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hidePivotFieldList="1" defaultThemeVersion="166925"/>
  <mc:AlternateContent xmlns:mc="http://schemas.openxmlformats.org/markup-compatibility/2006">
    <mc:Choice Requires="x15">
      <x15ac:absPath xmlns:x15ac="http://schemas.microsoft.com/office/spreadsheetml/2010/11/ac" url="https://carlkuehnekg.sharepoint.com/sites/ExternSalesShopperManagement-MarktdatenundInsights/Freigegebene Dokumente/🛠 Tools/05 Kühne Sortiment (Ranking, Distri, Listung etc.)/"/>
    </mc:Choice>
  </mc:AlternateContent>
  <xr:revisionPtr revIDLastSave="464" documentId="13_ncr:1_{0B9F75CA-3412-48AA-AE6E-3158F17C9821}" xr6:coauthVersionLast="47" xr6:coauthVersionMax="47" xr10:uidLastSave="{1C219E94-C64F-46F5-AE8E-0BC7CAA72A3C}"/>
  <bookViews>
    <workbookView xWindow="-120" yWindow="-120" windowWidth="29040" windowHeight="15840" firstSheet="1" activeTab="1" xr2:uid="{69BC362B-1847-47C7-9B53-EB425DE97BC3}"/>
  </bookViews>
  <sheets>
    <sheet name="Info" sheetId="7" r:id="rId1"/>
    <sheet name="Produkte -&gt; Händler" sheetId="8" r:id="rId2"/>
    <sheet name="Tabelle1" sheetId="11" r:id="rId3"/>
    <sheet name="Produkte -&gt; Händler Märkte" sheetId="9" r:id="rId4"/>
    <sheet name="Händler -&gt; Produkte" sheetId="4" r:id="rId5"/>
    <sheet name="Händler -&gt; Produkte Märkte" sheetId="5" r:id="rId6"/>
    <sheet name="Daten" sheetId="1" r:id="rId7"/>
    <sheet name="Daten Vor-Quartal" sheetId="10" r:id="rId8"/>
  </sheets>
  <definedNames>
    <definedName name="Datenschnitt_Gruppe">#N/A</definedName>
    <definedName name="Datenschnitt_Gruppe1">#N/A</definedName>
    <definedName name="Datenschnitt_Händler">#N/A</definedName>
    <definedName name="Datenschnitt_Kategorie">#N/A</definedName>
    <definedName name="Datenschnitt_Kategorie1">#N/A</definedName>
    <definedName name="Datenschnitt_Kundenhierarchie_1">#N/A</definedName>
    <definedName name="Datenschnitt_Name">#N/A</definedName>
    <definedName name="Datenschnitt_Name1">#N/A</definedName>
    <definedName name="Datenschnitt_SKU_Type">#N/A</definedName>
    <definedName name="Datenschnitt_SKU_Type1">#N/A</definedName>
  </definedNames>
  <calcPr calcId="191028"/>
  <pivotCaches>
    <pivotCache cacheId="105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786" i="1" l="1"/>
  <c r="V3786" i="1"/>
  <c r="S3786" i="1"/>
  <c r="T3786" i="1"/>
  <c r="U3787" i="1"/>
  <c r="V3787" i="1"/>
  <c r="S3787" i="1"/>
  <c r="T3787" i="1"/>
  <c r="U3788" i="1"/>
  <c r="V3788" i="1"/>
  <c r="S3788" i="1"/>
  <c r="T3788" i="1"/>
  <c r="U3789" i="1"/>
  <c r="V3789" i="1"/>
  <c r="S3789" i="1"/>
  <c r="T3789" i="1"/>
  <c r="U3790" i="1"/>
  <c r="V3790" i="1"/>
  <c r="S3790" i="1"/>
  <c r="T3790" i="1"/>
  <c r="U3791" i="1"/>
  <c r="V3791" i="1"/>
  <c r="S3791" i="1"/>
  <c r="T3791" i="1"/>
  <c r="U3792" i="1"/>
  <c r="V3792" i="1"/>
  <c r="S3792" i="1"/>
  <c r="T3792" i="1"/>
  <c r="U3793" i="1"/>
  <c r="V3793" i="1"/>
  <c r="S3793" i="1"/>
  <c r="T3793" i="1"/>
  <c r="U3794" i="1"/>
  <c r="V3794" i="1"/>
  <c r="S3794" i="1"/>
  <c r="T3794" i="1"/>
  <c r="U3795" i="1"/>
  <c r="V3795" i="1"/>
  <c r="S3795" i="1"/>
  <c r="T3795" i="1"/>
  <c r="U3796" i="1"/>
  <c r="V3796" i="1"/>
  <c r="S3796" i="1"/>
  <c r="T3796" i="1"/>
  <c r="U3797" i="1"/>
  <c r="V3797" i="1"/>
  <c r="S3797" i="1"/>
  <c r="T3797" i="1"/>
  <c r="U3798" i="1"/>
  <c r="V3798" i="1"/>
  <c r="S3798" i="1"/>
  <c r="T3798" i="1"/>
  <c r="U3799" i="1"/>
  <c r="V3799" i="1"/>
  <c r="S3799" i="1"/>
  <c r="T3799" i="1"/>
  <c r="U3800" i="1"/>
  <c r="V3800" i="1"/>
  <c r="S3800" i="1"/>
  <c r="T3800" i="1"/>
  <c r="U3801" i="1"/>
  <c r="V3801" i="1"/>
  <c r="S3801" i="1"/>
  <c r="T3801" i="1"/>
  <c r="U3802" i="1"/>
  <c r="V3802" i="1"/>
  <c r="S3802" i="1"/>
  <c r="T3802" i="1"/>
  <c r="U3803" i="1"/>
  <c r="V3803" i="1"/>
  <c r="S3803" i="1"/>
  <c r="T3803" i="1"/>
  <c r="U3804" i="1"/>
  <c r="V3804" i="1"/>
  <c r="S3804" i="1"/>
  <c r="T3804" i="1"/>
  <c r="U3805" i="1"/>
  <c r="V3805" i="1"/>
  <c r="S3805" i="1"/>
  <c r="T3805" i="1"/>
  <c r="U3806" i="1"/>
  <c r="V3806" i="1"/>
  <c r="S3806" i="1"/>
  <c r="T3806" i="1"/>
  <c r="U3807" i="1"/>
  <c r="V3807" i="1"/>
  <c r="S3807" i="1"/>
  <c r="T3807" i="1"/>
  <c r="U3808" i="1"/>
  <c r="V3808" i="1"/>
  <c r="S3808" i="1"/>
  <c r="T3808" i="1"/>
  <c r="U3809" i="1"/>
  <c r="V3809" i="1"/>
  <c r="S3809" i="1"/>
  <c r="T3809" i="1"/>
  <c r="U3810" i="1"/>
  <c r="V3810" i="1"/>
  <c r="S3810" i="1"/>
  <c r="T3810" i="1"/>
  <c r="U3811" i="1"/>
  <c r="V3811" i="1"/>
  <c r="S3811" i="1"/>
  <c r="T3811" i="1"/>
  <c r="U3812" i="1"/>
  <c r="V3812" i="1"/>
  <c r="S3812" i="1"/>
  <c r="T3812" i="1"/>
  <c r="U3813" i="1"/>
  <c r="V3813" i="1"/>
  <c r="S3813" i="1"/>
  <c r="T3813" i="1"/>
  <c r="U3814" i="1"/>
  <c r="V3814" i="1"/>
  <c r="S3814" i="1"/>
  <c r="T3814" i="1"/>
  <c r="U3815" i="1"/>
  <c r="V3815" i="1"/>
  <c r="S3815" i="1"/>
  <c r="T3815" i="1"/>
  <c r="U3816" i="1"/>
  <c r="V3816" i="1"/>
  <c r="S3816" i="1"/>
  <c r="T3816" i="1"/>
  <c r="U3817" i="1"/>
  <c r="V3817" i="1"/>
  <c r="S3817" i="1"/>
  <c r="T3817" i="1"/>
  <c r="U3818" i="1"/>
  <c r="V3818" i="1"/>
  <c r="S3818" i="1"/>
  <c r="T3818" i="1"/>
  <c r="U3819" i="1"/>
  <c r="V3819" i="1"/>
  <c r="S3819" i="1"/>
  <c r="T3819" i="1"/>
  <c r="U3820" i="1"/>
  <c r="V3820" i="1"/>
  <c r="S3820" i="1"/>
  <c r="T3820" i="1"/>
  <c r="U3821" i="1"/>
  <c r="V3821" i="1"/>
  <c r="S3821" i="1"/>
  <c r="T3821" i="1"/>
  <c r="U3822" i="1"/>
  <c r="V3822" i="1"/>
  <c r="S3822" i="1"/>
  <c r="T3822" i="1"/>
  <c r="U3823" i="1"/>
  <c r="V3823" i="1"/>
  <c r="S3823" i="1"/>
  <c r="T3823" i="1"/>
  <c r="U3824" i="1"/>
  <c r="V3824" i="1"/>
  <c r="S3824" i="1"/>
  <c r="T3824" i="1"/>
  <c r="U3825" i="1"/>
  <c r="V3825" i="1"/>
  <c r="S3825" i="1"/>
  <c r="T3825" i="1"/>
  <c r="U3826" i="1"/>
  <c r="V3826" i="1"/>
  <c r="S3826" i="1"/>
  <c r="T3826" i="1"/>
  <c r="U3827" i="1"/>
  <c r="V3827" i="1"/>
  <c r="S3827" i="1"/>
  <c r="T3827" i="1"/>
  <c r="U3828" i="1"/>
  <c r="V3828" i="1"/>
  <c r="S3828" i="1"/>
  <c r="T3828" i="1"/>
  <c r="U3829" i="1"/>
  <c r="V3829" i="1"/>
  <c r="S3829" i="1"/>
  <c r="T3829" i="1"/>
  <c r="U3830" i="1"/>
  <c r="V3830" i="1"/>
  <c r="S3830" i="1"/>
  <c r="T3830" i="1"/>
  <c r="U3831" i="1"/>
  <c r="V3831" i="1"/>
  <c r="S3831" i="1"/>
  <c r="T3831" i="1"/>
  <c r="U3832" i="1"/>
  <c r="V3832" i="1"/>
  <c r="S3832" i="1"/>
  <c r="T3832" i="1"/>
  <c r="U3833" i="1"/>
  <c r="V3833" i="1"/>
  <c r="S3833" i="1"/>
  <c r="T3833" i="1"/>
  <c r="U3834" i="1"/>
  <c r="V3834" i="1"/>
  <c r="S3834" i="1"/>
  <c r="T3834" i="1"/>
  <c r="U3835" i="1"/>
  <c r="V3835" i="1"/>
  <c r="S3835" i="1"/>
  <c r="T3835" i="1"/>
  <c r="U3836" i="1"/>
  <c r="V3836" i="1"/>
  <c r="S3836" i="1"/>
  <c r="T3836" i="1"/>
  <c r="U3837" i="1"/>
  <c r="V3837" i="1"/>
  <c r="S3837" i="1"/>
  <c r="T3837" i="1"/>
  <c r="U3838" i="1"/>
  <c r="V3838" i="1"/>
  <c r="S3838" i="1"/>
  <c r="T3838" i="1"/>
  <c r="U3839" i="1"/>
  <c r="V3839" i="1"/>
  <c r="S3839" i="1"/>
  <c r="T3839" i="1"/>
  <c r="U3840" i="1"/>
  <c r="V3840" i="1"/>
  <c r="S3840" i="1"/>
  <c r="T3840" i="1"/>
  <c r="U3841" i="1"/>
  <c r="V3841" i="1"/>
  <c r="S3841" i="1"/>
  <c r="T3841" i="1"/>
  <c r="U3842" i="1"/>
  <c r="V3842" i="1"/>
  <c r="S3842" i="1"/>
  <c r="T3842" i="1"/>
  <c r="U3843" i="1"/>
  <c r="V3843" i="1"/>
  <c r="S3843" i="1"/>
  <c r="T3843" i="1"/>
  <c r="U3844" i="1"/>
  <c r="V3844" i="1"/>
  <c r="S3844" i="1"/>
  <c r="T3844" i="1"/>
  <c r="U3845" i="1"/>
  <c r="V3845" i="1"/>
  <c r="S3845" i="1"/>
  <c r="T3845" i="1"/>
  <c r="U3846" i="1"/>
  <c r="V3846" i="1"/>
  <c r="S3846" i="1"/>
  <c r="T3846" i="1"/>
  <c r="U3847" i="1"/>
  <c r="V3847" i="1"/>
  <c r="S3847" i="1"/>
  <c r="T3847" i="1"/>
  <c r="U3848" i="1"/>
  <c r="V3848" i="1"/>
  <c r="S3848" i="1"/>
  <c r="T3848" i="1"/>
  <c r="U3849" i="1"/>
  <c r="V3849" i="1"/>
  <c r="S3849" i="1"/>
  <c r="T3849" i="1"/>
  <c r="U3850" i="1"/>
  <c r="V3850" i="1"/>
  <c r="S3850" i="1"/>
  <c r="T3850" i="1"/>
  <c r="U3851" i="1"/>
  <c r="V3851" i="1"/>
  <c r="S3851" i="1"/>
  <c r="T3851"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2" i="1"/>
  <c r="U3785" i="10"/>
  <c r="U3784" i="10"/>
  <c r="U3783" i="10"/>
  <c r="U3782" i="10"/>
  <c r="U3781" i="10"/>
  <c r="U3780" i="10"/>
  <c r="U3779" i="10"/>
  <c r="U3778" i="10"/>
  <c r="U3777" i="10"/>
  <c r="U3776" i="10"/>
  <c r="U3775" i="10"/>
  <c r="U3774" i="10"/>
  <c r="U3773" i="10"/>
  <c r="U3772" i="10"/>
  <c r="U3771" i="10"/>
  <c r="U3770" i="10"/>
  <c r="U3769" i="10"/>
  <c r="U3768" i="10"/>
  <c r="U3767" i="10"/>
  <c r="U3766" i="10"/>
  <c r="U3765" i="10"/>
  <c r="U3764" i="10"/>
  <c r="U3763" i="10"/>
  <c r="U3762" i="10"/>
  <c r="U3761" i="10"/>
  <c r="U3760" i="10"/>
  <c r="U3759" i="10"/>
  <c r="U3758" i="10"/>
  <c r="U3757" i="10"/>
  <c r="U3756" i="10"/>
  <c r="U3755" i="10"/>
  <c r="U3754" i="10"/>
  <c r="U3753" i="10"/>
  <c r="U3752" i="10"/>
  <c r="U3751" i="10"/>
  <c r="U3750" i="10"/>
  <c r="U3749" i="10"/>
  <c r="U3748" i="10"/>
  <c r="U3747" i="10"/>
  <c r="U3746" i="10"/>
  <c r="U3745" i="10"/>
  <c r="U3744" i="10"/>
  <c r="U3743" i="10"/>
  <c r="U3742" i="10"/>
  <c r="U3741" i="10"/>
  <c r="U3740" i="10"/>
  <c r="U3739" i="10"/>
  <c r="U3738" i="10"/>
  <c r="U3737" i="10"/>
  <c r="U3736" i="10"/>
  <c r="U3735" i="10"/>
  <c r="U3734" i="10"/>
  <c r="U3733" i="10"/>
  <c r="U3732" i="10"/>
  <c r="U3731" i="10"/>
  <c r="U3730" i="10"/>
  <c r="U3729" i="10"/>
  <c r="U3728" i="10"/>
  <c r="U3727" i="10"/>
  <c r="U3726" i="10"/>
  <c r="U3725" i="10"/>
  <c r="U3724" i="10"/>
  <c r="U3723" i="10"/>
  <c r="U3722" i="10"/>
  <c r="U3721" i="10"/>
  <c r="U3720" i="10"/>
  <c r="U3719" i="10"/>
  <c r="U3718" i="10"/>
  <c r="U3717" i="10"/>
  <c r="U3716" i="10"/>
  <c r="U3715" i="10"/>
  <c r="U3714" i="10"/>
  <c r="U3713" i="10"/>
  <c r="U3712" i="10"/>
  <c r="U3711" i="10"/>
  <c r="U3710" i="10"/>
  <c r="U3709" i="10"/>
  <c r="U3708" i="10"/>
  <c r="U3707" i="10"/>
  <c r="U3706" i="10"/>
  <c r="U3705" i="10"/>
  <c r="U3704" i="10"/>
  <c r="U3703" i="10"/>
  <c r="U3702" i="10"/>
  <c r="U3701" i="10"/>
  <c r="U3700" i="10"/>
  <c r="U3699" i="10"/>
  <c r="U3698" i="10"/>
  <c r="U3697" i="10"/>
  <c r="U3696" i="10"/>
  <c r="U3695" i="10"/>
  <c r="U3694" i="10"/>
  <c r="U3693" i="10"/>
  <c r="U3692" i="10"/>
  <c r="U3691" i="10"/>
  <c r="U3690" i="10"/>
  <c r="U3689" i="10"/>
  <c r="U3688" i="10"/>
  <c r="U3687" i="10"/>
  <c r="U3686" i="10"/>
  <c r="U3685" i="10"/>
  <c r="U3684" i="10"/>
  <c r="U3683" i="10"/>
  <c r="U3682" i="10"/>
  <c r="U3681" i="10"/>
  <c r="U3680" i="10"/>
  <c r="U3679" i="10"/>
  <c r="U3678" i="10"/>
  <c r="U3677" i="10"/>
  <c r="U3676" i="10"/>
  <c r="U3675" i="10"/>
  <c r="U3674" i="10"/>
  <c r="U3673" i="10"/>
  <c r="U3672" i="10"/>
  <c r="U3671" i="10"/>
  <c r="U3670" i="10"/>
  <c r="U3669" i="10"/>
  <c r="U3668" i="10"/>
  <c r="U3667" i="10"/>
  <c r="U3666" i="10"/>
  <c r="U3665" i="10"/>
  <c r="U3664" i="10"/>
  <c r="U3663" i="10"/>
  <c r="U3662" i="10"/>
  <c r="U3661" i="10"/>
  <c r="U3660" i="10"/>
  <c r="U3659" i="10"/>
  <c r="U3658" i="10"/>
  <c r="U3657" i="10"/>
  <c r="U3656" i="10"/>
  <c r="U3655" i="10"/>
  <c r="U3654" i="10"/>
  <c r="U3653" i="10"/>
  <c r="U3652" i="10"/>
  <c r="U3651" i="10"/>
  <c r="U3650" i="10"/>
  <c r="U3649" i="10"/>
  <c r="U3648" i="10"/>
  <c r="U3647" i="10"/>
  <c r="U3646" i="10"/>
  <c r="U3645" i="10"/>
  <c r="U3644" i="10"/>
  <c r="U3643" i="10"/>
  <c r="U3642" i="10"/>
  <c r="U3641" i="10"/>
  <c r="U3640" i="10"/>
  <c r="U3639" i="10"/>
  <c r="U3638" i="10"/>
  <c r="U3637" i="10"/>
  <c r="U3636" i="10"/>
  <c r="U3635" i="10"/>
  <c r="U3634" i="10"/>
  <c r="U3633" i="10"/>
  <c r="U3632" i="10"/>
  <c r="U3631" i="10"/>
  <c r="U3630" i="10"/>
  <c r="U3629" i="10"/>
  <c r="U3628" i="10"/>
  <c r="U3627" i="10"/>
  <c r="U3626" i="10"/>
  <c r="U3625" i="10"/>
  <c r="U3624" i="10"/>
  <c r="U3623" i="10"/>
  <c r="U3622" i="10"/>
  <c r="U3621" i="10"/>
  <c r="U3620" i="10"/>
  <c r="U3619" i="10"/>
  <c r="U3618" i="10"/>
  <c r="U3617" i="10"/>
  <c r="U3616" i="10"/>
  <c r="U3615" i="10"/>
  <c r="U3614" i="10"/>
  <c r="U3613" i="10"/>
  <c r="U3612" i="10"/>
  <c r="U3611" i="10"/>
  <c r="U3610" i="10"/>
  <c r="U3609" i="10"/>
  <c r="U3608" i="10"/>
  <c r="U3607" i="10"/>
  <c r="U3606" i="10"/>
  <c r="U3605" i="10"/>
  <c r="U3604" i="10"/>
  <c r="U3603" i="10"/>
  <c r="U3602" i="10"/>
  <c r="U3601" i="10"/>
  <c r="U3600" i="10"/>
  <c r="U3599" i="10"/>
  <c r="U3598" i="10"/>
  <c r="U3597" i="10"/>
  <c r="U3596" i="10"/>
  <c r="U3595" i="10"/>
  <c r="U3594" i="10"/>
  <c r="U3593" i="10"/>
  <c r="U3592" i="10"/>
  <c r="U3591" i="10"/>
  <c r="U3590" i="10"/>
  <c r="U3589" i="10"/>
  <c r="U3588" i="10"/>
  <c r="U3587" i="10"/>
  <c r="U3586" i="10"/>
  <c r="U3585" i="10"/>
  <c r="U3584" i="10"/>
  <c r="U3583" i="10"/>
  <c r="U3582" i="10"/>
  <c r="U3581" i="10"/>
  <c r="U3580" i="10"/>
  <c r="U3579" i="10"/>
  <c r="U3578" i="10"/>
  <c r="U3577" i="10"/>
  <c r="U3576" i="10"/>
  <c r="U3575" i="10"/>
  <c r="U3574" i="10"/>
  <c r="U3573" i="10"/>
  <c r="U3572" i="10"/>
  <c r="U3571" i="10"/>
  <c r="U3570" i="10"/>
  <c r="U3569" i="10"/>
  <c r="U3568" i="10"/>
  <c r="U3567" i="10"/>
  <c r="U3566" i="10"/>
  <c r="U3565" i="10"/>
  <c r="U3564" i="10"/>
  <c r="U3563" i="10"/>
  <c r="U3562" i="10"/>
  <c r="U3561" i="10"/>
  <c r="U3560" i="10"/>
  <c r="U3559" i="10"/>
  <c r="U3558" i="10"/>
  <c r="U3557" i="10"/>
  <c r="U3556" i="10"/>
  <c r="U3555" i="10"/>
  <c r="U3554" i="10"/>
  <c r="U3553" i="10"/>
  <c r="U3552" i="10"/>
  <c r="U3551" i="10"/>
  <c r="U3550" i="10"/>
  <c r="U3549" i="10"/>
  <c r="U3548" i="10"/>
  <c r="U3547" i="10"/>
  <c r="U3546" i="10"/>
  <c r="U3545" i="10"/>
  <c r="U3544" i="10"/>
  <c r="U3543" i="10"/>
  <c r="U3542" i="10"/>
  <c r="U3541" i="10"/>
  <c r="U3540" i="10"/>
  <c r="U3539" i="10"/>
  <c r="U3538" i="10"/>
  <c r="U3537" i="10"/>
  <c r="U3536" i="10"/>
  <c r="U3535" i="10"/>
  <c r="U3534" i="10"/>
  <c r="U3533" i="10"/>
  <c r="U3532" i="10"/>
  <c r="U3531" i="10"/>
  <c r="U3530" i="10"/>
  <c r="U3529" i="10"/>
  <c r="U3528" i="10"/>
  <c r="U3527" i="10"/>
  <c r="U3526" i="10"/>
  <c r="U3525" i="10"/>
  <c r="U3524" i="10"/>
  <c r="U3523" i="10"/>
  <c r="U3522" i="10"/>
  <c r="U3521" i="10"/>
  <c r="U3520" i="10"/>
  <c r="U3519" i="10"/>
  <c r="U3518" i="10"/>
  <c r="U3517" i="10"/>
  <c r="U3516" i="10"/>
  <c r="U3515" i="10"/>
  <c r="U3514" i="10"/>
  <c r="U3513" i="10"/>
  <c r="U3512" i="10"/>
  <c r="U3511" i="10"/>
  <c r="U3510" i="10"/>
  <c r="U3509" i="10"/>
  <c r="U3508" i="10"/>
  <c r="U3507" i="10"/>
  <c r="U3506" i="10"/>
  <c r="U3505" i="10"/>
  <c r="U3504" i="10"/>
  <c r="U3503" i="10"/>
  <c r="U3502" i="10"/>
  <c r="U3501" i="10"/>
  <c r="U3500" i="10"/>
  <c r="U3499" i="10"/>
  <c r="U3498" i="10"/>
  <c r="U3497" i="10"/>
  <c r="U3496" i="10"/>
  <c r="U3495" i="10"/>
  <c r="U3494" i="10"/>
  <c r="U3493" i="10"/>
  <c r="U3492" i="10"/>
  <c r="U3491" i="10"/>
  <c r="U3490" i="10"/>
  <c r="U3489" i="10"/>
  <c r="U3488" i="10"/>
  <c r="U3487" i="10"/>
  <c r="U3486" i="10"/>
  <c r="U3485" i="10"/>
  <c r="U3484" i="10"/>
  <c r="U3483" i="10"/>
  <c r="U3482" i="10"/>
  <c r="U3481" i="10"/>
  <c r="U3480" i="10"/>
  <c r="U3479" i="10"/>
  <c r="U3478" i="10"/>
  <c r="U3477" i="10"/>
  <c r="U3476" i="10"/>
  <c r="U3475" i="10"/>
  <c r="U3474" i="10"/>
  <c r="U3473" i="10"/>
  <c r="U3472" i="10"/>
  <c r="U3471" i="10"/>
  <c r="U3470" i="10"/>
  <c r="U3469" i="10"/>
  <c r="U3468" i="10"/>
  <c r="U3467" i="10"/>
  <c r="U3466" i="10"/>
  <c r="U3465" i="10"/>
  <c r="U3464" i="10"/>
  <c r="U3463" i="10"/>
  <c r="U3462" i="10"/>
  <c r="U3461" i="10"/>
  <c r="U3460" i="10"/>
  <c r="U3459" i="10"/>
  <c r="U3458" i="10"/>
  <c r="U3457" i="10"/>
  <c r="U3456" i="10"/>
  <c r="U3455" i="10"/>
  <c r="U3454" i="10"/>
  <c r="U3453" i="10"/>
  <c r="U3452" i="10"/>
  <c r="U3451" i="10"/>
  <c r="U3450" i="10"/>
  <c r="U3449" i="10"/>
  <c r="U3448" i="10"/>
  <c r="U3447" i="10"/>
  <c r="U3446" i="10"/>
  <c r="U3445" i="10"/>
  <c r="U3444" i="10"/>
  <c r="U3443" i="10"/>
  <c r="U3442" i="10"/>
  <c r="U3441" i="10"/>
  <c r="U3440" i="10"/>
  <c r="U3439" i="10"/>
  <c r="U3438" i="10"/>
  <c r="U3437" i="10"/>
  <c r="U3436" i="10"/>
  <c r="U3435" i="10"/>
  <c r="U3434" i="10"/>
  <c r="U3433" i="10"/>
  <c r="U3432" i="10"/>
  <c r="U3431" i="10"/>
  <c r="U3430" i="10"/>
  <c r="U3429" i="10"/>
  <c r="U3428" i="10"/>
  <c r="U3427" i="10"/>
  <c r="U3426" i="10"/>
  <c r="U3425" i="10"/>
  <c r="U3424" i="10"/>
  <c r="U3423" i="10"/>
  <c r="U3422" i="10"/>
  <c r="U3421" i="10"/>
  <c r="U3420" i="10"/>
  <c r="U3419" i="10"/>
  <c r="U3418" i="10"/>
  <c r="U3417" i="10"/>
  <c r="U3416" i="10"/>
  <c r="U3415" i="10"/>
  <c r="U3414" i="10"/>
  <c r="U3413" i="10"/>
  <c r="U3412" i="10"/>
  <c r="U3411" i="10"/>
  <c r="U3410" i="10"/>
  <c r="U3409" i="10"/>
  <c r="U3408" i="10"/>
  <c r="U3407" i="10"/>
  <c r="U3406" i="10"/>
  <c r="U3405" i="10"/>
  <c r="U3404" i="10"/>
  <c r="U3403" i="10"/>
  <c r="U3402" i="10"/>
  <c r="U3401" i="10"/>
  <c r="U3400" i="10"/>
  <c r="U3399" i="10"/>
  <c r="U3398" i="10"/>
  <c r="U3397" i="10"/>
  <c r="U3396" i="10"/>
  <c r="U3395" i="10"/>
  <c r="U3394" i="10"/>
  <c r="U3393" i="10"/>
  <c r="U3392" i="10"/>
  <c r="U3391" i="10"/>
  <c r="U3390" i="10"/>
  <c r="U3389" i="10"/>
  <c r="U3388" i="10"/>
  <c r="U3387" i="10"/>
  <c r="U3386" i="10"/>
  <c r="U3385" i="10"/>
  <c r="U3384" i="10"/>
  <c r="U3383" i="10"/>
  <c r="U3382" i="10"/>
  <c r="U3381" i="10"/>
  <c r="U3380" i="10"/>
  <c r="U3379" i="10"/>
  <c r="U3378" i="10"/>
  <c r="U3377" i="10"/>
  <c r="U3376" i="10"/>
  <c r="U3375" i="10"/>
  <c r="U3374" i="10"/>
  <c r="U3373" i="10"/>
  <c r="U3372" i="10"/>
  <c r="U3371" i="10"/>
  <c r="U3370" i="10"/>
  <c r="U3369" i="10"/>
  <c r="U3368" i="10"/>
  <c r="U3367" i="10"/>
  <c r="U3366" i="10"/>
  <c r="U3365" i="10"/>
  <c r="U3364" i="10"/>
  <c r="U3363" i="10"/>
  <c r="U3362" i="10"/>
  <c r="U3361" i="10"/>
  <c r="U3360" i="10"/>
  <c r="U3359" i="10"/>
  <c r="U3358" i="10"/>
  <c r="U3357" i="10"/>
  <c r="U3356" i="10"/>
  <c r="U3355" i="10"/>
  <c r="U3354" i="10"/>
  <c r="U3353" i="10"/>
  <c r="U3352" i="10"/>
  <c r="U3351" i="10"/>
  <c r="U3350" i="10"/>
  <c r="U3349" i="10"/>
  <c r="U3348" i="10"/>
  <c r="U3347" i="10"/>
  <c r="U3346" i="10"/>
  <c r="U3345" i="10"/>
  <c r="U3344" i="10"/>
  <c r="U3343" i="10"/>
  <c r="U3342" i="10"/>
  <c r="U3341" i="10"/>
  <c r="U3340" i="10"/>
  <c r="U3339" i="10"/>
  <c r="U3338" i="10"/>
  <c r="U3337" i="10"/>
  <c r="U3336" i="10"/>
  <c r="U3335" i="10"/>
  <c r="U3334" i="10"/>
  <c r="U3333" i="10"/>
  <c r="U3332" i="10"/>
  <c r="U3331" i="10"/>
  <c r="U3330" i="10"/>
  <c r="U3329" i="10"/>
  <c r="U3328" i="10"/>
  <c r="U3327" i="10"/>
  <c r="U3326" i="10"/>
  <c r="U3325" i="10"/>
  <c r="U3324" i="10"/>
  <c r="U3323" i="10"/>
  <c r="U3322" i="10"/>
  <c r="U3321" i="10"/>
  <c r="U3320" i="10"/>
  <c r="U3319" i="10"/>
  <c r="U3318" i="10"/>
  <c r="U3317" i="10"/>
  <c r="U3316" i="10"/>
  <c r="U3315" i="10"/>
  <c r="U3314" i="10"/>
  <c r="U3313" i="10"/>
  <c r="U3312" i="10"/>
  <c r="U3311" i="10"/>
  <c r="U3310" i="10"/>
  <c r="U3309" i="10"/>
  <c r="U3308" i="10"/>
  <c r="U3307" i="10"/>
  <c r="U3306" i="10"/>
  <c r="U3305" i="10"/>
  <c r="U3304" i="10"/>
  <c r="U3303" i="10"/>
  <c r="U3302" i="10"/>
  <c r="U3301" i="10"/>
  <c r="U3300" i="10"/>
  <c r="U3299" i="10"/>
  <c r="U3298" i="10"/>
  <c r="U3297" i="10"/>
  <c r="U3296" i="10"/>
  <c r="U3295" i="10"/>
  <c r="U3294" i="10"/>
  <c r="U3293" i="10"/>
  <c r="U3292" i="10"/>
  <c r="U3291" i="10"/>
  <c r="U3290" i="10"/>
  <c r="U3289" i="10"/>
  <c r="U3288" i="10"/>
  <c r="U3287" i="10"/>
  <c r="U3286" i="10"/>
  <c r="U3285" i="10"/>
  <c r="U3284" i="10"/>
  <c r="U3283" i="10"/>
  <c r="U3282" i="10"/>
  <c r="U3281" i="10"/>
  <c r="U3280" i="10"/>
  <c r="U3279" i="10"/>
  <c r="U3278" i="10"/>
  <c r="U3277" i="10"/>
  <c r="U3276" i="10"/>
  <c r="U3275" i="10"/>
  <c r="U3274" i="10"/>
  <c r="U3273" i="10"/>
  <c r="U3272" i="10"/>
  <c r="U3271" i="10"/>
  <c r="U3270" i="10"/>
  <c r="U3269" i="10"/>
  <c r="U3268" i="10"/>
  <c r="U3267" i="10"/>
  <c r="U3266" i="10"/>
  <c r="U3265" i="10"/>
  <c r="U3264" i="10"/>
  <c r="U3263" i="10"/>
  <c r="U3262" i="10"/>
  <c r="U3261" i="10"/>
  <c r="U3260" i="10"/>
  <c r="U3259" i="10"/>
  <c r="U3258" i="10"/>
  <c r="U3257" i="10"/>
  <c r="U3256" i="10"/>
  <c r="U3255" i="10"/>
  <c r="U3254" i="10"/>
  <c r="U3253" i="10"/>
  <c r="U3252" i="10"/>
  <c r="U3251" i="10"/>
  <c r="U3250" i="10"/>
  <c r="U3249" i="10"/>
  <c r="U3248" i="10"/>
  <c r="U3247" i="10"/>
  <c r="U3246" i="10"/>
  <c r="U3245" i="10"/>
  <c r="U3244" i="10"/>
  <c r="U3243" i="10"/>
  <c r="U3242" i="10"/>
  <c r="U3241" i="10"/>
  <c r="U3240" i="10"/>
  <c r="U3239" i="10"/>
  <c r="U3238" i="10"/>
  <c r="U3237" i="10"/>
  <c r="U3236" i="10"/>
  <c r="U3235" i="10"/>
  <c r="U3234" i="10"/>
  <c r="U3233" i="10"/>
  <c r="U3232" i="10"/>
  <c r="U3231" i="10"/>
  <c r="U3230" i="10"/>
  <c r="U3229" i="10"/>
  <c r="U3228" i="10"/>
  <c r="U3227" i="10"/>
  <c r="U3226" i="10"/>
  <c r="U3225" i="10"/>
  <c r="U3224" i="10"/>
  <c r="U3223" i="10"/>
  <c r="U3222" i="10"/>
  <c r="U3221" i="10"/>
  <c r="U3220" i="10"/>
  <c r="U3219" i="10"/>
  <c r="U3218" i="10"/>
  <c r="U3217" i="10"/>
  <c r="U3216" i="10"/>
  <c r="U3215" i="10"/>
  <c r="U3214" i="10"/>
  <c r="U3213" i="10"/>
  <c r="U3212" i="10"/>
  <c r="U3211" i="10"/>
  <c r="U3210" i="10"/>
  <c r="U3209" i="10"/>
  <c r="U3208" i="10"/>
  <c r="U3207" i="10"/>
  <c r="U3206" i="10"/>
  <c r="U3205" i="10"/>
  <c r="U3204" i="10"/>
  <c r="U3203" i="10"/>
  <c r="U3202" i="10"/>
  <c r="U3201" i="10"/>
  <c r="U3200" i="10"/>
  <c r="U3199" i="10"/>
  <c r="U3198" i="10"/>
  <c r="U3197" i="10"/>
  <c r="U3196" i="10"/>
  <c r="U3195" i="10"/>
  <c r="U3194" i="10"/>
  <c r="U3193" i="10"/>
  <c r="U3192" i="10"/>
  <c r="U3191" i="10"/>
  <c r="U3190" i="10"/>
  <c r="U3189" i="10"/>
  <c r="U3188" i="10"/>
  <c r="U3187" i="10"/>
  <c r="U3186" i="10"/>
  <c r="U3185" i="10"/>
  <c r="U3184" i="10"/>
  <c r="U3183" i="10"/>
  <c r="U3182" i="10"/>
  <c r="U3181" i="10"/>
  <c r="U3180" i="10"/>
  <c r="U3179" i="10"/>
  <c r="U3178" i="10"/>
  <c r="U3177" i="10"/>
  <c r="U3176" i="10"/>
  <c r="U3175" i="10"/>
  <c r="U3174" i="10"/>
  <c r="U3173" i="10"/>
  <c r="U3172" i="10"/>
  <c r="U3171" i="10"/>
  <c r="U3170" i="10"/>
  <c r="U3169" i="10"/>
  <c r="U3168" i="10"/>
  <c r="U3167" i="10"/>
  <c r="U3166" i="10"/>
  <c r="U3165" i="10"/>
  <c r="U3164" i="10"/>
  <c r="U3163" i="10"/>
  <c r="U3162" i="10"/>
  <c r="U3161" i="10"/>
  <c r="U3160" i="10"/>
  <c r="U3159" i="10"/>
  <c r="U3158" i="10"/>
  <c r="U3157" i="10"/>
  <c r="U3156" i="10"/>
  <c r="U3155" i="10"/>
  <c r="U3154" i="10"/>
  <c r="U3153" i="10"/>
  <c r="U3152" i="10"/>
  <c r="U3151" i="10"/>
  <c r="U3150" i="10"/>
  <c r="U3149" i="10"/>
  <c r="U3148" i="10"/>
  <c r="U3147" i="10"/>
  <c r="U3146" i="10"/>
  <c r="U3145" i="10"/>
  <c r="U3144" i="10"/>
  <c r="U3143" i="10"/>
  <c r="U3142" i="10"/>
  <c r="U3141" i="10"/>
  <c r="U3140" i="10"/>
  <c r="U3139" i="10"/>
  <c r="U3138" i="10"/>
  <c r="U3137" i="10"/>
  <c r="U3136" i="10"/>
  <c r="U3135" i="10"/>
  <c r="U3134" i="10"/>
  <c r="U3133" i="10"/>
  <c r="U3132" i="10"/>
  <c r="U3131" i="10"/>
  <c r="U3130" i="10"/>
  <c r="U3129" i="10"/>
  <c r="U3128" i="10"/>
  <c r="U3127" i="10"/>
  <c r="U3126" i="10"/>
  <c r="U3125" i="10"/>
  <c r="U3124" i="10"/>
  <c r="U3123" i="10"/>
  <c r="U3122" i="10"/>
  <c r="U3121" i="10"/>
  <c r="U3120" i="10"/>
  <c r="U3119" i="10"/>
  <c r="U3118" i="10"/>
  <c r="U3117" i="10"/>
  <c r="U3116" i="10"/>
  <c r="U3115" i="10"/>
  <c r="U3114" i="10"/>
  <c r="U3113" i="10"/>
  <c r="U3112" i="10"/>
  <c r="U3111" i="10"/>
  <c r="U3110" i="10"/>
  <c r="U3109" i="10"/>
  <c r="U3108" i="10"/>
  <c r="U3107" i="10"/>
  <c r="U3106" i="10"/>
  <c r="U3105" i="10"/>
  <c r="U3104" i="10"/>
  <c r="U3103" i="10"/>
  <c r="U3102" i="10"/>
  <c r="U3101" i="10"/>
  <c r="U3100" i="10"/>
  <c r="U3099" i="10"/>
  <c r="U3098" i="10"/>
  <c r="U3097" i="10"/>
  <c r="U3096" i="10"/>
  <c r="U3095" i="10"/>
  <c r="U3094" i="10"/>
  <c r="U3093" i="10"/>
  <c r="U3092" i="10"/>
  <c r="U3091" i="10"/>
  <c r="U3090" i="10"/>
  <c r="U3089" i="10"/>
  <c r="U3088" i="10"/>
  <c r="U3087" i="10"/>
  <c r="U3086" i="10"/>
  <c r="U3085" i="10"/>
  <c r="U3084" i="10"/>
  <c r="U3083" i="10"/>
  <c r="U3082" i="10"/>
  <c r="U3081" i="10"/>
  <c r="U3080" i="10"/>
  <c r="U3079" i="10"/>
  <c r="U3078" i="10"/>
  <c r="U3077" i="10"/>
  <c r="U3076" i="10"/>
  <c r="U3075" i="10"/>
  <c r="U3074" i="10"/>
  <c r="U3073" i="10"/>
  <c r="U3072" i="10"/>
  <c r="U3071" i="10"/>
  <c r="U3070" i="10"/>
  <c r="U3069" i="10"/>
  <c r="U3068" i="10"/>
  <c r="U3067" i="10"/>
  <c r="U3066" i="10"/>
  <c r="U3065" i="10"/>
  <c r="U3064" i="10"/>
  <c r="U3063" i="10"/>
  <c r="U3062" i="10"/>
  <c r="U3061" i="10"/>
  <c r="U3060" i="10"/>
  <c r="U3059" i="10"/>
  <c r="U3058" i="10"/>
  <c r="U3057" i="10"/>
  <c r="U3056" i="10"/>
  <c r="U3055" i="10"/>
  <c r="U3054" i="10"/>
  <c r="U3053" i="10"/>
  <c r="U3052" i="10"/>
  <c r="U3051" i="10"/>
  <c r="U3050" i="10"/>
  <c r="U3049" i="10"/>
  <c r="U3048" i="10"/>
  <c r="U3047" i="10"/>
  <c r="U3046" i="10"/>
  <c r="U3045" i="10"/>
  <c r="U3044" i="10"/>
  <c r="U3043" i="10"/>
  <c r="U3042" i="10"/>
  <c r="U3041" i="10"/>
  <c r="U3040" i="10"/>
  <c r="U3039" i="10"/>
  <c r="U3038" i="10"/>
  <c r="U3037" i="10"/>
  <c r="U3036" i="10"/>
  <c r="U3035" i="10"/>
  <c r="U3034" i="10"/>
  <c r="U3033" i="10"/>
  <c r="U3032" i="10"/>
  <c r="U3031" i="10"/>
  <c r="U3030" i="10"/>
  <c r="U3029" i="10"/>
  <c r="U3028" i="10"/>
  <c r="U3027" i="10"/>
  <c r="U3026" i="10"/>
  <c r="U3025" i="10"/>
  <c r="U3024" i="10"/>
  <c r="U3023" i="10"/>
  <c r="U3022" i="10"/>
  <c r="U3021" i="10"/>
  <c r="U3020" i="10"/>
  <c r="U3019" i="10"/>
  <c r="U3018" i="10"/>
  <c r="U3017" i="10"/>
  <c r="U3016" i="10"/>
  <c r="U3015" i="10"/>
  <c r="U3014" i="10"/>
  <c r="U3013" i="10"/>
  <c r="U3012" i="10"/>
  <c r="U3011" i="10"/>
  <c r="U3010" i="10"/>
  <c r="U3009" i="10"/>
  <c r="U3008" i="10"/>
  <c r="U3007" i="10"/>
  <c r="U3006" i="10"/>
  <c r="U3005" i="10"/>
  <c r="U3004" i="10"/>
  <c r="U3003" i="10"/>
  <c r="U3002" i="10"/>
  <c r="U3001" i="10"/>
  <c r="U3000" i="10"/>
  <c r="U2999" i="10"/>
  <c r="U2998" i="10"/>
  <c r="U2997" i="10"/>
  <c r="U2996" i="10"/>
  <c r="U2995" i="10"/>
  <c r="U2994" i="10"/>
  <c r="U2993" i="10"/>
  <c r="U2992" i="10"/>
  <c r="U2991" i="10"/>
  <c r="U2990" i="10"/>
  <c r="U2989" i="10"/>
  <c r="U2988" i="10"/>
  <c r="U2987" i="10"/>
  <c r="U2986" i="10"/>
  <c r="U2985" i="10"/>
  <c r="U2984" i="10"/>
  <c r="U2983" i="10"/>
  <c r="U2982" i="10"/>
  <c r="U2981" i="10"/>
  <c r="U2980" i="10"/>
  <c r="U2979" i="10"/>
  <c r="U2978" i="10"/>
  <c r="U2977" i="10"/>
  <c r="U2976" i="10"/>
  <c r="U2975" i="10"/>
  <c r="U2974" i="10"/>
  <c r="U2973" i="10"/>
  <c r="U2972" i="10"/>
  <c r="U2971" i="10"/>
  <c r="U2970" i="10"/>
  <c r="U2969" i="10"/>
  <c r="U2968" i="10"/>
  <c r="U2967" i="10"/>
  <c r="U2966" i="10"/>
  <c r="U2965" i="10"/>
  <c r="U2964" i="10"/>
  <c r="U2963" i="10"/>
  <c r="U2962" i="10"/>
  <c r="U2961" i="10"/>
  <c r="U2960" i="10"/>
  <c r="U2959" i="10"/>
  <c r="U2958" i="10"/>
  <c r="U2957" i="10"/>
  <c r="U2956" i="10"/>
  <c r="U2955" i="10"/>
  <c r="U2954" i="10"/>
  <c r="U2953" i="10"/>
  <c r="U2952" i="10"/>
  <c r="U2951" i="10"/>
  <c r="U2950" i="10"/>
  <c r="U2949" i="10"/>
  <c r="U2948" i="10"/>
  <c r="U2947" i="10"/>
  <c r="U2946" i="10"/>
  <c r="U2945" i="10"/>
  <c r="U2944" i="10"/>
  <c r="U2943" i="10"/>
  <c r="U2942" i="10"/>
  <c r="U2941" i="10"/>
  <c r="U2940" i="10"/>
  <c r="U2939" i="10"/>
  <c r="U2938" i="10"/>
  <c r="U2937" i="10"/>
  <c r="U2936" i="10"/>
  <c r="U2935" i="10"/>
  <c r="U2934" i="10"/>
  <c r="U2933" i="10"/>
  <c r="U2932" i="10"/>
  <c r="U2931" i="10"/>
  <c r="U2930" i="10"/>
  <c r="U2929" i="10"/>
  <c r="U2928" i="10"/>
  <c r="U2927" i="10"/>
  <c r="U2926" i="10"/>
  <c r="U2925" i="10"/>
  <c r="U2924" i="10"/>
  <c r="U2923" i="10"/>
  <c r="U2922" i="10"/>
  <c r="U2921" i="10"/>
  <c r="U2920" i="10"/>
  <c r="U2919" i="10"/>
  <c r="U2918" i="10"/>
  <c r="U2917" i="10"/>
  <c r="U2916" i="10"/>
  <c r="U2915" i="10"/>
  <c r="U2914" i="10"/>
  <c r="U2913" i="10"/>
  <c r="U2912" i="10"/>
  <c r="U2911" i="10"/>
  <c r="U2910" i="10"/>
  <c r="U2909" i="10"/>
  <c r="U2908" i="10"/>
  <c r="U2907" i="10"/>
  <c r="U2906" i="10"/>
  <c r="U2905" i="10"/>
  <c r="U2904" i="10"/>
  <c r="U2903" i="10"/>
  <c r="U2902" i="10"/>
  <c r="U2901" i="10"/>
  <c r="U2900" i="10"/>
  <c r="U2899" i="10"/>
  <c r="U2898" i="10"/>
  <c r="U2897" i="10"/>
  <c r="U2896" i="10"/>
  <c r="U2895" i="10"/>
  <c r="U2894" i="10"/>
  <c r="U2893" i="10"/>
  <c r="U2892" i="10"/>
  <c r="U2891" i="10"/>
  <c r="U2890" i="10"/>
  <c r="U2889" i="10"/>
  <c r="U2888" i="10"/>
  <c r="U2887" i="10"/>
  <c r="U2886" i="10"/>
  <c r="U2885" i="10"/>
  <c r="U2884" i="10"/>
  <c r="U2883" i="10"/>
  <c r="U2882" i="10"/>
  <c r="U2881" i="10"/>
  <c r="U2880" i="10"/>
  <c r="U2879" i="10"/>
  <c r="U2878" i="10"/>
  <c r="U2877" i="10"/>
  <c r="U2876" i="10"/>
  <c r="U2875" i="10"/>
  <c r="U2874" i="10"/>
  <c r="U2873" i="10"/>
  <c r="U2872" i="10"/>
  <c r="U2871" i="10"/>
  <c r="U2870" i="10"/>
  <c r="U2869" i="10"/>
  <c r="U2868" i="10"/>
  <c r="U2867" i="10"/>
  <c r="U2866" i="10"/>
  <c r="U2865" i="10"/>
  <c r="U2864" i="10"/>
  <c r="U2863" i="10"/>
  <c r="U2862" i="10"/>
  <c r="U2861" i="10"/>
  <c r="U2860" i="10"/>
  <c r="U2859" i="10"/>
  <c r="U2858" i="10"/>
  <c r="U2857" i="10"/>
  <c r="U2856" i="10"/>
  <c r="U2855" i="10"/>
  <c r="U2854" i="10"/>
  <c r="U2853" i="10"/>
  <c r="U2852" i="10"/>
  <c r="U2851" i="10"/>
  <c r="U2850" i="10"/>
  <c r="U2849" i="10"/>
  <c r="U2848" i="10"/>
  <c r="U2847" i="10"/>
  <c r="U2846" i="10"/>
  <c r="U2845" i="10"/>
  <c r="U2844" i="10"/>
  <c r="U2843" i="10"/>
  <c r="U2842" i="10"/>
  <c r="U2841" i="10"/>
  <c r="U2840" i="10"/>
  <c r="U2839" i="10"/>
  <c r="U2838" i="10"/>
  <c r="U2837" i="10"/>
  <c r="U2836" i="10"/>
  <c r="U2835" i="10"/>
  <c r="U2834" i="10"/>
  <c r="U2833" i="10"/>
  <c r="U2832" i="10"/>
  <c r="U2831" i="10"/>
  <c r="U2830" i="10"/>
  <c r="U2829" i="10"/>
  <c r="U2828" i="10"/>
  <c r="U2827" i="10"/>
  <c r="U2826" i="10"/>
  <c r="U2825" i="10"/>
  <c r="U2824" i="10"/>
  <c r="U2823" i="10"/>
  <c r="U2822" i="10"/>
  <c r="U2821" i="10"/>
  <c r="U2820" i="10"/>
  <c r="U2819" i="10"/>
  <c r="U2818" i="10"/>
  <c r="U2817" i="10"/>
  <c r="U2816" i="10"/>
  <c r="U2815" i="10"/>
  <c r="U2814" i="10"/>
  <c r="U2813" i="10"/>
  <c r="U2812" i="10"/>
  <c r="U2811" i="10"/>
  <c r="U2810" i="10"/>
  <c r="U2809" i="10"/>
  <c r="U2808" i="10"/>
  <c r="U2807" i="10"/>
  <c r="U2806" i="10"/>
  <c r="U2805" i="10"/>
  <c r="U2804" i="10"/>
  <c r="U2803" i="10"/>
  <c r="U2802" i="10"/>
  <c r="U2801" i="10"/>
  <c r="U2800" i="10"/>
  <c r="U2799" i="10"/>
  <c r="U2798" i="10"/>
  <c r="U2797" i="10"/>
  <c r="U2796" i="10"/>
  <c r="U2795" i="10"/>
  <c r="U2794" i="10"/>
  <c r="U2793" i="10"/>
  <c r="U2792" i="10"/>
  <c r="U2791" i="10"/>
  <c r="U2790" i="10"/>
  <c r="U2789" i="10"/>
  <c r="U2788" i="10"/>
  <c r="U2787" i="10"/>
  <c r="U2786" i="10"/>
  <c r="U2785" i="10"/>
  <c r="U2784" i="10"/>
  <c r="U2783" i="10"/>
  <c r="U2782" i="10"/>
  <c r="U2781" i="10"/>
  <c r="U2780" i="10"/>
  <c r="U2779" i="10"/>
  <c r="U2778" i="10"/>
  <c r="U2777" i="10"/>
  <c r="U2776" i="10"/>
  <c r="U2775" i="10"/>
  <c r="U2774" i="10"/>
  <c r="U2773" i="10"/>
  <c r="U2772" i="10"/>
  <c r="U2771" i="10"/>
  <c r="U2770" i="10"/>
  <c r="U2769" i="10"/>
  <c r="U2768" i="10"/>
  <c r="U2767" i="10"/>
  <c r="U2766" i="10"/>
  <c r="U2765" i="10"/>
  <c r="U2764" i="10"/>
  <c r="U2763" i="10"/>
  <c r="U2762" i="10"/>
  <c r="U2761" i="10"/>
  <c r="U2760" i="10"/>
  <c r="U2759" i="10"/>
  <c r="U2758" i="10"/>
  <c r="U2757" i="10"/>
  <c r="U2756" i="10"/>
  <c r="U2755" i="10"/>
  <c r="U2754" i="10"/>
  <c r="U2753" i="10"/>
  <c r="U2752" i="10"/>
  <c r="U2751" i="10"/>
  <c r="U2750" i="10"/>
  <c r="U2749" i="10"/>
  <c r="U2748" i="10"/>
  <c r="U2747" i="10"/>
  <c r="U2746" i="10"/>
  <c r="U2745" i="10"/>
  <c r="U2744" i="10"/>
  <c r="U2743" i="10"/>
  <c r="U2742" i="10"/>
  <c r="U2741" i="10"/>
  <c r="U2740" i="10"/>
  <c r="U2739" i="10"/>
  <c r="U2738" i="10"/>
  <c r="U2737" i="10"/>
  <c r="U2736" i="10"/>
  <c r="U2735" i="10"/>
  <c r="U2734" i="10"/>
  <c r="U2733" i="10"/>
  <c r="U2732" i="10"/>
  <c r="U2731" i="10"/>
  <c r="U2730" i="10"/>
  <c r="U2729" i="10"/>
  <c r="U2728" i="10"/>
  <c r="U2727" i="10"/>
  <c r="U2726" i="10"/>
  <c r="U2725" i="10"/>
  <c r="U2724" i="10"/>
  <c r="U2723" i="10"/>
  <c r="U2722" i="10"/>
  <c r="U2721" i="10"/>
  <c r="U2720" i="10"/>
  <c r="U2719" i="10"/>
  <c r="U2718" i="10"/>
  <c r="U2717" i="10"/>
  <c r="U2716" i="10"/>
  <c r="U2715" i="10"/>
  <c r="U2714" i="10"/>
  <c r="U2713" i="10"/>
  <c r="U2712" i="10"/>
  <c r="U2711" i="10"/>
  <c r="U2710" i="10"/>
  <c r="U2709" i="10"/>
  <c r="U2708" i="10"/>
  <c r="U2707" i="10"/>
  <c r="U2706" i="10"/>
  <c r="U2705" i="10"/>
  <c r="U2704" i="10"/>
  <c r="U2703" i="10"/>
  <c r="U2702" i="10"/>
  <c r="U2701" i="10"/>
  <c r="U2700" i="10"/>
  <c r="U2699" i="10"/>
  <c r="U2698" i="10"/>
  <c r="U2697" i="10"/>
  <c r="U2696" i="10"/>
  <c r="U2695" i="10"/>
  <c r="U2694" i="10"/>
  <c r="U2693" i="10"/>
  <c r="U2692" i="10"/>
  <c r="U2691" i="10"/>
  <c r="U2690" i="10"/>
  <c r="U2689" i="10"/>
  <c r="U2688" i="10"/>
  <c r="U2687" i="10"/>
  <c r="U2686" i="10"/>
  <c r="U2685" i="10"/>
  <c r="U2684" i="10"/>
  <c r="U2683" i="10"/>
  <c r="U2682" i="10"/>
  <c r="U2681" i="10"/>
  <c r="U2680" i="10"/>
  <c r="U2679" i="10"/>
  <c r="U2678" i="10"/>
  <c r="U2677" i="10"/>
  <c r="U2676" i="10"/>
  <c r="U2675" i="10"/>
  <c r="U2674" i="10"/>
  <c r="U2673" i="10"/>
  <c r="U2672" i="10"/>
  <c r="U2671" i="10"/>
  <c r="U2670" i="10"/>
  <c r="U2669" i="10"/>
  <c r="U2668" i="10"/>
  <c r="U2667" i="10"/>
  <c r="U2666" i="10"/>
  <c r="U2665" i="10"/>
  <c r="U2664" i="10"/>
  <c r="U2663" i="10"/>
  <c r="U2662" i="10"/>
  <c r="U2661" i="10"/>
  <c r="U2660" i="10"/>
  <c r="U2659" i="10"/>
  <c r="U2658" i="10"/>
  <c r="U2657" i="10"/>
  <c r="U2656" i="10"/>
  <c r="U2655" i="10"/>
  <c r="U2654" i="10"/>
  <c r="U2653" i="10"/>
  <c r="U2652" i="10"/>
  <c r="U2651" i="10"/>
  <c r="U2650" i="10"/>
  <c r="U2649" i="10"/>
  <c r="U2648" i="10"/>
  <c r="U2647" i="10"/>
  <c r="U2646" i="10"/>
  <c r="U2645" i="10"/>
  <c r="U2644" i="10"/>
  <c r="U2643" i="10"/>
  <c r="U2642" i="10"/>
  <c r="U2641" i="10"/>
  <c r="U2640" i="10"/>
  <c r="U2639" i="10"/>
  <c r="U2638" i="10"/>
  <c r="U2637" i="10"/>
  <c r="U2636" i="10"/>
  <c r="U2635" i="10"/>
  <c r="U2634" i="10"/>
  <c r="U2633" i="10"/>
  <c r="U2632" i="10"/>
  <c r="U2631" i="10"/>
  <c r="U2630" i="10"/>
  <c r="U2629" i="10"/>
  <c r="U2628" i="10"/>
  <c r="U2627" i="10"/>
  <c r="U2626" i="10"/>
  <c r="U2625" i="10"/>
  <c r="U2624" i="10"/>
  <c r="U2623" i="10"/>
  <c r="U2622" i="10"/>
  <c r="U2621" i="10"/>
  <c r="U2620" i="10"/>
  <c r="U2619" i="10"/>
  <c r="U2618" i="10"/>
  <c r="U2617" i="10"/>
  <c r="U2616" i="10"/>
  <c r="U2615" i="10"/>
  <c r="U2614" i="10"/>
  <c r="U2613" i="10"/>
  <c r="U2612" i="10"/>
  <c r="U2611" i="10"/>
  <c r="U2610" i="10"/>
  <c r="U2609" i="10"/>
  <c r="U2608" i="10"/>
  <c r="U2607" i="10"/>
  <c r="U2606" i="10"/>
  <c r="U2605" i="10"/>
  <c r="U2604" i="10"/>
  <c r="U2603" i="10"/>
  <c r="U2602" i="10"/>
  <c r="U2601" i="10"/>
  <c r="U2600" i="10"/>
  <c r="U2599" i="10"/>
  <c r="U2598" i="10"/>
  <c r="U2597" i="10"/>
  <c r="U2596" i="10"/>
  <c r="U2595" i="10"/>
  <c r="U2594" i="10"/>
  <c r="U2593" i="10"/>
  <c r="U2592" i="10"/>
  <c r="U2591" i="10"/>
  <c r="U2590" i="10"/>
  <c r="U2589" i="10"/>
  <c r="U2588" i="10"/>
  <c r="U2587" i="10"/>
  <c r="U2586" i="10"/>
  <c r="U2585" i="10"/>
  <c r="U2584" i="10"/>
  <c r="U2583" i="10"/>
  <c r="U2582" i="10"/>
  <c r="U2581" i="10"/>
  <c r="U2580" i="10"/>
  <c r="U2579" i="10"/>
  <c r="U2578" i="10"/>
  <c r="U2577" i="10"/>
  <c r="U2576" i="10"/>
  <c r="U2575" i="10"/>
  <c r="U2574" i="10"/>
  <c r="U2573" i="10"/>
  <c r="U2572" i="10"/>
  <c r="U2571" i="10"/>
  <c r="U2570" i="10"/>
  <c r="U2569" i="10"/>
  <c r="U2568" i="10"/>
  <c r="U2567" i="10"/>
  <c r="U2566" i="10"/>
  <c r="U2565" i="10"/>
  <c r="U2564" i="10"/>
  <c r="U2563" i="10"/>
  <c r="U2562" i="10"/>
  <c r="U2561" i="10"/>
  <c r="U2560" i="10"/>
  <c r="U2559" i="10"/>
  <c r="U2558" i="10"/>
  <c r="U2557" i="10"/>
  <c r="U2556" i="10"/>
  <c r="U2555" i="10"/>
  <c r="U2554" i="10"/>
  <c r="U2553" i="10"/>
  <c r="U2552" i="10"/>
  <c r="U2551" i="10"/>
  <c r="U2550" i="10"/>
  <c r="U2549" i="10"/>
  <c r="U2548" i="10"/>
  <c r="U2547" i="10"/>
  <c r="U2546" i="10"/>
  <c r="U2545" i="10"/>
  <c r="U2544" i="10"/>
  <c r="U2543" i="10"/>
  <c r="U2542" i="10"/>
  <c r="U2541" i="10"/>
  <c r="U2540" i="10"/>
  <c r="U2539" i="10"/>
  <c r="U2538" i="10"/>
  <c r="U2537" i="10"/>
  <c r="U2536" i="10"/>
  <c r="U2535" i="10"/>
  <c r="U2534" i="10"/>
  <c r="U2533" i="10"/>
  <c r="U2532" i="10"/>
  <c r="U2531" i="10"/>
  <c r="U2530" i="10"/>
  <c r="U2529" i="10"/>
  <c r="U2528" i="10"/>
  <c r="U2527" i="10"/>
  <c r="U2526" i="10"/>
  <c r="U2525" i="10"/>
  <c r="U2524" i="10"/>
  <c r="U2523" i="10"/>
  <c r="U2522" i="10"/>
  <c r="U2521" i="10"/>
  <c r="U2520" i="10"/>
  <c r="U2519" i="10"/>
  <c r="U2518" i="10"/>
  <c r="U2517" i="10"/>
  <c r="U2516" i="10"/>
  <c r="U2515" i="10"/>
  <c r="U2514" i="10"/>
  <c r="U2513" i="10"/>
  <c r="U2512" i="10"/>
  <c r="U2511" i="10"/>
  <c r="U2510" i="10"/>
  <c r="U2509" i="10"/>
  <c r="U2508" i="10"/>
  <c r="U2507" i="10"/>
  <c r="U2506" i="10"/>
  <c r="U2505" i="10"/>
  <c r="U2504" i="10"/>
  <c r="U2503" i="10"/>
  <c r="U2502" i="10"/>
  <c r="U2501" i="10"/>
  <c r="U2500" i="10"/>
  <c r="U2499" i="10"/>
  <c r="U2498" i="10"/>
  <c r="U2497" i="10"/>
  <c r="U2496" i="10"/>
  <c r="U2495" i="10"/>
  <c r="U2494" i="10"/>
  <c r="U2493" i="10"/>
  <c r="U2492" i="10"/>
  <c r="U2491" i="10"/>
  <c r="U2490" i="10"/>
  <c r="U2489" i="10"/>
  <c r="U2488" i="10"/>
  <c r="U2487" i="10"/>
  <c r="U2486" i="10"/>
  <c r="U2485" i="10"/>
  <c r="U2484" i="10"/>
  <c r="U2483" i="10"/>
  <c r="U2482" i="10"/>
  <c r="U2481" i="10"/>
  <c r="U2480" i="10"/>
  <c r="U2479" i="10"/>
  <c r="U2478" i="10"/>
  <c r="U2477" i="10"/>
  <c r="U2476" i="10"/>
  <c r="U2475" i="10"/>
  <c r="U2474" i="10"/>
  <c r="U2473" i="10"/>
  <c r="U2472" i="10"/>
  <c r="U2471" i="10"/>
  <c r="U2470" i="10"/>
  <c r="U2469" i="10"/>
  <c r="U2468" i="10"/>
  <c r="U2467" i="10"/>
  <c r="U2466" i="10"/>
  <c r="U2465" i="10"/>
  <c r="U2464" i="10"/>
  <c r="U2463" i="10"/>
  <c r="U2462" i="10"/>
  <c r="U2461" i="10"/>
  <c r="U2460" i="10"/>
  <c r="U2459" i="10"/>
  <c r="U2458" i="10"/>
  <c r="U2457" i="10"/>
  <c r="U2456" i="10"/>
  <c r="U2455" i="10"/>
  <c r="U2454" i="10"/>
  <c r="U2453" i="10"/>
  <c r="U2452" i="10"/>
  <c r="U2451" i="10"/>
  <c r="U2450" i="10"/>
  <c r="U2449" i="10"/>
  <c r="U2448" i="10"/>
  <c r="U2447" i="10"/>
  <c r="U2446" i="10"/>
  <c r="U2445" i="10"/>
  <c r="U2444" i="10"/>
  <c r="U2443" i="10"/>
  <c r="U2442" i="10"/>
  <c r="U2441" i="10"/>
  <c r="U2440" i="10"/>
  <c r="U2439" i="10"/>
  <c r="U2438" i="10"/>
  <c r="U2437" i="10"/>
  <c r="U2436" i="10"/>
  <c r="U2435" i="10"/>
  <c r="U2434" i="10"/>
  <c r="U2433" i="10"/>
  <c r="U2432" i="10"/>
  <c r="U2431" i="10"/>
  <c r="U2430" i="10"/>
  <c r="U2429" i="10"/>
  <c r="U2428" i="10"/>
  <c r="U2427" i="10"/>
  <c r="U2426" i="10"/>
  <c r="U2425" i="10"/>
  <c r="U2424" i="10"/>
  <c r="U2423" i="10"/>
  <c r="U2422" i="10"/>
  <c r="U2421" i="10"/>
  <c r="U2420" i="10"/>
  <c r="U2419" i="10"/>
  <c r="U2418" i="10"/>
  <c r="U2417" i="10"/>
  <c r="U2416" i="10"/>
  <c r="U2415" i="10"/>
  <c r="U2414" i="10"/>
  <c r="U2413" i="10"/>
  <c r="U2412" i="10"/>
  <c r="U2411" i="10"/>
  <c r="U2410" i="10"/>
  <c r="U2409" i="10"/>
  <c r="U2408" i="10"/>
  <c r="U2407" i="10"/>
  <c r="U2406" i="10"/>
  <c r="U2405" i="10"/>
  <c r="U2404" i="10"/>
  <c r="U2403" i="10"/>
  <c r="U2402" i="10"/>
  <c r="U2401" i="10"/>
  <c r="U2400" i="10"/>
  <c r="U2399" i="10"/>
  <c r="U2398" i="10"/>
  <c r="U2397" i="10"/>
  <c r="U2396" i="10"/>
  <c r="U2395" i="10"/>
  <c r="U2394" i="10"/>
  <c r="U2393" i="10"/>
  <c r="U2392" i="10"/>
  <c r="U2391" i="10"/>
  <c r="U2390" i="10"/>
  <c r="U2389" i="10"/>
  <c r="U2388" i="10"/>
  <c r="U2387" i="10"/>
  <c r="U2386" i="10"/>
  <c r="U2385" i="10"/>
  <c r="U2384" i="10"/>
  <c r="U2383" i="10"/>
  <c r="U2382" i="10"/>
  <c r="U2381" i="10"/>
  <c r="U2380" i="10"/>
  <c r="U2379" i="10"/>
  <c r="U2378" i="10"/>
  <c r="U2377" i="10"/>
  <c r="U2376" i="10"/>
  <c r="U2375" i="10"/>
  <c r="U2374" i="10"/>
  <c r="U2373" i="10"/>
  <c r="U2372" i="10"/>
  <c r="U2371" i="10"/>
  <c r="U2370" i="10"/>
  <c r="U2369" i="10"/>
  <c r="U2368" i="10"/>
  <c r="U2367" i="10"/>
  <c r="U2366" i="10"/>
  <c r="U2365" i="10"/>
  <c r="U2364" i="10"/>
  <c r="U2363" i="10"/>
  <c r="U2362" i="10"/>
  <c r="U2361" i="10"/>
  <c r="U2360" i="10"/>
  <c r="U2359" i="10"/>
  <c r="U2358" i="10"/>
  <c r="U2357" i="10"/>
  <c r="U2356" i="10"/>
  <c r="U2355" i="10"/>
  <c r="U2354" i="10"/>
  <c r="U2353" i="10"/>
  <c r="U2352" i="10"/>
  <c r="U2351" i="10"/>
  <c r="U2350" i="10"/>
  <c r="U2349" i="10"/>
  <c r="U2348" i="10"/>
  <c r="U2347" i="10"/>
  <c r="U2346" i="10"/>
  <c r="U2345" i="10"/>
  <c r="U2344" i="10"/>
  <c r="U2343" i="10"/>
  <c r="U2342" i="10"/>
  <c r="U2341" i="10"/>
  <c r="U2340" i="10"/>
  <c r="U2339" i="10"/>
  <c r="U2338" i="10"/>
  <c r="U2337" i="10"/>
  <c r="U2336" i="10"/>
  <c r="U2335" i="10"/>
  <c r="U2334" i="10"/>
  <c r="U2333" i="10"/>
  <c r="U2332" i="10"/>
  <c r="U2331" i="10"/>
  <c r="U2330" i="10"/>
  <c r="U2329" i="10"/>
  <c r="U2328" i="10"/>
  <c r="U2327" i="10"/>
  <c r="U2326" i="10"/>
  <c r="U2325" i="10"/>
  <c r="U2324" i="10"/>
  <c r="U2323" i="10"/>
  <c r="U2322" i="10"/>
  <c r="U2321" i="10"/>
  <c r="U2320" i="10"/>
  <c r="U2319" i="10"/>
  <c r="U2318" i="10"/>
  <c r="U2317" i="10"/>
  <c r="U2316" i="10"/>
  <c r="U2315" i="10"/>
  <c r="U2314" i="10"/>
  <c r="U2313" i="10"/>
  <c r="U2312" i="10"/>
  <c r="U2311" i="10"/>
  <c r="U2310" i="10"/>
  <c r="U2309" i="10"/>
  <c r="U2308" i="10"/>
  <c r="U2307" i="10"/>
  <c r="U2306" i="10"/>
  <c r="U2305" i="10"/>
  <c r="U2304" i="10"/>
  <c r="U2303" i="10"/>
  <c r="U2302" i="10"/>
  <c r="U2301" i="10"/>
  <c r="U2300" i="10"/>
  <c r="U2299" i="10"/>
  <c r="U2298" i="10"/>
  <c r="U2297" i="10"/>
  <c r="U2296" i="10"/>
  <c r="U2295" i="10"/>
  <c r="U2294" i="10"/>
  <c r="U2293" i="10"/>
  <c r="U2292" i="10"/>
  <c r="U2291" i="10"/>
  <c r="U2290" i="10"/>
  <c r="U2289" i="10"/>
  <c r="U2288" i="10"/>
  <c r="U2287" i="10"/>
  <c r="U2286" i="10"/>
  <c r="U2285" i="10"/>
  <c r="U2284" i="10"/>
  <c r="U2283" i="10"/>
  <c r="U2282" i="10"/>
  <c r="U2281" i="10"/>
  <c r="U2280" i="10"/>
  <c r="U2279" i="10"/>
  <c r="U2278" i="10"/>
  <c r="U2277" i="10"/>
  <c r="U2276" i="10"/>
  <c r="U2275" i="10"/>
  <c r="U2274" i="10"/>
  <c r="U2273" i="10"/>
  <c r="U2272" i="10"/>
  <c r="U2271" i="10"/>
  <c r="U2270" i="10"/>
  <c r="U2269" i="10"/>
  <c r="U2268" i="10"/>
  <c r="U2267" i="10"/>
  <c r="U2266" i="10"/>
  <c r="U2265" i="10"/>
  <c r="U2264" i="10"/>
  <c r="U2263" i="10"/>
  <c r="U2262" i="10"/>
  <c r="U2261" i="10"/>
  <c r="U2260" i="10"/>
  <c r="U2259" i="10"/>
  <c r="U2258" i="10"/>
  <c r="U2257" i="10"/>
  <c r="U2256" i="10"/>
  <c r="U2255" i="10"/>
  <c r="U2254" i="10"/>
  <c r="U2253" i="10"/>
  <c r="U2252" i="10"/>
  <c r="U2251" i="10"/>
  <c r="U2250" i="10"/>
  <c r="U2249" i="10"/>
  <c r="U2248" i="10"/>
  <c r="U2247" i="10"/>
  <c r="U2246" i="10"/>
  <c r="U2245" i="10"/>
  <c r="U2244" i="10"/>
  <c r="U2243" i="10"/>
  <c r="U2242" i="10"/>
  <c r="U2241" i="10"/>
  <c r="U2240" i="10"/>
  <c r="U2239" i="10"/>
  <c r="U2238" i="10"/>
  <c r="U2237" i="10"/>
  <c r="U2236" i="10"/>
  <c r="U2235" i="10"/>
  <c r="U2234" i="10"/>
  <c r="U2233" i="10"/>
  <c r="U2232" i="10"/>
  <c r="U2231" i="10"/>
  <c r="U2230" i="10"/>
  <c r="U2229" i="10"/>
  <c r="U2228" i="10"/>
  <c r="U2227" i="10"/>
  <c r="U2226" i="10"/>
  <c r="U2225" i="10"/>
  <c r="U2224" i="10"/>
  <c r="U2223" i="10"/>
  <c r="U2222" i="10"/>
  <c r="U2221" i="10"/>
  <c r="U2220" i="10"/>
  <c r="U2219" i="10"/>
  <c r="U2218" i="10"/>
  <c r="U2217" i="10"/>
  <c r="U2216" i="10"/>
  <c r="U2215" i="10"/>
  <c r="U2214" i="10"/>
  <c r="U2213" i="10"/>
  <c r="U2212" i="10"/>
  <c r="U2211" i="10"/>
  <c r="U2210" i="10"/>
  <c r="U2209" i="10"/>
  <c r="U2208" i="10"/>
  <c r="U2207" i="10"/>
  <c r="U2206" i="10"/>
  <c r="U2205" i="10"/>
  <c r="U2204" i="10"/>
  <c r="U2203" i="10"/>
  <c r="U2202" i="10"/>
  <c r="U2201" i="10"/>
  <c r="U2200" i="10"/>
  <c r="U2199" i="10"/>
  <c r="U2198" i="10"/>
  <c r="U2197" i="10"/>
  <c r="U2196" i="10"/>
  <c r="U2195" i="10"/>
  <c r="U2194" i="10"/>
  <c r="U2193" i="10"/>
  <c r="U2192" i="10"/>
  <c r="U2191" i="10"/>
  <c r="U2190" i="10"/>
  <c r="U2189" i="10"/>
  <c r="U2188" i="10"/>
  <c r="U2187" i="10"/>
  <c r="U2186" i="10"/>
  <c r="U2185" i="10"/>
  <c r="U2184" i="10"/>
  <c r="U2183" i="10"/>
  <c r="U2182" i="10"/>
  <c r="U2181" i="10"/>
  <c r="U2180" i="10"/>
  <c r="U2179" i="10"/>
  <c r="U2178" i="10"/>
  <c r="U2177" i="10"/>
  <c r="U2176" i="10"/>
  <c r="U2175" i="10"/>
  <c r="U2174" i="10"/>
  <c r="U2173" i="10"/>
  <c r="U2172" i="10"/>
  <c r="U2171" i="10"/>
  <c r="U2170" i="10"/>
  <c r="U2169" i="10"/>
  <c r="U2168" i="10"/>
  <c r="U2167" i="10"/>
  <c r="U2166" i="10"/>
  <c r="U2165" i="10"/>
  <c r="U2164" i="10"/>
  <c r="U2163" i="10"/>
  <c r="U2162" i="10"/>
  <c r="U2161" i="10"/>
  <c r="U2160" i="10"/>
  <c r="U2159" i="10"/>
  <c r="U2158" i="10"/>
  <c r="U2157" i="10"/>
  <c r="U2156" i="10"/>
  <c r="U2155" i="10"/>
  <c r="U2154" i="10"/>
  <c r="U2153" i="10"/>
  <c r="U2152" i="10"/>
  <c r="U2151" i="10"/>
  <c r="U2150" i="10"/>
  <c r="U2149" i="10"/>
  <c r="U2148" i="10"/>
  <c r="U2147" i="10"/>
  <c r="U2146" i="10"/>
  <c r="U2145" i="10"/>
  <c r="U2144" i="10"/>
  <c r="U2143" i="10"/>
  <c r="U2142" i="10"/>
  <c r="U2141" i="10"/>
  <c r="U2140" i="10"/>
  <c r="U2139" i="10"/>
  <c r="U2138" i="10"/>
  <c r="U2137" i="10"/>
  <c r="U2136" i="10"/>
  <c r="U2135" i="10"/>
  <c r="U2134" i="10"/>
  <c r="U2133" i="10"/>
  <c r="U2132" i="10"/>
  <c r="U2131" i="10"/>
  <c r="U2130" i="10"/>
  <c r="U2129" i="10"/>
  <c r="U2128" i="10"/>
  <c r="U2127" i="10"/>
  <c r="U2126" i="10"/>
  <c r="U2125" i="10"/>
  <c r="U2124" i="10"/>
  <c r="U2123" i="10"/>
  <c r="U2122" i="10"/>
  <c r="U2121" i="10"/>
  <c r="U2120" i="10"/>
  <c r="U2119" i="10"/>
  <c r="U2118" i="10"/>
  <c r="U2117" i="10"/>
  <c r="U2116" i="10"/>
  <c r="U2115" i="10"/>
  <c r="U2114" i="10"/>
  <c r="U2113" i="10"/>
  <c r="U2112" i="10"/>
  <c r="U2111" i="10"/>
  <c r="U2110" i="10"/>
  <c r="U2109" i="10"/>
  <c r="U2108" i="10"/>
  <c r="U2107" i="10"/>
  <c r="U2106" i="10"/>
  <c r="U2105" i="10"/>
  <c r="U2104" i="10"/>
  <c r="U2103" i="10"/>
  <c r="U2102" i="10"/>
  <c r="U2101" i="10"/>
  <c r="U2100" i="10"/>
  <c r="U2099" i="10"/>
  <c r="U2098" i="10"/>
  <c r="U2097" i="10"/>
  <c r="U2096" i="10"/>
  <c r="U2095" i="10"/>
  <c r="U2094" i="10"/>
  <c r="U2093" i="10"/>
  <c r="U2092" i="10"/>
  <c r="U2091" i="10"/>
  <c r="U2090" i="10"/>
  <c r="U2089" i="10"/>
  <c r="U2088" i="10"/>
  <c r="U2087" i="10"/>
  <c r="U2086" i="10"/>
  <c r="U2085" i="10"/>
  <c r="U2084" i="10"/>
  <c r="U2083" i="10"/>
  <c r="U2082" i="10"/>
  <c r="U2081" i="10"/>
  <c r="U2080" i="10"/>
  <c r="U2079" i="10"/>
  <c r="U2078" i="10"/>
  <c r="U2077" i="10"/>
  <c r="U2076" i="10"/>
  <c r="U2075" i="10"/>
  <c r="U2074" i="10"/>
  <c r="U2073" i="10"/>
  <c r="U2072" i="10"/>
  <c r="U2071" i="10"/>
  <c r="U2070" i="10"/>
  <c r="U2069" i="10"/>
  <c r="U2068" i="10"/>
  <c r="U2067" i="10"/>
  <c r="U2066" i="10"/>
  <c r="U2065" i="10"/>
  <c r="U2064" i="10"/>
  <c r="U2063" i="10"/>
  <c r="U2062" i="10"/>
  <c r="U2061" i="10"/>
  <c r="U2060" i="10"/>
  <c r="U2059" i="10"/>
  <c r="U2058" i="10"/>
  <c r="U2057" i="10"/>
  <c r="U2056" i="10"/>
  <c r="U2055" i="10"/>
  <c r="U2054" i="10"/>
  <c r="U2053" i="10"/>
  <c r="U2052" i="10"/>
  <c r="U2051" i="10"/>
  <c r="U2050" i="10"/>
  <c r="U2049" i="10"/>
  <c r="U2048" i="10"/>
  <c r="U2047" i="10"/>
  <c r="U2046" i="10"/>
  <c r="U2045" i="10"/>
  <c r="U2044" i="10"/>
  <c r="U2043" i="10"/>
  <c r="U2042" i="10"/>
  <c r="U2041" i="10"/>
  <c r="U2040" i="10"/>
  <c r="U2039" i="10"/>
  <c r="U2038" i="10"/>
  <c r="U2037" i="10"/>
  <c r="U2036" i="10"/>
  <c r="U2035" i="10"/>
  <c r="U2034" i="10"/>
  <c r="U2033" i="10"/>
  <c r="U2032" i="10"/>
  <c r="U2031" i="10"/>
  <c r="U2030" i="10"/>
  <c r="U2029" i="10"/>
  <c r="U2028" i="10"/>
  <c r="U2027" i="10"/>
  <c r="U2026" i="10"/>
  <c r="U2025" i="10"/>
  <c r="U2024" i="10"/>
  <c r="U2023" i="10"/>
  <c r="U2022" i="10"/>
  <c r="U2021" i="10"/>
  <c r="U2020" i="10"/>
  <c r="U2019" i="10"/>
  <c r="U2018" i="10"/>
  <c r="U2017" i="10"/>
  <c r="U2016" i="10"/>
  <c r="U2015" i="10"/>
  <c r="U2014" i="10"/>
  <c r="U2013" i="10"/>
  <c r="U2012" i="10"/>
  <c r="U2011" i="10"/>
  <c r="U2010" i="10"/>
  <c r="U2009" i="10"/>
  <c r="U2008" i="10"/>
  <c r="U2007" i="10"/>
  <c r="U2006" i="10"/>
  <c r="U2005" i="10"/>
  <c r="U2004" i="10"/>
  <c r="U2003" i="10"/>
  <c r="U2002" i="10"/>
  <c r="U2001" i="10"/>
  <c r="U2000" i="10"/>
  <c r="U1999" i="10"/>
  <c r="U1998" i="10"/>
  <c r="U1997" i="10"/>
  <c r="U1996" i="10"/>
  <c r="U1995" i="10"/>
  <c r="U1994" i="10"/>
  <c r="U1993" i="10"/>
  <c r="U1992" i="10"/>
  <c r="U1991" i="10"/>
  <c r="U1990" i="10"/>
  <c r="U1989" i="10"/>
  <c r="U1988" i="10"/>
  <c r="U1987" i="10"/>
  <c r="U1986" i="10"/>
  <c r="U1985" i="10"/>
  <c r="U1984" i="10"/>
  <c r="U1983" i="10"/>
  <c r="U1982" i="10"/>
  <c r="U1981" i="10"/>
  <c r="U1980" i="10"/>
  <c r="U1979" i="10"/>
  <c r="U1978" i="10"/>
  <c r="U1977" i="10"/>
  <c r="U1976" i="10"/>
  <c r="U1975" i="10"/>
  <c r="U1974" i="10"/>
  <c r="U1973" i="10"/>
  <c r="U1972" i="10"/>
  <c r="U1971" i="10"/>
  <c r="U1970" i="10"/>
  <c r="U1969" i="10"/>
  <c r="U1968" i="10"/>
  <c r="U1967" i="10"/>
  <c r="U1966" i="10"/>
  <c r="U1965" i="10"/>
  <c r="U1964" i="10"/>
  <c r="U1963" i="10"/>
  <c r="U1962" i="10"/>
  <c r="U1961" i="10"/>
  <c r="U1960" i="10"/>
  <c r="U1959" i="10"/>
  <c r="U1958" i="10"/>
  <c r="U1957" i="10"/>
  <c r="U1956" i="10"/>
  <c r="U1955" i="10"/>
  <c r="U1954" i="10"/>
  <c r="U1953" i="10"/>
  <c r="U1952" i="10"/>
  <c r="U1951" i="10"/>
  <c r="U1950" i="10"/>
  <c r="U1949" i="10"/>
  <c r="U1948" i="10"/>
  <c r="U1947" i="10"/>
  <c r="U1946" i="10"/>
  <c r="U1945" i="10"/>
  <c r="U1944" i="10"/>
  <c r="U1943" i="10"/>
  <c r="U1942" i="10"/>
  <c r="U1941" i="10"/>
  <c r="U1940" i="10"/>
  <c r="U1939" i="10"/>
  <c r="U1938" i="10"/>
  <c r="U1937" i="10"/>
  <c r="U1936" i="10"/>
  <c r="U1935" i="10"/>
  <c r="U1934" i="10"/>
  <c r="U1933" i="10"/>
  <c r="U1932" i="10"/>
  <c r="U1931" i="10"/>
  <c r="U1930" i="10"/>
  <c r="U1929" i="10"/>
  <c r="U1928" i="10"/>
  <c r="U1927" i="10"/>
  <c r="U1926" i="10"/>
  <c r="U1925" i="10"/>
  <c r="U1924" i="10"/>
  <c r="U1923" i="10"/>
  <c r="U1922" i="10"/>
  <c r="U1921" i="10"/>
  <c r="U1920" i="10"/>
  <c r="U1919" i="10"/>
  <c r="U1918" i="10"/>
  <c r="U1917" i="10"/>
  <c r="U1916" i="10"/>
  <c r="U1915" i="10"/>
  <c r="U1914" i="10"/>
  <c r="U1913" i="10"/>
  <c r="U1912" i="10"/>
  <c r="U1911" i="10"/>
  <c r="U1910" i="10"/>
  <c r="U1909" i="10"/>
  <c r="U1908" i="10"/>
  <c r="U1907" i="10"/>
  <c r="U1906" i="10"/>
  <c r="U1905" i="10"/>
  <c r="U1904" i="10"/>
  <c r="U1903" i="10"/>
  <c r="U1902" i="10"/>
  <c r="U1901" i="10"/>
  <c r="U1900" i="10"/>
  <c r="U1899" i="10"/>
  <c r="U1898" i="10"/>
  <c r="U1897" i="10"/>
  <c r="U1896" i="10"/>
  <c r="U1895" i="10"/>
  <c r="U1894" i="10"/>
  <c r="U1893" i="10"/>
  <c r="U1892" i="10"/>
  <c r="U1891" i="10"/>
  <c r="U1890" i="10"/>
  <c r="U1889" i="10"/>
  <c r="U1888" i="10"/>
  <c r="U1887" i="10"/>
  <c r="U1886" i="10"/>
  <c r="U1885" i="10"/>
  <c r="U1884" i="10"/>
  <c r="U1883" i="10"/>
  <c r="U1882" i="10"/>
  <c r="U1881" i="10"/>
  <c r="U1880" i="10"/>
  <c r="U1879" i="10"/>
  <c r="U1878" i="10"/>
  <c r="U1877" i="10"/>
  <c r="U1876" i="10"/>
  <c r="U1875" i="10"/>
  <c r="U1874" i="10"/>
  <c r="U1873" i="10"/>
  <c r="U1872" i="10"/>
  <c r="U1871" i="10"/>
  <c r="U1870" i="10"/>
  <c r="U1869" i="10"/>
  <c r="U1868" i="10"/>
  <c r="U1867" i="10"/>
  <c r="U1866" i="10"/>
  <c r="U1865" i="10"/>
  <c r="U1864" i="10"/>
  <c r="U1863" i="10"/>
  <c r="U1862" i="10"/>
  <c r="U1861" i="10"/>
  <c r="U1860" i="10"/>
  <c r="U1859" i="10"/>
  <c r="U1858" i="10"/>
  <c r="U1857" i="10"/>
  <c r="U1856" i="10"/>
  <c r="U1855" i="10"/>
  <c r="U1854" i="10"/>
  <c r="U1853" i="10"/>
  <c r="U1852" i="10"/>
  <c r="U1851" i="10"/>
  <c r="U1850" i="10"/>
  <c r="U1849" i="10"/>
  <c r="U1848" i="10"/>
  <c r="U1847" i="10"/>
  <c r="U1846" i="10"/>
  <c r="U1845" i="10"/>
  <c r="U1844" i="10"/>
  <c r="U1843" i="10"/>
  <c r="U1842" i="10"/>
  <c r="U1841" i="10"/>
  <c r="U1840" i="10"/>
  <c r="U1839" i="10"/>
  <c r="U1838" i="10"/>
  <c r="U1837" i="10"/>
  <c r="U1836" i="10"/>
  <c r="U1835" i="10"/>
  <c r="U1834" i="10"/>
  <c r="U1833" i="10"/>
  <c r="U1832" i="10"/>
  <c r="U1831" i="10"/>
  <c r="U1830" i="10"/>
  <c r="U1829" i="10"/>
  <c r="U1828" i="10"/>
  <c r="U1827" i="10"/>
  <c r="U1826" i="10"/>
  <c r="U1825" i="10"/>
  <c r="U1824" i="10"/>
  <c r="U1823" i="10"/>
  <c r="U1822" i="10"/>
  <c r="U1821" i="10"/>
  <c r="U1820" i="10"/>
  <c r="U1819" i="10"/>
  <c r="U1818" i="10"/>
  <c r="U1817" i="10"/>
  <c r="U1816" i="10"/>
  <c r="U1815" i="10"/>
  <c r="U1814" i="10"/>
  <c r="U1813" i="10"/>
  <c r="U1812" i="10"/>
  <c r="U1811" i="10"/>
  <c r="U1810" i="10"/>
  <c r="U1809" i="10"/>
  <c r="U1808" i="10"/>
  <c r="U1807" i="10"/>
  <c r="U1806" i="10"/>
  <c r="U1805" i="10"/>
  <c r="U1804" i="10"/>
  <c r="U1803" i="10"/>
  <c r="U1802" i="10"/>
  <c r="U1801" i="10"/>
  <c r="U1800" i="10"/>
  <c r="U1799" i="10"/>
  <c r="U1798" i="10"/>
  <c r="U1797" i="10"/>
  <c r="U1796" i="10"/>
  <c r="U1795" i="10"/>
  <c r="U1794" i="10"/>
  <c r="U1793" i="10"/>
  <c r="U1792" i="10"/>
  <c r="U1791" i="10"/>
  <c r="U1790" i="10"/>
  <c r="U1789" i="10"/>
  <c r="U1788" i="10"/>
  <c r="U1787" i="10"/>
  <c r="U1786" i="10"/>
  <c r="U1785" i="10"/>
  <c r="U1784" i="10"/>
  <c r="U1783" i="10"/>
  <c r="U1782" i="10"/>
  <c r="U1781" i="10"/>
  <c r="U1780" i="10"/>
  <c r="U1779" i="10"/>
  <c r="U1778" i="10"/>
  <c r="U1777" i="10"/>
  <c r="U1776" i="10"/>
  <c r="U1775" i="10"/>
  <c r="U1774" i="10"/>
  <c r="U1773" i="10"/>
  <c r="U1772" i="10"/>
  <c r="U1771" i="10"/>
  <c r="U1770" i="10"/>
  <c r="U1769" i="10"/>
  <c r="U1768" i="10"/>
  <c r="U1767" i="10"/>
  <c r="U1766" i="10"/>
  <c r="U1765" i="10"/>
  <c r="U1764" i="10"/>
  <c r="U1763" i="10"/>
  <c r="U1762" i="10"/>
  <c r="U1761" i="10"/>
  <c r="U1760" i="10"/>
  <c r="U1759" i="10"/>
  <c r="U1758" i="10"/>
  <c r="U1757" i="10"/>
  <c r="U1756" i="10"/>
  <c r="U1755" i="10"/>
  <c r="U1754" i="10"/>
  <c r="U1753" i="10"/>
  <c r="U1752" i="10"/>
  <c r="U1751" i="10"/>
  <c r="U1750" i="10"/>
  <c r="U1749" i="10"/>
  <c r="U1748" i="10"/>
  <c r="U1747" i="10"/>
  <c r="U1746" i="10"/>
  <c r="U1745" i="10"/>
  <c r="U1744" i="10"/>
  <c r="U1743" i="10"/>
  <c r="U1742" i="10"/>
  <c r="U1741" i="10"/>
  <c r="U1740" i="10"/>
  <c r="U1739" i="10"/>
  <c r="U1738" i="10"/>
  <c r="U1737" i="10"/>
  <c r="U1736" i="10"/>
  <c r="U1735" i="10"/>
  <c r="U1734" i="10"/>
  <c r="U1733" i="10"/>
  <c r="U1732" i="10"/>
  <c r="U1731" i="10"/>
  <c r="U1730" i="10"/>
  <c r="U1729" i="10"/>
  <c r="U1728" i="10"/>
  <c r="U1727" i="10"/>
  <c r="U1726" i="10"/>
  <c r="U1725" i="10"/>
  <c r="U1724" i="10"/>
  <c r="U1723" i="10"/>
  <c r="U1722" i="10"/>
  <c r="U1721" i="10"/>
  <c r="U1720" i="10"/>
  <c r="U1719" i="10"/>
  <c r="U1718" i="10"/>
  <c r="U1717" i="10"/>
  <c r="U1716" i="10"/>
  <c r="U1715" i="10"/>
  <c r="U1714" i="10"/>
  <c r="U1713" i="10"/>
  <c r="U1712" i="10"/>
  <c r="U1711" i="10"/>
  <c r="U1710" i="10"/>
  <c r="U1709" i="10"/>
  <c r="U1708" i="10"/>
  <c r="U1707" i="10"/>
  <c r="U1706" i="10"/>
  <c r="U1705" i="10"/>
  <c r="U1704" i="10"/>
  <c r="U1703" i="10"/>
  <c r="U1702" i="10"/>
  <c r="U1701" i="10"/>
  <c r="U1700" i="10"/>
  <c r="U1699" i="10"/>
  <c r="U1698" i="10"/>
  <c r="U1697" i="10"/>
  <c r="U1696" i="10"/>
  <c r="U1695" i="10"/>
  <c r="U1694" i="10"/>
  <c r="U1693" i="10"/>
  <c r="U1692" i="10"/>
  <c r="U1691" i="10"/>
  <c r="U1690" i="10"/>
  <c r="U1689" i="10"/>
  <c r="U1688" i="10"/>
  <c r="U1687" i="10"/>
  <c r="U1686" i="10"/>
  <c r="U1685" i="10"/>
  <c r="U1684" i="10"/>
  <c r="U1683" i="10"/>
  <c r="U1682" i="10"/>
  <c r="U1681" i="10"/>
  <c r="U1680" i="10"/>
  <c r="U1679" i="10"/>
  <c r="U1678" i="10"/>
  <c r="U1677" i="10"/>
  <c r="U1676" i="10"/>
  <c r="U1675" i="10"/>
  <c r="U1674" i="10"/>
  <c r="U1673" i="10"/>
  <c r="U1672" i="10"/>
  <c r="U1671" i="10"/>
  <c r="U1670" i="10"/>
  <c r="U1669" i="10"/>
  <c r="U1668" i="10"/>
  <c r="U1667" i="10"/>
  <c r="U1666" i="10"/>
  <c r="U1665" i="10"/>
  <c r="U1664" i="10"/>
  <c r="U1663" i="10"/>
  <c r="U1662" i="10"/>
  <c r="U1661" i="10"/>
  <c r="U1660" i="10"/>
  <c r="U1659" i="10"/>
  <c r="U1658" i="10"/>
  <c r="U1657" i="10"/>
  <c r="U1656" i="10"/>
  <c r="U1655" i="10"/>
  <c r="U1654" i="10"/>
  <c r="U1653" i="10"/>
  <c r="U1652" i="10"/>
  <c r="U1651" i="10"/>
  <c r="U1650" i="10"/>
  <c r="U1649" i="10"/>
  <c r="U1648" i="10"/>
  <c r="U1647" i="10"/>
  <c r="U1646" i="10"/>
  <c r="U1645" i="10"/>
  <c r="U1644" i="10"/>
  <c r="U1643" i="10"/>
  <c r="U1642" i="10"/>
  <c r="U1641" i="10"/>
  <c r="U1640" i="10"/>
  <c r="U1639" i="10"/>
  <c r="U1638" i="10"/>
  <c r="U1637" i="10"/>
  <c r="U1636" i="10"/>
  <c r="U1635" i="10"/>
  <c r="U1634" i="10"/>
  <c r="U1633" i="10"/>
  <c r="U1632" i="10"/>
  <c r="U1631" i="10"/>
  <c r="U1630" i="10"/>
  <c r="U1629" i="10"/>
  <c r="U1628" i="10"/>
  <c r="U1627" i="10"/>
  <c r="U1626" i="10"/>
  <c r="U1625" i="10"/>
  <c r="U1624" i="10"/>
  <c r="U1623" i="10"/>
  <c r="U1622" i="10"/>
  <c r="U1621" i="10"/>
  <c r="U1620" i="10"/>
  <c r="U1619" i="10"/>
  <c r="U1618" i="10"/>
  <c r="U1617" i="10"/>
  <c r="U1616" i="10"/>
  <c r="U1615" i="10"/>
  <c r="U1614" i="10"/>
  <c r="U1613" i="10"/>
  <c r="U1612" i="10"/>
  <c r="U1611" i="10"/>
  <c r="U1610" i="10"/>
  <c r="U1609" i="10"/>
  <c r="U1608" i="10"/>
  <c r="U1607" i="10"/>
  <c r="U1606" i="10"/>
  <c r="U1605" i="10"/>
  <c r="U1604" i="10"/>
  <c r="U1603" i="10"/>
  <c r="U1602" i="10"/>
  <c r="U1601" i="10"/>
  <c r="U1600" i="10"/>
  <c r="U1599" i="10"/>
  <c r="U1598" i="10"/>
  <c r="U1597" i="10"/>
  <c r="U1596" i="10"/>
  <c r="U1595" i="10"/>
  <c r="U1594" i="10"/>
  <c r="U1593" i="10"/>
  <c r="U1592" i="10"/>
  <c r="U1591" i="10"/>
  <c r="U1590" i="10"/>
  <c r="U1589" i="10"/>
  <c r="U1588" i="10"/>
  <c r="U1587" i="10"/>
  <c r="U1586" i="10"/>
  <c r="U1585" i="10"/>
  <c r="U1584" i="10"/>
  <c r="U1583" i="10"/>
  <c r="U1582" i="10"/>
  <c r="U1581" i="10"/>
  <c r="U1580" i="10"/>
  <c r="U1579" i="10"/>
  <c r="U1578" i="10"/>
  <c r="U1577" i="10"/>
  <c r="U1576" i="10"/>
  <c r="U1575" i="10"/>
  <c r="U1574" i="10"/>
  <c r="U1573" i="10"/>
  <c r="U1572" i="10"/>
  <c r="U1571" i="10"/>
  <c r="U1570" i="10"/>
  <c r="U1569" i="10"/>
  <c r="U1568" i="10"/>
  <c r="U1567" i="10"/>
  <c r="U1566" i="10"/>
  <c r="U1565" i="10"/>
  <c r="U1564" i="10"/>
  <c r="U1563" i="10"/>
  <c r="U1562" i="10"/>
  <c r="U1561" i="10"/>
  <c r="U1560" i="10"/>
  <c r="U1559" i="10"/>
  <c r="U1558" i="10"/>
  <c r="U1557" i="10"/>
  <c r="U1556" i="10"/>
  <c r="U1555" i="10"/>
  <c r="U1554" i="10"/>
  <c r="U1553" i="10"/>
  <c r="U1552" i="10"/>
  <c r="U1551" i="10"/>
  <c r="U1550" i="10"/>
  <c r="U1549" i="10"/>
  <c r="U1548" i="10"/>
  <c r="U1547" i="10"/>
  <c r="U1546" i="10"/>
  <c r="U1545" i="10"/>
  <c r="U1544" i="10"/>
  <c r="U1543" i="10"/>
  <c r="U1542" i="10"/>
  <c r="U1541" i="10"/>
  <c r="U1540" i="10"/>
  <c r="U1539" i="10"/>
  <c r="U1538" i="10"/>
  <c r="U1537" i="10"/>
  <c r="U1536" i="10"/>
  <c r="U1535" i="10"/>
  <c r="U1534" i="10"/>
  <c r="U1533" i="10"/>
  <c r="U1532" i="10"/>
  <c r="U1531" i="10"/>
  <c r="U1530" i="10"/>
  <c r="U1529" i="10"/>
  <c r="U1528" i="10"/>
  <c r="U1527" i="10"/>
  <c r="U1526" i="10"/>
  <c r="U1525" i="10"/>
  <c r="U1524" i="10"/>
  <c r="U1523" i="10"/>
  <c r="U1522" i="10"/>
  <c r="U1521" i="10"/>
  <c r="U1520" i="10"/>
  <c r="U1519" i="10"/>
  <c r="U1518" i="10"/>
  <c r="U1517" i="10"/>
  <c r="U1516" i="10"/>
  <c r="U1515" i="10"/>
  <c r="U1514" i="10"/>
  <c r="U1513" i="10"/>
  <c r="U1512" i="10"/>
  <c r="U1511" i="10"/>
  <c r="U1510" i="10"/>
  <c r="U1509" i="10"/>
  <c r="U1508" i="10"/>
  <c r="U1507" i="10"/>
  <c r="U1506" i="10"/>
  <c r="U1505" i="10"/>
  <c r="U1504" i="10"/>
  <c r="U1503" i="10"/>
  <c r="U1502" i="10"/>
  <c r="U1501" i="10"/>
  <c r="U1500" i="10"/>
  <c r="U1499" i="10"/>
  <c r="U1498" i="10"/>
  <c r="U1497" i="10"/>
  <c r="U1496" i="10"/>
  <c r="U1495" i="10"/>
  <c r="U1494" i="10"/>
  <c r="U1493" i="10"/>
  <c r="U1492" i="10"/>
  <c r="U1491" i="10"/>
  <c r="U1490" i="10"/>
  <c r="U1489" i="10"/>
  <c r="U1488" i="10"/>
  <c r="U1487" i="10"/>
  <c r="U1486" i="10"/>
  <c r="U1485" i="10"/>
  <c r="U1484" i="10"/>
  <c r="U1483" i="10"/>
  <c r="U1482" i="10"/>
  <c r="U1481" i="10"/>
  <c r="U1480" i="10"/>
  <c r="U1479" i="10"/>
  <c r="U1478" i="10"/>
  <c r="U1477" i="10"/>
  <c r="U1476" i="10"/>
  <c r="U1475" i="10"/>
  <c r="U1474" i="10"/>
  <c r="U1473" i="10"/>
  <c r="U1472" i="10"/>
  <c r="U1471" i="10"/>
  <c r="U1470" i="10"/>
  <c r="U1469" i="10"/>
  <c r="U1468" i="10"/>
  <c r="U1467" i="10"/>
  <c r="U1466" i="10"/>
  <c r="U1465" i="10"/>
  <c r="U1464" i="10"/>
  <c r="U1463" i="10"/>
  <c r="U1462" i="10"/>
  <c r="U1461" i="10"/>
  <c r="U1460" i="10"/>
  <c r="U1459" i="10"/>
  <c r="U1458" i="10"/>
  <c r="U1457" i="10"/>
  <c r="U1456" i="10"/>
  <c r="U1455" i="10"/>
  <c r="U1454" i="10"/>
  <c r="U1453" i="10"/>
  <c r="U1452" i="10"/>
  <c r="U1451" i="10"/>
  <c r="U1450" i="10"/>
  <c r="U1449" i="10"/>
  <c r="U1448" i="10"/>
  <c r="U1447" i="10"/>
  <c r="U1446" i="10"/>
  <c r="U1445" i="10"/>
  <c r="U1444" i="10"/>
  <c r="U1443" i="10"/>
  <c r="U1442" i="10"/>
  <c r="U1441" i="10"/>
  <c r="U1440" i="10"/>
  <c r="U1439" i="10"/>
  <c r="U1438" i="10"/>
  <c r="U1437" i="10"/>
  <c r="U1436" i="10"/>
  <c r="U1435" i="10"/>
  <c r="U1434" i="10"/>
  <c r="U1433" i="10"/>
  <c r="U1432" i="10"/>
  <c r="U1431" i="10"/>
  <c r="U1430" i="10"/>
  <c r="U1429" i="10"/>
  <c r="U1428" i="10"/>
  <c r="U1427" i="10"/>
  <c r="U1426" i="10"/>
  <c r="U1425" i="10"/>
  <c r="U1424" i="10"/>
  <c r="U1423" i="10"/>
  <c r="U1422" i="10"/>
  <c r="U1421" i="10"/>
  <c r="U1420" i="10"/>
  <c r="U1419" i="10"/>
  <c r="U1418" i="10"/>
  <c r="U1417" i="10"/>
  <c r="U1416" i="10"/>
  <c r="U1415" i="10"/>
  <c r="U1414" i="10"/>
  <c r="U1413" i="10"/>
  <c r="U1412" i="10"/>
  <c r="U1411" i="10"/>
  <c r="U1410" i="10"/>
  <c r="U1409" i="10"/>
  <c r="U1408" i="10"/>
  <c r="U1407" i="10"/>
  <c r="U1406" i="10"/>
  <c r="U1405" i="10"/>
  <c r="U1404" i="10"/>
  <c r="U1403" i="10"/>
  <c r="U1402" i="10"/>
  <c r="U1401" i="10"/>
  <c r="U1400" i="10"/>
  <c r="U1399" i="10"/>
  <c r="U1398" i="10"/>
  <c r="U1397" i="10"/>
  <c r="U1396" i="10"/>
  <c r="U1395" i="10"/>
  <c r="U1394" i="10"/>
  <c r="U1393" i="10"/>
  <c r="U1392" i="10"/>
  <c r="U1391" i="10"/>
  <c r="U1390" i="10"/>
  <c r="U1389" i="10"/>
  <c r="U1388" i="10"/>
  <c r="U1387" i="10"/>
  <c r="U1386" i="10"/>
  <c r="U1385" i="10"/>
  <c r="U1384" i="10"/>
  <c r="U1383" i="10"/>
  <c r="U1382" i="10"/>
  <c r="U1381" i="10"/>
  <c r="U1380" i="10"/>
  <c r="U1379" i="10"/>
  <c r="U1378" i="10"/>
  <c r="U1377" i="10"/>
  <c r="U1376" i="10"/>
  <c r="U1375" i="10"/>
  <c r="U1374" i="10"/>
  <c r="U1373" i="10"/>
  <c r="U1372" i="10"/>
  <c r="U1371" i="10"/>
  <c r="U1370" i="10"/>
  <c r="U1369" i="10"/>
  <c r="U1368" i="10"/>
  <c r="U1367" i="10"/>
  <c r="U1366" i="10"/>
  <c r="U1365" i="10"/>
  <c r="U1364" i="10"/>
  <c r="U1363" i="10"/>
  <c r="U1362" i="10"/>
  <c r="U1361" i="10"/>
  <c r="U1360" i="10"/>
  <c r="U1359" i="10"/>
  <c r="U1358" i="10"/>
  <c r="U1357" i="10"/>
  <c r="U1356" i="10"/>
  <c r="U1355" i="10"/>
  <c r="U1354" i="10"/>
  <c r="U1353" i="10"/>
  <c r="U1352" i="10"/>
  <c r="U1351" i="10"/>
  <c r="U1350" i="10"/>
  <c r="U1349" i="10"/>
  <c r="U1348" i="10"/>
  <c r="U1347" i="10"/>
  <c r="U1346" i="10"/>
  <c r="U1345" i="10"/>
  <c r="U1344" i="10"/>
  <c r="U1343" i="10"/>
  <c r="U1342" i="10"/>
  <c r="U1341" i="10"/>
  <c r="U1340" i="10"/>
  <c r="U1339" i="10"/>
  <c r="U1338" i="10"/>
  <c r="U1337" i="10"/>
  <c r="U1336" i="10"/>
  <c r="U1335" i="10"/>
  <c r="U1334" i="10"/>
  <c r="U1333" i="10"/>
  <c r="U1332" i="10"/>
  <c r="U1331" i="10"/>
  <c r="U1330" i="10"/>
  <c r="U1329" i="10"/>
  <c r="U1328" i="10"/>
  <c r="U1327" i="10"/>
  <c r="U1326" i="10"/>
  <c r="U1325" i="10"/>
  <c r="U1324" i="10"/>
  <c r="U1323" i="10"/>
  <c r="U1322" i="10"/>
  <c r="U1321" i="10"/>
  <c r="U1320" i="10"/>
  <c r="U1319" i="10"/>
  <c r="U1318" i="10"/>
  <c r="U1317" i="10"/>
  <c r="U1316" i="10"/>
  <c r="U1315" i="10"/>
  <c r="U1314" i="10"/>
  <c r="U1313" i="10"/>
  <c r="U1312" i="10"/>
  <c r="U1311" i="10"/>
  <c r="U1310" i="10"/>
  <c r="U1309" i="10"/>
  <c r="U1308" i="10"/>
  <c r="U1307" i="10"/>
  <c r="U1306" i="10"/>
  <c r="U1305" i="10"/>
  <c r="U1304" i="10"/>
  <c r="U1303" i="10"/>
  <c r="U1302" i="10"/>
  <c r="U1301" i="10"/>
  <c r="U1300" i="10"/>
  <c r="U1299" i="10"/>
  <c r="U1298" i="10"/>
  <c r="U1297" i="10"/>
  <c r="U1296" i="10"/>
  <c r="U1295" i="10"/>
  <c r="U1294" i="10"/>
  <c r="U1293" i="10"/>
  <c r="U1292" i="10"/>
  <c r="U1291" i="10"/>
  <c r="U1290" i="10"/>
  <c r="U1289" i="10"/>
  <c r="U1288" i="10"/>
  <c r="U1287" i="10"/>
  <c r="U1286" i="10"/>
  <c r="U1285" i="10"/>
  <c r="U1284" i="10"/>
  <c r="U1283" i="10"/>
  <c r="U1282" i="10"/>
  <c r="U1281" i="10"/>
  <c r="U1280" i="10"/>
  <c r="U1279" i="10"/>
  <c r="U1278" i="10"/>
  <c r="U1277" i="10"/>
  <c r="U1276" i="10"/>
  <c r="U1275" i="10"/>
  <c r="U1274" i="10"/>
  <c r="U1273" i="10"/>
  <c r="U1272" i="10"/>
  <c r="U1271" i="10"/>
  <c r="U1270" i="10"/>
  <c r="U1269" i="10"/>
  <c r="U1268" i="10"/>
  <c r="U1267" i="10"/>
  <c r="U1266" i="10"/>
  <c r="U1265" i="10"/>
  <c r="U1264" i="10"/>
  <c r="U1263" i="10"/>
  <c r="U1262" i="10"/>
  <c r="U1261" i="10"/>
  <c r="U1260" i="10"/>
  <c r="U1259" i="10"/>
  <c r="U1258" i="10"/>
  <c r="U1257" i="10"/>
  <c r="U1256" i="10"/>
  <c r="U1255" i="10"/>
  <c r="U1254" i="10"/>
  <c r="U1253" i="10"/>
  <c r="U1252" i="10"/>
  <c r="U1251" i="10"/>
  <c r="U1250" i="10"/>
  <c r="U1249" i="10"/>
  <c r="U1248" i="10"/>
  <c r="U1247" i="10"/>
  <c r="U1246" i="10"/>
  <c r="U1245" i="10"/>
  <c r="U1244" i="10"/>
  <c r="U1243" i="10"/>
  <c r="U1242" i="10"/>
  <c r="U1241" i="10"/>
  <c r="U1240" i="10"/>
  <c r="U1239" i="10"/>
  <c r="U1238" i="10"/>
  <c r="U1237" i="10"/>
  <c r="U1236" i="10"/>
  <c r="U1235" i="10"/>
  <c r="U1234" i="10"/>
  <c r="U1233" i="10"/>
  <c r="U1232" i="10"/>
  <c r="U1231" i="10"/>
  <c r="U1230" i="10"/>
  <c r="U1229" i="10"/>
  <c r="U1228" i="10"/>
  <c r="U1227" i="10"/>
  <c r="U1226" i="10"/>
  <c r="U1225" i="10"/>
  <c r="U1224" i="10"/>
  <c r="U1223" i="10"/>
  <c r="U1222" i="10"/>
  <c r="U1221" i="10"/>
  <c r="U1220" i="10"/>
  <c r="U1219" i="10"/>
  <c r="U1218" i="10"/>
  <c r="U1217" i="10"/>
  <c r="U1216" i="10"/>
  <c r="U1215" i="10"/>
  <c r="U1214" i="10"/>
  <c r="U1213" i="10"/>
  <c r="U1212" i="10"/>
  <c r="U1211" i="10"/>
  <c r="U1210" i="10"/>
  <c r="U1209" i="10"/>
  <c r="U1208" i="10"/>
  <c r="U1207" i="10"/>
  <c r="U1206" i="10"/>
  <c r="U1205" i="10"/>
  <c r="U1204" i="10"/>
  <c r="U1203" i="10"/>
  <c r="U1202" i="10"/>
  <c r="U1201" i="10"/>
  <c r="U1200" i="10"/>
  <c r="U1199" i="10"/>
  <c r="U1198" i="10"/>
  <c r="U1197" i="10"/>
  <c r="U1196" i="10"/>
  <c r="U1195" i="10"/>
  <c r="U1194" i="10"/>
  <c r="U1193" i="10"/>
  <c r="U1192" i="10"/>
  <c r="U1191" i="10"/>
  <c r="U1190" i="10"/>
  <c r="U1189" i="10"/>
  <c r="U1188" i="10"/>
  <c r="U1187" i="10"/>
  <c r="U1186" i="10"/>
  <c r="U1185" i="10"/>
  <c r="U1184" i="10"/>
  <c r="U1183" i="10"/>
  <c r="U1182" i="10"/>
  <c r="U1181" i="10"/>
  <c r="U1180" i="10"/>
  <c r="U1179" i="10"/>
  <c r="U1178" i="10"/>
  <c r="U1177" i="10"/>
  <c r="U1176" i="10"/>
  <c r="U1175" i="10"/>
  <c r="U1174" i="10"/>
  <c r="U1173" i="10"/>
  <c r="U1172" i="10"/>
  <c r="U1171" i="10"/>
  <c r="U1170" i="10"/>
  <c r="U1169" i="10"/>
  <c r="U1168" i="10"/>
  <c r="U1167" i="10"/>
  <c r="U1166" i="10"/>
  <c r="U1165" i="10"/>
  <c r="U1164" i="10"/>
  <c r="U1163" i="10"/>
  <c r="U1162" i="10"/>
  <c r="U1161" i="10"/>
  <c r="U1160" i="10"/>
  <c r="U1159" i="10"/>
  <c r="U1158" i="10"/>
  <c r="U1157" i="10"/>
  <c r="U1156" i="10"/>
  <c r="U1155" i="10"/>
  <c r="U1154" i="10"/>
  <c r="U1153" i="10"/>
  <c r="U1152" i="10"/>
  <c r="U1151" i="10"/>
  <c r="U1150" i="10"/>
  <c r="U1149" i="10"/>
  <c r="U1148" i="10"/>
  <c r="U1147" i="10"/>
  <c r="U1146" i="10"/>
  <c r="U1145" i="10"/>
  <c r="U1144" i="10"/>
  <c r="U1143" i="10"/>
  <c r="U1142" i="10"/>
  <c r="U1141" i="10"/>
  <c r="U1140" i="10"/>
  <c r="U1139" i="10"/>
  <c r="U1138" i="10"/>
  <c r="U1137" i="10"/>
  <c r="U1136" i="10"/>
  <c r="U1135" i="10"/>
  <c r="U1134" i="10"/>
  <c r="U1133" i="10"/>
  <c r="U1132" i="10"/>
  <c r="U1131" i="10"/>
  <c r="U1130" i="10"/>
  <c r="U1129" i="10"/>
  <c r="U1128" i="10"/>
  <c r="U1127" i="10"/>
  <c r="U1126" i="10"/>
  <c r="U1125" i="10"/>
  <c r="U1124" i="10"/>
  <c r="U1123" i="10"/>
  <c r="U1122" i="10"/>
  <c r="U1121" i="10"/>
  <c r="U1120" i="10"/>
  <c r="U1119" i="10"/>
  <c r="U1118" i="10"/>
  <c r="U1117" i="10"/>
  <c r="U1116" i="10"/>
  <c r="U1115" i="10"/>
  <c r="U1114" i="10"/>
  <c r="U1113" i="10"/>
  <c r="U1112" i="10"/>
  <c r="U1111" i="10"/>
  <c r="U1110" i="10"/>
  <c r="U1109" i="10"/>
  <c r="U1108" i="10"/>
  <c r="U1107" i="10"/>
  <c r="U1106" i="10"/>
  <c r="U1105" i="10"/>
  <c r="U1104" i="10"/>
  <c r="U1103" i="10"/>
  <c r="U1102" i="10"/>
  <c r="U1101" i="10"/>
  <c r="U1100" i="10"/>
  <c r="U1099" i="10"/>
  <c r="U1098" i="10"/>
  <c r="U1097" i="10"/>
  <c r="U1096" i="10"/>
  <c r="U1095" i="10"/>
  <c r="U1094" i="10"/>
  <c r="U1093" i="10"/>
  <c r="U1092" i="10"/>
  <c r="U1091" i="10"/>
  <c r="U1090" i="10"/>
  <c r="U1089" i="10"/>
  <c r="U1088" i="10"/>
  <c r="U1087" i="10"/>
  <c r="U1086" i="10"/>
  <c r="U1085" i="10"/>
  <c r="U1084" i="10"/>
  <c r="U1083" i="10"/>
  <c r="U1082" i="10"/>
  <c r="U1081" i="10"/>
  <c r="U1080" i="10"/>
  <c r="U1079" i="10"/>
  <c r="U1078" i="10"/>
  <c r="U1077" i="10"/>
  <c r="U1076" i="10"/>
  <c r="U1075" i="10"/>
  <c r="U1074" i="10"/>
  <c r="U1073" i="10"/>
  <c r="U1072" i="10"/>
  <c r="U1071" i="10"/>
  <c r="U1070" i="10"/>
  <c r="U1069" i="10"/>
  <c r="U1068" i="10"/>
  <c r="U1067" i="10"/>
  <c r="U1066" i="10"/>
  <c r="U1065" i="10"/>
  <c r="U1064" i="10"/>
  <c r="U1063" i="10"/>
  <c r="U1062" i="10"/>
  <c r="U1061" i="10"/>
  <c r="U1060" i="10"/>
  <c r="U1059" i="10"/>
  <c r="U1058" i="10"/>
  <c r="U1057" i="10"/>
  <c r="U1056" i="10"/>
  <c r="U1055" i="10"/>
  <c r="U1054" i="10"/>
  <c r="U1053" i="10"/>
  <c r="U1052" i="10"/>
  <c r="U1051" i="10"/>
  <c r="U1050" i="10"/>
  <c r="U1049" i="10"/>
  <c r="U1048" i="10"/>
  <c r="U1047" i="10"/>
  <c r="U1046" i="10"/>
  <c r="U1045" i="10"/>
  <c r="U1044" i="10"/>
  <c r="U1043" i="10"/>
  <c r="U1042" i="10"/>
  <c r="U1041" i="10"/>
  <c r="U1040" i="10"/>
  <c r="U1039" i="10"/>
  <c r="U1038" i="10"/>
  <c r="U1037" i="10"/>
  <c r="U1036" i="10"/>
  <c r="U1035" i="10"/>
  <c r="U1034" i="10"/>
  <c r="U1033" i="10"/>
  <c r="U1032" i="10"/>
  <c r="U1031" i="10"/>
  <c r="U1030" i="10"/>
  <c r="U1029" i="10"/>
  <c r="U1028" i="10"/>
  <c r="U1027" i="10"/>
  <c r="U1026" i="10"/>
  <c r="U1025" i="10"/>
  <c r="U1024" i="10"/>
  <c r="U1023" i="10"/>
  <c r="U1022" i="10"/>
  <c r="U1021" i="10"/>
  <c r="U1020" i="10"/>
  <c r="U1019" i="10"/>
  <c r="U1018" i="10"/>
  <c r="U1017" i="10"/>
  <c r="U1016" i="10"/>
  <c r="U1015" i="10"/>
  <c r="U1014" i="10"/>
  <c r="U1013" i="10"/>
  <c r="U1012" i="10"/>
  <c r="U1011" i="10"/>
  <c r="U1010" i="10"/>
  <c r="U1009" i="10"/>
  <c r="U1008" i="10"/>
  <c r="U1007" i="10"/>
  <c r="U1006" i="10"/>
  <c r="U1005" i="10"/>
  <c r="U1004" i="10"/>
  <c r="U1003" i="10"/>
  <c r="U1002" i="10"/>
  <c r="U1001" i="10"/>
  <c r="U1000" i="10"/>
  <c r="U999" i="10"/>
  <c r="U998" i="10"/>
  <c r="U997" i="10"/>
  <c r="U996" i="10"/>
  <c r="U995" i="10"/>
  <c r="U994" i="10"/>
  <c r="U993" i="10"/>
  <c r="U992" i="10"/>
  <c r="U991" i="10"/>
  <c r="U990" i="10"/>
  <c r="U989" i="10"/>
  <c r="U988" i="10"/>
  <c r="U987" i="10"/>
  <c r="U986" i="10"/>
  <c r="U985" i="10"/>
  <c r="U984" i="10"/>
  <c r="U983" i="10"/>
  <c r="U982" i="10"/>
  <c r="U981" i="10"/>
  <c r="U980" i="10"/>
  <c r="U979" i="10"/>
  <c r="U978" i="10"/>
  <c r="U977" i="10"/>
  <c r="U976" i="10"/>
  <c r="U975" i="10"/>
  <c r="U974" i="10"/>
  <c r="U973" i="10"/>
  <c r="U972" i="10"/>
  <c r="U971" i="10"/>
  <c r="U970" i="10"/>
  <c r="U969" i="10"/>
  <c r="U968" i="10"/>
  <c r="U967" i="10"/>
  <c r="U966" i="10"/>
  <c r="U965" i="10"/>
  <c r="U964" i="10"/>
  <c r="U963" i="10"/>
  <c r="U962" i="10"/>
  <c r="U961" i="10"/>
  <c r="U960" i="10"/>
  <c r="U959" i="10"/>
  <c r="U958" i="10"/>
  <c r="U957" i="10"/>
  <c r="U956" i="10"/>
  <c r="U955" i="10"/>
  <c r="U954" i="10"/>
  <c r="U953" i="10"/>
  <c r="U952" i="10"/>
  <c r="U951" i="10"/>
  <c r="U950" i="10"/>
  <c r="U949" i="10"/>
  <c r="U948" i="10"/>
  <c r="U947" i="10"/>
  <c r="U946" i="10"/>
  <c r="U945" i="10"/>
  <c r="U944" i="10"/>
  <c r="U943" i="10"/>
  <c r="U942" i="10"/>
  <c r="U941" i="10"/>
  <c r="U940" i="10"/>
  <c r="U939" i="10"/>
  <c r="U938" i="10"/>
  <c r="U937" i="10"/>
  <c r="U936" i="10"/>
  <c r="U935" i="10"/>
  <c r="U934" i="10"/>
  <c r="U933" i="10"/>
  <c r="U932" i="10"/>
  <c r="U931" i="10"/>
  <c r="U930" i="10"/>
  <c r="U929" i="10"/>
  <c r="U928" i="10"/>
  <c r="U927" i="10"/>
  <c r="U926" i="10"/>
  <c r="U925" i="10"/>
  <c r="U924" i="10"/>
  <c r="U923" i="10"/>
  <c r="U922" i="10"/>
  <c r="U921" i="10"/>
  <c r="U920" i="10"/>
  <c r="U919" i="10"/>
  <c r="U918" i="10"/>
  <c r="U917" i="10"/>
  <c r="U916" i="10"/>
  <c r="U915" i="10"/>
  <c r="U914" i="10"/>
  <c r="U913" i="10"/>
  <c r="U912" i="10"/>
  <c r="U911" i="10"/>
  <c r="U910" i="10"/>
  <c r="U909" i="10"/>
  <c r="U908" i="10"/>
  <c r="U907" i="10"/>
  <c r="U906" i="10"/>
  <c r="U905" i="10"/>
  <c r="U904" i="10"/>
  <c r="U903" i="10"/>
  <c r="U902" i="10"/>
  <c r="U901" i="10"/>
  <c r="U900" i="10"/>
  <c r="U899" i="10"/>
  <c r="U898" i="10"/>
  <c r="U897" i="10"/>
  <c r="U896" i="10"/>
  <c r="U895" i="10"/>
  <c r="U894" i="10"/>
  <c r="U893" i="10"/>
  <c r="U892" i="10"/>
  <c r="U891" i="10"/>
  <c r="U890" i="10"/>
  <c r="U889" i="10"/>
  <c r="U888" i="10"/>
  <c r="U887" i="10"/>
  <c r="U886" i="10"/>
  <c r="U885" i="10"/>
  <c r="U884" i="10"/>
  <c r="U883" i="10"/>
  <c r="U882" i="10"/>
  <c r="U881" i="10"/>
  <c r="U880" i="10"/>
  <c r="U879" i="10"/>
  <c r="U878" i="10"/>
  <c r="U877" i="10"/>
  <c r="U876" i="10"/>
  <c r="U875" i="10"/>
  <c r="U874" i="10"/>
  <c r="U873" i="10"/>
  <c r="U872" i="10"/>
  <c r="U871" i="10"/>
  <c r="U870" i="10"/>
  <c r="U869" i="10"/>
  <c r="U868" i="10"/>
  <c r="U867" i="10"/>
  <c r="U866" i="10"/>
  <c r="U865" i="10"/>
  <c r="U864" i="10"/>
  <c r="U863" i="10"/>
  <c r="U862" i="10"/>
  <c r="U861" i="10"/>
  <c r="U860" i="10"/>
  <c r="U859" i="10"/>
  <c r="U858" i="10"/>
  <c r="U857" i="10"/>
  <c r="U856" i="10"/>
  <c r="U855" i="10"/>
  <c r="U854" i="10"/>
  <c r="U853" i="10"/>
  <c r="U852" i="10"/>
  <c r="U851" i="10"/>
  <c r="U850" i="10"/>
  <c r="U849" i="10"/>
  <c r="U848" i="10"/>
  <c r="U847" i="10"/>
  <c r="U846" i="10"/>
  <c r="U845" i="10"/>
  <c r="U844" i="10"/>
  <c r="U843" i="10"/>
  <c r="U842" i="10"/>
  <c r="U841" i="10"/>
  <c r="U840" i="10"/>
  <c r="U839" i="10"/>
  <c r="U838" i="10"/>
  <c r="U837" i="10"/>
  <c r="U836" i="10"/>
  <c r="U835" i="10"/>
  <c r="U834" i="10"/>
  <c r="U833" i="10"/>
  <c r="U832" i="10"/>
  <c r="U831" i="10"/>
  <c r="U830" i="10"/>
  <c r="U829" i="10"/>
  <c r="U828" i="10"/>
  <c r="U827" i="10"/>
  <c r="U826" i="10"/>
  <c r="U825" i="10"/>
  <c r="U824" i="10"/>
  <c r="U823" i="10"/>
  <c r="U822" i="10"/>
  <c r="U821" i="10"/>
  <c r="U820" i="10"/>
  <c r="U819" i="10"/>
  <c r="U818" i="10"/>
  <c r="U817" i="10"/>
  <c r="U816" i="10"/>
  <c r="U815" i="10"/>
  <c r="U814" i="10"/>
  <c r="U813" i="10"/>
  <c r="U812" i="10"/>
  <c r="U811" i="10"/>
  <c r="U810" i="10"/>
  <c r="U809" i="10"/>
  <c r="U808" i="10"/>
  <c r="U807" i="10"/>
  <c r="U806" i="10"/>
  <c r="U805" i="10"/>
  <c r="U804" i="10"/>
  <c r="U803" i="10"/>
  <c r="U802" i="10"/>
  <c r="U801" i="10"/>
  <c r="U800" i="10"/>
  <c r="U799" i="10"/>
  <c r="U798" i="10"/>
  <c r="U797" i="10"/>
  <c r="U796" i="10"/>
  <c r="U795" i="10"/>
  <c r="U794" i="10"/>
  <c r="U793" i="10"/>
  <c r="U792" i="10"/>
  <c r="U791" i="10"/>
  <c r="U790" i="10"/>
  <c r="U789" i="10"/>
  <c r="U788" i="10"/>
  <c r="U787" i="10"/>
  <c r="U786" i="10"/>
  <c r="U785" i="10"/>
  <c r="U784" i="10"/>
  <c r="U783" i="10"/>
  <c r="U782" i="10"/>
  <c r="U781" i="10"/>
  <c r="U780" i="10"/>
  <c r="U779" i="10"/>
  <c r="U778" i="10"/>
  <c r="U777" i="10"/>
  <c r="U776" i="10"/>
  <c r="U775" i="10"/>
  <c r="U774" i="10"/>
  <c r="U773" i="10"/>
  <c r="U772" i="10"/>
  <c r="U771" i="10"/>
  <c r="U770" i="10"/>
  <c r="U769" i="10"/>
  <c r="U768" i="10"/>
  <c r="U767" i="10"/>
  <c r="U766" i="10"/>
  <c r="U765" i="10"/>
  <c r="U764" i="10"/>
  <c r="U763" i="10"/>
  <c r="U762" i="10"/>
  <c r="U761" i="10"/>
  <c r="U760" i="10"/>
  <c r="U759" i="10"/>
  <c r="U758" i="10"/>
  <c r="U757" i="10"/>
  <c r="U756" i="10"/>
  <c r="U755" i="10"/>
  <c r="U754" i="10"/>
  <c r="U753" i="10"/>
  <c r="U752" i="10"/>
  <c r="U751" i="10"/>
  <c r="U750" i="10"/>
  <c r="U749" i="10"/>
  <c r="U748" i="10"/>
  <c r="U747" i="10"/>
  <c r="U746" i="10"/>
  <c r="U745" i="10"/>
  <c r="U744" i="10"/>
  <c r="U743" i="10"/>
  <c r="U742" i="10"/>
  <c r="U741" i="10"/>
  <c r="U740" i="10"/>
  <c r="U739" i="10"/>
  <c r="U738" i="10"/>
  <c r="U737" i="10"/>
  <c r="U736" i="10"/>
  <c r="U735" i="10"/>
  <c r="U734" i="10"/>
  <c r="U733" i="10"/>
  <c r="U732" i="10"/>
  <c r="U731" i="10"/>
  <c r="U730" i="10"/>
  <c r="U729" i="10"/>
  <c r="U728" i="10"/>
  <c r="U727" i="10"/>
  <c r="U726" i="10"/>
  <c r="U725" i="10"/>
  <c r="U724" i="10"/>
  <c r="U723" i="10"/>
  <c r="U722" i="10"/>
  <c r="U721" i="10"/>
  <c r="U720" i="10"/>
  <c r="U719" i="10"/>
  <c r="U718" i="10"/>
  <c r="U717" i="10"/>
  <c r="U716" i="10"/>
  <c r="U715" i="10"/>
  <c r="U714" i="10"/>
  <c r="U713" i="10"/>
  <c r="U712" i="10"/>
  <c r="U711" i="10"/>
  <c r="U710" i="10"/>
  <c r="U709" i="10"/>
  <c r="U708" i="10"/>
  <c r="U707" i="10"/>
  <c r="U706" i="10"/>
  <c r="U705" i="10"/>
  <c r="U704" i="10"/>
  <c r="U703" i="10"/>
  <c r="U702" i="10"/>
  <c r="U701" i="10"/>
  <c r="U700" i="10"/>
  <c r="U699" i="10"/>
  <c r="U698" i="10"/>
  <c r="U697" i="10"/>
  <c r="U696" i="10"/>
  <c r="U695" i="10"/>
  <c r="U694" i="10"/>
  <c r="U693" i="10"/>
  <c r="U692" i="10"/>
  <c r="U691" i="10"/>
  <c r="U690" i="10"/>
  <c r="U689" i="10"/>
  <c r="U688" i="10"/>
  <c r="U687" i="10"/>
  <c r="U686" i="10"/>
  <c r="U685" i="10"/>
  <c r="U684" i="10"/>
  <c r="U683" i="10"/>
  <c r="U682" i="10"/>
  <c r="U681" i="10"/>
  <c r="U680" i="10"/>
  <c r="U679" i="10"/>
  <c r="U678" i="10"/>
  <c r="U677" i="10"/>
  <c r="U676" i="10"/>
  <c r="U675" i="10"/>
  <c r="U674" i="10"/>
  <c r="U673" i="10"/>
  <c r="U672" i="10"/>
  <c r="U671" i="10"/>
  <c r="U670" i="10"/>
  <c r="U669" i="10"/>
  <c r="U668" i="10"/>
  <c r="U667" i="10"/>
  <c r="U666" i="10"/>
  <c r="U665" i="10"/>
  <c r="U664" i="10"/>
  <c r="U663" i="10"/>
  <c r="U662" i="10"/>
  <c r="U661" i="10"/>
  <c r="U660" i="10"/>
  <c r="U659" i="10"/>
  <c r="U658" i="10"/>
  <c r="U657" i="10"/>
  <c r="U656" i="10"/>
  <c r="U655" i="10"/>
  <c r="U654" i="10"/>
  <c r="U653" i="10"/>
  <c r="U652" i="10"/>
  <c r="U651" i="10"/>
  <c r="U650" i="10"/>
  <c r="U649" i="10"/>
  <c r="U648" i="10"/>
  <c r="U647" i="10"/>
  <c r="U646" i="10"/>
  <c r="U645" i="10"/>
  <c r="U644" i="10"/>
  <c r="U643" i="10"/>
  <c r="U642" i="10"/>
  <c r="U641" i="10"/>
  <c r="U640" i="10"/>
  <c r="U639" i="10"/>
  <c r="U638" i="10"/>
  <c r="U637" i="10"/>
  <c r="U636" i="10"/>
  <c r="U635" i="10"/>
  <c r="U634" i="10"/>
  <c r="U633" i="10"/>
  <c r="U632" i="10"/>
  <c r="U631" i="10"/>
  <c r="U630" i="10"/>
  <c r="U629" i="10"/>
  <c r="U628" i="10"/>
  <c r="U627" i="10"/>
  <c r="U626" i="10"/>
  <c r="U625" i="10"/>
  <c r="U624" i="10"/>
  <c r="U623" i="10"/>
  <c r="U622" i="10"/>
  <c r="U621" i="10"/>
  <c r="U620" i="10"/>
  <c r="U619" i="10"/>
  <c r="U618" i="10"/>
  <c r="U617" i="10"/>
  <c r="U616" i="10"/>
  <c r="U615" i="10"/>
  <c r="U614" i="10"/>
  <c r="U613" i="10"/>
  <c r="U612" i="10"/>
  <c r="U611" i="10"/>
  <c r="U610" i="10"/>
  <c r="U609" i="10"/>
  <c r="U608" i="10"/>
  <c r="U607" i="10"/>
  <c r="U606" i="10"/>
  <c r="U605" i="10"/>
  <c r="U604" i="10"/>
  <c r="U603" i="10"/>
  <c r="U602" i="10"/>
  <c r="U601" i="10"/>
  <c r="U600" i="10"/>
  <c r="U599" i="10"/>
  <c r="U598" i="10"/>
  <c r="U597" i="10"/>
  <c r="U596" i="10"/>
  <c r="U595" i="10"/>
  <c r="U594" i="10"/>
  <c r="U593" i="10"/>
  <c r="U592" i="10"/>
  <c r="U591" i="10"/>
  <c r="U590" i="10"/>
  <c r="U589" i="10"/>
  <c r="U588" i="10"/>
  <c r="U587" i="10"/>
  <c r="U586" i="10"/>
  <c r="U585" i="10"/>
  <c r="U584" i="10"/>
  <c r="U583" i="10"/>
  <c r="U582" i="10"/>
  <c r="U581" i="10"/>
  <c r="U580" i="10"/>
  <c r="U579" i="10"/>
  <c r="U578" i="10"/>
  <c r="U577" i="10"/>
  <c r="U576" i="10"/>
  <c r="U575" i="10"/>
  <c r="U574" i="10"/>
  <c r="U573" i="10"/>
  <c r="U572" i="10"/>
  <c r="U571" i="10"/>
  <c r="U570" i="10"/>
  <c r="U569" i="10"/>
  <c r="U568" i="10"/>
  <c r="U567" i="10"/>
  <c r="U566" i="10"/>
  <c r="U565" i="10"/>
  <c r="U564" i="10"/>
  <c r="U563" i="10"/>
  <c r="U562" i="10"/>
  <c r="U561" i="10"/>
  <c r="U560" i="10"/>
  <c r="U559" i="10"/>
  <c r="U558" i="10"/>
  <c r="U557" i="10"/>
  <c r="U556" i="10"/>
  <c r="U555" i="10"/>
  <c r="U554" i="10"/>
  <c r="U553" i="10"/>
  <c r="U552" i="10"/>
  <c r="U551" i="10"/>
  <c r="U550" i="10"/>
  <c r="U549" i="10"/>
  <c r="U548" i="10"/>
  <c r="U547" i="10"/>
  <c r="U546" i="10"/>
  <c r="U545" i="10"/>
  <c r="U544" i="10"/>
  <c r="U543" i="10"/>
  <c r="U542" i="10"/>
  <c r="U541" i="10"/>
  <c r="U540" i="10"/>
  <c r="U539" i="10"/>
  <c r="U538" i="10"/>
  <c r="U537" i="10"/>
  <c r="U536" i="10"/>
  <c r="U535" i="10"/>
  <c r="U534" i="10"/>
  <c r="U533" i="10"/>
  <c r="U532" i="10"/>
  <c r="U531" i="10"/>
  <c r="U530" i="10"/>
  <c r="U529" i="10"/>
  <c r="U528" i="10"/>
  <c r="U527" i="10"/>
  <c r="U526" i="10"/>
  <c r="U525" i="10"/>
  <c r="U524" i="10"/>
  <c r="U523" i="10"/>
  <c r="U522" i="10"/>
  <c r="U521" i="10"/>
  <c r="U520" i="10"/>
  <c r="U519" i="10"/>
  <c r="U518" i="10"/>
  <c r="U517" i="10"/>
  <c r="U516" i="10"/>
  <c r="U515" i="10"/>
  <c r="U514" i="10"/>
  <c r="U513" i="10"/>
  <c r="U512" i="10"/>
  <c r="U511" i="10"/>
  <c r="U510" i="10"/>
  <c r="U509" i="10"/>
  <c r="U508" i="10"/>
  <c r="U507" i="10"/>
  <c r="U506" i="10"/>
  <c r="U505" i="10"/>
  <c r="U504" i="10"/>
  <c r="U503" i="10"/>
  <c r="U502" i="10"/>
  <c r="U501" i="10"/>
  <c r="U500" i="10"/>
  <c r="U499" i="10"/>
  <c r="U498" i="10"/>
  <c r="U497" i="10"/>
  <c r="U496" i="10"/>
  <c r="U495" i="10"/>
  <c r="U494" i="10"/>
  <c r="U493" i="10"/>
  <c r="U492" i="10"/>
  <c r="U491" i="10"/>
  <c r="U490" i="10"/>
  <c r="U489" i="10"/>
  <c r="U488" i="10"/>
  <c r="U487" i="10"/>
  <c r="U486" i="10"/>
  <c r="U485" i="10"/>
  <c r="U484" i="10"/>
  <c r="U483" i="10"/>
  <c r="U482" i="10"/>
  <c r="U481" i="10"/>
  <c r="U480" i="10"/>
  <c r="U479" i="10"/>
  <c r="U478" i="10"/>
  <c r="U477" i="10"/>
  <c r="U476" i="10"/>
  <c r="U475" i="10"/>
  <c r="U474" i="10"/>
  <c r="U473" i="10"/>
  <c r="U472" i="10"/>
  <c r="U471" i="10"/>
  <c r="U470" i="10"/>
  <c r="U469" i="10"/>
  <c r="U468" i="10"/>
  <c r="U467" i="10"/>
  <c r="U466" i="10"/>
  <c r="U465" i="10"/>
  <c r="U464" i="10"/>
  <c r="U463" i="10"/>
  <c r="U462" i="10"/>
  <c r="U461" i="10"/>
  <c r="U460" i="10"/>
  <c r="U459" i="10"/>
  <c r="U458" i="10"/>
  <c r="U457" i="10"/>
  <c r="U456" i="10"/>
  <c r="U455" i="10"/>
  <c r="U454" i="10"/>
  <c r="U453" i="10"/>
  <c r="U452" i="10"/>
  <c r="U451" i="10"/>
  <c r="U450" i="10"/>
  <c r="U449" i="10"/>
  <c r="U448" i="10"/>
  <c r="U447" i="10"/>
  <c r="U446" i="10"/>
  <c r="U445" i="10"/>
  <c r="U444" i="10"/>
  <c r="U443" i="10"/>
  <c r="U442" i="10"/>
  <c r="U441" i="10"/>
  <c r="U440" i="10"/>
  <c r="U439" i="10"/>
  <c r="U438" i="10"/>
  <c r="U437" i="10"/>
  <c r="U436" i="10"/>
  <c r="U435" i="10"/>
  <c r="U434" i="10"/>
  <c r="U433" i="10"/>
  <c r="U432" i="10"/>
  <c r="U431" i="10"/>
  <c r="U430" i="10"/>
  <c r="U429" i="10"/>
  <c r="U428" i="10"/>
  <c r="U427" i="10"/>
  <c r="U426" i="10"/>
  <c r="U425" i="10"/>
  <c r="U424" i="10"/>
  <c r="U423" i="10"/>
  <c r="U422" i="10"/>
  <c r="U421" i="10"/>
  <c r="U420" i="10"/>
  <c r="U419" i="10"/>
  <c r="U418" i="10"/>
  <c r="U417" i="10"/>
  <c r="U416" i="10"/>
  <c r="U415" i="10"/>
  <c r="U414" i="10"/>
  <c r="U413" i="10"/>
  <c r="U412" i="10"/>
  <c r="U411" i="10"/>
  <c r="U410" i="10"/>
  <c r="U409" i="10"/>
  <c r="U408" i="10"/>
  <c r="U407" i="10"/>
  <c r="U406" i="10"/>
  <c r="U405" i="10"/>
  <c r="U404" i="10"/>
  <c r="U403" i="10"/>
  <c r="U402" i="10"/>
  <c r="U401" i="10"/>
  <c r="U400" i="10"/>
  <c r="U399" i="10"/>
  <c r="U398" i="10"/>
  <c r="U397" i="10"/>
  <c r="U396" i="10"/>
  <c r="U395" i="10"/>
  <c r="U394" i="10"/>
  <c r="U393" i="10"/>
  <c r="U392" i="10"/>
  <c r="U391" i="10"/>
  <c r="U390" i="10"/>
  <c r="U389" i="10"/>
  <c r="U388" i="10"/>
  <c r="U387" i="10"/>
  <c r="U386" i="10"/>
  <c r="U385" i="10"/>
  <c r="U384" i="10"/>
  <c r="U383" i="10"/>
  <c r="U382" i="10"/>
  <c r="U381" i="10"/>
  <c r="U380" i="10"/>
  <c r="U379" i="10"/>
  <c r="U378" i="10"/>
  <c r="U377" i="10"/>
  <c r="U376" i="10"/>
  <c r="U375" i="10"/>
  <c r="U374" i="10"/>
  <c r="U373" i="10"/>
  <c r="U372" i="10"/>
  <c r="U371" i="10"/>
  <c r="U370" i="10"/>
  <c r="U369" i="10"/>
  <c r="U368" i="10"/>
  <c r="U367" i="10"/>
  <c r="U366" i="10"/>
  <c r="U365" i="10"/>
  <c r="U364" i="10"/>
  <c r="U363" i="10"/>
  <c r="U362" i="10"/>
  <c r="U361" i="10"/>
  <c r="U360" i="10"/>
  <c r="U359" i="10"/>
  <c r="U358" i="10"/>
  <c r="U357" i="10"/>
  <c r="U356" i="10"/>
  <c r="U355" i="10"/>
  <c r="U354" i="10"/>
  <c r="U353" i="10"/>
  <c r="U352" i="10"/>
  <c r="U351" i="10"/>
  <c r="U350" i="10"/>
  <c r="U349" i="10"/>
  <c r="U348" i="10"/>
  <c r="U347" i="10"/>
  <c r="U346" i="10"/>
  <c r="U345" i="10"/>
  <c r="U344" i="10"/>
  <c r="U343" i="10"/>
  <c r="U342" i="10"/>
  <c r="U341" i="10"/>
  <c r="U340" i="10"/>
  <c r="U339" i="10"/>
  <c r="U338" i="10"/>
  <c r="U337" i="10"/>
  <c r="U336" i="10"/>
  <c r="U335" i="10"/>
  <c r="U334" i="10"/>
  <c r="U333" i="10"/>
  <c r="U332" i="10"/>
  <c r="U331" i="10"/>
  <c r="U330" i="10"/>
  <c r="U329" i="10"/>
  <c r="U328" i="10"/>
  <c r="U327" i="10"/>
  <c r="U326" i="10"/>
  <c r="U325" i="10"/>
  <c r="U324" i="10"/>
  <c r="U323" i="10"/>
  <c r="U322" i="10"/>
  <c r="U321" i="10"/>
  <c r="U320" i="10"/>
  <c r="U319" i="10"/>
  <c r="U318" i="10"/>
  <c r="U317" i="10"/>
  <c r="U316" i="10"/>
  <c r="U315" i="10"/>
  <c r="U314" i="10"/>
  <c r="U313" i="10"/>
  <c r="U312" i="10"/>
  <c r="U311" i="10"/>
  <c r="U310" i="10"/>
  <c r="U309" i="10"/>
  <c r="U308" i="10"/>
  <c r="U307" i="10"/>
  <c r="U306" i="10"/>
  <c r="U305" i="10"/>
  <c r="U304" i="10"/>
  <c r="U303" i="10"/>
  <c r="U302" i="10"/>
  <c r="U301" i="10"/>
  <c r="U300" i="10"/>
  <c r="U299" i="10"/>
  <c r="U298" i="10"/>
  <c r="U297" i="10"/>
  <c r="U296" i="10"/>
  <c r="U295" i="10"/>
  <c r="U294" i="10"/>
  <c r="U293" i="10"/>
  <c r="U292" i="10"/>
  <c r="U291" i="10"/>
  <c r="U290" i="10"/>
  <c r="U289" i="10"/>
  <c r="U288" i="10"/>
  <c r="U287" i="10"/>
  <c r="U286" i="10"/>
  <c r="U285" i="10"/>
  <c r="U284" i="10"/>
  <c r="U283" i="10"/>
  <c r="U282" i="10"/>
  <c r="U281" i="10"/>
  <c r="U280" i="10"/>
  <c r="U279" i="10"/>
  <c r="U278" i="10"/>
  <c r="U277" i="10"/>
  <c r="U276" i="10"/>
  <c r="U275" i="10"/>
  <c r="U274" i="10"/>
  <c r="U273" i="10"/>
  <c r="U272" i="10"/>
  <c r="U271" i="10"/>
  <c r="U270" i="10"/>
  <c r="U269" i="10"/>
  <c r="U268" i="10"/>
  <c r="U267" i="10"/>
  <c r="U266" i="10"/>
  <c r="U265" i="10"/>
  <c r="U264" i="10"/>
  <c r="U263" i="10"/>
  <c r="U262" i="10"/>
  <c r="U261" i="10"/>
  <c r="U260" i="10"/>
  <c r="U259" i="10"/>
  <c r="U258" i="10"/>
  <c r="U257" i="10"/>
  <c r="U256" i="10"/>
  <c r="U255" i="10"/>
  <c r="U254" i="10"/>
  <c r="U253" i="10"/>
  <c r="U252" i="10"/>
  <c r="U251" i="10"/>
  <c r="U250" i="10"/>
  <c r="U249" i="10"/>
  <c r="U248" i="10"/>
  <c r="U247" i="10"/>
  <c r="U246" i="10"/>
  <c r="U245" i="10"/>
  <c r="U244" i="10"/>
  <c r="U243" i="10"/>
  <c r="U242" i="10"/>
  <c r="U241" i="10"/>
  <c r="U240" i="10"/>
  <c r="U239" i="10"/>
  <c r="U238" i="10"/>
  <c r="U237" i="10"/>
  <c r="U236" i="10"/>
  <c r="U235" i="10"/>
  <c r="U234" i="10"/>
  <c r="U233" i="10"/>
  <c r="U232" i="10"/>
  <c r="U231" i="10"/>
  <c r="U230" i="10"/>
  <c r="U229" i="10"/>
  <c r="U228" i="10"/>
  <c r="U227" i="10"/>
  <c r="U226" i="10"/>
  <c r="U225" i="10"/>
  <c r="U224" i="10"/>
  <c r="U223" i="10"/>
  <c r="U222" i="10"/>
  <c r="U221" i="10"/>
  <c r="U220" i="10"/>
  <c r="U219" i="10"/>
  <c r="U218" i="10"/>
  <c r="U217" i="10"/>
  <c r="U216" i="10"/>
  <c r="U215" i="10"/>
  <c r="U214" i="10"/>
  <c r="U213" i="10"/>
  <c r="U212" i="10"/>
  <c r="U211" i="10"/>
  <c r="U210" i="10"/>
  <c r="U209" i="10"/>
  <c r="U208" i="10"/>
  <c r="U207" i="10"/>
  <c r="U206" i="10"/>
  <c r="U205" i="10"/>
  <c r="U204" i="10"/>
  <c r="U203" i="10"/>
  <c r="U202" i="10"/>
  <c r="U201" i="10"/>
  <c r="U200" i="10"/>
  <c r="U199" i="10"/>
  <c r="U198" i="10"/>
  <c r="U197" i="10"/>
  <c r="U196" i="10"/>
  <c r="U195" i="10"/>
  <c r="U194" i="10"/>
  <c r="U193" i="10"/>
  <c r="U192" i="10"/>
  <c r="U191" i="10"/>
  <c r="U190" i="10"/>
  <c r="U189" i="10"/>
  <c r="U188" i="10"/>
  <c r="U187" i="10"/>
  <c r="U186" i="10"/>
  <c r="U185" i="10"/>
  <c r="U184" i="10"/>
  <c r="U183" i="10"/>
  <c r="U182" i="10"/>
  <c r="U181" i="10"/>
  <c r="U180" i="10"/>
  <c r="U179" i="10"/>
  <c r="U178" i="10"/>
  <c r="U177" i="10"/>
  <c r="U176" i="10"/>
  <c r="U175" i="10"/>
  <c r="U174" i="10"/>
  <c r="U173" i="10"/>
  <c r="U172" i="10"/>
  <c r="U171" i="10"/>
  <c r="U170" i="10"/>
  <c r="U169" i="10"/>
  <c r="U168" i="10"/>
  <c r="U167" i="10"/>
  <c r="U166" i="10"/>
  <c r="U165" i="10"/>
  <c r="U164" i="10"/>
  <c r="U163" i="10"/>
  <c r="U162" i="10"/>
  <c r="U161" i="10"/>
  <c r="U160" i="10"/>
  <c r="U159" i="10"/>
  <c r="U158" i="10"/>
  <c r="U157" i="10"/>
  <c r="U156" i="10"/>
  <c r="U155" i="10"/>
  <c r="U154" i="10"/>
  <c r="U153" i="10"/>
  <c r="U152" i="10"/>
  <c r="U151" i="10"/>
  <c r="U150" i="10"/>
  <c r="U149" i="10"/>
  <c r="U148" i="10"/>
  <c r="U147" i="10"/>
  <c r="U146" i="10"/>
  <c r="U145" i="10"/>
  <c r="U144" i="10"/>
  <c r="U143" i="10"/>
  <c r="U142" i="10"/>
  <c r="U141" i="10"/>
  <c r="U140" i="10"/>
  <c r="U139" i="10"/>
  <c r="U138" i="10"/>
  <c r="U137" i="10"/>
  <c r="U136" i="10"/>
  <c r="U135" i="10"/>
  <c r="U134" i="10"/>
  <c r="U133" i="10"/>
  <c r="U132" i="10"/>
  <c r="U131" i="10"/>
  <c r="U130" i="10"/>
  <c r="U129" i="10"/>
  <c r="U128" i="10"/>
  <c r="U127" i="10"/>
  <c r="U126" i="10"/>
  <c r="U125" i="10"/>
  <c r="U124" i="10"/>
  <c r="U123" i="10"/>
  <c r="U122" i="10"/>
  <c r="U121" i="10"/>
  <c r="U120" i="10"/>
  <c r="U119" i="10"/>
  <c r="U118" i="10"/>
  <c r="U117" i="10"/>
  <c r="U116" i="10"/>
  <c r="U115" i="10"/>
  <c r="U114" i="10"/>
  <c r="U113" i="10"/>
  <c r="U112" i="10"/>
  <c r="U111" i="10"/>
  <c r="U110" i="10"/>
  <c r="U109" i="10"/>
  <c r="U108" i="10"/>
  <c r="U107" i="10"/>
  <c r="U106" i="10"/>
  <c r="U105" i="10"/>
  <c r="U104" i="10"/>
  <c r="U103" i="10"/>
  <c r="U102" i="10"/>
  <c r="U101" i="10"/>
  <c r="U100" i="10"/>
  <c r="U99" i="10"/>
  <c r="U98" i="10"/>
  <c r="U97" i="10"/>
  <c r="U96" i="10"/>
  <c r="U95" i="10"/>
  <c r="U94" i="10"/>
  <c r="U93" i="10"/>
  <c r="U92" i="10"/>
  <c r="U91" i="10"/>
  <c r="U90" i="10"/>
  <c r="U89" i="10"/>
  <c r="U88" i="10"/>
  <c r="U87" i="10"/>
  <c r="U86" i="10"/>
  <c r="U85" i="10"/>
  <c r="U84" i="10"/>
  <c r="U83" i="10"/>
  <c r="U82" i="10"/>
  <c r="U81" i="10"/>
  <c r="U80" i="10"/>
  <c r="U79" i="10"/>
  <c r="U78" i="10"/>
  <c r="U77" i="10"/>
  <c r="U76" i="10"/>
  <c r="U75" i="10"/>
  <c r="U74" i="10"/>
  <c r="U73" i="10"/>
  <c r="U72" i="10"/>
  <c r="U71" i="10"/>
  <c r="U70" i="10"/>
  <c r="U69" i="10"/>
  <c r="U68" i="10"/>
  <c r="U67" i="10"/>
  <c r="U66" i="10"/>
  <c r="U65" i="10"/>
  <c r="U64" i="10"/>
  <c r="U63" i="10"/>
  <c r="U62" i="10"/>
  <c r="U61" i="10"/>
  <c r="U60" i="10"/>
  <c r="U59" i="10"/>
  <c r="U58" i="10"/>
  <c r="U57" i="10"/>
  <c r="U56" i="10"/>
  <c r="U55" i="10"/>
  <c r="U54" i="10"/>
  <c r="U53" i="10"/>
  <c r="U52" i="10"/>
  <c r="U51" i="10"/>
  <c r="U50" i="10"/>
  <c r="U49" i="10"/>
  <c r="U48" i="10"/>
  <c r="U47" i="10"/>
  <c r="U46" i="10"/>
  <c r="U45" i="10"/>
  <c r="U44" i="10"/>
  <c r="U43" i="10"/>
  <c r="U42" i="10"/>
  <c r="U41" i="10"/>
  <c r="U40" i="10"/>
  <c r="U39" i="10"/>
  <c r="U38" i="10"/>
  <c r="U37" i="10"/>
  <c r="U36" i="10"/>
  <c r="U35" i="10"/>
  <c r="U34" i="10"/>
  <c r="U33" i="10"/>
  <c r="U32" i="10"/>
  <c r="U31" i="10"/>
  <c r="U30" i="10"/>
  <c r="U29" i="10"/>
  <c r="U28" i="10"/>
  <c r="U27" i="10"/>
  <c r="U26" i="10"/>
  <c r="U25" i="10"/>
  <c r="U24" i="10"/>
  <c r="U23" i="10"/>
  <c r="U22" i="10"/>
  <c r="U21" i="10"/>
  <c r="U20" i="10"/>
  <c r="U19" i="10"/>
  <c r="U18" i="10"/>
  <c r="U17" i="10"/>
  <c r="U16" i="10"/>
  <c r="U15" i="10"/>
  <c r="U14" i="10"/>
  <c r="U13" i="10"/>
  <c r="U12" i="10"/>
  <c r="U11" i="10"/>
  <c r="U10" i="10"/>
  <c r="U9" i="10"/>
  <c r="U8" i="10"/>
  <c r="U7" i="10"/>
  <c r="U6" i="10"/>
  <c r="U5" i="10"/>
  <c r="U4" i="10"/>
  <c r="U3" i="10"/>
  <c r="U2" i="10"/>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V2590" i="1"/>
  <c r="S2590" i="1"/>
  <c r="T2590" i="1"/>
  <c r="U2589" i="1"/>
  <c r="U2588" i="1"/>
  <c r="U2587" i="1"/>
  <c r="U2586" i="1"/>
  <c r="U2585" i="1"/>
  <c r="U2584" i="1"/>
  <c r="U2583" i="1"/>
  <c r="U2582" i="1"/>
  <c r="V2582" i="1"/>
  <c r="S2582" i="1"/>
  <c r="T2582" i="1"/>
  <c r="U2581" i="1"/>
  <c r="U2580" i="1"/>
  <c r="U2579" i="1"/>
  <c r="U2578" i="1"/>
  <c r="U2577" i="1"/>
  <c r="U2576" i="1"/>
  <c r="U2575" i="1"/>
  <c r="U2574" i="1"/>
  <c r="V2574" i="1"/>
  <c r="S2574" i="1"/>
  <c r="T2574" i="1"/>
  <c r="U2573" i="1"/>
  <c r="U2572" i="1"/>
  <c r="U2571" i="1"/>
  <c r="U2570" i="1"/>
  <c r="U2569" i="1"/>
  <c r="U2568" i="1"/>
  <c r="U2567" i="1"/>
  <c r="U2566" i="1"/>
  <c r="V2566" i="1"/>
  <c r="S2566" i="1"/>
  <c r="T2566" i="1"/>
  <c r="U2565" i="1"/>
  <c r="U2564" i="1"/>
  <c r="U2563" i="1"/>
  <c r="U2562" i="1"/>
  <c r="U2561" i="1"/>
  <c r="U2560" i="1"/>
  <c r="U2559" i="1"/>
  <c r="U2558" i="1"/>
  <c r="V2558" i="1"/>
  <c r="S2558" i="1"/>
  <c r="T2558" i="1"/>
  <c r="U2557" i="1"/>
  <c r="U2556" i="1"/>
  <c r="U2555" i="1"/>
  <c r="U2554" i="1"/>
  <c r="U2553" i="1"/>
  <c r="U2552" i="1"/>
  <c r="U2551" i="1"/>
  <c r="U2550" i="1"/>
  <c r="V2550" i="1"/>
  <c r="S2550" i="1"/>
  <c r="T2550" i="1"/>
  <c r="U2549" i="1"/>
  <c r="U2548" i="1"/>
  <c r="U2547" i="1"/>
  <c r="U2546" i="1"/>
  <c r="U2545" i="1"/>
  <c r="U2544" i="1"/>
  <c r="U2543" i="1"/>
  <c r="U2542" i="1"/>
  <c r="V2542" i="1"/>
  <c r="S2542" i="1"/>
  <c r="T2542" i="1"/>
  <c r="U2541" i="1"/>
  <c r="U2540" i="1"/>
  <c r="U2539" i="1"/>
  <c r="U2538" i="1"/>
  <c r="U2537" i="1"/>
  <c r="U2536" i="1"/>
  <c r="U2535" i="1"/>
  <c r="U2534" i="1"/>
  <c r="V2534" i="1"/>
  <c r="S2534" i="1"/>
  <c r="T2534" i="1"/>
  <c r="U2533" i="1"/>
  <c r="U2532" i="1"/>
  <c r="U2531" i="1"/>
  <c r="U2530" i="1"/>
  <c r="U2529" i="1"/>
  <c r="U2528" i="1"/>
  <c r="U2527" i="1"/>
  <c r="U2526" i="1"/>
  <c r="V2526" i="1"/>
  <c r="S2526" i="1"/>
  <c r="T2526" i="1"/>
  <c r="U2525" i="1"/>
  <c r="U2524" i="1"/>
  <c r="U2523" i="1"/>
  <c r="U2522" i="1"/>
  <c r="U2521" i="1"/>
  <c r="U2520" i="1"/>
  <c r="U2519" i="1"/>
  <c r="U2518" i="1"/>
  <c r="V2518" i="1"/>
  <c r="S2518" i="1"/>
  <c r="T2518" i="1"/>
  <c r="U2517" i="1"/>
  <c r="U2516" i="1"/>
  <c r="U2515" i="1"/>
  <c r="U2514" i="1"/>
  <c r="U2513" i="1"/>
  <c r="U2512" i="1"/>
  <c r="U2511" i="1"/>
  <c r="U2510" i="1"/>
  <c r="V2510" i="1"/>
  <c r="S2510" i="1"/>
  <c r="T2510" i="1"/>
  <c r="U2509" i="1"/>
  <c r="U2508" i="1"/>
  <c r="U2507" i="1"/>
  <c r="U2506" i="1"/>
  <c r="U2505" i="1"/>
  <c r="U2504" i="1"/>
  <c r="U2503" i="1"/>
  <c r="U2502" i="1"/>
  <c r="V2502" i="1"/>
  <c r="S2502" i="1"/>
  <c r="T2502" i="1"/>
  <c r="U2501" i="1"/>
  <c r="U2500" i="1"/>
  <c r="U2499" i="1"/>
  <c r="U2498" i="1"/>
  <c r="U2497" i="1"/>
  <c r="U2496" i="1"/>
  <c r="U2495" i="1"/>
  <c r="U2494" i="1"/>
  <c r="V2494" i="1"/>
  <c r="S2494" i="1"/>
  <c r="T2494" i="1"/>
  <c r="U2493" i="1"/>
  <c r="U2492" i="1"/>
  <c r="U2491" i="1"/>
  <c r="U2490" i="1"/>
  <c r="U2489" i="1"/>
  <c r="U2488" i="1"/>
  <c r="U2487" i="1"/>
  <c r="U2486" i="1"/>
  <c r="V2486" i="1"/>
  <c r="S2486" i="1"/>
  <c r="T2486" i="1"/>
  <c r="U2485" i="1"/>
  <c r="U2484" i="1"/>
  <c r="U2483" i="1"/>
  <c r="U2482" i="1"/>
  <c r="U2481" i="1"/>
  <c r="U2480" i="1"/>
  <c r="U2479" i="1"/>
  <c r="U2478" i="1"/>
  <c r="V2478" i="1"/>
  <c r="S2478" i="1"/>
  <c r="T2478" i="1"/>
  <c r="U2477" i="1"/>
  <c r="U2476" i="1"/>
  <c r="U2475" i="1"/>
  <c r="U2474" i="1"/>
  <c r="U2473" i="1"/>
  <c r="U2472" i="1"/>
  <c r="U2471" i="1"/>
  <c r="U2470" i="1"/>
  <c r="V2470" i="1"/>
  <c r="S2470" i="1"/>
  <c r="T2470" i="1"/>
  <c r="U2469" i="1"/>
  <c r="U2468" i="1"/>
  <c r="U2467" i="1"/>
  <c r="U2466" i="1"/>
  <c r="U2465" i="1"/>
  <c r="U2464" i="1"/>
  <c r="U2463" i="1"/>
  <c r="U2462" i="1"/>
  <c r="V2462" i="1"/>
  <c r="S2462" i="1"/>
  <c r="T2462" i="1"/>
  <c r="U2461" i="1"/>
  <c r="U2460" i="1"/>
  <c r="U2459" i="1"/>
  <c r="U2458" i="1"/>
  <c r="U2457" i="1"/>
  <c r="U2456" i="1"/>
  <c r="U2455" i="1"/>
  <c r="U2454" i="1"/>
  <c r="V2454" i="1"/>
  <c r="S2454" i="1"/>
  <c r="T2454" i="1"/>
  <c r="U2453" i="1"/>
  <c r="U2452" i="1"/>
  <c r="U2451" i="1"/>
  <c r="U2450" i="1"/>
  <c r="U2449" i="1"/>
  <c r="U2448" i="1"/>
  <c r="U2447" i="1"/>
  <c r="U2446" i="1"/>
  <c r="V2446" i="1"/>
  <c r="S2446" i="1"/>
  <c r="T2446" i="1"/>
  <c r="U2445" i="1"/>
  <c r="U2444" i="1"/>
  <c r="U2443" i="1"/>
  <c r="U2442" i="1"/>
  <c r="U2441" i="1"/>
  <c r="U2440" i="1"/>
  <c r="U2439" i="1"/>
  <c r="U2438" i="1"/>
  <c r="V2438" i="1"/>
  <c r="S2438" i="1"/>
  <c r="T2438" i="1"/>
  <c r="U2437" i="1"/>
  <c r="U2436" i="1"/>
  <c r="U2435" i="1"/>
  <c r="U2434" i="1"/>
  <c r="U2433" i="1"/>
  <c r="U2432" i="1"/>
  <c r="U2431" i="1"/>
  <c r="U2430" i="1"/>
  <c r="V2430" i="1"/>
  <c r="S2430" i="1"/>
  <c r="T2430" i="1"/>
  <c r="U2429" i="1"/>
  <c r="U2428" i="1"/>
  <c r="U2427" i="1"/>
  <c r="U2426" i="1"/>
  <c r="U2425" i="1"/>
  <c r="U2424" i="1"/>
  <c r="U2423" i="1"/>
  <c r="U2422" i="1"/>
  <c r="V2422" i="1"/>
  <c r="S2422" i="1"/>
  <c r="T2422" i="1"/>
  <c r="U2421" i="1"/>
  <c r="U2420" i="1"/>
  <c r="U2419" i="1"/>
  <c r="U2418" i="1"/>
  <c r="U2417" i="1"/>
  <c r="U2416" i="1"/>
  <c r="U2415" i="1"/>
  <c r="U2414" i="1"/>
  <c r="V2414" i="1"/>
  <c r="S2414" i="1"/>
  <c r="T2414" i="1"/>
  <c r="U2413" i="1"/>
  <c r="U2412" i="1"/>
  <c r="U2411" i="1"/>
  <c r="U2410" i="1"/>
  <c r="U2409" i="1"/>
  <c r="U2408" i="1"/>
  <c r="U2407" i="1"/>
  <c r="U2406" i="1"/>
  <c r="V2406" i="1"/>
  <c r="S2406" i="1"/>
  <c r="T2406" i="1"/>
  <c r="U2405" i="1"/>
  <c r="U2404" i="1"/>
  <c r="U2403" i="1"/>
  <c r="U2402" i="1"/>
  <c r="U2401" i="1"/>
  <c r="U2400" i="1"/>
  <c r="U2399" i="1"/>
  <c r="U2398" i="1"/>
  <c r="V2398" i="1"/>
  <c r="S2398" i="1"/>
  <c r="T2398" i="1"/>
  <c r="U2397" i="1"/>
  <c r="U2396" i="1"/>
  <c r="U2395" i="1"/>
  <c r="U2394" i="1"/>
  <c r="U2393" i="1"/>
  <c r="U2392" i="1"/>
  <c r="V2392" i="1"/>
  <c r="S2392" i="1"/>
  <c r="T2392" i="1"/>
  <c r="U2391" i="1"/>
  <c r="U2390" i="1"/>
  <c r="V2390" i="1"/>
  <c r="S2390" i="1"/>
  <c r="T2390" i="1"/>
  <c r="U2389" i="1"/>
  <c r="U2388" i="1"/>
  <c r="U2387" i="1"/>
  <c r="U2386" i="1"/>
  <c r="U2385" i="1"/>
  <c r="U2384" i="1"/>
  <c r="V2384" i="1"/>
  <c r="S2384" i="1"/>
  <c r="T2384" i="1"/>
  <c r="U2383" i="1"/>
  <c r="U2382" i="1"/>
  <c r="V2382" i="1"/>
  <c r="S2382" i="1"/>
  <c r="T2382" i="1"/>
  <c r="U2381" i="1"/>
  <c r="U2380" i="1"/>
  <c r="U2379" i="1"/>
  <c r="U2378" i="1"/>
  <c r="U2377" i="1"/>
  <c r="U2376" i="1"/>
  <c r="V2376" i="1"/>
  <c r="S2376" i="1"/>
  <c r="T2376" i="1"/>
  <c r="U2375" i="1"/>
  <c r="U2374" i="1"/>
  <c r="V2374" i="1"/>
  <c r="S2374" i="1"/>
  <c r="T2374" i="1"/>
  <c r="U2373" i="1"/>
  <c r="U2372" i="1"/>
  <c r="U2371" i="1"/>
  <c r="U2370" i="1"/>
  <c r="U2369" i="1"/>
  <c r="U2368" i="1"/>
  <c r="V2368" i="1"/>
  <c r="S2368" i="1"/>
  <c r="T2368" i="1"/>
  <c r="U2367" i="1"/>
  <c r="U2366" i="1"/>
  <c r="V2366" i="1"/>
  <c r="S2366" i="1"/>
  <c r="T2366" i="1"/>
  <c r="U2365" i="1"/>
  <c r="U2364" i="1"/>
  <c r="U2363" i="1"/>
  <c r="U2362" i="1"/>
  <c r="U2361" i="1"/>
  <c r="U2360" i="1"/>
  <c r="V2360" i="1"/>
  <c r="S2360" i="1"/>
  <c r="T2360" i="1"/>
  <c r="U2359" i="1"/>
  <c r="U2358" i="1"/>
  <c r="V2358" i="1"/>
  <c r="S2358" i="1"/>
  <c r="T2358" i="1"/>
  <c r="U2357" i="1"/>
  <c r="U2356" i="1"/>
  <c r="U2355" i="1"/>
  <c r="U2354" i="1"/>
  <c r="U2353" i="1"/>
  <c r="U2352" i="1"/>
  <c r="V2352" i="1"/>
  <c r="S2352" i="1"/>
  <c r="T2352" i="1"/>
  <c r="U2351" i="1"/>
  <c r="U2350" i="1"/>
  <c r="V2350" i="1"/>
  <c r="S2350" i="1"/>
  <c r="T2350" i="1"/>
  <c r="U2349" i="1"/>
  <c r="U2348" i="1"/>
  <c r="U2347" i="1"/>
  <c r="U2346" i="1"/>
  <c r="U2345" i="1"/>
  <c r="U2344" i="1"/>
  <c r="V2344" i="1"/>
  <c r="S2344" i="1"/>
  <c r="T2344" i="1"/>
  <c r="U2343" i="1"/>
  <c r="U2342" i="1"/>
  <c r="V2342" i="1"/>
  <c r="S2342" i="1"/>
  <c r="T2342" i="1"/>
  <c r="U2341" i="1"/>
  <c r="U2340" i="1"/>
  <c r="U2339" i="1"/>
  <c r="U2338" i="1"/>
  <c r="U2337" i="1"/>
  <c r="U2336" i="1"/>
  <c r="V2336" i="1"/>
  <c r="S2336" i="1"/>
  <c r="T2336" i="1"/>
  <c r="U2335" i="1"/>
  <c r="U2334" i="1"/>
  <c r="V2334" i="1"/>
  <c r="S2334" i="1"/>
  <c r="T2334" i="1"/>
  <c r="U2333" i="1"/>
  <c r="U2332" i="1"/>
  <c r="U2331" i="1"/>
  <c r="U2330" i="1"/>
  <c r="U2329" i="1"/>
  <c r="U2328" i="1"/>
  <c r="V2328" i="1"/>
  <c r="S2328" i="1"/>
  <c r="T2328" i="1"/>
  <c r="U2327" i="1"/>
  <c r="U2326" i="1"/>
  <c r="V2326" i="1"/>
  <c r="S2326" i="1"/>
  <c r="T2326" i="1"/>
  <c r="U2325" i="1"/>
  <c r="U2324" i="1"/>
  <c r="U2323" i="1"/>
  <c r="U2322" i="1"/>
  <c r="U2321" i="1"/>
  <c r="U2320" i="1"/>
  <c r="V2320" i="1"/>
  <c r="S2320" i="1"/>
  <c r="T2320" i="1"/>
  <c r="U2319" i="1"/>
  <c r="U2318" i="1"/>
  <c r="V2318" i="1"/>
  <c r="S2318" i="1"/>
  <c r="T2318" i="1"/>
  <c r="U2317" i="1"/>
  <c r="U2316" i="1"/>
  <c r="U2315" i="1"/>
  <c r="U2314" i="1"/>
  <c r="U2313" i="1"/>
  <c r="U2312" i="1"/>
  <c r="V2312" i="1"/>
  <c r="S2312" i="1"/>
  <c r="T2312" i="1"/>
  <c r="U2311" i="1"/>
  <c r="U2310" i="1"/>
  <c r="V2310" i="1"/>
  <c r="S2310" i="1"/>
  <c r="T2310" i="1"/>
  <c r="U2309" i="1"/>
  <c r="U2308" i="1"/>
  <c r="U2307" i="1"/>
  <c r="U2306" i="1"/>
  <c r="U2305" i="1"/>
  <c r="U2304" i="1"/>
  <c r="V2304" i="1"/>
  <c r="S2304" i="1"/>
  <c r="T2304" i="1"/>
  <c r="U2303" i="1"/>
  <c r="U2302" i="1"/>
  <c r="V2302" i="1"/>
  <c r="S2302" i="1"/>
  <c r="T2302" i="1"/>
  <c r="U2301" i="1"/>
  <c r="U2300" i="1"/>
  <c r="U2299" i="1"/>
  <c r="U2298" i="1"/>
  <c r="U2297" i="1"/>
  <c r="U2296" i="1"/>
  <c r="V2296" i="1"/>
  <c r="S2296" i="1"/>
  <c r="T2296" i="1"/>
  <c r="U2295" i="1"/>
  <c r="U2294" i="1"/>
  <c r="V2294" i="1"/>
  <c r="S2294" i="1"/>
  <c r="T2294" i="1"/>
  <c r="U2293" i="1"/>
  <c r="U2292" i="1"/>
  <c r="U2291" i="1"/>
  <c r="U2290" i="1"/>
  <c r="U2289" i="1"/>
  <c r="U2288" i="1"/>
  <c r="V2288" i="1"/>
  <c r="S2288" i="1"/>
  <c r="T2288" i="1"/>
  <c r="U2287" i="1"/>
  <c r="U2286" i="1"/>
  <c r="V2286" i="1"/>
  <c r="S2286" i="1"/>
  <c r="T2286" i="1"/>
  <c r="U2285" i="1"/>
  <c r="U2284" i="1"/>
  <c r="U2283" i="1"/>
  <c r="U2282" i="1"/>
  <c r="U2281" i="1"/>
  <c r="U2280" i="1"/>
  <c r="V2280" i="1"/>
  <c r="S2280" i="1"/>
  <c r="T2280" i="1"/>
  <c r="U2279" i="1"/>
  <c r="U2278" i="1"/>
  <c r="V2278" i="1"/>
  <c r="S2278" i="1"/>
  <c r="T2278" i="1"/>
  <c r="U2277" i="1"/>
  <c r="U2276" i="1"/>
  <c r="U2275" i="1"/>
  <c r="U2274" i="1"/>
  <c r="U2273" i="1"/>
  <c r="U2272" i="1"/>
  <c r="V2272" i="1"/>
  <c r="S2272" i="1"/>
  <c r="T2272" i="1"/>
  <c r="U2271" i="1"/>
  <c r="U2270" i="1"/>
  <c r="V2270" i="1"/>
  <c r="S2270" i="1"/>
  <c r="T2270" i="1"/>
  <c r="U2269" i="1"/>
  <c r="U2268" i="1"/>
  <c r="U2267" i="1"/>
  <c r="U2266" i="1"/>
  <c r="U2265" i="1"/>
  <c r="U2264" i="1"/>
  <c r="V2264" i="1"/>
  <c r="S2264" i="1"/>
  <c r="T2264" i="1"/>
  <c r="U2263" i="1"/>
  <c r="U2262" i="1"/>
  <c r="V2262" i="1"/>
  <c r="S2262" i="1"/>
  <c r="T2262" i="1"/>
  <c r="U2261" i="1"/>
  <c r="U2260" i="1"/>
  <c r="U2259" i="1"/>
  <c r="U2258" i="1"/>
  <c r="U2257" i="1"/>
  <c r="U2256" i="1"/>
  <c r="V2256" i="1"/>
  <c r="S2256" i="1"/>
  <c r="T2256" i="1"/>
  <c r="U2255" i="1"/>
  <c r="U2254" i="1"/>
  <c r="V2254" i="1"/>
  <c r="S2254" i="1"/>
  <c r="T2254" i="1"/>
  <c r="U2253" i="1"/>
  <c r="U2252" i="1"/>
  <c r="U2251" i="1"/>
  <c r="U2250" i="1"/>
  <c r="U2249" i="1"/>
  <c r="U2248" i="1"/>
  <c r="V2248" i="1"/>
  <c r="S2248" i="1"/>
  <c r="T2248" i="1"/>
  <c r="U2247" i="1"/>
  <c r="U2246" i="1"/>
  <c r="V2246" i="1"/>
  <c r="S2246" i="1"/>
  <c r="T2246" i="1"/>
  <c r="U2245" i="1"/>
  <c r="U2244" i="1"/>
  <c r="U2243" i="1"/>
  <c r="U2242" i="1"/>
  <c r="U2241" i="1"/>
  <c r="U2240" i="1"/>
  <c r="V2240" i="1"/>
  <c r="S2240" i="1"/>
  <c r="T2240" i="1"/>
  <c r="U2239" i="1"/>
  <c r="U2238" i="1"/>
  <c r="V2238" i="1"/>
  <c r="S2238" i="1"/>
  <c r="T2238" i="1"/>
  <c r="U2237" i="1"/>
  <c r="U2236" i="1"/>
  <c r="U2235" i="1"/>
  <c r="U2234" i="1"/>
  <c r="U2233" i="1"/>
  <c r="U2232" i="1"/>
  <c r="V2232" i="1"/>
  <c r="S2232" i="1"/>
  <c r="T2232" i="1"/>
  <c r="U2231" i="1"/>
  <c r="U2230" i="1"/>
  <c r="V2230" i="1"/>
  <c r="S2230" i="1"/>
  <c r="T2230" i="1"/>
  <c r="U2229" i="1"/>
  <c r="U2228" i="1"/>
  <c r="U2227" i="1"/>
  <c r="U2226" i="1"/>
  <c r="U2225" i="1"/>
  <c r="U2224" i="1"/>
  <c r="V2224" i="1"/>
  <c r="S2224" i="1"/>
  <c r="T2224" i="1"/>
  <c r="U2223" i="1"/>
  <c r="U2222" i="1"/>
  <c r="V2222" i="1"/>
  <c r="S2222" i="1"/>
  <c r="T2222" i="1"/>
  <c r="U2221" i="1"/>
  <c r="U2220" i="1"/>
  <c r="U2219" i="1"/>
  <c r="U2218" i="1"/>
  <c r="U2217" i="1"/>
  <c r="U2216" i="1"/>
  <c r="V2216" i="1"/>
  <c r="S2216" i="1"/>
  <c r="T2216" i="1"/>
  <c r="U2215" i="1"/>
  <c r="U2214" i="1"/>
  <c r="V2214" i="1"/>
  <c r="S2214" i="1"/>
  <c r="T2214" i="1"/>
  <c r="U2213" i="1"/>
  <c r="U2212" i="1"/>
  <c r="U2211" i="1"/>
  <c r="U2210" i="1"/>
  <c r="U2209" i="1"/>
  <c r="U2208" i="1"/>
  <c r="V2208" i="1"/>
  <c r="S2208" i="1"/>
  <c r="T2208" i="1"/>
  <c r="U2207" i="1"/>
  <c r="U2206" i="1"/>
  <c r="V2206" i="1"/>
  <c r="S2206" i="1"/>
  <c r="T2206" i="1"/>
  <c r="U2205" i="1"/>
  <c r="U2204" i="1"/>
  <c r="U2203" i="1"/>
  <c r="U2202" i="1"/>
  <c r="U2201" i="1"/>
  <c r="U2200" i="1"/>
  <c r="V2200" i="1"/>
  <c r="S2200" i="1"/>
  <c r="T2200" i="1"/>
  <c r="U2199" i="1"/>
  <c r="U2198" i="1"/>
  <c r="V2198" i="1"/>
  <c r="S2198" i="1"/>
  <c r="T2198" i="1"/>
  <c r="U2197" i="1"/>
  <c r="U2196" i="1"/>
  <c r="U2195" i="1"/>
  <c r="U2194" i="1"/>
  <c r="U2193" i="1"/>
  <c r="U2192" i="1"/>
  <c r="V2192" i="1"/>
  <c r="S2192" i="1"/>
  <c r="T2192" i="1"/>
  <c r="U2191" i="1"/>
  <c r="U2190" i="1"/>
  <c r="V2190" i="1"/>
  <c r="S2190" i="1"/>
  <c r="T2190" i="1"/>
  <c r="U2189" i="1"/>
  <c r="U2188" i="1"/>
  <c r="U2187" i="1"/>
  <c r="U2186" i="1"/>
  <c r="U2185" i="1"/>
  <c r="U2184" i="1"/>
  <c r="V2184" i="1"/>
  <c r="S2184" i="1"/>
  <c r="T2184" i="1"/>
  <c r="U2183" i="1"/>
  <c r="U2182" i="1"/>
  <c r="V2182" i="1"/>
  <c r="S2182" i="1"/>
  <c r="T2182" i="1"/>
  <c r="U2181" i="1"/>
  <c r="U2180" i="1"/>
  <c r="U2179" i="1"/>
  <c r="U2178" i="1"/>
  <c r="U2177" i="1"/>
  <c r="U2176" i="1"/>
  <c r="V2176" i="1"/>
  <c r="S2176" i="1"/>
  <c r="T2176" i="1"/>
  <c r="U2175" i="1"/>
  <c r="U2174" i="1"/>
  <c r="V2174" i="1"/>
  <c r="S2174" i="1"/>
  <c r="T2174" i="1"/>
  <c r="U2173" i="1"/>
  <c r="U2172" i="1"/>
  <c r="U2171" i="1"/>
  <c r="U2170" i="1"/>
  <c r="U2169" i="1"/>
  <c r="U2168" i="1"/>
  <c r="V2168" i="1"/>
  <c r="S2168" i="1"/>
  <c r="T2168" i="1"/>
  <c r="U2167" i="1"/>
  <c r="U2166" i="1"/>
  <c r="V2166" i="1"/>
  <c r="S2166" i="1"/>
  <c r="T2166" i="1"/>
  <c r="U2165" i="1"/>
  <c r="U2164" i="1"/>
  <c r="U2163" i="1"/>
  <c r="U2162" i="1"/>
  <c r="U2161" i="1"/>
  <c r="U2160" i="1"/>
  <c r="V2160" i="1"/>
  <c r="S2160" i="1"/>
  <c r="T2160" i="1"/>
  <c r="U2159" i="1"/>
  <c r="U2158" i="1"/>
  <c r="V2158" i="1"/>
  <c r="S2158" i="1"/>
  <c r="T2158" i="1"/>
  <c r="U2157" i="1"/>
  <c r="U2156" i="1"/>
  <c r="U2155" i="1"/>
  <c r="U2154" i="1"/>
  <c r="U2153" i="1"/>
  <c r="U2152" i="1"/>
  <c r="V2152" i="1"/>
  <c r="S2152" i="1"/>
  <c r="T2152" i="1"/>
  <c r="U2151" i="1"/>
  <c r="U2150" i="1"/>
  <c r="V2150" i="1"/>
  <c r="S2150" i="1"/>
  <c r="T2150" i="1"/>
  <c r="U2149" i="1"/>
  <c r="U2148" i="1"/>
  <c r="U2147" i="1"/>
  <c r="U2146" i="1"/>
  <c r="U2145" i="1"/>
  <c r="U2144" i="1"/>
  <c r="V2144" i="1"/>
  <c r="S2144" i="1"/>
  <c r="T2144" i="1"/>
  <c r="U2143" i="1"/>
  <c r="U2142" i="1"/>
  <c r="V2142" i="1"/>
  <c r="S2142" i="1"/>
  <c r="T2142" i="1"/>
  <c r="U2141" i="1"/>
  <c r="U2140" i="1"/>
  <c r="U2139" i="1"/>
  <c r="U2138" i="1"/>
  <c r="U2137" i="1"/>
  <c r="U2136" i="1"/>
  <c r="V2136" i="1"/>
  <c r="S2136" i="1"/>
  <c r="T2136" i="1"/>
  <c r="U2135" i="1"/>
  <c r="U2134" i="1"/>
  <c r="V2134" i="1"/>
  <c r="S2134" i="1"/>
  <c r="T2134" i="1"/>
  <c r="U2133" i="1"/>
  <c r="U2132" i="1"/>
  <c r="U2131" i="1"/>
  <c r="U2130" i="1"/>
  <c r="U2129" i="1"/>
  <c r="U2128" i="1"/>
  <c r="V2128" i="1"/>
  <c r="S2128" i="1"/>
  <c r="T2128" i="1"/>
  <c r="U2127" i="1"/>
  <c r="U2126" i="1"/>
  <c r="V2126" i="1"/>
  <c r="S2126" i="1"/>
  <c r="T2126" i="1"/>
  <c r="U2125" i="1"/>
  <c r="U2124" i="1"/>
  <c r="U2123" i="1"/>
  <c r="U2122" i="1"/>
  <c r="U2121" i="1"/>
  <c r="U2120" i="1"/>
  <c r="V2120" i="1"/>
  <c r="S2120" i="1"/>
  <c r="T2120" i="1"/>
  <c r="U2119" i="1"/>
  <c r="U2118" i="1"/>
  <c r="V2118" i="1"/>
  <c r="S2118" i="1"/>
  <c r="T2118" i="1"/>
  <c r="U2117" i="1"/>
  <c r="U2116" i="1"/>
  <c r="U2115" i="1"/>
  <c r="U2114" i="1"/>
  <c r="U2113" i="1"/>
  <c r="U2112" i="1"/>
  <c r="V2112" i="1"/>
  <c r="S2112" i="1"/>
  <c r="T2112" i="1"/>
  <c r="U2111" i="1"/>
  <c r="U2110" i="1"/>
  <c r="V2110" i="1"/>
  <c r="S2110" i="1"/>
  <c r="T2110" i="1"/>
  <c r="U2109" i="1"/>
  <c r="U2108" i="1"/>
  <c r="U2107" i="1"/>
  <c r="U2106" i="1"/>
  <c r="U2105" i="1"/>
  <c r="U2104" i="1"/>
  <c r="V2104" i="1"/>
  <c r="S2104" i="1"/>
  <c r="T2104" i="1"/>
  <c r="U2103" i="1"/>
  <c r="U2102" i="1"/>
  <c r="V2102" i="1"/>
  <c r="S2102" i="1"/>
  <c r="T2102" i="1"/>
  <c r="U2101" i="1"/>
  <c r="U2100" i="1"/>
  <c r="U2099" i="1"/>
  <c r="U2098" i="1"/>
  <c r="U2097" i="1"/>
  <c r="U2096" i="1"/>
  <c r="V2096" i="1"/>
  <c r="S2096" i="1"/>
  <c r="T2096" i="1"/>
  <c r="U2095" i="1"/>
  <c r="U2094" i="1"/>
  <c r="V2094" i="1"/>
  <c r="S2094" i="1"/>
  <c r="T2094" i="1"/>
  <c r="U2093" i="1"/>
  <c r="U2092" i="1"/>
  <c r="U2091" i="1"/>
  <c r="U2090" i="1"/>
  <c r="U2089" i="1"/>
  <c r="U2088" i="1"/>
  <c r="V2088" i="1"/>
  <c r="S2088" i="1"/>
  <c r="T2088" i="1"/>
  <c r="U2087" i="1"/>
  <c r="U2086" i="1"/>
  <c r="V2086" i="1"/>
  <c r="S2086" i="1"/>
  <c r="T2086" i="1"/>
  <c r="U2085" i="1"/>
  <c r="U2084" i="1"/>
  <c r="U2083" i="1"/>
  <c r="U2082" i="1"/>
  <c r="U2081" i="1"/>
  <c r="U2080" i="1"/>
  <c r="V2080" i="1"/>
  <c r="S2080" i="1"/>
  <c r="T2080" i="1"/>
  <c r="U2079" i="1"/>
  <c r="U2078" i="1"/>
  <c r="V2078" i="1"/>
  <c r="S2078" i="1"/>
  <c r="T2078" i="1"/>
  <c r="U2077" i="1"/>
  <c r="U2076" i="1"/>
  <c r="U2075" i="1"/>
  <c r="U2074" i="1"/>
  <c r="U2073" i="1"/>
  <c r="U2072" i="1"/>
  <c r="V2072" i="1"/>
  <c r="S2072" i="1"/>
  <c r="T2072" i="1"/>
  <c r="U2071" i="1"/>
  <c r="U2070" i="1"/>
  <c r="V2070" i="1"/>
  <c r="S2070" i="1"/>
  <c r="T2070" i="1"/>
  <c r="U2069" i="1"/>
  <c r="U2068" i="1"/>
  <c r="U2067" i="1"/>
  <c r="U2066" i="1"/>
  <c r="U2065" i="1"/>
  <c r="U2064" i="1"/>
  <c r="V2064" i="1"/>
  <c r="S2064" i="1"/>
  <c r="T2064" i="1"/>
  <c r="U2063" i="1"/>
  <c r="U2062" i="1"/>
  <c r="V2062" i="1"/>
  <c r="S2062" i="1"/>
  <c r="T2062" i="1"/>
  <c r="U2061" i="1"/>
  <c r="U2060" i="1"/>
  <c r="U2059" i="1"/>
  <c r="U2058" i="1"/>
  <c r="U2057" i="1"/>
  <c r="U2056" i="1"/>
  <c r="V2056" i="1"/>
  <c r="S2056" i="1"/>
  <c r="T2056" i="1"/>
  <c r="U2055" i="1"/>
  <c r="U2054" i="1"/>
  <c r="V2054" i="1"/>
  <c r="S2054" i="1"/>
  <c r="T2054" i="1"/>
  <c r="U2053" i="1"/>
  <c r="U2052" i="1"/>
  <c r="U2051" i="1"/>
  <c r="U2050" i="1"/>
  <c r="U2049" i="1"/>
  <c r="U2048" i="1"/>
  <c r="V2048" i="1"/>
  <c r="S2048" i="1"/>
  <c r="T2048" i="1"/>
  <c r="U2047" i="1"/>
  <c r="U2046" i="1"/>
  <c r="V2046" i="1"/>
  <c r="S2046" i="1"/>
  <c r="T2046" i="1"/>
  <c r="U2045" i="1"/>
  <c r="U2044" i="1"/>
  <c r="U2043" i="1"/>
  <c r="U2042" i="1"/>
  <c r="U2041" i="1"/>
  <c r="U2040" i="1"/>
  <c r="V2040" i="1"/>
  <c r="S2040" i="1"/>
  <c r="T2040" i="1"/>
  <c r="U2039" i="1"/>
  <c r="U2038" i="1"/>
  <c r="V2038" i="1"/>
  <c r="S2038" i="1"/>
  <c r="T2038" i="1"/>
  <c r="U2037" i="1"/>
  <c r="U2036" i="1"/>
  <c r="U2035" i="1"/>
  <c r="U2034" i="1"/>
  <c r="U2033" i="1"/>
  <c r="U2032" i="1"/>
  <c r="V2032" i="1"/>
  <c r="S2032" i="1"/>
  <c r="T2032" i="1"/>
  <c r="U2031" i="1"/>
  <c r="U2030" i="1"/>
  <c r="V2030" i="1"/>
  <c r="S2030" i="1"/>
  <c r="T2030" i="1"/>
  <c r="U2029" i="1"/>
  <c r="U2028" i="1"/>
  <c r="U2027" i="1"/>
  <c r="U2026" i="1"/>
  <c r="U2025" i="1"/>
  <c r="U2024" i="1"/>
  <c r="V2024" i="1"/>
  <c r="S2024" i="1"/>
  <c r="T2024" i="1"/>
  <c r="U2023" i="1"/>
  <c r="U2022" i="1"/>
  <c r="V2022" i="1"/>
  <c r="S2022" i="1"/>
  <c r="T2022" i="1"/>
  <c r="U2021" i="1"/>
  <c r="U2020" i="1"/>
  <c r="U2019" i="1"/>
  <c r="U2018" i="1"/>
  <c r="U2017" i="1"/>
  <c r="U2016" i="1"/>
  <c r="V2016" i="1"/>
  <c r="S2016" i="1"/>
  <c r="T2016" i="1"/>
  <c r="U2015" i="1"/>
  <c r="U2014" i="1"/>
  <c r="V2014" i="1"/>
  <c r="S2014" i="1"/>
  <c r="T2014" i="1"/>
  <c r="U2013" i="1"/>
  <c r="U2012" i="1"/>
  <c r="U2011" i="1"/>
  <c r="U2010" i="1"/>
  <c r="U2009" i="1"/>
  <c r="U2008" i="1"/>
  <c r="V2008" i="1"/>
  <c r="S2008" i="1"/>
  <c r="T2008" i="1"/>
  <c r="U2007" i="1"/>
  <c r="U2006" i="1"/>
  <c r="V2006" i="1"/>
  <c r="S2006" i="1"/>
  <c r="T2006" i="1"/>
  <c r="U2005" i="1"/>
  <c r="U2004" i="1"/>
  <c r="U2003" i="1"/>
  <c r="U2002" i="1"/>
  <c r="U2001" i="1"/>
  <c r="U2000" i="1"/>
  <c r="V2000" i="1"/>
  <c r="S2000" i="1"/>
  <c r="T2000" i="1"/>
  <c r="U1999" i="1"/>
  <c r="U1998" i="1"/>
  <c r="V1998" i="1"/>
  <c r="S1998" i="1"/>
  <c r="T1998" i="1"/>
  <c r="U1997" i="1"/>
  <c r="U1996" i="1"/>
  <c r="U1995" i="1"/>
  <c r="U1994" i="1"/>
  <c r="U1993" i="1"/>
  <c r="U1992" i="1"/>
  <c r="V1992" i="1"/>
  <c r="S1992" i="1"/>
  <c r="T1992" i="1"/>
  <c r="U1991" i="1"/>
  <c r="U1990" i="1"/>
  <c r="V1990" i="1"/>
  <c r="S1990" i="1"/>
  <c r="T1990" i="1"/>
  <c r="U1989" i="1"/>
  <c r="U1988" i="1"/>
  <c r="U1987" i="1"/>
  <c r="U1986" i="1"/>
  <c r="U1985" i="1"/>
  <c r="U1984" i="1"/>
  <c r="V1984" i="1"/>
  <c r="S1984" i="1"/>
  <c r="T1984" i="1"/>
  <c r="U1983" i="1"/>
  <c r="U1982" i="1"/>
  <c r="V1982" i="1"/>
  <c r="S1982" i="1"/>
  <c r="T1982" i="1"/>
  <c r="U1981" i="1"/>
  <c r="U1980" i="1"/>
  <c r="U1979" i="1"/>
  <c r="U1978" i="1"/>
  <c r="U1977" i="1"/>
  <c r="U1976" i="1"/>
  <c r="V1976" i="1"/>
  <c r="S1976" i="1"/>
  <c r="T1976" i="1"/>
  <c r="U1975" i="1"/>
  <c r="U1974" i="1"/>
  <c r="V1974" i="1"/>
  <c r="S1974" i="1"/>
  <c r="T1974" i="1"/>
  <c r="U1973" i="1"/>
  <c r="U1972" i="1"/>
  <c r="U1971" i="1"/>
  <c r="U1970" i="1"/>
  <c r="U1969" i="1"/>
  <c r="U1968" i="1"/>
  <c r="V1968" i="1"/>
  <c r="S1968" i="1"/>
  <c r="T1968" i="1"/>
  <c r="U1967" i="1"/>
  <c r="U1966" i="1"/>
  <c r="V1966" i="1"/>
  <c r="S1966" i="1"/>
  <c r="T1966" i="1"/>
  <c r="U1965" i="1"/>
  <c r="U1964" i="1"/>
  <c r="U1963" i="1"/>
  <c r="U1962" i="1"/>
  <c r="U1961" i="1"/>
  <c r="U1960" i="1"/>
  <c r="V1960" i="1"/>
  <c r="S1960" i="1"/>
  <c r="T1960" i="1"/>
  <c r="U1959" i="1"/>
  <c r="U1958" i="1"/>
  <c r="V1958" i="1"/>
  <c r="S1958" i="1"/>
  <c r="T1958" i="1"/>
  <c r="U1957" i="1"/>
  <c r="U1956" i="1"/>
  <c r="U1955" i="1"/>
  <c r="U1954" i="1"/>
  <c r="U1953" i="1"/>
  <c r="U1952" i="1"/>
  <c r="V1952" i="1"/>
  <c r="S1952" i="1"/>
  <c r="T1952" i="1"/>
  <c r="U1951" i="1"/>
  <c r="U1950" i="1"/>
  <c r="V1950" i="1"/>
  <c r="S1950" i="1"/>
  <c r="T1950" i="1"/>
  <c r="U1949" i="1"/>
  <c r="U1948" i="1"/>
  <c r="U1947" i="1"/>
  <c r="U1946" i="1"/>
  <c r="U1945" i="1"/>
  <c r="U1944" i="1"/>
  <c r="V1944" i="1"/>
  <c r="S1944" i="1"/>
  <c r="T1944" i="1"/>
  <c r="U1943" i="1"/>
  <c r="U1942" i="1"/>
  <c r="V1942" i="1"/>
  <c r="S1942" i="1"/>
  <c r="T1942" i="1"/>
  <c r="U1941" i="1"/>
  <c r="U1940" i="1"/>
  <c r="U1939" i="1"/>
  <c r="U1938" i="1"/>
  <c r="U1937" i="1"/>
  <c r="U1936" i="1"/>
  <c r="V1936" i="1"/>
  <c r="S1936" i="1"/>
  <c r="T1936" i="1"/>
  <c r="U1935" i="1"/>
  <c r="U1934" i="1"/>
  <c r="V1934" i="1"/>
  <c r="S1934" i="1"/>
  <c r="T1934" i="1"/>
  <c r="U1933" i="1"/>
  <c r="U1932" i="1"/>
  <c r="U1931" i="1"/>
  <c r="U1930" i="1"/>
  <c r="U1929" i="1"/>
  <c r="U1928" i="1"/>
  <c r="V1928" i="1"/>
  <c r="S1928" i="1"/>
  <c r="T1928" i="1"/>
  <c r="U1927" i="1"/>
  <c r="U1926" i="1"/>
  <c r="V1926" i="1"/>
  <c r="S1926" i="1"/>
  <c r="T1926" i="1"/>
  <c r="U1925" i="1"/>
  <c r="U1924" i="1"/>
  <c r="U1923" i="1"/>
  <c r="U1922" i="1"/>
  <c r="U1921" i="1"/>
  <c r="U1920" i="1"/>
  <c r="V1920" i="1"/>
  <c r="S1920" i="1"/>
  <c r="T1920" i="1"/>
  <c r="U1919" i="1"/>
  <c r="U1918" i="1"/>
  <c r="V1918" i="1"/>
  <c r="S1918" i="1"/>
  <c r="T1918" i="1"/>
  <c r="U1917" i="1"/>
  <c r="U1916" i="1"/>
  <c r="U1915" i="1"/>
  <c r="U1914" i="1"/>
  <c r="U1913" i="1"/>
  <c r="U1912" i="1"/>
  <c r="V1912" i="1"/>
  <c r="S1912" i="1"/>
  <c r="T1912" i="1"/>
  <c r="U1911" i="1"/>
  <c r="U1910" i="1"/>
  <c r="V1910" i="1"/>
  <c r="S1910" i="1"/>
  <c r="T1910" i="1"/>
  <c r="U1909" i="1"/>
  <c r="U1908" i="1"/>
  <c r="U1907" i="1"/>
  <c r="U1906" i="1"/>
  <c r="U1905" i="1"/>
  <c r="U1904" i="1"/>
  <c r="V1904" i="1"/>
  <c r="S1904" i="1"/>
  <c r="T1904" i="1"/>
  <c r="U1903" i="1"/>
  <c r="U1902" i="1"/>
  <c r="V1902" i="1"/>
  <c r="S1902" i="1"/>
  <c r="T1902" i="1"/>
  <c r="U1901" i="1"/>
  <c r="U1900" i="1"/>
  <c r="U1899" i="1"/>
  <c r="U1898" i="1"/>
  <c r="U1897" i="1"/>
  <c r="U1896" i="1"/>
  <c r="V1896" i="1"/>
  <c r="S1896" i="1"/>
  <c r="T1896" i="1"/>
  <c r="U1895" i="1"/>
  <c r="U1894" i="1"/>
  <c r="V1894" i="1"/>
  <c r="S1894" i="1"/>
  <c r="T1894" i="1"/>
  <c r="U1893" i="1"/>
  <c r="U1892" i="1"/>
  <c r="U1891" i="1"/>
  <c r="U1890" i="1"/>
  <c r="U1889" i="1"/>
  <c r="U1888" i="1"/>
  <c r="V1888" i="1"/>
  <c r="S1888" i="1"/>
  <c r="T1888" i="1"/>
  <c r="U1887" i="1"/>
  <c r="U1886" i="1"/>
  <c r="V1886" i="1"/>
  <c r="S1886" i="1"/>
  <c r="T1886" i="1"/>
  <c r="U1885" i="1"/>
  <c r="U1884" i="1"/>
  <c r="U1883" i="1"/>
  <c r="U1882" i="1"/>
  <c r="U1881" i="1"/>
  <c r="U1880" i="1"/>
  <c r="V1880" i="1"/>
  <c r="S1880" i="1"/>
  <c r="T1880" i="1"/>
  <c r="U1879" i="1"/>
  <c r="U1878" i="1"/>
  <c r="V1878" i="1"/>
  <c r="S1878" i="1"/>
  <c r="T1878" i="1"/>
  <c r="U1877" i="1"/>
  <c r="U1876" i="1"/>
  <c r="U1875" i="1"/>
  <c r="U1874" i="1"/>
  <c r="U1873" i="1"/>
  <c r="U1872" i="1"/>
  <c r="V1872" i="1"/>
  <c r="S1872" i="1"/>
  <c r="T1872" i="1"/>
  <c r="U1871" i="1"/>
  <c r="U1870" i="1"/>
  <c r="V1870" i="1"/>
  <c r="S1870" i="1"/>
  <c r="T1870" i="1"/>
  <c r="U1869" i="1"/>
  <c r="U1868" i="1"/>
  <c r="U1867" i="1"/>
  <c r="U1866" i="1"/>
  <c r="U1865" i="1"/>
  <c r="U1864" i="1"/>
  <c r="V1864" i="1"/>
  <c r="S1864" i="1"/>
  <c r="T1864" i="1"/>
  <c r="U1863" i="1"/>
  <c r="U1862" i="1"/>
  <c r="V1862" i="1"/>
  <c r="S1862" i="1"/>
  <c r="T1862" i="1"/>
  <c r="U1861" i="1"/>
  <c r="U1860" i="1"/>
  <c r="U1859" i="1"/>
  <c r="U1858" i="1"/>
  <c r="U1857" i="1"/>
  <c r="U1856" i="1"/>
  <c r="V1856" i="1"/>
  <c r="S1856" i="1"/>
  <c r="T1856" i="1"/>
  <c r="U1855" i="1"/>
  <c r="U1854" i="1"/>
  <c r="V1854" i="1"/>
  <c r="S1854" i="1"/>
  <c r="T1854" i="1"/>
  <c r="U1853" i="1"/>
  <c r="U1852" i="1"/>
  <c r="U1851" i="1"/>
  <c r="U1850" i="1"/>
  <c r="U1849" i="1"/>
  <c r="U1848" i="1"/>
  <c r="V1848" i="1"/>
  <c r="S1848" i="1"/>
  <c r="T1848" i="1"/>
  <c r="U1847" i="1"/>
  <c r="U1846" i="1"/>
  <c r="V1846" i="1"/>
  <c r="S1846" i="1"/>
  <c r="T1846" i="1"/>
  <c r="U1845" i="1"/>
  <c r="U1844" i="1"/>
  <c r="U1843" i="1"/>
  <c r="U1842" i="1"/>
  <c r="U1841" i="1"/>
  <c r="U1840" i="1"/>
  <c r="V1840" i="1"/>
  <c r="S1840" i="1"/>
  <c r="T1840" i="1"/>
  <c r="U1839" i="1"/>
  <c r="U1838" i="1"/>
  <c r="V1838" i="1"/>
  <c r="S1838" i="1"/>
  <c r="T1838" i="1"/>
  <c r="U1837" i="1"/>
  <c r="U1836" i="1"/>
  <c r="U1835" i="1"/>
  <c r="U1834" i="1"/>
  <c r="U1833" i="1"/>
  <c r="U1832" i="1"/>
  <c r="V1832" i="1"/>
  <c r="S1832" i="1"/>
  <c r="T1832" i="1"/>
  <c r="U1831" i="1"/>
  <c r="U1830" i="1"/>
  <c r="V1830" i="1"/>
  <c r="S1830" i="1"/>
  <c r="T1830" i="1"/>
  <c r="U1829" i="1"/>
  <c r="U1828" i="1"/>
  <c r="U1827" i="1"/>
  <c r="U1826" i="1"/>
  <c r="U1825" i="1"/>
  <c r="U1824" i="1"/>
  <c r="V1824" i="1"/>
  <c r="S1824" i="1"/>
  <c r="T1824" i="1"/>
  <c r="U1823" i="1"/>
  <c r="U1822" i="1"/>
  <c r="V1822" i="1"/>
  <c r="S1822" i="1"/>
  <c r="T1822" i="1"/>
  <c r="U1821" i="1"/>
  <c r="U1820" i="1"/>
  <c r="U1819" i="1"/>
  <c r="U1818" i="1"/>
  <c r="U1817" i="1"/>
  <c r="U1816" i="1"/>
  <c r="V1816" i="1"/>
  <c r="S1816" i="1"/>
  <c r="T1816" i="1"/>
  <c r="U1815" i="1"/>
  <c r="U1814" i="1"/>
  <c r="V1814" i="1"/>
  <c r="S1814" i="1"/>
  <c r="T1814" i="1"/>
  <c r="U1813" i="1"/>
  <c r="U1812" i="1"/>
  <c r="U1811" i="1"/>
  <c r="U1810" i="1"/>
  <c r="U1809" i="1"/>
  <c r="U1808" i="1"/>
  <c r="V1808" i="1"/>
  <c r="S1808" i="1"/>
  <c r="T1808" i="1"/>
  <c r="U1807" i="1"/>
  <c r="U1806" i="1"/>
  <c r="V1806" i="1"/>
  <c r="S1806" i="1"/>
  <c r="T1806" i="1"/>
  <c r="U1805" i="1"/>
  <c r="U1804" i="1"/>
  <c r="U1803" i="1"/>
  <c r="U1802" i="1"/>
  <c r="U1801" i="1"/>
  <c r="U1800" i="1"/>
  <c r="V1800" i="1"/>
  <c r="S1800" i="1"/>
  <c r="T1800" i="1"/>
  <c r="U1799" i="1"/>
  <c r="U1798" i="1"/>
  <c r="V1798" i="1"/>
  <c r="S1798" i="1"/>
  <c r="T1798" i="1"/>
  <c r="U1797" i="1"/>
  <c r="U1796" i="1"/>
  <c r="U1795" i="1"/>
  <c r="U1794" i="1"/>
  <c r="U1793" i="1"/>
  <c r="U1792" i="1"/>
  <c r="V1792" i="1"/>
  <c r="S1792" i="1"/>
  <c r="T1792" i="1"/>
  <c r="U1791" i="1"/>
  <c r="U1790" i="1"/>
  <c r="V1790" i="1"/>
  <c r="S1790" i="1"/>
  <c r="T1790" i="1"/>
  <c r="U1789" i="1"/>
  <c r="U1788" i="1"/>
  <c r="U1787" i="1"/>
  <c r="U1786" i="1"/>
  <c r="U1785" i="1"/>
  <c r="U1784" i="1"/>
  <c r="V1784" i="1"/>
  <c r="S1784" i="1"/>
  <c r="T1784" i="1"/>
  <c r="U1783" i="1"/>
  <c r="U1782" i="1"/>
  <c r="V1782" i="1"/>
  <c r="S1782" i="1"/>
  <c r="T1782" i="1"/>
  <c r="U1781" i="1"/>
  <c r="U1780" i="1"/>
  <c r="U1779" i="1"/>
  <c r="U1778" i="1"/>
  <c r="U1777" i="1"/>
  <c r="U1776" i="1"/>
  <c r="V1776" i="1"/>
  <c r="S1776" i="1"/>
  <c r="T1776" i="1"/>
  <c r="U1775" i="1"/>
  <c r="U1774" i="1"/>
  <c r="V1774" i="1"/>
  <c r="S1774" i="1"/>
  <c r="T1774" i="1"/>
  <c r="U1773" i="1"/>
  <c r="U1772" i="1"/>
  <c r="U1771" i="1"/>
  <c r="U1770" i="1"/>
  <c r="U1769" i="1"/>
  <c r="U1768" i="1"/>
  <c r="V1768" i="1"/>
  <c r="S1768" i="1"/>
  <c r="T1768" i="1"/>
  <c r="U1767" i="1"/>
  <c r="U1766" i="1"/>
  <c r="V1766" i="1"/>
  <c r="S1766" i="1"/>
  <c r="T1766" i="1"/>
  <c r="U1765" i="1"/>
  <c r="U1764" i="1"/>
  <c r="U1763" i="1"/>
  <c r="U1762" i="1"/>
  <c r="U1761" i="1"/>
  <c r="U1760" i="1"/>
  <c r="V1760" i="1"/>
  <c r="S1760" i="1"/>
  <c r="T1760" i="1"/>
  <c r="U1759" i="1"/>
  <c r="U1758" i="1"/>
  <c r="V1758" i="1"/>
  <c r="S1758" i="1"/>
  <c r="T1758" i="1"/>
  <c r="U1757" i="1"/>
  <c r="U1756" i="1"/>
  <c r="U1755" i="1"/>
  <c r="U1754" i="1"/>
  <c r="U1753" i="1"/>
  <c r="U1752" i="1"/>
  <c r="V1752" i="1"/>
  <c r="S1752" i="1"/>
  <c r="T1752" i="1"/>
  <c r="U1751" i="1"/>
  <c r="U1750" i="1"/>
  <c r="V1750" i="1"/>
  <c r="S1750" i="1"/>
  <c r="T1750" i="1"/>
  <c r="U1749" i="1"/>
  <c r="U1748" i="1"/>
  <c r="U1747" i="1"/>
  <c r="U1746" i="1"/>
  <c r="U1745" i="1"/>
  <c r="U1744" i="1"/>
  <c r="V1744" i="1"/>
  <c r="S1744" i="1"/>
  <c r="T1744" i="1"/>
  <c r="U1743" i="1"/>
  <c r="U1742" i="1"/>
  <c r="V1742" i="1"/>
  <c r="S1742" i="1"/>
  <c r="T1742" i="1"/>
  <c r="U1741" i="1"/>
  <c r="U1740" i="1"/>
  <c r="U1739" i="1"/>
  <c r="U1738" i="1"/>
  <c r="U1737" i="1"/>
  <c r="U1736" i="1"/>
  <c r="V1736" i="1"/>
  <c r="S1736" i="1"/>
  <c r="T1736" i="1"/>
  <c r="U1735" i="1"/>
  <c r="U1734" i="1"/>
  <c r="V1734" i="1"/>
  <c r="S1734" i="1"/>
  <c r="T1734" i="1"/>
  <c r="U1733" i="1"/>
  <c r="U1732" i="1"/>
  <c r="U1731" i="1"/>
  <c r="U1730" i="1"/>
  <c r="U1729" i="1"/>
  <c r="U1728" i="1"/>
  <c r="V1728" i="1"/>
  <c r="S1728" i="1"/>
  <c r="T1728" i="1"/>
  <c r="U1727" i="1"/>
  <c r="U1726" i="1"/>
  <c r="V1726" i="1"/>
  <c r="S1726" i="1"/>
  <c r="T1726" i="1"/>
  <c r="U1725" i="1"/>
  <c r="U1724" i="1"/>
  <c r="U1723" i="1"/>
  <c r="U1722" i="1"/>
  <c r="U1721" i="1"/>
  <c r="U1720" i="1"/>
  <c r="V1720" i="1"/>
  <c r="S1720" i="1"/>
  <c r="T1720" i="1"/>
  <c r="U1719" i="1"/>
  <c r="U1718" i="1"/>
  <c r="V1718" i="1"/>
  <c r="S1718" i="1"/>
  <c r="T1718" i="1"/>
  <c r="U1717" i="1"/>
  <c r="U1716" i="1"/>
  <c r="U1715" i="1"/>
  <c r="U1714" i="1"/>
  <c r="U1713" i="1"/>
  <c r="U1712" i="1"/>
  <c r="V1712" i="1"/>
  <c r="S1712" i="1"/>
  <c r="T1712" i="1"/>
  <c r="U1711" i="1"/>
  <c r="U1710" i="1"/>
  <c r="V1710" i="1"/>
  <c r="S1710" i="1"/>
  <c r="T1710" i="1"/>
  <c r="U1709" i="1"/>
  <c r="U1708" i="1"/>
  <c r="U1707" i="1"/>
  <c r="U1706" i="1"/>
  <c r="U1705" i="1"/>
  <c r="U1704" i="1"/>
  <c r="V1704" i="1"/>
  <c r="S1704" i="1"/>
  <c r="T1704" i="1"/>
  <c r="U1703" i="1"/>
  <c r="U1702" i="1"/>
  <c r="V1702" i="1"/>
  <c r="S1702" i="1"/>
  <c r="T1702" i="1"/>
  <c r="U1701" i="1"/>
  <c r="U1700" i="1"/>
  <c r="U1699" i="1"/>
  <c r="U1698" i="1"/>
  <c r="U1697" i="1"/>
  <c r="U1696" i="1"/>
  <c r="V1696" i="1"/>
  <c r="S1696" i="1"/>
  <c r="T1696" i="1"/>
  <c r="U1695" i="1"/>
  <c r="U1694" i="1"/>
  <c r="V1694" i="1"/>
  <c r="S1694" i="1"/>
  <c r="T1694" i="1"/>
  <c r="U1693" i="1"/>
  <c r="U1692" i="1"/>
  <c r="U1691" i="1"/>
  <c r="U1690" i="1"/>
  <c r="U1689" i="1"/>
  <c r="U1688" i="1"/>
  <c r="V1688" i="1"/>
  <c r="S1688" i="1"/>
  <c r="T1688" i="1"/>
  <c r="U1687" i="1"/>
  <c r="U1686" i="1"/>
  <c r="V1686" i="1"/>
  <c r="S1686" i="1"/>
  <c r="T1686" i="1"/>
  <c r="U1685" i="1"/>
  <c r="U1684" i="1"/>
  <c r="U1683" i="1"/>
  <c r="U1682" i="1"/>
  <c r="U1681" i="1"/>
  <c r="U1680" i="1"/>
  <c r="V1680" i="1"/>
  <c r="S1680" i="1"/>
  <c r="T1680" i="1"/>
  <c r="U1679" i="1"/>
  <c r="U1678" i="1"/>
  <c r="V1678" i="1"/>
  <c r="S1678" i="1"/>
  <c r="T1678" i="1"/>
  <c r="U1677" i="1"/>
  <c r="U1676" i="1"/>
  <c r="U1675" i="1"/>
  <c r="U1674" i="1"/>
  <c r="U1673" i="1"/>
  <c r="U1672" i="1"/>
  <c r="V1672" i="1"/>
  <c r="S1672" i="1"/>
  <c r="T1672" i="1"/>
  <c r="U1671" i="1"/>
  <c r="U1670" i="1"/>
  <c r="V1670" i="1"/>
  <c r="S1670" i="1"/>
  <c r="T1670" i="1"/>
  <c r="U1669" i="1"/>
  <c r="U1668" i="1"/>
  <c r="U1667" i="1"/>
  <c r="U1666" i="1"/>
  <c r="U1665" i="1"/>
  <c r="U1664" i="1"/>
  <c r="V1664" i="1"/>
  <c r="S1664" i="1"/>
  <c r="T1664" i="1"/>
  <c r="U1663" i="1"/>
  <c r="U1662" i="1"/>
  <c r="V1662" i="1"/>
  <c r="S1662" i="1"/>
  <c r="T1662" i="1"/>
  <c r="U1661" i="1"/>
  <c r="U1660" i="1"/>
  <c r="U1659" i="1"/>
  <c r="U1658" i="1"/>
  <c r="U1657" i="1"/>
  <c r="U1656" i="1"/>
  <c r="V1656" i="1"/>
  <c r="S1656" i="1"/>
  <c r="T1656" i="1"/>
  <c r="U1655" i="1"/>
  <c r="U1654" i="1"/>
  <c r="V1654" i="1"/>
  <c r="S1654" i="1"/>
  <c r="T1654" i="1"/>
  <c r="U1653" i="1"/>
  <c r="U1652" i="1"/>
  <c r="U1651" i="1"/>
  <c r="U1650" i="1"/>
  <c r="U1649" i="1"/>
  <c r="U1648" i="1"/>
  <c r="V1648" i="1"/>
  <c r="S1648" i="1"/>
  <c r="T1648" i="1"/>
  <c r="U1647" i="1"/>
  <c r="U1646" i="1"/>
  <c r="V1646" i="1"/>
  <c r="S1646" i="1"/>
  <c r="T1646" i="1"/>
  <c r="U1645" i="1"/>
  <c r="U1644" i="1"/>
  <c r="U1643" i="1"/>
  <c r="U1642" i="1"/>
  <c r="U1641" i="1"/>
  <c r="U1640" i="1"/>
  <c r="V1640" i="1"/>
  <c r="S1640" i="1"/>
  <c r="T1640" i="1"/>
  <c r="U1639" i="1"/>
  <c r="U1638" i="1"/>
  <c r="V1638" i="1"/>
  <c r="S1638" i="1"/>
  <c r="T1638" i="1"/>
  <c r="U1637" i="1"/>
  <c r="U1636" i="1"/>
  <c r="U1635" i="1"/>
  <c r="U1634" i="1"/>
  <c r="U1633" i="1"/>
  <c r="U1632" i="1"/>
  <c r="V1632" i="1"/>
  <c r="S1632" i="1"/>
  <c r="T1632" i="1"/>
  <c r="U1631" i="1"/>
  <c r="U1630" i="1"/>
  <c r="V1630" i="1"/>
  <c r="S1630" i="1"/>
  <c r="T1630" i="1"/>
  <c r="U1629" i="1"/>
  <c r="U1628" i="1"/>
  <c r="U1627" i="1"/>
  <c r="U1626" i="1"/>
  <c r="U1625" i="1"/>
  <c r="U1624" i="1"/>
  <c r="V1624" i="1"/>
  <c r="S1624" i="1"/>
  <c r="T1624" i="1"/>
  <c r="U1623" i="1"/>
  <c r="U1622" i="1"/>
  <c r="V1622" i="1"/>
  <c r="S1622" i="1"/>
  <c r="T1622" i="1"/>
  <c r="U1621" i="1"/>
  <c r="U1620" i="1"/>
  <c r="U1619" i="1"/>
  <c r="U1618" i="1"/>
  <c r="U1617" i="1"/>
  <c r="U1616" i="1"/>
  <c r="V1616" i="1"/>
  <c r="S1616" i="1"/>
  <c r="T1616" i="1"/>
  <c r="U1615" i="1"/>
  <c r="U1614" i="1"/>
  <c r="V1614" i="1"/>
  <c r="S1614" i="1"/>
  <c r="T1614" i="1"/>
  <c r="U1613" i="1"/>
  <c r="U1612" i="1"/>
  <c r="U1611" i="1"/>
  <c r="U1610" i="1"/>
  <c r="U1609" i="1"/>
  <c r="U1608" i="1"/>
  <c r="V1608" i="1"/>
  <c r="S1608" i="1"/>
  <c r="T1608" i="1"/>
  <c r="U1607" i="1"/>
  <c r="U1606" i="1"/>
  <c r="V1606" i="1"/>
  <c r="S1606" i="1"/>
  <c r="T1606" i="1"/>
  <c r="U1605" i="1"/>
  <c r="U1604" i="1"/>
  <c r="U1603" i="1"/>
  <c r="U1602" i="1"/>
  <c r="U1601" i="1"/>
  <c r="U1600" i="1"/>
  <c r="V1600" i="1"/>
  <c r="S1600" i="1"/>
  <c r="T1600" i="1"/>
  <c r="U1599" i="1"/>
  <c r="U1598" i="1"/>
  <c r="V1598" i="1"/>
  <c r="S1598" i="1"/>
  <c r="T1598" i="1"/>
  <c r="U1597" i="1"/>
  <c r="U1596" i="1"/>
  <c r="U1595" i="1"/>
  <c r="U1594" i="1"/>
  <c r="U1593" i="1"/>
  <c r="U1592" i="1"/>
  <c r="V1592" i="1"/>
  <c r="S1592" i="1"/>
  <c r="T1592" i="1"/>
  <c r="U1591" i="1"/>
  <c r="U1590" i="1"/>
  <c r="V1590" i="1"/>
  <c r="S1590" i="1"/>
  <c r="T1590" i="1"/>
  <c r="U1589" i="1"/>
  <c r="U1588" i="1"/>
  <c r="U1587" i="1"/>
  <c r="U1586" i="1"/>
  <c r="U1585" i="1"/>
  <c r="U1584" i="1"/>
  <c r="V1584" i="1"/>
  <c r="S1584" i="1"/>
  <c r="T1584" i="1"/>
  <c r="U1583" i="1"/>
  <c r="U1582" i="1"/>
  <c r="V1582" i="1"/>
  <c r="S1582" i="1"/>
  <c r="T1582" i="1"/>
  <c r="U1581" i="1"/>
  <c r="U1580" i="1"/>
  <c r="U1579" i="1"/>
  <c r="U1578" i="1"/>
  <c r="U1577" i="1"/>
  <c r="U1576" i="1"/>
  <c r="V1576" i="1"/>
  <c r="S1576" i="1"/>
  <c r="T1576" i="1"/>
  <c r="U1575" i="1"/>
  <c r="U1574" i="1"/>
  <c r="V1574" i="1"/>
  <c r="S1574" i="1"/>
  <c r="T1574" i="1"/>
  <c r="U1573" i="1"/>
  <c r="U1572" i="1"/>
  <c r="U1571" i="1"/>
  <c r="U1570" i="1"/>
  <c r="U1569" i="1"/>
  <c r="U1568" i="1"/>
  <c r="V1568" i="1"/>
  <c r="S1568" i="1"/>
  <c r="T1568" i="1"/>
  <c r="U1567" i="1"/>
  <c r="U1566" i="1"/>
  <c r="V1566" i="1"/>
  <c r="S1566" i="1"/>
  <c r="T1566" i="1"/>
  <c r="U1565" i="1"/>
  <c r="U1564" i="1"/>
  <c r="U1563" i="1"/>
  <c r="U1562" i="1"/>
  <c r="U1561" i="1"/>
  <c r="U1560" i="1"/>
  <c r="V1560" i="1"/>
  <c r="S1560" i="1"/>
  <c r="T1560" i="1"/>
  <c r="U1559" i="1"/>
  <c r="U1558" i="1"/>
  <c r="V1558" i="1"/>
  <c r="S1558" i="1"/>
  <c r="T1558" i="1"/>
  <c r="U1557" i="1"/>
  <c r="U1556" i="1"/>
  <c r="U1555" i="1"/>
  <c r="U1554" i="1"/>
  <c r="U1553" i="1"/>
  <c r="U1552" i="1"/>
  <c r="V1552" i="1"/>
  <c r="S1552" i="1"/>
  <c r="T1552" i="1"/>
  <c r="U1551" i="1"/>
  <c r="U1550" i="1"/>
  <c r="V1550" i="1"/>
  <c r="S1550" i="1"/>
  <c r="T1550" i="1"/>
  <c r="U1549" i="1"/>
  <c r="U1548" i="1"/>
  <c r="U1547" i="1"/>
  <c r="U1546" i="1"/>
  <c r="U1545" i="1"/>
  <c r="U1544" i="1"/>
  <c r="V1544" i="1"/>
  <c r="S1544" i="1"/>
  <c r="T1544" i="1"/>
  <c r="U1543" i="1"/>
  <c r="U1542" i="1"/>
  <c r="V1542" i="1"/>
  <c r="S1542" i="1"/>
  <c r="T1542" i="1"/>
  <c r="U1541" i="1"/>
  <c r="U1540" i="1"/>
  <c r="U1539" i="1"/>
  <c r="U1538" i="1"/>
  <c r="U1537" i="1"/>
  <c r="U1536" i="1"/>
  <c r="V1536" i="1"/>
  <c r="S1536" i="1"/>
  <c r="T1536" i="1"/>
  <c r="U1535" i="1"/>
  <c r="U1534" i="1"/>
  <c r="V1534" i="1"/>
  <c r="S1534" i="1"/>
  <c r="T1534" i="1"/>
  <c r="U1533" i="1"/>
  <c r="U1532" i="1"/>
  <c r="U1531" i="1"/>
  <c r="U1530" i="1"/>
  <c r="U1529" i="1"/>
  <c r="U1528" i="1"/>
  <c r="V1528" i="1"/>
  <c r="S1528" i="1"/>
  <c r="T1528" i="1"/>
  <c r="U1527" i="1"/>
  <c r="U1526" i="1"/>
  <c r="V1526" i="1"/>
  <c r="S1526" i="1"/>
  <c r="T1526" i="1"/>
  <c r="U1525" i="1"/>
  <c r="U1524" i="1"/>
  <c r="U1523" i="1"/>
  <c r="U1522" i="1"/>
  <c r="U1521" i="1"/>
  <c r="U1520" i="1"/>
  <c r="V1520" i="1"/>
  <c r="S1520" i="1"/>
  <c r="T1520" i="1"/>
  <c r="U1519" i="1"/>
  <c r="U1518" i="1"/>
  <c r="V1518" i="1"/>
  <c r="S1518" i="1"/>
  <c r="T1518" i="1"/>
  <c r="U1517" i="1"/>
  <c r="U1516" i="1"/>
  <c r="U1515" i="1"/>
  <c r="U1514" i="1"/>
  <c r="U1513" i="1"/>
  <c r="U1512" i="1"/>
  <c r="V1512" i="1"/>
  <c r="S1512" i="1"/>
  <c r="T1512" i="1"/>
  <c r="U1511" i="1"/>
  <c r="U1510" i="1"/>
  <c r="V1510" i="1"/>
  <c r="S1510" i="1"/>
  <c r="T1510" i="1"/>
  <c r="U1509" i="1"/>
  <c r="U1508" i="1"/>
  <c r="U1507" i="1"/>
  <c r="U1506" i="1"/>
  <c r="U1505" i="1"/>
  <c r="U1504" i="1"/>
  <c r="V1504" i="1"/>
  <c r="S1504" i="1"/>
  <c r="T1504" i="1"/>
  <c r="U1503" i="1"/>
  <c r="U1502" i="1"/>
  <c r="V1502" i="1"/>
  <c r="S1502" i="1"/>
  <c r="T1502" i="1"/>
  <c r="U1501" i="1"/>
  <c r="U1500" i="1"/>
  <c r="U1499" i="1"/>
  <c r="U1498" i="1"/>
  <c r="U1497" i="1"/>
  <c r="U1496" i="1"/>
  <c r="V1496" i="1"/>
  <c r="S1496" i="1"/>
  <c r="T1496" i="1"/>
  <c r="U1495" i="1"/>
  <c r="U1494" i="1"/>
  <c r="V1494" i="1"/>
  <c r="S1494" i="1"/>
  <c r="T1494" i="1"/>
  <c r="U1493" i="1"/>
  <c r="U1492" i="1"/>
  <c r="U1491" i="1"/>
  <c r="U1490" i="1"/>
  <c r="U1489" i="1"/>
  <c r="U1488" i="1"/>
  <c r="V1488" i="1"/>
  <c r="S1488" i="1"/>
  <c r="T1488" i="1"/>
  <c r="U1487" i="1"/>
  <c r="U1486" i="1"/>
  <c r="V1486" i="1"/>
  <c r="S1486" i="1"/>
  <c r="T1486" i="1"/>
  <c r="U1485" i="1"/>
  <c r="U1484" i="1"/>
  <c r="U1483" i="1"/>
  <c r="U1482" i="1"/>
  <c r="U1481" i="1"/>
  <c r="U1480" i="1"/>
  <c r="V1480" i="1"/>
  <c r="S1480" i="1"/>
  <c r="T1480" i="1"/>
  <c r="U1479" i="1"/>
  <c r="U1478" i="1"/>
  <c r="V1478" i="1"/>
  <c r="S1478" i="1"/>
  <c r="T1478" i="1"/>
  <c r="U1477" i="1"/>
  <c r="U1476" i="1"/>
  <c r="U1475" i="1"/>
  <c r="U1474" i="1"/>
  <c r="U1473" i="1"/>
  <c r="U1472" i="1"/>
  <c r="V1472" i="1"/>
  <c r="S1472" i="1"/>
  <c r="T1472" i="1"/>
  <c r="U1471" i="1"/>
  <c r="U1470" i="1"/>
  <c r="V1470" i="1"/>
  <c r="S1470" i="1"/>
  <c r="T1470" i="1"/>
  <c r="U1469" i="1"/>
  <c r="U1468" i="1"/>
  <c r="U1467" i="1"/>
  <c r="U1466" i="1"/>
  <c r="U1465" i="1"/>
  <c r="U1464" i="1"/>
  <c r="V1464" i="1"/>
  <c r="S1464" i="1"/>
  <c r="T1464" i="1"/>
  <c r="U1463" i="1"/>
  <c r="U1462" i="1"/>
  <c r="V1462" i="1"/>
  <c r="S1462" i="1"/>
  <c r="T1462" i="1"/>
  <c r="U1461" i="1"/>
  <c r="U1460" i="1"/>
  <c r="U1459" i="1"/>
  <c r="U1458" i="1"/>
  <c r="U1457" i="1"/>
  <c r="U1456" i="1"/>
  <c r="V1456" i="1"/>
  <c r="S1456" i="1"/>
  <c r="T1456" i="1"/>
  <c r="U1455" i="1"/>
  <c r="U1454" i="1"/>
  <c r="V1454" i="1"/>
  <c r="S1454" i="1"/>
  <c r="T1454" i="1"/>
  <c r="U1453" i="1"/>
  <c r="U1452" i="1"/>
  <c r="U1451" i="1"/>
  <c r="U1450" i="1"/>
  <c r="U1449" i="1"/>
  <c r="U1448" i="1"/>
  <c r="V1448" i="1"/>
  <c r="S1448" i="1"/>
  <c r="T1448" i="1"/>
  <c r="U1447" i="1"/>
  <c r="U1446" i="1"/>
  <c r="V1446" i="1"/>
  <c r="S1446" i="1"/>
  <c r="T1446" i="1"/>
  <c r="U1445" i="1"/>
  <c r="U1444" i="1"/>
  <c r="U1443" i="1"/>
  <c r="U1442" i="1"/>
  <c r="U1441" i="1"/>
  <c r="U1440" i="1"/>
  <c r="V1440" i="1"/>
  <c r="S1440" i="1"/>
  <c r="T1440" i="1"/>
  <c r="U1439" i="1"/>
  <c r="U1438" i="1"/>
  <c r="V1438" i="1"/>
  <c r="S1438" i="1"/>
  <c r="T1438" i="1"/>
  <c r="U1437" i="1"/>
  <c r="U1436" i="1"/>
  <c r="U1435" i="1"/>
  <c r="U1434" i="1"/>
  <c r="U1433" i="1"/>
  <c r="U1432" i="1"/>
  <c r="V1432" i="1"/>
  <c r="S1432" i="1"/>
  <c r="T1432" i="1"/>
  <c r="U1431" i="1"/>
  <c r="U1430" i="1"/>
  <c r="V1430" i="1"/>
  <c r="S1430" i="1"/>
  <c r="T1430" i="1"/>
  <c r="U1429" i="1"/>
  <c r="U1428" i="1"/>
  <c r="U1427" i="1"/>
  <c r="U1426" i="1"/>
  <c r="U1425" i="1"/>
  <c r="U1424" i="1"/>
  <c r="V1424" i="1"/>
  <c r="S1424" i="1"/>
  <c r="T1424" i="1"/>
  <c r="U1423" i="1"/>
  <c r="U1422" i="1"/>
  <c r="V1422" i="1"/>
  <c r="S1422" i="1"/>
  <c r="T1422" i="1"/>
  <c r="U1421" i="1"/>
  <c r="U1420" i="1"/>
  <c r="U1419" i="1"/>
  <c r="U1418" i="1"/>
  <c r="U1417" i="1"/>
  <c r="U1416" i="1"/>
  <c r="V1416" i="1"/>
  <c r="S1416" i="1"/>
  <c r="T1416" i="1"/>
  <c r="U1415" i="1"/>
  <c r="U1414" i="1"/>
  <c r="V1414" i="1"/>
  <c r="S1414" i="1"/>
  <c r="T1414" i="1"/>
  <c r="U1413" i="1"/>
  <c r="U1412" i="1"/>
  <c r="U1411" i="1"/>
  <c r="U1410" i="1"/>
  <c r="U1409" i="1"/>
  <c r="U1408" i="1"/>
  <c r="V1408" i="1"/>
  <c r="S1408" i="1"/>
  <c r="T1408" i="1"/>
  <c r="U1407" i="1"/>
  <c r="U1406" i="1"/>
  <c r="V1406" i="1"/>
  <c r="S1406" i="1"/>
  <c r="T1406" i="1"/>
  <c r="U1405" i="1"/>
  <c r="U1404" i="1"/>
  <c r="U1403" i="1"/>
  <c r="U1402" i="1"/>
  <c r="U1401" i="1"/>
  <c r="U1400" i="1"/>
  <c r="V1400" i="1"/>
  <c r="S1400" i="1"/>
  <c r="T1400" i="1"/>
  <c r="U1399" i="1"/>
  <c r="U1398" i="1"/>
  <c r="V1398" i="1"/>
  <c r="S1398" i="1"/>
  <c r="T1398" i="1"/>
  <c r="U1397" i="1"/>
  <c r="U1396" i="1"/>
  <c r="U1395" i="1"/>
  <c r="U1394" i="1"/>
  <c r="U1393" i="1"/>
  <c r="U1392" i="1"/>
  <c r="V1392" i="1"/>
  <c r="S1392" i="1"/>
  <c r="T1392" i="1"/>
  <c r="U1391" i="1"/>
  <c r="U1390" i="1"/>
  <c r="V1390" i="1"/>
  <c r="S1390" i="1"/>
  <c r="T1390" i="1"/>
  <c r="U1389" i="1"/>
  <c r="U1388" i="1"/>
  <c r="U1387" i="1"/>
  <c r="U1386" i="1"/>
  <c r="U1385" i="1"/>
  <c r="U1384" i="1"/>
  <c r="V1384" i="1"/>
  <c r="S1384" i="1"/>
  <c r="T1384" i="1"/>
  <c r="U1383" i="1"/>
  <c r="U1382" i="1"/>
  <c r="V1382" i="1"/>
  <c r="S1382" i="1"/>
  <c r="T1382" i="1"/>
  <c r="U1381" i="1"/>
  <c r="U1380" i="1"/>
  <c r="U1379" i="1"/>
  <c r="U1378" i="1"/>
  <c r="U1377" i="1"/>
  <c r="U1376" i="1"/>
  <c r="V1376" i="1"/>
  <c r="S1376" i="1"/>
  <c r="T1376" i="1"/>
  <c r="U1375" i="1"/>
  <c r="U1374" i="1"/>
  <c r="V1374" i="1"/>
  <c r="S1374" i="1"/>
  <c r="T1374" i="1"/>
  <c r="U1373" i="1"/>
  <c r="U1372" i="1"/>
  <c r="U1371" i="1"/>
  <c r="U1370" i="1"/>
  <c r="U1369" i="1"/>
  <c r="U1368" i="1"/>
  <c r="V1368" i="1"/>
  <c r="S1368" i="1"/>
  <c r="T1368" i="1"/>
  <c r="U1367" i="1"/>
  <c r="U1366" i="1"/>
  <c r="V1366" i="1"/>
  <c r="S1366" i="1"/>
  <c r="T1366" i="1"/>
  <c r="U1365" i="1"/>
  <c r="U1364" i="1"/>
  <c r="U1363" i="1"/>
  <c r="U1362" i="1"/>
  <c r="U1361" i="1"/>
  <c r="U1360" i="1"/>
  <c r="V1360" i="1"/>
  <c r="S1360" i="1"/>
  <c r="T1360" i="1"/>
  <c r="U1359" i="1"/>
  <c r="U1358" i="1"/>
  <c r="V1358" i="1"/>
  <c r="S1358" i="1"/>
  <c r="T1358" i="1"/>
  <c r="U1357" i="1"/>
  <c r="U1356" i="1"/>
  <c r="U1355" i="1"/>
  <c r="U1354" i="1"/>
  <c r="U1353" i="1"/>
  <c r="V1353" i="1"/>
  <c r="S1353" i="1"/>
  <c r="T1353" i="1"/>
  <c r="U1352" i="1"/>
  <c r="V1352" i="1"/>
  <c r="S1352" i="1"/>
  <c r="T1352" i="1"/>
  <c r="U1351" i="1"/>
  <c r="U1350" i="1"/>
  <c r="V1350" i="1"/>
  <c r="S1350" i="1"/>
  <c r="T1350" i="1"/>
  <c r="U1349" i="1"/>
  <c r="U1348" i="1"/>
  <c r="U1347" i="1"/>
  <c r="U1346" i="1"/>
  <c r="U1345" i="1"/>
  <c r="V1345" i="1"/>
  <c r="S1345" i="1"/>
  <c r="T1345" i="1"/>
  <c r="U1344" i="1"/>
  <c r="V1344" i="1"/>
  <c r="S1344" i="1"/>
  <c r="T1344" i="1"/>
  <c r="U1343" i="1"/>
  <c r="U1342" i="1"/>
  <c r="V1342" i="1"/>
  <c r="S1342" i="1"/>
  <c r="T1342" i="1"/>
  <c r="U1341" i="1"/>
  <c r="V1341" i="1"/>
  <c r="S1341" i="1"/>
  <c r="T1341" i="1"/>
  <c r="U1340" i="1"/>
  <c r="U1339" i="1"/>
  <c r="U1338" i="1"/>
  <c r="U1337" i="1"/>
  <c r="V1337" i="1"/>
  <c r="S1337" i="1"/>
  <c r="T1337" i="1"/>
  <c r="U1336" i="1"/>
  <c r="V1336" i="1"/>
  <c r="S1336" i="1"/>
  <c r="T1336" i="1"/>
  <c r="U1335" i="1"/>
  <c r="U1334" i="1"/>
  <c r="V1334" i="1"/>
  <c r="S1334" i="1"/>
  <c r="T1334" i="1"/>
  <c r="U1333" i="1"/>
  <c r="V1333" i="1"/>
  <c r="S1333" i="1"/>
  <c r="T1333" i="1"/>
  <c r="U1332" i="1"/>
  <c r="U1331" i="1"/>
  <c r="U1330" i="1"/>
  <c r="U1329" i="1"/>
  <c r="V1329" i="1"/>
  <c r="S1329" i="1"/>
  <c r="T1329" i="1"/>
  <c r="U1328" i="1"/>
  <c r="V1328" i="1"/>
  <c r="S1328" i="1"/>
  <c r="T1328" i="1"/>
  <c r="U1327" i="1"/>
  <c r="U1326" i="1"/>
  <c r="V1326" i="1"/>
  <c r="S1326" i="1"/>
  <c r="T1326" i="1"/>
  <c r="U1325" i="1"/>
  <c r="V1325" i="1"/>
  <c r="S1325" i="1"/>
  <c r="T1325" i="1"/>
  <c r="U1324" i="1"/>
  <c r="U1323" i="1"/>
  <c r="U1322" i="1"/>
  <c r="U1321" i="1"/>
  <c r="V1321" i="1"/>
  <c r="S1321" i="1"/>
  <c r="T1321" i="1"/>
  <c r="U1320" i="1"/>
  <c r="V1320" i="1"/>
  <c r="S1320" i="1"/>
  <c r="T1320" i="1"/>
  <c r="U1319" i="1"/>
  <c r="U1318" i="1"/>
  <c r="V1318" i="1"/>
  <c r="S1318" i="1"/>
  <c r="T1318" i="1"/>
  <c r="U1317" i="1"/>
  <c r="V1317" i="1"/>
  <c r="S1317" i="1"/>
  <c r="T1317" i="1"/>
  <c r="U1316" i="1"/>
  <c r="U1315" i="1"/>
  <c r="U1314" i="1"/>
  <c r="U1313" i="1"/>
  <c r="V1313" i="1"/>
  <c r="S1313" i="1"/>
  <c r="T1313" i="1"/>
  <c r="U1312" i="1"/>
  <c r="V1312" i="1"/>
  <c r="S1312" i="1"/>
  <c r="T1312" i="1"/>
  <c r="U1311" i="1"/>
  <c r="U1310" i="1"/>
  <c r="V1310" i="1"/>
  <c r="S1310" i="1"/>
  <c r="T1310" i="1"/>
  <c r="U1309" i="1"/>
  <c r="V1309" i="1"/>
  <c r="S1309" i="1"/>
  <c r="T1309" i="1"/>
  <c r="U1308" i="1"/>
  <c r="U1307" i="1"/>
  <c r="U1306" i="1"/>
  <c r="U1305" i="1"/>
  <c r="V1305" i="1"/>
  <c r="S1305" i="1"/>
  <c r="T1305" i="1"/>
  <c r="U1304" i="1"/>
  <c r="V1304" i="1"/>
  <c r="S1304" i="1"/>
  <c r="T1304" i="1"/>
  <c r="U1303" i="1"/>
  <c r="U1302" i="1"/>
  <c r="V1302" i="1"/>
  <c r="S1302" i="1"/>
  <c r="T1302" i="1"/>
  <c r="U1301" i="1"/>
  <c r="V1301" i="1"/>
  <c r="S1301" i="1"/>
  <c r="T1301" i="1"/>
  <c r="U1300" i="1"/>
  <c r="U1299" i="1"/>
  <c r="U1298" i="1"/>
  <c r="U1297" i="1"/>
  <c r="V1297" i="1"/>
  <c r="S1297" i="1"/>
  <c r="T1297" i="1"/>
  <c r="U1296" i="1"/>
  <c r="V1296" i="1"/>
  <c r="S1296" i="1"/>
  <c r="T1296" i="1"/>
  <c r="U1295" i="1"/>
  <c r="U1294" i="1"/>
  <c r="V1294" i="1"/>
  <c r="S1294" i="1"/>
  <c r="T1294" i="1"/>
  <c r="U1293" i="1"/>
  <c r="V1293" i="1"/>
  <c r="S1293" i="1"/>
  <c r="T1293" i="1"/>
  <c r="U1292" i="1"/>
  <c r="U1291" i="1"/>
  <c r="U1290" i="1"/>
  <c r="U1289" i="1"/>
  <c r="V1289" i="1"/>
  <c r="S1289" i="1"/>
  <c r="T1289" i="1"/>
  <c r="U1288" i="1"/>
  <c r="V1288" i="1"/>
  <c r="S1288" i="1"/>
  <c r="T1288" i="1"/>
  <c r="U1287" i="1"/>
  <c r="U1286" i="1"/>
  <c r="V1286" i="1"/>
  <c r="S1286" i="1"/>
  <c r="T1286" i="1"/>
  <c r="U1285" i="1"/>
  <c r="V1285" i="1"/>
  <c r="S1285" i="1"/>
  <c r="T1285" i="1"/>
  <c r="U1284" i="1"/>
  <c r="U1283" i="1"/>
  <c r="U1282" i="1"/>
  <c r="U1281" i="1"/>
  <c r="V1281" i="1"/>
  <c r="S1281" i="1"/>
  <c r="T1281" i="1"/>
  <c r="U1280" i="1"/>
  <c r="V1280" i="1"/>
  <c r="S1280" i="1"/>
  <c r="T1280" i="1"/>
  <c r="U1279" i="1"/>
  <c r="V1279" i="1"/>
  <c r="S1279" i="1"/>
  <c r="T1279" i="1"/>
  <c r="U1278" i="1"/>
  <c r="V1278" i="1"/>
  <c r="S1278" i="1"/>
  <c r="T1278" i="1"/>
  <c r="U1277" i="1"/>
  <c r="V1277" i="1"/>
  <c r="S1277" i="1"/>
  <c r="T1277" i="1"/>
  <c r="U1276" i="1"/>
  <c r="U1275" i="1"/>
  <c r="V1275" i="1"/>
  <c r="S1275" i="1"/>
  <c r="T1275" i="1"/>
  <c r="U1274" i="1"/>
  <c r="U1273" i="1"/>
  <c r="V1273" i="1"/>
  <c r="S1273" i="1"/>
  <c r="T1273" i="1"/>
  <c r="U1272" i="1"/>
  <c r="V1272" i="1"/>
  <c r="S1272" i="1"/>
  <c r="T1272" i="1"/>
  <c r="U1271" i="1"/>
  <c r="V1271" i="1"/>
  <c r="S1271" i="1"/>
  <c r="T1271" i="1"/>
  <c r="U1270" i="1"/>
  <c r="V1270" i="1"/>
  <c r="S1270" i="1"/>
  <c r="T1270" i="1"/>
  <c r="U1269" i="1"/>
  <c r="V1269" i="1"/>
  <c r="S1269" i="1"/>
  <c r="T1269" i="1"/>
  <c r="U1268" i="1"/>
  <c r="U1267" i="1"/>
  <c r="V1267" i="1"/>
  <c r="S1267" i="1"/>
  <c r="T1267" i="1"/>
  <c r="U1266" i="1"/>
  <c r="U1265" i="1"/>
  <c r="V1265" i="1"/>
  <c r="S1265" i="1"/>
  <c r="T1265" i="1"/>
  <c r="U1264" i="1"/>
  <c r="V1264" i="1"/>
  <c r="S1264" i="1"/>
  <c r="T1264" i="1"/>
  <c r="U1263" i="1"/>
  <c r="V1263" i="1"/>
  <c r="S1263" i="1"/>
  <c r="T1263" i="1"/>
  <c r="U1262" i="1"/>
  <c r="V1262" i="1"/>
  <c r="S1262" i="1"/>
  <c r="T1262" i="1"/>
  <c r="U1261" i="1"/>
  <c r="V1261" i="1"/>
  <c r="S1261" i="1"/>
  <c r="T1261" i="1"/>
  <c r="U1260" i="1"/>
  <c r="U1259" i="1"/>
  <c r="V1259" i="1"/>
  <c r="S1259" i="1"/>
  <c r="T1259" i="1"/>
  <c r="U1258" i="1"/>
  <c r="V1258" i="1"/>
  <c r="S1258" i="1"/>
  <c r="T1258" i="1"/>
  <c r="U1257" i="1"/>
  <c r="V1257" i="1"/>
  <c r="S1257" i="1"/>
  <c r="T1257" i="1"/>
  <c r="U1256" i="1"/>
  <c r="V1256" i="1"/>
  <c r="S1256" i="1"/>
  <c r="T1256" i="1"/>
  <c r="U1255" i="1"/>
  <c r="V1255" i="1"/>
  <c r="S1255" i="1"/>
  <c r="T1255" i="1"/>
  <c r="U1254" i="1"/>
  <c r="V1254" i="1"/>
  <c r="S1254" i="1"/>
  <c r="T1254" i="1"/>
  <c r="U1253" i="1"/>
  <c r="V1253" i="1"/>
  <c r="S1253" i="1"/>
  <c r="T1253" i="1"/>
  <c r="U1252" i="1"/>
  <c r="V1252" i="1"/>
  <c r="S1252" i="1"/>
  <c r="T1252" i="1"/>
  <c r="U1251" i="1"/>
  <c r="V1251" i="1"/>
  <c r="S1251" i="1"/>
  <c r="T1251" i="1"/>
  <c r="U1250" i="1"/>
  <c r="V1250" i="1"/>
  <c r="S1250" i="1"/>
  <c r="T1250" i="1"/>
  <c r="U1249" i="1"/>
  <c r="V1249" i="1"/>
  <c r="S1249" i="1"/>
  <c r="T1249" i="1"/>
  <c r="U1248" i="1"/>
  <c r="V1248" i="1"/>
  <c r="S1248" i="1"/>
  <c r="T1248" i="1"/>
  <c r="U1247" i="1"/>
  <c r="V1247" i="1"/>
  <c r="S1247" i="1"/>
  <c r="T1247" i="1"/>
  <c r="U1246" i="1"/>
  <c r="V1246" i="1"/>
  <c r="S1246" i="1"/>
  <c r="T1246" i="1"/>
  <c r="U1245" i="1"/>
  <c r="V1245" i="1"/>
  <c r="S1245" i="1"/>
  <c r="T1245" i="1"/>
  <c r="U1244" i="1"/>
  <c r="V1244" i="1"/>
  <c r="S1244" i="1"/>
  <c r="T1244" i="1"/>
  <c r="U1243" i="1"/>
  <c r="V1243" i="1"/>
  <c r="S1243" i="1"/>
  <c r="T1243" i="1"/>
  <c r="U1242" i="1"/>
  <c r="V1242" i="1"/>
  <c r="S1242" i="1"/>
  <c r="T1242" i="1"/>
  <c r="U1241" i="1"/>
  <c r="V1241" i="1"/>
  <c r="S1241" i="1"/>
  <c r="T1241" i="1"/>
  <c r="U1240" i="1"/>
  <c r="V1240" i="1"/>
  <c r="S1240" i="1"/>
  <c r="T1240" i="1"/>
  <c r="U1239" i="1"/>
  <c r="V1239" i="1"/>
  <c r="S1239" i="1"/>
  <c r="T1239" i="1"/>
  <c r="U1238" i="1"/>
  <c r="V1238" i="1"/>
  <c r="S1238" i="1"/>
  <c r="T1238" i="1"/>
  <c r="U1237" i="1"/>
  <c r="V1237" i="1"/>
  <c r="S1237" i="1"/>
  <c r="T1237" i="1"/>
  <c r="U1236" i="1"/>
  <c r="V1236" i="1"/>
  <c r="S1236" i="1"/>
  <c r="T1236" i="1"/>
  <c r="U1235" i="1"/>
  <c r="V1235" i="1"/>
  <c r="S1235" i="1"/>
  <c r="T1235" i="1"/>
  <c r="U1234" i="1"/>
  <c r="V1234" i="1"/>
  <c r="S1234" i="1"/>
  <c r="T1234" i="1"/>
  <c r="U1233" i="1"/>
  <c r="V1233" i="1"/>
  <c r="S1233" i="1"/>
  <c r="T1233" i="1"/>
  <c r="U1232" i="1"/>
  <c r="V1232" i="1"/>
  <c r="S1232" i="1"/>
  <c r="T1232" i="1"/>
  <c r="U1231" i="1"/>
  <c r="V1231" i="1"/>
  <c r="S1231" i="1"/>
  <c r="T1231" i="1"/>
  <c r="U1230" i="1"/>
  <c r="V1230" i="1"/>
  <c r="S1230" i="1"/>
  <c r="T1230" i="1"/>
  <c r="U1229" i="1"/>
  <c r="V1229" i="1"/>
  <c r="S1229" i="1"/>
  <c r="T1229" i="1"/>
  <c r="U1228" i="1"/>
  <c r="V1228" i="1"/>
  <c r="S1228" i="1"/>
  <c r="T1228" i="1"/>
  <c r="U1227" i="1"/>
  <c r="V1227" i="1"/>
  <c r="S1227" i="1"/>
  <c r="T1227" i="1"/>
  <c r="U1226" i="1"/>
  <c r="V1226" i="1"/>
  <c r="S1226" i="1"/>
  <c r="T1226" i="1"/>
  <c r="U1225" i="1"/>
  <c r="V1225" i="1"/>
  <c r="S1225" i="1"/>
  <c r="T1225" i="1"/>
  <c r="U1224" i="1"/>
  <c r="V1224" i="1"/>
  <c r="S1224" i="1"/>
  <c r="T1224" i="1"/>
  <c r="U1223" i="1"/>
  <c r="V1223" i="1"/>
  <c r="S1223" i="1"/>
  <c r="T1223" i="1"/>
  <c r="U1222" i="1"/>
  <c r="V1222" i="1"/>
  <c r="S1222" i="1"/>
  <c r="T1222" i="1"/>
  <c r="U1221" i="1"/>
  <c r="V1221" i="1"/>
  <c r="S1221" i="1"/>
  <c r="T1221" i="1"/>
  <c r="U1220" i="1"/>
  <c r="V1220" i="1"/>
  <c r="S1220" i="1"/>
  <c r="T1220" i="1"/>
  <c r="U1219" i="1"/>
  <c r="V1219" i="1"/>
  <c r="S1219" i="1"/>
  <c r="T1219" i="1"/>
  <c r="U1218" i="1"/>
  <c r="V1218" i="1"/>
  <c r="S1218" i="1"/>
  <c r="T1218" i="1"/>
  <c r="U1217" i="1"/>
  <c r="V1217" i="1"/>
  <c r="S1217" i="1"/>
  <c r="T1217" i="1"/>
  <c r="U1216" i="1"/>
  <c r="V1216" i="1"/>
  <c r="S1216" i="1"/>
  <c r="T1216" i="1"/>
  <c r="U1215" i="1"/>
  <c r="V1215" i="1"/>
  <c r="S1215" i="1"/>
  <c r="T1215" i="1"/>
  <c r="U1214" i="1"/>
  <c r="V1214" i="1"/>
  <c r="S1214" i="1"/>
  <c r="T1214" i="1"/>
  <c r="U1213" i="1"/>
  <c r="V1213" i="1"/>
  <c r="S1213" i="1"/>
  <c r="T1213" i="1"/>
  <c r="U1212" i="1"/>
  <c r="V1212" i="1"/>
  <c r="S1212" i="1"/>
  <c r="T1212" i="1"/>
  <c r="U1211" i="1"/>
  <c r="V1211" i="1"/>
  <c r="S1211" i="1"/>
  <c r="T1211" i="1"/>
  <c r="U1210" i="1"/>
  <c r="V1210" i="1"/>
  <c r="S1210" i="1"/>
  <c r="T1210" i="1"/>
  <c r="U1209" i="1"/>
  <c r="V1209" i="1"/>
  <c r="S1209" i="1"/>
  <c r="T1209" i="1"/>
  <c r="U1208" i="1"/>
  <c r="V1208" i="1"/>
  <c r="S1208" i="1"/>
  <c r="T1208" i="1"/>
  <c r="U1207" i="1"/>
  <c r="V1207" i="1"/>
  <c r="S1207" i="1"/>
  <c r="T1207" i="1"/>
  <c r="U1206" i="1"/>
  <c r="V1206" i="1"/>
  <c r="S1206" i="1"/>
  <c r="T1206" i="1"/>
  <c r="U1205" i="1"/>
  <c r="V1205" i="1"/>
  <c r="S1205" i="1"/>
  <c r="T1205" i="1"/>
  <c r="U1204" i="1"/>
  <c r="V1204" i="1"/>
  <c r="S1204" i="1"/>
  <c r="T1204" i="1"/>
  <c r="U1203" i="1"/>
  <c r="V1203" i="1"/>
  <c r="S1203" i="1"/>
  <c r="T1203" i="1"/>
  <c r="U1202" i="1"/>
  <c r="V1202" i="1"/>
  <c r="S1202" i="1"/>
  <c r="T1202" i="1"/>
  <c r="U1201" i="1"/>
  <c r="V1201" i="1"/>
  <c r="S1201" i="1"/>
  <c r="T1201" i="1"/>
  <c r="U1200" i="1"/>
  <c r="V1200" i="1"/>
  <c r="S1200" i="1"/>
  <c r="T1200" i="1"/>
  <c r="U1199" i="1"/>
  <c r="V1199" i="1"/>
  <c r="S1199" i="1"/>
  <c r="T1199" i="1"/>
  <c r="U1198" i="1"/>
  <c r="V1198" i="1"/>
  <c r="S1198" i="1"/>
  <c r="T1198" i="1"/>
  <c r="U1197" i="1"/>
  <c r="V1197" i="1"/>
  <c r="S1197" i="1"/>
  <c r="T1197" i="1"/>
  <c r="U1196" i="1"/>
  <c r="V1196" i="1"/>
  <c r="S1196" i="1"/>
  <c r="T1196" i="1"/>
  <c r="U1195" i="1"/>
  <c r="V1195" i="1"/>
  <c r="S1195" i="1"/>
  <c r="T1195" i="1"/>
  <c r="U1194" i="1"/>
  <c r="V1194" i="1"/>
  <c r="S1194" i="1"/>
  <c r="T1194" i="1"/>
  <c r="U1193" i="1"/>
  <c r="V1193" i="1"/>
  <c r="S1193" i="1"/>
  <c r="T1193" i="1"/>
  <c r="U1192" i="1"/>
  <c r="V1192" i="1"/>
  <c r="S1192" i="1"/>
  <c r="T1192" i="1"/>
  <c r="U1191" i="1"/>
  <c r="V1191" i="1"/>
  <c r="S1191" i="1"/>
  <c r="T1191" i="1"/>
  <c r="U1190" i="1"/>
  <c r="V1190" i="1"/>
  <c r="S1190" i="1"/>
  <c r="T1190" i="1"/>
  <c r="U1189" i="1"/>
  <c r="V1189" i="1"/>
  <c r="S1189" i="1"/>
  <c r="T1189" i="1"/>
  <c r="U1188" i="1"/>
  <c r="V1188" i="1"/>
  <c r="S1188" i="1"/>
  <c r="T1188" i="1"/>
  <c r="U1187" i="1"/>
  <c r="V1187" i="1"/>
  <c r="S1187" i="1"/>
  <c r="T1187" i="1"/>
  <c r="U1186" i="1"/>
  <c r="V1186" i="1"/>
  <c r="S1186" i="1"/>
  <c r="T1186" i="1"/>
  <c r="U1185" i="1"/>
  <c r="V1185" i="1"/>
  <c r="S1185" i="1"/>
  <c r="T1185" i="1"/>
  <c r="U1184" i="1"/>
  <c r="V1184" i="1"/>
  <c r="S1184" i="1"/>
  <c r="T1184" i="1"/>
  <c r="U1183" i="1"/>
  <c r="V1183" i="1"/>
  <c r="S1183" i="1"/>
  <c r="T1183" i="1"/>
  <c r="U1182" i="1"/>
  <c r="V1182" i="1"/>
  <c r="S1182" i="1"/>
  <c r="T1182" i="1"/>
  <c r="U1181" i="1"/>
  <c r="V1181" i="1"/>
  <c r="S1181" i="1"/>
  <c r="T1181" i="1"/>
  <c r="U1180" i="1"/>
  <c r="V1180" i="1"/>
  <c r="S1180" i="1"/>
  <c r="T1180" i="1"/>
  <c r="U1179" i="1"/>
  <c r="V1179" i="1"/>
  <c r="S1179" i="1"/>
  <c r="T1179" i="1"/>
  <c r="U1178" i="1"/>
  <c r="V1178" i="1"/>
  <c r="S1178" i="1"/>
  <c r="T1178" i="1"/>
  <c r="U1177" i="1"/>
  <c r="V1177" i="1"/>
  <c r="S1177" i="1"/>
  <c r="T1177" i="1"/>
  <c r="U1176" i="1"/>
  <c r="V1176" i="1"/>
  <c r="S1176" i="1"/>
  <c r="T1176" i="1"/>
  <c r="U1175" i="1"/>
  <c r="V1175" i="1"/>
  <c r="S1175" i="1"/>
  <c r="T1175" i="1"/>
  <c r="U1174" i="1"/>
  <c r="V1174" i="1"/>
  <c r="S1174" i="1"/>
  <c r="T1174" i="1"/>
  <c r="U1173" i="1"/>
  <c r="V1173" i="1"/>
  <c r="S1173" i="1"/>
  <c r="T1173" i="1"/>
  <c r="U1172" i="1"/>
  <c r="V1172" i="1"/>
  <c r="S1172" i="1"/>
  <c r="T1172" i="1"/>
  <c r="U1171" i="1"/>
  <c r="V1171" i="1"/>
  <c r="S1171" i="1"/>
  <c r="T1171" i="1"/>
  <c r="U1170" i="1"/>
  <c r="V1170" i="1"/>
  <c r="S1170" i="1"/>
  <c r="T1170" i="1"/>
  <c r="U1169" i="1"/>
  <c r="V1169" i="1"/>
  <c r="S1169" i="1"/>
  <c r="T1169" i="1"/>
  <c r="U1168" i="1"/>
  <c r="V1168" i="1"/>
  <c r="S1168" i="1"/>
  <c r="T1168" i="1"/>
  <c r="U1167" i="1"/>
  <c r="V1167" i="1"/>
  <c r="S1167" i="1"/>
  <c r="T1167" i="1"/>
  <c r="U1166" i="1"/>
  <c r="V1166" i="1"/>
  <c r="S1166" i="1"/>
  <c r="T1166" i="1"/>
  <c r="U1165" i="1"/>
  <c r="V1165" i="1"/>
  <c r="S1165" i="1"/>
  <c r="T1165" i="1"/>
  <c r="U1164" i="1"/>
  <c r="V1164" i="1"/>
  <c r="S1164" i="1"/>
  <c r="T1164" i="1"/>
  <c r="U1163" i="1"/>
  <c r="V1163" i="1"/>
  <c r="S1163" i="1"/>
  <c r="T1163" i="1"/>
  <c r="U1162" i="1"/>
  <c r="V1162" i="1"/>
  <c r="S1162" i="1"/>
  <c r="T1162" i="1"/>
  <c r="U1161" i="1"/>
  <c r="V1161" i="1"/>
  <c r="S1161" i="1"/>
  <c r="T1161" i="1"/>
  <c r="U1160" i="1"/>
  <c r="V1160" i="1"/>
  <c r="S1160" i="1"/>
  <c r="T1160" i="1"/>
  <c r="U1159" i="1"/>
  <c r="V1159" i="1"/>
  <c r="S1159" i="1"/>
  <c r="T1159" i="1"/>
  <c r="U1158" i="1"/>
  <c r="V1158" i="1"/>
  <c r="S1158" i="1"/>
  <c r="T1158" i="1"/>
  <c r="U1157" i="1"/>
  <c r="V1157" i="1"/>
  <c r="S1157" i="1"/>
  <c r="T1157" i="1"/>
  <c r="U1156" i="1"/>
  <c r="V1156" i="1"/>
  <c r="S1156" i="1"/>
  <c r="T1156" i="1"/>
  <c r="U1155" i="1"/>
  <c r="V1155" i="1"/>
  <c r="S1155" i="1"/>
  <c r="T1155" i="1"/>
  <c r="U1154" i="1"/>
  <c r="V1154" i="1"/>
  <c r="S1154" i="1"/>
  <c r="T1154" i="1"/>
  <c r="U1153" i="1"/>
  <c r="V1153" i="1"/>
  <c r="S1153" i="1"/>
  <c r="T1153" i="1"/>
  <c r="U1152" i="1"/>
  <c r="V1152" i="1"/>
  <c r="S1152" i="1"/>
  <c r="T1152" i="1"/>
  <c r="U1151" i="1"/>
  <c r="V1151" i="1"/>
  <c r="S1151" i="1"/>
  <c r="T1151" i="1"/>
  <c r="U1150" i="1"/>
  <c r="V1150" i="1"/>
  <c r="S1150" i="1"/>
  <c r="T1150" i="1"/>
  <c r="U1149" i="1"/>
  <c r="V1149" i="1"/>
  <c r="S1149" i="1"/>
  <c r="T1149" i="1"/>
  <c r="U1148" i="1"/>
  <c r="V1148" i="1"/>
  <c r="S1148" i="1"/>
  <c r="T1148" i="1"/>
  <c r="U1147" i="1"/>
  <c r="V1147" i="1"/>
  <c r="S1147" i="1"/>
  <c r="T1147" i="1"/>
  <c r="U1146" i="1"/>
  <c r="V1146" i="1"/>
  <c r="S1146" i="1"/>
  <c r="T1146" i="1"/>
  <c r="U1145" i="1"/>
  <c r="V1145" i="1"/>
  <c r="S1145" i="1"/>
  <c r="T1145" i="1"/>
  <c r="U1144" i="1"/>
  <c r="V1144" i="1"/>
  <c r="S1144" i="1"/>
  <c r="T1144" i="1"/>
  <c r="U1143" i="1"/>
  <c r="V1143" i="1"/>
  <c r="S1143" i="1"/>
  <c r="T1143" i="1"/>
  <c r="U1142" i="1"/>
  <c r="V1142" i="1"/>
  <c r="S1142" i="1"/>
  <c r="T1142" i="1"/>
  <c r="U1141" i="1"/>
  <c r="V1141" i="1"/>
  <c r="S1141" i="1"/>
  <c r="T1141" i="1"/>
  <c r="U1140" i="1"/>
  <c r="V1140" i="1"/>
  <c r="S1140" i="1"/>
  <c r="T1140" i="1"/>
  <c r="U1139" i="1"/>
  <c r="V1139" i="1"/>
  <c r="S1139" i="1"/>
  <c r="T1139" i="1"/>
  <c r="U1138" i="1"/>
  <c r="V1138" i="1"/>
  <c r="S1138" i="1"/>
  <c r="T1138" i="1"/>
  <c r="U1137" i="1"/>
  <c r="V1137" i="1"/>
  <c r="S1137" i="1"/>
  <c r="T1137" i="1"/>
  <c r="U1136" i="1"/>
  <c r="V1136" i="1"/>
  <c r="S1136" i="1"/>
  <c r="T1136" i="1"/>
  <c r="U1135" i="1"/>
  <c r="V1135" i="1"/>
  <c r="S1135" i="1"/>
  <c r="T1135" i="1"/>
  <c r="U1134" i="1"/>
  <c r="V1134" i="1"/>
  <c r="S1134" i="1"/>
  <c r="T1134" i="1"/>
  <c r="U1133" i="1"/>
  <c r="V1133" i="1"/>
  <c r="S1133" i="1"/>
  <c r="T1133" i="1"/>
  <c r="U1132" i="1"/>
  <c r="V1132" i="1"/>
  <c r="S1132" i="1"/>
  <c r="T1132" i="1"/>
  <c r="U1131" i="1"/>
  <c r="V1131" i="1"/>
  <c r="S1131" i="1"/>
  <c r="T1131" i="1"/>
  <c r="U1130" i="1"/>
  <c r="V1130" i="1"/>
  <c r="S1130" i="1"/>
  <c r="T1130" i="1"/>
  <c r="U1129" i="1"/>
  <c r="V1129" i="1"/>
  <c r="S1129" i="1"/>
  <c r="T1129" i="1"/>
  <c r="U1128" i="1"/>
  <c r="V1128" i="1"/>
  <c r="S1128" i="1"/>
  <c r="T1128" i="1"/>
  <c r="U1127" i="1"/>
  <c r="V1127" i="1"/>
  <c r="S1127" i="1"/>
  <c r="T1127" i="1"/>
  <c r="U1126" i="1"/>
  <c r="V1126" i="1"/>
  <c r="S1126" i="1"/>
  <c r="T1126" i="1"/>
  <c r="U1125" i="1"/>
  <c r="V1125" i="1"/>
  <c r="S1125" i="1"/>
  <c r="T1125" i="1"/>
  <c r="U1124" i="1"/>
  <c r="V1124" i="1"/>
  <c r="S1124" i="1"/>
  <c r="T1124" i="1"/>
  <c r="U1123" i="1"/>
  <c r="V1123" i="1"/>
  <c r="S1123" i="1"/>
  <c r="T1123" i="1"/>
  <c r="U1122" i="1"/>
  <c r="V1122" i="1"/>
  <c r="S1122" i="1"/>
  <c r="T1122" i="1"/>
  <c r="U1121" i="1"/>
  <c r="V1121" i="1"/>
  <c r="S1121" i="1"/>
  <c r="T1121" i="1"/>
  <c r="U1120" i="1"/>
  <c r="V1120" i="1"/>
  <c r="S1120" i="1"/>
  <c r="T1120" i="1"/>
  <c r="U1119" i="1"/>
  <c r="V1119" i="1"/>
  <c r="S1119" i="1"/>
  <c r="T1119" i="1"/>
  <c r="U1118" i="1"/>
  <c r="V1118" i="1"/>
  <c r="S1118" i="1"/>
  <c r="T1118" i="1"/>
  <c r="U1117" i="1"/>
  <c r="V1117" i="1"/>
  <c r="S1117" i="1"/>
  <c r="T1117" i="1"/>
  <c r="U1116" i="1"/>
  <c r="V1116" i="1"/>
  <c r="S1116" i="1"/>
  <c r="T1116" i="1"/>
  <c r="U1115" i="1"/>
  <c r="V1115" i="1"/>
  <c r="S1115" i="1"/>
  <c r="T1115" i="1"/>
  <c r="U1114" i="1"/>
  <c r="V1114" i="1"/>
  <c r="S1114" i="1"/>
  <c r="T1114" i="1"/>
  <c r="U1113" i="1"/>
  <c r="V1113" i="1"/>
  <c r="S1113" i="1"/>
  <c r="T1113" i="1"/>
  <c r="U1112" i="1"/>
  <c r="V1112" i="1"/>
  <c r="S1112" i="1"/>
  <c r="T1112" i="1"/>
  <c r="U1111" i="1"/>
  <c r="V1111" i="1"/>
  <c r="S1111" i="1"/>
  <c r="T1111" i="1"/>
  <c r="U1110" i="1"/>
  <c r="V1110" i="1"/>
  <c r="S1110" i="1"/>
  <c r="T1110" i="1"/>
  <c r="U1109" i="1"/>
  <c r="V1109" i="1"/>
  <c r="S1109" i="1"/>
  <c r="T1109" i="1"/>
  <c r="U1108" i="1"/>
  <c r="V1108" i="1"/>
  <c r="S1108" i="1"/>
  <c r="T1108" i="1"/>
  <c r="U1107" i="1"/>
  <c r="V1107" i="1"/>
  <c r="S1107" i="1"/>
  <c r="T1107" i="1"/>
  <c r="U1106" i="1"/>
  <c r="V1106" i="1"/>
  <c r="S1106" i="1"/>
  <c r="T1106" i="1"/>
  <c r="U1105" i="1"/>
  <c r="V1105" i="1"/>
  <c r="S1105" i="1"/>
  <c r="T1105" i="1"/>
  <c r="U1104" i="1"/>
  <c r="V1104" i="1"/>
  <c r="S1104" i="1"/>
  <c r="T1104" i="1"/>
  <c r="U1103" i="1"/>
  <c r="V1103" i="1"/>
  <c r="S1103" i="1"/>
  <c r="T1103" i="1"/>
  <c r="U1102" i="1"/>
  <c r="V1102" i="1"/>
  <c r="S1102" i="1"/>
  <c r="T1102" i="1"/>
  <c r="U1101" i="1"/>
  <c r="V1101" i="1"/>
  <c r="S1101" i="1"/>
  <c r="T1101" i="1"/>
  <c r="U1100" i="1"/>
  <c r="V1100" i="1"/>
  <c r="S1100" i="1"/>
  <c r="T1100" i="1"/>
  <c r="U1099" i="1"/>
  <c r="V1099" i="1"/>
  <c r="S1099" i="1"/>
  <c r="T1099" i="1"/>
  <c r="U1098" i="1"/>
  <c r="V1098" i="1"/>
  <c r="S1098" i="1"/>
  <c r="T1098" i="1"/>
  <c r="U1097" i="1"/>
  <c r="V1097" i="1"/>
  <c r="S1097" i="1"/>
  <c r="T1097" i="1"/>
  <c r="U1096" i="1"/>
  <c r="V1096" i="1"/>
  <c r="S1096" i="1"/>
  <c r="T1096" i="1"/>
  <c r="U1095" i="1"/>
  <c r="V1095" i="1"/>
  <c r="S1095" i="1"/>
  <c r="T1095" i="1"/>
  <c r="U1094" i="1"/>
  <c r="V1094" i="1"/>
  <c r="S1094" i="1"/>
  <c r="T1094" i="1"/>
  <c r="U1093" i="1"/>
  <c r="V1093" i="1"/>
  <c r="S1093" i="1"/>
  <c r="T1093" i="1"/>
  <c r="U1092" i="1"/>
  <c r="V1092" i="1"/>
  <c r="S1092" i="1"/>
  <c r="T1092" i="1"/>
  <c r="U1091" i="1"/>
  <c r="V1091" i="1"/>
  <c r="S1091" i="1"/>
  <c r="T1091" i="1"/>
  <c r="U1090" i="1"/>
  <c r="V1090" i="1"/>
  <c r="S1090" i="1"/>
  <c r="T1090" i="1"/>
  <c r="U1089" i="1"/>
  <c r="V1089" i="1"/>
  <c r="S1089" i="1"/>
  <c r="T1089" i="1"/>
  <c r="U1088" i="1"/>
  <c r="V1088" i="1"/>
  <c r="S1088" i="1"/>
  <c r="T1088" i="1"/>
  <c r="U1087" i="1"/>
  <c r="V1087" i="1"/>
  <c r="S1087" i="1"/>
  <c r="T1087" i="1"/>
  <c r="U1086" i="1"/>
  <c r="V1086" i="1"/>
  <c r="S1086" i="1"/>
  <c r="T1086" i="1"/>
  <c r="U1085" i="1"/>
  <c r="V1085" i="1"/>
  <c r="S1085" i="1"/>
  <c r="T1085" i="1"/>
  <c r="U1084" i="1"/>
  <c r="V1084" i="1"/>
  <c r="S1084" i="1"/>
  <c r="T1084" i="1"/>
  <c r="U1083" i="1"/>
  <c r="V1083" i="1"/>
  <c r="S1083" i="1"/>
  <c r="T1083" i="1"/>
  <c r="U1082" i="1"/>
  <c r="V1082" i="1"/>
  <c r="S1082" i="1"/>
  <c r="T1082" i="1"/>
  <c r="U1081" i="1"/>
  <c r="V1081" i="1"/>
  <c r="S1081" i="1"/>
  <c r="T1081" i="1"/>
  <c r="U1080" i="1"/>
  <c r="V1080" i="1"/>
  <c r="S1080" i="1"/>
  <c r="T1080" i="1"/>
  <c r="U1079" i="1"/>
  <c r="V1079" i="1"/>
  <c r="S1079" i="1"/>
  <c r="T1079" i="1"/>
  <c r="U1078" i="1"/>
  <c r="V1078" i="1"/>
  <c r="S1078" i="1"/>
  <c r="T1078" i="1"/>
  <c r="U1077" i="1"/>
  <c r="V1077" i="1"/>
  <c r="S1077" i="1"/>
  <c r="T1077" i="1"/>
  <c r="U1076" i="1"/>
  <c r="V1076" i="1"/>
  <c r="S1076" i="1"/>
  <c r="T1076" i="1"/>
  <c r="U1075" i="1"/>
  <c r="V1075" i="1"/>
  <c r="S1075" i="1"/>
  <c r="T1075" i="1"/>
  <c r="U1074" i="1"/>
  <c r="V1074" i="1"/>
  <c r="S1074" i="1"/>
  <c r="T1074" i="1"/>
  <c r="U1073" i="1"/>
  <c r="V1073" i="1"/>
  <c r="S1073" i="1"/>
  <c r="T1073" i="1"/>
  <c r="U1072" i="1"/>
  <c r="V1072" i="1"/>
  <c r="S1072" i="1"/>
  <c r="T1072" i="1"/>
  <c r="U1071" i="1"/>
  <c r="V1071" i="1"/>
  <c r="S1071" i="1"/>
  <c r="T1071" i="1"/>
  <c r="U1070" i="1"/>
  <c r="V1070" i="1"/>
  <c r="S1070" i="1"/>
  <c r="T1070" i="1"/>
  <c r="U1069" i="1"/>
  <c r="V1069" i="1"/>
  <c r="S1069" i="1"/>
  <c r="T1069" i="1"/>
  <c r="U1068" i="1"/>
  <c r="V1068" i="1"/>
  <c r="S1068" i="1"/>
  <c r="T1068" i="1"/>
  <c r="U1067" i="1"/>
  <c r="V1067" i="1"/>
  <c r="S1067" i="1"/>
  <c r="T1067" i="1"/>
  <c r="U1066" i="1"/>
  <c r="V1066" i="1"/>
  <c r="S1066" i="1"/>
  <c r="T1066" i="1"/>
  <c r="U1065" i="1"/>
  <c r="V1065" i="1"/>
  <c r="S1065" i="1"/>
  <c r="T1065" i="1"/>
  <c r="U1064" i="1"/>
  <c r="V1064" i="1"/>
  <c r="S1064" i="1"/>
  <c r="T1064" i="1"/>
  <c r="U1063" i="1"/>
  <c r="V1063" i="1"/>
  <c r="S1063" i="1"/>
  <c r="T1063" i="1"/>
  <c r="U1062" i="1"/>
  <c r="V1062" i="1"/>
  <c r="S1062" i="1"/>
  <c r="T1062" i="1"/>
  <c r="U1061" i="1"/>
  <c r="V1061" i="1"/>
  <c r="S1061" i="1"/>
  <c r="T1061" i="1"/>
  <c r="U1060" i="1"/>
  <c r="V1060" i="1"/>
  <c r="S1060" i="1"/>
  <c r="T1060" i="1"/>
  <c r="U1059" i="1"/>
  <c r="V1059" i="1"/>
  <c r="S1059" i="1"/>
  <c r="T1059" i="1"/>
  <c r="U1058" i="1"/>
  <c r="V1058" i="1"/>
  <c r="S1058" i="1"/>
  <c r="T1058" i="1"/>
  <c r="U1057" i="1"/>
  <c r="V1057" i="1"/>
  <c r="S1057" i="1"/>
  <c r="T1057" i="1"/>
  <c r="U1056" i="1"/>
  <c r="V1056" i="1"/>
  <c r="S1056" i="1"/>
  <c r="T1056" i="1"/>
  <c r="U1055" i="1"/>
  <c r="V1055" i="1"/>
  <c r="S1055" i="1"/>
  <c r="T1055" i="1"/>
  <c r="U1054" i="1"/>
  <c r="V1054" i="1"/>
  <c r="S1054" i="1"/>
  <c r="T1054" i="1"/>
  <c r="U1053" i="1"/>
  <c r="V1053" i="1"/>
  <c r="S1053" i="1"/>
  <c r="T1053" i="1"/>
  <c r="U1052" i="1"/>
  <c r="V1052" i="1"/>
  <c r="S1052" i="1"/>
  <c r="T1052" i="1"/>
  <c r="U1051" i="1"/>
  <c r="V1051" i="1"/>
  <c r="S1051" i="1"/>
  <c r="T1051" i="1"/>
  <c r="U1050" i="1"/>
  <c r="V1050" i="1"/>
  <c r="S1050" i="1"/>
  <c r="T1050" i="1"/>
  <c r="U1049" i="1"/>
  <c r="V1049" i="1"/>
  <c r="S1049" i="1"/>
  <c r="T1049" i="1"/>
  <c r="U1048" i="1"/>
  <c r="V1048" i="1"/>
  <c r="S1048" i="1"/>
  <c r="T1048" i="1"/>
  <c r="U1047" i="1"/>
  <c r="V1047" i="1"/>
  <c r="S1047" i="1"/>
  <c r="T1047" i="1"/>
  <c r="U1046" i="1"/>
  <c r="V1046" i="1"/>
  <c r="S1046" i="1"/>
  <c r="T1046" i="1"/>
  <c r="U1045" i="1"/>
  <c r="V1045" i="1"/>
  <c r="S1045" i="1"/>
  <c r="T1045" i="1"/>
  <c r="U1044" i="1"/>
  <c r="V1044" i="1"/>
  <c r="S1044" i="1"/>
  <c r="T1044" i="1"/>
  <c r="U1043" i="1"/>
  <c r="V1043" i="1"/>
  <c r="S1043" i="1"/>
  <c r="T1043" i="1"/>
  <c r="U1042" i="1"/>
  <c r="V1042" i="1"/>
  <c r="S1042" i="1"/>
  <c r="T1042" i="1"/>
  <c r="U1041" i="1"/>
  <c r="V1041" i="1"/>
  <c r="S1041" i="1"/>
  <c r="T1041" i="1"/>
  <c r="U1040" i="1"/>
  <c r="V1040" i="1"/>
  <c r="S1040" i="1"/>
  <c r="T1040" i="1"/>
  <c r="U1039" i="1"/>
  <c r="V1039" i="1"/>
  <c r="S1039" i="1"/>
  <c r="T1039" i="1"/>
  <c r="U1038" i="1"/>
  <c r="V1038" i="1"/>
  <c r="S1038" i="1"/>
  <c r="T1038" i="1"/>
  <c r="U1037" i="1"/>
  <c r="V1037" i="1"/>
  <c r="S1037" i="1"/>
  <c r="T1037" i="1"/>
  <c r="U1036" i="1"/>
  <c r="V1036" i="1"/>
  <c r="S1036" i="1"/>
  <c r="T1036" i="1"/>
  <c r="U1035" i="1"/>
  <c r="V1035" i="1"/>
  <c r="S1035" i="1"/>
  <c r="T1035" i="1"/>
  <c r="U1034" i="1"/>
  <c r="V1034" i="1"/>
  <c r="S1034" i="1"/>
  <c r="T1034" i="1"/>
  <c r="U1033" i="1"/>
  <c r="V1033" i="1"/>
  <c r="S1033" i="1"/>
  <c r="T1033" i="1"/>
  <c r="U1032" i="1"/>
  <c r="V1032" i="1"/>
  <c r="S1032" i="1"/>
  <c r="T1032" i="1"/>
  <c r="U1031" i="1"/>
  <c r="V1031" i="1"/>
  <c r="S1031" i="1"/>
  <c r="T1031" i="1"/>
  <c r="U1030" i="1"/>
  <c r="V1030" i="1"/>
  <c r="S1030" i="1"/>
  <c r="T1030" i="1"/>
  <c r="U1029" i="1"/>
  <c r="V1029" i="1"/>
  <c r="S1029" i="1"/>
  <c r="T1029" i="1"/>
  <c r="U1028" i="1"/>
  <c r="V1028" i="1"/>
  <c r="S1028" i="1"/>
  <c r="T1028" i="1"/>
  <c r="U1027" i="1"/>
  <c r="V1027" i="1"/>
  <c r="S1027" i="1"/>
  <c r="T1027" i="1"/>
  <c r="U1026" i="1"/>
  <c r="V1026" i="1"/>
  <c r="S1026" i="1"/>
  <c r="T1026" i="1"/>
  <c r="U1025" i="1"/>
  <c r="V1025" i="1"/>
  <c r="S1025" i="1"/>
  <c r="T1025" i="1"/>
  <c r="U1024" i="1"/>
  <c r="V1024" i="1"/>
  <c r="S1024" i="1"/>
  <c r="T1024" i="1"/>
  <c r="U1023" i="1"/>
  <c r="V1023" i="1"/>
  <c r="S1023" i="1"/>
  <c r="T1023" i="1"/>
  <c r="U1022" i="1"/>
  <c r="V1022" i="1"/>
  <c r="S1022" i="1"/>
  <c r="T1022" i="1"/>
  <c r="U1021" i="1"/>
  <c r="V1021" i="1"/>
  <c r="S1021" i="1"/>
  <c r="T1021" i="1"/>
  <c r="U1020" i="1"/>
  <c r="V1020" i="1"/>
  <c r="S1020" i="1"/>
  <c r="T1020" i="1"/>
  <c r="U1019" i="1"/>
  <c r="V1019" i="1"/>
  <c r="S1019" i="1"/>
  <c r="T1019" i="1"/>
  <c r="U1018" i="1"/>
  <c r="V1018" i="1"/>
  <c r="S1018" i="1"/>
  <c r="T1018" i="1"/>
  <c r="U1017" i="1"/>
  <c r="V1017" i="1"/>
  <c r="S1017" i="1"/>
  <c r="T1017" i="1"/>
  <c r="U1016" i="1"/>
  <c r="V1016" i="1"/>
  <c r="S1016" i="1"/>
  <c r="T1016" i="1"/>
  <c r="U1015" i="1"/>
  <c r="V1015" i="1"/>
  <c r="S1015" i="1"/>
  <c r="T1015" i="1"/>
  <c r="U1014" i="1"/>
  <c r="V1014" i="1"/>
  <c r="S1014" i="1"/>
  <c r="T1014" i="1"/>
  <c r="U1013" i="1"/>
  <c r="V1013" i="1"/>
  <c r="S1013" i="1"/>
  <c r="T1013" i="1"/>
  <c r="U1012" i="1"/>
  <c r="V1012" i="1"/>
  <c r="S1012" i="1"/>
  <c r="T1012" i="1"/>
  <c r="U1011" i="1"/>
  <c r="V1011" i="1"/>
  <c r="S1011" i="1"/>
  <c r="T1011" i="1"/>
  <c r="U1010" i="1"/>
  <c r="V1010" i="1"/>
  <c r="S1010" i="1"/>
  <c r="T1010" i="1"/>
  <c r="U1009" i="1"/>
  <c r="V1009" i="1"/>
  <c r="S1009" i="1"/>
  <c r="T1009" i="1"/>
  <c r="U1008" i="1"/>
  <c r="V1008" i="1"/>
  <c r="S1008" i="1"/>
  <c r="T1008" i="1"/>
  <c r="U1007" i="1"/>
  <c r="V1007" i="1"/>
  <c r="S1007" i="1"/>
  <c r="T1007" i="1"/>
  <c r="U1006" i="1"/>
  <c r="V1006" i="1"/>
  <c r="S1006" i="1"/>
  <c r="T1006" i="1"/>
  <c r="U1005" i="1"/>
  <c r="V1005" i="1"/>
  <c r="S1005" i="1"/>
  <c r="T1005" i="1"/>
  <c r="U1004" i="1"/>
  <c r="V1004" i="1"/>
  <c r="S1004" i="1"/>
  <c r="T1004" i="1"/>
  <c r="U1003" i="1"/>
  <c r="V1003" i="1"/>
  <c r="S1003" i="1"/>
  <c r="T1003" i="1"/>
  <c r="U1002" i="1"/>
  <c r="V1002" i="1"/>
  <c r="S1002" i="1"/>
  <c r="T1002" i="1"/>
  <c r="U1001" i="1"/>
  <c r="V1001" i="1"/>
  <c r="S1001" i="1"/>
  <c r="T1001" i="1"/>
  <c r="U1000" i="1"/>
  <c r="V1000" i="1"/>
  <c r="S1000" i="1"/>
  <c r="T1000" i="1"/>
  <c r="U999" i="1"/>
  <c r="V999" i="1"/>
  <c r="S999" i="1"/>
  <c r="T999" i="1"/>
  <c r="U998" i="1"/>
  <c r="V998" i="1"/>
  <c r="S998" i="1"/>
  <c r="T998" i="1"/>
  <c r="U997" i="1"/>
  <c r="V997" i="1"/>
  <c r="S997" i="1"/>
  <c r="T997" i="1"/>
  <c r="U996" i="1"/>
  <c r="V996" i="1"/>
  <c r="S996" i="1"/>
  <c r="T996" i="1"/>
  <c r="U995" i="1"/>
  <c r="V995" i="1"/>
  <c r="S995" i="1"/>
  <c r="T995" i="1"/>
  <c r="U994" i="1"/>
  <c r="V994" i="1"/>
  <c r="S994" i="1"/>
  <c r="T994" i="1"/>
  <c r="U993" i="1"/>
  <c r="V993" i="1"/>
  <c r="S993" i="1"/>
  <c r="T993" i="1"/>
  <c r="U992" i="1"/>
  <c r="V992" i="1"/>
  <c r="S992" i="1"/>
  <c r="T992" i="1"/>
  <c r="U991" i="1"/>
  <c r="V991" i="1"/>
  <c r="S991" i="1"/>
  <c r="T991" i="1"/>
  <c r="U990" i="1"/>
  <c r="V990" i="1"/>
  <c r="S990" i="1"/>
  <c r="T990" i="1"/>
  <c r="U989" i="1"/>
  <c r="V989" i="1"/>
  <c r="S989" i="1"/>
  <c r="T989" i="1"/>
  <c r="U988" i="1"/>
  <c r="V988" i="1"/>
  <c r="S988" i="1"/>
  <c r="T988" i="1"/>
  <c r="U987" i="1"/>
  <c r="V987" i="1"/>
  <c r="S987" i="1"/>
  <c r="T987" i="1"/>
  <c r="U986" i="1"/>
  <c r="V986" i="1"/>
  <c r="S986" i="1"/>
  <c r="T986" i="1"/>
  <c r="U985" i="1"/>
  <c r="V985" i="1"/>
  <c r="S985" i="1"/>
  <c r="T985" i="1"/>
  <c r="U984" i="1"/>
  <c r="V984" i="1"/>
  <c r="S984" i="1"/>
  <c r="T984" i="1"/>
  <c r="U983" i="1"/>
  <c r="V983" i="1"/>
  <c r="S983" i="1"/>
  <c r="T983" i="1"/>
  <c r="U982" i="1"/>
  <c r="V982" i="1"/>
  <c r="S982" i="1"/>
  <c r="T982" i="1"/>
  <c r="U981" i="1"/>
  <c r="V981" i="1"/>
  <c r="S981" i="1"/>
  <c r="T981" i="1"/>
  <c r="U980" i="1"/>
  <c r="V980" i="1"/>
  <c r="S980" i="1"/>
  <c r="T980" i="1"/>
  <c r="U979" i="1"/>
  <c r="V979" i="1"/>
  <c r="S979" i="1"/>
  <c r="T979" i="1"/>
  <c r="U978" i="1"/>
  <c r="V978" i="1"/>
  <c r="S978" i="1"/>
  <c r="T978" i="1"/>
  <c r="U977" i="1"/>
  <c r="V977" i="1"/>
  <c r="S977" i="1"/>
  <c r="T977" i="1"/>
  <c r="U976" i="1"/>
  <c r="V976" i="1"/>
  <c r="S976" i="1"/>
  <c r="T976" i="1"/>
  <c r="U975" i="1"/>
  <c r="V975" i="1"/>
  <c r="S975" i="1"/>
  <c r="T975" i="1"/>
  <c r="U974" i="1"/>
  <c r="V974" i="1"/>
  <c r="S974" i="1"/>
  <c r="T974" i="1"/>
  <c r="U973" i="1"/>
  <c r="V973" i="1"/>
  <c r="S973" i="1"/>
  <c r="T973" i="1"/>
  <c r="U972" i="1"/>
  <c r="V972" i="1"/>
  <c r="S972" i="1"/>
  <c r="T972" i="1"/>
  <c r="U971" i="1"/>
  <c r="V971" i="1"/>
  <c r="S971" i="1"/>
  <c r="T971" i="1"/>
  <c r="U970" i="1"/>
  <c r="V970" i="1"/>
  <c r="S970" i="1"/>
  <c r="T970" i="1"/>
  <c r="U969" i="1"/>
  <c r="V969" i="1"/>
  <c r="S969" i="1"/>
  <c r="T969" i="1"/>
  <c r="U968" i="1"/>
  <c r="V968" i="1"/>
  <c r="S968" i="1"/>
  <c r="T968" i="1"/>
  <c r="U967" i="1"/>
  <c r="V967" i="1"/>
  <c r="S967" i="1"/>
  <c r="T967" i="1"/>
  <c r="U966" i="1"/>
  <c r="V966" i="1"/>
  <c r="S966" i="1"/>
  <c r="T966" i="1"/>
  <c r="U965" i="1"/>
  <c r="V965" i="1"/>
  <c r="S965" i="1"/>
  <c r="T965" i="1"/>
  <c r="U964" i="1"/>
  <c r="V964" i="1"/>
  <c r="S964" i="1"/>
  <c r="T964" i="1"/>
  <c r="U963" i="1"/>
  <c r="V963" i="1"/>
  <c r="S963" i="1"/>
  <c r="T963" i="1"/>
  <c r="U962" i="1"/>
  <c r="V962" i="1"/>
  <c r="S962" i="1"/>
  <c r="T962" i="1"/>
  <c r="U961" i="1"/>
  <c r="V961" i="1"/>
  <c r="S961" i="1"/>
  <c r="T961" i="1"/>
  <c r="U960" i="1"/>
  <c r="V960" i="1"/>
  <c r="S960" i="1"/>
  <c r="T960" i="1"/>
  <c r="U959" i="1"/>
  <c r="V959" i="1"/>
  <c r="S959" i="1"/>
  <c r="T959" i="1"/>
  <c r="U958" i="1"/>
  <c r="V958" i="1"/>
  <c r="S958" i="1"/>
  <c r="T958" i="1"/>
  <c r="U957" i="1"/>
  <c r="V957" i="1"/>
  <c r="S957" i="1"/>
  <c r="T957" i="1"/>
  <c r="U956" i="1"/>
  <c r="V956" i="1"/>
  <c r="S956" i="1"/>
  <c r="T956" i="1"/>
  <c r="U955" i="1"/>
  <c r="V955" i="1"/>
  <c r="S955" i="1"/>
  <c r="T955" i="1"/>
  <c r="U954" i="1"/>
  <c r="V954" i="1"/>
  <c r="S954" i="1"/>
  <c r="T954" i="1"/>
  <c r="U953" i="1"/>
  <c r="V953" i="1"/>
  <c r="S953" i="1"/>
  <c r="T953" i="1"/>
  <c r="U952" i="1"/>
  <c r="V952" i="1"/>
  <c r="S952" i="1"/>
  <c r="T952" i="1"/>
  <c r="U951" i="1"/>
  <c r="V951" i="1"/>
  <c r="S951" i="1"/>
  <c r="T951" i="1"/>
  <c r="U950" i="1"/>
  <c r="V950" i="1"/>
  <c r="S950" i="1"/>
  <c r="T950" i="1"/>
  <c r="U949" i="1"/>
  <c r="V949" i="1"/>
  <c r="S949" i="1"/>
  <c r="T949" i="1"/>
  <c r="U948" i="1"/>
  <c r="V948" i="1"/>
  <c r="S948" i="1"/>
  <c r="T948" i="1"/>
  <c r="U947" i="1"/>
  <c r="V947" i="1"/>
  <c r="S947" i="1"/>
  <c r="T947" i="1"/>
  <c r="U946" i="1"/>
  <c r="V946" i="1"/>
  <c r="S946" i="1"/>
  <c r="T946" i="1"/>
  <c r="U945" i="1"/>
  <c r="V945" i="1"/>
  <c r="S945" i="1"/>
  <c r="T945" i="1"/>
  <c r="U944" i="1"/>
  <c r="V944" i="1"/>
  <c r="S944" i="1"/>
  <c r="T944" i="1"/>
  <c r="U943" i="1"/>
  <c r="V943" i="1"/>
  <c r="S943" i="1"/>
  <c r="T943" i="1"/>
  <c r="U942" i="1"/>
  <c r="V942" i="1"/>
  <c r="S942" i="1"/>
  <c r="T942" i="1"/>
  <c r="U941" i="1"/>
  <c r="V941" i="1"/>
  <c r="S941" i="1"/>
  <c r="T941" i="1"/>
  <c r="U940" i="1"/>
  <c r="V940" i="1"/>
  <c r="S940" i="1"/>
  <c r="T940" i="1"/>
  <c r="U939" i="1"/>
  <c r="V939" i="1"/>
  <c r="S939" i="1"/>
  <c r="T939" i="1"/>
  <c r="U938" i="1"/>
  <c r="V938" i="1"/>
  <c r="S938" i="1"/>
  <c r="T938" i="1"/>
  <c r="U937" i="1"/>
  <c r="V937" i="1"/>
  <c r="S937" i="1"/>
  <c r="T937" i="1"/>
  <c r="U936" i="1"/>
  <c r="V936" i="1"/>
  <c r="S936" i="1"/>
  <c r="T936" i="1"/>
  <c r="U935" i="1"/>
  <c r="V935" i="1"/>
  <c r="S935" i="1"/>
  <c r="T935" i="1"/>
  <c r="U934" i="1"/>
  <c r="V934" i="1"/>
  <c r="S934" i="1"/>
  <c r="T934" i="1"/>
  <c r="U933" i="1"/>
  <c r="V933" i="1"/>
  <c r="S933" i="1"/>
  <c r="T933" i="1"/>
  <c r="U932" i="1"/>
  <c r="V932" i="1"/>
  <c r="S932" i="1"/>
  <c r="T932" i="1"/>
  <c r="U931" i="1"/>
  <c r="V931" i="1"/>
  <c r="S931" i="1"/>
  <c r="T931" i="1"/>
  <c r="U930" i="1"/>
  <c r="V930" i="1"/>
  <c r="S930" i="1"/>
  <c r="T930" i="1"/>
  <c r="U929" i="1"/>
  <c r="V929" i="1"/>
  <c r="S929" i="1"/>
  <c r="T929" i="1"/>
  <c r="U928" i="1"/>
  <c r="V928" i="1"/>
  <c r="S928" i="1"/>
  <c r="T928" i="1"/>
  <c r="U927" i="1"/>
  <c r="V927" i="1"/>
  <c r="S927" i="1"/>
  <c r="T927" i="1"/>
  <c r="U926" i="1"/>
  <c r="V926" i="1"/>
  <c r="S926" i="1"/>
  <c r="T926" i="1"/>
  <c r="U925" i="1"/>
  <c r="V925" i="1"/>
  <c r="S925" i="1"/>
  <c r="T925" i="1"/>
  <c r="U924" i="1"/>
  <c r="V924" i="1"/>
  <c r="S924" i="1"/>
  <c r="T924" i="1"/>
  <c r="U923" i="1"/>
  <c r="V923" i="1"/>
  <c r="S923" i="1"/>
  <c r="T923" i="1"/>
  <c r="U922" i="1"/>
  <c r="V922" i="1"/>
  <c r="S922" i="1"/>
  <c r="T922" i="1"/>
  <c r="U921" i="1"/>
  <c r="V921" i="1"/>
  <c r="S921" i="1"/>
  <c r="T921" i="1"/>
  <c r="U920" i="1"/>
  <c r="V920" i="1"/>
  <c r="S920" i="1"/>
  <c r="T920" i="1"/>
  <c r="U919" i="1"/>
  <c r="V919" i="1"/>
  <c r="S919" i="1"/>
  <c r="T919" i="1"/>
  <c r="U918" i="1"/>
  <c r="V918" i="1"/>
  <c r="S918" i="1"/>
  <c r="T918" i="1"/>
  <c r="U917" i="1"/>
  <c r="V917" i="1"/>
  <c r="S917" i="1"/>
  <c r="T917" i="1"/>
  <c r="U916" i="1"/>
  <c r="V916" i="1"/>
  <c r="S916" i="1"/>
  <c r="T916" i="1"/>
  <c r="U915" i="1"/>
  <c r="V915" i="1"/>
  <c r="S915" i="1"/>
  <c r="T915" i="1"/>
  <c r="U914" i="1"/>
  <c r="V914" i="1"/>
  <c r="S914" i="1"/>
  <c r="T914" i="1"/>
  <c r="U913" i="1"/>
  <c r="V913" i="1"/>
  <c r="S913" i="1"/>
  <c r="T913" i="1"/>
  <c r="U912" i="1"/>
  <c r="V912" i="1"/>
  <c r="S912" i="1"/>
  <c r="T912" i="1"/>
  <c r="U911" i="1"/>
  <c r="V911" i="1"/>
  <c r="S911" i="1"/>
  <c r="T911" i="1"/>
  <c r="U910" i="1"/>
  <c r="V910" i="1"/>
  <c r="S910" i="1"/>
  <c r="T910" i="1"/>
  <c r="U909" i="1"/>
  <c r="V909" i="1"/>
  <c r="S909" i="1"/>
  <c r="T909" i="1"/>
  <c r="U908" i="1"/>
  <c r="V908" i="1"/>
  <c r="S908" i="1"/>
  <c r="T908" i="1"/>
  <c r="U907" i="1"/>
  <c r="V907" i="1"/>
  <c r="S907" i="1"/>
  <c r="T907" i="1"/>
  <c r="U906" i="1"/>
  <c r="V906" i="1"/>
  <c r="S906" i="1"/>
  <c r="T906" i="1"/>
  <c r="U905" i="1"/>
  <c r="V905" i="1"/>
  <c r="S905" i="1"/>
  <c r="T905" i="1"/>
  <c r="U904" i="1"/>
  <c r="V904" i="1"/>
  <c r="S904" i="1"/>
  <c r="T904" i="1"/>
  <c r="U903" i="1"/>
  <c r="V903" i="1"/>
  <c r="S903" i="1"/>
  <c r="T903" i="1"/>
  <c r="U902" i="1"/>
  <c r="V902" i="1"/>
  <c r="S902" i="1"/>
  <c r="T902" i="1"/>
  <c r="U901" i="1"/>
  <c r="V901" i="1"/>
  <c r="S901" i="1"/>
  <c r="T901" i="1"/>
  <c r="U900" i="1"/>
  <c r="V900" i="1"/>
  <c r="S900" i="1"/>
  <c r="T900" i="1"/>
  <c r="U899" i="1"/>
  <c r="V899" i="1"/>
  <c r="S899" i="1"/>
  <c r="T899" i="1"/>
  <c r="U898" i="1"/>
  <c r="V898" i="1"/>
  <c r="S898" i="1"/>
  <c r="T898" i="1"/>
  <c r="U897" i="1"/>
  <c r="V897" i="1"/>
  <c r="S897" i="1"/>
  <c r="T897" i="1"/>
  <c r="U896" i="1"/>
  <c r="V896" i="1"/>
  <c r="S896" i="1"/>
  <c r="T896" i="1"/>
  <c r="U895" i="1"/>
  <c r="V895" i="1"/>
  <c r="S895" i="1"/>
  <c r="T895" i="1"/>
  <c r="U894" i="1"/>
  <c r="V894" i="1"/>
  <c r="S894" i="1"/>
  <c r="T894" i="1"/>
  <c r="U893" i="1"/>
  <c r="V893" i="1"/>
  <c r="S893" i="1"/>
  <c r="T893" i="1"/>
  <c r="U892" i="1"/>
  <c r="V892" i="1"/>
  <c r="S892" i="1"/>
  <c r="T892" i="1"/>
  <c r="U891" i="1"/>
  <c r="V891" i="1"/>
  <c r="S891" i="1"/>
  <c r="T891" i="1"/>
  <c r="U890" i="1"/>
  <c r="V890" i="1"/>
  <c r="S890" i="1"/>
  <c r="T890" i="1"/>
  <c r="U889" i="1"/>
  <c r="V889" i="1"/>
  <c r="S889" i="1"/>
  <c r="T889" i="1"/>
  <c r="U888" i="1"/>
  <c r="V888" i="1"/>
  <c r="S888" i="1"/>
  <c r="T888" i="1"/>
  <c r="U887" i="1"/>
  <c r="V887" i="1"/>
  <c r="S887" i="1"/>
  <c r="T887" i="1"/>
  <c r="U886" i="1"/>
  <c r="V886" i="1"/>
  <c r="S886" i="1"/>
  <c r="T886" i="1"/>
  <c r="U885" i="1"/>
  <c r="V885" i="1"/>
  <c r="S885" i="1"/>
  <c r="T885" i="1"/>
  <c r="U884" i="1"/>
  <c r="V884" i="1"/>
  <c r="S884" i="1"/>
  <c r="T884" i="1"/>
  <c r="U883" i="1"/>
  <c r="V883" i="1"/>
  <c r="S883" i="1"/>
  <c r="T883" i="1"/>
  <c r="U882" i="1"/>
  <c r="V882" i="1"/>
  <c r="S882" i="1"/>
  <c r="T882" i="1"/>
  <c r="U881" i="1"/>
  <c r="V881" i="1"/>
  <c r="S881" i="1"/>
  <c r="T881" i="1"/>
  <c r="U880" i="1"/>
  <c r="V880" i="1"/>
  <c r="S880" i="1"/>
  <c r="T880" i="1"/>
  <c r="U879" i="1"/>
  <c r="V879" i="1"/>
  <c r="S879" i="1"/>
  <c r="T879" i="1"/>
  <c r="U878" i="1"/>
  <c r="V878" i="1"/>
  <c r="S878" i="1"/>
  <c r="T878" i="1"/>
  <c r="U877" i="1"/>
  <c r="V877" i="1"/>
  <c r="S877" i="1"/>
  <c r="T877" i="1"/>
  <c r="U876" i="1"/>
  <c r="V876" i="1"/>
  <c r="S876" i="1"/>
  <c r="T876" i="1"/>
  <c r="U875" i="1"/>
  <c r="V875" i="1"/>
  <c r="S875" i="1"/>
  <c r="T875" i="1"/>
  <c r="U874" i="1"/>
  <c r="V874" i="1"/>
  <c r="S874" i="1"/>
  <c r="T874" i="1"/>
  <c r="U873" i="1"/>
  <c r="V873" i="1"/>
  <c r="S873" i="1"/>
  <c r="T873" i="1"/>
  <c r="U872" i="1"/>
  <c r="V872" i="1"/>
  <c r="S872" i="1"/>
  <c r="T872" i="1"/>
  <c r="U871" i="1"/>
  <c r="V871" i="1"/>
  <c r="S871" i="1"/>
  <c r="T871" i="1"/>
  <c r="U870" i="1"/>
  <c r="V870" i="1"/>
  <c r="S870" i="1"/>
  <c r="T870" i="1"/>
  <c r="U869" i="1"/>
  <c r="V869" i="1"/>
  <c r="S869" i="1"/>
  <c r="T869" i="1"/>
  <c r="U868" i="1"/>
  <c r="V868" i="1"/>
  <c r="S868" i="1"/>
  <c r="T868" i="1"/>
  <c r="U867" i="1"/>
  <c r="V867" i="1"/>
  <c r="S867" i="1"/>
  <c r="T867" i="1"/>
  <c r="U866" i="1"/>
  <c r="V866" i="1"/>
  <c r="S866" i="1"/>
  <c r="T866" i="1"/>
  <c r="U865" i="1"/>
  <c r="V865" i="1"/>
  <c r="S865" i="1"/>
  <c r="T865" i="1"/>
  <c r="U864" i="1"/>
  <c r="V864" i="1"/>
  <c r="S864" i="1"/>
  <c r="T864" i="1"/>
  <c r="U863" i="1"/>
  <c r="V863" i="1"/>
  <c r="S863" i="1"/>
  <c r="T863" i="1"/>
  <c r="U862" i="1"/>
  <c r="V862" i="1"/>
  <c r="S862" i="1"/>
  <c r="T862" i="1"/>
  <c r="U861" i="1"/>
  <c r="V861" i="1"/>
  <c r="S861" i="1"/>
  <c r="T861" i="1"/>
  <c r="U860" i="1"/>
  <c r="V860" i="1"/>
  <c r="S860" i="1"/>
  <c r="T860" i="1"/>
  <c r="U859" i="1"/>
  <c r="V859" i="1"/>
  <c r="S859" i="1"/>
  <c r="T859" i="1"/>
  <c r="U858" i="1"/>
  <c r="V858" i="1"/>
  <c r="S858" i="1"/>
  <c r="T858" i="1"/>
  <c r="U857" i="1"/>
  <c r="V857" i="1"/>
  <c r="S857" i="1"/>
  <c r="T857" i="1"/>
  <c r="U856" i="1"/>
  <c r="V856" i="1"/>
  <c r="S856" i="1"/>
  <c r="T856" i="1"/>
  <c r="U855" i="1"/>
  <c r="V855" i="1"/>
  <c r="S855" i="1"/>
  <c r="T855" i="1"/>
  <c r="U854" i="1"/>
  <c r="V854" i="1"/>
  <c r="S854" i="1"/>
  <c r="T854" i="1"/>
  <c r="U853" i="1"/>
  <c r="V853" i="1"/>
  <c r="S853" i="1"/>
  <c r="T853" i="1"/>
  <c r="U852" i="1"/>
  <c r="V852" i="1"/>
  <c r="S852" i="1"/>
  <c r="T852" i="1"/>
  <c r="U851" i="1"/>
  <c r="V851" i="1"/>
  <c r="S851" i="1"/>
  <c r="T851" i="1"/>
  <c r="U850" i="1"/>
  <c r="V850" i="1"/>
  <c r="S850" i="1"/>
  <c r="T850" i="1"/>
  <c r="U849" i="1"/>
  <c r="V849" i="1"/>
  <c r="S849" i="1"/>
  <c r="T849" i="1"/>
  <c r="U848" i="1"/>
  <c r="V848" i="1"/>
  <c r="S848" i="1"/>
  <c r="T848" i="1"/>
  <c r="U847" i="1"/>
  <c r="V847" i="1"/>
  <c r="S847" i="1"/>
  <c r="T847" i="1"/>
  <c r="U846" i="1"/>
  <c r="V846" i="1"/>
  <c r="S846" i="1"/>
  <c r="T846" i="1"/>
  <c r="U845" i="1"/>
  <c r="V845" i="1"/>
  <c r="S845" i="1"/>
  <c r="T845" i="1"/>
  <c r="U844" i="1"/>
  <c r="V844" i="1"/>
  <c r="S844" i="1"/>
  <c r="T844" i="1"/>
  <c r="U843" i="1"/>
  <c r="V843" i="1"/>
  <c r="S843" i="1"/>
  <c r="T843" i="1"/>
  <c r="U842" i="1"/>
  <c r="V842" i="1"/>
  <c r="S842" i="1"/>
  <c r="T842" i="1"/>
  <c r="U841" i="1"/>
  <c r="V841" i="1"/>
  <c r="S841" i="1"/>
  <c r="T841" i="1"/>
  <c r="U840" i="1"/>
  <c r="V840" i="1"/>
  <c r="S840" i="1"/>
  <c r="T840" i="1"/>
  <c r="U839" i="1"/>
  <c r="V839" i="1"/>
  <c r="S839" i="1"/>
  <c r="T839" i="1"/>
  <c r="U838" i="1"/>
  <c r="V838" i="1"/>
  <c r="S838" i="1"/>
  <c r="T838" i="1"/>
  <c r="U837" i="1"/>
  <c r="V837" i="1"/>
  <c r="S837" i="1"/>
  <c r="T837" i="1"/>
  <c r="U836" i="1"/>
  <c r="V836" i="1"/>
  <c r="S836" i="1"/>
  <c r="T836" i="1"/>
  <c r="U835" i="1"/>
  <c r="V835" i="1"/>
  <c r="S835" i="1"/>
  <c r="T835" i="1"/>
  <c r="U834" i="1"/>
  <c r="V834" i="1"/>
  <c r="S834" i="1"/>
  <c r="T834" i="1"/>
  <c r="U833" i="1"/>
  <c r="V833" i="1"/>
  <c r="S833" i="1"/>
  <c r="T833" i="1"/>
  <c r="U832" i="1"/>
  <c r="V832" i="1"/>
  <c r="S832" i="1"/>
  <c r="T832" i="1"/>
  <c r="U831" i="1"/>
  <c r="V831" i="1"/>
  <c r="S831" i="1"/>
  <c r="T831" i="1"/>
  <c r="U830" i="1"/>
  <c r="V830" i="1"/>
  <c r="S830" i="1"/>
  <c r="T830" i="1"/>
  <c r="U829" i="1"/>
  <c r="V829" i="1"/>
  <c r="S829" i="1"/>
  <c r="T829" i="1"/>
  <c r="U828" i="1"/>
  <c r="V828" i="1"/>
  <c r="S828" i="1"/>
  <c r="T828" i="1"/>
  <c r="U827" i="1"/>
  <c r="V827" i="1"/>
  <c r="S827" i="1"/>
  <c r="T827" i="1"/>
  <c r="U826" i="1"/>
  <c r="V826" i="1"/>
  <c r="S826" i="1"/>
  <c r="T826" i="1"/>
  <c r="U825" i="1"/>
  <c r="V825" i="1"/>
  <c r="S825" i="1"/>
  <c r="T825" i="1"/>
  <c r="U824" i="1"/>
  <c r="V824" i="1"/>
  <c r="S824" i="1"/>
  <c r="T824" i="1"/>
  <c r="U823" i="1"/>
  <c r="V823" i="1"/>
  <c r="S823" i="1"/>
  <c r="T823" i="1"/>
  <c r="U822" i="1"/>
  <c r="V822" i="1"/>
  <c r="S822" i="1"/>
  <c r="T822" i="1"/>
  <c r="U821" i="1"/>
  <c r="V821" i="1"/>
  <c r="S821" i="1"/>
  <c r="T821" i="1"/>
  <c r="U820" i="1"/>
  <c r="V820" i="1"/>
  <c r="S820" i="1"/>
  <c r="T820" i="1"/>
  <c r="U819" i="1"/>
  <c r="V819" i="1"/>
  <c r="S819" i="1"/>
  <c r="T819" i="1"/>
  <c r="U818" i="1"/>
  <c r="V818" i="1"/>
  <c r="S818" i="1"/>
  <c r="T818" i="1"/>
  <c r="U817" i="1"/>
  <c r="V817" i="1"/>
  <c r="S817" i="1"/>
  <c r="T817" i="1"/>
  <c r="U816" i="1"/>
  <c r="V816" i="1"/>
  <c r="S816" i="1"/>
  <c r="T816" i="1"/>
  <c r="U815" i="1"/>
  <c r="V815" i="1"/>
  <c r="S815" i="1"/>
  <c r="T815" i="1"/>
  <c r="U814" i="1"/>
  <c r="V814" i="1"/>
  <c r="S814" i="1"/>
  <c r="T814" i="1"/>
  <c r="U813" i="1"/>
  <c r="V813" i="1"/>
  <c r="S813" i="1"/>
  <c r="T813" i="1"/>
  <c r="U812" i="1"/>
  <c r="V812" i="1"/>
  <c r="S812" i="1"/>
  <c r="T812" i="1"/>
  <c r="U811" i="1"/>
  <c r="V811" i="1"/>
  <c r="S811" i="1"/>
  <c r="T811" i="1"/>
  <c r="U810" i="1"/>
  <c r="V810" i="1"/>
  <c r="S810" i="1"/>
  <c r="T810" i="1"/>
  <c r="U809" i="1"/>
  <c r="V809" i="1"/>
  <c r="S809" i="1"/>
  <c r="T809" i="1"/>
  <c r="U808" i="1"/>
  <c r="V808" i="1"/>
  <c r="S808" i="1"/>
  <c r="T808" i="1"/>
  <c r="U807" i="1"/>
  <c r="V807" i="1"/>
  <c r="S807" i="1"/>
  <c r="T807" i="1"/>
  <c r="U806" i="1"/>
  <c r="V806" i="1"/>
  <c r="S806" i="1"/>
  <c r="T806" i="1"/>
  <c r="U805" i="1"/>
  <c r="V805" i="1"/>
  <c r="S805" i="1"/>
  <c r="T805" i="1"/>
  <c r="U804" i="1"/>
  <c r="V804" i="1"/>
  <c r="S804" i="1"/>
  <c r="T804" i="1"/>
  <c r="U803" i="1"/>
  <c r="V803" i="1"/>
  <c r="S803" i="1"/>
  <c r="T803" i="1"/>
  <c r="U802" i="1"/>
  <c r="V802" i="1"/>
  <c r="S802" i="1"/>
  <c r="T802" i="1"/>
  <c r="U801" i="1"/>
  <c r="V801" i="1"/>
  <c r="S801" i="1"/>
  <c r="T801" i="1"/>
  <c r="U800" i="1"/>
  <c r="V800" i="1"/>
  <c r="S800" i="1"/>
  <c r="T800" i="1"/>
  <c r="U799" i="1"/>
  <c r="V799" i="1"/>
  <c r="S799" i="1"/>
  <c r="T799" i="1"/>
  <c r="U798" i="1"/>
  <c r="V798" i="1"/>
  <c r="S798" i="1"/>
  <c r="T798" i="1"/>
  <c r="U797" i="1"/>
  <c r="V797" i="1"/>
  <c r="S797" i="1"/>
  <c r="T797" i="1"/>
  <c r="U796" i="1"/>
  <c r="V796" i="1"/>
  <c r="S796" i="1"/>
  <c r="T796" i="1"/>
  <c r="U795" i="1"/>
  <c r="V795" i="1"/>
  <c r="S795" i="1"/>
  <c r="T795" i="1"/>
  <c r="U794" i="1"/>
  <c r="V794" i="1"/>
  <c r="S794" i="1"/>
  <c r="T794" i="1"/>
  <c r="U793" i="1"/>
  <c r="V793" i="1"/>
  <c r="S793" i="1"/>
  <c r="T793" i="1"/>
  <c r="U792" i="1"/>
  <c r="V792" i="1"/>
  <c r="S792" i="1"/>
  <c r="T792" i="1"/>
  <c r="U791" i="1"/>
  <c r="V791" i="1"/>
  <c r="S791" i="1"/>
  <c r="T791" i="1"/>
  <c r="U790" i="1"/>
  <c r="V790" i="1"/>
  <c r="S790" i="1"/>
  <c r="T790" i="1"/>
  <c r="U789" i="1"/>
  <c r="V789" i="1"/>
  <c r="S789" i="1"/>
  <c r="T789" i="1"/>
  <c r="U788" i="1"/>
  <c r="V788" i="1"/>
  <c r="S788" i="1"/>
  <c r="T788" i="1"/>
  <c r="U787" i="1"/>
  <c r="V787" i="1"/>
  <c r="S787" i="1"/>
  <c r="T787" i="1"/>
  <c r="U786" i="1"/>
  <c r="V786" i="1"/>
  <c r="S786" i="1"/>
  <c r="T786" i="1"/>
  <c r="U785" i="1"/>
  <c r="V785" i="1"/>
  <c r="S785" i="1"/>
  <c r="T785" i="1"/>
  <c r="U784" i="1"/>
  <c r="V784" i="1"/>
  <c r="S784" i="1"/>
  <c r="T784" i="1"/>
  <c r="U783" i="1"/>
  <c r="V783" i="1"/>
  <c r="S783" i="1"/>
  <c r="T783" i="1"/>
  <c r="U782" i="1"/>
  <c r="V782" i="1"/>
  <c r="S782" i="1"/>
  <c r="T782" i="1"/>
  <c r="U781" i="1"/>
  <c r="V781" i="1"/>
  <c r="S781" i="1"/>
  <c r="T781" i="1"/>
  <c r="U780" i="1"/>
  <c r="V780" i="1"/>
  <c r="S780" i="1"/>
  <c r="T780" i="1"/>
  <c r="U779" i="1"/>
  <c r="V779" i="1"/>
  <c r="S779" i="1"/>
  <c r="T779" i="1"/>
  <c r="U778" i="1"/>
  <c r="V778" i="1"/>
  <c r="S778" i="1"/>
  <c r="T778" i="1"/>
  <c r="U777" i="1"/>
  <c r="V777" i="1"/>
  <c r="S777" i="1"/>
  <c r="T777" i="1"/>
  <c r="U776" i="1"/>
  <c r="V776" i="1"/>
  <c r="S776" i="1"/>
  <c r="T776" i="1"/>
  <c r="U775" i="1"/>
  <c r="V775" i="1"/>
  <c r="S775" i="1"/>
  <c r="T775" i="1"/>
  <c r="U774" i="1"/>
  <c r="V774" i="1"/>
  <c r="S774" i="1"/>
  <c r="T774" i="1"/>
  <c r="U773" i="1"/>
  <c r="V773" i="1"/>
  <c r="S773" i="1"/>
  <c r="T773" i="1"/>
  <c r="U772" i="1"/>
  <c r="V772" i="1"/>
  <c r="S772" i="1"/>
  <c r="T772" i="1"/>
  <c r="U771" i="1"/>
  <c r="V771" i="1"/>
  <c r="S771" i="1"/>
  <c r="T771" i="1"/>
  <c r="U770" i="1"/>
  <c r="V770" i="1"/>
  <c r="S770" i="1"/>
  <c r="T770" i="1"/>
  <c r="U769" i="1"/>
  <c r="V769" i="1"/>
  <c r="S769" i="1"/>
  <c r="T769" i="1"/>
  <c r="U768" i="1"/>
  <c r="V768" i="1"/>
  <c r="S768" i="1"/>
  <c r="T768" i="1"/>
  <c r="U767" i="1"/>
  <c r="V767" i="1"/>
  <c r="S767" i="1"/>
  <c r="T767" i="1"/>
  <c r="U766" i="1"/>
  <c r="V766" i="1"/>
  <c r="S766" i="1"/>
  <c r="T766" i="1"/>
  <c r="U765" i="1"/>
  <c r="V765" i="1"/>
  <c r="S765" i="1"/>
  <c r="T765" i="1"/>
  <c r="U764" i="1"/>
  <c r="V764" i="1"/>
  <c r="S764" i="1"/>
  <c r="T764" i="1"/>
  <c r="U763" i="1"/>
  <c r="V763" i="1"/>
  <c r="S763" i="1"/>
  <c r="T763" i="1"/>
  <c r="U762" i="1"/>
  <c r="V762" i="1"/>
  <c r="S762" i="1"/>
  <c r="T762" i="1"/>
  <c r="U761" i="1"/>
  <c r="V761" i="1"/>
  <c r="S761" i="1"/>
  <c r="T761" i="1"/>
  <c r="U760" i="1"/>
  <c r="V760" i="1"/>
  <c r="S760" i="1"/>
  <c r="T760" i="1"/>
  <c r="U759" i="1"/>
  <c r="V759" i="1"/>
  <c r="S759" i="1"/>
  <c r="T759" i="1"/>
  <c r="U758" i="1"/>
  <c r="V758" i="1"/>
  <c r="S758" i="1"/>
  <c r="T758" i="1"/>
  <c r="U757" i="1"/>
  <c r="V757" i="1"/>
  <c r="S757" i="1"/>
  <c r="T757" i="1"/>
  <c r="U756" i="1"/>
  <c r="V756" i="1"/>
  <c r="S756" i="1"/>
  <c r="T756" i="1"/>
  <c r="U755" i="1"/>
  <c r="V755" i="1"/>
  <c r="S755" i="1"/>
  <c r="T755" i="1"/>
  <c r="U754" i="1"/>
  <c r="V754" i="1"/>
  <c r="S754" i="1"/>
  <c r="T754" i="1"/>
  <c r="U753" i="1"/>
  <c r="V753" i="1"/>
  <c r="S753" i="1"/>
  <c r="T753" i="1"/>
  <c r="U752" i="1"/>
  <c r="V752" i="1"/>
  <c r="S752" i="1"/>
  <c r="T752" i="1"/>
  <c r="U751" i="1"/>
  <c r="V751" i="1"/>
  <c r="S751" i="1"/>
  <c r="T751" i="1"/>
  <c r="U750" i="1"/>
  <c r="V750" i="1"/>
  <c r="S750" i="1"/>
  <c r="T750" i="1"/>
  <c r="U749" i="1"/>
  <c r="V749" i="1"/>
  <c r="S749" i="1"/>
  <c r="T749" i="1"/>
  <c r="U748" i="1"/>
  <c r="V748" i="1"/>
  <c r="S748" i="1"/>
  <c r="T748" i="1"/>
  <c r="U747" i="1"/>
  <c r="V747" i="1"/>
  <c r="S747" i="1"/>
  <c r="T747" i="1"/>
  <c r="U746" i="1"/>
  <c r="V746" i="1"/>
  <c r="S746" i="1"/>
  <c r="T746" i="1"/>
  <c r="U745" i="1"/>
  <c r="V745" i="1"/>
  <c r="S745" i="1"/>
  <c r="T745" i="1"/>
  <c r="U744" i="1"/>
  <c r="V744" i="1"/>
  <c r="S744" i="1"/>
  <c r="T744" i="1"/>
  <c r="U743" i="1"/>
  <c r="V743" i="1"/>
  <c r="S743" i="1"/>
  <c r="T743" i="1"/>
  <c r="U742" i="1"/>
  <c r="V742" i="1"/>
  <c r="S742" i="1"/>
  <c r="T742" i="1"/>
  <c r="U741" i="1"/>
  <c r="V741" i="1"/>
  <c r="S741" i="1"/>
  <c r="T741" i="1"/>
  <c r="U740" i="1"/>
  <c r="V740" i="1"/>
  <c r="S740" i="1"/>
  <c r="T740" i="1"/>
  <c r="U739" i="1"/>
  <c r="V739" i="1"/>
  <c r="S739" i="1"/>
  <c r="T739" i="1"/>
  <c r="U738" i="1"/>
  <c r="V738" i="1"/>
  <c r="S738" i="1"/>
  <c r="T738" i="1"/>
  <c r="U737" i="1"/>
  <c r="V737" i="1"/>
  <c r="S737" i="1"/>
  <c r="T737" i="1"/>
  <c r="U736" i="1"/>
  <c r="V736" i="1"/>
  <c r="S736" i="1"/>
  <c r="T736" i="1"/>
  <c r="U735" i="1"/>
  <c r="V735" i="1"/>
  <c r="S735" i="1"/>
  <c r="T735" i="1"/>
  <c r="U734" i="1"/>
  <c r="V734" i="1"/>
  <c r="S734" i="1"/>
  <c r="T734" i="1"/>
  <c r="U733" i="1"/>
  <c r="V733" i="1"/>
  <c r="S733" i="1"/>
  <c r="T733" i="1"/>
  <c r="U732" i="1"/>
  <c r="V732" i="1"/>
  <c r="S732" i="1"/>
  <c r="T732" i="1"/>
  <c r="U731" i="1"/>
  <c r="V731" i="1"/>
  <c r="S731" i="1"/>
  <c r="T731" i="1"/>
  <c r="U730" i="1"/>
  <c r="V730" i="1"/>
  <c r="S730" i="1"/>
  <c r="T730" i="1"/>
  <c r="U729" i="1"/>
  <c r="V729" i="1"/>
  <c r="S729" i="1"/>
  <c r="T729" i="1"/>
  <c r="U728" i="1"/>
  <c r="V728" i="1"/>
  <c r="S728" i="1"/>
  <c r="T728" i="1"/>
  <c r="U727" i="1"/>
  <c r="V727" i="1"/>
  <c r="S727" i="1"/>
  <c r="T727" i="1"/>
  <c r="U726" i="1"/>
  <c r="V726" i="1"/>
  <c r="S726" i="1"/>
  <c r="T726" i="1"/>
  <c r="U725" i="1"/>
  <c r="V725" i="1"/>
  <c r="S725" i="1"/>
  <c r="T725" i="1"/>
  <c r="U724" i="1"/>
  <c r="V724" i="1"/>
  <c r="S724" i="1"/>
  <c r="T724" i="1"/>
  <c r="U723" i="1"/>
  <c r="V723" i="1"/>
  <c r="S723" i="1"/>
  <c r="T723" i="1"/>
  <c r="U722" i="1"/>
  <c r="V722" i="1"/>
  <c r="S722" i="1"/>
  <c r="T722" i="1"/>
  <c r="U721" i="1"/>
  <c r="V721" i="1"/>
  <c r="S721" i="1"/>
  <c r="T721" i="1"/>
  <c r="U720" i="1"/>
  <c r="V720" i="1"/>
  <c r="S720" i="1"/>
  <c r="T720" i="1"/>
  <c r="U719" i="1"/>
  <c r="V719" i="1"/>
  <c r="S719" i="1"/>
  <c r="T719" i="1"/>
  <c r="U718" i="1"/>
  <c r="V718" i="1"/>
  <c r="S718" i="1"/>
  <c r="T718" i="1"/>
  <c r="U717" i="1"/>
  <c r="V717" i="1"/>
  <c r="S717" i="1"/>
  <c r="T717" i="1"/>
  <c r="U716" i="1"/>
  <c r="V716" i="1"/>
  <c r="S716" i="1"/>
  <c r="T716" i="1"/>
  <c r="U715" i="1"/>
  <c r="V715" i="1"/>
  <c r="S715" i="1"/>
  <c r="T715" i="1"/>
  <c r="U714" i="1"/>
  <c r="V714" i="1"/>
  <c r="S714" i="1"/>
  <c r="T714" i="1"/>
  <c r="U713" i="1"/>
  <c r="V713" i="1"/>
  <c r="S713" i="1"/>
  <c r="T713" i="1"/>
  <c r="U712" i="1"/>
  <c r="V712" i="1"/>
  <c r="S712" i="1"/>
  <c r="T712" i="1"/>
  <c r="U711" i="1"/>
  <c r="V711" i="1"/>
  <c r="S711" i="1"/>
  <c r="T711" i="1"/>
  <c r="U710" i="1"/>
  <c r="V710" i="1"/>
  <c r="S710" i="1"/>
  <c r="T710" i="1"/>
  <c r="U709" i="1"/>
  <c r="V709" i="1"/>
  <c r="S709" i="1"/>
  <c r="T709" i="1"/>
  <c r="U708" i="1"/>
  <c r="V708" i="1"/>
  <c r="S708" i="1"/>
  <c r="T708" i="1"/>
  <c r="U707" i="1"/>
  <c r="V707" i="1"/>
  <c r="S707" i="1"/>
  <c r="T707" i="1"/>
  <c r="U706" i="1"/>
  <c r="V706" i="1"/>
  <c r="S706" i="1"/>
  <c r="T706" i="1"/>
  <c r="U705" i="1"/>
  <c r="V705" i="1"/>
  <c r="S705" i="1"/>
  <c r="T705" i="1"/>
  <c r="U704" i="1"/>
  <c r="V704" i="1"/>
  <c r="S704" i="1"/>
  <c r="T704" i="1"/>
  <c r="U703" i="1"/>
  <c r="V703" i="1"/>
  <c r="S703" i="1"/>
  <c r="T703" i="1"/>
  <c r="U702" i="1"/>
  <c r="V702" i="1"/>
  <c r="S702" i="1"/>
  <c r="T702" i="1"/>
  <c r="U701" i="1"/>
  <c r="V701" i="1"/>
  <c r="S701" i="1"/>
  <c r="T701" i="1"/>
  <c r="U700" i="1"/>
  <c r="V700" i="1"/>
  <c r="S700" i="1"/>
  <c r="T700" i="1"/>
  <c r="U699" i="1"/>
  <c r="V699" i="1"/>
  <c r="S699" i="1"/>
  <c r="T699" i="1"/>
  <c r="U698" i="1"/>
  <c r="V698" i="1"/>
  <c r="S698" i="1"/>
  <c r="T698" i="1"/>
  <c r="U697" i="1"/>
  <c r="V697" i="1"/>
  <c r="S697" i="1"/>
  <c r="T697" i="1"/>
  <c r="U696" i="1"/>
  <c r="V696" i="1"/>
  <c r="S696" i="1"/>
  <c r="T696" i="1"/>
  <c r="U695" i="1"/>
  <c r="V695" i="1"/>
  <c r="S695" i="1"/>
  <c r="T695" i="1"/>
  <c r="U694" i="1"/>
  <c r="V694" i="1"/>
  <c r="S694" i="1"/>
  <c r="T694" i="1"/>
  <c r="U693" i="1"/>
  <c r="V693" i="1"/>
  <c r="S693" i="1"/>
  <c r="T693" i="1"/>
  <c r="U692" i="1"/>
  <c r="V692" i="1"/>
  <c r="S692" i="1"/>
  <c r="T692" i="1"/>
  <c r="U691" i="1"/>
  <c r="V691" i="1"/>
  <c r="S691" i="1"/>
  <c r="T691" i="1"/>
  <c r="U690" i="1"/>
  <c r="V690" i="1"/>
  <c r="S690" i="1"/>
  <c r="T690" i="1"/>
  <c r="U689" i="1"/>
  <c r="V689" i="1"/>
  <c r="S689" i="1"/>
  <c r="T689" i="1"/>
  <c r="U688" i="1"/>
  <c r="V688" i="1"/>
  <c r="S688" i="1"/>
  <c r="T688" i="1"/>
  <c r="U687" i="1"/>
  <c r="V687" i="1"/>
  <c r="S687" i="1"/>
  <c r="T687" i="1"/>
  <c r="U686" i="1"/>
  <c r="V686" i="1"/>
  <c r="S686" i="1"/>
  <c r="T686" i="1"/>
  <c r="U685" i="1"/>
  <c r="V685" i="1"/>
  <c r="S685" i="1"/>
  <c r="T685" i="1"/>
  <c r="U684" i="1"/>
  <c r="V684" i="1"/>
  <c r="S684" i="1"/>
  <c r="T684" i="1"/>
  <c r="U683" i="1"/>
  <c r="V683" i="1"/>
  <c r="S683" i="1"/>
  <c r="T683" i="1"/>
  <c r="U682" i="1"/>
  <c r="V682" i="1"/>
  <c r="S682" i="1"/>
  <c r="T682" i="1"/>
  <c r="U681" i="1"/>
  <c r="V681" i="1"/>
  <c r="S681" i="1"/>
  <c r="T681" i="1"/>
  <c r="U680" i="1"/>
  <c r="V680" i="1"/>
  <c r="S680" i="1"/>
  <c r="T680" i="1"/>
  <c r="U679" i="1"/>
  <c r="V679" i="1"/>
  <c r="S679" i="1"/>
  <c r="T679" i="1"/>
  <c r="U678" i="1"/>
  <c r="V678" i="1"/>
  <c r="S678" i="1"/>
  <c r="T678" i="1"/>
  <c r="U677" i="1"/>
  <c r="V677" i="1"/>
  <c r="S677" i="1"/>
  <c r="T677" i="1"/>
  <c r="U676" i="1"/>
  <c r="V676" i="1"/>
  <c r="S676" i="1"/>
  <c r="T676" i="1"/>
  <c r="U675" i="1"/>
  <c r="V675" i="1"/>
  <c r="S675" i="1"/>
  <c r="T675" i="1"/>
  <c r="U674" i="1"/>
  <c r="V674" i="1"/>
  <c r="S674" i="1"/>
  <c r="T674" i="1"/>
  <c r="U673" i="1"/>
  <c r="V673" i="1"/>
  <c r="S673" i="1"/>
  <c r="T673" i="1"/>
  <c r="U672" i="1"/>
  <c r="V672" i="1"/>
  <c r="S672" i="1"/>
  <c r="T672" i="1"/>
  <c r="U671" i="1"/>
  <c r="V671" i="1"/>
  <c r="S671" i="1"/>
  <c r="T671" i="1"/>
  <c r="U670" i="1"/>
  <c r="V670" i="1"/>
  <c r="S670" i="1"/>
  <c r="T670" i="1"/>
  <c r="U669" i="1"/>
  <c r="V669" i="1"/>
  <c r="S669" i="1"/>
  <c r="T669" i="1"/>
  <c r="U668" i="1"/>
  <c r="V668" i="1"/>
  <c r="S668" i="1"/>
  <c r="T668" i="1"/>
  <c r="U667" i="1"/>
  <c r="V667" i="1"/>
  <c r="S667" i="1"/>
  <c r="T667" i="1"/>
  <c r="U666" i="1"/>
  <c r="V666" i="1"/>
  <c r="S666" i="1"/>
  <c r="T666" i="1"/>
  <c r="U665" i="1"/>
  <c r="V665" i="1"/>
  <c r="S665" i="1"/>
  <c r="T665" i="1"/>
  <c r="U664" i="1"/>
  <c r="V664" i="1"/>
  <c r="S664" i="1"/>
  <c r="T664" i="1"/>
  <c r="U663" i="1"/>
  <c r="V663" i="1"/>
  <c r="S663" i="1"/>
  <c r="T663" i="1"/>
  <c r="U662" i="1"/>
  <c r="V662" i="1"/>
  <c r="S662" i="1"/>
  <c r="T662" i="1"/>
  <c r="U661" i="1"/>
  <c r="V661" i="1"/>
  <c r="S661" i="1"/>
  <c r="T661" i="1"/>
  <c r="U660" i="1"/>
  <c r="V660" i="1"/>
  <c r="S660" i="1"/>
  <c r="T660" i="1"/>
  <c r="U659" i="1"/>
  <c r="V659" i="1"/>
  <c r="S659" i="1"/>
  <c r="T659" i="1"/>
  <c r="U658" i="1"/>
  <c r="V658" i="1"/>
  <c r="S658" i="1"/>
  <c r="T658" i="1"/>
  <c r="U657" i="1"/>
  <c r="V657" i="1"/>
  <c r="S657" i="1"/>
  <c r="T657" i="1"/>
  <c r="U656" i="1"/>
  <c r="V656" i="1"/>
  <c r="S656" i="1"/>
  <c r="T656" i="1"/>
  <c r="U655" i="1"/>
  <c r="V655" i="1"/>
  <c r="S655" i="1"/>
  <c r="T655" i="1"/>
  <c r="U654" i="1"/>
  <c r="V654" i="1"/>
  <c r="S654" i="1"/>
  <c r="T654" i="1"/>
  <c r="U653" i="1"/>
  <c r="V653" i="1"/>
  <c r="S653" i="1"/>
  <c r="T653" i="1"/>
  <c r="U652" i="1"/>
  <c r="V652" i="1"/>
  <c r="S652" i="1"/>
  <c r="T652" i="1"/>
  <c r="U651" i="1"/>
  <c r="V651" i="1"/>
  <c r="S651" i="1"/>
  <c r="T651" i="1"/>
  <c r="U650" i="1"/>
  <c r="V650" i="1"/>
  <c r="S650" i="1"/>
  <c r="T650" i="1"/>
  <c r="U649" i="1"/>
  <c r="V649" i="1"/>
  <c r="S649" i="1"/>
  <c r="T649" i="1"/>
  <c r="U648" i="1"/>
  <c r="V648" i="1"/>
  <c r="S648" i="1"/>
  <c r="T648" i="1"/>
  <c r="U647" i="1"/>
  <c r="V647" i="1"/>
  <c r="S647" i="1"/>
  <c r="T647" i="1"/>
  <c r="U646" i="1"/>
  <c r="V646" i="1"/>
  <c r="S646" i="1"/>
  <c r="T646" i="1"/>
  <c r="U645" i="1"/>
  <c r="V645" i="1"/>
  <c r="S645" i="1"/>
  <c r="T645" i="1"/>
  <c r="U644" i="1"/>
  <c r="V644" i="1"/>
  <c r="S644" i="1"/>
  <c r="T644" i="1"/>
  <c r="U643" i="1"/>
  <c r="V643" i="1"/>
  <c r="S643" i="1"/>
  <c r="T643" i="1"/>
  <c r="U642" i="1"/>
  <c r="V642" i="1"/>
  <c r="S642" i="1"/>
  <c r="T642" i="1"/>
  <c r="U641" i="1"/>
  <c r="V641" i="1"/>
  <c r="S641" i="1"/>
  <c r="T641" i="1"/>
  <c r="U640" i="1"/>
  <c r="V640" i="1"/>
  <c r="S640" i="1"/>
  <c r="T640" i="1"/>
  <c r="U639" i="1"/>
  <c r="V639" i="1"/>
  <c r="S639" i="1"/>
  <c r="T639" i="1"/>
  <c r="U638" i="1"/>
  <c r="V638" i="1"/>
  <c r="S638" i="1"/>
  <c r="T638" i="1"/>
  <c r="U637" i="1"/>
  <c r="V637" i="1"/>
  <c r="S637" i="1"/>
  <c r="T637" i="1"/>
  <c r="U636" i="1"/>
  <c r="V636" i="1"/>
  <c r="S636" i="1"/>
  <c r="T636" i="1"/>
  <c r="U635" i="1"/>
  <c r="V635" i="1"/>
  <c r="S635" i="1"/>
  <c r="T635" i="1"/>
  <c r="U634" i="1"/>
  <c r="V634" i="1"/>
  <c r="S634" i="1"/>
  <c r="T634" i="1"/>
  <c r="U633" i="1"/>
  <c r="V633" i="1"/>
  <c r="S633" i="1"/>
  <c r="T633" i="1"/>
  <c r="U632" i="1"/>
  <c r="V632" i="1"/>
  <c r="S632" i="1"/>
  <c r="T632" i="1"/>
  <c r="U631" i="1"/>
  <c r="V631" i="1"/>
  <c r="S631" i="1"/>
  <c r="T631" i="1"/>
  <c r="U630" i="1"/>
  <c r="V630" i="1"/>
  <c r="S630" i="1"/>
  <c r="T630" i="1"/>
  <c r="U629" i="1"/>
  <c r="V629" i="1"/>
  <c r="S629" i="1"/>
  <c r="T629" i="1"/>
  <c r="U628" i="1"/>
  <c r="V628" i="1"/>
  <c r="S628" i="1"/>
  <c r="T628" i="1"/>
  <c r="U627" i="1"/>
  <c r="V627" i="1"/>
  <c r="S627" i="1"/>
  <c r="T627" i="1"/>
  <c r="U626" i="1"/>
  <c r="V626" i="1"/>
  <c r="S626" i="1"/>
  <c r="T626" i="1"/>
  <c r="U625" i="1"/>
  <c r="V625" i="1"/>
  <c r="S625" i="1"/>
  <c r="T625" i="1"/>
  <c r="U624" i="1"/>
  <c r="V624" i="1"/>
  <c r="S624" i="1"/>
  <c r="T624" i="1"/>
  <c r="U623" i="1"/>
  <c r="V623" i="1"/>
  <c r="S623" i="1"/>
  <c r="T623" i="1"/>
  <c r="U622" i="1"/>
  <c r="V622" i="1"/>
  <c r="S622" i="1"/>
  <c r="T622" i="1"/>
  <c r="U621" i="1"/>
  <c r="V621" i="1"/>
  <c r="S621" i="1"/>
  <c r="T621" i="1"/>
  <c r="U620" i="1"/>
  <c r="V620" i="1"/>
  <c r="S620" i="1"/>
  <c r="T620" i="1"/>
  <c r="U619" i="1"/>
  <c r="V619" i="1"/>
  <c r="S619" i="1"/>
  <c r="T619" i="1"/>
  <c r="U618" i="1"/>
  <c r="V618" i="1"/>
  <c r="S618" i="1"/>
  <c r="T618" i="1"/>
  <c r="U617" i="1"/>
  <c r="V617" i="1"/>
  <c r="S617" i="1"/>
  <c r="T617" i="1"/>
  <c r="U616" i="1"/>
  <c r="V616" i="1"/>
  <c r="S616" i="1"/>
  <c r="T616" i="1"/>
  <c r="U615" i="1"/>
  <c r="V615" i="1"/>
  <c r="S615" i="1"/>
  <c r="T615" i="1"/>
  <c r="U614" i="1"/>
  <c r="V614" i="1"/>
  <c r="S614" i="1"/>
  <c r="T614" i="1"/>
  <c r="U613" i="1"/>
  <c r="V613" i="1"/>
  <c r="S613" i="1"/>
  <c r="T613" i="1"/>
  <c r="U612" i="1"/>
  <c r="V612" i="1"/>
  <c r="S612" i="1"/>
  <c r="T612" i="1"/>
  <c r="U611" i="1"/>
  <c r="V611" i="1"/>
  <c r="S611" i="1"/>
  <c r="T611" i="1"/>
  <c r="U610" i="1"/>
  <c r="V610" i="1"/>
  <c r="S610" i="1"/>
  <c r="T610" i="1"/>
  <c r="U609" i="1"/>
  <c r="V609" i="1"/>
  <c r="S609" i="1"/>
  <c r="T609" i="1"/>
  <c r="U608" i="1"/>
  <c r="V608" i="1"/>
  <c r="S608" i="1"/>
  <c r="T608" i="1"/>
  <c r="U607" i="1"/>
  <c r="V607" i="1"/>
  <c r="S607" i="1"/>
  <c r="T607" i="1"/>
  <c r="U606" i="1"/>
  <c r="V606" i="1"/>
  <c r="S606" i="1"/>
  <c r="T606" i="1"/>
  <c r="U605" i="1"/>
  <c r="V605" i="1"/>
  <c r="S605" i="1"/>
  <c r="T605" i="1"/>
  <c r="U604" i="1"/>
  <c r="V604" i="1"/>
  <c r="S604" i="1"/>
  <c r="T604" i="1"/>
  <c r="U603" i="1"/>
  <c r="V603" i="1"/>
  <c r="S603" i="1"/>
  <c r="T603" i="1"/>
  <c r="U602" i="1"/>
  <c r="V602" i="1"/>
  <c r="S602" i="1"/>
  <c r="T602" i="1"/>
  <c r="U601" i="1"/>
  <c r="V601" i="1"/>
  <c r="S601" i="1"/>
  <c r="T601" i="1"/>
  <c r="U600" i="1"/>
  <c r="V600" i="1"/>
  <c r="S600" i="1"/>
  <c r="T600" i="1"/>
  <c r="U599" i="1"/>
  <c r="V599" i="1"/>
  <c r="S599" i="1"/>
  <c r="T599" i="1"/>
  <c r="U598" i="1"/>
  <c r="V598" i="1"/>
  <c r="S598" i="1"/>
  <c r="T598" i="1"/>
  <c r="U597" i="1"/>
  <c r="V597" i="1"/>
  <c r="S597" i="1"/>
  <c r="T597" i="1"/>
  <c r="U596" i="1"/>
  <c r="V596" i="1"/>
  <c r="S596" i="1"/>
  <c r="T596" i="1"/>
  <c r="U595" i="1"/>
  <c r="V595" i="1"/>
  <c r="S595" i="1"/>
  <c r="T595" i="1"/>
  <c r="U594" i="1"/>
  <c r="V594" i="1"/>
  <c r="S594" i="1"/>
  <c r="T594" i="1"/>
  <c r="U593" i="1"/>
  <c r="V593" i="1"/>
  <c r="S593" i="1"/>
  <c r="T593" i="1"/>
  <c r="U592" i="1"/>
  <c r="V592" i="1"/>
  <c r="S592" i="1"/>
  <c r="T592" i="1"/>
  <c r="U591" i="1"/>
  <c r="V591" i="1"/>
  <c r="S591" i="1"/>
  <c r="T591" i="1"/>
  <c r="U590" i="1"/>
  <c r="V590" i="1"/>
  <c r="S590" i="1"/>
  <c r="T590" i="1"/>
  <c r="U589" i="1"/>
  <c r="V589" i="1"/>
  <c r="S589" i="1"/>
  <c r="T589" i="1"/>
  <c r="U588" i="1"/>
  <c r="V588" i="1"/>
  <c r="S588" i="1"/>
  <c r="T588" i="1"/>
  <c r="U587" i="1"/>
  <c r="V587" i="1"/>
  <c r="S587" i="1"/>
  <c r="T587" i="1"/>
  <c r="U586" i="1"/>
  <c r="V586" i="1"/>
  <c r="S586" i="1"/>
  <c r="T586" i="1"/>
  <c r="U585" i="1"/>
  <c r="V585" i="1"/>
  <c r="S585" i="1"/>
  <c r="T585" i="1"/>
  <c r="U584" i="1"/>
  <c r="V584" i="1"/>
  <c r="S584" i="1"/>
  <c r="T584" i="1"/>
  <c r="U583" i="1"/>
  <c r="V583" i="1"/>
  <c r="S583" i="1"/>
  <c r="T583" i="1"/>
  <c r="U582" i="1"/>
  <c r="V582" i="1"/>
  <c r="S582" i="1"/>
  <c r="T582" i="1"/>
  <c r="U581" i="1"/>
  <c r="V581" i="1"/>
  <c r="S581" i="1"/>
  <c r="T581" i="1"/>
  <c r="U580" i="1"/>
  <c r="V580" i="1"/>
  <c r="S580" i="1"/>
  <c r="T580" i="1"/>
  <c r="U579" i="1"/>
  <c r="V579" i="1"/>
  <c r="S579" i="1"/>
  <c r="T579" i="1"/>
  <c r="U578" i="1"/>
  <c r="V578" i="1"/>
  <c r="S578" i="1"/>
  <c r="T578" i="1"/>
  <c r="U577" i="1"/>
  <c r="V577" i="1"/>
  <c r="S577" i="1"/>
  <c r="T577" i="1"/>
  <c r="U576" i="1"/>
  <c r="V576" i="1"/>
  <c r="S576" i="1"/>
  <c r="T576" i="1"/>
  <c r="U575" i="1"/>
  <c r="V575" i="1"/>
  <c r="S575" i="1"/>
  <c r="T575" i="1"/>
  <c r="U574" i="1"/>
  <c r="V574" i="1"/>
  <c r="S574" i="1"/>
  <c r="T574" i="1"/>
  <c r="U573" i="1"/>
  <c r="V573" i="1"/>
  <c r="S573" i="1"/>
  <c r="T573" i="1"/>
  <c r="U572" i="1"/>
  <c r="V572" i="1"/>
  <c r="S572" i="1"/>
  <c r="T572" i="1"/>
  <c r="U571" i="1"/>
  <c r="V571" i="1"/>
  <c r="S571" i="1"/>
  <c r="T571" i="1"/>
  <c r="U570" i="1"/>
  <c r="V570" i="1"/>
  <c r="S570" i="1"/>
  <c r="T570" i="1"/>
  <c r="U569" i="1"/>
  <c r="V569" i="1"/>
  <c r="S569" i="1"/>
  <c r="T569" i="1"/>
  <c r="U568" i="1"/>
  <c r="V568" i="1"/>
  <c r="S568" i="1"/>
  <c r="T568" i="1"/>
  <c r="U567" i="1"/>
  <c r="V567" i="1"/>
  <c r="S567" i="1"/>
  <c r="T567" i="1"/>
  <c r="U566" i="1"/>
  <c r="V566" i="1"/>
  <c r="S566" i="1"/>
  <c r="T566" i="1"/>
  <c r="U565" i="1"/>
  <c r="V565" i="1"/>
  <c r="S565" i="1"/>
  <c r="T565" i="1"/>
  <c r="U564" i="1"/>
  <c r="V564" i="1"/>
  <c r="S564" i="1"/>
  <c r="T564" i="1"/>
  <c r="U563" i="1"/>
  <c r="V563" i="1"/>
  <c r="S563" i="1"/>
  <c r="T563" i="1"/>
  <c r="U562" i="1"/>
  <c r="V562" i="1"/>
  <c r="S562" i="1"/>
  <c r="T562" i="1"/>
  <c r="U561" i="1"/>
  <c r="V561" i="1"/>
  <c r="S561" i="1"/>
  <c r="T561" i="1"/>
  <c r="U560" i="1"/>
  <c r="V560" i="1"/>
  <c r="S560" i="1"/>
  <c r="T560" i="1"/>
  <c r="U559" i="1"/>
  <c r="V559" i="1"/>
  <c r="S559" i="1"/>
  <c r="T559" i="1"/>
  <c r="U558" i="1"/>
  <c r="V558" i="1"/>
  <c r="S558" i="1"/>
  <c r="T558" i="1"/>
  <c r="U557" i="1"/>
  <c r="V557" i="1"/>
  <c r="S557" i="1"/>
  <c r="T557" i="1"/>
  <c r="U556" i="1"/>
  <c r="V556" i="1"/>
  <c r="S556" i="1"/>
  <c r="T556" i="1"/>
  <c r="U555" i="1"/>
  <c r="V555" i="1"/>
  <c r="S555" i="1"/>
  <c r="T555" i="1"/>
  <c r="U554" i="1"/>
  <c r="V554" i="1"/>
  <c r="S554" i="1"/>
  <c r="T554" i="1"/>
  <c r="U553" i="1"/>
  <c r="V553" i="1"/>
  <c r="S553" i="1"/>
  <c r="T553" i="1"/>
  <c r="U552" i="1"/>
  <c r="V552" i="1"/>
  <c r="S552" i="1"/>
  <c r="T552" i="1"/>
  <c r="U551" i="1"/>
  <c r="V551" i="1"/>
  <c r="S551" i="1"/>
  <c r="T551" i="1"/>
  <c r="U550" i="1"/>
  <c r="V550" i="1"/>
  <c r="S550" i="1"/>
  <c r="T550" i="1"/>
  <c r="U549" i="1"/>
  <c r="V549" i="1"/>
  <c r="S549" i="1"/>
  <c r="T549" i="1"/>
  <c r="U548" i="1"/>
  <c r="V548" i="1"/>
  <c r="S548" i="1"/>
  <c r="T548" i="1"/>
  <c r="U547" i="1"/>
  <c r="V547" i="1"/>
  <c r="S547" i="1"/>
  <c r="T547" i="1"/>
  <c r="U546" i="1"/>
  <c r="V546" i="1"/>
  <c r="S546" i="1"/>
  <c r="T546" i="1"/>
  <c r="U545" i="1"/>
  <c r="V545" i="1"/>
  <c r="S545" i="1"/>
  <c r="T545" i="1"/>
  <c r="U544" i="1"/>
  <c r="V544" i="1"/>
  <c r="S544" i="1"/>
  <c r="T544" i="1"/>
  <c r="U543" i="1"/>
  <c r="V543" i="1"/>
  <c r="S543" i="1"/>
  <c r="T543" i="1"/>
  <c r="U542" i="1"/>
  <c r="V542" i="1"/>
  <c r="S542" i="1"/>
  <c r="T542" i="1"/>
  <c r="U541" i="1"/>
  <c r="V541" i="1"/>
  <c r="S541" i="1"/>
  <c r="T541" i="1"/>
  <c r="U540" i="1"/>
  <c r="V540" i="1"/>
  <c r="S540" i="1"/>
  <c r="T540" i="1"/>
  <c r="U539" i="1"/>
  <c r="V539" i="1"/>
  <c r="S539" i="1"/>
  <c r="T539" i="1"/>
  <c r="U538" i="1"/>
  <c r="V538" i="1"/>
  <c r="S538" i="1"/>
  <c r="T538" i="1"/>
  <c r="U537" i="1"/>
  <c r="V537" i="1"/>
  <c r="S537" i="1"/>
  <c r="T537" i="1"/>
  <c r="U536" i="1"/>
  <c r="V536" i="1"/>
  <c r="S536" i="1"/>
  <c r="T536" i="1"/>
  <c r="U535" i="1"/>
  <c r="V535" i="1"/>
  <c r="S535" i="1"/>
  <c r="T535" i="1"/>
  <c r="U534" i="1"/>
  <c r="V534" i="1"/>
  <c r="S534" i="1"/>
  <c r="T534" i="1"/>
  <c r="U533" i="1"/>
  <c r="V533" i="1"/>
  <c r="S533" i="1"/>
  <c r="T533" i="1"/>
  <c r="U532" i="1"/>
  <c r="V532" i="1"/>
  <c r="S532" i="1"/>
  <c r="T532" i="1"/>
  <c r="U531" i="1"/>
  <c r="V531" i="1"/>
  <c r="S531" i="1"/>
  <c r="T531" i="1"/>
  <c r="U530" i="1"/>
  <c r="V530" i="1"/>
  <c r="S530" i="1"/>
  <c r="T530" i="1"/>
  <c r="U529" i="1"/>
  <c r="V529" i="1"/>
  <c r="S529" i="1"/>
  <c r="T529" i="1"/>
  <c r="U528" i="1"/>
  <c r="V528" i="1"/>
  <c r="S528" i="1"/>
  <c r="T528" i="1"/>
  <c r="U527" i="1"/>
  <c r="V527" i="1"/>
  <c r="S527" i="1"/>
  <c r="T527" i="1"/>
  <c r="U526" i="1"/>
  <c r="V526" i="1"/>
  <c r="S526" i="1"/>
  <c r="T526" i="1"/>
  <c r="U525" i="1"/>
  <c r="V525" i="1"/>
  <c r="S525" i="1"/>
  <c r="T525" i="1"/>
  <c r="U524" i="1"/>
  <c r="V524" i="1"/>
  <c r="S524" i="1"/>
  <c r="T524" i="1"/>
  <c r="U523" i="1"/>
  <c r="V523" i="1"/>
  <c r="S523" i="1"/>
  <c r="T523" i="1"/>
  <c r="U522" i="1"/>
  <c r="V522" i="1"/>
  <c r="S522" i="1"/>
  <c r="T522" i="1"/>
  <c r="U521" i="1"/>
  <c r="V521" i="1"/>
  <c r="S521" i="1"/>
  <c r="T521" i="1"/>
  <c r="U520" i="1"/>
  <c r="V520" i="1"/>
  <c r="S520" i="1"/>
  <c r="T520" i="1"/>
  <c r="U519" i="1"/>
  <c r="V519" i="1"/>
  <c r="S519" i="1"/>
  <c r="T519" i="1"/>
  <c r="U518" i="1"/>
  <c r="V518" i="1"/>
  <c r="S518" i="1"/>
  <c r="T518" i="1"/>
  <c r="U517" i="1"/>
  <c r="V517" i="1"/>
  <c r="S517" i="1"/>
  <c r="T517" i="1"/>
  <c r="U516" i="1"/>
  <c r="V516" i="1"/>
  <c r="S516" i="1"/>
  <c r="T516" i="1"/>
  <c r="U515" i="1"/>
  <c r="V515" i="1"/>
  <c r="S515" i="1"/>
  <c r="T515" i="1"/>
  <c r="U514" i="1"/>
  <c r="V514" i="1"/>
  <c r="S514" i="1"/>
  <c r="T514" i="1"/>
  <c r="U513" i="1"/>
  <c r="V513" i="1"/>
  <c r="S513" i="1"/>
  <c r="T513" i="1"/>
  <c r="U512" i="1"/>
  <c r="V512" i="1"/>
  <c r="S512" i="1"/>
  <c r="T512" i="1"/>
  <c r="U511" i="1"/>
  <c r="V511" i="1"/>
  <c r="S511" i="1"/>
  <c r="T511" i="1"/>
  <c r="U510" i="1"/>
  <c r="V510" i="1"/>
  <c r="S510" i="1"/>
  <c r="T510" i="1"/>
  <c r="U509" i="1"/>
  <c r="V509" i="1"/>
  <c r="S509" i="1"/>
  <c r="T509" i="1"/>
  <c r="U508" i="1"/>
  <c r="V508" i="1"/>
  <c r="S508" i="1"/>
  <c r="T508" i="1"/>
  <c r="U507" i="1"/>
  <c r="V507" i="1"/>
  <c r="S507" i="1"/>
  <c r="T507" i="1"/>
  <c r="U506" i="1"/>
  <c r="V506" i="1"/>
  <c r="S506" i="1"/>
  <c r="T506" i="1"/>
  <c r="U505" i="1"/>
  <c r="V505" i="1"/>
  <c r="S505" i="1"/>
  <c r="T505" i="1"/>
  <c r="U504" i="1"/>
  <c r="V504" i="1"/>
  <c r="S504" i="1"/>
  <c r="T504" i="1"/>
  <c r="U503" i="1"/>
  <c r="V503" i="1"/>
  <c r="S503" i="1"/>
  <c r="T503" i="1"/>
  <c r="U502" i="1"/>
  <c r="V502" i="1"/>
  <c r="S502" i="1"/>
  <c r="T502" i="1"/>
  <c r="U501" i="1"/>
  <c r="V501" i="1"/>
  <c r="S501" i="1"/>
  <c r="T501" i="1"/>
  <c r="U500" i="1"/>
  <c r="V500" i="1"/>
  <c r="S500" i="1"/>
  <c r="T500" i="1"/>
  <c r="U499" i="1"/>
  <c r="V499" i="1"/>
  <c r="S499" i="1"/>
  <c r="T499" i="1"/>
  <c r="U498" i="1"/>
  <c r="V498" i="1"/>
  <c r="S498" i="1"/>
  <c r="T498" i="1"/>
  <c r="U497" i="1"/>
  <c r="V497" i="1"/>
  <c r="S497" i="1"/>
  <c r="T497" i="1"/>
  <c r="U496" i="1"/>
  <c r="V496" i="1"/>
  <c r="S496" i="1"/>
  <c r="T496" i="1"/>
  <c r="U495" i="1"/>
  <c r="V495" i="1"/>
  <c r="S495" i="1"/>
  <c r="T495" i="1"/>
  <c r="U494" i="1"/>
  <c r="V494" i="1"/>
  <c r="S494" i="1"/>
  <c r="T494" i="1"/>
  <c r="U493" i="1"/>
  <c r="V493" i="1"/>
  <c r="S493" i="1"/>
  <c r="T493" i="1"/>
  <c r="U492" i="1"/>
  <c r="V492" i="1"/>
  <c r="S492" i="1"/>
  <c r="T492" i="1"/>
  <c r="U491" i="1"/>
  <c r="V491" i="1"/>
  <c r="S491" i="1"/>
  <c r="T491" i="1"/>
  <c r="U490" i="1"/>
  <c r="V490" i="1"/>
  <c r="S490" i="1"/>
  <c r="T490" i="1"/>
  <c r="U489" i="1"/>
  <c r="V489" i="1"/>
  <c r="S489" i="1"/>
  <c r="T489" i="1"/>
  <c r="U488" i="1"/>
  <c r="V488" i="1"/>
  <c r="S488" i="1"/>
  <c r="T488" i="1"/>
  <c r="U487" i="1"/>
  <c r="V487" i="1"/>
  <c r="S487" i="1"/>
  <c r="T487" i="1"/>
  <c r="U486" i="1"/>
  <c r="V486" i="1"/>
  <c r="S486" i="1"/>
  <c r="T486" i="1"/>
  <c r="U485" i="1"/>
  <c r="V485" i="1"/>
  <c r="S485" i="1"/>
  <c r="T485" i="1"/>
  <c r="U484" i="1"/>
  <c r="V484" i="1"/>
  <c r="S484" i="1"/>
  <c r="T484" i="1"/>
  <c r="U483" i="1"/>
  <c r="V483" i="1"/>
  <c r="S483" i="1"/>
  <c r="T483" i="1"/>
  <c r="U482" i="1"/>
  <c r="V482" i="1"/>
  <c r="S482" i="1"/>
  <c r="T482" i="1"/>
  <c r="U481" i="1"/>
  <c r="V481" i="1"/>
  <c r="S481" i="1"/>
  <c r="T481" i="1"/>
  <c r="U480" i="1"/>
  <c r="V480" i="1"/>
  <c r="S480" i="1"/>
  <c r="T480" i="1"/>
  <c r="U479" i="1"/>
  <c r="V479" i="1"/>
  <c r="S479" i="1"/>
  <c r="T479" i="1"/>
  <c r="U478" i="1"/>
  <c r="V478" i="1"/>
  <c r="S478" i="1"/>
  <c r="T478" i="1"/>
  <c r="U477" i="1"/>
  <c r="V477" i="1"/>
  <c r="S477" i="1"/>
  <c r="T477" i="1"/>
  <c r="U476" i="1"/>
  <c r="V476" i="1"/>
  <c r="S476" i="1"/>
  <c r="T476" i="1"/>
  <c r="U475" i="1"/>
  <c r="V475" i="1"/>
  <c r="S475" i="1"/>
  <c r="T475" i="1"/>
  <c r="U474" i="1"/>
  <c r="V474" i="1"/>
  <c r="S474" i="1"/>
  <c r="T474" i="1"/>
  <c r="U473" i="1"/>
  <c r="V473" i="1"/>
  <c r="S473" i="1"/>
  <c r="T473" i="1"/>
  <c r="U472" i="1"/>
  <c r="V472" i="1"/>
  <c r="S472" i="1"/>
  <c r="T472" i="1"/>
  <c r="U471" i="1"/>
  <c r="V471" i="1"/>
  <c r="S471" i="1"/>
  <c r="T471" i="1"/>
  <c r="U470" i="1"/>
  <c r="V470" i="1"/>
  <c r="S470" i="1"/>
  <c r="T470" i="1"/>
  <c r="U469" i="1"/>
  <c r="V469" i="1"/>
  <c r="S469" i="1"/>
  <c r="T469" i="1"/>
  <c r="U468" i="1"/>
  <c r="V468" i="1"/>
  <c r="S468" i="1"/>
  <c r="T468" i="1"/>
  <c r="U467" i="1"/>
  <c r="V467" i="1"/>
  <c r="S467" i="1"/>
  <c r="T467" i="1"/>
  <c r="U466" i="1"/>
  <c r="V466" i="1"/>
  <c r="S466" i="1"/>
  <c r="T466" i="1"/>
  <c r="U465" i="1"/>
  <c r="V465" i="1"/>
  <c r="S465" i="1"/>
  <c r="T465" i="1"/>
  <c r="U464" i="1"/>
  <c r="V464" i="1"/>
  <c r="S464" i="1"/>
  <c r="T464" i="1"/>
  <c r="U463" i="1"/>
  <c r="V463" i="1"/>
  <c r="S463" i="1"/>
  <c r="T463" i="1"/>
  <c r="U462" i="1"/>
  <c r="V462" i="1"/>
  <c r="S462" i="1"/>
  <c r="T462" i="1"/>
  <c r="U461" i="1"/>
  <c r="V461" i="1"/>
  <c r="S461" i="1"/>
  <c r="T461" i="1"/>
  <c r="U460" i="1"/>
  <c r="V460" i="1"/>
  <c r="S460" i="1"/>
  <c r="T460" i="1"/>
  <c r="U459" i="1"/>
  <c r="V459" i="1"/>
  <c r="S459" i="1"/>
  <c r="T459" i="1"/>
  <c r="U458" i="1"/>
  <c r="V458" i="1"/>
  <c r="S458" i="1"/>
  <c r="T458" i="1"/>
  <c r="U457" i="1"/>
  <c r="V457" i="1"/>
  <c r="S457" i="1"/>
  <c r="T457" i="1"/>
  <c r="U456" i="1"/>
  <c r="V456" i="1"/>
  <c r="S456" i="1"/>
  <c r="T456" i="1"/>
  <c r="U455" i="1"/>
  <c r="V455" i="1"/>
  <c r="S455" i="1"/>
  <c r="T455" i="1"/>
  <c r="U454" i="1"/>
  <c r="V454" i="1"/>
  <c r="S454" i="1"/>
  <c r="T454" i="1"/>
  <c r="U453" i="1"/>
  <c r="V453" i="1"/>
  <c r="S453" i="1"/>
  <c r="T453" i="1"/>
  <c r="U452" i="1"/>
  <c r="V452" i="1"/>
  <c r="S452" i="1"/>
  <c r="T452" i="1"/>
  <c r="U451" i="1"/>
  <c r="V451" i="1"/>
  <c r="S451" i="1"/>
  <c r="T451" i="1"/>
  <c r="U450" i="1"/>
  <c r="V450" i="1"/>
  <c r="S450" i="1"/>
  <c r="T450" i="1"/>
  <c r="U449" i="1"/>
  <c r="V449" i="1"/>
  <c r="S449" i="1"/>
  <c r="T449" i="1"/>
  <c r="U448" i="1"/>
  <c r="V448" i="1"/>
  <c r="S448" i="1"/>
  <c r="T448" i="1"/>
  <c r="U447" i="1"/>
  <c r="V447" i="1"/>
  <c r="S447" i="1"/>
  <c r="T447" i="1"/>
  <c r="U446" i="1"/>
  <c r="V446" i="1"/>
  <c r="S446" i="1"/>
  <c r="T446" i="1"/>
  <c r="U445" i="1"/>
  <c r="V445" i="1"/>
  <c r="S445" i="1"/>
  <c r="T445" i="1"/>
  <c r="U444" i="1"/>
  <c r="V444" i="1"/>
  <c r="S444" i="1"/>
  <c r="T444" i="1"/>
  <c r="U443" i="1"/>
  <c r="V443" i="1"/>
  <c r="S443" i="1"/>
  <c r="T443" i="1"/>
  <c r="U442" i="1"/>
  <c r="V442" i="1"/>
  <c r="S442" i="1"/>
  <c r="T442" i="1"/>
  <c r="U441" i="1"/>
  <c r="V441" i="1"/>
  <c r="S441" i="1"/>
  <c r="T441" i="1"/>
  <c r="U440" i="1"/>
  <c r="V440" i="1"/>
  <c r="S440" i="1"/>
  <c r="T440" i="1"/>
  <c r="U439" i="1"/>
  <c r="V439" i="1"/>
  <c r="S439" i="1"/>
  <c r="T439" i="1"/>
  <c r="U438" i="1"/>
  <c r="V438" i="1"/>
  <c r="S438" i="1"/>
  <c r="T438" i="1"/>
  <c r="U437" i="1"/>
  <c r="V437" i="1"/>
  <c r="S437" i="1"/>
  <c r="T437" i="1"/>
  <c r="U436" i="1"/>
  <c r="V436" i="1"/>
  <c r="S436" i="1"/>
  <c r="T436" i="1"/>
  <c r="U435" i="1"/>
  <c r="V435" i="1"/>
  <c r="S435" i="1"/>
  <c r="T435" i="1"/>
  <c r="U434" i="1"/>
  <c r="V434" i="1"/>
  <c r="S434" i="1"/>
  <c r="T434" i="1"/>
  <c r="U433" i="1"/>
  <c r="V433" i="1"/>
  <c r="S433" i="1"/>
  <c r="T433" i="1"/>
  <c r="U432" i="1"/>
  <c r="V432" i="1"/>
  <c r="S432" i="1"/>
  <c r="T432" i="1"/>
  <c r="U431" i="1"/>
  <c r="V431" i="1"/>
  <c r="S431" i="1"/>
  <c r="T431" i="1"/>
  <c r="U430" i="1"/>
  <c r="V430" i="1"/>
  <c r="S430" i="1"/>
  <c r="T430" i="1"/>
  <c r="U429" i="1"/>
  <c r="V429" i="1"/>
  <c r="S429" i="1"/>
  <c r="T429" i="1"/>
  <c r="U428" i="1"/>
  <c r="V428" i="1"/>
  <c r="S428" i="1"/>
  <c r="T428" i="1"/>
  <c r="U427" i="1"/>
  <c r="V427" i="1"/>
  <c r="S427" i="1"/>
  <c r="T427" i="1"/>
  <c r="U426" i="1"/>
  <c r="V426" i="1"/>
  <c r="S426" i="1"/>
  <c r="T426" i="1"/>
  <c r="U425" i="1"/>
  <c r="V425" i="1"/>
  <c r="S425" i="1"/>
  <c r="T425" i="1"/>
  <c r="U424" i="1"/>
  <c r="V424" i="1"/>
  <c r="S424" i="1"/>
  <c r="T424" i="1"/>
  <c r="U423" i="1"/>
  <c r="V423" i="1"/>
  <c r="S423" i="1"/>
  <c r="T423" i="1"/>
  <c r="U422" i="1"/>
  <c r="V422" i="1"/>
  <c r="S422" i="1"/>
  <c r="T422" i="1"/>
  <c r="U421" i="1"/>
  <c r="V421" i="1"/>
  <c r="S421" i="1"/>
  <c r="T421" i="1"/>
  <c r="U420" i="1"/>
  <c r="V420" i="1"/>
  <c r="S420" i="1"/>
  <c r="T420" i="1"/>
  <c r="U419" i="1"/>
  <c r="V419" i="1"/>
  <c r="S419" i="1"/>
  <c r="T419" i="1"/>
  <c r="U418" i="1"/>
  <c r="V418" i="1"/>
  <c r="S418" i="1"/>
  <c r="T418" i="1"/>
  <c r="U417" i="1"/>
  <c r="V417" i="1"/>
  <c r="S417" i="1"/>
  <c r="T417" i="1"/>
  <c r="U416" i="1"/>
  <c r="V416" i="1"/>
  <c r="S416" i="1"/>
  <c r="T416" i="1"/>
  <c r="U415" i="1"/>
  <c r="V415" i="1"/>
  <c r="S415" i="1"/>
  <c r="T415" i="1"/>
  <c r="U414" i="1"/>
  <c r="V414" i="1"/>
  <c r="S414" i="1"/>
  <c r="T414" i="1"/>
  <c r="U413" i="1"/>
  <c r="V413" i="1"/>
  <c r="S413" i="1"/>
  <c r="T413" i="1"/>
  <c r="U412" i="1"/>
  <c r="V412" i="1"/>
  <c r="S412" i="1"/>
  <c r="T412" i="1"/>
  <c r="U411" i="1"/>
  <c r="V411" i="1"/>
  <c r="S411" i="1"/>
  <c r="T411" i="1"/>
  <c r="U410" i="1"/>
  <c r="V410" i="1"/>
  <c r="S410" i="1"/>
  <c r="T410" i="1"/>
  <c r="U409" i="1"/>
  <c r="V409" i="1"/>
  <c r="S409" i="1"/>
  <c r="T409" i="1"/>
  <c r="U408" i="1"/>
  <c r="V408" i="1"/>
  <c r="S408" i="1"/>
  <c r="T408" i="1"/>
  <c r="U407" i="1"/>
  <c r="V407" i="1"/>
  <c r="S407" i="1"/>
  <c r="T407" i="1"/>
  <c r="U406" i="1"/>
  <c r="V406" i="1"/>
  <c r="S406" i="1"/>
  <c r="T406" i="1"/>
  <c r="U405" i="1"/>
  <c r="V405" i="1"/>
  <c r="S405" i="1"/>
  <c r="T405" i="1"/>
  <c r="U404" i="1"/>
  <c r="V404" i="1"/>
  <c r="S404" i="1"/>
  <c r="T404" i="1"/>
  <c r="U403" i="1"/>
  <c r="V403" i="1"/>
  <c r="S403" i="1"/>
  <c r="T403" i="1"/>
  <c r="U402" i="1"/>
  <c r="V402" i="1"/>
  <c r="S402" i="1"/>
  <c r="T402" i="1"/>
  <c r="U401" i="1"/>
  <c r="V401" i="1"/>
  <c r="S401" i="1"/>
  <c r="T401" i="1"/>
  <c r="U400" i="1"/>
  <c r="V400" i="1"/>
  <c r="S400" i="1"/>
  <c r="T400" i="1"/>
  <c r="U399" i="1"/>
  <c r="V399" i="1"/>
  <c r="S399" i="1"/>
  <c r="T399" i="1"/>
  <c r="U398" i="1"/>
  <c r="V398" i="1"/>
  <c r="S398" i="1"/>
  <c r="T398" i="1"/>
  <c r="U397" i="1"/>
  <c r="V397" i="1"/>
  <c r="S397" i="1"/>
  <c r="T397" i="1"/>
  <c r="U396" i="1"/>
  <c r="V396" i="1"/>
  <c r="S396" i="1"/>
  <c r="T396" i="1"/>
  <c r="U395" i="1"/>
  <c r="V395" i="1"/>
  <c r="S395" i="1"/>
  <c r="T395" i="1"/>
  <c r="U394" i="1"/>
  <c r="V394" i="1"/>
  <c r="S394" i="1"/>
  <c r="T394" i="1"/>
  <c r="U393" i="1"/>
  <c r="V393" i="1"/>
  <c r="S393" i="1"/>
  <c r="T393" i="1"/>
  <c r="U392" i="1"/>
  <c r="V392" i="1"/>
  <c r="S392" i="1"/>
  <c r="T392" i="1"/>
  <c r="U391" i="1"/>
  <c r="V391" i="1"/>
  <c r="S391" i="1"/>
  <c r="T391" i="1"/>
  <c r="U390" i="1"/>
  <c r="V390" i="1"/>
  <c r="S390" i="1"/>
  <c r="T390" i="1"/>
  <c r="U389" i="1"/>
  <c r="V389" i="1"/>
  <c r="S389" i="1"/>
  <c r="T389" i="1"/>
  <c r="U388" i="1"/>
  <c r="V388" i="1"/>
  <c r="S388" i="1"/>
  <c r="T388" i="1"/>
  <c r="U387" i="1"/>
  <c r="V387" i="1"/>
  <c r="S387" i="1"/>
  <c r="T387" i="1"/>
  <c r="U386" i="1"/>
  <c r="V386" i="1"/>
  <c r="S386" i="1"/>
  <c r="T386" i="1"/>
  <c r="U385" i="1"/>
  <c r="V385" i="1"/>
  <c r="S385" i="1"/>
  <c r="T385" i="1"/>
  <c r="U384" i="1"/>
  <c r="V384" i="1"/>
  <c r="S384" i="1"/>
  <c r="T384" i="1"/>
  <c r="U383" i="1"/>
  <c r="V383" i="1"/>
  <c r="S383" i="1"/>
  <c r="T383" i="1"/>
  <c r="U382" i="1"/>
  <c r="V382" i="1"/>
  <c r="S382" i="1"/>
  <c r="T382" i="1"/>
  <c r="U381" i="1"/>
  <c r="V381" i="1"/>
  <c r="S381" i="1"/>
  <c r="T381" i="1"/>
  <c r="U380" i="1"/>
  <c r="V380" i="1"/>
  <c r="S380" i="1"/>
  <c r="T380" i="1"/>
  <c r="U379" i="1"/>
  <c r="V379" i="1"/>
  <c r="S379" i="1"/>
  <c r="T379" i="1"/>
  <c r="U378" i="1"/>
  <c r="V378" i="1"/>
  <c r="S378" i="1"/>
  <c r="T378" i="1"/>
  <c r="U377" i="1"/>
  <c r="V377" i="1"/>
  <c r="S377" i="1"/>
  <c r="T377" i="1"/>
  <c r="U376" i="1"/>
  <c r="V376" i="1"/>
  <c r="S376" i="1"/>
  <c r="T376" i="1"/>
  <c r="U375" i="1"/>
  <c r="V375" i="1"/>
  <c r="S375" i="1"/>
  <c r="T375" i="1"/>
  <c r="U374" i="1"/>
  <c r="V374" i="1"/>
  <c r="S374" i="1"/>
  <c r="T374" i="1"/>
  <c r="U373" i="1"/>
  <c r="V373" i="1"/>
  <c r="S373" i="1"/>
  <c r="T373" i="1"/>
  <c r="U372" i="1"/>
  <c r="V372" i="1"/>
  <c r="S372" i="1"/>
  <c r="T372" i="1"/>
  <c r="U371" i="1"/>
  <c r="V371" i="1"/>
  <c r="S371" i="1"/>
  <c r="T371" i="1"/>
  <c r="U370" i="1"/>
  <c r="V370" i="1"/>
  <c r="S370" i="1"/>
  <c r="T370" i="1"/>
  <c r="U369" i="1"/>
  <c r="V369" i="1"/>
  <c r="S369" i="1"/>
  <c r="T369" i="1"/>
  <c r="U368" i="1"/>
  <c r="V368" i="1"/>
  <c r="S368" i="1"/>
  <c r="T368" i="1"/>
  <c r="U367" i="1"/>
  <c r="V367" i="1"/>
  <c r="S367" i="1"/>
  <c r="T367" i="1"/>
  <c r="U366" i="1"/>
  <c r="V366" i="1"/>
  <c r="S366" i="1"/>
  <c r="T366" i="1"/>
  <c r="U365" i="1"/>
  <c r="V365" i="1"/>
  <c r="S365" i="1"/>
  <c r="T365" i="1"/>
  <c r="U364" i="1"/>
  <c r="V364" i="1"/>
  <c r="S364" i="1"/>
  <c r="T364" i="1"/>
  <c r="U363" i="1"/>
  <c r="V363" i="1"/>
  <c r="S363" i="1"/>
  <c r="T363" i="1"/>
  <c r="U362" i="1"/>
  <c r="V362" i="1"/>
  <c r="S362" i="1"/>
  <c r="T362" i="1"/>
  <c r="U361" i="1"/>
  <c r="V361" i="1"/>
  <c r="S361" i="1"/>
  <c r="T361" i="1"/>
  <c r="U360" i="1"/>
  <c r="V360" i="1"/>
  <c r="S360" i="1"/>
  <c r="T360" i="1"/>
  <c r="U359" i="1"/>
  <c r="V359" i="1"/>
  <c r="S359" i="1"/>
  <c r="T359" i="1"/>
  <c r="U358" i="1"/>
  <c r="V358" i="1"/>
  <c r="S358" i="1"/>
  <c r="T358" i="1"/>
  <c r="U357" i="1"/>
  <c r="V357" i="1"/>
  <c r="S357" i="1"/>
  <c r="T357" i="1"/>
  <c r="U356" i="1"/>
  <c r="V356" i="1"/>
  <c r="S356" i="1"/>
  <c r="T356" i="1"/>
  <c r="U355" i="1"/>
  <c r="V355" i="1"/>
  <c r="S355" i="1"/>
  <c r="T355" i="1"/>
  <c r="U354" i="1"/>
  <c r="V354" i="1"/>
  <c r="S354" i="1"/>
  <c r="T354" i="1"/>
  <c r="U353" i="1"/>
  <c r="V353" i="1"/>
  <c r="S353" i="1"/>
  <c r="T353" i="1"/>
  <c r="U352" i="1"/>
  <c r="V352" i="1"/>
  <c r="S352" i="1"/>
  <c r="T352" i="1"/>
  <c r="U351" i="1"/>
  <c r="V351" i="1"/>
  <c r="S351" i="1"/>
  <c r="T351" i="1"/>
  <c r="U350" i="1"/>
  <c r="V350" i="1"/>
  <c r="S350" i="1"/>
  <c r="T350" i="1"/>
  <c r="U349" i="1"/>
  <c r="V349" i="1"/>
  <c r="S349" i="1"/>
  <c r="T349" i="1"/>
  <c r="U348" i="1"/>
  <c r="V348" i="1"/>
  <c r="S348" i="1"/>
  <c r="T348" i="1"/>
  <c r="U347" i="1"/>
  <c r="V347" i="1"/>
  <c r="S347" i="1"/>
  <c r="T347" i="1"/>
  <c r="U346" i="1"/>
  <c r="V346" i="1"/>
  <c r="S346" i="1"/>
  <c r="T346" i="1"/>
  <c r="U345" i="1"/>
  <c r="V345" i="1"/>
  <c r="S345" i="1"/>
  <c r="T345" i="1"/>
  <c r="U344" i="1"/>
  <c r="V344" i="1"/>
  <c r="S344" i="1"/>
  <c r="T344" i="1"/>
  <c r="U343" i="1"/>
  <c r="V343" i="1"/>
  <c r="S343" i="1"/>
  <c r="T343" i="1"/>
  <c r="U342" i="1"/>
  <c r="V342" i="1"/>
  <c r="S342" i="1"/>
  <c r="T342" i="1"/>
  <c r="U341" i="1"/>
  <c r="V341" i="1"/>
  <c r="S341" i="1"/>
  <c r="T341" i="1"/>
  <c r="U340" i="1"/>
  <c r="V340" i="1"/>
  <c r="S340" i="1"/>
  <c r="T340" i="1"/>
  <c r="U339" i="1"/>
  <c r="V339" i="1"/>
  <c r="S339" i="1"/>
  <c r="T339" i="1"/>
  <c r="U338" i="1"/>
  <c r="V338" i="1"/>
  <c r="S338" i="1"/>
  <c r="T338" i="1"/>
  <c r="U337" i="1"/>
  <c r="V337" i="1"/>
  <c r="S337" i="1"/>
  <c r="T337" i="1"/>
  <c r="U336" i="1"/>
  <c r="V336" i="1"/>
  <c r="S336" i="1"/>
  <c r="T336" i="1"/>
  <c r="U335" i="1"/>
  <c r="V335" i="1"/>
  <c r="S335" i="1"/>
  <c r="T335" i="1"/>
  <c r="U334" i="1"/>
  <c r="V334" i="1"/>
  <c r="S334" i="1"/>
  <c r="T334" i="1"/>
  <c r="U333" i="1"/>
  <c r="V333" i="1"/>
  <c r="S333" i="1"/>
  <c r="T333" i="1"/>
  <c r="U332" i="1"/>
  <c r="V332" i="1"/>
  <c r="S332" i="1"/>
  <c r="T332" i="1"/>
  <c r="U331" i="1"/>
  <c r="V331" i="1"/>
  <c r="S331" i="1"/>
  <c r="T331" i="1"/>
  <c r="U330" i="1"/>
  <c r="V330" i="1"/>
  <c r="S330" i="1"/>
  <c r="T330" i="1"/>
  <c r="U329" i="1"/>
  <c r="V329" i="1"/>
  <c r="S329" i="1"/>
  <c r="T329" i="1"/>
  <c r="U328" i="1"/>
  <c r="V328" i="1"/>
  <c r="S328" i="1"/>
  <c r="T328" i="1"/>
  <c r="U327" i="1"/>
  <c r="V327" i="1"/>
  <c r="S327" i="1"/>
  <c r="T327" i="1"/>
  <c r="U326" i="1"/>
  <c r="V326" i="1"/>
  <c r="S326" i="1"/>
  <c r="T326" i="1"/>
  <c r="U325" i="1"/>
  <c r="V325" i="1"/>
  <c r="S325" i="1"/>
  <c r="T325" i="1"/>
  <c r="U324" i="1"/>
  <c r="V324" i="1"/>
  <c r="S324" i="1"/>
  <c r="T324" i="1"/>
  <c r="U323" i="1"/>
  <c r="V323" i="1"/>
  <c r="S323" i="1"/>
  <c r="T323" i="1"/>
  <c r="U322" i="1"/>
  <c r="V322" i="1"/>
  <c r="S322" i="1"/>
  <c r="T322" i="1"/>
  <c r="U321" i="1"/>
  <c r="V321" i="1"/>
  <c r="S321" i="1"/>
  <c r="T321" i="1"/>
  <c r="U320" i="1"/>
  <c r="V320" i="1"/>
  <c r="S320" i="1"/>
  <c r="T320" i="1"/>
  <c r="U319" i="1"/>
  <c r="V319" i="1"/>
  <c r="S319" i="1"/>
  <c r="T319" i="1"/>
  <c r="U318" i="1"/>
  <c r="V318" i="1"/>
  <c r="S318" i="1"/>
  <c r="T318" i="1"/>
  <c r="U317" i="1"/>
  <c r="V317" i="1"/>
  <c r="S317" i="1"/>
  <c r="T317" i="1"/>
  <c r="U316" i="1"/>
  <c r="V316" i="1"/>
  <c r="S316" i="1"/>
  <c r="T316" i="1"/>
  <c r="U315" i="1"/>
  <c r="V315" i="1"/>
  <c r="S315" i="1"/>
  <c r="T315" i="1"/>
  <c r="U314" i="1"/>
  <c r="V314" i="1"/>
  <c r="S314" i="1"/>
  <c r="T314" i="1"/>
  <c r="U313" i="1"/>
  <c r="V313" i="1"/>
  <c r="S313" i="1"/>
  <c r="T313" i="1"/>
  <c r="U312" i="1"/>
  <c r="V312" i="1"/>
  <c r="S312" i="1"/>
  <c r="T312" i="1"/>
  <c r="U311" i="1"/>
  <c r="V311" i="1"/>
  <c r="S311" i="1"/>
  <c r="T311" i="1"/>
  <c r="U310" i="1"/>
  <c r="V310" i="1"/>
  <c r="S310" i="1"/>
  <c r="T310" i="1"/>
  <c r="U309" i="1"/>
  <c r="V309" i="1"/>
  <c r="S309" i="1"/>
  <c r="T309" i="1"/>
  <c r="U308" i="1"/>
  <c r="V308" i="1"/>
  <c r="S308" i="1"/>
  <c r="T308" i="1"/>
  <c r="U307" i="1"/>
  <c r="V307" i="1"/>
  <c r="S307" i="1"/>
  <c r="T307" i="1"/>
  <c r="U306" i="1"/>
  <c r="V306" i="1"/>
  <c r="S306" i="1"/>
  <c r="T306" i="1"/>
  <c r="U305" i="1"/>
  <c r="V305" i="1"/>
  <c r="S305" i="1"/>
  <c r="T305" i="1"/>
  <c r="U304" i="1"/>
  <c r="V304" i="1"/>
  <c r="S304" i="1"/>
  <c r="T304" i="1"/>
  <c r="U303" i="1"/>
  <c r="V303" i="1"/>
  <c r="S303" i="1"/>
  <c r="T303" i="1"/>
  <c r="U302" i="1"/>
  <c r="V302" i="1"/>
  <c r="S302" i="1"/>
  <c r="T302" i="1"/>
  <c r="U301" i="1"/>
  <c r="V301" i="1"/>
  <c r="S301" i="1"/>
  <c r="T301" i="1"/>
  <c r="U300" i="1"/>
  <c r="V300" i="1"/>
  <c r="S300" i="1"/>
  <c r="T300" i="1"/>
  <c r="U299" i="1"/>
  <c r="V299" i="1"/>
  <c r="S299" i="1"/>
  <c r="T299" i="1"/>
  <c r="U298" i="1"/>
  <c r="V298" i="1"/>
  <c r="S298" i="1"/>
  <c r="T298" i="1"/>
  <c r="U297" i="1"/>
  <c r="V297" i="1"/>
  <c r="S297" i="1"/>
  <c r="T297" i="1"/>
  <c r="U296" i="1"/>
  <c r="V296" i="1"/>
  <c r="S296" i="1"/>
  <c r="T296" i="1"/>
  <c r="U295" i="1"/>
  <c r="V295" i="1"/>
  <c r="S295" i="1"/>
  <c r="T295" i="1"/>
  <c r="U294" i="1"/>
  <c r="V294" i="1"/>
  <c r="S294" i="1"/>
  <c r="T294" i="1"/>
  <c r="U293" i="1"/>
  <c r="V293" i="1"/>
  <c r="S293" i="1"/>
  <c r="T293" i="1"/>
  <c r="U292" i="1"/>
  <c r="V292" i="1"/>
  <c r="S292" i="1"/>
  <c r="T292" i="1"/>
  <c r="U291" i="1"/>
  <c r="V291" i="1"/>
  <c r="S291" i="1"/>
  <c r="T291" i="1"/>
  <c r="U290" i="1"/>
  <c r="V290" i="1"/>
  <c r="S290" i="1"/>
  <c r="T290" i="1"/>
  <c r="U289" i="1"/>
  <c r="V289" i="1"/>
  <c r="S289" i="1"/>
  <c r="T289" i="1"/>
  <c r="U288" i="1"/>
  <c r="V288" i="1"/>
  <c r="S288" i="1"/>
  <c r="T288" i="1"/>
  <c r="U287" i="1"/>
  <c r="V287" i="1"/>
  <c r="S287" i="1"/>
  <c r="T287" i="1"/>
  <c r="U286" i="1"/>
  <c r="V286" i="1"/>
  <c r="S286" i="1"/>
  <c r="T286" i="1"/>
  <c r="U285" i="1"/>
  <c r="V285" i="1"/>
  <c r="S285" i="1"/>
  <c r="T285" i="1"/>
  <c r="U284" i="1"/>
  <c r="V284" i="1"/>
  <c r="S284" i="1"/>
  <c r="T284" i="1"/>
  <c r="U283" i="1"/>
  <c r="V283" i="1"/>
  <c r="S283" i="1"/>
  <c r="T283" i="1"/>
  <c r="U282" i="1"/>
  <c r="V282" i="1"/>
  <c r="S282" i="1"/>
  <c r="T282" i="1"/>
  <c r="U281" i="1"/>
  <c r="V281" i="1"/>
  <c r="S281" i="1"/>
  <c r="T281" i="1"/>
  <c r="U280" i="1"/>
  <c r="V280" i="1"/>
  <c r="S280" i="1"/>
  <c r="T280" i="1"/>
  <c r="U279" i="1"/>
  <c r="V279" i="1"/>
  <c r="S279" i="1"/>
  <c r="T279" i="1"/>
  <c r="U278" i="1"/>
  <c r="V278" i="1"/>
  <c r="S278" i="1"/>
  <c r="T278" i="1"/>
  <c r="U277" i="1"/>
  <c r="V277" i="1"/>
  <c r="S277" i="1"/>
  <c r="T277" i="1"/>
  <c r="U276" i="1"/>
  <c r="V276" i="1"/>
  <c r="S276" i="1"/>
  <c r="T276" i="1"/>
  <c r="U275" i="1"/>
  <c r="V275" i="1"/>
  <c r="S275" i="1"/>
  <c r="T275" i="1"/>
  <c r="U274" i="1"/>
  <c r="V274" i="1"/>
  <c r="S274" i="1"/>
  <c r="T274" i="1"/>
  <c r="U273" i="1"/>
  <c r="V273" i="1"/>
  <c r="S273" i="1"/>
  <c r="T273" i="1"/>
  <c r="U272" i="1"/>
  <c r="V272" i="1"/>
  <c r="S272" i="1"/>
  <c r="T272" i="1"/>
  <c r="U271" i="1"/>
  <c r="V271" i="1"/>
  <c r="S271" i="1"/>
  <c r="T271" i="1"/>
  <c r="U270" i="1"/>
  <c r="V270" i="1"/>
  <c r="S270" i="1"/>
  <c r="T270" i="1"/>
  <c r="U269" i="1"/>
  <c r="V269" i="1"/>
  <c r="S269" i="1"/>
  <c r="T269" i="1"/>
  <c r="U268" i="1"/>
  <c r="V268" i="1"/>
  <c r="S268" i="1"/>
  <c r="T268" i="1"/>
  <c r="U267" i="1"/>
  <c r="V267" i="1"/>
  <c r="S267" i="1"/>
  <c r="T267" i="1"/>
  <c r="U266" i="1"/>
  <c r="V266" i="1"/>
  <c r="S266" i="1"/>
  <c r="T266" i="1"/>
  <c r="U265" i="1"/>
  <c r="V265" i="1"/>
  <c r="S265" i="1"/>
  <c r="T265" i="1"/>
  <c r="U264" i="1"/>
  <c r="V264" i="1"/>
  <c r="S264" i="1"/>
  <c r="T264" i="1"/>
  <c r="U263" i="1"/>
  <c r="V263" i="1"/>
  <c r="S263" i="1"/>
  <c r="T263" i="1"/>
  <c r="U262" i="1"/>
  <c r="V262" i="1"/>
  <c r="S262" i="1"/>
  <c r="T262" i="1"/>
  <c r="U261" i="1"/>
  <c r="V261" i="1"/>
  <c r="S261" i="1"/>
  <c r="T261" i="1"/>
  <c r="U260" i="1"/>
  <c r="V260" i="1"/>
  <c r="S260" i="1"/>
  <c r="T260" i="1"/>
  <c r="U259" i="1"/>
  <c r="V259" i="1"/>
  <c r="S259" i="1"/>
  <c r="T259" i="1"/>
  <c r="U258" i="1"/>
  <c r="V258" i="1"/>
  <c r="S258" i="1"/>
  <c r="T258" i="1"/>
  <c r="U257" i="1"/>
  <c r="V257" i="1"/>
  <c r="S257" i="1"/>
  <c r="T257" i="1"/>
  <c r="U256" i="1"/>
  <c r="V256" i="1"/>
  <c r="S256" i="1"/>
  <c r="T256" i="1"/>
  <c r="U255" i="1"/>
  <c r="V255" i="1"/>
  <c r="S255" i="1"/>
  <c r="T255" i="1"/>
  <c r="U254" i="1"/>
  <c r="V254" i="1"/>
  <c r="S254" i="1"/>
  <c r="T254" i="1"/>
  <c r="U253" i="1"/>
  <c r="V253" i="1"/>
  <c r="S253" i="1"/>
  <c r="T253" i="1"/>
  <c r="U252" i="1"/>
  <c r="V252" i="1"/>
  <c r="S252" i="1"/>
  <c r="T252" i="1"/>
  <c r="U251" i="1"/>
  <c r="V251" i="1"/>
  <c r="S251" i="1"/>
  <c r="T251" i="1"/>
  <c r="U250" i="1"/>
  <c r="V250" i="1"/>
  <c r="S250" i="1"/>
  <c r="T250" i="1"/>
  <c r="U249" i="1"/>
  <c r="V249" i="1"/>
  <c r="S249" i="1"/>
  <c r="T249" i="1"/>
  <c r="U248" i="1"/>
  <c r="V248" i="1"/>
  <c r="S248" i="1"/>
  <c r="T248" i="1"/>
  <c r="U247" i="1"/>
  <c r="V247" i="1"/>
  <c r="S247" i="1"/>
  <c r="T247" i="1"/>
  <c r="U246" i="1"/>
  <c r="V246" i="1"/>
  <c r="S246" i="1"/>
  <c r="T246" i="1"/>
  <c r="U245" i="1"/>
  <c r="V245" i="1"/>
  <c r="S245" i="1"/>
  <c r="T245" i="1"/>
  <c r="U244" i="1"/>
  <c r="V244" i="1"/>
  <c r="S244" i="1"/>
  <c r="T244" i="1"/>
  <c r="U243" i="1"/>
  <c r="V243" i="1"/>
  <c r="S243" i="1"/>
  <c r="T243" i="1"/>
  <c r="U242" i="1"/>
  <c r="V242" i="1"/>
  <c r="S242" i="1"/>
  <c r="T242" i="1"/>
  <c r="U241" i="1"/>
  <c r="V241" i="1"/>
  <c r="S241" i="1"/>
  <c r="T241" i="1"/>
  <c r="U240" i="1"/>
  <c r="V240" i="1"/>
  <c r="S240" i="1"/>
  <c r="T240" i="1"/>
  <c r="U239" i="1"/>
  <c r="V239" i="1"/>
  <c r="S239" i="1"/>
  <c r="T239" i="1"/>
  <c r="U238" i="1"/>
  <c r="V238" i="1"/>
  <c r="S238" i="1"/>
  <c r="T238" i="1"/>
  <c r="U237" i="1"/>
  <c r="V237" i="1"/>
  <c r="S237" i="1"/>
  <c r="T237" i="1"/>
  <c r="U236" i="1"/>
  <c r="V236" i="1"/>
  <c r="S236" i="1"/>
  <c r="T236" i="1"/>
  <c r="U235" i="1"/>
  <c r="V235" i="1"/>
  <c r="S235" i="1"/>
  <c r="T235" i="1"/>
  <c r="U234" i="1"/>
  <c r="V234" i="1"/>
  <c r="S234" i="1"/>
  <c r="T234" i="1"/>
  <c r="U233" i="1"/>
  <c r="V233" i="1"/>
  <c r="S233" i="1"/>
  <c r="T233" i="1"/>
  <c r="U232" i="1"/>
  <c r="V232" i="1"/>
  <c r="S232" i="1"/>
  <c r="T232" i="1"/>
  <c r="U231" i="1"/>
  <c r="V231" i="1"/>
  <c r="S231" i="1"/>
  <c r="T231" i="1"/>
  <c r="U230" i="1"/>
  <c r="V230" i="1"/>
  <c r="S230" i="1"/>
  <c r="T230" i="1"/>
  <c r="U229" i="1"/>
  <c r="V229" i="1"/>
  <c r="S229" i="1"/>
  <c r="T229" i="1"/>
  <c r="U228" i="1"/>
  <c r="V228" i="1"/>
  <c r="S228" i="1"/>
  <c r="T228" i="1"/>
  <c r="U227" i="1"/>
  <c r="V227" i="1"/>
  <c r="S227" i="1"/>
  <c r="T227" i="1"/>
  <c r="U226" i="1"/>
  <c r="V226" i="1"/>
  <c r="S226" i="1"/>
  <c r="T226" i="1"/>
  <c r="U225" i="1"/>
  <c r="V225" i="1"/>
  <c r="S225" i="1"/>
  <c r="T225" i="1"/>
  <c r="U224" i="1"/>
  <c r="V224" i="1"/>
  <c r="S224" i="1"/>
  <c r="T224" i="1"/>
  <c r="U223" i="1"/>
  <c r="V223" i="1"/>
  <c r="S223" i="1"/>
  <c r="T223" i="1"/>
  <c r="U222" i="1"/>
  <c r="V222" i="1"/>
  <c r="S222" i="1"/>
  <c r="T222" i="1"/>
  <c r="U221" i="1"/>
  <c r="V221" i="1"/>
  <c r="S221" i="1"/>
  <c r="T221" i="1"/>
  <c r="U220" i="1"/>
  <c r="V220" i="1"/>
  <c r="S220" i="1"/>
  <c r="T220" i="1"/>
  <c r="U219" i="1"/>
  <c r="V219" i="1"/>
  <c r="S219" i="1"/>
  <c r="T219" i="1"/>
  <c r="U218" i="1"/>
  <c r="V218" i="1"/>
  <c r="S218" i="1"/>
  <c r="T218" i="1"/>
  <c r="U217" i="1"/>
  <c r="V217" i="1"/>
  <c r="S217" i="1"/>
  <c r="T217" i="1"/>
  <c r="U216" i="1"/>
  <c r="V216" i="1"/>
  <c r="S216" i="1"/>
  <c r="T216" i="1"/>
  <c r="U215" i="1"/>
  <c r="V215" i="1"/>
  <c r="S215" i="1"/>
  <c r="T215" i="1"/>
  <c r="U214" i="1"/>
  <c r="V214" i="1"/>
  <c r="S214" i="1"/>
  <c r="T214" i="1"/>
  <c r="U213" i="1"/>
  <c r="V213" i="1"/>
  <c r="S213" i="1"/>
  <c r="T213" i="1"/>
  <c r="U212" i="1"/>
  <c r="V212" i="1"/>
  <c r="S212" i="1"/>
  <c r="T212" i="1"/>
  <c r="U211" i="1"/>
  <c r="V211" i="1"/>
  <c r="S211" i="1"/>
  <c r="T211" i="1"/>
  <c r="U210" i="1"/>
  <c r="V210" i="1"/>
  <c r="S210" i="1"/>
  <c r="T210" i="1"/>
  <c r="U209" i="1"/>
  <c r="V209" i="1"/>
  <c r="S209" i="1"/>
  <c r="T209" i="1"/>
  <c r="U208" i="1"/>
  <c r="V208" i="1"/>
  <c r="S208" i="1"/>
  <c r="T208" i="1"/>
  <c r="U207" i="1"/>
  <c r="V207" i="1"/>
  <c r="S207" i="1"/>
  <c r="T207" i="1"/>
  <c r="U206" i="1"/>
  <c r="V206" i="1"/>
  <c r="S206" i="1"/>
  <c r="T206" i="1"/>
  <c r="U205" i="1"/>
  <c r="V205" i="1"/>
  <c r="S205" i="1"/>
  <c r="T205" i="1"/>
  <c r="U204" i="1"/>
  <c r="V204" i="1"/>
  <c r="S204" i="1"/>
  <c r="T204" i="1"/>
  <c r="U203" i="1"/>
  <c r="V203" i="1"/>
  <c r="S203" i="1"/>
  <c r="T203" i="1"/>
  <c r="U202" i="1"/>
  <c r="V202" i="1"/>
  <c r="S202" i="1"/>
  <c r="T202" i="1"/>
  <c r="U201" i="1"/>
  <c r="V201" i="1"/>
  <c r="S201" i="1"/>
  <c r="T201" i="1"/>
  <c r="U200" i="1"/>
  <c r="V200" i="1"/>
  <c r="S200" i="1"/>
  <c r="T200" i="1"/>
  <c r="U199" i="1"/>
  <c r="V199" i="1"/>
  <c r="S199" i="1"/>
  <c r="T199" i="1"/>
  <c r="U198" i="1"/>
  <c r="V198" i="1"/>
  <c r="S198" i="1"/>
  <c r="T198" i="1"/>
  <c r="U197" i="1"/>
  <c r="V197" i="1"/>
  <c r="S197" i="1"/>
  <c r="T197" i="1"/>
  <c r="U196" i="1"/>
  <c r="V196" i="1"/>
  <c r="S196" i="1"/>
  <c r="T196" i="1"/>
  <c r="U195" i="1"/>
  <c r="V195" i="1"/>
  <c r="S195" i="1"/>
  <c r="T195" i="1"/>
  <c r="U194" i="1"/>
  <c r="V194" i="1"/>
  <c r="S194" i="1"/>
  <c r="T194" i="1"/>
  <c r="U193" i="1"/>
  <c r="V193" i="1"/>
  <c r="S193" i="1"/>
  <c r="T193" i="1"/>
  <c r="U192" i="1"/>
  <c r="V192" i="1"/>
  <c r="S192" i="1"/>
  <c r="T192" i="1"/>
  <c r="U191" i="1"/>
  <c r="V191" i="1"/>
  <c r="S191" i="1"/>
  <c r="T191" i="1"/>
  <c r="U190" i="1"/>
  <c r="V190" i="1"/>
  <c r="S190" i="1"/>
  <c r="T190" i="1"/>
  <c r="U189" i="1"/>
  <c r="V189" i="1"/>
  <c r="S189" i="1"/>
  <c r="T189" i="1"/>
  <c r="U188" i="1"/>
  <c r="V188" i="1"/>
  <c r="S188" i="1"/>
  <c r="T188" i="1"/>
  <c r="U187" i="1"/>
  <c r="V187" i="1"/>
  <c r="S187" i="1"/>
  <c r="T187" i="1"/>
  <c r="U186" i="1"/>
  <c r="V186" i="1"/>
  <c r="S186" i="1"/>
  <c r="T186" i="1"/>
  <c r="U185" i="1"/>
  <c r="V185" i="1"/>
  <c r="S185" i="1"/>
  <c r="T185" i="1"/>
  <c r="U184" i="1"/>
  <c r="V184" i="1"/>
  <c r="S184" i="1"/>
  <c r="T184" i="1"/>
  <c r="U183" i="1"/>
  <c r="V183" i="1"/>
  <c r="S183" i="1"/>
  <c r="T183" i="1"/>
  <c r="U182" i="1"/>
  <c r="V182" i="1"/>
  <c r="S182" i="1"/>
  <c r="T182" i="1"/>
  <c r="U181" i="1"/>
  <c r="V181" i="1"/>
  <c r="S181" i="1"/>
  <c r="T181" i="1"/>
  <c r="U180" i="1"/>
  <c r="V180" i="1"/>
  <c r="S180" i="1"/>
  <c r="T180" i="1"/>
  <c r="U179" i="1"/>
  <c r="V179" i="1"/>
  <c r="S179" i="1"/>
  <c r="T179" i="1"/>
  <c r="U178" i="1"/>
  <c r="V178" i="1"/>
  <c r="S178" i="1"/>
  <c r="T178" i="1"/>
  <c r="U177" i="1"/>
  <c r="V177" i="1"/>
  <c r="S177" i="1"/>
  <c r="T177" i="1"/>
  <c r="U176" i="1"/>
  <c r="V176" i="1"/>
  <c r="S176" i="1"/>
  <c r="T176" i="1"/>
  <c r="U175" i="1"/>
  <c r="V175" i="1"/>
  <c r="S175" i="1"/>
  <c r="T175" i="1"/>
  <c r="U174" i="1"/>
  <c r="V174" i="1"/>
  <c r="S174" i="1"/>
  <c r="T174" i="1"/>
  <c r="U173" i="1"/>
  <c r="V173" i="1"/>
  <c r="S173" i="1"/>
  <c r="T173" i="1"/>
  <c r="U172" i="1"/>
  <c r="V172" i="1"/>
  <c r="S172" i="1"/>
  <c r="T172" i="1"/>
  <c r="U171" i="1"/>
  <c r="V171" i="1"/>
  <c r="S171" i="1"/>
  <c r="T171" i="1"/>
  <c r="U170" i="1"/>
  <c r="V170" i="1"/>
  <c r="S170" i="1"/>
  <c r="T170" i="1"/>
  <c r="U169" i="1"/>
  <c r="V169" i="1"/>
  <c r="S169" i="1"/>
  <c r="T169" i="1"/>
  <c r="U168" i="1"/>
  <c r="V168" i="1"/>
  <c r="S168" i="1"/>
  <c r="T168" i="1"/>
  <c r="U167" i="1"/>
  <c r="V167" i="1"/>
  <c r="S167" i="1"/>
  <c r="T167" i="1"/>
  <c r="U166" i="1"/>
  <c r="V166" i="1"/>
  <c r="S166" i="1"/>
  <c r="T166" i="1"/>
  <c r="U165" i="1"/>
  <c r="V165" i="1"/>
  <c r="S165" i="1"/>
  <c r="T165" i="1"/>
  <c r="U164" i="1"/>
  <c r="V164" i="1"/>
  <c r="S164" i="1"/>
  <c r="T164" i="1"/>
  <c r="U163" i="1"/>
  <c r="V163" i="1"/>
  <c r="S163" i="1"/>
  <c r="T163" i="1"/>
  <c r="U162" i="1"/>
  <c r="V162" i="1"/>
  <c r="S162" i="1"/>
  <c r="T162" i="1"/>
  <c r="U161" i="1"/>
  <c r="V161" i="1"/>
  <c r="S161" i="1"/>
  <c r="T161" i="1"/>
  <c r="U160" i="1"/>
  <c r="V160" i="1"/>
  <c r="S160" i="1"/>
  <c r="T160" i="1"/>
  <c r="U159" i="1"/>
  <c r="V159" i="1"/>
  <c r="S159" i="1"/>
  <c r="T159" i="1"/>
  <c r="U158" i="1"/>
  <c r="V158" i="1"/>
  <c r="S158" i="1"/>
  <c r="T158" i="1"/>
  <c r="U157" i="1"/>
  <c r="V157" i="1"/>
  <c r="S157" i="1"/>
  <c r="T157" i="1"/>
  <c r="U156" i="1"/>
  <c r="V156" i="1"/>
  <c r="S156" i="1"/>
  <c r="T156" i="1"/>
  <c r="U155" i="1"/>
  <c r="V155" i="1"/>
  <c r="S155" i="1"/>
  <c r="T155" i="1"/>
  <c r="U154" i="1"/>
  <c r="V154" i="1"/>
  <c r="S154" i="1"/>
  <c r="T154" i="1"/>
  <c r="U153" i="1"/>
  <c r="V153" i="1"/>
  <c r="S153" i="1"/>
  <c r="T153" i="1"/>
  <c r="U152" i="1"/>
  <c r="V152" i="1"/>
  <c r="S152" i="1"/>
  <c r="T152" i="1"/>
  <c r="U151" i="1"/>
  <c r="V151" i="1"/>
  <c r="S151" i="1"/>
  <c r="T151" i="1"/>
  <c r="U150" i="1"/>
  <c r="V150" i="1"/>
  <c r="S150" i="1"/>
  <c r="T150" i="1"/>
  <c r="U149" i="1"/>
  <c r="V149" i="1"/>
  <c r="S149" i="1"/>
  <c r="T149" i="1"/>
  <c r="U148" i="1"/>
  <c r="V148" i="1"/>
  <c r="S148" i="1"/>
  <c r="T148" i="1"/>
  <c r="U147" i="1"/>
  <c r="V147" i="1"/>
  <c r="S147" i="1"/>
  <c r="T147" i="1"/>
  <c r="U146" i="1"/>
  <c r="V146" i="1"/>
  <c r="S146" i="1"/>
  <c r="T146" i="1"/>
  <c r="U145" i="1"/>
  <c r="V145" i="1"/>
  <c r="S145" i="1"/>
  <c r="T145" i="1"/>
  <c r="U144" i="1"/>
  <c r="V144" i="1"/>
  <c r="S144" i="1"/>
  <c r="T144" i="1"/>
  <c r="U143" i="1"/>
  <c r="V143" i="1"/>
  <c r="S143" i="1"/>
  <c r="T143" i="1"/>
  <c r="U142" i="1"/>
  <c r="V142" i="1"/>
  <c r="S142" i="1"/>
  <c r="T142" i="1"/>
  <c r="U141" i="1"/>
  <c r="V141" i="1"/>
  <c r="S141" i="1"/>
  <c r="T141" i="1"/>
  <c r="U140" i="1"/>
  <c r="V140" i="1"/>
  <c r="S140" i="1"/>
  <c r="T140" i="1"/>
  <c r="U139" i="1"/>
  <c r="V139" i="1"/>
  <c r="S139" i="1"/>
  <c r="T139" i="1"/>
  <c r="U138" i="1"/>
  <c r="V138" i="1"/>
  <c r="S138" i="1"/>
  <c r="T138" i="1"/>
  <c r="U137" i="1"/>
  <c r="V137" i="1"/>
  <c r="S137" i="1"/>
  <c r="T137" i="1"/>
  <c r="U136" i="1"/>
  <c r="V136" i="1"/>
  <c r="S136" i="1"/>
  <c r="T136" i="1"/>
  <c r="U135" i="1"/>
  <c r="V135" i="1"/>
  <c r="S135" i="1"/>
  <c r="T135" i="1"/>
  <c r="U134" i="1"/>
  <c r="V134" i="1"/>
  <c r="S134" i="1"/>
  <c r="T134" i="1"/>
  <c r="U133" i="1"/>
  <c r="V133" i="1"/>
  <c r="S133" i="1"/>
  <c r="T133" i="1"/>
  <c r="U132" i="1"/>
  <c r="V132" i="1"/>
  <c r="S132" i="1"/>
  <c r="T132" i="1"/>
  <c r="U131" i="1"/>
  <c r="V131" i="1"/>
  <c r="S131" i="1"/>
  <c r="T131" i="1"/>
  <c r="U130" i="1"/>
  <c r="V130" i="1"/>
  <c r="S130" i="1"/>
  <c r="T130" i="1"/>
  <c r="U129" i="1"/>
  <c r="V129" i="1"/>
  <c r="S129" i="1"/>
  <c r="T129" i="1"/>
  <c r="U128" i="1"/>
  <c r="V128" i="1"/>
  <c r="S128" i="1"/>
  <c r="T128" i="1"/>
  <c r="U127" i="1"/>
  <c r="V127" i="1"/>
  <c r="S127" i="1"/>
  <c r="T127" i="1"/>
  <c r="U126" i="1"/>
  <c r="V126" i="1"/>
  <c r="S126" i="1"/>
  <c r="T126" i="1"/>
  <c r="U125" i="1"/>
  <c r="V125" i="1"/>
  <c r="S125" i="1"/>
  <c r="T125" i="1"/>
  <c r="U124" i="1"/>
  <c r="V124" i="1"/>
  <c r="S124" i="1"/>
  <c r="T124" i="1"/>
  <c r="U123" i="1"/>
  <c r="V123" i="1"/>
  <c r="S123" i="1"/>
  <c r="T123" i="1"/>
  <c r="U122" i="1"/>
  <c r="V122" i="1"/>
  <c r="S122" i="1"/>
  <c r="T122" i="1"/>
  <c r="U121" i="1"/>
  <c r="V121" i="1"/>
  <c r="S121" i="1"/>
  <c r="T121" i="1"/>
  <c r="U120" i="1"/>
  <c r="V120" i="1"/>
  <c r="S120" i="1"/>
  <c r="T120" i="1"/>
  <c r="U119" i="1"/>
  <c r="V119" i="1"/>
  <c r="S119" i="1"/>
  <c r="T119" i="1"/>
  <c r="U118" i="1"/>
  <c r="V118" i="1"/>
  <c r="S118" i="1"/>
  <c r="T118" i="1"/>
  <c r="U117" i="1"/>
  <c r="V117" i="1"/>
  <c r="S117" i="1"/>
  <c r="T117" i="1"/>
  <c r="U116" i="1"/>
  <c r="V116" i="1"/>
  <c r="S116" i="1"/>
  <c r="T116" i="1"/>
  <c r="U115" i="1"/>
  <c r="V115" i="1"/>
  <c r="S115" i="1"/>
  <c r="T115" i="1"/>
  <c r="U114" i="1"/>
  <c r="V114" i="1"/>
  <c r="S114" i="1"/>
  <c r="T114" i="1"/>
  <c r="U113" i="1"/>
  <c r="V113" i="1"/>
  <c r="S113" i="1"/>
  <c r="T113" i="1"/>
  <c r="U112" i="1"/>
  <c r="V112" i="1"/>
  <c r="S112" i="1"/>
  <c r="T112" i="1"/>
  <c r="U111" i="1"/>
  <c r="V111" i="1"/>
  <c r="S111" i="1"/>
  <c r="T111" i="1"/>
  <c r="U110" i="1"/>
  <c r="V110" i="1"/>
  <c r="S110" i="1"/>
  <c r="T110" i="1"/>
  <c r="U109" i="1"/>
  <c r="V109" i="1"/>
  <c r="S109" i="1"/>
  <c r="T109" i="1"/>
  <c r="U108" i="1"/>
  <c r="V108" i="1"/>
  <c r="S108" i="1"/>
  <c r="T108" i="1"/>
  <c r="U107" i="1"/>
  <c r="V107" i="1"/>
  <c r="S107" i="1"/>
  <c r="T107" i="1"/>
  <c r="U106" i="1"/>
  <c r="V106" i="1"/>
  <c r="S106" i="1"/>
  <c r="T106" i="1"/>
  <c r="U105" i="1"/>
  <c r="V105" i="1"/>
  <c r="S105" i="1"/>
  <c r="T105" i="1"/>
  <c r="U104" i="1"/>
  <c r="V104" i="1"/>
  <c r="S104" i="1"/>
  <c r="T104" i="1"/>
  <c r="U103" i="1"/>
  <c r="V103" i="1"/>
  <c r="S103" i="1"/>
  <c r="T103" i="1"/>
  <c r="U102" i="1"/>
  <c r="V102" i="1"/>
  <c r="S102" i="1"/>
  <c r="T102" i="1"/>
  <c r="U101" i="1"/>
  <c r="V101" i="1"/>
  <c r="S101" i="1"/>
  <c r="T101" i="1"/>
  <c r="U100" i="1"/>
  <c r="V100" i="1"/>
  <c r="S100" i="1"/>
  <c r="T100" i="1"/>
  <c r="U99" i="1"/>
  <c r="V99" i="1"/>
  <c r="S99" i="1"/>
  <c r="T99" i="1"/>
  <c r="U98" i="1"/>
  <c r="V98" i="1"/>
  <c r="S98" i="1"/>
  <c r="T98" i="1"/>
  <c r="U97" i="1"/>
  <c r="V97" i="1"/>
  <c r="S97" i="1"/>
  <c r="T97" i="1"/>
  <c r="U96" i="1"/>
  <c r="V96" i="1"/>
  <c r="S96" i="1"/>
  <c r="T96" i="1"/>
  <c r="U95" i="1"/>
  <c r="V95" i="1"/>
  <c r="S95" i="1"/>
  <c r="T95" i="1"/>
  <c r="U94" i="1"/>
  <c r="V94" i="1"/>
  <c r="S94" i="1"/>
  <c r="T94" i="1"/>
  <c r="U93" i="1"/>
  <c r="V93" i="1"/>
  <c r="S93" i="1"/>
  <c r="T93" i="1"/>
  <c r="U92" i="1"/>
  <c r="V92" i="1"/>
  <c r="S92" i="1"/>
  <c r="T92" i="1"/>
  <c r="U91" i="1"/>
  <c r="V91" i="1"/>
  <c r="S91" i="1"/>
  <c r="T91" i="1"/>
  <c r="U90" i="1"/>
  <c r="V90" i="1"/>
  <c r="S90" i="1"/>
  <c r="T90" i="1"/>
  <c r="U89" i="1"/>
  <c r="V89" i="1"/>
  <c r="S89" i="1"/>
  <c r="T89" i="1"/>
  <c r="U88" i="1"/>
  <c r="V88" i="1"/>
  <c r="S88" i="1"/>
  <c r="T88" i="1"/>
  <c r="U87" i="1"/>
  <c r="V87" i="1"/>
  <c r="S87" i="1"/>
  <c r="T87" i="1"/>
  <c r="U86" i="1"/>
  <c r="V86" i="1"/>
  <c r="S86" i="1"/>
  <c r="T86" i="1"/>
  <c r="U85" i="1"/>
  <c r="V85" i="1"/>
  <c r="S85" i="1"/>
  <c r="T85" i="1"/>
  <c r="U84" i="1"/>
  <c r="V84" i="1"/>
  <c r="S84" i="1"/>
  <c r="T84" i="1"/>
  <c r="U83" i="1"/>
  <c r="V83" i="1"/>
  <c r="S83" i="1"/>
  <c r="T83" i="1"/>
  <c r="U82" i="1"/>
  <c r="V82" i="1"/>
  <c r="S82" i="1"/>
  <c r="T82" i="1"/>
  <c r="U81" i="1"/>
  <c r="V81" i="1"/>
  <c r="S81" i="1"/>
  <c r="T81" i="1"/>
  <c r="U80" i="1"/>
  <c r="V80" i="1"/>
  <c r="S80" i="1"/>
  <c r="T80" i="1"/>
  <c r="U79" i="1"/>
  <c r="V79" i="1"/>
  <c r="S79" i="1"/>
  <c r="T79" i="1"/>
  <c r="U78" i="1"/>
  <c r="V78" i="1"/>
  <c r="S78" i="1"/>
  <c r="T78" i="1"/>
  <c r="U77" i="1"/>
  <c r="V77" i="1"/>
  <c r="S77" i="1"/>
  <c r="T77" i="1"/>
  <c r="U76" i="1"/>
  <c r="V76" i="1"/>
  <c r="S76" i="1"/>
  <c r="T76" i="1"/>
  <c r="U75" i="1"/>
  <c r="V75" i="1"/>
  <c r="S75" i="1"/>
  <c r="T75" i="1"/>
  <c r="U74" i="1"/>
  <c r="V74" i="1"/>
  <c r="S74" i="1"/>
  <c r="T74" i="1"/>
  <c r="U73" i="1"/>
  <c r="V73" i="1"/>
  <c r="S73" i="1"/>
  <c r="T73" i="1"/>
  <c r="U72" i="1"/>
  <c r="V72" i="1"/>
  <c r="S72" i="1"/>
  <c r="T72" i="1"/>
  <c r="U71" i="1"/>
  <c r="V71" i="1"/>
  <c r="S71" i="1"/>
  <c r="T71" i="1"/>
  <c r="U70" i="1"/>
  <c r="V70" i="1"/>
  <c r="S70" i="1"/>
  <c r="T70" i="1"/>
  <c r="U69" i="1"/>
  <c r="V69" i="1"/>
  <c r="S69" i="1"/>
  <c r="T69" i="1"/>
  <c r="U68" i="1"/>
  <c r="V68" i="1"/>
  <c r="S68" i="1"/>
  <c r="T68" i="1"/>
  <c r="U67" i="1"/>
  <c r="V67" i="1"/>
  <c r="S67" i="1"/>
  <c r="T67" i="1"/>
  <c r="U66" i="1"/>
  <c r="V66" i="1"/>
  <c r="S66" i="1"/>
  <c r="T66" i="1"/>
  <c r="U65" i="1"/>
  <c r="V65" i="1"/>
  <c r="S65" i="1"/>
  <c r="T65" i="1"/>
  <c r="U64" i="1"/>
  <c r="V64" i="1"/>
  <c r="S64" i="1"/>
  <c r="T64" i="1"/>
  <c r="U63" i="1"/>
  <c r="V63" i="1"/>
  <c r="S63" i="1"/>
  <c r="T63" i="1"/>
  <c r="U62" i="1"/>
  <c r="V62" i="1"/>
  <c r="S62" i="1"/>
  <c r="T62" i="1"/>
  <c r="U61" i="1"/>
  <c r="V61" i="1"/>
  <c r="S61" i="1"/>
  <c r="T61" i="1"/>
  <c r="U60" i="1"/>
  <c r="V60" i="1"/>
  <c r="S60" i="1"/>
  <c r="T60" i="1"/>
  <c r="U59" i="1"/>
  <c r="V59" i="1"/>
  <c r="S59" i="1"/>
  <c r="T59" i="1"/>
  <c r="U58" i="1"/>
  <c r="V58" i="1"/>
  <c r="S58" i="1"/>
  <c r="T58" i="1"/>
  <c r="U57" i="1"/>
  <c r="V57" i="1"/>
  <c r="S57" i="1"/>
  <c r="T57" i="1"/>
  <c r="U56" i="1"/>
  <c r="V56" i="1"/>
  <c r="S56" i="1"/>
  <c r="T56" i="1"/>
  <c r="U55" i="1"/>
  <c r="V55" i="1"/>
  <c r="S55" i="1"/>
  <c r="T55" i="1"/>
  <c r="U54" i="1"/>
  <c r="V54" i="1"/>
  <c r="S54" i="1"/>
  <c r="T54" i="1"/>
  <c r="U53" i="1"/>
  <c r="V53" i="1"/>
  <c r="S53" i="1"/>
  <c r="T53" i="1"/>
  <c r="U52" i="1"/>
  <c r="V52" i="1"/>
  <c r="S52" i="1"/>
  <c r="T52" i="1"/>
  <c r="U51" i="1"/>
  <c r="V51" i="1"/>
  <c r="S51" i="1"/>
  <c r="T51" i="1"/>
  <c r="U50" i="1"/>
  <c r="V50" i="1"/>
  <c r="S50" i="1"/>
  <c r="T50" i="1"/>
  <c r="U49" i="1"/>
  <c r="V49" i="1"/>
  <c r="S49" i="1"/>
  <c r="T49" i="1"/>
  <c r="U48" i="1"/>
  <c r="V48" i="1"/>
  <c r="S48" i="1"/>
  <c r="T48" i="1"/>
  <c r="U47" i="1"/>
  <c r="V47" i="1"/>
  <c r="S47" i="1"/>
  <c r="T47" i="1"/>
  <c r="U46" i="1"/>
  <c r="V46" i="1"/>
  <c r="S46" i="1"/>
  <c r="T46" i="1"/>
  <c r="U45" i="1"/>
  <c r="V45" i="1"/>
  <c r="S45" i="1"/>
  <c r="T45" i="1"/>
  <c r="U44" i="1"/>
  <c r="V44" i="1"/>
  <c r="S44" i="1"/>
  <c r="T44" i="1"/>
  <c r="U43" i="1"/>
  <c r="V43" i="1"/>
  <c r="S43" i="1"/>
  <c r="T43" i="1"/>
  <c r="U42" i="1"/>
  <c r="V42" i="1"/>
  <c r="S42" i="1"/>
  <c r="T42" i="1"/>
  <c r="U41" i="1"/>
  <c r="V41" i="1"/>
  <c r="S41" i="1"/>
  <c r="T41" i="1"/>
  <c r="U40" i="1"/>
  <c r="V40" i="1"/>
  <c r="S40" i="1"/>
  <c r="T40" i="1"/>
  <c r="U39" i="1"/>
  <c r="V39" i="1"/>
  <c r="S39" i="1"/>
  <c r="T39" i="1"/>
  <c r="U38" i="1"/>
  <c r="V38" i="1"/>
  <c r="S38" i="1"/>
  <c r="T38" i="1"/>
  <c r="U37" i="1"/>
  <c r="V37" i="1"/>
  <c r="S37" i="1"/>
  <c r="T37" i="1"/>
  <c r="U36" i="1"/>
  <c r="V36" i="1"/>
  <c r="S36" i="1"/>
  <c r="T36" i="1"/>
  <c r="U35" i="1"/>
  <c r="V35" i="1"/>
  <c r="S35" i="1"/>
  <c r="T35" i="1"/>
  <c r="U34" i="1"/>
  <c r="V34" i="1"/>
  <c r="S34" i="1"/>
  <c r="T34" i="1"/>
  <c r="U33" i="1"/>
  <c r="V33" i="1"/>
  <c r="S33" i="1"/>
  <c r="T33" i="1"/>
  <c r="U32" i="1"/>
  <c r="V32" i="1"/>
  <c r="S32" i="1"/>
  <c r="T32" i="1"/>
  <c r="U31" i="1"/>
  <c r="V31" i="1"/>
  <c r="S31" i="1"/>
  <c r="T31" i="1"/>
  <c r="U30" i="1"/>
  <c r="V30" i="1"/>
  <c r="S30" i="1"/>
  <c r="T30" i="1"/>
  <c r="U29" i="1"/>
  <c r="V29" i="1"/>
  <c r="S29" i="1"/>
  <c r="T29" i="1"/>
  <c r="U28" i="1"/>
  <c r="V28" i="1"/>
  <c r="S28" i="1"/>
  <c r="T28" i="1"/>
  <c r="U27" i="1"/>
  <c r="V27" i="1"/>
  <c r="S27" i="1"/>
  <c r="T27" i="1"/>
  <c r="U26" i="1"/>
  <c r="V26" i="1"/>
  <c r="S26" i="1"/>
  <c r="T26" i="1"/>
  <c r="U25" i="1"/>
  <c r="V25" i="1"/>
  <c r="S25" i="1"/>
  <c r="T25" i="1"/>
  <c r="U24" i="1"/>
  <c r="V24" i="1"/>
  <c r="S24" i="1"/>
  <c r="T24" i="1"/>
  <c r="U23" i="1"/>
  <c r="V23" i="1"/>
  <c r="S23" i="1"/>
  <c r="T23" i="1"/>
  <c r="U22" i="1"/>
  <c r="V22" i="1"/>
  <c r="S22" i="1"/>
  <c r="T22" i="1"/>
  <c r="U21" i="1"/>
  <c r="V21" i="1"/>
  <c r="S21" i="1"/>
  <c r="T21" i="1"/>
  <c r="U20" i="1"/>
  <c r="V20" i="1"/>
  <c r="S20" i="1"/>
  <c r="T20" i="1"/>
  <c r="U19" i="1"/>
  <c r="V19" i="1"/>
  <c r="S19" i="1"/>
  <c r="T19" i="1"/>
  <c r="U18" i="1"/>
  <c r="V18" i="1"/>
  <c r="S18" i="1"/>
  <c r="T18" i="1"/>
  <c r="U17" i="1"/>
  <c r="V17" i="1"/>
  <c r="S17" i="1"/>
  <c r="T17" i="1"/>
  <c r="U16" i="1"/>
  <c r="V16" i="1"/>
  <c r="S16" i="1"/>
  <c r="T16" i="1"/>
  <c r="U15" i="1"/>
  <c r="V15" i="1"/>
  <c r="S15" i="1"/>
  <c r="T15" i="1"/>
  <c r="U14" i="1"/>
  <c r="V14" i="1"/>
  <c r="S14" i="1"/>
  <c r="T14" i="1"/>
  <c r="U13" i="1"/>
  <c r="V13" i="1"/>
  <c r="S13" i="1"/>
  <c r="T13" i="1"/>
  <c r="U12" i="1"/>
  <c r="V12" i="1"/>
  <c r="S12" i="1"/>
  <c r="T12" i="1"/>
  <c r="U11" i="1"/>
  <c r="V11" i="1"/>
  <c r="S11" i="1"/>
  <c r="T11" i="1"/>
  <c r="U10" i="1"/>
  <c r="V10" i="1"/>
  <c r="S10" i="1"/>
  <c r="T10" i="1"/>
  <c r="U9" i="1"/>
  <c r="V9" i="1"/>
  <c r="S9" i="1"/>
  <c r="T9" i="1"/>
  <c r="U8" i="1"/>
  <c r="V8" i="1"/>
  <c r="S8" i="1"/>
  <c r="T8" i="1"/>
  <c r="U7" i="1"/>
  <c r="V7" i="1"/>
  <c r="S7" i="1"/>
  <c r="T7" i="1"/>
  <c r="U6" i="1"/>
  <c r="V6" i="1"/>
  <c r="S6" i="1"/>
  <c r="T6" i="1"/>
  <c r="U5" i="1"/>
  <c r="V5" i="1"/>
  <c r="S5" i="1"/>
  <c r="T5" i="1"/>
  <c r="U4" i="1"/>
  <c r="V4" i="1"/>
  <c r="S4" i="1"/>
  <c r="T4" i="1"/>
  <c r="U3" i="1"/>
  <c r="V3" i="1"/>
  <c r="S3" i="1"/>
  <c r="T3" i="1"/>
  <c r="U2" i="1"/>
  <c r="V2" i="1"/>
  <c r="S2" i="1"/>
  <c r="T2" i="1"/>
  <c r="V1361" i="1"/>
  <c r="S1361" i="1"/>
  <c r="T1361" i="1"/>
  <c r="V1369" i="1"/>
  <c r="S1369" i="1"/>
  <c r="T1369" i="1"/>
  <c r="V1377" i="1"/>
  <c r="S1377" i="1"/>
  <c r="T1377" i="1"/>
  <c r="V1385" i="1"/>
  <c r="S1385" i="1"/>
  <c r="T1385" i="1"/>
  <c r="V1393" i="1"/>
  <c r="S1393" i="1"/>
  <c r="T1393" i="1"/>
  <c r="V1401" i="1"/>
  <c r="S1401" i="1"/>
  <c r="T1401" i="1"/>
  <c r="V1409" i="1"/>
  <c r="S1409" i="1"/>
  <c r="T1409" i="1"/>
  <c r="V1417" i="1"/>
  <c r="S1417" i="1"/>
  <c r="T1417" i="1"/>
  <c r="V1425" i="1"/>
  <c r="S1425" i="1"/>
  <c r="T1425" i="1"/>
  <c r="V1433" i="1"/>
  <c r="S1433" i="1"/>
  <c r="T1433" i="1"/>
  <c r="V1441" i="1"/>
  <c r="S1441" i="1"/>
  <c r="T1441" i="1"/>
  <c r="V1449" i="1"/>
  <c r="S1449" i="1"/>
  <c r="T1449" i="1"/>
  <c r="V1457" i="1"/>
  <c r="S1457" i="1"/>
  <c r="T1457" i="1"/>
  <c r="V1465" i="1"/>
  <c r="S1465" i="1"/>
  <c r="T1465" i="1"/>
  <c r="V1473" i="1"/>
  <c r="S1473" i="1"/>
  <c r="T1473" i="1"/>
  <c r="V1481" i="1"/>
  <c r="S1481" i="1"/>
  <c r="T1481" i="1"/>
  <c r="V1489" i="1"/>
  <c r="S1489" i="1"/>
  <c r="T1489" i="1"/>
  <c r="V1497" i="1"/>
  <c r="S1497" i="1"/>
  <c r="T1497" i="1"/>
  <c r="V1505" i="1"/>
  <c r="S1505" i="1"/>
  <c r="T1505" i="1"/>
  <c r="V1513" i="1"/>
  <c r="S1513" i="1"/>
  <c r="T1513" i="1"/>
  <c r="V1521" i="1"/>
  <c r="S1521" i="1"/>
  <c r="T1521" i="1"/>
  <c r="V1529" i="1"/>
  <c r="S1529" i="1"/>
  <c r="T1529" i="1"/>
  <c r="V1537" i="1"/>
  <c r="S1537" i="1"/>
  <c r="T1537" i="1"/>
  <c r="V1545" i="1"/>
  <c r="S1545" i="1"/>
  <c r="T1545" i="1"/>
  <c r="V1553" i="1"/>
  <c r="S1553" i="1"/>
  <c r="T1553" i="1"/>
  <c r="V1561" i="1"/>
  <c r="S1561" i="1"/>
  <c r="T1561" i="1"/>
  <c r="V1569" i="1"/>
  <c r="S1569" i="1"/>
  <c r="T1569" i="1"/>
  <c r="V1577" i="1"/>
  <c r="S1577" i="1"/>
  <c r="T1577" i="1"/>
  <c r="V1585" i="1"/>
  <c r="S1585" i="1"/>
  <c r="T1585" i="1"/>
  <c r="V1593" i="1"/>
  <c r="S1593" i="1"/>
  <c r="T1593" i="1"/>
  <c r="V1601" i="1"/>
  <c r="S1601" i="1"/>
  <c r="T1601" i="1"/>
  <c r="V1609" i="1"/>
  <c r="S1609" i="1"/>
  <c r="T1609" i="1"/>
  <c r="V1617" i="1"/>
  <c r="S1617" i="1"/>
  <c r="T1617" i="1"/>
  <c r="V1625" i="1"/>
  <c r="S1625" i="1"/>
  <c r="T1625" i="1"/>
  <c r="V1633" i="1"/>
  <c r="S1633" i="1"/>
  <c r="T1633" i="1"/>
  <c r="V1641" i="1"/>
  <c r="S1641" i="1"/>
  <c r="T1641" i="1"/>
  <c r="V1649" i="1"/>
  <c r="S1649" i="1"/>
  <c r="T1649" i="1"/>
  <c r="V1657" i="1"/>
  <c r="S1657" i="1"/>
  <c r="T1657" i="1"/>
  <c r="V1665" i="1"/>
  <c r="S1665" i="1"/>
  <c r="T1665" i="1"/>
  <c r="V1673" i="1"/>
  <c r="S1673" i="1"/>
  <c r="T1673" i="1"/>
  <c r="V1681" i="1"/>
  <c r="S1681" i="1"/>
  <c r="T1681" i="1"/>
  <c r="V1689" i="1"/>
  <c r="S1689" i="1"/>
  <c r="T1689" i="1"/>
  <c r="V1697" i="1"/>
  <c r="S1697" i="1"/>
  <c r="T1697" i="1"/>
  <c r="V1705" i="1"/>
  <c r="S1705" i="1"/>
  <c r="T1705" i="1"/>
  <c r="V1713" i="1"/>
  <c r="S1713" i="1"/>
  <c r="T1713" i="1"/>
  <c r="V1721" i="1"/>
  <c r="S1721" i="1"/>
  <c r="T1721" i="1"/>
  <c r="V1729" i="1"/>
  <c r="S1729" i="1"/>
  <c r="T1729" i="1"/>
  <c r="V1737" i="1"/>
  <c r="S1737" i="1"/>
  <c r="T1737" i="1"/>
  <c r="V1745" i="1"/>
  <c r="S1745" i="1"/>
  <c r="T1745" i="1"/>
  <c r="V1753" i="1"/>
  <c r="S1753" i="1"/>
  <c r="T1753" i="1"/>
  <c r="V1761" i="1"/>
  <c r="S1761" i="1"/>
  <c r="T1761" i="1"/>
  <c r="V1769" i="1"/>
  <c r="S1769" i="1"/>
  <c r="T1769" i="1"/>
  <c r="V1777" i="1"/>
  <c r="S1777" i="1"/>
  <c r="T1777" i="1"/>
  <c r="V1785" i="1"/>
  <c r="S1785" i="1"/>
  <c r="T1785" i="1"/>
  <c r="V1793" i="1"/>
  <c r="S1793" i="1"/>
  <c r="T1793" i="1"/>
  <c r="V1801" i="1"/>
  <c r="S1801" i="1"/>
  <c r="T1801" i="1"/>
  <c r="V1809" i="1"/>
  <c r="S1809" i="1"/>
  <c r="T1809" i="1"/>
  <c r="V1817" i="1"/>
  <c r="S1817" i="1"/>
  <c r="T1817" i="1"/>
  <c r="V1825" i="1"/>
  <c r="S1825" i="1"/>
  <c r="T1825" i="1"/>
  <c r="V1833" i="1"/>
  <c r="S1833" i="1"/>
  <c r="T1833" i="1"/>
  <c r="V1841" i="1"/>
  <c r="S1841" i="1"/>
  <c r="T1841" i="1"/>
  <c r="V1849" i="1"/>
  <c r="S1849" i="1"/>
  <c r="T1849" i="1"/>
  <c r="V1857" i="1"/>
  <c r="S1857" i="1"/>
  <c r="T1857" i="1"/>
  <c r="V1865" i="1"/>
  <c r="S1865" i="1"/>
  <c r="T1865" i="1"/>
  <c r="V1266" i="1"/>
  <c r="S1266" i="1"/>
  <c r="T1266" i="1"/>
  <c r="V1274" i="1"/>
  <c r="S1274" i="1"/>
  <c r="T1274" i="1"/>
  <c r="V1282" i="1"/>
  <c r="S1282" i="1"/>
  <c r="T1282" i="1"/>
  <c r="V1290" i="1"/>
  <c r="S1290" i="1"/>
  <c r="T1290" i="1"/>
  <c r="V1298" i="1"/>
  <c r="S1298" i="1"/>
  <c r="T1298" i="1"/>
  <c r="V1306" i="1"/>
  <c r="S1306" i="1"/>
  <c r="T1306" i="1"/>
  <c r="V1314" i="1"/>
  <c r="S1314" i="1"/>
  <c r="T1314" i="1"/>
  <c r="V1322" i="1"/>
  <c r="S1322" i="1"/>
  <c r="T1322" i="1"/>
  <c r="V1330" i="1"/>
  <c r="S1330" i="1"/>
  <c r="T1330" i="1"/>
  <c r="V1338" i="1"/>
  <c r="S1338" i="1"/>
  <c r="T1338" i="1"/>
  <c r="V1346" i="1"/>
  <c r="S1346" i="1"/>
  <c r="T1346" i="1"/>
  <c r="V1354" i="1"/>
  <c r="S1354" i="1"/>
  <c r="T1354" i="1"/>
  <c r="V1362" i="1"/>
  <c r="S1362" i="1"/>
  <c r="T1362" i="1"/>
  <c r="V1370" i="1"/>
  <c r="S1370" i="1"/>
  <c r="T1370" i="1"/>
  <c r="V1378" i="1"/>
  <c r="S1378" i="1"/>
  <c r="T1378" i="1"/>
  <c r="V1386" i="1"/>
  <c r="S1386" i="1"/>
  <c r="T1386" i="1"/>
  <c r="V1394" i="1"/>
  <c r="S1394" i="1"/>
  <c r="T1394" i="1"/>
  <c r="V1402" i="1"/>
  <c r="S1402" i="1"/>
  <c r="T1402" i="1"/>
  <c r="V1410" i="1"/>
  <c r="S1410" i="1"/>
  <c r="T1410" i="1"/>
  <c r="V1418" i="1"/>
  <c r="S1418" i="1"/>
  <c r="T1418" i="1"/>
  <c r="V1426" i="1"/>
  <c r="S1426" i="1"/>
  <c r="T1426" i="1"/>
  <c r="V1434" i="1"/>
  <c r="S1434" i="1"/>
  <c r="T1434" i="1"/>
  <c r="V1442" i="1"/>
  <c r="S1442" i="1"/>
  <c r="T1442" i="1"/>
  <c r="V1450" i="1"/>
  <c r="S1450" i="1"/>
  <c r="T1450" i="1"/>
  <c r="V1458" i="1"/>
  <c r="S1458" i="1"/>
  <c r="T1458" i="1"/>
  <c r="V1466" i="1"/>
  <c r="S1466" i="1"/>
  <c r="T1466" i="1"/>
  <c r="V1474" i="1"/>
  <c r="S1474" i="1"/>
  <c r="T1474" i="1"/>
  <c r="V1482" i="1"/>
  <c r="S1482" i="1"/>
  <c r="T1482" i="1"/>
  <c r="V1490" i="1"/>
  <c r="S1490" i="1"/>
  <c r="T1490" i="1"/>
  <c r="V1498" i="1"/>
  <c r="S1498" i="1"/>
  <c r="T1498" i="1"/>
  <c r="V1506" i="1"/>
  <c r="S1506" i="1"/>
  <c r="T1506" i="1"/>
  <c r="V1514" i="1"/>
  <c r="S1514" i="1"/>
  <c r="T1514" i="1"/>
  <c r="V1522" i="1"/>
  <c r="S1522" i="1"/>
  <c r="T1522" i="1"/>
  <c r="V1530" i="1"/>
  <c r="S1530" i="1"/>
  <c r="T1530" i="1"/>
  <c r="V1538" i="1"/>
  <c r="S1538" i="1"/>
  <c r="T1538" i="1"/>
  <c r="V1546" i="1"/>
  <c r="S1546" i="1"/>
  <c r="T1546" i="1"/>
  <c r="V1554" i="1"/>
  <c r="S1554" i="1"/>
  <c r="T1554" i="1"/>
  <c r="V1562" i="1"/>
  <c r="S1562" i="1"/>
  <c r="T1562" i="1"/>
  <c r="V1570" i="1"/>
  <c r="S1570" i="1"/>
  <c r="T1570" i="1"/>
  <c r="V1578" i="1"/>
  <c r="S1578" i="1"/>
  <c r="T1578" i="1"/>
  <c r="V1586" i="1"/>
  <c r="S1586" i="1"/>
  <c r="T1586" i="1"/>
  <c r="V1594" i="1"/>
  <c r="S1594" i="1"/>
  <c r="T1594" i="1"/>
  <c r="V1602" i="1"/>
  <c r="S1602" i="1"/>
  <c r="T1602" i="1"/>
  <c r="V1610" i="1"/>
  <c r="S1610" i="1"/>
  <c r="T1610" i="1"/>
  <c r="V1618" i="1"/>
  <c r="S1618" i="1"/>
  <c r="T1618" i="1"/>
  <c r="V1626" i="1"/>
  <c r="S1626" i="1"/>
  <c r="T1626" i="1"/>
  <c r="V1634" i="1"/>
  <c r="S1634" i="1"/>
  <c r="T1634" i="1"/>
  <c r="V1642" i="1"/>
  <c r="S1642" i="1"/>
  <c r="T1642" i="1"/>
  <c r="V1650" i="1"/>
  <c r="S1650" i="1"/>
  <c r="T1650" i="1"/>
  <c r="V1658" i="1"/>
  <c r="S1658" i="1"/>
  <c r="T1658" i="1"/>
  <c r="V1666" i="1"/>
  <c r="S1666" i="1"/>
  <c r="T1666" i="1"/>
  <c r="V1674" i="1"/>
  <c r="S1674" i="1"/>
  <c r="T1674" i="1"/>
  <c r="V1682" i="1"/>
  <c r="S1682" i="1"/>
  <c r="T1682" i="1"/>
  <c r="V1690" i="1"/>
  <c r="S1690" i="1"/>
  <c r="T1690" i="1"/>
  <c r="V1698" i="1"/>
  <c r="S1698" i="1"/>
  <c r="T1698" i="1"/>
  <c r="V1706" i="1"/>
  <c r="S1706" i="1"/>
  <c r="T1706" i="1"/>
  <c r="V1714" i="1"/>
  <c r="S1714" i="1"/>
  <c r="T1714" i="1"/>
  <c r="V1283" i="1"/>
  <c r="S1283" i="1"/>
  <c r="T1283" i="1"/>
  <c r="V1291" i="1"/>
  <c r="S1291" i="1"/>
  <c r="T1291" i="1"/>
  <c r="V1299" i="1"/>
  <c r="S1299" i="1"/>
  <c r="T1299" i="1"/>
  <c r="V1307" i="1"/>
  <c r="S1307" i="1"/>
  <c r="T1307" i="1"/>
  <c r="V1315" i="1"/>
  <c r="S1315" i="1"/>
  <c r="T1315" i="1"/>
  <c r="V1323" i="1"/>
  <c r="S1323" i="1"/>
  <c r="T1323" i="1"/>
  <c r="V1331" i="1"/>
  <c r="S1331" i="1"/>
  <c r="T1331" i="1"/>
  <c r="V1339" i="1"/>
  <c r="S1339" i="1"/>
  <c r="T1339" i="1"/>
  <c r="V1347" i="1"/>
  <c r="S1347" i="1"/>
  <c r="T1347" i="1"/>
  <c r="V1355" i="1"/>
  <c r="S1355" i="1"/>
  <c r="T1355" i="1"/>
  <c r="V1363" i="1"/>
  <c r="S1363" i="1"/>
  <c r="T1363" i="1"/>
  <c r="V1371" i="1"/>
  <c r="S1371" i="1"/>
  <c r="T1371" i="1"/>
  <c r="V1379" i="1"/>
  <c r="S1379" i="1"/>
  <c r="T1379" i="1"/>
  <c r="V1387" i="1"/>
  <c r="S1387" i="1"/>
  <c r="T1387" i="1"/>
  <c r="V1395" i="1"/>
  <c r="S1395" i="1"/>
  <c r="T1395" i="1"/>
  <c r="V1403" i="1"/>
  <c r="S1403" i="1"/>
  <c r="T1403" i="1"/>
  <c r="V1411" i="1"/>
  <c r="S1411" i="1"/>
  <c r="T1411" i="1"/>
  <c r="V1419" i="1"/>
  <c r="S1419" i="1"/>
  <c r="T1419" i="1"/>
  <c r="V1427" i="1"/>
  <c r="S1427" i="1"/>
  <c r="T1427" i="1"/>
  <c r="V1435" i="1"/>
  <c r="S1435" i="1"/>
  <c r="T1435" i="1"/>
  <c r="V1443" i="1"/>
  <c r="S1443" i="1"/>
  <c r="T1443" i="1"/>
  <c r="V1451" i="1"/>
  <c r="S1451" i="1"/>
  <c r="T1451" i="1"/>
  <c r="V1459" i="1"/>
  <c r="S1459" i="1"/>
  <c r="T1459" i="1"/>
  <c r="V1467" i="1"/>
  <c r="S1467" i="1"/>
  <c r="T1467" i="1"/>
  <c r="V1475" i="1"/>
  <c r="S1475" i="1"/>
  <c r="T1475" i="1"/>
  <c r="V1483" i="1"/>
  <c r="S1483" i="1"/>
  <c r="T1483" i="1"/>
  <c r="V1491" i="1"/>
  <c r="S1491" i="1"/>
  <c r="T1491" i="1"/>
  <c r="V1499" i="1"/>
  <c r="S1499" i="1"/>
  <c r="T1499" i="1"/>
  <c r="V1507" i="1"/>
  <c r="S1507" i="1"/>
  <c r="T1507" i="1"/>
  <c r="V1515" i="1"/>
  <c r="S1515" i="1"/>
  <c r="T1515" i="1"/>
  <c r="V1523" i="1"/>
  <c r="S1523" i="1"/>
  <c r="T1523" i="1"/>
  <c r="V1531" i="1"/>
  <c r="S1531" i="1"/>
  <c r="T1531" i="1"/>
  <c r="V1539" i="1"/>
  <c r="S1539" i="1"/>
  <c r="T1539" i="1"/>
  <c r="V1547" i="1"/>
  <c r="S1547" i="1"/>
  <c r="T1547" i="1"/>
  <c r="V1555" i="1"/>
  <c r="S1555" i="1"/>
  <c r="T1555" i="1"/>
  <c r="V1563" i="1"/>
  <c r="S1563" i="1"/>
  <c r="T1563" i="1"/>
  <c r="V1571" i="1"/>
  <c r="S1571" i="1"/>
  <c r="T1571" i="1"/>
  <c r="V1579" i="1"/>
  <c r="S1579" i="1"/>
  <c r="T1579" i="1"/>
  <c r="V1587" i="1"/>
  <c r="S1587" i="1"/>
  <c r="T1587" i="1"/>
  <c r="V1595" i="1"/>
  <c r="S1595" i="1"/>
  <c r="T1595" i="1"/>
  <c r="V1603" i="1"/>
  <c r="S1603" i="1"/>
  <c r="T1603" i="1"/>
  <c r="V1611" i="1"/>
  <c r="S1611" i="1"/>
  <c r="T1611" i="1"/>
  <c r="V1619" i="1"/>
  <c r="S1619" i="1"/>
  <c r="T1619" i="1"/>
  <c r="V1627" i="1"/>
  <c r="S1627" i="1"/>
  <c r="T1627" i="1"/>
  <c r="V1635" i="1"/>
  <c r="S1635" i="1"/>
  <c r="T1635" i="1"/>
  <c r="V1643" i="1"/>
  <c r="S1643" i="1"/>
  <c r="T1643" i="1"/>
  <c r="V1651" i="1"/>
  <c r="S1651" i="1"/>
  <c r="T1651" i="1"/>
  <c r="V1659" i="1"/>
  <c r="S1659" i="1"/>
  <c r="T1659" i="1"/>
  <c r="V1667" i="1"/>
  <c r="S1667" i="1"/>
  <c r="T1667" i="1"/>
  <c r="V1675" i="1"/>
  <c r="S1675" i="1"/>
  <c r="T1675" i="1"/>
  <c r="V1683" i="1"/>
  <c r="S1683" i="1"/>
  <c r="T1683" i="1"/>
  <c r="V1691" i="1"/>
  <c r="S1691" i="1"/>
  <c r="T1691" i="1"/>
  <c r="V1699" i="1"/>
  <c r="S1699" i="1"/>
  <c r="T1699" i="1"/>
  <c r="V1707" i="1"/>
  <c r="S1707" i="1"/>
  <c r="T1707" i="1"/>
  <c r="V1715" i="1"/>
  <c r="S1715" i="1"/>
  <c r="T1715" i="1"/>
  <c r="V1723" i="1"/>
  <c r="S1723" i="1"/>
  <c r="T1723" i="1"/>
  <c r="V1731" i="1"/>
  <c r="S1731" i="1"/>
  <c r="T1731" i="1"/>
  <c r="V1739" i="1"/>
  <c r="S1739" i="1"/>
  <c r="T1739" i="1"/>
  <c r="V1747" i="1"/>
  <c r="S1747" i="1"/>
  <c r="T1747" i="1"/>
  <c r="V1755" i="1"/>
  <c r="S1755" i="1"/>
  <c r="T1755" i="1"/>
  <c r="V1763" i="1"/>
  <c r="S1763" i="1"/>
  <c r="T1763" i="1"/>
  <c r="V1771" i="1"/>
  <c r="S1771" i="1"/>
  <c r="T1771" i="1"/>
  <c r="V1260" i="1"/>
  <c r="S1260" i="1"/>
  <c r="T1260" i="1"/>
  <c r="V1268" i="1"/>
  <c r="S1268" i="1"/>
  <c r="T1268" i="1"/>
  <c r="V1276" i="1"/>
  <c r="S1276" i="1"/>
  <c r="T1276" i="1"/>
  <c r="V1284" i="1"/>
  <c r="S1284" i="1"/>
  <c r="T1284" i="1"/>
  <c r="V1292" i="1"/>
  <c r="S1292" i="1"/>
  <c r="T1292" i="1"/>
  <c r="V1300" i="1"/>
  <c r="S1300" i="1"/>
  <c r="T1300" i="1"/>
  <c r="V1308" i="1"/>
  <c r="S1308" i="1"/>
  <c r="T1308" i="1"/>
  <c r="V1316" i="1"/>
  <c r="S1316" i="1"/>
  <c r="T1316" i="1"/>
  <c r="V1324" i="1"/>
  <c r="S1324" i="1"/>
  <c r="T1324" i="1"/>
  <c r="V1332" i="1"/>
  <c r="S1332" i="1"/>
  <c r="T1332" i="1"/>
  <c r="V1340" i="1"/>
  <c r="S1340" i="1"/>
  <c r="T1340" i="1"/>
  <c r="V1348" i="1"/>
  <c r="S1348" i="1"/>
  <c r="T1348" i="1"/>
  <c r="V1356" i="1"/>
  <c r="S1356" i="1"/>
  <c r="T1356" i="1"/>
  <c r="V1364" i="1"/>
  <c r="S1364" i="1"/>
  <c r="T1364" i="1"/>
  <c r="V1372" i="1"/>
  <c r="S1372" i="1"/>
  <c r="T1372" i="1"/>
  <c r="V1380" i="1"/>
  <c r="S1380" i="1"/>
  <c r="T1380" i="1"/>
  <c r="V1388" i="1"/>
  <c r="S1388" i="1"/>
  <c r="T1388" i="1"/>
  <c r="V1396" i="1"/>
  <c r="S1396" i="1"/>
  <c r="T1396" i="1"/>
  <c r="V1404" i="1"/>
  <c r="S1404" i="1"/>
  <c r="T1404" i="1"/>
  <c r="V1412" i="1"/>
  <c r="S1412" i="1"/>
  <c r="T1412" i="1"/>
  <c r="V1420" i="1"/>
  <c r="S1420" i="1"/>
  <c r="T1420" i="1"/>
  <c r="V1428" i="1"/>
  <c r="S1428" i="1"/>
  <c r="T1428" i="1"/>
  <c r="V1436" i="1"/>
  <c r="S1436" i="1"/>
  <c r="T1436" i="1"/>
  <c r="V1444" i="1"/>
  <c r="S1444" i="1"/>
  <c r="T1444" i="1"/>
  <c r="V1452" i="1"/>
  <c r="S1452" i="1"/>
  <c r="T1452" i="1"/>
  <c r="V1460" i="1"/>
  <c r="S1460" i="1"/>
  <c r="T1460" i="1"/>
  <c r="V1468" i="1"/>
  <c r="S1468" i="1"/>
  <c r="T1468" i="1"/>
  <c r="V1476" i="1"/>
  <c r="S1476" i="1"/>
  <c r="T1476" i="1"/>
  <c r="V1484" i="1"/>
  <c r="S1484" i="1"/>
  <c r="T1484" i="1"/>
  <c r="V1492" i="1"/>
  <c r="S1492" i="1"/>
  <c r="T1492" i="1"/>
  <c r="V1500" i="1"/>
  <c r="S1500" i="1"/>
  <c r="T1500" i="1"/>
  <c r="V1508" i="1"/>
  <c r="S1508" i="1"/>
  <c r="T1508" i="1"/>
  <c r="V1516" i="1"/>
  <c r="S1516" i="1"/>
  <c r="T1516" i="1"/>
  <c r="V1524" i="1"/>
  <c r="S1524" i="1"/>
  <c r="T1524" i="1"/>
  <c r="V1532" i="1"/>
  <c r="S1532" i="1"/>
  <c r="T1532" i="1"/>
  <c r="V1540" i="1"/>
  <c r="S1540" i="1"/>
  <c r="T1540" i="1"/>
  <c r="V1548" i="1"/>
  <c r="S1548" i="1"/>
  <c r="T1548" i="1"/>
  <c r="V1556" i="1"/>
  <c r="S1556" i="1"/>
  <c r="T1556" i="1"/>
  <c r="V1564" i="1"/>
  <c r="S1564" i="1"/>
  <c r="T1564" i="1"/>
  <c r="V1572" i="1"/>
  <c r="S1572" i="1"/>
  <c r="T1572" i="1"/>
  <c r="V1580" i="1"/>
  <c r="S1580" i="1"/>
  <c r="T1580" i="1"/>
  <c r="V1588" i="1"/>
  <c r="S1588" i="1"/>
  <c r="T1588" i="1"/>
  <c r="V1596" i="1"/>
  <c r="S1596" i="1"/>
  <c r="T1596" i="1"/>
  <c r="V1604" i="1"/>
  <c r="S1604" i="1"/>
  <c r="T1604" i="1"/>
  <c r="V1612" i="1"/>
  <c r="S1612" i="1"/>
  <c r="T1612" i="1"/>
  <c r="V1620" i="1"/>
  <c r="S1620" i="1"/>
  <c r="T1620" i="1"/>
  <c r="V1628" i="1"/>
  <c r="S1628" i="1"/>
  <c r="T1628" i="1"/>
  <c r="V1636" i="1"/>
  <c r="S1636" i="1"/>
  <c r="T1636" i="1"/>
  <c r="V1644" i="1"/>
  <c r="S1644" i="1"/>
  <c r="T1644" i="1"/>
  <c r="V1652" i="1"/>
  <c r="S1652" i="1"/>
  <c r="T1652" i="1"/>
  <c r="V1660" i="1"/>
  <c r="S1660" i="1"/>
  <c r="T1660" i="1"/>
  <c r="V1668" i="1"/>
  <c r="S1668" i="1"/>
  <c r="T1668" i="1"/>
  <c r="V1676" i="1"/>
  <c r="S1676" i="1"/>
  <c r="T1676" i="1"/>
  <c r="V1684" i="1"/>
  <c r="S1684" i="1"/>
  <c r="T1684" i="1"/>
  <c r="V1692" i="1"/>
  <c r="S1692" i="1"/>
  <c r="T1692" i="1"/>
  <c r="V1700" i="1"/>
  <c r="S1700" i="1"/>
  <c r="T1700" i="1"/>
  <c r="V1708" i="1"/>
  <c r="S1708" i="1"/>
  <c r="T1708" i="1"/>
  <c r="V1716" i="1"/>
  <c r="S1716" i="1"/>
  <c r="T1716" i="1"/>
  <c r="V1724" i="1"/>
  <c r="S1724" i="1"/>
  <c r="T1724" i="1"/>
  <c r="V1732" i="1"/>
  <c r="S1732" i="1"/>
  <c r="T1732" i="1"/>
  <c r="V1740" i="1"/>
  <c r="S1740" i="1"/>
  <c r="T1740" i="1"/>
  <c r="V1748" i="1"/>
  <c r="S1748" i="1"/>
  <c r="T1748" i="1"/>
  <c r="V1756" i="1"/>
  <c r="S1756" i="1"/>
  <c r="T1756" i="1"/>
  <c r="V1349" i="1"/>
  <c r="S1349" i="1"/>
  <c r="T1349" i="1"/>
  <c r="V1357" i="1"/>
  <c r="S1357" i="1"/>
  <c r="T1357" i="1"/>
  <c r="V1365" i="1"/>
  <c r="S1365" i="1"/>
  <c r="T1365" i="1"/>
  <c r="V1373" i="1"/>
  <c r="S1373" i="1"/>
  <c r="T1373" i="1"/>
  <c r="V1381" i="1"/>
  <c r="S1381" i="1"/>
  <c r="T1381" i="1"/>
  <c r="V1389" i="1"/>
  <c r="S1389" i="1"/>
  <c r="T1389" i="1"/>
  <c r="V1397" i="1"/>
  <c r="S1397" i="1"/>
  <c r="T1397" i="1"/>
  <c r="V1405" i="1"/>
  <c r="S1405" i="1"/>
  <c r="T1405" i="1"/>
  <c r="V1413" i="1"/>
  <c r="S1413" i="1"/>
  <c r="T1413" i="1"/>
  <c r="V1421" i="1"/>
  <c r="S1421" i="1"/>
  <c r="T1421" i="1"/>
  <c r="V1429" i="1"/>
  <c r="S1429" i="1"/>
  <c r="T1429" i="1"/>
  <c r="V1437" i="1"/>
  <c r="S1437" i="1"/>
  <c r="T1437" i="1"/>
  <c r="V1445" i="1"/>
  <c r="S1445" i="1"/>
  <c r="T1445" i="1"/>
  <c r="V1453" i="1"/>
  <c r="S1453" i="1"/>
  <c r="T1453" i="1"/>
  <c r="V1461" i="1"/>
  <c r="S1461" i="1"/>
  <c r="T1461" i="1"/>
  <c r="V1469" i="1"/>
  <c r="S1469" i="1"/>
  <c r="T1469" i="1"/>
  <c r="V1477" i="1"/>
  <c r="S1477" i="1"/>
  <c r="T1477" i="1"/>
  <c r="V1485" i="1"/>
  <c r="S1485" i="1"/>
  <c r="T1485" i="1"/>
  <c r="V1493" i="1"/>
  <c r="S1493" i="1"/>
  <c r="T1493" i="1"/>
  <c r="V1501" i="1"/>
  <c r="S1501" i="1"/>
  <c r="T1501" i="1"/>
  <c r="V1509" i="1"/>
  <c r="S1509" i="1"/>
  <c r="T1509" i="1"/>
  <c r="V1517" i="1"/>
  <c r="S1517" i="1"/>
  <c r="T1517" i="1"/>
  <c r="V1525" i="1"/>
  <c r="S1525" i="1"/>
  <c r="T1525" i="1"/>
  <c r="V1533" i="1"/>
  <c r="S1533" i="1"/>
  <c r="T1533" i="1"/>
  <c r="V1541" i="1"/>
  <c r="S1541" i="1"/>
  <c r="T1541" i="1"/>
  <c r="V1549" i="1"/>
  <c r="S1549" i="1"/>
  <c r="T1549" i="1"/>
  <c r="V1557" i="1"/>
  <c r="S1557" i="1"/>
  <c r="T1557" i="1"/>
  <c r="V1565" i="1"/>
  <c r="S1565" i="1"/>
  <c r="T1565" i="1"/>
  <c r="V1573" i="1"/>
  <c r="S1573" i="1"/>
  <c r="T1573" i="1"/>
  <c r="V1581" i="1"/>
  <c r="S1581" i="1"/>
  <c r="T1581" i="1"/>
  <c r="V1589" i="1"/>
  <c r="S1589" i="1"/>
  <c r="T1589" i="1"/>
  <c r="V1597" i="1"/>
  <c r="S1597" i="1"/>
  <c r="T1597" i="1"/>
  <c r="V1605" i="1"/>
  <c r="S1605" i="1"/>
  <c r="T1605" i="1"/>
  <c r="V1613" i="1"/>
  <c r="S1613" i="1"/>
  <c r="T1613" i="1"/>
  <c r="V1621" i="1"/>
  <c r="S1621" i="1"/>
  <c r="T1621" i="1"/>
  <c r="V1629" i="1"/>
  <c r="S1629" i="1"/>
  <c r="T1629" i="1"/>
  <c r="V1637" i="1"/>
  <c r="S1637" i="1"/>
  <c r="T1637" i="1"/>
  <c r="V1645" i="1"/>
  <c r="S1645" i="1"/>
  <c r="T1645" i="1"/>
  <c r="V1653" i="1"/>
  <c r="S1653" i="1"/>
  <c r="T1653" i="1"/>
  <c r="V1661" i="1"/>
  <c r="S1661" i="1"/>
  <c r="T1661" i="1"/>
  <c r="V1669" i="1"/>
  <c r="S1669" i="1"/>
  <c r="T1669" i="1"/>
  <c r="V1677" i="1"/>
  <c r="S1677" i="1"/>
  <c r="T1677" i="1"/>
  <c r="V1685" i="1"/>
  <c r="S1685" i="1"/>
  <c r="T1685" i="1"/>
  <c r="V1693" i="1"/>
  <c r="S1693" i="1"/>
  <c r="T1693" i="1"/>
  <c r="V1701" i="1"/>
  <c r="S1701" i="1"/>
  <c r="T1701" i="1"/>
  <c r="V1709" i="1"/>
  <c r="S1709" i="1"/>
  <c r="T1709" i="1"/>
  <c r="V1717" i="1"/>
  <c r="S1717" i="1"/>
  <c r="T1717" i="1"/>
  <c r="V1725" i="1"/>
  <c r="S1725" i="1"/>
  <c r="T1725" i="1"/>
  <c r="V1733" i="1"/>
  <c r="S1733" i="1"/>
  <c r="T1733" i="1"/>
  <c r="V1741" i="1"/>
  <c r="S1741" i="1"/>
  <c r="T1741" i="1"/>
  <c r="V1749" i="1"/>
  <c r="S1749" i="1"/>
  <c r="T1749" i="1"/>
  <c r="V1757" i="1"/>
  <c r="S1757" i="1"/>
  <c r="T1757" i="1"/>
  <c r="V1765" i="1"/>
  <c r="S1765" i="1"/>
  <c r="T1765" i="1"/>
  <c r="V1773" i="1"/>
  <c r="S1773" i="1"/>
  <c r="T1773" i="1"/>
  <c r="V1781" i="1"/>
  <c r="S1781" i="1"/>
  <c r="T1781" i="1"/>
  <c r="V1789" i="1"/>
  <c r="S1789" i="1"/>
  <c r="T1789" i="1"/>
  <c r="V1797" i="1"/>
  <c r="S1797" i="1"/>
  <c r="T1797" i="1"/>
  <c r="V1805" i="1"/>
  <c r="S1805" i="1"/>
  <c r="T1805" i="1"/>
  <c r="V1813" i="1"/>
  <c r="S1813" i="1"/>
  <c r="T1813" i="1"/>
  <c r="V1821" i="1"/>
  <c r="S1821" i="1"/>
  <c r="T1821" i="1"/>
  <c r="V1829" i="1"/>
  <c r="S1829" i="1"/>
  <c r="T1829" i="1"/>
  <c r="V1837" i="1"/>
  <c r="S1837" i="1"/>
  <c r="T1837" i="1"/>
  <c r="V2598" i="1"/>
  <c r="S2598" i="1"/>
  <c r="T2598" i="1"/>
  <c r="V2606" i="1"/>
  <c r="S2606" i="1"/>
  <c r="T2606" i="1"/>
  <c r="V2614" i="1"/>
  <c r="S2614" i="1"/>
  <c r="T2614" i="1"/>
  <c r="V2622" i="1"/>
  <c r="S2622" i="1"/>
  <c r="T2622" i="1"/>
  <c r="V2630" i="1"/>
  <c r="S2630" i="1"/>
  <c r="T2630" i="1"/>
  <c r="V2638" i="1"/>
  <c r="S2638" i="1"/>
  <c r="T2638" i="1"/>
  <c r="V2646" i="1"/>
  <c r="S2646" i="1"/>
  <c r="T2646" i="1"/>
  <c r="V2654" i="1"/>
  <c r="S2654" i="1"/>
  <c r="T2654" i="1"/>
  <c r="V2662" i="1"/>
  <c r="S2662" i="1"/>
  <c r="T2662" i="1"/>
  <c r="V2670" i="1"/>
  <c r="S2670" i="1"/>
  <c r="T2670" i="1"/>
  <c r="V2678" i="1"/>
  <c r="S2678" i="1"/>
  <c r="T2678" i="1"/>
  <c r="V2686" i="1"/>
  <c r="S2686" i="1"/>
  <c r="T2686" i="1"/>
  <c r="V2694" i="1"/>
  <c r="S2694" i="1"/>
  <c r="T2694" i="1"/>
  <c r="V2702" i="1"/>
  <c r="S2702" i="1"/>
  <c r="T2702" i="1"/>
  <c r="V2710" i="1"/>
  <c r="S2710" i="1"/>
  <c r="T2710" i="1"/>
  <c r="V2718" i="1"/>
  <c r="S2718" i="1"/>
  <c r="T2718" i="1"/>
  <c r="V2726" i="1"/>
  <c r="S2726" i="1"/>
  <c r="T2726" i="1"/>
  <c r="V2734" i="1"/>
  <c r="S2734" i="1"/>
  <c r="T2734" i="1"/>
  <c r="V2742" i="1"/>
  <c r="S2742" i="1"/>
  <c r="T2742" i="1"/>
  <c r="V2750" i="1"/>
  <c r="S2750" i="1"/>
  <c r="T2750" i="1"/>
  <c r="V2758" i="1"/>
  <c r="S2758" i="1"/>
  <c r="T2758" i="1"/>
  <c r="V2766" i="1"/>
  <c r="S2766" i="1"/>
  <c r="T2766" i="1"/>
  <c r="V2774" i="1"/>
  <c r="S2774" i="1"/>
  <c r="T2774" i="1"/>
  <c r="V2782" i="1"/>
  <c r="S2782" i="1"/>
  <c r="T2782" i="1"/>
  <c r="V2790" i="1"/>
  <c r="S2790" i="1"/>
  <c r="T2790" i="1"/>
  <c r="V2798" i="1"/>
  <c r="S2798" i="1"/>
  <c r="T2798" i="1"/>
  <c r="V2806" i="1"/>
  <c r="S2806" i="1"/>
  <c r="T2806" i="1"/>
  <c r="V2814" i="1"/>
  <c r="S2814" i="1"/>
  <c r="T2814" i="1"/>
  <c r="V2822" i="1"/>
  <c r="S2822" i="1"/>
  <c r="T2822" i="1"/>
  <c r="V2830" i="1"/>
  <c r="S2830" i="1"/>
  <c r="T2830" i="1"/>
  <c r="V2838" i="1"/>
  <c r="S2838" i="1"/>
  <c r="T2838" i="1"/>
  <c r="V2846" i="1"/>
  <c r="S2846" i="1"/>
  <c r="T2846" i="1"/>
  <c r="V2854" i="1"/>
  <c r="S2854" i="1"/>
  <c r="T2854" i="1"/>
  <c r="V2862" i="1"/>
  <c r="S2862" i="1"/>
  <c r="T2862" i="1"/>
  <c r="V2870" i="1"/>
  <c r="S2870" i="1"/>
  <c r="T2870" i="1"/>
  <c r="V2878" i="1"/>
  <c r="S2878" i="1"/>
  <c r="T2878" i="1"/>
  <c r="V2886" i="1"/>
  <c r="S2886" i="1"/>
  <c r="T2886" i="1"/>
  <c r="V2894" i="1"/>
  <c r="S2894" i="1"/>
  <c r="T2894" i="1"/>
  <c r="V2902" i="1"/>
  <c r="S2902" i="1"/>
  <c r="T2902" i="1"/>
  <c r="V2910" i="1"/>
  <c r="S2910" i="1"/>
  <c r="T2910" i="1"/>
  <c r="V2918" i="1"/>
  <c r="S2918" i="1"/>
  <c r="T2918" i="1"/>
  <c r="V2926" i="1"/>
  <c r="S2926" i="1"/>
  <c r="T2926" i="1"/>
  <c r="V2934" i="1"/>
  <c r="S2934" i="1"/>
  <c r="T2934" i="1"/>
  <c r="V2942" i="1"/>
  <c r="S2942" i="1"/>
  <c r="T2942" i="1"/>
  <c r="V2950" i="1"/>
  <c r="S2950" i="1"/>
  <c r="T2950" i="1"/>
  <c r="V2958" i="1"/>
  <c r="S2958" i="1"/>
  <c r="T2958" i="1"/>
  <c r="V2966" i="1"/>
  <c r="S2966" i="1"/>
  <c r="T2966" i="1"/>
  <c r="V2974" i="1"/>
  <c r="S2974" i="1"/>
  <c r="T2974" i="1"/>
  <c r="V2982" i="1"/>
  <c r="S2982" i="1"/>
  <c r="T2982" i="1"/>
  <c r="V2990" i="1"/>
  <c r="S2990" i="1"/>
  <c r="T2990" i="1"/>
  <c r="V2998" i="1"/>
  <c r="S2998" i="1"/>
  <c r="T2998" i="1"/>
  <c r="V3006" i="1"/>
  <c r="S3006" i="1"/>
  <c r="T3006" i="1"/>
  <c r="V3014" i="1"/>
  <c r="S3014" i="1"/>
  <c r="T3014" i="1"/>
  <c r="V3022" i="1"/>
  <c r="S3022" i="1"/>
  <c r="T3022" i="1"/>
  <c r="V3030" i="1"/>
  <c r="S3030" i="1"/>
  <c r="T3030" i="1"/>
  <c r="V3038" i="1"/>
  <c r="S3038" i="1"/>
  <c r="T3038" i="1"/>
  <c r="V3046" i="1"/>
  <c r="S3046" i="1"/>
  <c r="T3046" i="1"/>
  <c r="V3054" i="1"/>
  <c r="S3054" i="1"/>
  <c r="T3054" i="1"/>
  <c r="V3062" i="1"/>
  <c r="S3062" i="1"/>
  <c r="T3062" i="1"/>
  <c r="V3070" i="1"/>
  <c r="S3070" i="1"/>
  <c r="T3070" i="1"/>
  <c r="V3078" i="1"/>
  <c r="S3078" i="1"/>
  <c r="T3078" i="1"/>
  <c r="V3086" i="1"/>
  <c r="S3086" i="1"/>
  <c r="T3086" i="1"/>
  <c r="V3094" i="1"/>
  <c r="S3094" i="1"/>
  <c r="T3094" i="1"/>
  <c r="V3102" i="1"/>
  <c r="S3102" i="1"/>
  <c r="T3102" i="1"/>
  <c r="V3110" i="1"/>
  <c r="S3110" i="1"/>
  <c r="T3110" i="1"/>
  <c r="V1287" i="1"/>
  <c r="S1287" i="1"/>
  <c r="T1287" i="1"/>
  <c r="V1295" i="1"/>
  <c r="S1295" i="1"/>
  <c r="T1295" i="1"/>
  <c r="V1303" i="1"/>
  <c r="S1303" i="1"/>
  <c r="T1303" i="1"/>
  <c r="V1311" i="1"/>
  <c r="S1311" i="1"/>
  <c r="T1311" i="1"/>
  <c r="V1319" i="1"/>
  <c r="S1319" i="1"/>
  <c r="T1319" i="1"/>
  <c r="V1327" i="1"/>
  <c r="S1327" i="1"/>
  <c r="T1327" i="1"/>
  <c r="V1335" i="1"/>
  <c r="S1335" i="1"/>
  <c r="T1335" i="1"/>
  <c r="V1343" i="1"/>
  <c r="S1343" i="1"/>
  <c r="T1343" i="1"/>
  <c r="V1351" i="1"/>
  <c r="S1351" i="1"/>
  <c r="T1351" i="1"/>
  <c r="V1359" i="1"/>
  <c r="S1359" i="1"/>
  <c r="T1359" i="1"/>
  <c r="V1367" i="1"/>
  <c r="S1367" i="1"/>
  <c r="T1367" i="1"/>
  <c r="V1375" i="1"/>
  <c r="S1375" i="1"/>
  <c r="T1375" i="1"/>
  <c r="V1383" i="1"/>
  <c r="S1383" i="1"/>
  <c r="T1383" i="1"/>
  <c r="V1391" i="1"/>
  <c r="S1391" i="1"/>
  <c r="T1391" i="1"/>
  <c r="V1399" i="1"/>
  <c r="S1399" i="1"/>
  <c r="T1399" i="1"/>
  <c r="V1407" i="1"/>
  <c r="S1407" i="1"/>
  <c r="T1407" i="1"/>
  <c r="V1415" i="1"/>
  <c r="S1415" i="1"/>
  <c r="T1415" i="1"/>
  <c r="V1423" i="1"/>
  <c r="S1423" i="1"/>
  <c r="T1423" i="1"/>
  <c r="V1431" i="1"/>
  <c r="S1431" i="1"/>
  <c r="T1431" i="1"/>
  <c r="V1439" i="1"/>
  <c r="S1439" i="1"/>
  <c r="T1439" i="1"/>
  <c r="V1447" i="1"/>
  <c r="S1447" i="1"/>
  <c r="T1447" i="1"/>
  <c r="V1455" i="1"/>
  <c r="S1455" i="1"/>
  <c r="T1455" i="1"/>
  <c r="V1463" i="1"/>
  <c r="S1463" i="1"/>
  <c r="T1463" i="1"/>
  <c r="V1471" i="1"/>
  <c r="S1471" i="1"/>
  <c r="T1471" i="1"/>
  <c r="V1479" i="1"/>
  <c r="S1479" i="1"/>
  <c r="T1479" i="1"/>
  <c r="V1487" i="1"/>
  <c r="S1487" i="1"/>
  <c r="T1487" i="1"/>
  <c r="V1495" i="1"/>
  <c r="S1495" i="1"/>
  <c r="T1495" i="1"/>
  <c r="V1503" i="1"/>
  <c r="S1503" i="1"/>
  <c r="T1503" i="1"/>
  <c r="V1511" i="1"/>
  <c r="S1511" i="1"/>
  <c r="T1511" i="1"/>
  <c r="V1519" i="1"/>
  <c r="S1519" i="1"/>
  <c r="T1519" i="1"/>
  <c r="V1527" i="1"/>
  <c r="S1527" i="1"/>
  <c r="T1527" i="1"/>
  <c r="V1535" i="1"/>
  <c r="S1535" i="1"/>
  <c r="T1535" i="1"/>
  <c r="V1543" i="1"/>
  <c r="S1543" i="1"/>
  <c r="T1543" i="1"/>
  <c r="V1551" i="1"/>
  <c r="S1551" i="1"/>
  <c r="T1551" i="1"/>
  <c r="V1559" i="1"/>
  <c r="S1559" i="1"/>
  <c r="T1559" i="1"/>
  <c r="V1567" i="1"/>
  <c r="S1567" i="1"/>
  <c r="T1567" i="1"/>
  <c r="V1575" i="1"/>
  <c r="S1575" i="1"/>
  <c r="T1575" i="1"/>
  <c r="V1583" i="1"/>
  <c r="S1583" i="1"/>
  <c r="T1583" i="1"/>
  <c r="V1591" i="1"/>
  <c r="S1591" i="1"/>
  <c r="T1591" i="1"/>
  <c r="V1599" i="1"/>
  <c r="S1599" i="1"/>
  <c r="T1599" i="1"/>
  <c r="V1607" i="1"/>
  <c r="S1607" i="1"/>
  <c r="T1607" i="1"/>
  <c r="V1615" i="1"/>
  <c r="S1615" i="1"/>
  <c r="T1615" i="1"/>
  <c r="V1623" i="1"/>
  <c r="S1623" i="1"/>
  <c r="T1623" i="1"/>
  <c r="V1631" i="1"/>
  <c r="S1631" i="1"/>
  <c r="T1631" i="1"/>
  <c r="V1639" i="1"/>
  <c r="S1639" i="1"/>
  <c r="T1639" i="1"/>
  <c r="V1647" i="1"/>
  <c r="S1647" i="1"/>
  <c r="T1647" i="1"/>
  <c r="V1655" i="1"/>
  <c r="S1655" i="1"/>
  <c r="T1655" i="1"/>
  <c r="V1663" i="1"/>
  <c r="S1663" i="1"/>
  <c r="T1663" i="1"/>
  <c r="V1671" i="1"/>
  <c r="S1671" i="1"/>
  <c r="T1671" i="1"/>
  <c r="V1679" i="1"/>
  <c r="S1679" i="1"/>
  <c r="T1679" i="1"/>
  <c r="V1687" i="1"/>
  <c r="S1687" i="1"/>
  <c r="T1687" i="1"/>
  <c r="V1695" i="1"/>
  <c r="S1695" i="1"/>
  <c r="T1695" i="1"/>
  <c r="V1703" i="1"/>
  <c r="S1703" i="1"/>
  <c r="T1703" i="1"/>
  <c r="V1711" i="1"/>
  <c r="S1711" i="1"/>
  <c r="T1711" i="1"/>
  <c r="V1719" i="1"/>
  <c r="S1719" i="1"/>
  <c r="T1719" i="1"/>
  <c r="V1727" i="1"/>
  <c r="S1727" i="1"/>
  <c r="T1727" i="1"/>
  <c r="V1735" i="1"/>
  <c r="S1735" i="1"/>
  <c r="T1735" i="1"/>
  <c r="V1743" i="1"/>
  <c r="S1743" i="1"/>
  <c r="T1743" i="1"/>
  <c r="V1751" i="1"/>
  <c r="S1751" i="1"/>
  <c r="T1751" i="1"/>
  <c r="V1759" i="1"/>
  <c r="S1759" i="1"/>
  <c r="T1759" i="1"/>
  <c r="V1767" i="1"/>
  <c r="S1767" i="1"/>
  <c r="T1767" i="1"/>
  <c r="V1775" i="1"/>
  <c r="S1775" i="1"/>
  <c r="T1775" i="1"/>
  <c r="V1783" i="1"/>
  <c r="S1783" i="1"/>
  <c r="T1783" i="1"/>
  <c r="V1873" i="1"/>
  <c r="S1873" i="1"/>
  <c r="T1873" i="1"/>
  <c r="V1881" i="1"/>
  <c r="S1881" i="1"/>
  <c r="T1881" i="1"/>
  <c r="V1889" i="1"/>
  <c r="S1889" i="1"/>
  <c r="T1889" i="1"/>
  <c r="V1897" i="1"/>
  <c r="S1897" i="1"/>
  <c r="T1897" i="1"/>
  <c r="V1905" i="1"/>
  <c r="S1905" i="1"/>
  <c r="T1905" i="1"/>
  <c r="V1913" i="1"/>
  <c r="S1913" i="1"/>
  <c r="T1913" i="1"/>
  <c r="V1921" i="1"/>
  <c r="S1921" i="1"/>
  <c r="T1921" i="1"/>
  <c r="V1929" i="1"/>
  <c r="S1929" i="1"/>
  <c r="T1929" i="1"/>
  <c r="V1937" i="1"/>
  <c r="S1937" i="1"/>
  <c r="T1937" i="1"/>
  <c r="V1945" i="1"/>
  <c r="S1945" i="1"/>
  <c r="T1945" i="1"/>
  <c r="V1953" i="1"/>
  <c r="S1953" i="1"/>
  <c r="T1953" i="1"/>
  <c r="V1961" i="1"/>
  <c r="S1961" i="1"/>
  <c r="T1961" i="1"/>
  <c r="V1969" i="1"/>
  <c r="S1969" i="1"/>
  <c r="T1969" i="1"/>
  <c r="V1977" i="1"/>
  <c r="S1977" i="1"/>
  <c r="T1977" i="1"/>
  <c r="V1985" i="1"/>
  <c r="S1985" i="1"/>
  <c r="T1985" i="1"/>
  <c r="V1993" i="1"/>
  <c r="S1993" i="1"/>
  <c r="T1993" i="1"/>
  <c r="V2001" i="1"/>
  <c r="S2001" i="1"/>
  <c r="T2001" i="1"/>
  <c r="V2009" i="1"/>
  <c r="S2009" i="1"/>
  <c r="T2009" i="1"/>
  <c r="V2017" i="1"/>
  <c r="S2017" i="1"/>
  <c r="T2017" i="1"/>
  <c r="V2025" i="1"/>
  <c r="S2025" i="1"/>
  <c r="T2025" i="1"/>
  <c r="V2033" i="1"/>
  <c r="S2033" i="1"/>
  <c r="T2033" i="1"/>
  <c r="V2041" i="1"/>
  <c r="S2041" i="1"/>
  <c r="T2041" i="1"/>
  <c r="V2049" i="1"/>
  <c r="S2049" i="1"/>
  <c r="T2049" i="1"/>
  <c r="V2057" i="1"/>
  <c r="S2057" i="1"/>
  <c r="T2057" i="1"/>
  <c r="V2065" i="1"/>
  <c r="S2065" i="1"/>
  <c r="T2065" i="1"/>
  <c r="V2073" i="1"/>
  <c r="S2073" i="1"/>
  <c r="T2073" i="1"/>
  <c r="V2081" i="1"/>
  <c r="S2081" i="1"/>
  <c r="T2081" i="1"/>
  <c r="V2089" i="1"/>
  <c r="S2089" i="1"/>
  <c r="T2089" i="1"/>
  <c r="V2097" i="1"/>
  <c r="S2097" i="1"/>
  <c r="T2097" i="1"/>
  <c r="V2105" i="1"/>
  <c r="S2105" i="1"/>
  <c r="T2105" i="1"/>
  <c r="V2113" i="1"/>
  <c r="S2113" i="1"/>
  <c r="T2113" i="1"/>
  <c r="V2121" i="1"/>
  <c r="S2121" i="1"/>
  <c r="T2121" i="1"/>
  <c r="V2129" i="1"/>
  <c r="S2129" i="1"/>
  <c r="T2129" i="1"/>
  <c r="V2137" i="1"/>
  <c r="S2137" i="1"/>
  <c r="T2137" i="1"/>
  <c r="V2145" i="1"/>
  <c r="S2145" i="1"/>
  <c r="T2145" i="1"/>
  <c r="V2153" i="1"/>
  <c r="S2153" i="1"/>
  <c r="T2153" i="1"/>
  <c r="V2161" i="1"/>
  <c r="S2161" i="1"/>
  <c r="T2161" i="1"/>
  <c r="V2169" i="1"/>
  <c r="S2169" i="1"/>
  <c r="T2169" i="1"/>
  <c r="V2177" i="1"/>
  <c r="S2177" i="1"/>
  <c r="T2177" i="1"/>
  <c r="V2185" i="1"/>
  <c r="S2185" i="1"/>
  <c r="T2185" i="1"/>
  <c r="V2193" i="1"/>
  <c r="S2193" i="1"/>
  <c r="T2193" i="1"/>
  <c r="V2201" i="1"/>
  <c r="S2201" i="1"/>
  <c r="T2201" i="1"/>
  <c r="V2209" i="1"/>
  <c r="S2209" i="1"/>
  <c r="T2209" i="1"/>
  <c r="V2217" i="1"/>
  <c r="S2217" i="1"/>
  <c r="T2217" i="1"/>
  <c r="V2225" i="1"/>
  <c r="S2225" i="1"/>
  <c r="T2225" i="1"/>
  <c r="V2233" i="1"/>
  <c r="S2233" i="1"/>
  <c r="T2233" i="1"/>
  <c r="V2241" i="1"/>
  <c r="S2241" i="1"/>
  <c r="T2241" i="1"/>
  <c r="V2249" i="1"/>
  <c r="S2249" i="1"/>
  <c r="T2249" i="1"/>
  <c r="V2257" i="1"/>
  <c r="S2257" i="1"/>
  <c r="T2257" i="1"/>
  <c r="V2265" i="1"/>
  <c r="S2265" i="1"/>
  <c r="T2265" i="1"/>
  <c r="V2273" i="1"/>
  <c r="S2273" i="1"/>
  <c r="T2273" i="1"/>
  <c r="V2281" i="1"/>
  <c r="S2281" i="1"/>
  <c r="T2281" i="1"/>
  <c r="V2289" i="1"/>
  <c r="S2289" i="1"/>
  <c r="T2289" i="1"/>
  <c r="V2297" i="1"/>
  <c r="S2297" i="1"/>
  <c r="T2297" i="1"/>
  <c r="V2305" i="1"/>
  <c r="S2305" i="1"/>
  <c r="T2305" i="1"/>
  <c r="V2313" i="1"/>
  <c r="S2313" i="1"/>
  <c r="T2313" i="1"/>
  <c r="V2321" i="1"/>
  <c r="S2321" i="1"/>
  <c r="T2321" i="1"/>
  <c r="V2329" i="1"/>
  <c r="S2329" i="1"/>
  <c r="T2329" i="1"/>
  <c r="V2337" i="1"/>
  <c r="S2337" i="1"/>
  <c r="T2337" i="1"/>
  <c r="V2345" i="1"/>
  <c r="S2345" i="1"/>
  <c r="T2345" i="1"/>
  <c r="V2353" i="1"/>
  <c r="S2353" i="1"/>
  <c r="T2353" i="1"/>
  <c r="V2361" i="1"/>
  <c r="S2361" i="1"/>
  <c r="T2361" i="1"/>
  <c r="V2369" i="1"/>
  <c r="S2369" i="1"/>
  <c r="T2369" i="1"/>
  <c r="V2377" i="1"/>
  <c r="S2377" i="1"/>
  <c r="T2377" i="1"/>
  <c r="V2385" i="1"/>
  <c r="S2385" i="1"/>
  <c r="T2385" i="1"/>
  <c r="V2393" i="1"/>
  <c r="S2393" i="1"/>
  <c r="T2393" i="1"/>
  <c r="V2401" i="1"/>
  <c r="S2401" i="1"/>
  <c r="T2401" i="1"/>
  <c r="V2409" i="1"/>
  <c r="S2409" i="1"/>
  <c r="T2409" i="1"/>
  <c r="V2417" i="1"/>
  <c r="S2417" i="1"/>
  <c r="T2417" i="1"/>
  <c r="V2425" i="1"/>
  <c r="S2425" i="1"/>
  <c r="T2425" i="1"/>
  <c r="V2433" i="1"/>
  <c r="S2433" i="1"/>
  <c r="T2433" i="1"/>
  <c r="V2441" i="1"/>
  <c r="S2441" i="1"/>
  <c r="T2441" i="1"/>
  <c r="V2449" i="1"/>
  <c r="S2449" i="1"/>
  <c r="T2449" i="1"/>
  <c r="V2457" i="1"/>
  <c r="S2457" i="1"/>
  <c r="T2457" i="1"/>
  <c r="V2465" i="1"/>
  <c r="S2465" i="1"/>
  <c r="T2465" i="1"/>
  <c r="V2473" i="1"/>
  <c r="S2473" i="1"/>
  <c r="T2473" i="1"/>
  <c r="V2481" i="1"/>
  <c r="S2481" i="1"/>
  <c r="T2481" i="1"/>
  <c r="V2489" i="1"/>
  <c r="S2489" i="1"/>
  <c r="T2489" i="1"/>
  <c r="V2497" i="1"/>
  <c r="S2497" i="1"/>
  <c r="T2497" i="1"/>
  <c r="V2505" i="1"/>
  <c r="S2505" i="1"/>
  <c r="T2505" i="1"/>
  <c r="V2513" i="1"/>
  <c r="S2513" i="1"/>
  <c r="T2513" i="1"/>
  <c r="V2521" i="1"/>
  <c r="S2521" i="1"/>
  <c r="T2521" i="1"/>
  <c r="V1722" i="1"/>
  <c r="S1722" i="1"/>
  <c r="T1722" i="1"/>
  <c r="V1730" i="1"/>
  <c r="S1730" i="1"/>
  <c r="T1730" i="1"/>
  <c r="V1738" i="1"/>
  <c r="S1738" i="1"/>
  <c r="T1738" i="1"/>
  <c r="V1746" i="1"/>
  <c r="S1746" i="1"/>
  <c r="T1746" i="1"/>
  <c r="V1754" i="1"/>
  <c r="S1754" i="1"/>
  <c r="T1754" i="1"/>
  <c r="V1762" i="1"/>
  <c r="S1762" i="1"/>
  <c r="T1762" i="1"/>
  <c r="V1770" i="1"/>
  <c r="S1770" i="1"/>
  <c r="T1770" i="1"/>
  <c r="V1778" i="1"/>
  <c r="S1778" i="1"/>
  <c r="T1778" i="1"/>
  <c r="V1786" i="1"/>
  <c r="S1786" i="1"/>
  <c r="T1786" i="1"/>
  <c r="V1794" i="1"/>
  <c r="S1794" i="1"/>
  <c r="T1794" i="1"/>
  <c r="V1802" i="1"/>
  <c r="S1802" i="1"/>
  <c r="T1802" i="1"/>
  <c r="V1810" i="1"/>
  <c r="S1810" i="1"/>
  <c r="T1810" i="1"/>
  <c r="V1818" i="1"/>
  <c r="S1818" i="1"/>
  <c r="T1818" i="1"/>
  <c r="V1826" i="1"/>
  <c r="S1826" i="1"/>
  <c r="T1826" i="1"/>
  <c r="V1834" i="1"/>
  <c r="S1834" i="1"/>
  <c r="T1834" i="1"/>
  <c r="V1842" i="1"/>
  <c r="S1842" i="1"/>
  <c r="T1842" i="1"/>
  <c r="V1850" i="1"/>
  <c r="S1850" i="1"/>
  <c r="T1850" i="1"/>
  <c r="V1858" i="1"/>
  <c r="S1858" i="1"/>
  <c r="T1858" i="1"/>
  <c r="V1866" i="1"/>
  <c r="S1866" i="1"/>
  <c r="T1866" i="1"/>
  <c r="V1874" i="1"/>
  <c r="S1874" i="1"/>
  <c r="T1874" i="1"/>
  <c r="V1882" i="1"/>
  <c r="S1882" i="1"/>
  <c r="T1882" i="1"/>
  <c r="V1890" i="1"/>
  <c r="S1890" i="1"/>
  <c r="T1890" i="1"/>
  <c r="V1898" i="1"/>
  <c r="S1898" i="1"/>
  <c r="T1898" i="1"/>
  <c r="V1906" i="1"/>
  <c r="S1906" i="1"/>
  <c r="T1906" i="1"/>
  <c r="V1914" i="1"/>
  <c r="S1914" i="1"/>
  <c r="T1914" i="1"/>
  <c r="V1922" i="1"/>
  <c r="S1922" i="1"/>
  <c r="T1922" i="1"/>
  <c r="V1930" i="1"/>
  <c r="S1930" i="1"/>
  <c r="T1930" i="1"/>
  <c r="V1938" i="1"/>
  <c r="S1938" i="1"/>
  <c r="T1938" i="1"/>
  <c r="V1946" i="1"/>
  <c r="S1946" i="1"/>
  <c r="T1946" i="1"/>
  <c r="V1954" i="1"/>
  <c r="S1954" i="1"/>
  <c r="T1954" i="1"/>
  <c r="V1962" i="1"/>
  <c r="S1962" i="1"/>
  <c r="T1962" i="1"/>
  <c r="V1970" i="1"/>
  <c r="S1970" i="1"/>
  <c r="T1970" i="1"/>
  <c r="V1978" i="1"/>
  <c r="S1978" i="1"/>
  <c r="T1978" i="1"/>
  <c r="V1986" i="1"/>
  <c r="S1986" i="1"/>
  <c r="T1986" i="1"/>
  <c r="V1994" i="1"/>
  <c r="S1994" i="1"/>
  <c r="T1994" i="1"/>
  <c r="V2002" i="1"/>
  <c r="S2002" i="1"/>
  <c r="T2002" i="1"/>
  <c r="V2010" i="1"/>
  <c r="S2010" i="1"/>
  <c r="T2010" i="1"/>
  <c r="V2018" i="1"/>
  <c r="S2018" i="1"/>
  <c r="T2018" i="1"/>
  <c r="V2026" i="1"/>
  <c r="S2026" i="1"/>
  <c r="T2026" i="1"/>
  <c r="V2034" i="1"/>
  <c r="S2034" i="1"/>
  <c r="T2034" i="1"/>
  <c r="V2042" i="1"/>
  <c r="S2042" i="1"/>
  <c r="T2042" i="1"/>
  <c r="V2050" i="1"/>
  <c r="S2050" i="1"/>
  <c r="T2050" i="1"/>
  <c r="V2058" i="1"/>
  <c r="S2058" i="1"/>
  <c r="T2058" i="1"/>
  <c r="V2066" i="1"/>
  <c r="S2066" i="1"/>
  <c r="T2066" i="1"/>
  <c r="V2074" i="1"/>
  <c r="S2074" i="1"/>
  <c r="T2074" i="1"/>
  <c r="V2082" i="1"/>
  <c r="S2082" i="1"/>
  <c r="T2082" i="1"/>
  <c r="V2090" i="1"/>
  <c r="S2090" i="1"/>
  <c r="T2090" i="1"/>
  <c r="V2098" i="1"/>
  <c r="S2098" i="1"/>
  <c r="T2098" i="1"/>
  <c r="V2106" i="1"/>
  <c r="S2106" i="1"/>
  <c r="T2106" i="1"/>
  <c r="V2114" i="1"/>
  <c r="S2114" i="1"/>
  <c r="T2114" i="1"/>
  <c r="V2122" i="1"/>
  <c r="S2122" i="1"/>
  <c r="T2122" i="1"/>
  <c r="V2130" i="1"/>
  <c r="S2130" i="1"/>
  <c r="T2130" i="1"/>
  <c r="V2138" i="1"/>
  <c r="S2138" i="1"/>
  <c r="T2138" i="1"/>
  <c r="V2146" i="1"/>
  <c r="S2146" i="1"/>
  <c r="T2146" i="1"/>
  <c r="V2154" i="1"/>
  <c r="S2154" i="1"/>
  <c r="T2154" i="1"/>
  <c r="V2162" i="1"/>
  <c r="S2162" i="1"/>
  <c r="T2162" i="1"/>
  <c r="V2170" i="1"/>
  <c r="S2170" i="1"/>
  <c r="T2170" i="1"/>
  <c r="V2178" i="1"/>
  <c r="S2178" i="1"/>
  <c r="T2178" i="1"/>
  <c r="V2186" i="1"/>
  <c r="S2186" i="1"/>
  <c r="T2186" i="1"/>
  <c r="V2194" i="1"/>
  <c r="S2194" i="1"/>
  <c r="T2194" i="1"/>
  <c r="V2202" i="1"/>
  <c r="S2202" i="1"/>
  <c r="T2202" i="1"/>
  <c r="V2210" i="1"/>
  <c r="S2210" i="1"/>
  <c r="T2210" i="1"/>
  <c r="V2218" i="1"/>
  <c r="S2218" i="1"/>
  <c r="T2218" i="1"/>
  <c r="V2226" i="1"/>
  <c r="S2226" i="1"/>
  <c r="T2226" i="1"/>
  <c r="V2234" i="1"/>
  <c r="S2234" i="1"/>
  <c r="T2234" i="1"/>
  <c r="V2242" i="1"/>
  <c r="S2242" i="1"/>
  <c r="T2242" i="1"/>
  <c r="V2250" i="1"/>
  <c r="S2250" i="1"/>
  <c r="T2250" i="1"/>
  <c r="V2258" i="1"/>
  <c r="S2258" i="1"/>
  <c r="T2258" i="1"/>
  <c r="V2266" i="1"/>
  <c r="S2266" i="1"/>
  <c r="T2266" i="1"/>
  <c r="V2274" i="1"/>
  <c r="S2274" i="1"/>
  <c r="T2274" i="1"/>
  <c r="V2282" i="1"/>
  <c r="S2282" i="1"/>
  <c r="T2282" i="1"/>
  <c r="V2290" i="1"/>
  <c r="S2290" i="1"/>
  <c r="T2290" i="1"/>
  <c r="V2298" i="1"/>
  <c r="S2298" i="1"/>
  <c r="T2298" i="1"/>
  <c r="V2306" i="1"/>
  <c r="S2306" i="1"/>
  <c r="T2306" i="1"/>
  <c r="V2314" i="1"/>
  <c r="S2314" i="1"/>
  <c r="T2314" i="1"/>
  <c r="V2322" i="1"/>
  <c r="S2322" i="1"/>
  <c r="T2322" i="1"/>
  <c r="V2330" i="1"/>
  <c r="S2330" i="1"/>
  <c r="T2330" i="1"/>
  <c r="V2338" i="1"/>
  <c r="S2338" i="1"/>
  <c r="T2338" i="1"/>
  <c r="V2346" i="1"/>
  <c r="S2346" i="1"/>
  <c r="T2346" i="1"/>
  <c r="V2354" i="1"/>
  <c r="S2354" i="1"/>
  <c r="T2354" i="1"/>
  <c r="V2362" i="1"/>
  <c r="S2362" i="1"/>
  <c r="T2362" i="1"/>
  <c r="V1779" i="1"/>
  <c r="S1779" i="1"/>
  <c r="T1779" i="1"/>
  <c r="V1787" i="1"/>
  <c r="S1787" i="1"/>
  <c r="T1787" i="1"/>
  <c r="V1795" i="1"/>
  <c r="S1795" i="1"/>
  <c r="T1795" i="1"/>
  <c r="V1803" i="1"/>
  <c r="S1803" i="1"/>
  <c r="T1803" i="1"/>
  <c r="V1811" i="1"/>
  <c r="S1811" i="1"/>
  <c r="T1811" i="1"/>
  <c r="V1819" i="1"/>
  <c r="S1819" i="1"/>
  <c r="T1819" i="1"/>
  <c r="V1827" i="1"/>
  <c r="S1827" i="1"/>
  <c r="T1827" i="1"/>
  <c r="V1835" i="1"/>
  <c r="S1835" i="1"/>
  <c r="T1835" i="1"/>
  <c r="V1843" i="1"/>
  <c r="S1843" i="1"/>
  <c r="T1843" i="1"/>
  <c r="V1851" i="1"/>
  <c r="S1851" i="1"/>
  <c r="T1851" i="1"/>
  <c r="V1859" i="1"/>
  <c r="S1859" i="1"/>
  <c r="T1859" i="1"/>
  <c r="V1867" i="1"/>
  <c r="S1867" i="1"/>
  <c r="T1867" i="1"/>
  <c r="V1875" i="1"/>
  <c r="S1875" i="1"/>
  <c r="T1875" i="1"/>
  <c r="V1883" i="1"/>
  <c r="S1883" i="1"/>
  <c r="T1883" i="1"/>
  <c r="V1891" i="1"/>
  <c r="S1891" i="1"/>
  <c r="T1891" i="1"/>
  <c r="V1899" i="1"/>
  <c r="S1899" i="1"/>
  <c r="T1899" i="1"/>
  <c r="V1907" i="1"/>
  <c r="S1907" i="1"/>
  <c r="T1907" i="1"/>
  <c r="V1915" i="1"/>
  <c r="S1915" i="1"/>
  <c r="T1915" i="1"/>
  <c r="V1923" i="1"/>
  <c r="S1923" i="1"/>
  <c r="T1923" i="1"/>
  <c r="V1931" i="1"/>
  <c r="S1931" i="1"/>
  <c r="T1931" i="1"/>
  <c r="V1939" i="1"/>
  <c r="S1939" i="1"/>
  <c r="T1939" i="1"/>
  <c r="V1947" i="1"/>
  <c r="S1947" i="1"/>
  <c r="T1947" i="1"/>
  <c r="V1955" i="1"/>
  <c r="S1955" i="1"/>
  <c r="T1955" i="1"/>
  <c r="V1963" i="1"/>
  <c r="S1963" i="1"/>
  <c r="T1963" i="1"/>
  <c r="V1971" i="1"/>
  <c r="S1971" i="1"/>
  <c r="T1971" i="1"/>
  <c r="V1979" i="1"/>
  <c r="S1979" i="1"/>
  <c r="T1979" i="1"/>
  <c r="V1987" i="1"/>
  <c r="S1987" i="1"/>
  <c r="T1987" i="1"/>
  <c r="V1995" i="1"/>
  <c r="S1995" i="1"/>
  <c r="T1995" i="1"/>
  <c r="V2003" i="1"/>
  <c r="S2003" i="1"/>
  <c r="T2003" i="1"/>
  <c r="V2011" i="1"/>
  <c r="S2011" i="1"/>
  <c r="T2011" i="1"/>
  <c r="V2019" i="1"/>
  <c r="S2019" i="1"/>
  <c r="T2019" i="1"/>
  <c r="V2027" i="1"/>
  <c r="S2027" i="1"/>
  <c r="T2027" i="1"/>
  <c r="V2035" i="1"/>
  <c r="S2035" i="1"/>
  <c r="T2035" i="1"/>
  <c r="V2043" i="1"/>
  <c r="S2043" i="1"/>
  <c r="T2043" i="1"/>
  <c r="V2051" i="1"/>
  <c r="S2051" i="1"/>
  <c r="T2051" i="1"/>
  <c r="V2059" i="1"/>
  <c r="S2059" i="1"/>
  <c r="T2059" i="1"/>
  <c r="V2067" i="1"/>
  <c r="S2067" i="1"/>
  <c r="T2067" i="1"/>
  <c r="V2075" i="1"/>
  <c r="S2075" i="1"/>
  <c r="T2075" i="1"/>
  <c r="V2083" i="1"/>
  <c r="S2083" i="1"/>
  <c r="T2083" i="1"/>
  <c r="V2091" i="1"/>
  <c r="S2091" i="1"/>
  <c r="T2091" i="1"/>
  <c r="V2099" i="1"/>
  <c r="S2099" i="1"/>
  <c r="T2099" i="1"/>
  <c r="V2107" i="1"/>
  <c r="S2107" i="1"/>
  <c r="T2107" i="1"/>
  <c r="V2115" i="1"/>
  <c r="S2115" i="1"/>
  <c r="T2115" i="1"/>
  <c r="V2123" i="1"/>
  <c r="S2123" i="1"/>
  <c r="T2123" i="1"/>
  <c r="V2131" i="1"/>
  <c r="S2131" i="1"/>
  <c r="T2131" i="1"/>
  <c r="V2139" i="1"/>
  <c r="S2139" i="1"/>
  <c r="T2139" i="1"/>
  <c r="V2147" i="1"/>
  <c r="S2147" i="1"/>
  <c r="T2147" i="1"/>
  <c r="V2155" i="1"/>
  <c r="S2155" i="1"/>
  <c r="T2155" i="1"/>
  <c r="V2163" i="1"/>
  <c r="S2163" i="1"/>
  <c r="T2163" i="1"/>
  <c r="V2171" i="1"/>
  <c r="S2171" i="1"/>
  <c r="T2171" i="1"/>
  <c r="V2179" i="1"/>
  <c r="S2179" i="1"/>
  <c r="T2179" i="1"/>
  <c r="V2187" i="1"/>
  <c r="S2187" i="1"/>
  <c r="T2187" i="1"/>
  <c r="V2195" i="1"/>
  <c r="S2195" i="1"/>
  <c r="T2195" i="1"/>
  <c r="V2203" i="1"/>
  <c r="S2203" i="1"/>
  <c r="T2203" i="1"/>
  <c r="V2211" i="1"/>
  <c r="S2211" i="1"/>
  <c r="T2211" i="1"/>
  <c r="V2219" i="1"/>
  <c r="S2219" i="1"/>
  <c r="T2219" i="1"/>
  <c r="V2227" i="1"/>
  <c r="S2227" i="1"/>
  <c r="T2227" i="1"/>
  <c r="V2235" i="1"/>
  <c r="S2235" i="1"/>
  <c r="T2235" i="1"/>
  <c r="V2243" i="1"/>
  <c r="S2243" i="1"/>
  <c r="T2243" i="1"/>
  <c r="V2251" i="1"/>
  <c r="S2251" i="1"/>
  <c r="T2251" i="1"/>
  <c r="V2259" i="1"/>
  <c r="S2259" i="1"/>
  <c r="T2259" i="1"/>
  <c r="V2267" i="1"/>
  <c r="S2267" i="1"/>
  <c r="T2267" i="1"/>
  <c r="V2275" i="1"/>
  <c r="S2275" i="1"/>
  <c r="T2275" i="1"/>
  <c r="V2283" i="1"/>
  <c r="S2283" i="1"/>
  <c r="T2283" i="1"/>
  <c r="V2291" i="1"/>
  <c r="S2291" i="1"/>
  <c r="T2291" i="1"/>
  <c r="V2299" i="1"/>
  <c r="S2299" i="1"/>
  <c r="T2299" i="1"/>
  <c r="V2307" i="1"/>
  <c r="S2307" i="1"/>
  <c r="T2307" i="1"/>
  <c r="V2315" i="1"/>
  <c r="S2315" i="1"/>
  <c r="T2315" i="1"/>
  <c r="V2323" i="1"/>
  <c r="S2323" i="1"/>
  <c r="T2323" i="1"/>
  <c r="V2331" i="1"/>
  <c r="S2331" i="1"/>
  <c r="T2331" i="1"/>
  <c r="V2339" i="1"/>
  <c r="S2339" i="1"/>
  <c r="T2339" i="1"/>
  <c r="V2347" i="1"/>
  <c r="S2347" i="1"/>
  <c r="T2347" i="1"/>
  <c r="V2355" i="1"/>
  <c r="S2355" i="1"/>
  <c r="T2355" i="1"/>
  <c r="V2363" i="1"/>
  <c r="S2363" i="1"/>
  <c r="T2363" i="1"/>
  <c r="V2371" i="1"/>
  <c r="S2371" i="1"/>
  <c r="T2371" i="1"/>
  <c r="V2379" i="1"/>
  <c r="S2379" i="1"/>
  <c r="T2379" i="1"/>
  <c r="V2387" i="1"/>
  <c r="S2387" i="1"/>
  <c r="T2387" i="1"/>
  <c r="V2395" i="1"/>
  <c r="S2395" i="1"/>
  <c r="T2395" i="1"/>
  <c r="V2403" i="1"/>
  <c r="S2403" i="1"/>
  <c r="T2403" i="1"/>
  <c r="V2411" i="1"/>
  <c r="S2411" i="1"/>
  <c r="T2411" i="1"/>
  <c r="V2419" i="1"/>
  <c r="S2419" i="1"/>
  <c r="T2419" i="1"/>
  <c r="V2427" i="1"/>
  <c r="S2427" i="1"/>
  <c r="T2427" i="1"/>
  <c r="V1764" i="1"/>
  <c r="S1764" i="1"/>
  <c r="T1764" i="1"/>
  <c r="V1772" i="1"/>
  <c r="S1772" i="1"/>
  <c r="T1772" i="1"/>
  <c r="V1780" i="1"/>
  <c r="S1780" i="1"/>
  <c r="T1780" i="1"/>
  <c r="V1788" i="1"/>
  <c r="S1788" i="1"/>
  <c r="T1788" i="1"/>
  <c r="V1796" i="1"/>
  <c r="S1796" i="1"/>
  <c r="T1796" i="1"/>
  <c r="V1804" i="1"/>
  <c r="S1804" i="1"/>
  <c r="T1804" i="1"/>
  <c r="V1812" i="1"/>
  <c r="S1812" i="1"/>
  <c r="T1812" i="1"/>
  <c r="V1820" i="1"/>
  <c r="S1820" i="1"/>
  <c r="T1820" i="1"/>
  <c r="V1828" i="1"/>
  <c r="S1828" i="1"/>
  <c r="T1828" i="1"/>
  <c r="V1836" i="1"/>
  <c r="S1836" i="1"/>
  <c r="T1836" i="1"/>
  <c r="V1844" i="1"/>
  <c r="S1844" i="1"/>
  <c r="T1844" i="1"/>
  <c r="V1852" i="1"/>
  <c r="S1852" i="1"/>
  <c r="T1852" i="1"/>
  <c r="V1860" i="1"/>
  <c r="S1860" i="1"/>
  <c r="T1860" i="1"/>
  <c r="V1868" i="1"/>
  <c r="S1868" i="1"/>
  <c r="T1868" i="1"/>
  <c r="V1876" i="1"/>
  <c r="S1876" i="1"/>
  <c r="T1876" i="1"/>
  <c r="V1884" i="1"/>
  <c r="S1884" i="1"/>
  <c r="T1884" i="1"/>
  <c r="V1892" i="1"/>
  <c r="S1892" i="1"/>
  <c r="T1892" i="1"/>
  <c r="V1900" i="1"/>
  <c r="S1900" i="1"/>
  <c r="T1900" i="1"/>
  <c r="V1908" i="1"/>
  <c r="S1908" i="1"/>
  <c r="T1908" i="1"/>
  <c r="V1916" i="1"/>
  <c r="S1916" i="1"/>
  <c r="T1916" i="1"/>
  <c r="V1924" i="1"/>
  <c r="S1924" i="1"/>
  <c r="T1924" i="1"/>
  <c r="V1932" i="1"/>
  <c r="S1932" i="1"/>
  <c r="T1932" i="1"/>
  <c r="V1940" i="1"/>
  <c r="S1940" i="1"/>
  <c r="T1940" i="1"/>
  <c r="V1948" i="1"/>
  <c r="S1948" i="1"/>
  <c r="T1948" i="1"/>
  <c r="V1956" i="1"/>
  <c r="S1956" i="1"/>
  <c r="T1956" i="1"/>
  <c r="V1964" i="1"/>
  <c r="S1964" i="1"/>
  <c r="T1964" i="1"/>
  <c r="V1972" i="1"/>
  <c r="S1972" i="1"/>
  <c r="T1972" i="1"/>
  <c r="V1980" i="1"/>
  <c r="S1980" i="1"/>
  <c r="T1980" i="1"/>
  <c r="V1988" i="1"/>
  <c r="S1988" i="1"/>
  <c r="T1988" i="1"/>
  <c r="V1996" i="1"/>
  <c r="S1996" i="1"/>
  <c r="T1996" i="1"/>
  <c r="V2004" i="1"/>
  <c r="S2004" i="1"/>
  <c r="T2004" i="1"/>
  <c r="V2012" i="1"/>
  <c r="S2012" i="1"/>
  <c r="T2012" i="1"/>
  <c r="V2020" i="1"/>
  <c r="S2020" i="1"/>
  <c r="T2020" i="1"/>
  <c r="V2028" i="1"/>
  <c r="S2028" i="1"/>
  <c r="T2028" i="1"/>
  <c r="V2036" i="1"/>
  <c r="S2036" i="1"/>
  <c r="T2036" i="1"/>
  <c r="V2044" i="1"/>
  <c r="S2044" i="1"/>
  <c r="T2044" i="1"/>
  <c r="V2052" i="1"/>
  <c r="S2052" i="1"/>
  <c r="T2052" i="1"/>
  <c r="V2060" i="1"/>
  <c r="S2060" i="1"/>
  <c r="T2060" i="1"/>
  <c r="V2068" i="1"/>
  <c r="S2068" i="1"/>
  <c r="T2068" i="1"/>
  <c r="V2076" i="1"/>
  <c r="S2076" i="1"/>
  <c r="T2076" i="1"/>
  <c r="V2084" i="1"/>
  <c r="S2084" i="1"/>
  <c r="T2084" i="1"/>
  <c r="V2092" i="1"/>
  <c r="S2092" i="1"/>
  <c r="T2092" i="1"/>
  <c r="V2100" i="1"/>
  <c r="S2100" i="1"/>
  <c r="T2100" i="1"/>
  <c r="V2108" i="1"/>
  <c r="S2108" i="1"/>
  <c r="T2108" i="1"/>
  <c r="V2116" i="1"/>
  <c r="S2116" i="1"/>
  <c r="T2116" i="1"/>
  <c r="V2124" i="1"/>
  <c r="S2124" i="1"/>
  <c r="T2124" i="1"/>
  <c r="V2132" i="1"/>
  <c r="S2132" i="1"/>
  <c r="T2132" i="1"/>
  <c r="V2140" i="1"/>
  <c r="S2140" i="1"/>
  <c r="T2140" i="1"/>
  <c r="V2148" i="1"/>
  <c r="S2148" i="1"/>
  <c r="T2148" i="1"/>
  <c r="V2156" i="1"/>
  <c r="S2156" i="1"/>
  <c r="T2156" i="1"/>
  <c r="V2164" i="1"/>
  <c r="S2164" i="1"/>
  <c r="T2164" i="1"/>
  <c r="V2172" i="1"/>
  <c r="S2172" i="1"/>
  <c r="T2172" i="1"/>
  <c r="V2180" i="1"/>
  <c r="S2180" i="1"/>
  <c r="T2180" i="1"/>
  <c r="V2188" i="1"/>
  <c r="S2188" i="1"/>
  <c r="T2188" i="1"/>
  <c r="V2196" i="1"/>
  <c r="S2196" i="1"/>
  <c r="T2196" i="1"/>
  <c r="V2204" i="1"/>
  <c r="S2204" i="1"/>
  <c r="T2204" i="1"/>
  <c r="V2212" i="1"/>
  <c r="S2212" i="1"/>
  <c r="T2212" i="1"/>
  <c r="V2220" i="1"/>
  <c r="S2220" i="1"/>
  <c r="T2220" i="1"/>
  <c r="V2228" i="1"/>
  <c r="S2228" i="1"/>
  <c r="T2228" i="1"/>
  <c r="V2236" i="1"/>
  <c r="S2236" i="1"/>
  <c r="T2236" i="1"/>
  <c r="V2244" i="1"/>
  <c r="S2244" i="1"/>
  <c r="T2244" i="1"/>
  <c r="V2252" i="1"/>
  <c r="S2252" i="1"/>
  <c r="T2252" i="1"/>
  <c r="V2260" i="1"/>
  <c r="S2260" i="1"/>
  <c r="T2260" i="1"/>
  <c r="V2268" i="1"/>
  <c r="S2268" i="1"/>
  <c r="T2268" i="1"/>
  <c r="V2276" i="1"/>
  <c r="S2276" i="1"/>
  <c r="T2276" i="1"/>
  <c r="V2284" i="1"/>
  <c r="S2284" i="1"/>
  <c r="T2284" i="1"/>
  <c r="V2292" i="1"/>
  <c r="S2292" i="1"/>
  <c r="T2292" i="1"/>
  <c r="V2300" i="1"/>
  <c r="S2300" i="1"/>
  <c r="T2300" i="1"/>
  <c r="V2308" i="1"/>
  <c r="S2308" i="1"/>
  <c r="T2308" i="1"/>
  <c r="V2316" i="1"/>
  <c r="S2316" i="1"/>
  <c r="T2316" i="1"/>
  <c r="V2324" i="1"/>
  <c r="S2324" i="1"/>
  <c r="T2324" i="1"/>
  <c r="V2332" i="1"/>
  <c r="S2332" i="1"/>
  <c r="T2332" i="1"/>
  <c r="V2340" i="1"/>
  <c r="S2340" i="1"/>
  <c r="T2340" i="1"/>
  <c r="V2348" i="1"/>
  <c r="S2348" i="1"/>
  <c r="T2348" i="1"/>
  <c r="V2356" i="1"/>
  <c r="S2356" i="1"/>
  <c r="T2356" i="1"/>
  <c r="V2364" i="1"/>
  <c r="S2364" i="1"/>
  <c r="T2364" i="1"/>
  <c r="V2372" i="1"/>
  <c r="S2372" i="1"/>
  <c r="T2372" i="1"/>
  <c r="V2380" i="1"/>
  <c r="S2380" i="1"/>
  <c r="T2380" i="1"/>
  <c r="V2388" i="1"/>
  <c r="S2388" i="1"/>
  <c r="T2388" i="1"/>
  <c r="V2396" i="1"/>
  <c r="S2396" i="1"/>
  <c r="T2396" i="1"/>
  <c r="V2404" i="1"/>
  <c r="S2404" i="1"/>
  <c r="T2404" i="1"/>
  <c r="V2412" i="1"/>
  <c r="S2412" i="1"/>
  <c r="T2412" i="1"/>
  <c r="V2420" i="1"/>
  <c r="S2420" i="1"/>
  <c r="T2420" i="1"/>
  <c r="V2428" i="1"/>
  <c r="S2428" i="1"/>
  <c r="T2428" i="1"/>
  <c r="V2436" i="1"/>
  <c r="S2436" i="1"/>
  <c r="T2436" i="1"/>
  <c r="V1845" i="1"/>
  <c r="S1845" i="1"/>
  <c r="T1845" i="1"/>
  <c r="V1853" i="1"/>
  <c r="S1853" i="1"/>
  <c r="T1853" i="1"/>
  <c r="V1861" i="1"/>
  <c r="S1861" i="1"/>
  <c r="T1861" i="1"/>
  <c r="V1869" i="1"/>
  <c r="S1869" i="1"/>
  <c r="T1869" i="1"/>
  <c r="V1877" i="1"/>
  <c r="S1877" i="1"/>
  <c r="T1877" i="1"/>
  <c r="V1885" i="1"/>
  <c r="S1885" i="1"/>
  <c r="T1885" i="1"/>
  <c r="V1893" i="1"/>
  <c r="S1893" i="1"/>
  <c r="T1893" i="1"/>
  <c r="V1901" i="1"/>
  <c r="S1901" i="1"/>
  <c r="T1901" i="1"/>
  <c r="V1909" i="1"/>
  <c r="S1909" i="1"/>
  <c r="T1909" i="1"/>
  <c r="V1917" i="1"/>
  <c r="S1917" i="1"/>
  <c r="T1917" i="1"/>
  <c r="V1925" i="1"/>
  <c r="S1925" i="1"/>
  <c r="T1925" i="1"/>
  <c r="V1933" i="1"/>
  <c r="S1933" i="1"/>
  <c r="T1933" i="1"/>
  <c r="V1941" i="1"/>
  <c r="S1941" i="1"/>
  <c r="T1941" i="1"/>
  <c r="V1949" i="1"/>
  <c r="S1949" i="1"/>
  <c r="T1949" i="1"/>
  <c r="V1957" i="1"/>
  <c r="S1957" i="1"/>
  <c r="T1957" i="1"/>
  <c r="V1965" i="1"/>
  <c r="S1965" i="1"/>
  <c r="T1965" i="1"/>
  <c r="V1973" i="1"/>
  <c r="S1973" i="1"/>
  <c r="T1973" i="1"/>
  <c r="V1981" i="1"/>
  <c r="S1981" i="1"/>
  <c r="T1981" i="1"/>
  <c r="V1989" i="1"/>
  <c r="S1989" i="1"/>
  <c r="T1989" i="1"/>
  <c r="V1997" i="1"/>
  <c r="S1997" i="1"/>
  <c r="T1997" i="1"/>
  <c r="V2005" i="1"/>
  <c r="S2005" i="1"/>
  <c r="T2005" i="1"/>
  <c r="V2013" i="1"/>
  <c r="S2013" i="1"/>
  <c r="T2013" i="1"/>
  <c r="V2021" i="1"/>
  <c r="S2021" i="1"/>
  <c r="T2021" i="1"/>
  <c r="V2029" i="1"/>
  <c r="S2029" i="1"/>
  <c r="T2029" i="1"/>
  <c r="V2037" i="1"/>
  <c r="S2037" i="1"/>
  <c r="T2037" i="1"/>
  <c r="V2045" i="1"/>
  <c r="S2045" i="1"/>
  <c r="T2045" i="1"/>
  <c r="V2053" i="1"/>
  <c r="S2053" i="1"/>
  <c r="T2053" i="1"/>
  <c r="V2061" i="1"/>
  <c r="S2061" i="1"/>
  <c r="T2061" i="1"/>
  <c r="V2069" i="1"/>
  <c r="S2069" i="1"/>
  <c r="T2069" i="1"/>
  <c r="V2077" i="1"/>
  <c r="S2077" i="1"/>
  <c r="T2077" i="1"/>
  <c r="V2085" i="1"/>
  <c r="S2085" i="1"/>
  <c r="T2085" i="1"/>
  <c r="V2093" i="1"/>
  <c r="S2093" i="1"/>
  <c r="T2093" i="1"/>
  <c r="V2101" i="1"/>
  <c r="S2101" i="1"/>
  <c r="T2101" i="1"/>
  <c r="V2109" i="1"/>
  <c r="S2109" i="1"/>
  <c r="T2109" i="1"/>
  <c r="V2117" i="1"/>
  <c r="S2117" i="1"/>
  <c r="T2117" i="1"/>
  <c r="V2125" i="1"/>
  <c r="S2125" i="1"/>
  <c r="T2125" i="1"/>
  <c r="V2133" i="1"/>
  <c r="S2133" i="1"/>
  <c r="T2133" i="1"/>
  <c r="V2141" i="1"/>
  <c r="S2141" i="1"/>
  <c r="T2141" i="1"/>
  <c r="V2149" i="1"/>
  <c r="S2149" i="1"/>
  <c r="T2149" i="1"/>
  <c r="V2157" i="1"/>
  <c r="S2157" i="1"/>
  <c r="T2157" i="1"/>
  <c r="V2165" i="1"/>
  <c r="S2165" i="1"/>
  <c r="T2165" i="1"/>
  <c r="V2173" i="1"/>
  <c r="S2173" i="1"/>
  <c r="T2173" i="1"/>
  <c r="V2181" i="1"/>
  <c r="S2181" i="1"/>
  <c r="T2181" i="1"/>
  <c r="V2189" i="1"/>
  <c r="S2189" i="1"/>
  <c r="T2189" i="1"/>
  <c r="V2197" i="1"/>
  <c r="S2197" i="1"/>
  <c r="T2197" i="1"/>
  <c r="V2205" i="1"/>
  <c r="S2205" i="1"/>
  <c r="T2205" i="1"/>
  <c r="V2213" i="1"/>
  <c r="S2213" i="1"/>
  <c r="T2213" i="1"/>
  <c r="V2221" i="1"/>
  <c r="S2221" i="1"/>
  <c r="T2221" i="1"/>
  <c r="V2229" i="1"/>
  <c r="S2229" i="1"/>
  <c r="T2229" i="1"/>
  <c r="V2237" i="1"/>
  <c r="S2237" i="1"/>
  <c r="T2237" i="1"/>
  <c r="V2245" i="1"/>
  <c r="S2245" i="1"/>
  <c r="T2245" i="1"/>
  <c r="V2253" i="1"/>
  <c r="S2253" i="1"/>
  <c r="T2253" i="1"/>
  <c r="V2261" i="1"/>
  <c r="S2261" i="1"/>
  <c r="T2261" i="1"/>
  <c r="V2269" i="1"/>
  <c r="S2269" i="1"/>
  <c r="T2269" i="1"/>
  <c r="V2277" i="1"/>
  <c r="S2277" i="1"/>
  <c r="T2277" i="1"/>
  <c r="V2285" i="1"/>
  <c r="S2285" i="1"/>
  <c r="T2285" i="1"/>
  <c r="V2293" i="1"/>
  <c r="S2293" i="1"/>
  <c r="T2293" i="1"/>
  <c r="V2301" i="1"/>
  <c r="S2301" i="1"/>
  <c r="T2301" i="1"/>
  <c r="V2309" i="1"/>
  <c r="S2309" i="1"/>
  <c r="T2309" i="1"/>
  <c r="V2317" i="1"/>
  <c r="S2317" i="1"/>
  <c r="T2317" i="1"/>
  <c r="V2325" i="1"/>
  <c r="S2325" i="1"/>
  <c r="T2325" i="1"/>
  <c r="V2333" i="1"/>
  <c r="S2333" i="1"/>
  <c r="T2333" i="1"/>
  <c r="V2341" i="1"/>
  <c r="S2341" i="1"/>
  <c r="T2341" i="1"/>
  <c r="V2349" i="1"/>
  <c r="S2349" i="1"/>
  <c r="T2349" i="1"/>
  <c r="V2357" i="1"/>
  <c r="S2357" i="1"/>
  <c r="T2357" i="1"/>
  <c r="V2365" i="1"/>
  <c r="S2365" i="1"/>
  <c r="T2365" i="1"/>
  <c r="V2373" i="1"/>
  <c r="S2373" i="1"/>
  <c r="T2373" i="1"/>
  <c r="V2381" i="1"/>
  <c r="S2381" i="1"/>
  <c r="T2381" i="1"/>
  <c r="V2389" i="1"/>
  <c r="S2389" i="1"/>
  <c r="T2389" i="1"/>
  <c r="V2397" i="1"/>
  <c r="S2397" i="1"/>
  <c r="T2397" i="1"/>
  <c r="V2405" i="1"/>
  <c r="S2405" i="1"/>
  <c r="T2405" i="1"/>
  <c r="V2413" i="1"/>
  <c r="S2413" i="1"/>
  <c r="T2413" i="1"/>
  <c r="V2421" i="1"/>
  <c r="S2421" i="1"/>
  <c r="T2421" i="1"/>
  <c r="V2429" i="1"/>
  <c r="S2429" i="1"/>
  <c r="T2429" i="1"/>
  <c r="V2437" i="1"/>
  <c r="S2437" i="1"/>
  <c r="T2437" i="1"/>
  <c r="V2445" i="1"/>
  <c r="S2445" i="1"/>
  <c r="T2445" i="1"/>
  <c r="V2453" i="1"/>
  <c r="S2453" i="1"/>
  <c r="T2453" i="1"/>
  <c r="V2461" i="1"/>
  <c r="S2461" i="1"/>
  <c r="T2461" i="1"/>
  <c r="V2469" i="1"/>
  <c r="S2469" i="1"/>
  <c r="T2469" i="1"/>
  <c r="V2477" i="1"/>
  <c r="S2477" i="1"/>
  <c r="T2477" i="1"/>
  <c r="V2485" i="1"/>
  <c r="S2485" i="1"/>
  <c r="T2485" i="1"/>
  <c r="V2493" i="1"/>
  <c r="S2493" i="1"/>
  <c r="T2493" i="1"/>
  <c r="V3118" i="1"/>
  <c r="S3118" i="1"/>
  <c r="T3118" i="1"/>
  <c r="V3126" i="1"/>
  <c r="S3126" i="1"/>
  <c r="T3126" i="1"/>
  <c r="V3134" i="1"/>
  <c r="S3134" i="1"/>
  <c r="T3134" i="1"/>
  <c r="V3142" i="1"/>
  <c r="S3142" i="1"/>
  <c r="T3142" i="1"/>
  <c r="V3150" i="1"/>
  <c r="S3150" i="1"/>
  <c r="T3150" i="1"/>
  <c r="V3158" i="1"/>
  <c r="S3158" i="1"/>
  <c r="T3158" i="1"/>
  <c r="V3166" i="1"/>
  <c r="S3166" i="1"/>
  <c r="T3166" i="1"/>
  <c r="V3174" i="1"/>
  <c r="S3174" i="1"/>
  <c r="T3174" i="1"/>
  <c r="V3182" i="1"/>
  <c r="S3182" i="1"/>
  <c r="T3182" i="1"/>
  <c r="V3190" i="1"/>
  <c r="S3190" i="1"/>
  <c r="T3190" i="1"/>
  <c r="V3198" i="1"/>
  <c r="S3198" i="1"/>
  <c r="T3198" i="1"/>
  <c r="V3206" i="1"/>
  <c r="S3206" i="1"/>
  <c r="T3206" i="1"/>
  <c r="V3214" i="1"/>
  <c r="S3214" i="1"/>
  <c r="T3214" i="1"/>
  <c r="V3222" i="1"/>
  <c r="S3222" i="1"/>
  <c r="T3222" i="1"/>
  <c r="V3230" i="1"/>
  <c r="S3230" i="1"/>
  <c r="T3230" i="1"/>
  <c r="V3238" i="1"/>
  <c r="S3238" i="1"/>
  <c r="T3238" i="1"/>
  <c r="V3246" i="1"/>
  <c r="S3246" i="1"/>
  <c r="T3246" i="1"/>
  <c r="V3254" i="1"/>
  <c r="S3254" i="1"/>
  <c r="T3254" i="1"/>
  <c r="V3262" i="1"/>
  <c r="S3262" i="1"/>
  <c r="T3262" i="1"/>
  <c r="V3270" i="1"/>
  <c r="S3270" i="1"/>
  <c r="T3270" i="1"/>
  <c r="V3278" i="1"/>
  <c r="S3278" i="1"/>
  <c r="T3278" i="1"/>
  <c r="V3286" i="1"/>
  <c r="S3286" i="1"/>
  <c r="T3286" i="1"/>
  <c r="V3294" i="1"/>
  <c r="S3294" i="1"/>
  <c r="T3294" i="1"/>
  <c r="V3302" i="1"/>
  <c r="S3302" i="1"/>
  <c r="T3302" i="1"/>
  <c r="V3310" i="1"/>
  <c r="S3310" i="1"/>
  <c r="T3310" i="1"/>
  <c r="V3318" i="1"/>
  <c r="S3318" i="1"/>
  <c r="T3318" i="1"/>
  <c r="V3326" i="1"/>
  <c r="S3326" i="1"/>
  <c r="T3326" i="1"/>
  <c r="V3334" i="1"/>
  <c r="S3334" i="1"/>
  <c r="T3334" i="1"/>
  <c r="V3342" i="1"/>
  <c r="S3342" i="1"/>
  <c r="T3342" i="1"/>
  <c r="V3350" i="1"/>
  <c r="S3350" i="1"/>
  <c r="T3350" i="1"/>
  <c r="V3358" i="1"/>
  <c r="S3358" i="1"/>
  <c r="T3358" i="1"/>
  <c r="V3366" i="1"/>
  <c r="S3366" i="1"/>
  <c r="T3366" i="1"/>
  <c r="V3374" i="1"/>
  <c r="S3374" i="1"/>
  <c r="T3374" i="1"/>
  <c r="V3382" i="1"/>
  <c r="S3382" i="1"/>
  <c r="T3382" i="1"/>
  <c r="V3390" i="1"/>
  <c r="S3390" i="1"/>
  <c r="T3390" i="1"/>
  <c r="V3398" i="1"/>
  <c r="S3398" i="1"/>
  <c r="T3398" i="1"/>
  <c r="V3406" i="1"/>
  <c r="S3406" i="1"/>
  <c r="T3406" i="1"/>
  <c r="V3414" i="1"/>
  <c r="S3414" i="1"/>
  <c r="T3414" i="1"/>
  <c r="V3422" i="1"/>
  <c r="S3422" i="1"/>
  <c r="T3422" i="1"/>
  <c r="V3430" i="1"/>
  <c r="S3430" i="1"/>
  <c r="T3430" i="1"/>
  <c r="V3438" i="1"/>
  <c r="S3438" i="1"/>
  <c r="T3438" i="1"/>
  <c r="V3446" i="1"/>
  <c r="S3446" i="1"/>
  <c r="T3446" i="1"/>
  <c r="V3454" i="1"/>
  <c r="S3454" i="1"/>
  <c r="T3454" i="1"/>
  <c r="V3462" i="1"/>
  <c r="S3462" i="1"/>
  <c r="T3462" i="1"/>
  <c r="V3470" i="1"/>
  <c r="S3470" i="1"/>
  <c r="T3470" i="1"/>
  <c r="V3478" i="1"/>
  <c r="S3478" i="1"/>
  <c r="T3478" i="1"/>
  <c r="V3486" i="1"/>
  <c r="S3486" i="1"/>
  <c r="T3486" i="1"/>
  <c r="V3494" i="1"/>
  <c r="S3494" i="1"/>
  <c r="T3494" i="1"/>
  <c r="V3502" i="1"/>
  <c r="S3502" i="1"/>
  <c r="T3502" i="1"/>
  <c r="V3510" i="1"/>
  <c r="S3510" i="1"/>
  <c r="T3510" i="1"/>
  <c r="V3518" i="1"/>
  <c r="S3518" i="1"/>
  <c r="T3518" i="1"/>
  <c r="V3526" i="1"/>
  <c r="S3526" i="1"/>
  <c r="T3526" i="1"/>
  <c r="V3534" i="1"/>
  <c r="S3534" i="1"/>
  <c r="T3534" i="1"/>
  <c r="V3542" i="1"/>
  <c r="S3542" i="1"/>
  <c r="T3542" i="1"/>
  <c r="V3550" i="1"/>
  <c r="S3550" i="1"/>
  <c r="T3550" i="1"/>
  <c r="V3558" i="1"/>
  <c r="S3558" i="1"/>
  <c r="T3558" i="1"/>
  <c r="V3566" i="1"/>
  <c r="S3566" i="1"/>
  <c r="T3566" i="1"/>
  <c r="V3574" i="1"/>
  <c r="S3574" i="1"/>
  <c r="T3574" i="1"/>
  <c r="V3582" i="1"/>
  <c r="S3582" i="1"/>
  <c r="T3582" i="1"/>
  <c r="V3590" i="1"/>
  <c r="S3590" i="1"/>
  <c r="T3590" i="1"/>
  <c r="V3598" i="1"/>
  <c r="S3598" i="1"/>
  <c r="T3598" i="1"/>
  <c r="V3606" i="1"/>
  <c r="S3606" i="1"/>
  <c r="T3606" i="1"/>
  <c r="V3614" i="1"/>
  <c r="S3614" i="1"/>
  <c r="T3614" i="1"/>
  <c r="V3622" i="1"/>
  <c r="S3622" i="1"/>
  <c r="T3622" i="1"/>
  <c r="V3630" i="1"/>
  <c r="S3630" i="1"/>
  <c r="T3630" i="1"/>
  <c r="V3638" i="1"/>
  <c r="S3638" i="1"/>
  <c r="T3638" i="1"/>
  <c r="V3646" i="1"/>
  <c r="S3646" i="1"/>
  <c r="T3646" i="1"/>
  <c r="V3654" i="1"/>
  <c r="S3654" i="1"/>
  <c r="T3654" i="1"/>
  <c r="V3662" i="1"/>
  <c r="S3662" i="1"/>
  <c r="T3662" i="1"/>
  <c r="V3670" i="1"/>
  <c r="S3670" i="1"/>
  <c r="T3670" i="1"/>
  <c r="V3678" i="1"/>
  <c r="S3678" i="1"/>
  <c r="T3678" i="1"/>
  <c r="V3686" i="1"/>
  <c r="S3686" i="1"/>
  <c r="T3686" i="1"/>
  <c r="V3694" i="1"/>
  <c r="S3694" i="1"/>
  <c r="T3694" i="1"/>
  <c r="V3702" i="1"/>
  <c r="S3702" i="1"/>
  <c r="T3702" i="1"/>
  <c r="V3710" i="1"/>
  <c r="S3710" i="1"/>
  <c r="T3710" i="1"/>
  <c r="V3718" i="1"/>
  <c r="S3718" i="1"/>
  <c r="T3718" i="1"/>
  <c r="V3726" i="1"/>
  <c r="S3726" i="1"/>
  <c r="T3726" i="1"/>
  <c r="V3734" i="1"/>
  <c r="S3734" i="1"/>
  <c r="T3734" i="1"/>
  <c r="V3742" i="1"/>
  <c r="S3742" i="1"/>
  <c r="T3742" i="1"/>
  <c r="V3750" i="1"/>
  <c r="S3750" i="1"/>
  <c r="T3750" i="1"/>
  <c r="V3758" i="1"/>
  <c r="S3758" i="1"/>
  <c r="T3758" i="1"/>
  <c r="V3766" i="1"/>
  <c r="S3766" i="1"/>
  <c r="T3766" i="1"/>
  <c r="V3774" i="1"/>
  <c r="S3774" i="1"/>
  <c r="T3774" i="1"/>
  <c r="V3782" i="1"/>
  <c r="S3782" i="1"/>
  <c r="T3782" i="1"/>
  <c r="V1791" i="1"/>
  <c r="S1791" i="1"/>
  <c r="T1791" i="1"/>
  <c r="V1799" i="1"/>
  <c r="S1799" i="1"/>
  <c r="T1799" i="1"/>
  <c r="V1807" i="1"/>
  <c r="S1807" i="1"/>
  <c r="T1807" i="1"/>
  <c r="V1815" i="1"/>
  <c r="S1815" i="1"/>
  <c r="T1815" i="1"/>
  <c r="V1823" i="1"/>
  <c r="S1823" i="1"/>
  <c r="T1823" i="1"/>
  <c r="V1831" i="1"/>
  <c r="S1831" i="1"/>
  <c r="T1831" i="1"/>
  <c r="V1839" i="1"/>
  <c r="S1839" i="1"/>
  <c r="T1839" i="1"/>
  <c r="V1847" i="1"/>
  <c r="S1847" i="1"/>
  <c r="T1847" i="1"/>
  <c r="V1855" i="1"/>
  <c r="S1855" i="1"/>
  <c r="T1855" i="1"/>
  <c r="V1863" i="1"/>
  <c r="S1863" i="1"/>
  <c r="T1863" i="1"/>
  <c r="V1871" i="1"/>
  <c r="S1871" i="1"/>
  <c r="T1871" i="1"/>
  <c r="V1879" i="1"/>
  <c r="S1879" i="1"/>
  <c r="T1879" i="1"/>
  <c r="V1887" i="1"/>
  <c r="S1887" i="1"/>
  <c r="T1887" i="1"/>
  <c r="V1895" i="1"/>
  <c r="S1895" i="1"/>
  <c r="T1895" i="1"/>
  <c r="V1903" i="1"/>
  <c r="S1903" i="1"/>
  <c r="T1903" i="1"/>
  <c r="V1911" i="1"/>
  <c r="S1911" i="1"/>
  <c r="T1911" i="1"/>
  <c r="V1919" i="1"/>
  <c r="S1919" i="1"/>
  <c r="T1919" i="1"/>
  <c r="V1927" i="1"/>
  <c r="S1927" i="1"/>
  <c r="T1927" i="1"/>
  <c r="V1935" i="1"/>
  <c r="S1935" i="1"/>
  <c r="T1935" i="1"/>
  <c r="V1943" i="1"/>
  <c r="S1943" i="1"/>
  <c r="T1943" i="1"/>
  <c r="V1951" i="1"/>
  <c r="S1951" i="1"/>
  <c r="T1951" i="1"/>
  <c r="V1959" i="1"/>
  <c r="S1959" i="1"/>
  <c r="T1959" i="1"/>
  <c r="V1967" i="1"/>
  <c r="S1967" i="1"/>
  <c r="T1967" i="1"/>
  <c r="V1975" i="1"/>
  <c r="S1975" i="1"/>
  <c r="T1975" i="1"/>
  <c r="V1983" i="1"/>
  <c r="S1983" i="1"/>
  <c r="T1983" i="1"/>
  <c r="V1991" i="1"/>
  <c r="S1991" i="1"/>
  <c r="T1991" i="1"/>
  <c r="V1999" i="1"/>
  <c r="S1999" i="1"/>
  <c r="T1999" i="1"/>
  <c r="V2007" i="1"/>
  <c r="S2007" i="1"/>
  <c r="T2007" i="1"/>
  <c r="V2015" i="1"/>
  <c r="S2015" i="1"/>
  <c r="T2015" i="1"/>
  <c r="V2023" i="1"/>
  <c r="S2023" i="1"/>
  <c r="T2023" i="1"/>
  <c r="V2031" i="1"/>
  <c r="S2031" i="1"/>
  <c r="T2031" i="1"/>
  <c r="V2039" i="1"/>
  <c r="S2039" i="1"/>
  <c r="T2039" i="1"/>
  <c r="V2047" i="1"/>
  <c r="S2047" i="1"/>
  <c r="T2047" i="1"/>
  <c r="V2055" i="1"/>
  <c r="S2055" i="1"/>
  <c r="T2055" i="1"/>
  <c r="V2063" i="1"/>
  <c r="S2063" i="1"/>
  <c r="T2063" i="1"/>
  <c r="V2071" i="1"/>
  <c r="S2071" i="1"/>
  <c r="T2071" i="1"/>
  <c r="V2079" i="1"/>
  <c r="S2079" i="1"/>
  <c r="T2079" i="1"/>
  <c r="V2087" i="1"/>
  <c r="S2087" i="1"/>
  <c r="T2087" i="1"/>
  <c r="V2095" i="1"/>
  <c r="S2095" i="1"/>
  <c r="T2095" i="1"/>
  <c r="V2103" i="1"/>
  <c r="S2103" i="1"/>
  <c r="T2103" i="1"/>
  <c r="V2111" i="1"/>
  <c r="S2111" i="1"/>
  <c r="T2111" i="1"/>
  <c r="V2119" i="1"/>
  <c r="S2119" i="1"/>
  <c r="T2119" i="1"/>
  <c r="V2127" i="1"/>
  <c r="S2127" i="1"/>
  <c r="T2127" i="1"/>
  <c r="V2135" i="1"/>
  <c r="S2135" i="1"/>
  <c r="T2135" i="1"/>
  <c r="V2143" i="1"/>
  <c r="S2143" i="1"/>
  <c r="T2143" i="1"/>
  <c r="V2151" i="1"/>
  <c r="S2151" i="1"/>
  <c r="T2151" i="1"/>
  <c r="V2159" i="1"/>
  <c r="S2159" i="1"/>
  <c r="T2159" i="1"/>
  <c r="V2167" i="1"/>
  <c r="S2167" i="1"/>
  <c r="T2167" i="1"/>
  <c r="V2175" i="1"/>
  <c r="S2175" i="1"/>
  <c r="T2175" i="1"/>
  <c r="V2183" i="1"/>
  <c r="S2183" i="1"/>
  <c r="T2183" i="1"/>
  <c r="V2191" i="1"/>
  <c r="S2191" i="1"/>
  <c r="T2191" i="1"/>
  <c r="V2199" i="1"/>
  <c r="S2199" i="1"/>
  <c r="T2199" i="1"/>
  <c r="V2207" i="1"/>
  <c r="S2207" i="1"/>
  <c r="T2207" i="1"/>
  <c r="V2215" i="1"/>
  <c r="S2215" i="1"/>
  <c r="T2215" i="1"/>
  <c r="V2223" i="1"/>
  <c r="S2223" i="1"/>
  <c r="T2223" i="1"/>
  <c r="V2231" i="1"/>
  <c r="S2231" i="1"/>
  <c r="T2231" i="1"/>
  <c r="V2239" i="1"/>
  <c r="S2239" i="1"/>
  <c r="T2239" i="1"/>
  <c r="V2247" i="1"/>
  <c r="S2247" i="1"/>
  <c r="T2247" i="1"/>
  <c r="V2255" i="1"/>
  <c r="S2255" i="1"/>
  <c r="T2255" i="1"/>
  <c r="V2263" i="1"/>
  <c r="S2263" i="1"/>
  <c r="T2263" i="1"/>
  <c r="V2271" i="1"/>
  <c r="S2271" i="1"/>
  <c r="T2271" i="1"/>
  <c r="V2279" i="1"/>
  <c r="S2279" i="1"/>
  <c r="T2279" i="1"/>
  <c r="V2287" i="1"/>
  <c r="S2287" i="1"/>
  <c r="T2287" i="1"/>
  <c r="V2295" i="1"/>
  <c r="S2295" i="1"/>
  <c r="T2295" i="1"/>
  <c r="V2303" i="1"/>
  <c r="S2303" i="1"/>
  <c r="T2303" i="1"/>
  <c r="V2311" i="1"/>
  <c r="S2311" i="1"/>
  <c r="T2311" i="1"/>
  <c r="V2319" i="1"/>
  <c r="S2319" i="1"/>
  <c r="T2319" i="1"/>
  <c r="V2327" i="1"/>
  <c r="S2327" i="1"/>
  <c r="T2327" i="1"/>
  <c r="V2335" i="1"/>
  <c r="S2335" i="1"/>
  <c r="T2335" i="1"/>
  <c r="V2343" i="1"/>
  <c r="S2343" i="1"/>
  <c r="T2343" i="1"/>
  <c r="V2351" i="1"/>
  <c r="S2351" i="1"/>
  <c r="T2351" i="1"/>
  <c r="V2359" i="1"/>
  <c r="S2359" i="1"/>
  <c r="T2359" i="1"/>
  <c r="V2367" i="1"/>
  <c r="S2367" i="1"/>
  <c r="T2367" i="1"/>
  <c r="V2375" i="1"/>
  <c r="S2375" i="1"/>
  <c r="T2375" i="1"/>
  <c r="V2383" i="1"/>
  <c r="S2383" i="1"/>
  <c r="T2383" i="1"/>
  <c r="V2391" i="1"/>
  <c r="S2391" i="1"/>
  <c r="T2391" i="1"/>
  <c r="V2399" i="1"/>
  <c r="S2399" i="1"/>
  <c r="T2399" i="1"/>
  <c r="V2407" i="1"/>
  <c r="S2407" i="1"/>
  <c r="T2407" i="1"/>
  <c r="V2415" i="1"/>
  <c r="S2415" i="1"/>
  <c r="T2415" i="1"/>
  <c r="V2423" i="1"/>
  <c r="S2423" i="1"/>
  <c r="T2423" i="1"/>
  <c r="V2431" i="1"/>
  <c r="S2431" i="1"/>
  <c r="T2431" i="1"/>
  <c r="V2439" i="1"/>
  <c r="S2439" i="1"/>
  <c r="T2439" i="1"/>
  <c r="V2447" i="1"/>
  <c r="S2447" i="1"/>
  <c r="T2447" i="1"/>
  <c r="V2455" i="1"/>
  <c r="S2455" i="1"/>
  <c r="T2455" i="1"/>
  <c r="V2463" i="1"/>
  <c r="S2463" i="1"/>
  <c r="T2463" i="1"/>
  <c r="V2471" i="1"/>
  <c r="S2471" i="1"/>
  <c r="T2471" i="1"/>
  <c r="V2479" i="1"/>
  <c r="S2479" i="1"/>
  <c r="T2479" i="1"/>
  <c r="V2487" i="1"/>
  <c r="S2487" i="1"/>
  <c r="T2487" i="1"/>
  <c r="V2495" i="1"/>
  <c r="S2495" i="1"/>
  <c r="T2495" i="1"/>
  <c r="V2503" i="1"/>
  <c r="S2503" i="1"/>
  <c r="T2503" i="1"/>
  <c r="V2400" i="1"/>
  <c r="S2400" i="1"/>
  <c r="T2400" i="1"/>
  <c r="V2408" i="1"/>
  <c r="S2408" i="1"/>
  <c r="T2408" i="1"/>
  <c r="V2416" i="1"/>
  <c r="S2416" i="1"/>
  <c r="T2416" i="1"/>
  <c r="V2424" i="1"/>
  <c r="S2424" i="1"/>
  <c r="T2424" i="1"/>
  <c r="V2432" i="1"/>
  <c r="S2432" i="1"/>
  <c r="T2432" i="1"/>
  <c r="V2440" i="1"/>
  <c r="S2440" i="1"/>
  <c r="T2440" i="1"/>
  <c r="V2448" i="1"/>
  <c r="S2448" i="1"/>
  <c r="T2448" i="1"/>
  <c r="V2529" i="1"/>
  <c r="S2529" i="1"/>
  <c r="T2529" i="1"/>
  <c r="V2537" i="1"/>
  <c r="S2537" i="1"/>
  <c r="T2537" i="1"/>
  <c r="V2545" i="1"/>
  <c r="S2545" i="1"/>
  <c r="T2545" i="1"/>
  <c r="V2370" i="1"/>
  <c r="S2370" i="1"/>
  <c r="T2370" i="1"/>
  <c r="V2378" i="1"/>
  <c r="S2378" i="1"/>
  <c r="T2378" i="1"/>
  <c r="V2386" i="1"/>
  <c r="S2386" i="1"/>
  <c r="T2386" i="1"/>
  <c r="V2394" i="1"/>
  <c r="S2394" i="1"/>
  <c r="T2394" i="1"/>
  <c r="V2402" i="1"/>
  <c r="S2402" i="1"/>
  <c r="T2402" i="1"/>
  <c r="V2410" i="1"/>
  <c r="S2410" i="1"/>
  <c r="T2410" i="1"/>
  <c r="V2418" i="1"/>
  <c r="S2418" i="1"/>
  <c r="T2418" i="1"/>
  <c r="V2426" i="1"/>
  <c r="S2426" i="1"/>
  <c r="T2426" i="1"/>
  <c r="V2434" i="1"/>
  <c r="S2434" i="1"/>
  <c r="T2434" i="1"/>
  <c r="V2442" i="1"/>
  <c r="S2442" i="1"/>
  <c r="T2442" i="1"/>
  <c r="V2450" i="1"/>
  <c r="S2450" i="1"/>
  <c r="T2450" i="1"/>
  <c r="V2458" i="1"/>
  <c r="S2458" i="1"/>
  <c r="T2458" i="1"/>
  <c r="V2466" i="1"/>
  <c r="S2466" i="1"/>
  <c r="T2466" i="1"/>
  <c r="V2474" i="1"/>
  <c r="S2474" i="1"/>
  <c r="T2474" i="1"/>
  <c r="V2482" i="1"/>
  <c r="S2482" i="1"/>
  <c r="T2482" i="1"/>
  <c r="V2490" i="1"/>
  <c r="S2490" i="1"/>
  <c r="T2490" i="1"/>
  <c r="V2435" i="1"/>
  <c r="S2435" i="1"/>
  <c r="T2435" i="1"/>
  <c r="V2443" i="1"/>
  <c r="S2443" i="1"/>
  <c r="T2443" i="1"/>
  <c r="V2451" i="1"/>
  <c r="S2451" i="1"/>
  <c r="T2451" i="1"/>
  <c r="V2459" i="1"/>
  <c r="S2459" i="1"/>
  <c r="T2459" i="1"/>
  <c r="V2467" i="1"/>
  <c r="S2467" i="1"/>
  <c r="T2467" i="1"/>
  <c r="V2475" i="1"/>
  <c r="S2475" i="1"/>
  <c r="T2475" i="1"/>
  <c r="V2483" i="1"/>
  <c r="S2483" i="1"/>
  <c r="T2483" i="1"/>
  <c r="V2491" i="1"/>
  <c r="S2491" i="1"/>
  <c r="T2491" i="1"/>
  <c r="V2444" i="1"/>
  <c r="S2444" i="1"/>
  <c r="T2444" i="1"/>
  <c r="V2452" i="1"/>
  <c r="S2452" i="1"/>
  <c r="T2452" i="1"/>
  <c r="V2460" i="1"/>
  <c r="S2460" i="1"/>
  <c r="T2460" i="1"/>
  <c r="V2468" i="1"/>
  <c r="S2468" i="1"/>
  <c r="T2468" i="1"/>
  <c r="V2476" i="1"/>
  <c r="S2476" i="1"/>
  <c r="T2476" i="1"/>
  <c r="V2484" i="1"/>
  <c r="S2484" i="1"/>
  <c r="T2484" i="1"/>
  <c r="V2492" i="1"/>
  <c r="S2492" i="1"/>
  <c r="T2492" i="1"/>
  <c r="V2500" i="1"/>
  <c r="S2500" i="1"/>
  <c r="T2500" i="1"/>
  <c r="V2501" i="1"/>
  <c r="S2501" i="1"/>
  <c r="T2501" i="1"/>
  <c r="V2509" i="1"/>
  <c r="S2509" i="1"/>
  <c r="T2509" i="1"/>
  <c r="V2517" i="1"/>
  <c r="S2517" i="1"/>
  <c r="T2517" i="1"/>
  <c r="V2511" i="1"/>
  <c r="S2511" i="1"/>
  <c r="T2511" i="1"/>
  <c r="V2519" i="1"/>
  <c r="S2519" i="1"/>
  <c r="T2519" i="1"/>
  <c r="V2527" i="1"/>
  <c r="S2527" i="1"/>
  <c r="T2527" i="1"/>
  <c r="V2535" i="1"/>
  <c r="S2535" i="1"/>
  <c r="T2535" i="1"/>
  <c r="V2543" i="1"/>
  <c r="S2543" i="1"/>
  <c r="T2543" i="1"/>
  <c r="V2551" i="1"/>
  <c r="S2551" i="1"/>
  <c r="T2551" i="1"/>
  <c r="V2559" i="1"/>
  <c r="S2559" i="1"/>
  <c r="T2559" i="1"/>
  <c r="V2567" i="1"/>
  <c r="S2567" i="1"/>
  <c r="T2567" i="1"/>
  <c r="V2575" i="1"/>
  <c r="S2575" i="1"/>
  <c r="T2575" i="1"/>
  <c r="V2583" i="1"/>
  <c r="S2583" i="1"/>
  <c r="T2583" i="1"/>
  <c r="V2591" i="1"/>
  <c r="S2591" i="1"/>
  <c r="T2591" i="1"/>
  <c r="V2599" i="1"/>
  <c r="S2599" i="1"/>
  <c r="T2599" i="1"/>
  <c r="V2607" i="1"/>
  <c r="S2607" i="1"/>
  <c r="T2607" i="1"/>
  <c r="V2615" i="1"/>
  <c r="S2615" i="1"/>
  <c r="T2615" i="1"/>
  <c r="V2623" i="1"/>
  <c r="S2623" i="1"/>
  <c r="T2623" i="1"/>
  <c r="V2631" i="1"/>
  <c r="S2631" i="1"/>
  <c r="T2631" i="1"/>
  <c r="V2639" i="1"/>
  <c r="S2639" i="1"/>
  <c r="T2639" i="1"/>
  <c r="V2647" i="1"/>
  <c r="S2647" i="1"/>
  <c r="T2647" i="1"/>
  <c r="V2655" i="1"/>
  <c r="S2655" i="1"/>
  <c r="T2655" i="1"/>
  <c r="V2663" i="1"/>
  <c r="S2663" i="1"/>
  <c r="T2663" i="1"/>
  <c r="V2671" i="1"/>
  <c r="S2671" i="1"/>
  <c r="T2671" i="1"/>
  <c r="V2679" i="1"/>
  <c r="S2679" i="1"/>
  <c r="T2679" i="1"/>
  <c r="V2687" i="1"/>
  <c r="S2687" i="1"/>
  <c r="T2687" i="1"/>
  <c r="V2695" i="1"/>
  <c r="S2695" i="1"/>
  <c r="T2695" i="1"/>
  <c r="V2703" i="1"/>
  <c r="S2703" i="1"/>
  <c r="T2703" i="1"/>
  <c r="V2711" i="1"/>
  <c r="S2711" i="1"/>
  <c r="T2711" i="1"/>
  <c r="V2719" i="1"/>
  <c r="S2719" i="1"/>
  <c r="T2719" i="1"/>
  <c r="V2727" i="1"/>
  <c r="S2727" i="1"/>
  <c r="T2727" i="1"/>
  <c r="V2735" i="1"/>
  <c r="S2735" i="1"/>
  <c r="T2735" i="1"/>
  <c r="V2743" i="1"/>
  <c r="S2743" i="1"/>
  <c r="T2743" i="1"/>
  <c r="V2751" i="1"/>
  <c r="S2751" i="1"/>
  <c r="T2751" i="1"/>
  <c r="V2759" i="1"/>
  <c r="S2759" i="1"/>
  <c r="T2759" i="1"/>
  <c r="V2767" i="1"/>
  <c r="S2767" i="1"/>
  <c r="T2767" i="1"/>
  <c r="V2775" i="1"/>
  <c r="S2775" i="1"/>
  <c r="T2775" i="1"/>
  <c r="V2783" i="1"/>
  <c r="S2783" i="1"/>
  <c r="T2783" i="1"/>
  <c r="V2791" i="1"/>
  <c r="S2791" i="1"/>
  <c r="T2791" i="1"/>
  <c r="V2799" i="1"/>
  <c r="S2799" i="1"/>
  <c r="T2799" i="1"/>
  <c r="V2807" i="1"/>
  <c r="S2807" i="1"/>
  <c r="T2807" i="1"/>
  <c r="V2815" i="1"/>
  <c r="S2815" i="1"/>
  <c r="T2815" i="1"/>
  <c r="V2823" i="1"/>
  <c r="S2823" i="1"/>
  <c r="T2823" i="1"/>
  <c r="V2831" i="1"/>
  <c r="S2831" i="1"/>
  <c r="T2831" i="1"/>
  <c r="V2839" i="1"/>
  <c r="S2839" i="1"/>
  <c r="T2839" i="1"/>
  <c r="V2847" i="1"/>
  <c r="S2847" i="1"/>
  <c r="T2847" i="1"/>
  <c r="V2855" i="1"/>
  <c r="S2855" i="1"/>
  <c r="T2855" i="1"/>
  <c r="V2863" i="1"/>
  <c r="S2863" i="1"/>
  <c r="T2863" i="1"/>
  <c r="V2871" i="1"/>
  <c r="S2871" i="1"/>
  <c r="T2871" i="1"/>
  <c r="V2879" i="1"/>
  <c r="S2879" i="1"/>
  <c r="T2879" i="1"/>
  <c r="V2887" i="1"/>
  <c r="S2887" i="1"/>
  <c r="T2887" i="1"/>
  <c r="V2895" i="1"/>
  <c r="S2895" i="1"/>
  <c r="T2895" i="1"/>
  <c r="V2903" i="1"/>
  <c r="S2903" i="1"/>
  <c r="T2903" i="1"/>
  <c r="V2911" i="1"/>
  <c r="S2911" i="1"/>
  <c r="T2911" i="1"/>
  <c r="V2919" i="1"/>
  <c r="S2919" i="1"/>
  <c r="T2919" i="1"/>
  <c r="V2927" i="1"/>
  <c r="S2927" i="1"/>
  <c r="T2927" i="1"/>
  <c r="V2935" i="1"/>
  <c r="S2935" i="1"/>
  <c r="T2935" i="1"/>
  <c r="V2943" i="1"/>
  <c r="S2943" i="1"/>
  <c r="T2943" i="1"/>
  <c r="V2951" i="1"/>
  <c r="S2951" i="1"/>
  <c r="T2951" i="1"/>
  <c r="V2959" i="1"/>
  <c r="S2959" i="1"/>
  <c r="T2959" i="1"/>
  <c r="V2967" i="1"/>
  <c r="S2967" i="1"/>
  <c r="T2967" i="1"/>
  <c r="V2975" i="1"/>
  <c r="S2975" i="1"/>
  <c r="T2975" i="1"/>
  <c r="V2983" i="1"/>
  <c r="S2983" i="1"/>
  <c r="T2983" i="1"/>
  <c r="V2991" i="1"/>
  <c r="S2991" i="1"/>
  <c r="T2991" i="1"/>
  <c r="V2999" i="1"/>
  <c r="S2999" i="1"/>
  <c r="T2999" i="1"/>
  <c r="V3007" i="1"/>
  <c r="S3007" i="1"/>
  <c r="T3007" i="1"/>
  <c r="V3015" i="1"/>
  <c r="S3015" i="1"/>
  <c r="T3015" i="1"/>
  <c r="V3023" i="1"/>
  <c r="S3023" i="1"/>
  <c r="T3023" i="1"/>
  <c r="V3031" i="1"/>
  <c r="S3031" i="1"/>
  <c r="T3031" i="1"/>
  <c r="V3039" i="1"/>
  <c r="S3039" i="1"/>
  <c r="T3039" i="1"/>
  <c r="V3047" i="1"/>
  <c r="S3047" i="1"/>
  <c r="T3047" i="1"/>
  <c r="V3055" i="1"/>
  <c r="S3055" i="1"/>
  <c r="T3055" i="1"/>
  <c r="V3063" i="1"/>
  <c r="S3063" i="1"/>
  <c r="T3063" i="1"/>
  <c r="V3071" i="1"/>
  <c r="S3071" i="1"/>
  <c r="T3071" i="1"/>
  <c r="V3079" i="1"/>
  <c r="S3079" i="1"/>
  <c r="T3079" i="1"/>
  <c r="V3087" i="1"/>
  <c r="S3087" i="1"/>
  <c r="T3087" i="1"/>
  <c r="V3095" i="1"/>
  <c r="S3095" i="1"/>
  <c r="T3095" i="1"/>
  <c r="V3103" i="1"/>
  <c r="S3103" i="1"/>
  <c r="T3103" i="1"/>
  <c r="V3111" i="1"/>
  <c r="S3111" i="1"/>
  <c r="T3111" i="1"/>
  <c r="V2456" i="1"/>
  <c r="S2456" i="1"/>
  <c r="T2456" i="1"/>
  <c r="V2464" i="1"/>
  <c r="S2464" i="1"/>
  <c r="T2464" i="1"/>
  <c r="V2472" i="1"/>
  <c r="S2472" i="1"/>
  <c r="T2472" i="1"/>
  <c r="V2480" i="1"/>
  <c r="S2480" i="1"/>
  <c r="T2480" i="1"/>
  <c r="V2488" i="1"/>
  <c r="S2488" i="1"/>
  <c r="T2488" i="1"/>
  <c r="V2496" i="1"/>
  <c r="S2496" i="1"/>
  <c r="T2496" i="1"/>
  <c r="V2504" i="1"/>
  <c r="S2504" i="1"/>
  <c r="T2504" i="1"/>
  <c r="V2512" i="1"/>
  <c r="S2512" i="1"/>
  <c r="T2512" i="1"/>
  <c r="V2520" i="1"/>
  <c r="S2520" i="1"/>
  <c r="T2520" i="1"/>
  <c r="V2528" i="1"/>
  <c r="S2528" i="1"/>
  <c r="T2528" i="1"/>
  <c r="V2536" i="1"/>
  <c r="S2536" i="1"/>
  <c r="T2536" i="1"/>
  <c r="V2544" i="1"/>
  <c r="S2544" i="1"/>
  <c r="T2544" i="1"/>
  <c r="V2552" i="1"/>
  <c r="S2552" i="1"/>
  <c r="T2552" i="1"/>
  <c r="V2560" i="1"/>
  <c r="S2560" i="1"/>
  <c r="T2560" i="1"/>
  <c r="V2568" i="1"/>
  <c r="S2568" i="1"/>
  <c r="T2568" i="1"/>
  <c r="V2576" i="1"/>
  <c r="S2576" i="1"/>
  <c r="T2576" i="1"/>
  <c r="V2584" i="1"/>
  <c r="S2584" i="1"/>
  <c r="T2584" i="1"/>
  <c r="V2592" i="1"/>
  <c r="S2592" i="1"/>
  <c r="T2592" i="1"/>
  <c r="V2600" i="1"/>
  <c r="S2600" i="1"/>
  <c r="T2600" i="1"/>
  <c r="V2608" i="1"/>
  <c r="S2608" i="1"/>
  <c r="T2608" i="1"/>
  <c r="V2616" i="1"/>
  <c r="S2616" i="1"/>
  <c r="T2616" i="1"/>
  <c r="V2624" i="1"/>
  <c r="S2624" i="1"/>
  <c r="T2624" i="1"/>
  <c r="V2632" i="1"/>
  <c r="S2632" i="1"/>
  <c r="T2632" i="1"/>
  <c r="V2640" i="1"/>
  <c r="S2640" i="1"/>
  <c r="T2640" i="1"/>
  <c r="V2648" i="1"/>
  <c r="S2648" i="1"/>
  <c r="T2648" i="1"/>
  <c r="V2656" i="1"/>
  <c r="S2656" i="1"/>
  <c r="T2656" i="1"/>
  <c r="V2664" i="1"/>
  <c r="S2664" i="1"/>
  <c r="T2664" i="1"/>
  <c r="V2672" i="1"/>
  <c r="S2672" i="1"/>
  <c r="T2672" i="1"/>
  <c r="V2680" i="1"/>
  <c r="S2680" i="1"/>
  <c r="T2680" i="1"/>
  <c r="V2688" i="1"/>
  <c r="S2688" i="1"/>
  <c r="T2688" i="1"/>
  <c r="V2696" i="1"/>
  <c r="S2696" i="1"/>
  <c r="T2696" i="1"/>
  <c r="V2704" i="1"/>
  <c r="S2704" i="1"/>
  <c r="T2704" i="1"/>
  <c r="V2712" i="1"/>
  <c r="S2712" i="1"/>
  <c r="T2712" i="1"/>
  <c r="V2720" i="1"/>
  <c r="S2720" i="1"/>
  <c r="T2720" i="1"/>
  <c r="V2728" i="1"/>
  <c r="S2728" i="1"/>
  <c r="T2728" i="1"/>
  <c r="V2736" i="1"/>
  <c r="S2736" i="1"/>
  <c r="T2736" i="1"/>
  <c r="V2744" i="1"/>
  <c r="S2744" i="1"/>
  <c r="T2744" i="1"/>
  <c r="V2752" i="1"/>
  <c r="S2752" i="1"/>
  <c r="T2752" i="1"/>
  <c r="V2760" i="1"/>
  <c r="S2760" i="1"/>
  <c r="T2760" i="1"/>
  <c r="V2768" i="1"/>
  <c r="S2768" i="1"/>
  <c r="T2768" i="1"/>
  <c r="V2776" i="1"/>
  <c r="S2776" i="1"/>
  <c r="T2776" i="1"/>
  <c r="V2784" i="1"/>
  <c r="S2784" i="1"/>
  <c r="T2784" i="1"/>
  <c r="V2792" i="1"/>
  <c r="S2792" i="1"/>
  <c r="T2792" i="1"/>
  <c r="V2800" i="1"/>
  <c r="S2800" i="1"/>
  <c r="T2800" i="1"/>
  <c r="V2808" i="1"/>
  <c r="S2808" i="1"/>
  <c r="T2808" i="1"/>
  <c r="V2816" i="1"/>
  <c r="S2816" i="1"/>
  <c r="T2816" i="1"/>
  <c r="V2824" i="1"/>
  <c r="S2824" i="1"/>
  <c r="T2824" i="1"/>
  <c r="V2832" i="1"/>
  <c r="S2832" i="1"/>
  <c r="T2832" i="1"/>
  <c r="V2840" i="1"/>
  <c r="S2840" i="1"/>
  <c r="T2840" i="1"/>
  <c r="V2848" i="1"/>
  <c r="S2848" i="1"/>
  <c r="T2848" i="1"/>
  <c r="V2856" i="1"/>
  <c r="S2856" i="1"/>
  <c r="T2856" i="1"/>
  <c r="V2864" i="1"/>
  <c r="S2864" i="1"/>
  <c r="T2864" i="1"/>
  <c r="V2872" i="1"/>
  <c r="S2872" i="1"/>
  <c r="T2872" i="1"/>
  <c r="V2880" i="1"/>
  <c r="S2880" i="1"/>
  <c r="T2880" i="1"/>
  <c r="V2888" i="1"/>
  <c r="S2888" i="1"/>
  <c r="T2888" i="1"/>
  <c r="V2896" i="1"/>
  <c r="S2896" i="1"/>
  <c r="T2896" i="1"/>
  <c r="V2904" i="1"/>
  <c r="S2904" i="1"/>
  <c r="T2904" i="1"/>
  <c r="V2912" i="1"/>
  <c r="S2912" i="1"/>
  <c r="T2912" i="1"/>
  <c r="V2920" i="1"/>
  <c r="S2920" i="1"/>
  <c r="T2920" i="1"/>
  <c r="V2928" i="1"/>
  <c r="S2928" i="1"/>
  <c r="T2928" i="1"/>
  <c r="V2936" i="1"/>
  <c r="S2936" i="1"/>
  <c r="T2936" i="1"/>
  <c r="V2944" i="1"/>
  <c r="S2944" i="1"/>
  <c r="T2944" i="1"/>
  <c r="V2952" i="1"/>
  <c r="S2952" i="1"/>
  <c r="T2952" i="1"/>
  <c r="V2960" i="1"/>
  <c r="S2960" i="1"/>
  <c r="T2960" i="1"/>
  <c r="V2968" i="1"/>
  <c r="S2968" i="1"/>
  <c r="T2968" i="1"/>
  <c r="V2976" i="1"/>
  <c r="S2976" i="1"/>
  <c r="T2976" i="1"/>
  <c r="V2984" i="1"/>
  <c r="S2984" i="1"/>
  <c r="T2984" i="1"/>
  <c r="V2992" i="1"/>
  <c r="S2992" i="1"/>
  <c r="T2992" i="1"/>
  <c r="V3000" i="1"/>
  <c r="S3000" i="1"/>
  <c r="T3000" i="1"/>
  <c r="V3008" i="1"/>
  <c r="S3008" i="1"/>
  <c r="T3008" i="1"/>
  <c r="V3016" i="1"/>
  <c r="S3016" i="1"/>
  <c r="T3016" i="1"/>
  <c r="V3024" i="1"/>
  <c r="S3024" i="1"/>
  <c r="T3024" i="1"/>
  <c r="V3032" i="1"/>
  <c r="S3032" i="1"/>
  <c r="T3032" i="1"/>
  <c r="V3040" i="1"/>
  <c r="S3040" i="1"/>
  <c r="T3040" i="1"/>
  <c r="V3048" i="1"/>
  <c r="S3048" i="1"/>
  <c r="T3048" i="1"/>
  <c r="V3056" i="1"/>
  <c r="S3056" i="1"/>
  <c r="T3056" i="1"/>
  <c r="V3064" i="1"/>
  <c r="S3064" i="1"/>
  <c r="T3064" i="1"/>
  <c r="V3072" i="1"/>
  <c r="S3072" i="1"/>
  <c r="T3072" i="1"/>
  <c r="V3080" i="1"/>
  <c r="S3080" i="1"/>
  <c r="T3080" i="1"/>
  <c r="V3088" i="1"/>
  <c r="S3088" i="1"/>
  <c r="T3088" i="1"/>
  <c r="V3096" i="1"/>
  <c r="S3096" i="1"/>
  <c r="T3096" i="1"/>
  <c r="V3104" i="1"/>
  <c r="S3104" i="1"/>
  <c r="T3104" i="1"/>
  <c r="V3112" i="1"/>
  <c r="S3112" i="1"/>
  <c r="T3112" i="1"/>
  <c r="V3120" i="1"/>
  <c r="S3120" i="1"/>
  <c r="T3120" i="1"/>
  <c r="V3128" i="1"/>
  <c r="S3128" i="1"/>
  <c r="T3128" i="1"/>
  <c r="V2553" i="1"/>
  <c r="S2553" i="1"/>
  <c r="T2553" i="1"/>
  <c r="V2561" i="1"/>
  <c r="S2561" i="1"/>
  <c r="T2561" i="1"/>
  <c r="V2569" i="1"/>
  <c r="S2569" i="1"/>
  <c r="T2569" i="1"/>
  <c r="V2577" i="1"/>
  <c r="S2577" i="1"/>
  <c r="T2577" i="1"/>
  <c r="V2585" i="1"/>
  <c r="S2585" i="1"/>
  <c r="T2585" i="1"/>
  <c r="V2593" i="1"/>
  <c r="S2593" i="1"/>
  <c r="T2593" i="1"/>
  <c r="V2601" i="1"/>
  <c r="S2601" i="1"/>
  <c r="T2601" i="1"/>
  <c r="V2609" i="1"/>
  <c r="S2609" i="1"/>
  <c r="T2609" i="1"/>
  <c r="V2617" i="1"/>
  <c r="S2617" i="1"/>
  <c r="T2617" i="1"/>
  <c r="V2625" i="1"/>
  <c r="S2625" i="1"/>
  <c r="T2625" i="1"/>
  <c r="V2633" i="1"/>
  <c r="S2633" i="1"/>
  <c r="T2633" i="1"/>
  <c r="V2641" i="1"/>
  <c r="S2641" i="1"/>
  <c r="T2641" i="1"/>
  <c r="V2649" i="1"/>
  <c r="S2649" i="1"/>
  <c r="T2649" i="1"/>
  <c r="V2657" i="1"/>
  <c r="S2657" i="1"/>
  <c r="T2657" i="1"/>
  <c r="V2665" i="1"/>
  <c r="S2665" i="1"/>
  <c r="T2665" i="1"/>
  <c r="V2673" i="1"/>
  <c r="S2673" i="1"/>
  <c r="T2673" i="1"/>
  <c r="V2681" i="1"/>
  <c r="S2681" i="1"/>
  <c r="T2681" i="1"/>
  <c r="V2689" i="1"/>
  <c r="S2689" i="1"/>
  <c r="T2689" i="1"/>
  <c r="V2697" i="1"/>
  <c r="S2697" i="1"/>
  <c r="T2697" i="1"/>
  <c r="V2705" i="1"/>
  <c r="S2705" i="1"/>
  <c r="T2705" i="1"/>
  <c r="V2713" i="1"/>
  <c r="S2713" i="1"/>
  <c r="T2713" i="1"/>
  <c r="V2721" i="1"/>
  <c r="S2721" i="1"/>
  <c r="T2721" i="1"/>
  <c r="V2729" i="1"/>
  <c r="S2729" i="1"/>
  <c r="T2729" i="1"/>
  <c r="V2737" i="1"/>
  <c r="S2737" i="1"/>
  <c r="T2737" i="1"/>
  <c r="V2745" i="1"/>
  <c r="S2745" i="1"/>
  <c r="T2745" i="1"/>
  <c r="V2753" i="1"/>
  <c r="S2753" i="1"/>
  <c r="T2753" i="1"/>
  <c r="V2761" i="1"/>
  <c r="S2761" i="1"/>
  <c r="T2761" i="1"/>
  <c r="V2769" i="1"/>
  <c r="S2769" i="1"/>
  <c r="T2769" i="1"/>
  <c r="V2777" i="1"/>
  <c r="S2777" i="1"/>
  <c r="T2777" i="1"/>
  <c r="V2785" i="1"/>
  <c r="S2785" i="1"/>
  <c r="T2785" i="1"/>
  <c r="V2793" i="1"/>
  <c r="S2793" i="1"/>
  <c r="T2793" i="1"/>
  <c r="V2801" i="1"/>
  <c r="S2801" i="1"/>
  <c r="T2801" i="1"/>
  <c r="V2809" i="1"/>
  <c r="S2809" i="1"/>
  <c r="T2809" i="1"/>
  <c r="V2817" i="1"/>
  <c r="S2817" i="1"/>
  <c r="T2817" i="1"/>
  <c r="V2825" i="1"/>
  <c r="S2825" i="1"/>
  <c r="T2825" i="1"/>
  <c r="V2833" i="1"/>
  <c r="S2833" i="1"/>
  <c r="T2833" i="1"/>
  <c r="V2841" i="1"/>
  <c r="S2841" i="1"/>
  <c r="T2841" i="1"/>
  <c r="V2849" i="1"/>
  <c r="S2849" i="1"/>
  <c r="T2849" i="1"/>
  <c r="V2857" i="1"/>
  <c r="S2857" i="1"/>
  <c r="T2857" i="1"/>
  <c r="V2865" i="1"/>
  <c r="S2865" i="1"/>
  <c r="T2865" i="1"/>
  <c r="V2873" i="1"/>
  <c r="S2873" i="1"/>
  <c r="T2873" i="1"/>
  <c r="V2881" i="1"/>
  <c r="S2881" i="1"/>
  <c r="T2881" i="1"/>
  <c r="V2889" i="1"/>
  <c r="S2889" i="1"/>
  <c r="T2889" i="1"/>
  <c r="V2897" i="1"/>
  <c r="S2897" i="1"/>
  <c r="T2897" i="1"/>
  <c r="V2905" i="1"/>
  <c r="S2905" i="1"/>
  <c r="T2905" i="1"/>
  <c r="V2913" i="1"/>
  <c r="S2913" i="1"/>
  <c r="T2913" i="1"/>
  <c r="V2921" i="1"/>
  <c r="S2921" i="1"/>
  <c r="T2921" i="1"/>
  <c r="V2929" i="1"/>
  <c r="S2929" i="1"/>
  <c r="T2929" i="1"/>
  <c r="V2937" i="1"/>
  <c r="S2937" i="1"/>
  <c r="T2937" i="1"/>
  <c r="V2945" i="1"/>
  <c r="S2945" i="1"/>
  <c r="T2945" i="1"/>
  <c r="V2953" i="1"/>
  <c r="S2953" i="1"/>
  <c r="T2953" i="1"/>
  <c r="V2961" i="1"/>
  <c r="S2961" i="1"/>
  <c r="T2961" i="1"/>
  <c r="V2969" i="1"/>
  <c r="S2969" i="1"/>
  <c r="T2969" i="1"/>
  <c r="V2977" i="1"/>
  <c r="S2977" i="1"/>
  <c r="T2977" i="1"/>
  <c r="V2985" i="1"/>
  <c r="S2985" i="1"/>
  <c r="T2985" i="1"/>
  <c r="V2993" i="1"/>
  <c r="S2993" i="1"/>
  <c r="T2993" i="1"/>
  <c r="V3001" i="1"/>
  <c r="S3001" i="1"/>
  <c r="T3001" i="1"/>
  <c r="V3009" i="1"/>
  <c r="S3009" i="1"/>
  <c r="T3009" i="1"/>
  <c r="V3017" i="1"/>
  <c r="S3017" i="1"/>
  <c r="T3017" i="1"/>
  <c r="V3025" i="1"/>
  <c r="S3025" i="1"/>
  <c r="T3025" i="1"/>
  <c r="V3033" i="1"/>
  <c r="S3033" i="1"/>
  <c r="T3033" i="1"/>
  <c r="V3041" i="1"/>
  <c r="S3041" i="1"/>
  <c r="T3041" i="1"/>
  <c r="V3049" i="1"/>
  <c r="S3049" i="1"/>
  <c r="T3049" i="1"/>
  <c r="V3057" i="1"/>
  <c r="S3057" i="1"/>
  <c r="T3057" i="1"/>
  <c r="V3065" i="1"/>
  <c r="S3065" i="1"/>
  <c r="T3065" i="1"/>
  <c r="V3073" i="1"/>
  <c r="S3073" i="1"/>
  <c r="T3073" i="1"/>
  <c r="V3081" i="1"/>
  <c r="S3081" i="1"/>
  <c r="T3081" i="1"/>
  <c r="V3089" i="1"/>
  <c r="S3089" i="1"/>
  <c r="T3089" i="1"/>
  <c r="V3097" i="1"/>
  <c r="S3097" i="1"/>
  <c r="T3097" i="1"/>
  <c r="V3105" i="1"/>
  <c r="S3105" i="1"/>
  <c r="T3105" i="1"/>
  <c r="V3113" i="1"/>
  <c r="S3113" i="1"/>
  <c r="T3113" i="1"/>
  <c r="V3121" i="1"/>
  <c r="S3121" i="1"/>
  <c r="T3121" i="1"/>
  <c r="V2498" i="1"/>
  <c r="S2498" i="1"/>
  <c r="T2498" i="1"/>
  <c r="V2506" i="1"/>
  <c r="S2506" i="1"/>
  <c r="T2506" i="1"/>
  <c r="V2514" i="1"/>
  <c r="S2514" i="1"/>
  <c r="T2514" i="1"/>
  <c r="V2522" i="1"/>
  <c r="S2522" i="1"/>
  <c r="T2522" i="1"/>
  <c r="V2530" i="1"/>
  <c r="S2530" i="1"/>
  <c r="T2530" i="1"/>
  <c r="V2538" i="1"/>
  <c r="S2538" i="1"/>
  <c r="T2538" i="1"/>
  <c r="V2546" i="1"/>
  <c r="S2546" i="1"/>
  <c r="T2546" i="1"/>
  <c r="V2554" i="1"/>
  <c r="S2554" i="1"/>
  <c r="T2554" i="1"/>
  <c r="V2562" i="1"/>
  <c r="S2562" i="1"/>
  <c r="T2562" i="1"/>
  <c r="V2570" i="1"/>
  <c r="S2570" i="1"/>
  <c r="T2570" i="1"/>
  <c r="V2578" i="1"/>
  <c r="S2578" i="1"/>
  <c r="T2578" i="1"/>
  <c r="V2586" i="1"/>
  <c r="S2586" i="1"/>
  <c r="T2586" i="1"/>
  <c r="V2594" i="1"/>
  <c r="S2594" i="1"/>
  <c r="T2594" i="1"/>
  <c r="V2602" i="1"/>
  <c r="S2602" i="1"/>
  <c r="T2602" i="1"/>
  <c r="V2610" i="1"/>
  <c r="S2610" i="1"/>
  <c r="T2610" i="1"/>
  <c r="V2618" i="1"/>
  <c r="S2618" i="1"/>
  <c r="T2618" i="1"/>
  <c r="V2626" i="1"/>
  <c r="S2626" i="1"/>
  <c r="T2626" i="1"/>
  <c r="V2634" i="1"/>
  <c r="S2634" i="1"/>
  <c r="T2634" i="1"/>
  <c r="V2642" i="1"/>
  <c r="S2642" i="1"/>
  <c r="T2642" i="1"/>
  <c r="V2650" i="1"/>
  <c r="S2650" i="1"/>
  <c r="T2650" i="1"/>
  <c r="V2658" i="1"/>
  <c r="S2658" i="1"/>
  <c r="T2658" i="1"/>
  <c r="V2666" i="1"/>
  <c r="S2666" i="1"/>
  <c r="T2666" i="1"/>
  <c r="V2674" i="1"/>
  <c r="S2674" i="1"/>
  <c r="T2674" i="1"/>
  <c r="V2682" i="1"/>
  <c r="S2682" i="1"/>
  <c r="T2682" i="1"/>
  <c r="V2690" i="1"/>
  <c r="S2690" i="1"/>
  <c r="T2690" i="1"/>
  <c r="V2698" i="1"/>
  <c r="S2698" i="1"/>
  <c r="T2698" i="1"/>
  <c r="V2706" i="1"/>
  <c r="S2706" i="1"/>
  <c r="T2706" i="1"/>
  <c r="V2714" i="1"/>
  <c r="S2714" i="1"/>
  <c r="T2714" i="1"/>
  <c r="V2722" i="1"/>
  <c r="S2722" i="1"/>
  <c r="T2722" i="1"/>
  <c r="V2730" i="1"/>
  <c r="S2730" i="1"/>
  <c r="T2730" i="1"/>
  <c r="V2738" i="1"/>
  <c r="S2738" i="1"/>
  <c r="T2738" i="1"/>
  <c r="V2746" i="1"/>
  <c r="S2746" i="1"/>
  <c r="T2746" i="1"/>
  <c r="V2754" i="1"/>
  <c r="S2754" i="1"/>
  <c r="T2754" i="1"/>
  <c r="V2762" i="1"/>
  <c r="S2762" i="1"/>
  <c r="T2762" i="1"/>
  <c r="V2770" i="1"/>
  <c r="S2770" i="1"/>
  <c r="T2770" i="1"/>
  <c r="V2778" i="1"/>
  <c r="S2778" i="1"/>
  <c r="T2778" i="1"/>
  <c r="V2786" i="1"/>
  <c r="S2786" i="1"/>
  <c r="T2786" i="1"/>
  <c r="V2794" i="1"/>
  <c r="S2794" i="1"/>
  <c r="T2794" i="1"/>
  <c r="V2802" i="1"/>
  <c r="S2802" i="1"/>
  <c r="T2802" i="1"/>
  <c r="V2810" i="1"/>
  <c r="S2810" i="1"/>
  <c r="T2810" i="1"/>
  <c r="V2818" i="1"/>
  <c r="S2818" i="1"/>
  <c r="T2818" i="1"/>
  <c r="V2826" i="1"/>
  <c r="S2826" i="1"/>
  <c r="T2826" i="1"/>
  <c r="V2834" i="1"/>
  <c r="S2834" i="1"/>
  <c r="T2834" i="1"/>
  <c r="V2842" i="1"/>
  <c r="S2842" i="1"/>
  <c r="T2842" i="1"/>
  <c r="V2850" i="1"/>
  <c r="S2850" i="1"/>
  <c r="T2850" i="1"/>
  <c r="V2858" i="1"/>
  <c r="S2858" i="1"/>
  <c r="T2858" i="1"/>
  <c r="V2866" i="1"/>
  <c r="S2866" i="1"/>
  <c r="T2866" i="1"/>
  <c r="V2874" i="1"/>
  <c r="S2874" i="1"/>
  <c r="T2874" i="1"/>
  <c r="V2882" i="1"/>
  <c r="S2882" i="1"/>
  <c r="T2882" i="1"/>
  <c r="V2890" i="1"/>
  <c r="S2890" i="1"/>
  <c r="T2890" i="1"/>
  <c r="V2898" i="1"/>
  <c r="S2898" i="1"/>
  <c r="T2898" i="1"/>
  <c r="V2906" i="1"/>
  <c r="S2906" i="1"/>
  <c r="T2906" i="1"/>
  <c r="V2914" i="1"/>
  <c r="S2914" i="1"/>
  <c r="T2914" i="1"/>
  <c r="V2922" i="1"/>
  <c r="S2922" i="1"/>
  <c r="T2922" i="1"/>
  <c r="V2930" i="1"/>
  <c r="S2930" i="1"/>
  <c r="T2930" i="1"/>
  <c r="V2938" i="1"/>
  <c r="S2938" i="1"/>
  <c r="T2938" i="1"/>
  <c r="V2946" i="1"/>
  <c r="S2946" i="1"/>
  <c r="T2946" i="1"/>
  <c r="V2954" i="1"/>
  <c r="S2954" i="1"/>
  <c r="T2954" i="1"/>
  <c r="V2962" i="1"/>
  <c r="S2962" i="1"/>
  <c r="T2962" i="1"/>
  <c r="V2970" i="1"/>
  <c r="S2970" i="1"/>
  <c r="T2970" i="1"/>
  <c r="V2978" i="1"/>
  <c r="S2978" i="1"/>
  <c r="T2978" i="1"/>
  <c r="V2986" i="1"/>
  <c r="S2986" i="1"/>
  <c r="T2986" i="1"/>
  <c r="V2994" i="1"/>
  <c r="S2994" i="1"/>
  <c r="T2994" i="1"/>
  <c r="V3002" i="1"/>
  <c r="S3002" i="1"/>
  <c r="T3002" i="1"/>
  <c r="V3010" i="1"/>
  <c r="S3010" i="1"/>
  <c r="T3010" i="1"/>
  <c r="V3018" i="1"/>
  <c r="S3018" i="1"/>
  <c r="T3018" i="1"/>
  <c r="V3026" i="1"/>
  <c r="S3026" i="1"/>
  <c r="T3026" i="1"/>
  <c r="V3034" i="1"/>
  <c r="S3034" i="1"/>
  <c r="T3034" i="1"/>
  <c r="V3042" i="1"/>
  <c r="S3042" i="1"/>
  <c r="T3042" i="1"/>
  <c r="V3050" i="1"/>
  <c r="S3050" i="1"/>
  <c r="T3050" i="1"/>
  <c r="V3058" i="1"/>
  <c r="S3058" i="1"/>
  <c r="T3058" i="1"/>
  <c r="V3066" i="1"/>
  <c r="S3066" i="1"/>
  <c r="T3066" i="1"/>
  <c r="V3074" i="1"/>
  <c r="S3074" i="1"/>
  <c r="T3074" i="1"/>
  <c r="V3082" i="1"/>
  <c r="S3082" i="1"/>
  <c r="T3082" i="1"/>
  <c r="V3090" i="1"/>
  <c r="S3090" i="1"/>
  <c r="T3090" i="1"/>
  <c r="V3098" i="1"/>
  <c r="S3098" i="1"/>
  <c r="T3098" i="1"/>
  <c r="V2499" i="1"/>
  <c r="S2499" i="1"/>
  <c r="T2499" i="1"/>
  <c r="V2507" i="1"/>
  <c r="S2507" i="1"/>
  <c r="T2507" i="1"/>
  <c r="V2515" i="1"/>
  <c r="S2515" i="1"/>
  <c r="T2515" i="1"/>
  <c r="V2523" i="1"/>
  <c r="S2523" i="1"/>
  <c r="T2523" i="1"/>
  <c r="V2531" i="1"/>
  <c r="S2531" i="1"/>
  <c r="T2531" i="1"/>
  <c r="V2539" i="1"/>
  <c r="S2539" i="1"/>
  <c r="T2539" i="1"/>
  <c r="V2547" i="1"/>
  <c r="S2547" i="1"/>
  <c r="T2547" i="1"/>
  <c r="V2555" i="1"/>
  <c r="S2555" i="1"/>
  <c r="T2555" i="1"/>
  <c r="V2563" i="1"/>
  <c r="S2563" i="1"/>
  <c r="T2563" i="1"/>
  <c r="V2571" i="1"/>
  <c r="S2571" i="1"/>
  <c r="T2571" i="1"/>
  <c r="V2579" i="1"/>
  <c r="S2579" i="1"/>
  <c r="T2579" i="1"/>
  <c r="V2587" i="1"/>
  <c r="S2587" i="1"/>
  <c r="T2587" i="1"/>
  <c r="V2595" i="1"/>
  <c r="S2595" i="1"/>
  <c r="T2595" i="1"/>
  <c r="V2603" i="1"/>
  <c r="S2603" i="1"/>
  <c r="T2603" i="1"/>
  <c r="V2611" i="1"/>
  <c r="S2611" i="1"/>
  <c r="T2611" i="1"/>
  <c r="V2619" i="1"/>
  <c r="S2619" i="1"/>
  <c r="T2619" i="1"/>
  <c r="V2627" i="1"/>
  <c r="S2627" i="1"/>
  <c r="T2627" i="1"/>
  <c r="V2635" i="1"/>
  <c r="S2635" i="1"/>
  <c r="T2635" i="1"/>
  <c r="V2643" i="1"/>
  <c r="S2643" i="1"/>
  <c r="T2643" i="1"/>
  <c r="V2651" i="1"/>
  <c r="S2651" i="1"/>
  <c r="T2651" i="1"/>
  <c r="V2659" i="1"/>
  <c r="S2659" i="1"/>
  <c r="T2659" i="1"/>
  <c r="V2667" i="1"/>
  <c r="S2667" i="1"/>
  <c r="T2667" i="1"/>
  <c r="V2675" i="1"/>
  <c r="S2675" i="1"/>
  <c r="T2675" i="1"/>
  <c r="V2683" i="1"/>
  <c r="S2683" i="1"/>
  <c r="T2683" i="1"/>
  <c r="V2691" i="1"/>
  <c r="S2691" i="1"/>
  <c r="T2691" i="1"/>
  <c r="V2699" i="1"/>
  <c r="S2699" i="1"/>
  <c r="T2699" i="1"/>
  <c r="V2707" i="1"/>
  <c r="S2707" i="1"/>
  <c r="T2707" i="1"/>
  <c r="V2715" i="1"/>
  <c r="S2715" i="1"/>
  <c r="T2715" i="1"/>
  <c r="V2723" i="1"/>
  <c r="S2723" i="1"/>
  <c r="T2723" i="1"/>
  <c r="V2731" i="1"/>
  <c r="S2731" i="1"/>
  <c r="T2731" i="1"/>
  <c r="V2739" i="1"/>
  <c r="S2739" i="1"/>
  <c r="T2739" i="1"/>
  <c r="V2747" i="1"/>
  <c r="S2747" i="1"/>
  <c r="T2747" i="1"/>
  <c r="V2755" i="1"/>
  <c r="S2755" i="1"/>
  <c r="T2755" i="1"/>
  <c r="V2763" i="1"/>
  <c r="S2763" i="1"/>
  <c r="T2763" i="1"/>
  <c r="V2771" i="1"/>
  <c r="S2771" i="1"/>
  <c r="T2771" i="1"/>
  <c r="V2779" i="1"/>
  <c r="S2779" i="1"/>
  <c r="T2779" i="1"/>
  <c r="V2787" i="1"/>
  <c r="S2787" i="1"/>
  <c r="T2787" i="1"/>
  <c r="V2795" i="1"/>
  <c r="S2795" i="1"/>
  <c r="T2795" i="1"/>
  <c r="V2803" i="1"/>
  <c r="S2803" i="1"/>
  <c r="T2803" i="1"/>
  <c r="V2811" i="1"/>
  <c r="S2811" i="1"/>
  <c r="T2811" i="1"/>
  <c r="V2819" i="1"/>
  <c r="S2819" i="1"/>
  <c r="T2819" i="1"/>
  <c r="V2827" i="1"/>
  <c r="S2827" i="1"/>
  <c r="T2827" i="1"/>
  <c r="V2835" i="1"/>
  <c r="S2835" i="1"/>
  <c r="T2835" i="1"/>
  <c r="V2843" i="1"/>
  <c r="S2843" i="1"/>
  <c r="T2843" i="1"/>
  <c r="V2851" i="1"/>
  <c r="S2851" i="1"/>
  <c r="T2851" i="1"/>
  <c r="V2859" i="1"/>
  <c r="S2859" i="1"/>
  <c r="T2859" i="1"/>
  <c r="V2867" i="1"/>
  <c r="S2867" i="1"/>
  <c r="T2867" i="1"/>
  <c r="V2875" i="1"/>
  <c r="S2875" i="1"/>
  <c r="T2875" i="1"/>
  <c r="V2883" i="1"/>
  <c r="S2883" i="1"/>
  <c r="T2883" i="1"/>
  <c r="V2891" i="1"/>
  <c r="S2891" i="1"/>
  <c r="T2891" i="1"/>
  <c r="V2899" i="1"/>
  <c r="S2899" i="1"/>
  <c r="T2899" i="1"/>
  <c r="V2907" i="1"/>
  <c r="S2907" i="1"/>
  <c r="T2907" i="1"/>
  <c r="V2915" i="1"/>
  <c r="S2915" i="1"/>
  <c r="T2915" i="1"/>
  <c r="V2923" i="1"/>
  <c r="S2923" i="1"/>
  <c r="T2923" i="1"/>
  <c r="V2931" i="1"/>
  <c r="S2931" i="1"/>
  <c r="T2931" i="1"/>
  <c r="V2939" i="1"/>
  <c r="S2939" i="1"/>
  <c r="T2939" i="1"/>
  <c r="V2947" i="1"/>
  <c r="S2947" i="1"/>
  <c r="T2947" i="1"/>
  <c r="V2955" i="1"/>
  <c r="S2955" i="1"/>
  <c r="T2955" i="1"/>
  <c r="V2963" i="1"/>
  <c r="S2963" i="1"/>
  <c r="T2963" i="1"/>
  <c r="V2971" i="1"/>
  <c r="S2971" i="1"/>
  <c r="T2971" i="1"/>
  <c r="V2979" i="1"/>
  <c r="S2979" i="1"/>
  <c r="T2979" i="1"/>
  <c r="V2987" i="1"/>
  <c r="S2987" i="1"/>
  <c r="T2987" i="1"/>
  <c r="V2995" i="1"/>
  <c r="S2995" i="1"/>
  <c r="T2995" i="1"/>
  <c r="V3003" i="1"/>
  <c r="S3003" i="1"/>
  <c r="T3003" i="1"/>
  <c r="V3011" i="1"/>
  <c r="S3011" i="1"/>
  <c r="T3011" i="1"/>
  <c r="V3019" i="1"/>
  <c r="S3019" i="1"/>
  <c r="T3019" i="1"/>
  <c r="V3027" i="1"/>
  <c r="S3027" i="1"/>
  <c r="T3027" i="1"/>
  <c r="V3035" i="1"/>
  <c r="S3035" i="1"/>
  <c r="T3035" i="1"/>
  <c r="V3043" i="1"/>
  <c r="S3043" i="1"/>
  <c r="T3043" i="1"/>
  <c r="V3051" i="1"/>
  <c r="S3051" i="1"/>
  <c r="T3051" i="1"/>
  <c r="V3059" i="1"/>
  <c r="S3059" i="1"/>
  <c r="T3059" i="1"/>
  <c r="V3067" i="1"/>
  <c r="S3067" i="1"/>
  <c r="T3067" i="1"/>
  <c r="V3075" i="1"/>
  <c r="S3075" i="1"/>
  <c r="T3075" i="1"/>
  <c r="V3083" i="1"/>
  <c r="S3083" i="1"/>
  <c r="T3083" i="1"/>
  <c r="V3091" i="1"/>
  <c r="S3091" i="1"/>
  <c r="T3091" i="1"/>
  <c r="V3099" i="1"/>
  <c r="S3099" i="1"/>
  <c r="T3099" i="1"/>
  <c r="V3107" i="1"/>
  <c r="S3107" i="1"/>
  <c r="T3107" i="1"/>
  <c r="V2508" i="1"/>
  <c r="S2508" i="1"/>
  <c r="T2508" i="1"/>
  <c r="V2516" i="1"/>
  <c r="S2516" i="1"/>
  <c r="T2516" i="1"/>
  <c r="V2524" i="1"/>
  <c r="S2524" i="1"/>
  <c r="T2524" i="1"/>
  <c r="V2532" i="1"/>
  <c r="S2532" i="1"/>
  <c r="T2532" i="1"/>
  <c r="V2540" i="1"/>
  <c r="S2540" i="1"/>
  <c r="T2540" i="1"/>
  <c r="V2548" i="1"/>
  <c r="S2548" i="1"/>
  <c r="T2548" i="1"/>
  <c r="V2556" i="1"/>
  <c r="S2556" i="1"/>
  <c r="T2556" i="1"/>
  <c r="V2564" i="1"/>
  <c r="S2564" i="1"/>
  <c r="T2564" i="1"/>
  <c r="V2572" i="1"/>
  <c r="S2572" i="1"/>
  <c r="T2572" i="1"/>
  <c r="V2580" i="1"/>
  <c r="S2580" i="1"/>
  <c r="T2580" i="1"/>
  <c r="V2588" i="1"/>
  <c r="S2588" i="1"/>
  <c r="T2588" i="1"/>
  <c r="V2596" i="1"/>
  <c r="S2596" i="1"/>
  <c r="T2596" i="1"/>
  <c r="V2604" i="1"/>
  <c r="S2604" i="1"/>
  <c r="T2604" i="1"/>
  <c r="V2612" i="1"/>
  <c r="S2612" i="1"/>
  <c r="T2612" i="1"/>
  <c r="V2620" i="1"/>
  <c r="S2620" i="1"/>
  <c r="T2620" i="1"/>
  <c r="V2628" i="1"/>
  <c r="S2628" i="1"/>
  <c r="T2628" i="1"/>
  <c r="V2636" i="1"/>
  <c r="S2636" i="1"/>
  <c r="T2636" i="1"/>
  <c r="V2644" i="1"/>
  <c r="S2644" i="1"/>
  <c r="T2644" i="1"/>
  <c r="V2652" i="1"/>
  <c r="S2652" i="1"/>
  <c r="T2652" i="1"/>
  <c r="V2660" i="1"/>
  <c r="S2660" i="1"/>
  <c r="T2660" i="1"/>
  <c r="V2668" i="1"/>
  <c r="S2668" i="1"/>
  <c r="T2668" i="1"/>
  <c r="V2676" i="1"/>
  <c r="S2676" i="1"/>
  <c r="T2676" i="1"/>
  <c r="V2684" i="1"/>
  <c r="S2684" i="1"/>
  <c r="T2684" i="1"/>
  <c r="V2692" i="1"/>
  <c r="S2692" i="1"/>
  <c r="T2692" i="1"/>
  <c r="V2700" i="1"/>
  <c r="S2700" i="1"/>
  <c r="T2700" i="1"/>
  <c r="V2708" i="1"/>
  <c r="S2708" i="1"/>
  <c r="T2708" i="1"/>
  <c r="V2716" i="1"/>
  <c r="S2716" i="1"/>
  <c r="T2716" i="1"/>
  <c r="V2724" i="1"/>
  <c r="S2724" i="1"/>
  <c r="T2724" i="1"/>
  <c r="V2732" i="1"/>
  <c r="S2732" i="1"/>
  <c r="T2732" i="1"/>
  <c r="V2740" i="1"/>
  <c r="S2740" i="1"/>
  <c r="T2740" i="1"/>
  <c r="V2748" i="1"/>
  <c r="S2748" i="1"/>
  <c r="T2748" i="1"/>
  <c r="V2756" i="1"/>
  <c r="S2756" i="1"/>
  <c r="T2756" i="1"/>
  <c r="V2764" i="1"/>
  <c r="S2764" i="1"/>
  <c r="T2764" i="1"/>
  <c r="V2772" i="1"/>
  <c r="S2772" i="1"/>
  <c r="T2772" i="1"/>
  <c r="V2780" i="1"/>
  <c r="S2780" i="1"/>
  <c r="T2780" i="1"/>
  <c r="V2788" i="1"/>
  <c r="S2788" i="1"/>
  <c r="T2788" i="1"/>
  <c r="V2796" i="1"/>
  <c r="S2796" i="1"/>
  <c r="T2796" i="1"/>
  <c r="V2804" i="1"/>
  <c r="S2804" i="1"/>
  <c r="T2804" i="1"/>
  <c r="V2812" i="1"/>
  <c r="S2812" i="1"/>
  <c r="T2812" i="1"/>
  <c r="V2820" i="1"/>
  <c r="S2820" i="1"/>
  <c r="T2820" i="1"/>
  <c r="V2828" i="1"/>
  <c r="S2828" i="1"/>
  <c r="T2828" i="1"/>
  <c r="V2836" i="1"/>
  <c r="S2836" i="1"/>
  <c r="T2836" i="1"/>
  <c r="V2844" i="1"/>
  <c r="S2844" i="1"/>
  <c r="T2844" i="1"/>
  <c r="V2852" i="1"/>
  <c r="S2852" i="1"/>
  <c r="T2852" i="1"/>
  <c r="V2860" i="1"/>
  <c r="S2860" i="1"/>
  <c r="T2860" i="1"/>
  <c r="V2868" i="1"/>
  <c r="S2868" i="1"/>
  <c r="T2868" i="1"/>
  <c r="V2876" i="1"/>
  <c r="S2876" i="1"/>
  <c r="T2876" i="1"/>
  <c r="V2884" i="1"/>
  <c r="S2884" i="1"/>
  <c r="T2884" i="1"/>
  <c r="V2892" i="1"/>
  <c r="S2892" i="1"/>
  <c r="T2892" i="1"/>
  <c r="V2900" i="1"/>
  <c r="S2900" i="1"/>
  <c r="T2900" i="1"/>
  <c r="V2908" i="1"/>
  <c r="S2908" i="1"/>
  <c r="T2908" i="1"/>
  <c r="V2916" i="1"/>
  <c r="S2916" i="1"/>
  <c r="T2916" i="1"/>
  <c r="V2924" i="1"/>
  <c r="S2924" i="1"/>
  <c r="T2924" i="1"/>
  <c r="V2932" i="1"/>
  <c r="S2932" i="1"/>
  <c r="T2932" i="1"/>
  <c r="V2940" i="1"/>
  <c r="S2940" i="1"/>
  <c r="T2940" i="1"/>
  <c r="V2948" i="1"/>
  <c r="S2948" i="1"/>
  <c r="T2948" i="1"/>
  <c r="V2956" i="1"/>
  <c r="S2956" i="1"/>
  <c r="T2956" i="1"/>
  <c r="V2964" i="1"/>
  <c r="S2964" i="1"/>
  <c r="T2964" i="1"/>
  <c r="V2972" i="1"/>
  <c r="S2972" i="1"/>
  <c r="T2972" i="1"/>
  <c r="V2980" i="1"/>
  <c r="S2980" i="1"/>
  <c r="T2980" i="1"/>
  <c r="V2988" i="1"/>
  <c r="S2988" i="1"/>
  <c r="T2988" i="1"/>
  <c r="V2996" i="1"/>
  <c r="S2996" i="1"/>
  <c r="T2996" i="1"/>
  <c r="V3004" i="1"/>
  <c r="S3004" i="1"/>
  <c r="T3004" i="1"/>
  <c r="V3012" i="1"/>
  <c r="S3012" i="1"/>
  <c r="T3012" i="1"/>
  <c r="V3020" i="1"/>
  <c r="S3020" i="1"/>
  <c r="T3020" i="1"/>
  <c r="V3028" i="1"/>
  <c r="S3028" i="1"/>
  <c r="T3028" i="1"/>
  <c r="V3036" i="1"/>
  <c r="S3036" i="1"/>
  <c r="T3036" i="1"/>
  <c r="V3044" i="1"/>
  <c r="S3044" i="1"/>
  <c r="T3044" i="1"/>
  <c r="V3052" i="1"/>
  <c r="S3052" i="1"/>
  <c r="T3052" i="1"/>
  <c r="V3060" i="1"/>
  <c r="S3060" i="1"/>
  <c r="T3060" i="1"/>
  <c r="V3068" i="1"/>
  <c r="S3068" i="1"/>
  <c r="T3068" i="1"/>
  <c r="V3076" i="1"/>
  <c r="S3076" i="1"/>
  <c r="T3076" i="1"/>
  <c r="V3084" i="1"/>
  <c r="S3084" i="1"/>
  <c r="T3084" i="1"/>
  <c r="V3092" i="1"/>
  <c r="S3092" i="1"/>
  <c r="T3092" i="1"/>
  <c r="V3100" i="1"/>
  <c r="S3100" i="1"/>
  <c r="T3100" i="1"/>
  <c r="V3108" i="1"/>
  <c r="S3108" i="1"/>
  <c r="T3108" i="1"/>
  <c r="V2525" i="1"/>
  <c r="S2525" i="1"/>
  <c r="T2525" i="1"/>
  <c r="V2533" i="1"/>
  <c r="S2533" i="1"/>
  <c r="T2533" i="1"/>
  <c r="V2541" i="1"/>
  <c r="S2541" i="1"/>
  <c r="T2541" i="1"/>
  <c r="V2549" i="1"/>
  <c r="S2549" i="1"/>
  <c r="T2549" i="1"/>
  <c r="V2557" i="1"/>
  <c r="S2557" i="1"/>
  <c r="T2557" i="1"/>
  <c r="V2565" i="1"/>
  <c r="S2565" i="1"/>
  <c r="T2565" i="1"/>
  <c r="V2573" i="1"/>
  <c r="S2573" i="1"/>
  <c r="T2573" i="1"/>
  <c r="V2581" i="1"/>
  <c r="S2581" i="1"/>
  <c r="T2581" i="1"/>
  <c r="V2589" i="1"/>
  <c r="S2589" i="1"/>
  <c r="T2589" i="1"/>
  <c r="V2597" i="1"/>
  <c r="S2597" i="1"/>
  <c r="T2597" i="1"/>
  <c r="V2605" i="1"/>
  <c r="S2605" i="1"/>
  <c r="T2605" i="1"/>
  <c r="V2613" i="1"/>
  <c r="S2613" i="1"/>
  <c r="T2613" i="1"/>
  <c r="V2621" i="1"/>
  <c r="S2621" i="1"/>
  <c r="T2621" i="1"/>
  <c r="V2629" i="1"/>
  <c r="S2629" i="1"/>
  <c r="T2629" i="1"/>
  <c r="V2637" i="1"/>
  <c r="S2637" i="1"/>
  <c r="T2637" i="1"/>
  <c r="V2645" i="1"/>
  <c r="S2645" i="1"/>
  <c r="T2645" i="1"/>
  <c r="V2653" i="1"/>
  <c r="S2653" i="1"/>
  <c r="T2653" i="1"/>
  <c r="V2661" i="1"/>
  <c r="S2661" i="1"/>
  <c r="T2661" i="1"/>
  <c r="V2669" i="1"/>
  <c r="S2669" i="1"/>
  <c r="T2669" i="1"/>
  <c r="V2677" i="1"/>
  <c r="S2677" i="1"/>
  <c r="T2677" i="1"/>
  <c r="V2685" i="1"/>
  <c r="S2685" i="1"/>
  <c r="T2685" i="1"/>
  <c r="V2693" i="1"/>
  <c r="S2693" i="1"/>
  <c r="T2693" i="1"/>
  <c r="V2701" i="1"/>
  <c r="S2701" i="1"/>
  <c r="T2701" i="1"/>
  <c r="V2709" i="1"/>
  <c r="S2709" i="1"/>
  <c r="T2709" i="1"/>
  <c r="V2717" i="1"/>
  <c r="S2717" i="1"/>
  <c r="T2717" i="1"/>
  <c r="V2725" i="1"/>
  <c r="S2725" i="1"/>
  <c r="T2725" i="1"/>
  <c r="V2733" i="1"/>
  <c r="S2733" i="1"/>
  <c r="T2733" i="1"/>
  <c r="V2741" i="1"/>
  <c r="S2741" i="1"/>
  <c r="T2741" i="1"/>
  <c r="V2749" i="1"/>
  <c r="S2749" i="1"/>
  <c r="T2749" i="1"/>
  <c r="V2757" i="1"/>
  <c r="S2757" i="1"/>
  <c r="T2757" i="1"/>
  <c r="V2765" i="1"/>
  <c r="S2765" i="1"/>
  <c r="T2765" i="1"/>
  <c r="V2773" i="1"/>
  <c r="S2773" i="1"/>
  <c r="T2773" i="1"/>
  <c r="V2781" i="1"/>
  <c r="S2781" i="1"/>
  <c r="T2781" i="1"/>
  <c r="V2789" i="1"/>
  <c r="S2789" i="1"/>
  <c r="T2789" i="1"/>
  <c r="V2797" i="1"/>
  <c r="S2797" i="1"/>
  <c r="T2797" i="1"/>
  <c r="V2805" i="1"/>
  <c r="S2805" i="1"/>
  <c r="T2805" i="1"/>
  <c r="V2813" i="1"/>
  <c r="S2813" i="1"/>
  <c r="T2813" i="1"/>
  <c r="V2821" i="1"/>
  <c r="S2821" i="1"/>
  <c r="T2821" i="1"/>
  <c r="V2829" i="1"/>
  <c r="S2829" i="1"/>
  <c r="T2829" i="1"/>
  <c r="V2837" i="1"/>
  <c r="S2837" i="1"/>
  <c r="T2837" i="1"/>
  <c r="V2845" i="1"/>
  <c r="S2845" i="1"/>
  <c r="T2845" i="1"/>
  <c r="V2853" i="1"/>
  <c r="S2853" i="1"/>
  <c r="T2853" i="1"/>
  <c r="V2861" i="1"/>
  <c r="S2861" i="1"/>
  <c r="T2861" i="1"/>
  <c r="V2869" i="1"/>
  <c r="S2869" i="1"/>
  <c r="T2869" i="1"/>
  <c r="V2877" i="1"/>
  <c r="S2877" i="1"/>
  <c r="T2877" i="1"/>
  <c r="V2885" i="1"/>
  <c r="S2885" i="1"/>
  <c r="T2885" i="1"/>
  <c r="V2893" i="1"/>
  <c r="S2893" i="1"/>
  <c r="T2893" i="1"/>
  <c r="V2901" i="1"/>
  <c r="S2901" i="1"/>
  <c r="T2901" i="1"/>
  <c r="V2909" i="1"/>
  <c r="S2909" i="1"/>
  <c r="T2909" i="1"/>
  <c r="V2917" i="1"/>
  <c r="S2917" i="1"/>
  <c r="T2917" i="1"/>
  <c r="V2925" i="1"/>
  <c r="S2925" i="1"/>
  <c r="T2925" i="1"/>
  <c r="V2933" i="1"/>
  <c r="S2933" i="1"/>
  <c r="T2933" i="1"/>
  <c r="V2941" i="1"/>
  <c r="S2941" i="1"/>
  <c r="T2941" i="1"/>
  <c r="V2949" i="1"/>
  <c r="S2949" i="1"/>
  <c r="T2949" i="1"/>
  <c r="V2957" i="1"/>
  <c r="S2957" i="1"/>
  <c r="T2957" i="1"/>
  <c r="V2965" i="1"/>
  <c r="S2965" i="1"/>
  <c r="T2965" i="1"/>
  <c r="V2973" i="1"/>
  <c r="S2973" i="1"/>
  <c r="T2973" i="1"/>
  <c r="V2981" i="1"/>
  <c r="S2981" i="1"/>
  <c r="T2981" i="1"/>
  <c r="V2989" i="1"/>
  <c r="S2989" i="1"/>
  <c r="T2989" i="1"/>
  <c r="V2997" i="1"/>
  <c r="S2997" i="1"/>
  <c r="T2997" i="1"/>
  <c r="V3005" i="1"/>
  <c r="S3005" i="1"/>
  <c r="T3005" i="1"/>
  <c r="V3013" i="1"/>
  <c r="S3013" i="1"/>
  <c r="T3013" i="1"/>
  <c r="V3021" i="1"/>
  <c r="S3021" i="1"/>
  <c r="T3021" i="1"/>
  <c r="V3029" i="1"/>
  <c r="S3029" i="1"/>
  <c r="T3029" i="1"/>
  <c r="V3037" i="1"/>
  <c r="S3037" i="1"/>
  <c r="T3037" i="1"/>
  <c r="V3045" i="1"/>
  <c r="S3045" i="1"/>
  <c r="T3045" i="1"/>
  <c r="V3053" i="1"/>
  <c r="S3053" i="1"/>
  <c r="T3053" i="1"/>
  <c r="V3061" i="1"/>
  <c r="S3061" i="1"/>
  <c r="T3061" i="1"/>
  <c r="V3069" i="1"/>
  <c r="S3069" i="1"/>
  <c r="T3069" i="1"/>
  <c r="V3077" i="1"/>
  <c r="S3077" i="1"/>
  <c r="T3077" i="1"/>
  <c r="V3085" i="1"/>
  <c r="S3085" i="1"/>
  <c r="T3085" i="1"/>
  <c r="V3093" i="1"/>
  <c r="S3093" i="1"/>
  <c r="T3093" i="1"/>
  <c r="V3101" i="1"/>
  <c r="S3101" i="1"/>
  <c r="T3101" i="1"/>
  <c r="V3119" i="1"/>
  <c r="S3119" i="1"/>
  <c r="T3119" i="1"/>
  <c r="V3127" i="1"/>
  <c r="S3127" i="1"/>
  <c r="T3127" i="1"/>
  <c r="V3135" i="1"/>
  <c r="S3135" i="1"/>
  <c r="T3135" i="1"/>
  <c r="V3143" i="1"/>
  <c r="S3143" i="1"/>
  <c r="T3143" i="1"/>
  <c r="V3151" i="1"/>
  <c r="S3151" i="1"/>
  <c r="T3151" i="1"/>
  <c r="V3159" i="1"/>
  <c r="S3159" i="1"/>
  <c r="T3159" i="1"/>
  <c r="V3167" i="1"/>
  <c r="S3167" i="1"/>
  <c r="T3167" i="1"/>
  <c r="V3175" i="1"/>
  <c r="S3175" i="1"/>
  <c r="T3175" i="1"/>
  <c r="V3183" i="1"/>
  <c r="S3183" i="1"/>
  <c r="T3183" i="1"/>
  <c r="V3191" i="1"/>
  <c r="S3191" i="1"/>
  <c r="T3191" i="1"/>
  <c r="V3199" i="1"/>
  <c r="S3199" i="1"/>
  <c r="T3199" i="1"/>
  <c r="V3207" i="1"/>
  <c r="S3207" i="1"/>
  <c r="T3207" i="1"/>
  <c r="V3215" i="1"/>
  <c r="S3215" i="1"/>
  <c r="T3215" i="1"/>
  <c r="V3223" i="1"/>
  <c r="S3223" i="1"/>
  <c r="T3223" i="1"/>
  <c r="V3231" i="1"/>
  <c r="S3231" i="1"/>
  <c r="T3231" i="1"/>
  <c r="V3239" i="1"/>
  <c r="S3239" i="1"/>
  <c r="T3239" i="1"/>
  <c r="V3247" i="1"/>
  <c r="S3247" i="1"/>
  <c r="T3247" i="1"/>
  <c r="V3255" i="1"/>
  <c r="S3255" i="1"/>
  <c r="T3255" i="1"/>
  <c r="V3263" i="1"/>
  <c r="S3263" i="1"/>
  <c r="T3263" i="1"/>
  <c r="V3271" i="1"/>
  <c r="S3271" i="1"/>
  <c r="T3271" i="1"/>
  <c r="V3279" i="1"/>
  <c r="S3279" i="1"/>
  <c r="T3279" i="1"/>
  <c r="V3287" i="1"/>
  <c r="S3287" i="1"/>
  <c r="T3287" i="1"/>
  <c r="V3295" i="1"/>
  <c r="S3295" i="1"/>
  <c r="T3295" i="1"/>
  <c r="V3303" i="1"/>
  <c r="S3303" i="1"/>
  <c r="T3303" i="1"/>
  <c r="V3311" i="1"/>
  <c r="S3311" i="1"/>
  <c r="T3311" i="1"/>
  <c r="V3319" i="1"/>
  <c r="S3319" i="1"/>
  <c r="T3319" i="1"/>
  <c r="V3327" i="1"/>
  <c r="S3327" i="1"/>
  <c r="T3327" i="1"/>
  <c r="V3335" i="1"/>
  <c r="S3335" i="1"/>
  <c r="T3335" i="1"/>
  <c r="V3343" i="1"/>
  <c r="S3343" i="1"/>
  <c r="T3343" i="1"/>
  <c r="V3351" i="1"/>
  <c r="S3351" i="1"/>
  <c r="T3351" i="1"/>
  <c r="V3359" i="1"/>
  <c r="S3359" i="1"/>
  <c r="T3359" i="1"/>
  <c r="V3367" i="1"/>
  <c r="S3367" i="1"/>
  <c r="T3367" i="1"/>
  <c r="V3375" i="1"/>
  <c r="S3375" i="1"/>
  <c r="T3375" i="1"/>
  <c r="V3383" i="1"/>
  <c r="S3383" i="1"/>
  <c r="T3383" i="1"/>
  <c r="V3391" i="1"/>
  <c r="S3391" i="1"/>
  <c r="T3391" i="1"/>
  <c r="V3399" i="1"/>
  <c r="S3399" i="1"/>
  <c r="T3399" i="1"/>
  <c r="V3407" i="1"/>
  <c r="S3407" i="1"/>
  <c r="T3407" i="1"/>
  <c r="V3415" i="1"/>
  <c r="S3415" i="1"/>
  <c r="T3415" i="1"/>
  <c r="V3423" i="1"/>
  <c r="S3423" i="1"/>
  <c r="T3423" i="1"/>
  <c r="V3431" i="1"/>
  <c r="S3431" i="1"/>
  <c r="T3431" i="1"/>
  <c r="V3439" i="1"/>
  <c r="S3439" i="1"/>
  <c r="T3439" i="1"/>
  <c r="V3447" i="1"/>
  <c r="S3447" i="1"/>
  <c r="T3447" i="1"/>
  <c r="V3455" i="1"/>
  <c r="S3455" i="1"/>
  <c r="T3455" i="1"/>
  <c r="V3463" i="1"/>
  <c r="S3463" i="1"/>
  <c r="T3463" i="1"/>
  <c r="V3471" i="1"/>
  <c r="S3471" i="1"/>
  <c r="T3471" i="1"/>
  <c r="V3479" i="1"/>
  <c r="S3479" i="1"/>
  <c r="T3479" i="1"/>
  <c r="V3487" i="1"/>
  <c r="S3487" i="1"/>
  <c r="T3487" i="1"/>
  <c r="V3495" i="1"/>
  <c r="S3495" i="1"/>
  <c r="T3495" i="1"/>
  <c r="V3503" i="1"/>
  <c r="S3503" i="1"/>
  <c r="T3503" i="1"/>
  <c r="V3511" i="1"/>
  <c r="S3511" i="1"/>
  <c r="T3511" i="1"/>
  <c r="V3519" i="1"/>
  <c r="S3519" i="1"/>
  <c r="T3519" i="1"/>
  <c r="V3527" i="1"/>
  <c r="S3527" i="1"/>
  <c r="T3527" i="1"/>
  <c r="V3535" i="1"/>
  <c r="S3535" i="1"/>
  <c r="T3535" i="1"/>
  <c r="V3543" i="1"/>
  <c r="S3543" i="1"/>
  <c r="T3543" i="1"/>
  <c r="V3551" i="1"/>
  <c r="S3551" i="1"/>
  <c r="T3551" i="1"/>
  <c r="V3559" i="1"/>
  <c r="S3559" i="1"/>
  <c r="T3559" i="1"/>
  <c r="V3567" i="1"/>
  <c r="S3567" i="1"/>
  <c r="T3567" i="1"/>
  <c r="V3575" i="1"/>
  <c r="S3575" i="1"/>
  <c r="T3575" i="1"/>
  <c r="V3583" i="1"/>
  <c r="S3583" i="1"/>
  <c r="T3583" i="1"/>
  <c r="V3591" i="1"/>
  <c r="S3591" i="1"/>
  <c r="T3591" i="1"/>
  <c r="V3599" i="1"/>
  <c r="S3599" i="1"/>
  <c r="T3599" i="1"/>
  <c r="V3607" i="1"/>
  <c r="S3607" i="1"/>
  <c r="T3607" i="1"/>
  <c r="V3615" i="1"/>
  <c r="S3615" i="1"/>
  <c r="T3615" i="1"/>
  <c r="V3623" i="1"/>
  <c r="S3623" i="1"/>
  <c r="T3623" i="1"/>
  <c r="V3631" i="1"/>
  <c r="S3631" i="1"/>
  <c r="T3631" i="1"/>
  <c r="V3639" i="1"/>
  <c r="S3639" i="1"/>
  <c r="T3639" i="1"/>
  <c r="V3647" i="1"/>
  <c r="S3647" i="1"/>
  <c r="T3647" i="1"/>
  <c r="V3655" i="1"/>
  <c r="S3655" i="1"/>
  <c r="T3655" i="1"/>
  <c r="V3663" i="1"/>
  <c r="S3663" i="1"/>
  <c r="T3663" i="1"/>
  <c r="V3671" i="1"/>
  <c r="S3671" i="1"/>
  <c r="T3671" i="1"/>
  <c r="V3679" i="1"/>
  <c r="S3679" i="1"/>
  <c r="T3679" i="1"/>
  <c r="V3687" i="1"/>
  <c r="S3687" i="1"/>
  <c r="T3687" i="1"/>
  <c r="V3695" i="1"/>
  <c r="S3695" i="1"/>
  <c r="T3695" i="1"/>
  <c r="V3703" i="1"/>
  <c r="S3703" i="1"/>
  <c r="T3703" i="1"/>
  <c r="V3711" i="1"/>
  <c r="S3711" i="1"/>
  <c r="T3711" i="1"/>
  <c r="V3719" i="1"/>
  <c r="S3719" i="1"/>
  <c r="T3719" i="1"/>
  <c r="V3727" i="1"/>
  <c r="S3727" i="1"/>
  <c r="T3727" i="1"/>
  <c r="V3735" i="1"/>
  <c r="S3735" i="1"/>
  <c r="T3735" i="1"/>
  <c r="V3743" i="1"/>
  <c r="S3743" i="1"/>
  <c r="T3743" i="1"/>
  <c r="V3751" i="1"/>
  <c r="S3751" i="1"/>
  <c r="T3751" i="1"/>
  <c r="V3759" i="1"/>
  <c r="S3759" i="1"/>
  <c r="T3759" i="1"/>
  <c r="V3767" i="1"/>
  <c r="S3767" i="1"/>
  <c r="T3767" i="1"/>
  <c r="V3775" i="1"/>
  <c r="S3775" i="1"/>
  <c r="T3775" i="1"/>
  <c r="V3783" i="1"/>
  <c r="S3783" i="1"/>
  <c r="T3783" i="1"/>
  <c r="V3136" i="1"/>
  <c r="S3136" i="1"/>
  <c r="T3136" i="1"/>
  <c r="V3144" i="1"/>
  <c r="S3144" i="1"/>
  <c r="T3144" i="1"/>
  <c r="V3152" i="1"/>
  <c r="S3152" i="1"/>
  <c r="T3152" i="1"/>
  <c r="V3160" i="1"/>
  <c r="S3160" i="1"/>
  <c r="T3160" i="1"/>
  <c r="V3168" i="1"/>
  <c r="S3168" i="1"/>
  <c r="T3168" i="1"/>
  <c r="V3176" i="1"/>
  <c r="S3176" i="1"/>
  <c r="T3176" i="1"/>
  <c r="V3184" i="1"/>
  <c r="S3184" i="1"/>
  <c r="T3184" i="1"/>
  <c r="V3192" i="1"/>
  <c r="S3192" i="1"/>
  <c r="T3192" i="1"/>
  <c r="V3200" i="1"/>
  <c r="S3200" i="1"/>
  <c r="T3200" i="1"/>
  <c r="V3208" i="1"/>
  <c r="S3208" i="1"/>
  <c r="T3208" i="1"/>
  <c r="V3216" i="1"/>
  <c r="S3216" i="1"/>
  <c r="T3216" i="1"/>
  <c r="V3224" i="1"/>
  <c r="S3224" i="1"/>
  <c r="T3224" i="1"/>
  <c r="V3232" i="1"/>
  <c r="S3232" i="1"/>
  <c r="T3232" i="1"/>
  <c r="V3240" i="1"/>
  <c r="S3240" i="1"/>
  <c r="T3240" i="1"/>
  <c r="V3248" i="1"/>
  <c r="S3248" i="1"/>
  <c r="T3248" i="1"/>
  <c r="V3256" i="1"/>
  <c r="S3256" i="1"/>
  <c r="T3256" i="1"/>
  <c r="V3264" i="1"/>
  <c r="S3264" i="1"/>
  <c r="T3264" i="1"/>
  <c r="V3272" i="1"/>
  <c r="S3272" i="1"/>
  <c r="T3272" i="1"/>
  <c r="V3280" i="1"/>
  <c r="S3280" i="1"/>
  <c r="T3280" i="1"/>
  <c r="V3288" i="1"/>
  <c r="S3288" i="1"/>
  <c r="T3288" i="1"/>
  <c r="V3296" i="1"/>
  <c r="S3296" i="1"/>
  <c r="T3296" i="1"/>
  <c r="V3304" i="1"/>
  <c r="S3304" i="1"/>
  <c r="T3304" i="1"/>
  <c r="V3312" i="1"/>
  <c r="S3312" i="1"/>
  <c r="T3312" i="1"/>
  <c r="V3320" i="1"/>
  <c r="S3320" i="1"/>
  <c r="T3320" i="1"/>
  <c r="V3328" i="1"/>
  <c r="S3328" i="1"/>
  <c r="T3328" i="1"/>
  <c r="V3336" i="1"/>
  <c r="S3336" i="1"/>
  <c r="T3336" i="1"/>
  <c r="V3344" i="1"/>
  <c r="S3344" i="1"/>
  <c r="T3344" i="1"/>
  <c r="V3352" i="1"/>
  <c r="S3352" i="1"/>
  <c r="T3352" i="1"/>
  <c r="V3360" i="1"/>
  <c r="S3360" i="1"/>
  <c r="T3360" i="1"/>
  <c r="V3368" i="1"/>
  <c r="S3368" i="1"/>
  <c r="T3368" i="1"/>
  <c r="V3376" i="1"/>
  <c r="S3376" i="1"/>
  <c r="T3376" i="1"/>
  <c r="V3384" i="1"/>
  <c r="S3384" i="1"/>
  <c r="T3384" i="1"/>
  <c r="V3392" i="1"/>
  <c r="S3392" i="1"/>
  <c r="T3392" i="1"/>
  <c r="V3400" i="1"/>
  <c r="S3400" i="1"/>
  <c r="T3400" i="1"/>
  <c r="V3408" i="1"/>
  <c r="S3408" i="1"/>
  <c r="T3408" i="1"/>
  <c r="V3416" i="1"/>
  <c r="S3416" i="1"/>
  <c r="T3416" i="1"/>
  <c r="V3424" i="1"/>
  <c r="S3424" i="1"/>
  <c r="T3424" i="1"/>
  <c r="V3432" i="1"/>
  <c r="S3432" i="1"/>
  <c r="T3432" i="1"/>
  <c r="V3440" i="1"/>
  <c r="S3440" i="1"/>
  <c r="T3440" i="1"/>
  <c r="V3448" i="1"/>
  <c r="S3448" i="1"/>
  <c r="T3448" i="1"/>
  <c r="V3456" i="1"/>
  <c r="S3456" i="1"/>
  <c r="T3456" i="1"/>
  <c r="V3464" i="1"/>
  <c r="S3464" i="1"/>
  <c r="T3464" i="1"/>
  <c r="V3472" i="1"/>
  <c r="S3472" i="1"/>
  <c r="T3472" i="1"/>
  <c r="V3480" i="1"/>
  <c r="S3480" i="1"/>
  <c r="T3480" i="1"/>
  <c r="V3488" i="1"/>
  <c r="S3488" i="1"/>
  <c r="T3488" i="1"/>
  <c r="V3496" i="1"/>
  <c r="S3496" i="1"/>
  <c r="T3496" i="1"/>
  <c r="V3504" i="1"/>
  <c r="S3504" i="1"/>
  <c r="T3504" i="1"/>
  <c r="V3512" i="1"/>
  <c r="S3512" i="1"/>
  <c r="T3512" i="1"/>
  <c r="V3520" i="1"/>
  <c r="S3520" i="1"/>
  <c r="T3520" i="1"/>
  <c r="V3528" i="1"/>
  <c r="S3528" i="1"/>
  <c r="T3528" i="1"/>
  <c r="V3536" i="1"/>
  <c r="S3536" i="1"/>
  <c r="T3536" i="1"/>
  <c r="V3544" i="1"/>
  <c r="S3544" i="1"/>
  <c r="T3544" i="1"/>
  <c r="V3552" i="1"/>
  <c r="S3552" i="1"/>
  <c r="T3552" i="1"/>
  <c r="V3560" i="1"/>
  <c r="S3560" i="1"/>
  <c r="T3560" i="1"/>
  <c r="V3568" i="1"/>
  <c r="S3568" i="1"/>
  <c r="T3568" i="1"/>
  <c r="V3576" i="1"/>
  <c r="S3576" i="1"/>
  <c r="T3576" i="1"/>
  <c r="V3584" i="1"/>
  <c r="S3584" i="1"/>
  <c r="T3584" i="1"/>
  <c r="V3592" i="1"/>
  <c r="S3592" i="1"/>
  <c r="T3592" i="1"/>
  <c r="V3600" i="1"/>
  <c r="S3600" i="1"/>
  <c r="T3600" i="1"/>
  <c r="V3608" i="1"/>
  <c r="S3608" i="1"/>
  <c r="T3608" i="1"/>
  <c r="V3616" i="1"/>
  <c r="S3616" i="1"/>
  <c r="T3616" i="1"/>
  <c r="V3624" i="1"/>
  <c r="S3624" i="1"/>
  <c r="T3624" i="1"/>
  <c r="V3632" i="1"/>
  <c r="S3632" i="1"/>
  <c r="T3632" i="1"/>
  <c r="V3640" i="1"/>
  <c r="S3640" i="1"/>
  <c r="T3640" i="1"/>
  <c r="V3648" i="1"/>
  <c r="S3648" i="1"/>
  <c r="T3648" i="1"/>
  <c r="V3656" i="1"/>
  <c r="S3656" i="1"/>
  <c r="T3656" i="1"/>
  <c r="V3664" i="1"/>
  <c r="S3664" i="1"/>
  <c r="T3664" i="1"/>
  <c r="V3672" i="1"/>
  <c r="S3672" i="1"/>
  <c r="T3672" i="1"/>
  <c r="V3680" i="1"/>
  <c r="S3680" i="1"/>
  <c r="T3680" i="1"/>
  <c r="V3688" i="1"/>
  <c r="S3688" i="1"/>
  <c r="T3688" i="1"/>
  <c r="V3696" i="1"/>
  <c r="S3696" i="1"/>
  <c r="T3696" i="1"/>
  <c r="V3704" i="1"/>
  <c r="S3704" i="1"/>
  <c r="T3704" i="1"/>
  <c r="V3712" i="1"/>
  <c r="S3712" i="1"/>
  <c r="T3712" i="1"/>
  <c r="V3720" i="1"/>
  <c r="S3720" i="1"/>
  <c r="T3720" i="1"/>
  <c r="V3728" i="1"/>
  <c r="S3728" i="1"/>
  <c r="T3728" i="1"/>
  <c r="V3736" i="1"/>
  <c r="S3736" i="1"/>
  <c r="T3736" i="1"/>
  <c r="V3744" i="1"/>
  <c r="S3744" i="1"/>
  <c r="T3744" i="1"/>
  <c r="V3752" i="1"/>
  <c r="S3752" i="1"/>
  <c r="T3752" i="1"/>
  <c r="V3760" i="1"/>
  <c r="S3760" i="1"/>
  <c r="T3760" i="1"/>
  <c r="V3768" i="1"/>
  <c r="S3768" i="1"/>
  <c r="T3768" i="1"/>
  <c r="V3776" i="1"/>
  <c r="S3776" i="1"/>
  <c r="T3776" i="1"/>
  <c r="V3784" i="1"/>
  <c r="S3784" i="1"/>
  <c r="T3784" i="1"/>
  <c r="V3129" i="1"/>
  <c r="S3129" i="1"/>
  <c r="T3129" i="1"/>
  <c r="V3137" i="1"/>
  <c r="S3137" i="1"/>
  <c r="T3137" i="1"/>
  <c r="V3145" i="1"/>
  <c r="S3145" i="1"/>
  <c r="T3145" i="1"/>
  <c r="V3153" i="1"/>
  <c r="S3153" i="1"/>
  <c r="T3153" i="1"/>
  <c r="V3161" i="1"/>
  <c r="S3161" i="1"/>
  <c r="T3161" i="1"/>
  <c r="V3169" i="1"/>
  <c r="S3169" i="1"/>
  <c r="T3169" i="1"/>
  <c r="V3177" i="1"/>
  <c r="S3177" i="1"/>
  <c r="T3177" i="1"/>
  <c r="V3185" i="1"/>
  <c r="S3185" i="1"/>
  <c r="T3185" i="1"/>
  <c r="V3193" i="1"/>
  <c r="S3193" i="1"/>
  <c r="T3193" i="1"/>
  <c r="V3201" i="1"/>
  <c r="S3201" i="1"/>
  <c r="T3201" i="1"/>
  <c r="V3209" i="1"/>
  <c r="S3209" i="1"/>
  <c r="T3209" i="1"/>
  <c r="V3217" i="1"/>
  <c r="S3217" i="1"/>
  <c r="T3217" i="1"/>
  <c r="V3225" i="1"/>
  <c r="S3225" i="1"/>
  <c r="T3225" i="1"/>
  <c r="V3233" i="1"/>
  <c r="S3233" i="1"/>
  <c r="T3233" i="1"/>
  <c r="V3241" i="1"/>
  <c r="S3241" i="1"/>
  <c r="T3241" i="1"/>
  <c r="V3249" i="1"/>
  <c r="S3249" i="1"/>
  <c r="T3249" i="1"/>
  <c r="V3257" i="1"/>
  <c r="S3257" i="1"/>
  <c r="T3257" i="1"/>
  <c r="V3265" i="1"/>
  <c r="S3265" i="1"/>
  <c r="T3265" i="1"/>
  <c r="V3273" i="1"/>
  <c r="S3273" i="1"/>
  <c r="T3273" i="1"/>
  <c r="V3281" i="1"/>
  <c r="S3281" i="1"/>
  <c r="T3281" i="1"/>
  <c r="V3289" i="1"/>
  <c r="S3289" i="1"/>
  <c r="T3289" i="1"/>
  <c r="V3297" i="1"/>
  <c r="S3297" i="1"/>
  <c r="T3297" i="1"/>
  <c r="V3305" i="1"/>
  <c r="S3305" i="1"/>
  <c r="T3305" i="1"/>
  <c r="V3313" i="1"/>
  <c r="S3313" i="1"/>
  <c r="T3313" i="1"/>
  <c r="V3321" i="1"/>
  <c r="S3321" i="1"/>
  <c r="T3321" i="1"/>
  <c r="V3329" i="1"/>
  <c r="S3329" i="1"/>
  <c r="T3329" i="1"/>
  <c r="V3337" i="1"/>
  <c r="S3337" i="1"/>
  <c r="T3337" i="1"/>
  <c r="V3345" i="1"/>
  <c r="S3345" i="1"/>
  <c r="T3345" i="1"/>
  <c r="V3353" i="1"/>
  <c r="S3353" i="1"/>
  <c r="T3353" i="1"/>
  <c r="V3361" i="1"/>
  <c r="S3361" i="1"/>
  <c r="T3361" i="1"/>
  <c r="V3369" i="1"/>
  <c r="S3369" i="1"/>
  <c r="T3369" i="1"/>
  <c r="V3377" i="1"/>
  <c r="S3377" i="1"/>
  <c r="T3377" i="1"/>
  <c r="V3385" i="1"/>
  <c r="S3385" i="1"/>
  <c r="T3385" i="1"/>
  <c r="V3393" i="1"/>
  <c r="S3393" i="1"/>
  <c r="T3393" i="1"/>
  <c r="V3401" i="1"/>
  <c r="S3401" i="1"/>
  <c r="T3401" i="1"/>
  <c r="V3409" i="1"/>
  <c r="S3409" i="1"/>
  <c r="T3409" i="1"/>
  <c r="V3417" i="1"/>
  <c r="S3417" i="1"/>
  <c r="T3417" i="1"/>
  <c r="V3425" i="1"/>
  <c r="S3425" i="1"/>
  <c r="T3425" i="1"/>
  <c r="V3433" i="1"/>
  <c r="S3433" i="1"/>
  <c r="T3433" i="1"/>
  <c r="V3441" i="1"/>
  <c r="S3441" i="1"/>
  <c r="T3441" i="1"/>
  <c r="V3449" i="1"/>
  <c r="S3449" i="1"/>
  <c r="T3449" i="1"/>
  <c r="V3457" i="1"/>
  <c r="S3457" i="1"/>
  <c r="T3457" i="1"/>
  <c r="V3465" i="1"/>
  <c r="S3465" i="1"/>
  <c r="T3465" i="1"/>
  <c r="V3473" i="1"/>
  <c r="S3473" i="1"/>
  <c r="T3473" i="1"/>
  <c r="V3481" i="1"/>
  <c r="S3481" i="1"/>
  <c r="T3481" i="1"/>
  <c r="V3489" i="1"/>
  <c r="S3489" i="1"/>
  <c r="T3489" i="1"/>
  <c r="V3497" i="1"/>
  <c r="S3497" i="1"/>
  <c r="T3497" i="1"/>
  <c r="V3505" i="1"/>
  <c r="S3505" i="1"/>
  <c r="T3505" i="1"/>
  <c r="V3513" i="1"/>
  <c r="S3513" i="1"/>
  <c r="T3513" i="1"/>
  <c r="V3521" i="1"/>
  <c r="S3521" i="1"/>
  <c r="T3521" i="1"/>
  <c r="V3529" i="1"/>
  <c r="S3529" i="1"/>
  <c r="T3529" i="1"/>
  <c r="V3537" i="1"/>
  <c r="S3537" i="1"/>
  <c r="T3537" i="1"/>
  <c r="V3545" i="1"/>
  <c r="S3545" i="1"/>
  <c r="T3545" i="1"/>
  <c r="V3553" i="1"/>
  <c r="S3553" i="1"/>
  <c r="T3553" i="1"/>
  <c r="V3561" i="1"/>
  <c r="S3561" i="1"/>
  <c r="T3561" i="1"/>
  <c r="V3569" i="1"/>
  <c r="S3569" i="1"/>
  <c r="T3569" i="1"/>
  <c r="V3577" i="1"/>
  <c r="S3577" i="1"/>
  <c r="T3577" i="1"/>
  <c r="V3585" i="1"/>
  <c r="S3585" i="1"/>
  <c r="T3585" i="1"/>
  <c r="V3593" i="1"/>
  <c r="S3593" i="1"/>
  <c r="T3593" i="1"/>
  <c r="V3601" i="1"/>
  <c r="S3601" i="1"/>
  <c r="T3601" i="1"/>
  <c r="V3609" i="1"/>
  <c r="S3609" i="1"/>
  <c r="T3609" i="1"/>
  <c r="V3617" i="1"/>
  <c r="S3617" i="1"/>
  <c r="T3617" i="1"/>
  <c r="V3625" i="1"/>
  <c r="S3625" i="1"/>
  <c r="T3625" i="1"/>
  <c r="V3633" i="1"/>
  <c r="S3633" i="1"/>
  <c r="T3633" i="1"/>
  <c r="V3641" i="1"/>
  <c r="S3641" i="1"/>
  <c r="T3641" i="1"/>
  <c r="V3649" i="1"/>
  <c r="S3649" i="1"/>
  <c r="T3649" i="1"/>
  <c r="V3657" i="1"/>
  <c r="S3657" i="1"/>
  <c r="T3657" i="1"/>
  <c r="V3665" i="1"/>
  <c r="S3665" i="1"/>
  <c r="T3665" i="1"/>
  <c r="V3673" i="1"/>
  <c r="S3673" i="1"/>
  <c r="T3673" i="1"/>
  <c r="V3681" i="1"/>
  <c r="S3681" i="1"/>
  <c r="T3681" i="1"/>
  <c r="V3689" i="1"/>
  <c r="S3689" i="1"/>
  <c r="T3689" i="1"/>
  <c r="V3697" i="1"/>
  <c r="S3697" i="1"/>
  <c r="T3697" i="1"/>
  <c r="V3705" i="1"/>
  <c r="S3705" i="1"/>
  <c r="T3705" i="1"/>
  <c r="V3713" i="1"/>
  <c r="S3713" i="1"/>
  <c r="T3713" i="1"/>
  <c r="V3721" i="1"/>
  <c r="S3721" i="1"/>
  <c r="T3721" i="1"/>
  <c r="V3729" i="1"/>
  <c r="S3729" i="1"/>
  <c r="T3729" i="1"/>
  <c r="V3737" i="1"/>
  <c r="S3737" i="1"/>
  <c r="T3737" i="1"/>
  <c r="V3745" i="1"/>
  <c r="S3745" i="1"/>
  <c r="T3745" i="1"/>
  <c r="V3753" i="1"/>
  <c r="S3753" i="1"/>
  <c r="T3753" i="1"/>
  <c r="V3761" i="1"/>
  <c r="S3761" i="1"/>
  <c r="T3761" i="1"/>
  <c r="V3769" i="1"/>
  <c r="S3769" i="1"/>
  <c r="T3769" i="1"/>
  <c r="V3777" i="1"/>
  <c r="S3777" i="1"/>
  <c r="T3777" i="1"/>
  <c r="V3785" i="1"/>
  <c r="S3785" i="1"/>
  <c r="T3785" i="1"/>
  <c r="V3106" i="1"/>
  <c r="S3106" i="1"/>
  <c r="T3106" i="1"/>
  <c r="V3114" i="1"/>
  <c r="S3114" i="1"/>
  <c r="T3114" i="1"/>
  <c r="V3122" i="1"/>
  <c r="S3122" i="1"/>
  <c r="T3122" i="1"/>
  <c r="V3130" i="1"/>
  <c r="S3130" i="1"/>
  <c r="T3130" i="1"/>
  <c r="V3138" i="1"/>
  <c r="S3138" i="1"/>
  <c r="T3138" i="1"/>
  <c r="V3146" i="1"/>
  <c r="S3146" i="1"/>
  <c r="T3146" i="1"/>
  <c r="V3154" i="1"/>
  <c r="S3154" i="1"/>
  <c r="T3154" i="1"/>
  <c r="V3162" i="1"/>
  <c r="S3162" i="1"/>
  <c r="T3162" i="1"/>
  <c r="V3170" i="1"/>
  <c r="S3170" i="1"/>
  <c r="T3170" i="1"/>
  <c r="V3178" i="1"/>
  <c r="S3178" i="1"/>
  <c r="T3178" i="1"/>
  <c r="V3186" i="1"/>
  <c r="S3186" i="1"/>
  <c r="T3186" i="1"/>
  <c r="V3194" i="1"/>
  <c r="S3194" i="1"/>
  <c r="T3194" i="1"/>
  <c r="V3202" i="1"/>
  <c r="S3202" i="1"/>
  <c r="T3202" i="1"/>
  <c r="V3210" i="1"/>
  <c r="S3210" i="1"/>
  <c r="T3210" i="1"/>
  <c r="V3218" i="1"/>
  <c r="S3218" i="1"/>
  <c r="T3218" i="1"/>
  <c r="V3226" i="1"/>
  <c r="S3226" i="1"/>
  <c r="T3226" i="1"/>
  <c r="V3234" i="1"/>
  <c r="S3234" i="1"/>
  <c r="T3234" i="1"/>
  <c r="V3242" i="1"/>
  <c r="S3242" i="1"/>
  <c r="T3242" i="1"/>
  <c r="V3250" i="1"/>
  <c r="S3250" i="1"/>
  <c r="T3250" i="1"/>
  <c r="V3258" i="1"/>
  <c r="S3258" i="1"/>
  <c r="T3258" i="1"/>
  <c r="V3266" i="1"/>
  <c r="S3266" i="1"/>
  <c r="T3266" i="1"/>
  <c r="V3274" i="1"/>
  <c r="S3274" i="1"/>
  <c r="T3274" i="1"/>
  <c r="V3282" i="1"/>
  <c r="S3282" i="1"/>
  <c r="T3282" i="1"/>
  <c r="V3290" i="1"/>
  <c r="S3290" i="1"/>
  <c r="T3290" i="1"/>
  <c r="V3298" i="1"/>
  <c r="S3298" i="1"/>
  <c r="T3298" i="1"/>
  <c r="V3306" i="1"/>
  <c r="S3306" i="1"/>
  <c r="T3306" i="1"/>
  <c r="V3314" i="1"/>
  <c r="S3314" i="1"/>
  <c r="T3314" i="1"/>
  <c r="V3322" i="1"/>
  <c r="S3322" i="1"/>
  <c r="T3322" i="1"/>
  <c r="V3330" i="1"/>
  <c r="S3330" i="1"/>
  <c r="T3330" i="1"/>
  <c r="V3338" i="1"/>
  <c r="S3338" i="1"/>
  <c r="T3338" i="1"/>
  <c r="V3346" i="1"/>
  <c r="S3346" i="1"/>
  <c r="T3346" i="1"/>
  <c r="V3354" i="1"/>
  <c r="S3354" i="1"/>
  <c r="T3354" i="1"/>
  <c r="V3362" i="1"/>
  <c r="S3362" i="1"/>
  <c r="T3362" i="1"/>
  <c r="V3370" i="1"/>
  <c r="S3370" i="1"/>
  <c r="T3370" i="1"/>
  <c r="V3378" i="1"/>
  <c r="S3378" i="1"/>
  <c r="T3378" i="1"/>
  <c r="V3386" i="1"/>
  <c r="S3386" i="1"/>
  <c r="T3386" i="1"/>
  <c r="V3394" i="1"/>
  <c r="S3394" i="1"/>
  <c r="T3394" i="1"/>
  <c r="V3402" i="1"/>
  <c r="S3402" i="1"/>
  <c r="T3402" i="1"/>
  <c r="V3410" i="1"/>
  <c r="S3410" i="1"/>
  <c r="T3410" i="1"/>
  <c r="V3418" i="1"/>
  <c r="S3418" i="1"/>
  <c r="T3418" i="1"/>
  <c r="V3426" i="1"/>
  <c r="S3426" i="1"/>
  <c r="T3426" i="1"/>
  <c r="V3434" i="1"/>
  <c r="S3434" i="1"/>
  <c r="T3434" i="1"/>
  <c r="V3442" i="1"/>
  <c r="S3442" i="1"/>
  <c r="T3442" i="1"/>
  <c r="V3450" i="1"/>
  <c r="S3450" i="1"/>
  <c r="T3450" i="1"/>
  <c r="V3458" i="1"/>
  <c r="S3458" i="1"/>
  <c r="T3458" i="1"/>
  <c r="V3466" i="1"/>
  <c r="S3466" i="1"/>
  <c r="T3466" i="1"/>
  <c r="V3474" i="1"/>
  <c r="S3474" i="1"/>
  <c r="T3474" i="1"/>
  <c r="V3482" i="1"/>
  <c r="S3482" i="1"/>
  <c r="T3482" i="1"/>
  <c r="V3490" i="1"/>
  <c r="S3490" i="1"/>
  <c r="T3490" i="1"/>
  <c r="V3498" i="1"/>
  <c r="S3498" i="1"/>
  <c r="T3498" i="1"/>
  <c r="V3506" i="1"/>
  <c r="S3506" i="1"/>
  <c r="T3506" i="1"/>
  <c r="V3514" i="1"/>
  <c r="S3514" i="1"/>
  <c r="T3514" i="1"/>
  <c r="V3522" i="1"/>
  <c r="S3522" i="1"/>
  <c r="T3522" i="1"/>
  <c r="V3530" i="1"/>
  <c r="S3530" i="1"/>
  <c r="T3530" i="1"/>
  <c r="V3538" i="1"/>
  <c r="S3538" i="1"/>
  <c r="T3538" i="1"/>
  <c r="V3546" i="1"/>
  <c r="S3546" i="1"/>
  <c r="T3546" i="1"/>
  <c r="V3554" i="1"/>
  <c r="S3554" i="1"/>
  <c r="T3554" i="1"/>
  <c r="V3562" i="1"/>
  <c r="S3562" i="1"/>
  <c r="T3562" i="1"/>
  <c r="V3570" i="1"/>
  <c r="S3570" i="1"/>
  <c r="T3570" i="1"/>
  <c r="V3578" i="1"/>
  <c r="S3578" i="1"/>
  <c r="T3578" i="1"/>
  <c r="V3586" i="1"/>
  <c r="S3586" i="1"/>
  <c r="T3586" i="1"/>
  <c r="V3594" i="1"/>
  <c r="S3594" i="1"/>
  <c r="T3594" i="1"/>
  <c r="V3602" i="1"/>
  <c r="S3602" i="1"/>
  <c r="T3602" i="1"/>
  <c r="V3610" i="1"/>
  <c r="S3610" i="1"/>
  <c r="T3610" i="1"/>
  <c r="V3618" i="1"/>
  <c r="S3618" i="1"/>
  <c r="T3618" i="1"/>
  <c r="V3626" i="1"/>
  <c r="S3626" i="1"/>
  <c r="T3626" i="1"/>
  <c r="V3634" i="1"/>
  <c r="S3634" i="1"/>
  <c r="T3634" i="1"/>
  <c r="V3642" i="1"/>
  <c r="S3642" i="1"/>
  <c r="T3642" i="1"/>
  <c r="V3650" i="1"/>
  <c r="S3650" i="1"/>
  <c r="T3650" i="1"/>
  <c r="V3658" i="1"/>
  <c r="S3658" i="1"/>
  <c r="T3658" i="1"/>
  <c r="V3666" i="1"/>
  <c r="S3666" i="1"/>
  <c r="T3666" i="1"/>
  <c r="V3674" i="1"/>
  <c r="S3674" i="1"/>
  <c r="T3674" i="1"/>
  <c r="V3682" i="1"/>
  <c r="S3682" i="1"/>
  <c r="T3682" i="1"/>
  <c r="V3690" i="1"/>
  <c r="S3690" i="1"/>
  <c r="T3690" i="1"/>
  <c r="V3698" i="1"/>
  <c r="S3698" i="1"/>
  <c r="T3698" i="1"/>
  <c r="V3706" i="1"/>
  <c r="S3706" i="1"/>
  <c r="T3706" i="1"/>
  <c r="V3714" i="1"/>
  <c r="S3714" i="1"/>
  <c r="T3714" i="1"/>
  <c r="V3722" i="1"/>
  <c r="S3722" i="1"/>
  <c r="T3722" i="1"/>
  <c r="V3730" i="1"/>
  <c r="S3730" i="1"/>
  <c r="T3730" i="1"/>
  <c r="V3738" i="1"/>
  <c r="S3738" i="1"/>
  <c r="T3738" i="1"/>
  <c r="V3746" i="1"/>
  <c r="S3746" i="1"/>
  <c r="T3746" i="1"/>
  <c r="V3754" i="1"/>
  <c r="S3754" i="1"/>
  <c r="T3754" i="1"/>
  <c r="V3762" i="1"/>
  <c r="S3762" i="1"/>
  <c r="T3762" i="1"/>
  <c r="V3770" i="1"/>
  <c r="S3770" i="1"/>
  <c r="T3770" i="1"/>
  <c r="V3778" i="1"/>
  <c r="S3778" i="1"/>
  <c r="T3778" i="1"/>
  <c r="V3115" i="1"/>
  <c r="S3115" i="1"/>
  <c r="T3115" i="1"/>
  <c r="V3123" i="1"/>
  <c r="S3123" i="1"/>
  <c r="T3123" i="1"/>
  <c r="V3131" i="1"/>
  <c r="S3131" i="1"/>
  <c r="T3131" i="1"/>
  <c r="V3139" i="1"/>
  <c r="S3139" i="1"/>
  <c r="T3139" i="1"/>
  <c r="V3147" i="1"/>
  <c r="S3147" i="1"/>
  <c r="T3147" i="1"/>
  <c r="V3155" i="1"/>
  <c r="S3155" i="1"/>
  <c r="T3155" i="1"/>
  <c r="V3163" i="1"/>
  <c r="S3163" i="1"/>
  <c r="T3163" i="1"/>
  <c r="V3171" i="1"/>
  <c r="S3171" i="1"/>
  <c r="T3171" i="1"/>
  <c r="V3179" i="1"/>
  <c r="S3179" i="1"/>
  <c r="T3179" i="1"/>
  <c r="V3187" i="1"/>
  <c r="S3187" i="1"/>
  <c r="T3187" i="1"/>
  <c r="V3195" i="1"/>
  <c r="S3195" i="1"/>
  <c r="T3195" i="1"/>
  <c r="V3203" i="1"/>
  <c r="S3203" i="1"/>
  <c r="T3203" i="1"/>
  <c r="V3211" i="1"/>
  <c r="S3211" i="1"/>
  <c r="T3211" i="1"/>
  <c r="V3219" i="1"/>
  <c r="S3219" i="1"/>
  <c r="T3219" i="1"/>
  <c r="V3227" i="1"/>
  <c r="S3227" i="1"/>
  <c r="T3227" i="1"/>
  <c r="V3235" i="1"/>
  <c r="S3235" i="1"/>
  <c r="T3235" i="1"/>
  <c r="V3243" i="1"/>
  <c r="S3243" i="1"/>
  <c r="T3243" i="1"/>
  <c r="V3251" i="1"/>
  <c r="S3251" i="1"/>
  <c r="T3251" i="1"/>
  <c r="V3259" i="1"/>
  <c r="S3259" i="1"/>
  <c r="T3259" i="1"/>
  <c r="V3267" i="1"/>
  <c r="S3267" i="1"/>
  <c r="T3267" i="1"/>
  <c r="V3275" i="1"/>
  <c r="S3275" i="1"/>
  <c r="T3275" i="1"/>
  <c r="V3283" i="1"/>
  <c r="S3283" i="1"/>
  <c r="T3283" i="1"/>
  <c r="V3291" i="1"/>
  <c r="S3291" i="1"/>
  <c r="T3291" i="1"/>
  <c r="V3299" i="1"/>
  <c r="S3299" i="1"/>
  <c r="T3299" i="1"/>
  <c r="V3307" i="1"/>
  <c r="S3307" i="1"/>
  <c r="T3307" i="1"/>
  <c r="V3315" i="1"/>
  <c r="S3315" i="1"/>
  <c r="T3315" i="1"/>
  <c r="V3323" i="1"/>
  <c r="S3323" i="1"/>
  <c r="T3323" i="1"/>
  <c r="V3331" i="1"/>
  <c r="S3331" i="1"/>
  <c r="T3331" i="1"/>
  <c r="V3339" i="1"/>
  <c r="S3339" i="1"/>
  <c r="T3339" i="1"/>
  <c r="V3347" i="1"/>
  <c r="S3347" i="1"/>
  <c r="T3347" i="1"/>
  <c r="V3355" i="1"/>
  <c r="S3355" i="1"/>
  <c r="T3355" i="1"/>
  <c r="V3363" i="1"/>
  <c r="S3363" i="1"/>
  <c r="T3363" i="1"/>
  <c r="V3371" i="1"/>
  <c r="S3371" i="1"/>
  <c r="T3371" i="1"/>
  <c r="V3379" i="1"/>
  <c r="S3379" i="1"/>
  <c r="T3379" i="1"/>
  <c r="V3387" i="1"/>
  <c r="S3387" i="1"/>
  <c r="T3387" i="1"/>
  <c r="V3395" i="1"/>
  <c r="S3395" i="1"/>
  <c r="T3395" i="1"/>
  <c r="V3403" i="1"/>
  <c r="S3403" i="1"/>
  <c r="T3403" i="1"/>
  <c r="V3411" i="1"/>
  <c r="S3411" i="1"/>
  <c r="T3411" i="1"/>
  <c r="V3419" i="1"/>
  <c r="S3419" i="1"/>
  <c r="T3419" i="1"/>
  <c r="V3427" i="1"/>
  <c r="S3427" i="1"/>
  <c r="T3427" i="1"/>
  <c r="V3435" i="1"/>
  <c r="S3435" i="1"/>
  <c r="T3435" i="1"/>
  <c r="V3443" i="1"/>
  <c r="S3443" i="1"/>
  <c r="T3443" i="1"/>
  <c r="V3451" i="1"/>
  <c r="S3451" i="1"/>
  <c r="T3451" i="1"/>
  <c r="V3459" i="1"/>
  <c r="S3459" i="1"/>
  <c r="T3459" i="1"/>
  <c r="V3467" i="1"/>
  <c r="S3467" i="1"/>
  <c r="T3467" i="1"/>
  <c r="V3475" i="1"/>
  <c r="S3475" i="1"/>
  <c r="T3475" i="1"/>
  <c r="V3483" i="1"/>
  <c r="S3483" i="1"/>
  <c r="T3483" i="1"/>
  <c r="V3491" i="1"/>
  <c r="S3491" i="1"/>
  <c r="T3491" i="1"/>
  <c r="V3499" i="1"/>
  <c r="S3499" i="1"/>
  <c r="T3499" i="1"/>
  <c r="V3507" i="1"/>
  <c r="S3507" i="1"/>
  <c r="T3507" i="1"/>
  <c r="V3515" i="1"/>
  <c r="S3515" i="1"/>
  <c r="T3515" i="1"/>
  <c r="V3523" i="1"/>
  <c r="S3523" i="1"/>
  <c r="T3523" i="1"/>
  <c r="V3531" i="1"/>
  <c r="S3531" i="1"/>
  <c r="T3531" i="1"/>
  <c r="V3539" i="1"/>
  <c r="S3539" i="1"/>
  <c r="T3539" i="1"/>
  <c r="V3547" i="1"/>
  <c r="S3547" i="1"/>
  <c r="T3547" i="1"/>
  <c r="V3555" i="1"/>
  <c r="S3555" i="1"/>
  <c r="T3555" i="1"/>
  <c r="V3563" i="1"/>
  <c r="S3563" i="1"/>
  <c r="T3563" i="1"/>
  <c r="V3571" i="1"/>
  <c r="S3571" i="1"/>
  <c r="T3571" i="1"/>
  <c r="V3579" i="1"/>
  <c r="S3579" i="1"/>
  <c r="T3579" i="1"/>
  <c r="V3587" i="1"/>
  <c r="S3587" i="1"/>
  <c r="T3587" i="1"/>
  <c r="V3595" i="1"/>
  <c r="S3595" i="1"/>
  <c r="T3595" i="1"/>
  <c r="V3603" i="1"/>
  <c r="S3603" i="1"/>
  <c r="T3603" i="1"/>
  <c r="V3611" i="1"/>
  <c r="S3611" i="1"/>
  <c r="T3611" i="1"/>
  <c r="V3619" i="1"/>
  <c r="S3619" i="1"/>
  <c r="T3619" i="1"/>
  <c r="V3627" i="1"/>
  <c r="S3627" i="1"/>
  <c r="T3627" i="1"/>
  <c r="V3635" i="1"/>
  <c r="S3635" i="1"/>
  <c r="T3635" i="1"/>
  <c r="V3643" i="1"/>
  <c r="S3643" i="1"/>
  <c r="T3643" i="1"/>
  <c r="V3651" i="1"/>
  <c r="S3651" i="1"/>
  <c r="T3651" i="1"/>
  <c r="V3659" i="1"/>
  <c r="S3659" i="1"/>
  <c r="T3659" i="1"/>
  <c r="V3667" i="1"/>
  <c r="S3667" i="1"/>
  <c r="T3667" i="1"/>
  <c r="V3675" i="1"/>
  <c r="S3675" i="1"/>
  <c r="T3675" i="1"/>
  <c r="V3683" i="1"/>
  <c r="S3683" i="1"/>
  <c r="T3683" i="1"/>
  <c r="V3691" i="1"/>
  <c r="S3691" i="1"/>
  <c r="T3691" i="1"/>
  <c r="V3699" i="1"/>
  <c r="S3699" i="1"/>
  <c r="T3699" i="1"/>
  <c r="V3707" i="1"/>
  <c r="S3707" i="1"/>
  <c r="T3707" i="1"/>
  <c r="V3715" i="1"/>
  <c r="S3715" i="1"/>
  <c r="T3715" i="1"/>
  <c r="V3723" i="1"/>
  <c r="S3723" i="1"/>
  <c r="T3723" i="1"/>
  <c r="V3731" i="1"/>
  <c r="S3731" i="1"/>
  <c r="T3731" i="1"/>
  <c r="V3739" i="1"/>
  <c r="S3739" i="1"/>
  <c r="T3739" i="1"/>
  <c r="V3747" i="1"/>
  <c r="S3747" i="1"/>
  <c r="T3747" i="1"/>
  <c r="V3755" i="1"/>
  <c r="S3755" i="1"/>
  <c r="T3755" i="1"/>
  <c r="V3763" i="1"/>
  <c r="S3763" i="1"/>
  <c r="T3763" i="1"/>
  <c r="V3771" i="1"/>
  <c r="S3771" i="1"/>
  <c r="T3771" i="1"/>
  <c r="V3779" i="1"/>
  <c r="S3779" i="1"/>
  <c r="T3779" i="1"/>
  <c r="V3116" i="1"/>
  <c r="S3116" i="1"/>
  <c r="T3116" i="1"/>
  <c r="V3124" i="1"/>
  <c r="S3124" i="1"/>
  <c r="T3124" i="1"/>
  <c r="V3132" i="1"/>
  <c r="S3132" i="1"/>
  <c r="T3132" i="1"/>
  <c r="V3140" i="1"/>
  <c r="S3140" i="1"/>
  <c r="T3140" i="1"/>
  <c r="V3148" i="1"/>
  <c r="S3148" i="1"/>
  <c r="T3148" i="1"/>
  <c r="V3156" i="1"/>
  <c r="S3156" i="1"/>
  <c r="T3156" i="1"/>
  <c r="V3164" i="1"/>
  <c r="S3164" i="1"/>
  <c r="T3164" i="1"/>
  <c r="V3172" i="1"/>
  <c r="S3172" i="1"/>
  <c r="T3172" i="1"/>
  <c r="V3180" i="1"/>
  <c r="S3180" i="1"/>
  <c r="T3180" i="1"/>
  <c r="V3188" i="1"/>
  <c r="S3188" i="1"/>
  <c r="T3188" i="1"/>
  <c r="V3196" i="1"/>
  <c r="S3196" i="1"/>
  <c r="T3196" i="1"/>
  <c r="V3204" i="1"/>
  <c r="S3204" i="1"/>
  <c r="T3204" i="1"/>
  <c r="V3212" i="1"/>
  <c r="S3212" i="1"/>
  <c r="T3212" i="1"/>
  <c r="V3220" i="1"/>
  <c r="S3220" i="1"/>
  <c r="T3220" i="1"/>
  <c r="V3228" i="1"/>
  <c r="S3228" i="1"/>
  <c r="T3228" i="1"/>
  <c r="V3236" i="1"/>
  <c r="S3236" i="1"/>
  <c r="T3236" i="1"/>
  <c r="V3244" i="1"/>
  <c r="S3244" i="1"/>
  <c r="T3244" i="1"/>
  <c r="V3252" i="1"/>
  <c r="S3252" i="1"/>
  <c r="T3252" i="1"/>
  <c r="V3260" i="1"/>
  <c r="S3260" i="1"/>
  <c r="T3260" i="1"/>
  <c r="V3268" i="1"/>
  <c r="S3268" i="1"/>
  <c r="T3268" i="1"/>
  <c r="V3276" i="1"/>
  <c r="S3276" i="1"/>
  <c r="T3276" i="1"/>
  <c r="V3284" i="1"/>
  <c r="S3284" i="1"/>
  <c r="T3284" i="1"/>
  <c r="V3292" i="1"/>
  <c r="S3292" i="1"/>
  <c r="T3292" i="1"/>
  <c r="V3300" i="1"/>
  <c r="S3300" i="1"/>
  <c r="T3300" i="1"/>
  <c r="V3308" i="1"/>
  <c r="S3308" i="1"/>
  <c r="T3308" i="1"/>
  <c r="V3316" i="1"/>
  <c r="S3316" i="1"/>
  <c r="T3316" i="1"/>
  <c r="V3324" i="1"/>
  <c r="S3324" i="1"/>
  <c r="T3324" i="1"/>
  <c r="V3332" i="1"/>
  <c r="S3332" i="1"/>
  <c r="T3332" i="1"/>
  <c r="V3340" i="1"/>
  <c r="S3340" i="1"/>
  <c r="T3340" i="1"/>
  <c r="V3348" i="1"/>
  <c r="S3348" i="1"/>
  <c r="T3348" i="1"/>
  <c r="V3356" i="1"/>
  <c r="S3356" i="1"/>
  <c r="T3356" i="1"/>
  <c r="V3364" i="1"/>
  <c r="S3364" i="1"/>
  <c r="T3364" i="1"/>
  <c r="V3372" i="1"/>
  <c r="S3372" i="1"/>
  <c r="T3372" i="1"/>
  <c r="V3380" i="1"/>
  <c r="S3380" i="1"/>
  <c r="T3380" i="1"/>
  <c r="V3388" i="1"/>
  <c r="S3388" i="1"/>
  <c r="T3388" i="1"/>
  <c r="V3396" i="1"/>
  <c r="S3396" i="1"/>
  <c r="T3396" i="1"/>
  <c r="V3404" i="1"/>
  <c r="S3404" i="1"/>
  <c r="T3404" i="1"/>
  <c r="V3412" i="1"/>
  <c r="S3412" i="1"/>
  <c r="T3412" i="1"/>
  <c r="V3420" i="1"/>
  <c r="S3420" i="1"/>
  <c r="T3420" i="1"/>
  <c r="V3428" i="1"/>
  <c r="S3428" i="1"/>
  <c r="T3428" i="1"/>
  <c r="V3436" i="1"/>
  <c r="S3436" i="1"/>
  <c r="T3436" i="1"/>
  <c r="V3444" i="1"/>
  <c r="S3444" i="1"/>
  <c r="T3444" i="1"/>
  <c r="V3452" i="1"/>
  <c r="S3452" i="1"/>
  <c r="T3452" i="1"/>
  <c r="V3460" i="1"/>
  <c r="S3460" i="1"/>
  <c r="T3460" i="1"/>
  <c r="V3468" i="1"/>
  <c r="S3468" i="1"/>
  <c r="T3468" i="1"/>
  <c r="V3476" i="1"/>
  <c r="S3476" i="1"/>
  <c r="T3476" i="1"/>
  <c r="V3484" i="1"/>
  <c r="S3484" i="1"/>
  <c r="T3484" i="1"/>
  <c r="V3492" i="1"/>
  <c r="S3492" i="1"/>
  <c r="T3492" i="1"/>
  <c r="V3500" i="1"/>
  <c r="S3500" i="1"/>
  <c r="T3500" i="1"/>
  <c r="V3508" i="1"/>
  <c r="S3508" i="1"/>
  <c r="T3508" i="1"/>
  <c r="V3516" i="1"/>
  <c r="S3516" i="1"/>
  <c r="T3516" i="1"/>
  <c r="V3524" i="1"/>
  <c r="S3524" i="1"/>
  <c r="T3524" i="1"/>
  <c r="V3532" i="1"/>
  <c r="S3532" i="1"/>
  <c r="T3532" i="1"/>
  <c r="V3540" i="1"/>
  <c r="S3540" i="1"/>
  <c r="T3540" i="1"/>
  <c r="V3548" i="1"/>
  <c r="S3548" i="1"/>
  <c r="T3548" i="1"/>
  <c r="V3556" i="1"/>
  <c r="S3556" i="1"/>
  <c r="T3556" i="1"/>
  <c r="V3564" i="1"/>
  <c r="S3564" i="1"/>
  <c r="T3564" i="1"/>
  <c r="V3572" i="1"/>
  <c r="S3572" i="1"/>
  <c r="T3572" i="1"/>
  <c r="V3580" i="1"/>
  <c r="S3580" i="1"/>
  <c r="T3580" i="1"/>
  <c r="V3588" i="1"/>
  <c r="S3588" i="1"/>
  <c r="T3588" i="1"/>
  <c r="V3596" i="1"/>
  <c r="S3596" i="1"/>
  <c r="T3596" i="1"/>
  <c r="V3604" i="1"/>
  <c r="S3604" i="1"/>
  <c r="T3604" i="1"/>
  <c r="V3612" i="1"/>
  <c r="S3612" i="1"/>
  <c r="T3612" i="1"/>
  <c r="V3620" i="1"/>
  <c r="S3620" i="1"/>
  <c r="T3620" i="1"/>
  <c r="V3628" i="1"/>
  <c r="S3628" i="1"/>
  <c r="T3628" i="1"/>
  <c r="V3636" i="1"/>
  <c r="S3636" i="1"/>
  <c r="T3636" i="1"/>
  <c r="V3644" i="1"/>
  <c r="S3644" i="1"/>
  <c r="T3644" i="1"/>
  <c r="V3652" i="1"/>
  <c r="S3652" i="1"/>
  <c r="T3652" i="1"/>
  <c r="V3660" i="1"/>
  <c r="S3660" i="1"/>
  <c r="T3660" i="1"/>
  <c r="V3668" i="1"/>
  <c r="S3668" i="1"/>
  <c r="T3668" i="1"/>
  <c r="V3676" i="1"/>
  <c r="S3676" i="1"/>
  <c r="T3676" i="1"/>
  <c r="V3684" i="1"/>
  <c r="S3684" i="1"/>
  <c r="T3684" i="1"/>
  <c r="V3692" i="1"/>
  <c r="S3692" i="1"/>
  <c r="T3692" i="1"/>
  <c r="V3700" i="1"/>
  <c r="S3700" i="1"/>
  <c r="T3700" i="1"/>
  <c r="V3708" i="1"/>
  <c r="S3708" i="1"/>
  <c r="T3708" i="1"/>
  <c r="V3716" i="1"/>
  <c r="S3716" i="1"/>
  <c r="T3716" i="1"/>
  <c r="V3724" i="1"/>
  <c r="S3724" i="1"/>
  <c r="T3724" i="1"/>
  <c r="V3732" i="1"/>
  <c r="S3732" i="1"/>
  <c r="T3732" i="1"/>
  <c r="V3740" i="1"/>
  <c r="S3740" i="1"/>
  <c r="T3740" i="1"/>
  <c r="V3748" i="1"/>
  <c r="S3748" i="1"/>
  <c r="T3748" i="1"/>
  <c r="V3756" i="1"/>
  <c r="S3756" i="1"/>
  <c r="T3756" i="1"/>
  <c r="V3764" i="1"/>
  <c r="S3764" i="1"/>
  <c r="T3764" i="1"/>
  <c r="V3772" i="1"/>
  <c r="S3772" i="1"/>
  <c r="T3772" i="1"/>
  <c r="V3780" i="1"/>
  <c r="S3780" i="1"/>
  <c r="T3780" i="1"/>
  <c r="V3109" i="1"/>
  <c r="S3109" i="1"/>
  <c r="T3109" i="1"/>
  <c r="V3117" i="1"/>
  <c r="S3117" i="1"/>
  <c r="T3117" i="1"/>
  <c r="V3125" i="1"/>
  <c r="S3125" i="1"/>
  <c r="T3125" i="1"/>
  <c r="V3133" i="1"/>
  <c r="S3133" i="1"/>
  <c r="T3133" i="1"/>
  <c r="V3141" i="1"/>
  <c r="S3141" i="1"/>
  <c r="T3141" i="1"/>
  <c r="V3149" i="1"/>
  <c r="S3149" i="1"/>
  <c r="T3149" i="1"/>
  <c r="V3157" i="1"/>
  <c r="S3157" i="1"/>
  <c r="T3157" i="1"/>
  <c r="V3165" i="1"/>
  <c r="S3165" i="1"/>
  <c r="T3165" i="1"/>
  <c r="V3173" i="1"/>
  <c r="S3173" i="1"/>
  <c r="T3173" i="1"/>
  <c r="V3181" i="1"/>
  <c r="S3181" i="1"/>
  <c r="T3181" i="1"/>
  <c r="V3189" i="1"/>
  <c r="S3189" i="1"/>
  <c r="T3189" i="1"/>
  <c r="V3197" i="1"/>
  <c r="S3197" i="1"/>
  <c r="T3197" i="1"/>
  <c r="V3205" i="1"/>
  <c r="S3205" i="1"/>
  <c r="T3205" i="1"/>
  <c r="V3213" i="1"/>
  <c r="S3213" i="1"/>
  <c r="T3213" i="1"/>
  <c r="V3221" i="1"/>
  <c r="S3221" i="1"/>
  <c r="T3221" i="1"/>
  <c r="V3229" i="1"/>
  <c r="S3229" i="1"/>
  <c r="T3229" i="1"/>
  <c r="V3237" i="1"/>
  <c r="S3237" i="1"/>
  <c r="T3237" i="1"/>
  <c r="V3245" i="1"/>
  <c r="S3245" i="1"/>
  <c r="T3245" i="1"/>
  <c r="V3253" i="1"/>
  <c r="S3253" i="1"/>
  <c r="T3253" i="1"/>
  <c r="V3261" i="1"/>
  <c r="S3261" i="1"/>
  <c r="T3261" i="1"/>
  <c r="V3269" i="1"/>
  <c r="S3269" i="1"/>
  <c r="T3269" i="1"/>
  <c r="V3277" i="1"/>
  <c r="S3277" i="1"/>
  <c r="T3277" i="1"/>
  <c r="V3285" i="1"/>
  <c r="S3285" i="1"/>
  <c r="T3285" i="1"/>
  <c r="V3293" i="1"/>
  <c r="S3293" i="1"/>
  <c r="T3293" i="1"/>
  <c r="V3301" i="1"/>
  <c r="S3301" i="1"/>
  <c r="T3301" i="1"/>
  <c r="V3309" i="1"/>
  <c r="S3309" i="1"/>
  <c r="T3309" i="1"/>
  <c r="V3317" i="1"/>
  <c r="S3317" i="1"/>
  <c r="T3317" i="1"/>
  <c r="V3325" i="1"/>
  <c r="S3325" i="1"/>
  <c r="T3325" i="1"/>
  <c r="V3333" i="1"/>
  <c r="S3333" i="1"/>
  <c r="T3333" i="1"/>
  <c r="V3341" i="1"/>
  <c r="S3341" i="1"/>
  <c r="T3341" i="1"/>
  <c r="V3349" i="1"/>
  <c r="S3349" i="1"/>
  <c r="T3349" i="1"/>
  <c r="V3357" i="1"/>
  <c r="S3357" i="1"/>
  <c r="T3357" i="1"/>
  <c r="V3365" i="1"/>
  <c r="S3365" i="1"/>
  <c r="T3365" i="1"/>
  <c r="V3373" i="1"/>
  <c r="S3373" i="1"/>
  <c r="T3373" i="1"/>
  <c r="V3381" i="1"/>
  <c r="S3381" i="1"/>
  <c r="T3381" i="1"/>
  <c r="V3389" i="1"/>
  <c r="S3389" i="1"/>
  <c r="T3389" i="1"/>
  <c r="V3397" i="1"/>
  <c r="S3397" i="1"/>
  <c r="T3397" i="1"/>
  <c r="V3405" i="1"/>
  <c r="S3405" i="1"/>
  <c r="T3405" i="1"/>
  <c r="V3413" i="1"/>
  <c r="S3413" i="1"/>
  <c r="T3413" i="1"/>
  <c r="V3421" i="1"/>
  <c r="S3421" i="1"/>
  <c r="T3421" i="1"/>
  <c r="V3429" i="1"/>
  <c r="S3429" i="1"/>
  <c r="T3429" i="1"/>
  <c r="V3437" i="1"/>
  <c r="S3437" i="1"/>
  <c r="T3437" i="1"/>
  <c r="V3445" i="1"/>
  <c r="S3445" i="1"/>
  <c r="T3445" i="1"/>
  <c r="V3453" i="1"/>
  <c r="S3453" i="1"/>
  <c r="T3453" i="1"/>
  <c r="V3461" i="1"/>
  <c r="S3461" i="1"/>
  <c r="T3461" i="1"/>
  <c r="V3469" i="1"/>
  <c r="S3469" i="1"/>
  <c r="T3469" i="1"/>
  <c r="V3477" i="1"/>
  <c r="S3477" i="1"/>
  <c r="T3477" i="1"/>
  <c r="V3485" i="1"/>
  <c r="S3485" i="1"/>
  <c r="T3485" i="1"/>
  <c r="V3493" i="1"/>
  <c r="S3493" i="1"/>
  <c r="T3493" i="1"/>
  <c r="V3501" i="1"/>
  <c r="S3501" i="1"/>
  <c r="T3501" i="1"/>
  <c r="V3509" i="1"/>
  <c r="S3509" i="1"/>
  <c r="T3509" i="1"/>
  <c r="V3517" i="1"/>
  <c r="S3517" i="1"/>
  <c r="T3517" i="1"/>
  <c r="V3525" i="1"/>
  <c r="S3525" i="1"/>
  <c r="T3525" i="1"/>
  <c r="V3533" i="1"/>
  <c r="S3533" i="1"/>
  <c r="T3533" i="1"/>
  <c r="V3541" i="1"/>
  <c r="S3541" i="1"/>
  <c r="T3541" i="1"/>
  <c r="V3549" i="1"/>
  <c r="S3549" i="1"/>
  <c r="T3549" i="1"/>
  <c r="V3557" i="1"/>
  <c r="S3557" i="1"/>
  <c r="T3557" i="1"/>
  <c r="V3565" i="1"/>
  <c r="S3565" i="1"/>
  <c r="T3565" i="1"/>
  <c r="V3573" i="1"/>
  <c r="S3573" i="1"/>
  <c r="T3573" i="1"/>
  <c r="V3581" i="1"/>
  <c r="S3581" i="1"/>
  <c r="T3581" i="1"/>
  <c r="V3589" i="1"/>
  <c r="S3589" i="1"/>
  <c r="T3589" i="1"/>
  <c r="V3597" i="1"/>
  <c r="S3597" i="1"/>
  <c r="T3597" i="1"/>
  <c r="V3605" i="1"/>
  <c r="S3605" i="1"/>
  <c r="T3605" i="1"/>
  <c r="V3613" i="1"/>
  <c r="S3613" i="1"/>
  <c r="T3613" i="1"/>
  <c r="V3621" i="1"/>
  <c r="S3621" i="1"/>
  <c r="T3621" i="1"/>
  <c r="V3629" i="1"/>
  <c r="S3629" i="1"/>
  <c r="T3629" i="1"/>
  <c r="V3637" i="1"/>
  <c r="S3637" i="1"/>
  <c r="T3637" i="1"/>
  <c r="V3645" i="1"/>
  <c r="S3645" i="1"/>
  <c r="T3645" i="1"/>
  <c r="V3653" i="1"/>
  <c r="S3653" i="1"/>
  <c r="T3653" i="1"/>
  <c r="V3661" i="1"/>
  <c r="S3661" i="1"/>
  <c r="T3661" i="1"/>
  <c r="V3669" i="1"/>
  <c r="S3669" i="1"/>
  <c r="T3669" i="1"/>
  <c r="V3677" i="1"/>
  <c r="S3677" i="1"/>
  <c r="T3677" i="1"/>
  <c r="V3685" i="1"/>
  <c r="S3685" i="1"/>
  <c r="T3685" i="1"/>
  <c r="V3693" i="1"/>
  <c r="S3693" i="1"/>
  <c r="T3693" i="1"/>
  <c r="V3701" i="1"/>
  <c r="S3701" i="1"/>
  <c r="T3701" i="1"/>
  <c r="V3709" i="1"/>
  <c r="S3709" i="1"/>
  <c r="T3709" i="1"/>
  <c r="V3717" i="1"/>
  <c r="S3717" i="1"/>
  <c r="T3717" i="1"/>
  <c r="V3725" i="1"/>
  <c r="S3725" i="1"/>
  <c r="T3725" i="1"/>
  <c r="V3733" i="1"/>
  <c r="S3733" i="1"/>
  <c r="T3733" i="1"/>
  <c r="V3741" i="1"/>
  <c r="S3741" i="1"/>
  <c r="T3741" i="1"/>
  <c r="V3749" i="1"/>
  <c r="S3749" i="1"/>
  <c r="T3749" i="1"/>
  <c r="V3757" i="1"/>
  <c r="S3757" i="1"/>
  <c r="T3757" i="1"/>
  <c r="V3765" i="1"/>
  <c r="S3765" i="1"/>
  <c r="T3765" i="1"/>
  <c r="V3773" i="1"/>
  <c r="S3773" i="1"/>
  <c r="T3773" i="1"/>
  <c r="V3781" i="1"/>
  <c r="S3781" i="1"/>
  <c r="T3781" i="1"/>
</calcChain>
</file>

<file path=xl/sharedStrings.xml><?xml version="1.0" encoding="utf-8"?>
<sst xmlns="http://schemas.openxmlformats.org/spreadsheetml/2006/main" count="46492" uniqueCount="305">
  <si>
    <t>Datenstand</t>
  </si>
  <si>
    <t>Circana</t>
  </si>
  <si>
    <t>Q4 2023</t>
  </si>
  <si>
    <t>Mobile Touch Listung</t>
  </si>
  <si>
    <t>Mobile Touch Distribution</t>
  </si>
  <si>
    <t>01.10.2023 - 31.12.2023</t>
  </si>
  <si>
    <t>Daten Warengruppen</t>
  </si>
  <si>
    <t>Gurken</t>
  </si>
  <si>
    <t>MT (Listung + Distribution), Circana</t>
  </si>
  <si>
    <t>Essig</t>
  </si>
  <si>
    <t>Dressing</t>
  </si>
  <si>
    <t>Würzsaucen</t>
  </si>
  <si>
    <t>Senf</t>
  </si>
  <si>
    <t>MT (Listung), Circana</t>
  </si>
  <si>
    <t>Gemüse in Essig</t>
  </si>
  <si>
    <t>Daten Kunden</t>
  </si>
  <si>
    <t>Edeka Konzern</t>
  </si>
  <si>
    <t>Edeka Hessenring (ZL)</t>
  </si>
  <si>
    <t>Edeka Minden (ZL + Lüning)</t>
  </si>
  <si>
    <t>Edeka Nord (ZL)</t>
  </si>
  <si>
    <t>Edeka Nordbayern (ZL)</t>
  </si>
  <si>
    <t>Edeka Rhein Ruhr (ZL)</t>
  </si>
  <si>
    <t>Edeka Südbayern (ZL)</t>
  </si>
  <si>
    <t>Edeka Südwest (ZL)</t>
  </si>
  <si>
    <t>Rewe Gruppe</t>
  </si>
  <si>
    <t>Rewe Mitte</t>
  </si>
  <si>
    <t>Rewe Nord</t>
  </si>
  <si>
    <t>Rewe Ost</t>
  </si>
  <si>
    <t>Rewe Süd</t>
  </si>
  <si>
    <t>Rewe Südwest</t>
  </si>
  <si>
    <t>Rewe West</t>
  </si>
  <si>
    <t>Rewe Dortmund</t>
  </si>
  <si>
    <t>MT (Listung + Distribution)</t>
  </si>
  <si>
    <t>mein real</t>
  </si>
  <si>
    <t>Hit</t>
  </si>
  <si>
    <t>Wasgau</t>
  </si>
  <si>
    <t>Markant Services International GmbH</t>
  </si>
  <si>
    <t>Kaufland</t>
  </si>
  <si>
    <t>Bartels-Langness</t>
  </si>
  <si>
    <t>Bünting (ZL)</t>
  </si>
  <si>
    <t>Globus</t>
  </si>
  <si>
    <t>Kaes</t>
  </si>
  <si>
    <t>Alle "Mobile Touch"-Märkte (mit theoretischer Listung)</t>
  </si>
  <si>
    <t xml:space="preserve">Alle besuchten "Mobile Touch"-Märkte </t>
  </si>
  <si>
    <t xml:space="preserve"> Listung %</t>
  </si>
  <si>
    <t xml:space="preserve"> MT Distri % (besucht)</t>
  </si>
  <si>
    <t xml:space="preserve"> MT Distri % VÄ vs. Vor-Quartal</t>
  </si>
  <si>
    <t>Cir nDistr (ohne Promo)</t>
  </si>
  <si>
    <t>Cir nDistr VÄ vs. VJ</t>
  </si>
  <si>
    <t xml:space="preserve"> Cir gewDistr (ohne Promo)</t>
  </si>
  <si>
    <t xml:space="preserve"> Cir gewDistr VÄ vs. VJ</t>
  </si>
  <si>
    <t>Top (Hero)</t>
  </si>
  <si>
    <t>Kühne Condimento Bals. Bianco, 0,5l Kar.</t>
  </si>
  <si>
    <t>Kühne Aceto Bals. di Modena,0,5l Karaffe</t>
  </si>
  <si>
    <t>Surol 7-Krt Essig, 0,75l Fl.</t>
  </si>
  <si>
    <t>Balsamissimo Balsamico-Creme 215ml Fl.</t>
  </si>
  <si>
    <t>Salata kräuterwürzig, 0,75l Glasflasche</t>
  </si>
  <si>
    <t>Apfelessig 5%, 0,75l Fl.</t>
  </si>
  <si>
    <t>Kühne Weißweinessig 6%, 0,5l Karaffe</t>
  </si>
  <si>
    <t>KFM Kressi Kräuter VollwEs.5% 0,75l 12er</t>
  </si>
  <si>
    <t>Prem. Aceto Balsamico di Modena, 6x500ml</t>
  </si>
  <si>
    <t>Kühne Essig-Essenz, 400g, 10er Tray</t>
  </si>
  <si>
    <t>Premium Condimento Bianco, 6x500ml</t>
  </si>
  <si>
    <t>Ergänzung</t>
  </si>
  <si>
    <t>Kühne Apfel Essig, 250ml Karaffe</t>
  </si>
  <si>
    <t>Kühne Kräuteressig 5%, 0,5l Karaffe</t>
  </si>
  <si>
    <t>Kühne Bio Apfel Essig 5% 0,5l Fl.</t>
  </si>
  <si>
    <t>Kühne Cond.Balsam. Bianco, 250ml Karaffe</t>
  </si>
  <si>
    <t>Kühne Aceto Balsamico, 100ml Flasche</t>
  </si>
  <si>
    <t>Kühne Condim.Balsamico Bianco, 100ml Fl.</t>
  </si>
  <si>
    <t>Himbeer &amp; Essig, 250 ml Karaffe</t>
  </si>
  <si>
    <t>Kühne Aceto Balsamico di Modena, 250ml</t>
  </si>
  <si>
    <t>Tafelessig 5%, 0,75l Glasflasche</t>
  </si>
  <si>
    <t>Weinwürziger Essig 5%, 0,75l Glasflasche</t>
  </si>
  <si>
    <t>Completion</t>
  </si>
  <si>
    <t>Kühne Weißwein Essig, 250ml Karaffe</t>
  </si>
  <si>
    <t>Kühne Rotweinessig 6%, 0,5l Karaffe</t>
  </si>
  <si>
    <t>Honig &amp; Essig, 250ml Karaffe</t>
  </si>
  <si>
    <t>Walnuss &amp; Essig, 250 ml Karaffe</t>
  </si>
  <si>
    <t>Gurkenaufguss, 0,75l Glasfl.</t>
  </si>
  <si>
    <t>KFM Kressi Kr. vollwürziger Essig 5l Kan</t>
  </si>
  <si>
    <t>Kühne Weißweinessig, 100ml Flasche</t>
  </si>
  <si>
    <t>Essig plus Zitrone, 0,75l Glasfl.</t>
  </si>
  <si>
    <t>Balsamissimo Basilikum, 215ml Fl.</t>
  </si>
  <si>
    <t>Kühne Rotwein Essig, 250ml Karaffe</t>
  </si>
  <si>
    <t>Vitasur Apfelessig-Trank, 0,75l Glasfl.</t>
  </si>
  <si>
    <t>Bio Condimento Balsamico Bianco 5%,250ml</t>
  </si>
  <si>
    <t>Gurkenaufguss, 2l Kanister</t>
  </si>
  <si>
    <t>Bio Aceto Balsamico di Modena 6%, 250ml</t>
  </si>
  <si>
    <t>Gurkenaufguss gebrauchsfertig, 5l Kan.</t>
  </si>
  <si>
    <t>Kuehne Aceto Bals.di Modena 6%, 2l Kan.</t>
  </si>
  <si>
    <t>Kuehne Condimento Balsa.Bianco, 2l Kan.</t>
  </si>
  <si>
    <t>Kuehne Rotweinessig 6%, 2l Kanister</t>
  </si>
  <si>
    <t>Kuehne Weissweinessig 6%, 2l Kanister</t>
  </si>
  <si>
    <t>Liebling d.Jahres, Schw.Johannisb., 0,5l</t>
  </si>
  <si>
    <t>Stein UnivTafelessig a Branntw.5% 5l Kan</t>
  </si>
  <si>
    <t>ID</t>
  </si>
  <si>
    <t>Name</t>
  </si>
  <si>
    <t>Ext. no..</t>
  </si>
  <si>
    <t>EAN</t>
  </si>
  <si>
    <t>Pickled Gherkins Russian Style 720ml</t>
  </si>
  <si>
    <t>Gurken Moskauer Art, 720ml Glas 8er Tray</t>
  </si>
  <si>
    <t>Danish Gherkins salad, 720ml</t>
  </si>
  <si>
    <t>cucumber salad danish style, 720ml jars</t>
  </si>
  <si>
    <t>Silesian cucumber rounds, 720ml jars</t>
  </si>
  <si>
    <t>silesian cucumber rounds, 720ml jars 8er</t>
  </si>
  <si>
    <t>Pickled dill rounds, 720ml</t>
  </si>
  <si>
    <t>Dillschnitten, 720ml Glas, 8er Tray</t>
  </si>
  <si>
    <t>Salt and dill gherkins, 720ml</t>
  </si>
  <si>
    <t>Salt and dill gherkins, 720ml 8er</t>
  </si>
  <si>
    <t>Gherkin Quarters, 720ml</t>
  </si>
  <si>
    <t>Gurkenviertel, 720ml Glas 8er Tray</t>
  </si>
  <si>
    <t>Pickled Gherkins Hungarian Style CK, 720</t>
  </si>
  <si>
    <t>Hungarian Style Gherkins, 720ml RSA</t>
  </si>
  <si>
    <t>Pickled Gherkins wooden garlic CK, 720ml</t>
  </si>
  <si>
    <t>Baerlauchgurken, 720ml Glas 8er Tray</t>
  </si>
  <si>
    <t>Schlemmert. Kräuter, 580ml, 12er</t>
  </si>
  <si>
    <t>Schlemmert. Kraeuter, 580ml, 8er</t>
  </si>
  <si>
    <t>Kühne Sandwich Slices, 370ml Gl. 10er</t>
  </si>
  <si>
    <t># Kühne Sandwich Slices, 370ml</t>
  </si>
  <si>
    <t>Schlemmert. Honig-Chili, 580ml, 12er</t>
  </si>
  <si>
    <t>Schlemmert. Honig-Chili, 580ml, 8er</t>
  </si>
  <si>
    <t>Schlemmert. Chili, 580ml, 12er</t>
  </si>
  <si>
    <t>Schlemmert. Chili, 580ml, 8er</t>
  </si>
  <si>
    <t>Schlemmert. Honig, 580ml, 12er</t>
  </si>
  <si>
    <t>Schlemmert. Honig, 580ml, 8er</t>
  </si>
  <si>
    <t>Schlemmert. Bals. Bianco, 580ml, 12er</t>
  </si>
  <si>
    <t>Schlemmert. Bals. Bianco, 580ml, 8er</t>
  </si>
  <si>
    <t>MT Märkte - gesamt</t>
  </si>
  <si>
    <t>MT Märkte - Listung</t>
  </si>
  <si>
    <t>MT Märkte - besucht</t>
  </si>
  <si>
    <t>Circana Märkte</t>
  </si>
  <si>
    <t>Kühne Dressing Joghurt  0,5l</t>
  </si>
  <si>
    <t>Kühne Dressing Kräuterwürzig  0,5l</t>
  </si>
  <si>
    <t>Kühne Dressing Jogh.-Kräuter leicht 0,5l</t>
  </si>
  <si>
    <t>Kühne Dressing French  0,5l</t>
  </si>
  <si>
    <t>MT Märkte – Listung</t>
  </si>
  <si>
    <t xml:space="preserve"> Circana Märkte</t>
  </si>
  <si>
    <t>Kundenhierarchie 1</t>
  </si>
  <si>
    <t>Händler</t>
  </si>
  <si>
    <t>Kategorie</t>
  </si>
  <si>
    <t>Gruppe</t>
  </si>
  <si>
    <t>Sortimentsranking</t>
  </si>
  <si>
    <t>SKU Type</t>
  </si>
  <si>
    <t>Listung %</t>
  </si>
  <si>
    <t>MT Distri % (besucht)</t>
  </si>
  <si>
    <t>IRi nDistr (ohne Promo)</t>
  </si>
  <si>
    <t>IRi nDistr VÄ vs. VJ</t>
  </si>
  <si>
    <t>Anzahl Stores – Listung</t>
  </si>
  <si>
    <t>Anzahl Stores - gesamt</t>
  </si>
  <si>
    <t>Anzahl Stores - besucht gesamt</t>
  </si>
  <si>
    <t>Anzahl Stores - besucht Distribution</t>
  </si>
  <si>
    <t>Circana - Anzahl Märkte</t>
  </si>
  <si>
    <t>Cir gewDistr (ohne Promo)</t>
  </si>
  <si>
    <t>Cir gewDistr VÄ vs. VJ</t>
  </si>
  <si>
    <t>MT Distri % (besucht) VP</t>
  </si>
  <si>
    <t>MT Distri % VÄ</t>
  </si>
  <si>
    <t>Dressing  500ml</t>
  </si>
  <si>
    <t>Kühne Dressing 1000 Islands  0,5l</t>
  </si>
  <si>
    <t>Kühne Dressing American  0,5l</t>
  </si>
  <si>
    <t>Kühne Dressing Balsamico  0,5l</t>
  </si>
  <si>
    <t>Kühne Dressing Caesar 0,5l</t>
  </si>
  <si>
    <t>Kühne Dressing Gartenkräuter  0,5l</t>
  </si>
  <si>
    <t>Dressing 1l</t>
  </si>
  <si>
    <t>Kühne Dressing 1000 Islands, 1l Fl.</t>
  </si>
  <si>
    <t>Kühne Dressing Balsamico, 1l Fl.</t>
  </si>
  <si>
    <t>Kühne Dressing French  1l Fl.</t>
  </si>
  <si>
    <t>Kühne Dressing Jogh.-Kräuter leicht, 1l</t>
  </si>
  <si>
    <t>Kühne Dressing Joghurt  1l Fl.</t>
  </si>
  <si>
    <t>Kühne Dressing Kräuterwürzig  1l Fl.</t>
  </si>
  <si>
    <t>Dressing 250ml</t>
  </si>
  <si>
    <t>Kühne Dressing Honig Senf, 250ml Fl.</t>
  </si>
  <si>
    <t>Kühne Dressing Jogh.&amp;Gartenkräuter,250ml</t>
  </si>
  <si>
    <t>Kühne Dressing Joghurt &amp; Dill, 250ml Fl.</t>
  </si>
  <si>
    <t>Kühne Dressing Joghurt &amp; Knoblauch,250ml</t>
  </si>
  <si>
    <t>Kühne Dressing Sylter Art, 250ml</t>
  </si>
  <si>
    <t>CK Enjoy Balsamico Bianco Vinaigr.,300ml</t>
  </si>
  <si>
    <t>Dressing Enjoy 300ml</t>
  </si>
  <si>
    <t>CK Enjoy Balsamico Vinaigrette, 300ml</t>
  </si>
  <si>
    <t>CK Enjoy Himbeer Vinaigrette, 300ml</t>
  </si>
  <si>
    <t>Nat. GUT Haferdr. Frühlingskr.,250ml,6er</t>
  </si>
  <si>
    <t>Dressing Natürlich Gut 250ml</t>
  </si>
  <si>
    <t>Nat. GUT Haferdr. Sylter Art, 250ml, 6er</t>
  </si>
  <si>
    <t>Natürlich Gut Balsamico Granat.,6X250ml</t>
  </si>
  <si>
    <t>Natürlich Gut Honig Dijon Senf, 6X250ml</t>
  </si>
  <si>
    <t>Natürlich Gut Jogh. Wildkräuter, 6X250ml</t>
  </si>
  <si>
    <t>Balsamissimo 215ml</t>
  </si>
  <si>
    <t>Essig Balsamicos 0,5l</t>
  </si>
  <si>
    <t>Essig Balsamicos 100ml</t>
  </si>
  <si>
    <t>Essig Balsamicos 250ml</t>
  </si>
  <si>
    <t>Essig CK 250ml</t>
  </si>
  <si>
    <t>Essig Essenz</t>
  </si>
  <si>
    <t>Essig Exquisit 0,5l</t>
  </si>
  <si>
    <t>Essig Exquisit 100ml</t>
  </si>
  <si>
    <t>Essig Flasche 0,75l</t>
  </si>
  <si>
    <t>Essig Kanister &lt;5l</t>
  </si>
  <si>
    <t>Essig Keulen</t>
  </si>
  <si>
    <t>Vitasur</t>
  </si>
  <si>
    <t>Bohnensalat, 370ml Glas, 10er Tray</t>
  </si>
  <si>
    <t>Gemüse in Essig -370 ml GL.</t>
  </si>
  <si>
    <t>Karottensalat, 370ml Glas, 10er Tray</t>
  </si>
  <si>
    <t>Kürbis, 370ml Glas, 10er Tray</t>
  </si>
  <si>
    <t>Maiskölbchen, 212ml Glas, 10er Tray</t>
  </si>
  <si>
    <t>Mixed Pickles, 370ml Glas, 10er Tray</t>
  </si>
  <si>
    <t>Paprika Streifen, 370ml Gl, 10er Tray</t>
  </si>
  <si>
    <t>Peperoni mild, 370ml Glas, 10er Tray</t>
  </si>
  <si>
    <t>Peperoni scharf, 370ml Glas, 10er Tray</t>
  </si>
  <si>
    <t>Puszta-Salat, 370ml Glas, 10er Tray</t>
  </si>
  <si>
    <t>Rote Bete Sch.leicht, 370ml Gl.10er Tray</t>
  </si>
  <si>
    <t>Rote Bete Scheiben, 370ml Glas,10er Tray</t>
  </si>
  <si>
    <t>Rote Bete Würfel, 370 ml Glas,10er Tray</t>
  </si>
  <si>
    <t>Sellerie Streifen, 370ml Glas, 10er Tray</t>
  </si>
  <si>
    <t>Silberzwiebeln, 212ml Glas, 10er Tray</t>
  </si>
  <si>
    <t>Silberzwiebeln, 370ml Glas, 10er Tray</t>
  </si>
  <si>
    <t>Rote Bete Schlemmert., 580ml Glas 8er</t>
  </si>
  <si>
    <t>Gemüse in Essig 580 ml Gl.</t>
  </si>
  <si>
    <t>Schlemmertöpfchen Zwiebeln, 580ml 8er</t>
  </si>
  <si>
    <t>Kürbis, 720ml Glas, 8er Tray</t>
  </si>
  <si>
    <t>Gemüse in Essig 720 ml Gl.</t>
  </si>
  <si>
    <t>Rote Bete Scheiben, 720ml Glas, 8er Tray</t>
  </si>
  <si>
    <t>Feurige Chilis, 370ml Gl, 10er Tray</t>
  </si>
  <si>
    <t>Junges Gemüse -370ml GL.</t>
  </si>
  <si>
    <t>Gerösteter Paprika, 370ml Gl, 10er Tray</t>
  </si>
  <si>
    <t>Getrocknete Tomaten, 370ml Gl, 10er Tray</t>
  </si>
  <si>
    <t>Grüne Oliven, 370ml Gl, 10er Tray</t>
  </si>
  <si>
    <t>Jalapeno, 370ml Glas, 10er Tray</t>
  </si>
  <si>
    <t>Burger Gurken, 370ml Gl. 10er Tray</t>
  </si>
  <si>
    <t>Cornichons Chili &amp; Pfeffer, 370ml, 10er</t>
  </si>
  <si>
    <t>Gurken 212 / 370ml Glas</t>
  </si>
  <si>
    <t>Cornichons Chili, 212ml, 10er</t>
  </si>
  <si>
    <t>Cornichons Kräuter, 212ml, 10er</t>
  </si>
  <si>
    <t>Cornichons Kräuter, 370ml, 10er</t>
  </si>
  <si>
    <t>Cornichons Schal.&amp;Bärl., 370ml, 10er</t>
  </si>
  <si>
    <t>Cornichons süß, 212ml, 10er</t>
  </si>
  <si>
    <t>Dänischer Gurkensalat, 370ml Gl,10er Tr.</t>
  </si>
  <si>
    <t>Gewürzgurken, 370ml, 10er</t>
  </si>
  <si>
    <t>Honiggurken, 370ml Glas 10er Tray</t>
  </si>
  <si>
    <t>Kühne Sandwich Gurken, 370ml, Gl., 10er</t>
  </si>
  <si>
    <t>Gurkenviertel, 370ml Glas 10er Tray</t>
  </si>
  <si>
    <t>Salat Gurken, 370ml Gl. 10er Tray</t>
  </si>
  <si>
    <t>Schles. Gurkenhappen, 370ml Gl. 10er Tr.</t>
  </si>
  <si>
    <t>Senfgurken, 370ml Glas, 10er Tray</t>
  </si>
  <si>
    <t>Wurstsalat Gurke, 370ml, 10er</t>
  </si>
  <si>
    <t>Bärlauchgurken CK, 720ml Glas</t>
  </si>
  <si>
    <t>Daenischer Gurkensalat,720ml Gl.,8er Tray</t>
  </si>
  <si>
    <t>Gurken 720ml Glas</t>
  </si>
  <si>
    <t>Dänischer Gurkensalat, 720ml Glas</t>
  </si>
  <si>
    <t>Dillschnitten, 720ml Glas</t>
  </si>
  <si>
    <t>Gewürzgurken, 720ml, 12er</t>
  </si>
  <si>
    <t>Gurken Moskauer Art CK, 720ml Glas</t>
  </si>
  <si>
    <t>Gurken Ungarische Art CK, 720ml Glas</t>
  </si>
  <si>
    <t>Gurken Ungarische Art,720ml Gl. 8er Tray</t>
  </si>
  <si>
    <t>Gurkenviertel, 720ml Glas</t>
  </si>
  <si>
    <t>Salzdillgurken, 720ml Glas</t>
  </si>
  <si>
    <t>Salzdillgurken, 720ml Glas, 8er Tray</t>
  </si>
  <si>
    <t>Schles. Gurkenhappen, 720ml Gl., 8er Tr.</t>
  </si>
  <si>
    <t>Schles. Gurkenhappen, 720ml Glas</t>
  </si>
  <si>
    <t>Pure Cornichons Blütenhonig, 10x327ml Gl</t>
  </si>
  <si>
    <t>Pure Cornichons Jalapeño, 10x327ml Gl.</t>
  </si>
  <si>
    <t>Gurken Pure 327ml</t>
  </si>
  <si>
    <t>Pure Cornichons Kräuter, 10x327ml Gl.</t>
  </si>
  <si>
    <t>Schlemmertöpfchen 580ml Glas</t>
  </si>
  <si>
    <t>Kühne Senf körnig, 250ml Fam.glas 10er</t>
  </si>
  <si>
    <t>Kühne Senf Kräuter, 250ml Fam.glas 10er</t>
  </si>
  <si>
    <t>Kühne Senf mittelsch., 250ml Fam.gl 10er</t>
  </si>
  <si>
    <t>Kühne Senf süß, 250ml Fam.glas 10er</t>
  </si>
  <si>
    <t>Kühne Habanero Chili Senf 8x250ml Sq.</t>
  </si>
  <si>
    <t>Kühne Hot Dog Senf 8x250ml Squeeze</t>
  </si>
  <si>
    <t>Senf Eimer</t>
  </si>
  <si>
    <t>Senf mittelscharf,6x1000ml PlE,mehrspr.</t>
  </si>
  <si>
    <t>Kühne Senf mittelscharf, 250ml  Squeeze</t>
  </si>
  <si>
    <t>Senf Familienglas</t>
  </si>
  <si>
    <t>Senf mittelscharf, 875ml Standtb.10er</t>
  </si>
  <si>
    <t>Mittelscharfer Senf, 100ml Tube</t>
  </si>
  <si>
    <t>Senf mittelscharf, 200ml Tube</t>
  </si>
  <si>
    <t>WS Made f.Meat Fl. Roasted Papr., 235ml</t>
  </si>
  <si>
    <t>Senf Kopfsteher / Squeeze</t>
  </si>
  <si>
    <t>WS Made f.Meat Steakh.ArgentinaSty,235ml</t>
  </si>
  <si>
    <t>WS Made for Meat BBQ Smoked Pep., 235ml</t>
  </si>
  <si>
    <t>WS Made for Meat Burger Sty. Chip, 235ml</t>
  </si>
  <si>
    <t>Senf Standtuben</t>
  </si>
  <si>
    <t>WS Made for Meat Hot Chili Srira., 235ml</t>
  </si>
  <si>
    <t>Senf Tuben</t>
  </si>
  <si>
    <t>WS Made For Veggie Knobl. Med., 8x235ml</t>
  </si>
  <si>
    <t>WS Made For Veggie Teriy. Sesam, 8x235ml</t>
  </si>
  <si>
    <t>Würzsaucen Made for Meat 235 ml</t>
  </si>
  <si>
    <t>WS Made for Meat Bacon Jalapeno, 375ml</t>
  </si>
  <si>
    <t>WS Made for Meat BBQ Cranberry, 375ml</t>
  </si>
  <si>
    <t>WS Made for Meat Chili Aji Panca, 375ml</t>
  </si>
  <si>
    <t>WS Made for Meat Grilled Paprika, 375ml</t>
  </si>
  <si>
    <t>Würzsauce Barbecue, 250ml</t>
  </si>
  <si>
    <t>Würzsauce Brandstifter, 250ml</t>
  </si>
  <si>
    <t>Würzsauce China, 250ml</t>
  </si>
  <si>
    <t>Würzsaucen Made for Meat 375 ml</t>
  </si>
  <si>
    <t>Würzsauce Cocktail, 250ml</t>
  </si>
  <si>
    <t>Würzsauce Curry, 250ml</t>
  </si>
  <si>
    <t>Würzsauce Hot Chili, 250ml</t>
  </si>
  <si>
    <t>Würzsauce Knoblauch, 250ml</t>
  </si>
  <si>
    <t>Würzsaucen Standard</t>
  </si>
  <si>
    <t>Würzsauce Paprikasauce Ungar. Art, 250ml</t>
  </si>
  <si>
    <t>Würzsauce Schaschlik, 250ml</t>
  </si>
  <si>
    <t>Würzsauce Steak, 250ml</t>
  </si>
  <si>
    <t>Würzsauce Tzatziki, 250ml</t>
  </si>
  <si>
    <t>Würzsauce Mexico, 250ml</t>
  </si>
  <si>
    <t>Würzsauce Unschuldsengel, 250ml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</si>
</sst>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quot; %&quot;"/>
  </numFmts>
  <fonts count="7">
    <font>
      <sz val="11"/>
      <color theme="1"/>
      <name val="Calibri"/>
      <family val="2"/>
      <scheme val="minor"/>
    </font>
    <font>
      <b/>
      <sz val="14"/>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color rgb="FFFF0000"/>
      <name val="Calibri"/>
      <family val="2"/>
      <scheme val="minor"/>
    </font>
    <font>
      <sz val="11"/>
      <color theme="1"/>
      <name val="Aptos"/>
      <family val="1"/>
      <charset val="1"/>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6">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43" fontId="4" fillId="0" borderId="0" applyFont="0" applyFill="0" applyBorder="0" applyAlignment="0" applyProtection="0"/>
  </cellStyleXfs>
  <cellXfs count="21">
    <xf numFmtId="0" fontId="0" fillId="0" borderId="0" xfId="0"/>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0" fontId="0" fillId="0" borderId="1" xfId="0" applyBorder="1"/>
    <xf numFmtId="0" fontId="0" fillId="0" borderId="0" xfId="0" applyAlignment="1">
      <alignment horizontal="right"/>
    </xf>
    <xf numFmtId="14" fontId="0" fillId="0" borderId="0" xfId="0" applyNumberFormat="1" applyAlignment="1">
      <alignment horizontal="right"/>
    </xf>
    <xf numFmtId="0" fontId="1" fillId="0" borderId="1" xfId="0" applyFont="1" applyBorder="1"/>
    <xf numFmtId="0" fontId="2" fillId="0" borderId="0" xfId="0" applyFont="1"/>
    <xf numFmtId="0" fontId="0" fillId="0" borderId="0" xfId="0" applyAlignment="1">
      <alignment horizontal="left" indent="1"/>
    </xf>
    <xf numFmtId="0" fontId="0" fillId="2" borderId="0" xfId="0" applyFill="1" applyAlignment="1">
      <alignment wrapText="1"/>
    </xf>
    <xf numFmtId="43" fontId="0" fillId="0" borderId="0" xfId="1" applyFont="1"/>
    <xf numFmtId="0" fontId="5" fillId="0" borderId="0" xfId="0" applyFont="1"/>
    <xf numFmtId="0" fontId="6" fillId="0" borderId="2" xfId="0" applyFont="1" applyBorder="1"/>
    <xf numFmtId="0" fontId="6" fillId="0" borderId="3" xfId="0" applyFont="1" applyBorder="1"/>
    <xf numFmtId="0" fontId="6" fillId="0" borderId="4" xfId="0" applyFont="1" applyBorder="1"/>
    <xf numFmtId="0" fontId="6" fillId="0" borderId="5" xfId="0" applyFont="1" applyBorder="1"/>
    <xf numFmtId="0" fontId="6" fillId="3" borderId="4" xfId="0" applyFont="1" applyFill="1" applyBorder="1"/>
    <xf numFmtId="0" fontId="6" fillId="3" borderId="5" xfId="0" applyFont="1" applyFill="1" applyBorder="1"/>
  </cellXfs>
  <cellStyles count="2">
    <cellStyle name="Komma" xfId="1" builtinId="3"/>
    <cellStyle name="Standard" xfId="0" builtinId="0"/>
  </cellStyles>
  <dxfs count="15">
    <dxf>
      <alignment horizontal="general" vertical="bottom" textRotation="0" wrapText="1" indent="0" justifyLastLine="0" shrinkToFit="0" readingOrder="0"/>
    </dxf>
    <dxf>
      <alignment wrapText="1" indent="0"/>
    </dxf>
    <dxf>
      <alignment wrapText="1" indent="0"/>
    </dxf>
    <dxf>
      <numFmt numFmtId="164" formatCode="0&quot; %&quot;"/>
    </dxf>
    <dxf>
      <numFmt numFmtId="1" formatCode="0"/>
    </dxf>
    <dxf>
      <numFmt numFmtId="1" formatCode="0"/>
    </dxf>
    <dxf>
      <alignment wrapText="1" indent="0"/>
    </dxf>
    <dxf>
      <alignment wrapText="1" indent="0"/>
    </dxf>
    <dxf>
      <numFmt numFmtId="164" formatCode="0&quot; %&quot;"/>
    </dxf>
    <dxf>
      <numFmt numFmtId="1" formatCode="0"/>
    </dxf>
    <dxf>
      <numFmt numFmtId="1" formatCode="0"/>
    </dxf>
    <dxf>
      <numFmt numFmtId="1" formatCode="0"/>
    </dxf>
    <dxf>
      <fill>
        <patternFill patternType="solid">
          <bgColor rgb="FFFFFF00"/>
        </patternFill>
      </fill>
    </dxf>
    <dxf>
      <fill>
        <patternFill patternType="none">
          <bgColor auto="1"/>
        </patternFill>
      </fill>
    </dxf>
    <dxf>
      <fill>
        <patternFill patternType="none">
          <bgColor auto="1"/>
        </patternFill>
      </fill>
    </dxf>
  </dxfs>
  <tableStyles count="0" defaultTableStyle="TableStyleMedium2" defaultPivotStyle="PivotStyleLight16"/>
  <colors>
    <mruColors>
      <color rgb="FF86AD1E"/>
      <color rgb="FF003A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haredStrings" Target="sharedString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GarageGothic Bold" panose="02000808030000020004" pitchFamily="50" charset="0"/>
                <a:ea typeface="+mn-ea"/>
                <a:cs typeface="+mn-cs"/>
              </a:defRPr>
            </a:pPr>
            <a:r>
              <a:rPr lang="de-DE">
                <a:latin typeface="GarageGothic Bold" panose="02000808030000020004" pitchFamily="50" charset="0"/>
              </a:rPr>
              <a:t>MÄRKTE: Listung vs. Besucht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GarageGothic Bold" panose="02000808030000020004" pitchFamily="50" charset="0"/>
              <a:ea typeface="+mn-ea"/>
              <a:cs typeface="+mn-cs"/>
            </a:defRPr>
          </a:pPr>
          <a:endParaRPr lang="de-DE"/>
        </a:p>
      </c:txPr>
    </c:title>
    <c:autoTitleDeleted val="0"/>
    <c:plotArea>
      <c:layout>
        <c:manualLayout>
          <c:layoutTarget val="inner"/>
          <c:xMode val="edge"/>
          <c:yMode val="edge"/>
          <c:x val="2.3591003266095877E-2"/>
          <c:y val="0.26328042328042328"/>
          <c:w val="0.95281799346780827"/>
          <c:h val="0.50822513852435103"/>
        </c:manualLayout>
      </c:layout>
      <c:barChart>
        <c:barDir val="col"/>
        <c:grouping val="clustered"/>
        <c:varyColors val="0"/>
        <c:ser>
          <c:idx val="0"/>
          <c:order val="0"/>
          <c:tx>
            <c:strRef>
              <c:f>Info!$B$89</c:f>
              <c:strCache>
                <c:ptCount val="1"/>
                <c:pt idx="0">
                  <c:v>Alle "Mobile Touch"-Märkte (mit theoretischer Listung)</c:v>
                </c:pt>
              </c:strCache>
            </c:strRef>
          </c:tx>
          <c:spPr>
            <a:solidFill>
              <a:srgbClr val="003A2D"/>
            </a:solidFill>
            <a:ln>
              <a:noFill/>
            </a:ln>
            <a:effectLst/>
          </c:spPr>
          <c:invertIfNegative val="0"/>
          <c:dLbls>
            <c:numFmt formatCode="#,##0" sourceLinked="0"/>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Info!$A$90:$A$92</c:f>
              <c:strCache>
                <c:ptCount val="3"/>
                <c:pt idx="0">
                  <c:v>Edeka Konzern</c:v>
                </c:pt>
                <c:pt idx="1">
                  <c:v>Rewe Gruppe</c:v>
                </c:pt>
                <c:pt idx="2">
                  <c:v>Markant Services International GmbH</c:v>
                </c:pt>
              </c:strCache>
            </c:strRef>
          </c:cat>
          <c:val>
            <c:numRef>
              <c:f>Info!$B$90:$B$92</c:f>
              <c:numCache>
                <c:formatCode>General</c:formatCode>
                <c:ptCount val="3"/>
                <c:pt idx="0">
                  <c:v>3085</c:v>
                </c:pt>
                <c:pt idx="1">
                  <c:v>2876</c:v>
                </c:pt>
                <c:pt idx="2">
                  <c:v>1210</c:v>
                </c:pt>
              </c:numCache>
            </c:numRef>
          </c:val>
          <c:extLst>
            <c:ext xmlns:c16="http://schemas.microsoft.com/office/drawing/2014/chart" uri="{C3380CC4-5D6E-409C-BE32-E72D297353CC}">
              <c16:uniqueId val="{00000000-A894-45F8-BAA7-04ABA6634759}"/>
            </c:ext>
          </c:extLst>
        </c:ser>
        <c:ser>
          <c:idx val="1"/>
          <c:order val="1"/>
          <c:tx>
            <c:strRef>
              <c:f>Info!$C$89</c:f>
              <c:strCache>
                <c:ptCount val="1"/>
                <c:pt idx="0">
                  <c:v>Alle besuchten "Mobile Touch"-Märkte </c:v>
                </c:pt>
              </c:strCache>
            </c:strRef>
          </c:tx>
          <c:spPr>
            <a:solidFill>
              <a:srgbClr val="86AD1E"/>
            </a:solidFill>
            <a:ln>
              <a:noFill/>
            </a:ln>
            <a:effectLst/>
          </c:spPr>
          <c:invertIfNegative val="0"/>
          <c:dLbls>
            <c:numFmt formatCode="#,##0" sourceLinked="0"/>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Info!$A$90:$A$92</c:f>
              <c:strCache>
                <c:ptCount val="3"/>
                <c:pt idx="0">
                  <c:v>Edeka Konzern</c:v>
                </c:pt>
                <c:pt idx="1">
                  <c:v>Rewe Gruppe</c:v>
                </c:pt>
                <c:pt idx="2">
                  <c:v>Markant Services International GmbH</c:v>
                </c:pt>
              </c:strCache>
            </c:strRef>
          </c:cat>
          <c:val>
            <c:numRef>
              <c:f>Info!$C$90:$C$92</c:f>
              <c:numCache>
                <c:formatCode>General</c:formatCode>
                <c:ptCount val="3"/>
                <c:pt idx="0">
                  <c:v>1968</c:v>
                </c:pt>
                <c:pt idx="1">
                  <c:v>1602</c:v>
                </c:pt>
                <c:pt idx="2">
                  <c:v>1034</c:v>
                </c:pt>
              </c:numCache>
            </c:numRef>
          </c:val>
          <c:extLst>
            <c:ext xmlns:c16="http://schemas.microsoft.com/office/drawing/2014/chart" uri="{C3380CC4-5D6E-409C-BE32-E72D297353CC}">
              <c16:uniqueId val="{00000001-A894-45F8-BAA7-04ABA6634759}"/>
            </c:ext>
          </c:extLst>
        </c:ser>
        <c:dLbls>
          <c:dLblPos val="outEnd"/>
          <c:showLegendKey val="0"/>
          <c:showVal val="1"/>
          <c:showCatName val="0"/>
          <c:showSerName val="0"/>
          <c:showPercent val="0"/>
          <c:showBubbleSize val="0"/>
        </c:dLbls>
        <c:gapWidth val="166"/>
        <c:overlap val="-39"/>
        <c:axId val="6973943"/>
        <c:axId val="6968543"/>
      </c:barChart>
      <c:catAx>
        <c:axId val="6973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de-DE"/>
          </a:p>
        </c:txPr>
        <c:crossAx val="6968543"/>
        <c:crosses val="autoZero"/>
        <c:auto val="1"/>
        <c:lblAlgn val="ctr"/>
        <c:lblOffset val="100"/>
        <c:noMultiLvlLbl val="0"/>
      </c:catAx>
      <c:valAx>
        <c:axId val="6968543"/>
        <c:scaling>
          <c:orientation val="minMax"/>
        </c:scaling>
        <c:delete val="1"/>
        <c:axPos val="l"/>
        <c:numFmt formatCode="General" sourceLinked="1"/>
        <c:majorTickMark val="none"/>
        <c:minorTickMark val="none"/>
        <c:tickLblPos val="nextTo"/>
        <c:crossAx val="6973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lumMod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5.emf"/><Relationship Id="rId5" Type="http://schemas.openxmlformats.org/officeDocument/2006/relationships/image" Target="../media/image4.png"/><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463826</xdr:colOff>
      <xdr:row>21</xdr:row>
      <xdr:rowOff>16565</xdr:rowOff>
    </xdr:from>
    <xdr:to>
      <xdr:col>6</xdr:col>
      <xdr:colOff>572742</xdr:colOff>
      <xdr:row>24</xdr:row>
      <xdr:rowOff>26090</xdr:rowOff>
    </xdr:to>
    <xdr:pic>
      <xdr:nvPicPr>
        <xdr:cNvPr id="27" name="Grafik 26">
          <a:extLst>
            <a:ext uri="{FF2B5EF4-FFF2-40B4-BE49-F238E27FC236}">
              <a16:creationId xmlns:a16="http://schemas.microsoft.com/office/drawing/2014/main" id="{CB76C93F-470E-AA4F-4446-2168486917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23522" y="4497456"/>
          <a:ext cx="5078481"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333374</xdr:colOff>
      <xdr:row>18</xdr:row>
      <xdr:rowOff>133350</xdr:rowOff>
    </xdr:from>
    <xdr:to>
      <xdr:col>12</xdr:col>
      <xdr:colOff>847724</xdr:colOff>
      <xdr:row>38</xdr:row>
      <xdr:rowOff>190499</xdr:rowOff>
    </xdr:to>
    <xdr:sp macro="" textlink="">
      <xdr:nvSpPr>
        <xdr:cNvPr id="13" name="Rechteck 12">
          <a:extLst>
            <a:ext uri="{FF2B5EF4-FFF2-40B4-BE49-F238E27FC236}">
              <a16:creationId xmlns:a16="http://schemas.microsoft.com/office/drawing/2014/main" id="{ABA58149-041A-B8E6-48B8-8869369197AD}"/>
            </a:ext>
          </a:extLst>
        </xdr:cNvPr>
        <xdr:cNvSpPr/>
      </xdr:nvSpPr>
      <xdr:spPr>
        <a:xfrm>
          <a:off x="4190999" y="4038600"/>
          <a:ext cx="10582275" cy="3867149"/>
        </a:xfrm>
        <a:prstGeom prst="rect">
          <a:avLst/>
        </a:prstGeom>
        <a:noFill/>
        <a:ln w="95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400">
              <a:solidFill>
                <a:schemeClr val="tx1">
                  <a:lumMod val="75000"/>
                  <a:lumOff val="25000"/>
                </a:schemeClr>
              </a:solidFill>
              <a:latin typeface="GarageGothic Bold" panose="02000808030000020004" pitchFamily="50" charset="0"/>
              <a:ea typeface="+mn-ea"/>
              <a:cs typeface="+mn-cs"/>
            </a:rPr>
            <a:t>KPIs</a:t>
          </a: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pPr marL="0" indent="0" algn="l"/>
          <a:r>
            <a:rPr lang="de-DE" sz="1100">
              <a:solidFill>
                <a:schemeClr val="tx1">
                  <a:lumMod val="75000"/>
                  <a:lumOff val="25000"/>
                </a:schemeClr>
              </a:solidFill>
              <a:latin typeface="+mn-lt"/>
              <a:ea typeface="+mn-ea"/>
              <a:cs typeface="+mn-cs"/>
            </a:rPr>
            <a:t>1) Anteil der Märkte in Mobile Touch, für die eine Listung besteht</a:t>
          </a:r>
        </a:p>
        <a:p>
          <a:pPr marL="0" indent="0" algn="l"/>
          <a:r>
            <a:rPr lang="de-DE" sz="1100">
              <a:solidFill>
                <a:schemeClr val="tx1">
                  <a:lumMod val="75000"/>
                  <a:lumOff val="25000"/>
                </a:schemeClr>
              </a:solidFill>
              <a:latin typeface="+mn-lt"/>
              <a:ea typeface="+mn-ea"/>
              <a:cs typeface="+mn-cs"/>
            </a:rPr>
            <a:t>2) Anteil der durch den AD besuchten Märkte, in denen das Produkt zum Zeitpunkt des letzten Besuchs distribuiert war </a:t>
          </a:r>
          <a:r>
            <a:rPr lang="de-DE" sz="1100">
              <a:solidFill>
                <a:schemeClr val="tx1">
                  <a:lumMod val="75000"/>
                  <a:lumOff val="25000"/>
                </a:schemeClr>
              </a:solidFill>
              <a:effectLst/>
              <a:latin typeface="+mn-lt"/>
              <a:ea typeface="+mn-ea"/>
              <a:cs typeface="+mn-cs"/>
            </a:rPr>
            <a:t>("distribuiert"</a:t>
          </a:r>
          <a:r>
            <a:rPr lang="de-DE" sz="1100" baseline="0">
              <a:solidFill>
                <a:schemeClr val="tx1">
                  <a:lumMod val="75000"/>
                  <a:lumOff val="25000"/>
                </a:schemeClr>
              </a:solidFill>
              <a:effectLst/>
              <a:latin typeface="+mn-lt"/>
              <a:ea typeface="+mn-ea"/>
              <a:cs typeface="+mn-cs"/>
            </a:rPr>
            <a:t> = </a:t>
          </a:r>
          <a:r>
            <a:rPr lang="de-DE" sz="1100">
              <a:solidFill>
                <a:schemeClr val="tx1">
                  <a:lumMod val="75000"/>
                  <a:lumOff val="25000"/>
                </a:schemeClr>
              </a:solidFill>
              <a:effectLst/>
              <a:latin typeface="+mn-lt"/>
              <a:ea typeface="+mn-ea"/>
              <a:cs typeface="+mn-cs"/>
            </a:rPr>
            <a:t>Preisschild vorhanden) </a:t>
          </a:r>
          <a:endParaRPr lang="de-DE" sz="1100">
            <a:solidFill>
              <a:schemeClr val="tx1">
                <a:lumMod val="75000"/>
                <a:lumOff val="25000"/>
              </a:schemeClr>
            </a:solidFill>
            <a:latin typeface="+mn-lt"/>
            <a:ea typeface="+mn-ea"/>
            <a:cs typeface="+mn-cs"/>
          </a:endParaRPr>
        </a:p>
        <a:p>
          <a:pPr marL="0" indent="0" algn="l"/>
          <a:r>
            <a:rPr lang="de-DE" sz="1100">
              <a:solidFill>
                <a:schemeClr val="tx1">
                  <a:lumMod val="75000"/>
                  <a:lumOff val="25000"/>
                </a:schemeClr>
              </a:solidFill>
              <a:latin typeface="+mn-lt"/>
              <a:ea typeface="+mn-ea"/>
              <a:cs typeface="+mn-cs"/>
            </a:rPr>
            <a:t>3) Numerische Distribution (Monatsdurchschnitt) Circana</a:t>
          </a:r>
        </a:p>
        <a:p>
          <a:pPr marL="0" indent="0" algn="l"/>
          <a:r>
            <a:rPr lang="de-DE" sz="1100">
              <a:solidFill>
                <a:schemeClr val="tx1">
                  <a:lumMod val="75000"/>
                  <a:lumOff val="25000"/>
                </a:schemeClr>
              </a:solidFill>
              <a:latin typeface="+mn-lt"/>
              <a:ea typeface="+mn-ea"/>
              <a:cs typeface="+mn-cs"/>
            </a:rPr>
            <a:t>4) Numerische Distribution (Monatsdurchschnitt) Circana VÄ vs. VJ</a:t>
          </a:r>
        </a:p>
        <a:p>
          <a:pPr marL="0" indent="0" algn="l"/>
          <a:r>
            <a:rPr lang="de-DE" sz="1100">
              <a:solidFill>
                <a:schemeClr val="tx1">
                  <a:lumMod val="75000"/>
                  <a:lumOff val="25000"/>
                </a:schemeClr>
              </a:solidFill>
              <a:latin typeface="+mn-lt"/>
              <a:ea typeface="+mn-ea"/>
              <a:cs typeface="+mn-cs"/>
            </a:rPr>
            <a:t>5) Gewichtete</a:t>
          </a:r>
          <a:r>
            <a:rPr lang="de-DE" sz="1100">
              <a:solidFill>
                <a:schemeClr val="lt1"/>
              </a:solidFill>
              <a:effectLst/>
              <a:latin typeface="+mn-lt"/>
              <a:ea typeface="+mn-ea"/>
              <a:cs typeface="+mn-cs"/>
            </a:rPr>
            <a:t> </a:t>
          </a:r>
          <a:r>
            <a:rPr lang="de-DE" sz="1100">
              <a:solidFill>
                <a:schemeClr val="tx1">
                  <a:lumMod val="75000"/>
                  <a:lumOff val="25000"/>
                </a:schemeClr>
              </a:solidFill>
              <a:effectLst/>
              <a:latin typeface="+mn-lt"/>
              <a:ea typeface="+mn-ea"/>
              <a:cs typeface="+mn-cs"/>
            </a:rPr>
            <a:t>Distribution (Monatsdurchschnitt) Circana</a:t>
          </a:r>
          <a:endParaRPr lang="de-DE" sz="1100">
            <a:solidFill>
              <a:schemeClr val="tx1">
                <a:lumMod val="75000"/>
                <a:lumOff val="25000"/>
              </a:schemeClr>
            </a:solidFill>
            <a:latin typeface="+mn-lt"/>
            <a:ea typeface="+mn-ea"/>
            <a:cs typeface="+mn-cs"/>
          </a:endParaRPr>
        </a:p>
        <a:p>
          <a:pPr marL="0" indent="0" algn="l"/>
          <a:r>
            <a:rPr lang="de-DE" sz="1100">
              <a:solidFill>
                <a:schemeClr val="tx1">
                  <a:lumMod val="75000"/>
                  <a:lumOff val="25000"/>
                </a:schemeClr>
              </a:solidFill>
              <a:latin typeface="+mn-lt"/>
              <a:ea typeface="+mn-ea"/>
              <a:cs typeface="+mn-cs"/>
            </a:rPr>
            <a:t>6) Gewichtete Distribution (Monatsdurchschnitt) Circana VÄ vs. VJ</a:t>
          </a: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pPr marL="0" indent="0" algn="l"/>
          <a:endParaRPr lang="de-DE" sz="1100">
            <a:solidFill>
              <a:schemeClr val="tx1">
                <a:lumMod val="75000"/>
                <a:lumOff val="25000"/>
              </a:schemeClr>
            </a:solidFill>
            <a:latin typeface="+mn-lt"/>
            <a:ea typeface="+mn-ea"/>
            <a:cs typeface="+mn-cs"/>
          </a:endParaRPr>
        </a:p>
        <a:p>
          <a:r>
            <a:rPr lang="de-DE" sz="1100">
              <a:solidFill>
                <a:schemeClr val="tx1">
                  <a:lumMod val="75000"/>
                  <a:lumOff val="25000"/>
                </a:schemeClr>
              </a:solidFill>
              <a:effectLst/>
              <a:latin typeface="+mn-lt"/>
              <a:ea typeface="+mn-ea"/>
              <a:cs typeface="+mn-cs"/>
            </a:rPr>
            <a:t>7) Anzahl Märkte, die insgesamt in MT erfasst werden können</a:t>
          </a:r>
          <a:endParaRPr lang="de-DE">
            <a:solidFill>
              <a:schemeClr val="tx1">
                <a:lumMod val="75000"/>
                <a:lumOff val="25000"/>
              </a:schemeClr>
            </a:solidFill>
            <a:effectLst/>
          </a:endParaRPr>
        </a:p>
        <a:p>
          <a:r>
            <a:rPr lang="de-DE" sz="1100">
              <a:solidFill>
                <a:schemeClr val="tx1">
                  <a:lumMod val="75000"/>
                  <a:lumOff val="25000"/>
                </a:schemeClr>
              </a:solidFill>
              <a:effectLst/>
              <a:latin typeface="+mn-lt"/>
              <a:ea typeface="+mn-ea"/>
              <a:cs typeface="+mn-cs"/>
            </a:rPr>
            <a:t>8) Anzahl der in Mobile Touch</a:t>
          </a:r>
          <a:r>
            <a:rPr lang="de-DE" sz="1100" baseline="0">
              <a:solidFill>
                <a:schemeClr val="tx1">
                  <a:lumMod val="75000"/>
                  <a:lumOff val="25000"/>
                </a:schemeClr>
              </a:solidFill>
              <a:effectLst/>
              <a:latin typeface="+mn-lt"/>
              <a:ea typeface="+mn-ea"/>
              <a:cs typeface="+mn-cs"/>
            </a:rPr>
            <a:t> </a:t>
          </a:r>
          <a:r>
            <a:rPr lang="de-DE" sz="1100">
              <a:solidFill>
                <a:schemeClr val="tx1">
                  <a:lumMod val="75000"/>
                  <a:lumOff val="25000"/>
                </a:schemeClr>
              </a:solidFill>
              <a:effectLst/>
              <a:latin typeface="+mn-lt"/>
              <a:ea typeface="+mn-ea"/>
              <a:cs typeface="+mn-cs"/>
            </a:rPr>
            <a:t>erfassten Märkte</a:t>
          </a:r>
          <a:r>
            <a:rPr lang="de-DE" sz="1100" baseline="0">
              <a:solidFill>
                <a:schemeClr val="tx1">
                  <a:lumMod val="75000"/>
                  <a:lumOff val="25000"/>
                </a:schemeClr>
              </a:solidFill>
              <a:effectLst/>
              <a:latin typeface="+mn-lt"/>
              <a:ea typeface="+mn-ea"/>
              <a:cs typeface="+mn-cs"/>
            </a:rPr>
            <a:t> für die eine Listung vorliegt (erfasst über den Listungsbaustein)</a:t>
          </a:r>
          <a:endParaRPr lang="de-DE">
            <a:solidFill>
              <a:schemeClr val="tx1">
                <a:lumMod val="75000"/>
                <a:lumOff val="25000"/>
              </a:schemeClr>
            </a:solidFill>
            <a:effectLst/>
          </a:endParaRPr>
        </a:p>
        <a:p>
          <a:r>
            <a:rPr lang="de-DE" sz="1100">
              <a:solidFill>
                <a:schemeClr val="tx1">
                  <a:lumMod val="75000"/>
                  <a:lumOff val="25000"/>
                </a:schemeClr>
              </a:solidFill>
              <a:effectLst/>
              <a:latin typeface="+mn-lt"/>
              <a:ea typeface="+mn-ea"/>
              <a:cs typeface="+mn-cs"/>
            </a:rPr>
            <a:t>9) Anzahl der durch den AD besuchten Märkte, für die die</a:t>
          </a:r>
          <a:r>
            <a:rPr lang="de-DE" sz="1100" baseline="0">
              <a:solidFill>
                <a:schemeClr val="tx1">
                  <a:lumMod val="75000"/>
                  <a:lumOff val="25000"/>
                </a:schemeClr>
              </a:solidFill>
              <a:effectLst/>
              <a:latin typeface="+mn-lt"/>
              <a:ea typeface="+mn-ea"/>
              <a:cs typeface="+mn-cs"/>
            </a:rPr>
            <a:t> entsprechende SKU auch in der Listung war</a:t>
          </a:r>
          <a:r>
            <a:rPr lang="de-DE" sz="1100">
              <a:solidFill>
                <a:schemeClr val="tx1">
                  <a:lumMod val="75000"/>
                  <a:lumOff val="25000"/>
                </a:schemeClr>
              </a:solidFill>
              <a:effectLst/>
              <a:latin typeface="+mn-lt"/>
              <a:ea typeface="+mn-ea"/>
              <a:cs typeface="+mn-cs"/>
            </a:rPr>
            <a:t> </a:t>
          </a:r>
          <a:endParaRPr lang="de-DE">
            <a:solidFill>
              <a:schemeClr val="tx1">
                <a:lumMod val="75000"/>
                <a:lumOff val="25000"/>
              </a:schemeClr>
            </a:solidFill>
            <a:effectLst/>
          </a:endParaRPr>
        </a:p>
        <a:p>
          <a:r>
            <a:rPr lang="de-DE" sz="1100">
              <a:solidFill>
                <a:schemeClr val="tx1">
                  <a:lumMod val="75000"/>
                  <a:lumOff val="25000"/>
                </a:schemeClr>
              </a:solidFill>
              <a:effectLst/>
              <a:latin typeface="+mn-lt"/>
              <a:ea typeface="+mn-ea"/>
              <a:cs typeface="+mn-cs"/>
            </a:rPr>
            <a:t>10) Anzahl</a:t>
          </a:r>
          <a:r>
            <a:rPr lang="de-DE" sz="1100" baseline="0">
              <a:solidFill>
                <a:schemeClr val="tx1">
                  <a:lumMod val="75000"/>
                  <a:lumOff val="25000"/>
                </a:schemeClr>
              </a:solidFill>
              <a:effectLst/>
              <a:latin typeface="+mn-lt"/>
              <a:ea typeface="+mn-ea"/>
              <a:cs typeface="+mn-cs"/>
            </a:rPr>
            <a:t> Märkte total (laut Circana)</a:t>
          </a:r>
          <a:endParaRPr lang="de-DE">
            <a:solidFill>
              <a:schemeClr val="tx1">
                <a:lumMod val="75000"/>
                <a:lumOff val="25000"/>
              </a:schemeClr>
            </a:solidFill>
            <a:effectLst/>
          </a:endParaRPr>
        </a:p>
        <a:p>
          <a:pPr marL="0" indent="0" algn="l"/>
          <a:endParaRPr lang="de-DE" sz="1100">
            <a:solidFill>
              <a:schemeClr val="tx1">
                <a:lumMod val="75000"/>
                <a:lumOff val="25000"/>
              </a:schemeClr>
            </a:solidFill>
            <a:latin typeface="+mn-lt"/>
            <a:ea typeface="+mn-ea"/>
            <a:cs typeface="+mn-cs"/>
          </a:endParaRPr>
        </a:p>
      </xdr:txBody>
    </xdr:sp>
    <xdr:clientData/>
  </xdr:twoCellAnchor>
  <xdr:twoCellAnchor>
    <xdr:from>
      <xdr:col>0</xdr:col>
      <xdr:colOff>0</xdr:colOff>
      <xdr:row>0</xdr:row>
      <xdr:rowOff>0</xdr:rowOff>
    </xdr:from>
    <xdr:to>
      <xdr:col>49</xdr:col>
      <xdr:colOff>430306</xdr:colOff>
      <xdr:row>1</xdr:row>
      <xdr:rowOff>0</xdr:rowOff>
    </xdr:to>
    <xdr:sp macro="" textlink="">
      <xdr:nvSpPr>
        <xdr:cNvPr id="9" name="Rechteck 8">
          <a:extLst>
            <a:ext uri="{FF2B5EF4-FFF2-40B4-BE49-F238E27FC236}">
              <a16:creationId xmlns:a16="http://schemas.microsoft.com/office/drawing/2014/main" id="{A786A7EA-F9A5-4060-AEBD-8076922DA7F8}"/>
            </a:ext>
          </a:extLst>
        </xdr:cNvPr>
        <xdr:cNvSpPr/>
      </xdr:nvSpPr>
      <xdr:spPr>
        <a:xfrm>
          <a:off x="0" y="0"/>
          <a:ext cx="45309865" cy="52667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0</xdr:colOff>
      <xdr:row>0</xdr:row>
      <xdr:rowOff>1</xdr:rowOff>
    </xdr:from>
    <xdr:to>
      <xdr:col>7</xdr:col>
      <xdr:colOff>429746</xdr:colOff>
      <xdr:row>1</xdr:row>
      <xdr:rowOff>1</xdr:rowOff>
    </xdr:to>
    <xdr:sp macro="" textlink="">
      <xdr:nvSpPr>
        <xdr:cNvPr id="10" name="Textfeld 9">
          <a:extLst>
            <a:ext uri="{FF2B5EF4-FFF2-40B4-BE49-F238E27FC236}">
              <a16:creationId xmlns:a16="http://schemas.microsoft.com/office/drawing/2014/main" id="{6F804CF6-5DE2-4CFF-8228-CEA1A1CF2220}"/>
            </a:ext>
          </a:extLst>
        </xdr:cNvPr>
        <xdr:cNvSpPr txBox="1"/>
      </xdr:nvSpPr>
      <xdr:spPr>
        <a:xfrm>
          <a:off x="0" y="1"/>
          <a:ext cx="9540128"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DE" sz="2800" b="0">
              <a:solidFill>
                <a:srgbClr val="376E35"/>
              </a:solidFill>
              <a:latin typeface="GarageGothic Bold" panose="02000808030000020004" pitchFamily="50" charset="0"/>
              <a:cs typeface="Arial" panose="020B0604020202020204" pitchFamily="34" charset="0"/>
            </a:rPr>
            <a:t>         SORTIMENTS-COCKPIT  </a:t>
          </a:r>
        </a:p>
      </xdr:txBody>
    </xdr:sp>
    <xdr:clientData/>
  </xdr:twoCellAnchor>
  <xdr:twoCellAnchor editAs="oneCell">
    <xdr:from>
      <xdr:col>0</xdr:col>
      <xdr:colOff>59321</xdr:colOff>
      <xdr:row>0</xdr:row>
      <xdr:rowOff>32677</xdr:rowOff>
    </xdr:from>
    <xdr:to>
      <xdr:col>0</xdr:col>
      <xdr:colOff>604283</xdr:colOff>
      <xdr:row>0</xdr:row>
      <xdr:rowOff>467657</xdr:rowOff>
    </xdr:to>
    <xdr:pic>
      <xdr:nvPicPr>
        <xdr:cNvPr id="11" name="Grafik 10">
          <a:extLst>
            <a:ext uri="{FF2B5EF4-FFF2-40B4-BE49-F238E27FC236}">
              <a16:creationId xmlns:a16="http://schemas.microsoft.com/office/drawing/2014/main" id="{7804BBDE-F8BA-4663-9C56-4309583FD04B}"/>
            </a:ext>
          </a:extLst>
        </xdr:cNvPr>
        <xdr:cNvPicPr>
          <a:picLocks noChangeAspect="1"/>
        </xdr:cNvPicPr>
      </xdr:nvPicPr>
      <xdr:blipFill rotWithShape="1">
        <a:blip xmlns:r="http://schemas.openxmlformats.org/officeDocument/2006/relationships" r:embed="rId2"/>
        <a:srcRect t="10736"/>
        <a:stretch/>
      </xdr:blipFill>
      <xdr:spPr>
        <a:xfrm>
          <a:off x="59321" y="32677"/>
          <a:ext cx="544962" cy="434980"/>
        </a:xfrm>
        <a:prstGeom prst="rect">
          <a:avLst/>
        </a:prstGeom>
      </xdr:spPr>
    </xdr:pic>
    <xdr:clientData/>
  </xdr:twoCellAnchor>
  <xdr:twoCellAnchor editAs="oneCell">
    <xdr:from>
      <xdr:col>1</xdr:col>
      <xdr:colOff>1311089</xdr:colOff>
      <xdr:row>0</xdr:row>
      <xdr:rowOff>1</xdr:rowOff>
    </xdr:from>
    <xdr:to>
      <xdr:col>2</xdr:col>
      <xdr:colOff>2087974</xdr:colOff>
      <xdr:row>1</xdr:row>
      <xdr:rowOff>3663</xdr:rowOff>
    </xdr:to>
    <xdr:pic>
      <xdr:nvPicPr>
        <xdr:cNvPr id="12" name="Grafik 11">
          <a:extLst>
            <a:ext uri="{FF2B5EF4-FFF2-40B4-BE49-F238E27FC236}">
              <a16:creationId xmlns:a16="http://schemas.microsoft.com/office/drawing/2014/main" id="{C48B9274-B462-430C-8D6A-BCEA3716BBC3}"/>
            </a:ext>
          </a:extLst>
        </xdr:cNvPr>
        <xdr:cNvPicPr>
          <a:picLocks noChangeAspect="1"/>
        </xdr:cNvPicPr>
      </xdr:nvPicPr>
      <xdr:blipFill>
        <a:blip xmlns:r="http://schemas.openxmlformats.org/officeDocument/2006/relationships" r:embed="rId3"/>
        <a:stretch>
          <a:fillRect/>
        </a:stretch>
      </xdr:blipFill>
      <xdr:spPr>
        <a:xfrm>
          <a:off x="3014383" y="1"/>
          <a:ext cx="2929535" cy="530338"/>
        </a:xfrm>
        <a:prstGeom prst="rect">
          <a:avLst/>
        </a:prstGeom>
      </xdr:spPr>
    </xdr:pic>
    <xdr:clientData/>
  </xdr:twoCellAnchor>
  <xdr:twoCellAnchor>
    <xdr:from>
      <xdr:col>2</xdr:col>
      <xdr:colOff>336176</xdr:colOff>
      <xdr:row>2</xdr:row>
      <xdr:rowOff>190499</xdr:rowOff>
    </xdr:from>
    <xdr:to>
      <xdr:col>7</xdr:col>
      <xdr:colOff>428625</xdr:colOff>
      <xdr:row>16</xdr:row>
      <xdr:rowOff>238124</xdr:rowOff>
    </xdr:to>
    <xdr:graphicFrame macro="">
      <xdr:nvGraphicFramePr>
        <xdr:cNvPr id="3" name="Diagramm 2">
          <a:extLst>
            <a:ext uri="{FF2B5EF4-FFF2-40B4-BE49-F238E27FC236}">
              <a16:creationId xmlns:a16="http://schemas.microsoft.com/office/drawing/2014/main" id="{41ED5640-E63D-8B15-2409-D10A40AA9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1309408</xdr:colOff>
      <xdr:row>0</xdr:row>
      <xdr:rowOff>1</xdr:rowOff>
    </xdr:from>
    <xdr:to>
      <xdr:col>2</xdr:col>
      <xdr:colOff>2086293</xdr:colOff>
      <xdr:row>1</xdr:row>
      <xdr:rowOff>3663</xdr:rowOff>
    </xdr:to>
    <xdr:pic>
      <xdr:nvPicPr>
        <xdr:cNvPr id="2" name="Grafik 1">
          <a:extLst>
            <a:ext uri="{FF2B5EF4-FFF2-40B4-BE49-F238E27FC236}">
              <a16:creationId xmlns:a16="http://schemas.microsoft.com/office/drawing/2014/main" id="{D0154826-C021-4A82-946D-C8043ABD7BB8}"/>
            </a:ext>
          </a:extLst>
        </xdr:cNvPr>
        <xdr:cNvPicPr>
          <a:picLocks noChangeAspect="1"/>
        </xdr:cNvPicPr>
      </xdr:nvPicPr>
      <xdr:blipFill>
        <a:blip xmlns:r="http://schemas.openxmlformats.org/officeDocument/2006/relationships" r:embed="rId3"/>
        <a:stretch>
          <a:fillRect/>
        </a:stretch>
      </xdr:blipFill>
      <xdr:spPr>
        <a:xfrm>
          <a:off x="3014383" y="1"/>
          <a:ext cx="2929535" cy="527537"/>
        </a:xfrm>
        <a:prstGeom prst="rect">
          <a:avLst/>
        </a:prstGeom>
      </xdr:spPr>
    </xdr:pic>
    <xdr:clientData/>
  </xdr:twoCellAnchor>
  <xdr:twoCellAnchor editAs="oneCell">
    <xdr:from>
      <xdr:col>2</xdr:col>
      <xdr:colOff>433396</xdr:colOff>
      <xdr:row>3</xdr:row>
      <xdr:rowOff>54195</xdr:rowOff>
    </xdr:from>
    <xdr:to>
      <xdr:col>2</xdr:col>
      <xdr:colOff>1409002</xdr:colOff>
      <xdr:row>4</xdr:row>
      <xdr:rowOff>122026</xdr:rowOff>
    </xdr:to>
    <xdr:pic>
      <xdr:nvPicPr>
        <xdr:cNvPr id="5" name="Grafik 4">
          <a:extLst>
            <a:ext uri="{FF2B5EF4-FFF2-40B4-BE49-F238E27FC236}">
              <a16:creationId xmlns:a16="http://schemas.microsoft.com/office/drawing/2014/main" id="{850AFBDF-AC4D-4FC3-90EB-D089C8429FF2}"/>
            </a:ext>
          </a:extLst>
        </xdr:cNvPr>
        <xdr:cNvPicPr>
          <a:picLocks noChangeAspect="1"/>
        </xdr:cNvPicPr>
      </xdr:nvPicPr>
      <xdr:blipFill rotWithShape="1">
        <a:blip xmlns:r="http://schemas.openxmlformats.org/officeDocument/2006/relationships" r:embed="rId3"/>
        <a:srcRect r="42604"/>
        <a:stretch/>
      </xdr:blipFill>
      <xdr:spPr>
        <a:xfrm>
          <a:off x="3700471" y="768570"/>
          <a:ext cx="975606" cy="305956"/>
        </a:xfrm>
        <a:prstGeom prst="rect">
          <a:avLst/>
        </a:prstGeom>
      </xdr:spPr>
    </xdr:pic>
    <xdr:clientData/>
  </xdr:twoCellAnchor>
  <xdr:twoCellAnchor editAs="oneCell">
    <xdr:from>
      <xdr:col>8</xdr:col>
      <xdr:colOff>7010</xdr:colOff>
      <xdr:row>3</xdr:row>
      <xdr:rowOff>87649</xdr:rowOff>
    </xdr:from>
    <xdr:to>
      <xdr:col>12</xdr:col>
      <xdr:colOff>720318</xdr:colOff>
      <xdr:row>16</xdr:row>
      <xdr:rowOff>172470</xdr:rowOff>
    </xdr:to>
    <xdr:pic>
      <xdr:nvPicPr>
        <xdr:cNvPr id="16" name="Grafik 15">
          <a:extLst>
            <a:ext uri="{FF2B5EF4-FFF2-40B4-BE49-F238E27FC236}">
              <a16:creationId xmlns:a16="http://schemas.microsoft.com/office/drawing/2014/main" id="{847373F3-1F01-BE92-549A-DD4B248FDE12}"/>
            </a:ext>
          </a:extLst>
        </xdr:cNvPr>
        <xdr:cNvPicPr>
          <a:picLocks noChangeAspect="1"/>
        </xdr:cNvPicPr>
      </xdr:nvPicPr>
      <xdr:blipFill>
        <a:blip xmlns:r="http://schemas.openxmlformats.org/officeDocument/2006/relationships" r:embed="rId5"/>
        <a:stretch>
          <a:fillRect/>
        </a:stretch>
      </xdr:blipFill>
      <xdr:spPr>
        <a:xfrm>
          <a:off x="10541660" y="992524"/>
          <a:ext cx="4104208" cy="2656571"/>
        </a:xfrm>
        <a:prstGeom prst="rect">
          <a:avLst/>
        </a:prstGeom>
      </xdr:spPr>
    </xdr:pic>
    <xdr:clientData/>
  </xdr:twoCellAnchor>
  <xdr:twoCellAnchor>
    <xdr:from>
      <xdr:col>7</xdr:col>
      <xdr:colOff>803144</xdr:colOff>
      <xdr:row>4</xdr:row>
      <xdr:rowOff>119926</xdr:rowOff>
    </xdr:from>
    <xdr:to>
      <xdr:col>9</xdr:col>
      <xdr:colOff>571231</xdr:colOff>
      <xdr:row>6</xdr:row>
      <xdr:rowOff>119925</xdr:rowOff>
    </xdr:to>
    <xdr:sp macro="" textlink="">
      <xdr:nvSpPr>
        <xdr:cNvPr id="17" name="Rechteck 16">
          <a:extLst>
            <a:ext uri="{FF2B5EF4-FFF2-40B4-BE49-F238E27FC236}">
              <a16:creationId xmlns:a16="http://schemas.microsoft.com/office/drawing/2014/main" id="{CCF7015B-402E-BE25-F11F-3D0C1F0C72E4}"/>
            </a:ext>
          </a:extLst>
        </xdr:cNvPr>
        <xdr:cNvSpPr/>
      </xdr:nvSpPr>
      <xdr:spPr>
        <a:xfrm>
          <a:off x="10490069" y="1262926"/>
          <a:ext cx="1463537" cy="3809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l"/>
          <a:r>
            <a:rPr lang="de-DE" sz="800">
              <a:solidFill>
                <a:schemeClr val="tx1">
                  <a:lumMod val="65000"/>
                  <a:lumOff val="35000"/>
                </a:schemeClr>
              </a:solidFill>
            </a:rPr>
            <a:t>Alle Märkte </a:t>
          </a:r>
        </a:p>
        <a:p>
          <a:pPr algn="l"/>
          <a:r>
            <a:rPr lang="de-DE" sz="800">
              <a:solidFill>
                <a:schemeClr val="tx1">
                  <a:lumMod val="65000"/>
                  <a:lumOff val="35000"/>
                </a:schemeClr>
              </a:solidFill>
            </a:rPr>
            <a:t>(mit theoretischer Listung)</a:t>
          </a:r>
        </a:p>
      </xdr:txBody>
    </xdr:sp>
    <xdr:clientData/>
  </xdr:twoCellAnchor>
  <xdr:twoCellAnchor>
    <xdr:from>
      <xdr:col>7</xdr:col>
      <xdr:colOff>803144</xdr:colOff>
      <xdr:row>9</xdr:row>
      <xdr:rowOff>169622</xdr:rowOff>
    </xdr:from>
    <xdr:to>
      <xdr:col>9</xdr:col>
      <xdr:colOff>571231</xdr:colOff>
      <xdr:row>11</xdr:row>
      <xdr:rowOff>169621</xdr:rowOff>
    </xdr:to>
    <xdr:sp macro="" textlink="">
      <xdr:nvSpPr>
        <xdr:cNvPr id="18" name="Rechteck 17">
          <a:extLst>
            <a:ext uri="{FF2B5EF4-FFF2-40B4-BE49-F238E27FC236}">
              <a16:creationId xmlns:a16="http://schemas.microsoft.com/office/drawing/2014/main" id="{B7C88EF7-36B1-D572-EADD-31D5D029E85C}"/>
            </a:ext>
          </a:extLst>
        </xdr:cNvPr>
        <xdr:cNvSpPr/>
      </xdr:nvSpPr>
      <xdr:spPr>
        <a:xfrm>
          <a:off x="10490069" y="2312747"/>
          <a:ext cx="1463537" cy="3809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l"/>
          <a:r>
            <a:rPr lang="de-DE" sz="800">
              <a:solidFill>
                <a:schemeClr val="tx1">
                  <a:lumMod val="65000"/>
                  <a:lumOff val="35000"/>
                </a:schemeClr>
              </a:solidFill>
            </a:rPr>
            <a:t>Alle "Mobile</a:t>
          </a:r>
          <a:r>
            <a:rPr lang="de-DE" sz="800" baseline="0">
              <a:solidFill>
                <a:schemeClr val="tx1">
                  <a:lumMod val="65000"/>
                  <a:lumOff val="35000"/>
                </a:schemeClr>
              </a:solidFill>
            </a:rPr>
            <a:t> </a:t>
          </a:r>
          <a:r>
            <a:rPr lang="de-DE" sz="800">
              <a:solidFill>
                <a:schemeClr val="tx1">
                  <a:lumMod val="65000"/>
                  <a:lumOff val="35000"/>
                </a:schemeClr>
              </a:solidFill>
            </a:rPr>
            <a:t>Touch"-Märkte </a:t>
          </a:r>
        </a:p>
        <a:p>
          <a:pPr algn="l"/>
          <a:r>
            <a:rPr lang="de-DE" sz="800">
              <a:solidFill>
                <a:schemeClr val="tx1">
                  <a:lumMod val="65000"/>
                  <a:lumOff val="35000"/>
                </a:schemeClr>
              </a:solidFill>
            </a:rPr>
            <a:t>(mit theoretischer Listung)</a:t>
          </a:r>
        </a:p>
      </xdr:txBody>
    </xdr:sp>
    <xdr:clientData/>
  </xdr:twoCellAnchor>
  <xdr:twoCellAnchor>
    <xdr:from>
      <xdr:col>7</xdr:col>
      <xdr:colOff>803144</xdr:colOff>
      <xdr:row>13</xdr:row>
      <xdr:rowOff>76200</xdr:rowOff>
    </xdr:from>
    <xdr:to>
      <xdr:col>9</xdr:col>
      <xdr:colOff>571231</xdr:colOff>
      <xdr:row>15</xdr:row>
      <xdr:rowOff>53665</xdr:rowOff>
    </xdr:to>
    <xdr:sp macro="" textlink="">
      <xdr:nvSpPr>
        <xdr:cNvPr id="19" name="Rechteck 18">
          <a:extLst>
            <a:ext uri="{FF2B5EF4-FFF2-40B4-BE49-F238E27FC236}">
              <a16:creationId xmlns:a16="http://schemas.microsoft.com/office/drawing/2014/main" id="{72063B3A-5791-39B4-E416-361A2C0AEFB3}"/>
            </a:ext>
          </a:extLst>
        </xdr:cNvPr>
        <xdr:cNvSpPr/>
      </xdr:nvSpPr>
      <xdr:spPr>
        <a:xfrm>
          <a:off x="10490069" y="2981325"/>
          <a:ext cx="1463537" cy="3584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l"/>
          <a:r>
            <a:rPr lang="de-DE" sz="800">
              <a:solidFill>
                <a:schemeClr val="tx1">
                  <a:lumMod val="65000"/>
                  <a:lumOff val="35000"/>
                </a:schemeClr>
              </a:solidFill>
            </a:rPr>
            <a:t>Alle besuchten</a:t>
          </a:r>
        </a:p>
        <a:p>
          <a:pPr algn="l"/>
          <a:r>
            <a:rPr lang="de-DE" sz="800">
              <a:solidFill>
                <a:schemeClr val="tx1">
                  <a:lumMod val="65000"/>
                  <a:lumOff val="35000"/>
                </a:schemeClr>
              </a:solidFill>
            </a:rPr>
            <a:t>"Mobile</a:t>
          </a:r>
          <a:r>
            <a:rPr lang="de-DE" sz="800" baseline="0">
              <a:solidFill>
                <a:schemeClr val="tx1">
                  <a:lumMod val="65000"/>
                  <a:lumOff val="35000"/>
                </a:schemeClr>
              </a:solidFill>
            </a:rPr>
            <a:t> </a:t>
          </a:r>
          <a:r>
            <a:rPr lang="de-DE" sz="800">
              <a:solidFill>
                <a:schemeClr val="tx1">
                  <a:lumMod val="65000"/>
                  <a:lumOff val="35000"/>
                </a:schemeClr>
              </a:solidFill>
            </a:rPr>
            <a:t>Touch"-Märkte </a:t>
          </a:r>
        </a:p>
      </xdr:txBody>
    </xdr:sp>
    <xdr:clientData/>
  </xdr:twoCellAnchor>
  <xdr:twoCellAnchor>
    <xdr:from>
      <xdr:col>7</xdr:col>
      <xdr:colOff>606799</xdr:colOff>
      <xdr:row>3</xdr:row>
      <xdr:rowOff>0</xdr:rowOff>
    </xdr:from>
    <xdr:to>
      <xdr:col>12</xdr:col>
      <xdr:colOff>838200</xdr:colOff>
      <xdr:row>17</xdr:row>
      <xdr:rowOff>0</xdr:rowOff>
    </xdr:to>
    <xdr:sp macro="" textlink="">
      <xdr:nvSpPr>
        <xdr:cNvPr id="20" name="Rechteck 19">
          <a:extLst>
            <a:ext uri="{FF2B5EF4-FFF2-40B4-BE49-F238E27FC236}">
              <a16:creationId xmlns:a16="http://schemas.microsoft.com/office/drawing/2014/main" id="{71109758-5BA3-3D11-4FFC-186769AD59DC}"/>
            </a:ext>
          </a:extLst>
        </xdr:cNvPr>
        <xdr:cNvSpPr/>
      </xdr:nvSpPr>
      <xdr:spPr>
        <a:xfrm>
          <a:off x="10293724" y="904875"/>
          <a:ext cx="4470026" cy="2809875"/>
        </a:xfrm>
        <a:prstGeom prst="rect">
          <a:avLst/>
        </a:prstGeom>
        <a:noFill/>
        <a:ln w="95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38100</xdr:colOff>
      <xdr:row>6</xdr:row>
      <xdr:rowOff>76200</xdr:rowOff>
    </xdr:from>
    <xdr:to>
      <xdr:col>2</xdr:col>
      <xdr:colOff>390525</xdr:colOff>
      <xdr:row>6</xdr:row>
      <xdr:rowOff>117966</xdr:rowOff>
    </xdr:to>
    <xdr:sp macro="" textlink="">
      <xdr:nvSpPr>
        <xdr:cNvPr id="21" name="Freihandform: Form 20">
          <a:extLst>
            <a:ext uri="{FF2B5EF4-FFF2-40B4-BE49-F238E27FC236}">
              <a16:creationId xmlns:a16="http://schemas.microsoft.com/office/drawing/2014/main" id="{5B3D8A18-5EA4-8D60-B645-28FD126A117A}"/>
            </a:ext>
          </a:extLst>
        </xdr:cNvPr>
        <xdr:cNvSpPr/>
      </xdr:nvSpPr>
      <xdr:spPr>
        <a:xfrm>
          <a:off x="3305175" y="1600200"/>
          <a:ext cx="352425" cy="41766"/>
        </a:xfrm>
        <a:custGeom>
          <a:avLst/>
          <a:gdLst>
            <a:gd name="connsiteX0" fmla="*/ 0 w 352425"/>
            <a:gd name="connsiteY0" fmla="*/ 38100 h 41766"/>
            <a:gd name="connsiteX1" fmla="*/ 152400 w 352425"/>
            <a:gd name="connsiteY1" fmla="*/ 38100 h 41766"/>
            <a:gd name="connsiteX2" fmla="*/ 352425 w 352425"/>
            <a:gd name="connsiteY2" fmla="*/ 0 h 41766"/>
          </a:gdLst>
          <a:ahLst/>
          <a:cxnLst>
            <a:cxn ang="0">
              <a:pos x="connsiteX0" y="connsiteY0"/>
            </a:cxn>
            <a:cxn ang="0">
              <a:pos x="connsiteX1" y="connsiteY1"/>
            </a:cxn>
            <a:cxn ang="0">
              <a:pos x="connsiteX2" y="connsiteY2"/>
            </a:cxn>
          </a:cxnLst>
          <a:rect l="l" t="t" r="r" b="b"/>
          <a:pathLst>
            <a:path w="352425" h="41766">
              <a:moveTo>
                <a:pt x="0" y="38100"/>
              </a:moveTo>
              <a:cubicBezTo>
                <a:pt x="46831" y="41275"/>
                <a:pt x="93663" y="44450"/>
                <a:pt x="152400" y="38100"/>
              </a:cubicBezTo>
              <a:cubicBezTo>
                <a:pt x="211137" y="31750"/>
                <a:pt x="281781" y="15875"/>
                <a:pt x="352425" y="0"/>
              </a:cubicBezTo>
            </a:path>
          </a:pathLst>
        </a:custGeom>
        <a:noFill/>
        <a:ln w="19050">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2105025</xdr:colOff>
      <xdr:row>4</xdr:row>
      <xdr:rowOff>28575</xdr:rowOff>
    </xdr:from>
    <xdr:to>
      <xdr:col>5</xdr:col>
      <xdr:colOff>428625</xdr:colOff>
      <xdr:row>5</xdr:row>
      <xdr:rowOff>66675</xdr:rowOff>
    </xdr:to>
    <xdr:sp macro="" textlink="">
      <xdr:nvSpPr>
        <xdr:cNvPr id="4" name="Rechteck 3">
          <a:extLst>
            <a:ext uri="{FF2B5EF4-FFF2-40B4-BE49-F238E27FC236}">
              <a16:creationId xmlns:a16="http://schemas.microsoft.com/office/drawing/2014/main" id="{92401F53-D879-5B4D-FBE9-DDB5034B0618}"/>
            </a:ext>
          </a:extLst>
        </xdr:cNvPr>
        <xdr:cNvSpPr/>
      </xdr:nvSpPr>
      <xdr:spPr>
        <a:xfrm>
          <a:off x="5962650" y="1171575"/>
          <a:ext cx="2457450" cy="2286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de-DE" sz="900">
              <a:solidFill>
                <a:schemeClr val="tx1">
                  <a:lumMod val="75000"/>
                  <a:lumOff val="25000"/>
                </a:schemeClr>
              </a:solidFill>
            </a:rPr>
            <a:t>exkl. C+C und GH</a:t>
          </a:r>
        </a:p>
      </xdr:txBody>
    </xdr:sp>
    <xdr:clientData/>
  </xdr:twoCellAnchor>
  <xdr:twoCellAnchor>
    <xdr:from>
      <xdr:col>2</xdr:col>
      <xdr:colOff>428625</xdr:colOff>
      <xdr:row>20</xdr:row>
      <xdr:rowOff>28575</xdr:rowOff>
    </xdr:from>
    <xdr:to>
      <xdr:col>2</xdr:col>
      <xdr:colOff>657225</xdr:colOff>
      <xdr:row>21</xdr:row>
      <xdr:rowOff>66675</xdr:rowOff>
    </xdr:to>
    <xdr:sp macro="" textlink="">
      <xdr:nvSpPr>
        <xdr:cNvPr id="15" name="Ellipse 14">
          <a:extLst>
            <a:ext uri="{FF2B5EF4-FFF2-40B4-BE49-F238E27FC236}">
              <a16:creationId xmlns:a16="http://schemas.microsoft.com/office/drawing/2014/main" id="{AA60046B-91D1-E17A-21DF-307E83A673AA}"/>
            </a:ext>
          </a:extLst>
        </xdr:cNvPr>
        <xdr:cNvSpPr/>
      </xdr:nvSpPr>
      <xdr:spPr>
        <a:xfrm>
          <a:off x="4286250" y="4314825"/>
          <a:ext cx="228600" cy="228600"/>
        </a:xfrm>
        <a:prstGeom prst="ellipse">
          <a:avLst/>
        </a:prstGeom>
        <a:solidFill>
          <a:schemeClr val="accent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1</a:t>
          </a:r>
        </a:p>
      </xdr:txBody>
    </xdr:sp>
    <xdr:clientData/>
  </xdr:twoCellAnchor>
  <xdr:twoCellAnchor>
    <xdr:from>
      <xdr:col>2</xdr:col>
      <xdr:colOff>1257300</xdr:colOff>
      <xdr:row>20</xdr:row>
      <xdr:rowOff>28575</xdr:rowOff>
    </xdr:from>
    <xdr:to>
      <xdr:col>2</xdr:col>
      <xdr:colOff>1485900</xdr:colOff>
      <xdr:row>21</xdr:row>
      <xdr:rowOff>66675</xdr:rowOff>
    </xdr:to>
    <xdr:sp macro="" textlink="">
      <xdr:nvSpPr>
        <xdr:cNvPr id="22" name="Ellipse 21">
          <a:extLst>
            <a:ext uri="{FF2B5EF4-FFF2-40B4-BE49-F238E27FC236}">
              <a16:creationId xmlns:a16="http://schemas.microsoft.com/office/drawing/2014/main" id="{844931E5-3F44-0B6C-C67B-37DAEFE1A498}"/>
            </a:ext>
          </a:extLst>
        </xdr:cNvPr>
        <xdr:cNvSpPr/>
      </xdr:nvSpPr>
      <xdr:spPr>
        <a:xfrm>
          <a:off x="5114925" y="4314825"/>
          <a:ext cx="228600" cy="228600"/>
        </a:xfrm>
        <a:prstGeom prst="ellipse">
          <a:avLst/>
        </a:prstGeom>
        <a:solidFill>
          <a:schemeClr val="accent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2</a:t>
          </a:r>
        </a:p>
      </xdr:txBody>
    </xdr:sp>
    <xdr:clientData/>
  </xdr:twoCellAnchor>
  <xdr:twoCellAnchor>
    <xdr:from>
      <xdr:col>2</xdr:col>
      <xdr:colOff>2095500</xdr:colOff>
      <xdr:row>20</xdr:row>
      <xdr:rowOff>28575</xdr:rowOff>
    </xdr:from>
    <xdr:to>
      <xdr:col>2</xdr:col>
      <xdr:colOff>2324100</xdr:colOff>
      <xdr:row>21</xdr:row>
      <xdr:rowOff>66675</xdr:rowOff>
    </xdr:to>
    <xdr:sp macro="" textlink="">
      <xdr:nvSpPr>
        <xdr:cNvPr id="23" name="Ellipse 22">
          <a:extLst>
            <a:ext uri="{FF2B5EF4-FFF2-40B4-BE49-F238E27FC236}">
              <a16:creationId xmlns:a16="http://schemas.microsoft.com/office/drawing/2014/main" id="{0683207E-06CC-2735-C476-DA3D93FA67EB}"/>
            </a:ext>
          </a:extLst>
        </xdr:cNvPr>
        <xdr:cNvSpPr/>
      </xdr:nvSpPr>
      <xdr:spPr>
        <a:xfrm>
          <a:off x="5953125" y="4314825"/>
          <a:ext cx="228600" cy="228600"/>
        </a:xfrm>
        <a:prstGeom prst="ellipse">
          <a:avLst/>
        </a:prstGeom>
        <a:solidFill>
          <a:schemeClr val="accent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3</a:t>
          </a:r>
        </a:p>
      </xdr:txBody>
    </xdr:sp>
    <xdr:clientData/>
  </xdr:twoCellAnchor>
  <xdr:twoCellAnchor>
    <xdr:from>
      <xdr:col>3</xdr:col>
      <xdr:colOff>485775</xdr:colOff>
      <xdr:row>20</xdr:row>
      <xdr:rowOff>28575</xdr:rowOff>
    </xdr:from>
    <xdr:to>
      <xdr:col>3</xdr:col>
      <xdr:colOff>714375</xdr:colOff>
      <xdr:row>21</xdr:row>
      <xdr:rowOff>66675</xdr:rowOff>
    </xdr:to>
    <xdr:sp macro="" textlink="">
      <xdr:nvSpPr>
        <xdr:cNvPr id="24" name="Ellipse 23">
          <a:extLst>
            <a:ext uri="{FF2B5EF4-FFF2-40B4-BE49-F238E27FC236}">
              <a16:creationId xmlns:a16="http://schemas.microsoft.com/office/drawing/2014/main" id="{42740E9C-CB26-D970-196A-D6E398B50614}"/>
            </a:ext>
          </a:extLst>
        </xdr:cNvPr>
        <xdr:cNvSpPr/>
      </xdr:nvSpPr>
      <xdr:spPr>
        <a:xfrm>
          <a:off x="6781800" y="4314825"/>
          <a:ext cx="228600" cy="228600"/>
        </a:xfrm>
        <a:prstGeom prst="ellipse">
          <a:avLst/>
        </a:prstGeom>
        <a:solidFill>
          <a:schemeClr val="accent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4</a:t>
          </a:r>
        </a:p>
      </xdr:txBody>
    </xdr:sp>
    <xdr:clientData/>
  </xdr:twoCellAnchor>
  <xdr:twoCellAnchor editAs="oneCell">
    <xdr:from>
      <xdr:col>2</xdr:col>
      <xdr:colOff>466725</xdr:colOff>
      <xdr:row>31</xdr:row>
      <xdr:rowOff>152400</xdr:rowOff>
    </xdr:from>
    <xdr:to>
      <xdr:col>4</xdr:col>
      <xdr:colOff>581025</xdr:colOff>
      <xdr:row>33</xdr:row>
      <xdr:rowOff>161925</xdr:rowOff>
    </xdr:to>
    <xdr:pic>
      <xdr:nvPicPr>
        <xdr:cNvPr id="6" name="Grafik 5">
          <a:extLst>
            <a:ext uri="{FF2B5EF4-FFF2-40B4-BE49-F238E27FC236}">
              <a16:creationId xmlns:a16="http://schemas.microsoft.com/office/drawing/2014/main" id="{1FA24FB2-E144-8EFC-1B28-347A71BCF87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324350" y="6534150"/>
          <a:ext cx="34004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428625</xdr:colOff>
      <xdr:row>30</xdr:row>
      <xdr:rowOff>152400</xdr:rowOff>
    </xdr:from>
    <xdr:to>
      <xdr:col>2</xdr:col>
      <xdr:colOff>657225</xdr:colOff>
      <xdr:row>32</xdr:row>
      <xdr:rowOff>0</xdr:rowOff>
    </xdr:to>
    <xdr:sp macro="" textlink="">
      <xdr:nvSpPr>
        <xdr:cNvPr id="7" name="Ellipse 6">
          <a:extLst>
            <a:ext uri="{FF2B5EF4-FFF2-40B4-BE49-F238E27FC236}">
              <a16:creationId xmlns:a16="http://schemas.microsoft.com/office/drawing/2014/main" id="{B8318B20-4AD6-9109-53B1-844B72501E11}"/>
            </a:ext>
          </a:extLst>
        </xdr:cNvPr>
        <xdr:cNvSpPr/>
      </xdr:nvSpPr>
      <xdr:spPr>
        <a:xfrm>
          <a:off x="4286250" y="6343650"/>
          <a:ext cx="228600" cy="228600"/>
        </a:xfrm>
        <a:prstGeom prst="ellipse">
          <a:avLst/>
        </a:prstGeom>
        <a:solidFill>
          <a:schemeClr val="bg1">
            <a:lumMod val="6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7</a:t>
          </a:r>
        </a:p>
      </xdr:txBody>
    </xdr:sp>
    <xdr:clientData/>
  </xdr:twoCellAnchor>
  <xdr:twoCellAnchor>
    <xdr:from>
      <xdr:col>2</xdr:col>
      <xdr:colOff>1257300</xdr:colOff>
      <xdr:row>30</xdr:row>
      <xdr:rowOff>152400</xdr:rowOff>
    </xdr:from>
    <xdr:to>
      <xdr:col>2</xdr:col>
      <xdr:colOff>1485900</xdr:colOff>
      <xdr:row>32</xdr:row>
      <xdr:rowOff>0</xdr:rowOff>
    </xdr:to>
    <xdr:sp macro="" textlink="">
      <xdr:nvSpPr>
        <xdr:cNvPr id="14" name="Ellipse 13">
          <a:extLst>
            <a:ext uri="{FF2B5EF4-FFF2-40B4-BE49-F238E27FC236}">
              <a16:creationId xmlns:a16="http://schemas.microsoft.com/office/drawing/2014/main" id="{59E1DC90-C9FD-538B-CF34-98AADE04A13F}"/>
            </a:ext>
          </a:extLst>
        </xdr:cNvPr>
        <xdr:cNvSpPr/>
      </xdr:nvSpPr>
      <xdr:spPr>
        <a:xfrm>
          <a:off x="5114925" y="6343650"/>
          <a:ext cx="228600" cy="228600"/>
        </a:xfrm>
        <a:prstGeom prst="ellipse">
          <a:avLst/>
        </a:prstGeom>
        <a:solidFill>
          <a:schemeClr val="bg1">
            <a:lumMod val="6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8</a:t>
          </a:r>
        </a:p>
      </xdr:txBody>
    </xdr:sp>
    <xdr:clientData/>
  </xdr:twoCellAnchor>
  <xdr:twoCellAnchor>
    <xdr:from>
      <xdr:col>2</xdr:col>
      <xdr:colOff>2095500</xdr:colOff>
      <xdr:row>30</xdr:row>
      <xdr:rowOff>152400</xdr:rowOff>
    </xdr:from>
    <xdr:to>
      <xdr:col>2</xdr:col>
      <xdr:colOff>2324100</xdr:colOff>
      <xdr:row>32</xdr:row>
      <xdr:rowOff>0</xdr:rowOff>
    </xdr:to>
    <xdr:sp macro="" textlink="">
      <xdr:nvSpPr>
        <xdr:cNvPr id="25" name="Ellipse 24">
          <a:extLst>
            <a:ext uri="{FF2B5EF4-FFF2-40B4-BE49-F238E27FC236}">
              <a16:creationId xmlns:a16="http://schemas.microsoft.com/office/drawing/2014/main" id="{1B68F7EA-8671-CC51-00E7-77EB273ACFAF}"/>
            </a:ext>
          </a:extLst>
        </xdr:cNvPr>
        <xdr:cNvSpPr/>
      </xdr:nvSpPr>
      <xdr:spPr>
        <a:xfrm>
          <a:off x="5953125" y="6343650"/>
          <a:ext cx="228600" cy="228600"/>
        </a:xfrm>
        <a:prstGeom prst="ellipse">
          <a:avLst/>
        </a:prstGeom>
        <a:solidFill>
          <a:schemeClr val="bg1">
            <a:lumMod val="6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9</a:t>
          </a:r>
        </a:p>
      </xdr:txBody>
    </xdr:sp>
    <xdr:clientData/>
  </xdr:twoCellAnchor>
  <xdr:twoCellAnchor>
    <xdr:from>
      <xdr:col>3</xdr:col>
      <xdr:colOff>485775</xdr:colOff>
      <xdr:row>30</xdr:row>
      <xdr:rowOff>152400</xdr:rowOff>
    </xdr:from>
    <xdr:to>
      <xdr:col>3</xdr:col>
      <xdr:colOff>714375</xdr:colOff>
      <xdr:row>32</xdr:row>
      <xdr:rowOff>0</xdr:rowOff>
    </xdr:to>
    <xdr:sp macro="" textlink="">
      <xdr:nvSpPr>
        <xdr:cNvPr id="26" name="Ellipse 25">
          <a:extLst>
            <a:ext uri="{FF2B5EF4-FFF2-40B4-BE49-F238E27FC236}">
              <a16:creationId xmlns:a16="http://schemas.microsoft.com/office/drawing/2014/main" id="{BE8A9DE0-D54E-104D-3051-5E8D67F66455}"/>
            </a:ext>
          </a:extLst>
        </xdr:cNvPr>
        <xdr:cNvSpPr/>
      </xdr:nvSpPr>
      <xdr:spPr>
        <a:xfrm>
          <a:off x="6781800" y="6343650"/>
          <a:ext cx="228600" cy="228600"/>
        </a:xfrm>
        <a:prstGeom prst="ellipse">
          <a:avLst/>
        </a:prstGeom>
        <a:solidFill>
          <a:schemeClr val="bg1">
            <a:lumMod val="6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1100"/>
            <a:t>10</a:t>
          </a:r>
        </a:p>
      </xdr:txBody>
    </xdr:sp>
    <xdr:clientData/>
  </xdr:twoCellAnchor>
  <xdr:twoCellAnchor>
    <xdr:from>
      <xdr:col>4</xdr:col>
      <xdr:colOff>485775</xdr:colOff>
      <xdr:row>20</xdr:row>
      <xdr:rowOff>28575</xdr:rowOff>
    </xdr:from>
    <xdr:to>
      <xdr:col>4</xdr:col>
      <xdr:colOff>714375</xdr:colOff>
      <xdr:row>21</xdr:row>
      <xdr:rowOff>66675</xdr:rowOff>
    </xdr:to>
    <xdr:sp macro="" textlink="">
      <xdr:nvSpPr>
        <xdr:cNvPr id="28" name="Ellipse 27">
          <a:extLst>
            <a:ext uri="{FF2B5EF4-FFF2-40B4-BE49-F238E27FC236}">
              <a16:creationId xmlns:a16="http://schemas.microsoft.com/office/drawing/2014/main" id="{896ADEDF-DE2A-84A8-F17D-23B82CEE2BBD}"/>
            </a:ext>
            <a:ext uri="{147F2762-F138-4A5C-976F-8EAC2B608ADB}">
              <a16:predDERef xmlns:a16="http://schemas.microsoft.com/office/drawing/2014/main" pred="{BE8A9DE0-D54E-104D-3051-5E8D67F66455}"/>
            </a:ext>
          </a:extLst>
        </xdr:cNvPr>
        <xdr:cNvSpPr/>
      </xdr:nvSpPr>
      <xdr:spPr>
        <a:xfrm>
          <a:off x="7625384" y="4318966"/>
          <a:ext cx="228600" cy="228600"/>
        </a:xfrm>
        <a:prstGeom prst="ellipse">
          <a:avLst/>
        </a:prstGeom>
        <a:solidFill>
          <a:schemeClr val="accent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lt"/>
              <a:cs typeface="+mn-lt"/>
            </a:rPr>
            <a:t>5</a:t>
          </a:r>
        </a:p>
      </xdr:txBody>
    </xdr:sp>
    <xdr:clientData/>
  </xdr:twoCellAnchor>
  <xdr:twoCellAnchor>
    <xdr:from>
      <xdr:col>5</xdr:col>
      <xdr:colOff>494058</xdr:colOff>
      <xdr:row>20</xdr:row>
      <xdr:rowOff>28575</xdr:rowOff>
    </xdr:from>
    <xdr:to>
      <xdr:col>5</xdr:col>
      <xdr:colOff>722658</xdr:colOff>
      <xdr:row>21</xdr:row>
      <xdr:rowOff>66675</xdr:rowOff>
    </xdr:to>
    <xdr:sp macro="" textlink="">
      <xdr:nvSpPr>
        <xdr:cNvPr id="29" name="Ellipse 28">
          <a:extLst>
            <a:ext uri="{FF2B5EF4-FFF2-40B4-BE49-F238E27FC236}">
              <a16:creationId xmlns:a16="http://schemas.microsoft.com/office/drawing/2014/main" id="{D4D5DED9-6460-09C5-6FF5-0DF9662B18F3}"/>
            </a:ext>
          </a:extLst>
        </xdr:cNvPr>
        <xdr:cNvSpPr/>
      </xdr:nvSpPr>
      <xdr:spPr>
        <a:xfrm>
          <a:off x="8478493" y="4318966"/>
          <a:ext cx="228600" cy="228600"/>
        </a:xfrm>
        <a:prstGeom prst="ellipse">
          <a:avLst/>
        </a:prstGeom>
        <a:solidFill>
          <a:schemeClr val="accent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100"/>
            <a:t>6</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1</xdr:col>
      <xdr:colOff>958</xdr:colOff>
      <xdr:row>21</xdr:row>
      <xdr:rowOff>9661</xdr:rowOff>
    </xdr:to>
    <mc:AlternateContent xmlns:mc="http://schemas.openxmlformats.org/markup-compatibility/2006" xmlns:a14="http://schemas.microsoft.com/office/drawing/2010/main">
      <mc:Choice Requires="a14">
        <xdr:graphicFrame macro="">
          <xdr:nvGraphicFramePr>
            <xdr:cNvPr id="2" name="Kategorie 1">
              <a:extLst>
                <a:ext uri="{FF2B5EF4-FFF2-40B4-BE49-F238E27FC236}">
                  <a16:creationId xmlns:a16="http://schemas.microsoft.com/office/drawing/2014/main" id="{16F9D8AF-AA25-44EC-8FAB-6432F4B9715C}"/>
                </a:ext>
              </a:extLst>
            </xdr:cNvPr>
            <xdr:cNvGraphicFramePr/>
          </xdr:nvGraphicFramePr>
          <xdr:xfrm>
            <a:off x="0" y="0"/>
            <a:ext cx="0" cy="0"/>
          </xdr:xfrm>
          <a:graphic>
            <a:graphicData uri="http://schemas.microsoft.com/office/drawing/2010/slicer">
              <sle:slicer xmlns:sle="http://schemas.microsoft.com/office/drawing/2010/slicer" name="Kategorie 1"/>
            </a:graphicData>
          </a:graphic>
        </xdr:graphicFrame>
      </mc:Choice>
      <mc:Fallback xmlns="">
        <xdr:sp macro="" textlink="">
          <xdr:nvSpPr>
            <xdr:cNvPr id="0" name=""/>
            <xdr:cNvSpPr>
              <a:spLocks noTextEdit="1"/>
            </xdr:cNvSpPr>
          </xdr:nvSpPr>
          <xdr:spPr>
            <a:xfrm>
              <a:off x="0" y="4146176"/>
              <a:ext cx="3372971" cy="11430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26</xdr:row>
      <xdr:rowOff>0</xdr:rowOff>
    </xdr:from>
    <xdr:to>
      <xdr:col>1</xdr:col>
      <xdr:colOff>958</xdr:colOff>
      <xdr:row>35</xdr:row>
      <xdr:rowOff>112897</xdr:rowOff>
    </xdr:to>
    <mc:AlternateContent xmlns:mc="http://schemas.openxmlformats.org/markup-compatibility/2006" xmlns:a14="http://schemas.microsoft.com/office/drawing/2010/main">
      <mc:Choice Requires="a14">
        <xdr:graphicFrame macro="">
          <xdr:nvGraphicFramePr>
            <xdr:cNvPr id="3" name="Gruppe 1">
              <a:extLst>
                <a:ext uri="{FF2B5EF4-FFF2-40B4-BE49-F238E27FC236}">
                  <a16:creationId xmlns:a16="http://schemas.microsoft.com/office/drawing/2014/main" id="{2CAC755F-8600-43B5-BF94-4ED120FD0AB8}"/>
                </a:ext>
              </a:extLst>
            </xdr:cNvPr>
            <xdr:cNvGraphicFramePr/>
          </xdr:nvGraphicFramePr>
          <xdr:xfrm>
            <a:off x="0" y="0"/>
            <a:ext cx="0" cy="0"/>
          </xdr:xfrm>
          <a:graphic>
            <a:graphicData uri="http://schemas.microsoft.com/office/drawing/2010/slicer">
              <sle:slicer xmlns:sle="http://schemas.microsoft.com/office/drawing/2010/slicer" name="Gruppe 1"/>
            </a:graphicData>
          </a:graphic>
        </xdr:graphicFrame>
      </mc:Choice>
      <mc:Fallback xmlns="">
        <xdr:sp macro="" textlink="">
          <xdr:nvSpPr>
            <xdr:cNvPr id="0" name=""/>
            <xdr:cNvSpPr>
              <a:spLocks noTextEdit="1"/>
            </xdr:cNvSpPr>
          </xdr:nvSpPr>
          <xdr:spPr>
            <a:xfrm>
              <a:off x="0" y="6051176"/>
              <a:ext cx="3372971" cy="211791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22</xdr:row>
      <xdr:rowOff>0</xdr:rowOff>
    </xdr:from>
    <xdr:to>
      <xdr:col>1</xdr:col>
      <xdr:colOff>958</xdr:colOff>
      <xdr:row>25</xdr:row>
      <xdr:rowOff>84456</xdr:rowOff>
    </xdr:to>
    <mc:AlternateContent xmlns:mc="http://schemas.openxmlformats.org/markup-compatibility/2006" xmlns:a14="http://schemas.microsoft.com/office/drawing/2010/main">
      <mc:Choice Requires="a14">
        <xdr:graphicFrame macro="">
          <xdr:nvGraphicFramePr>
            <xdr:cNvPr id="4" name="SKU Type 1">
              <a:extLst>
                <a:ext uri="{FF2B5EF4-FFF2-40B4-BE49-F238E27FC236}">
                  <a16:creationId xmlns:a16="http://schemas.microsoft.com/office/drawing/2014/main" id="{D60D5983-6EFA-4513-8B8B-89D1DE6074F9}"/>
                </a:ext>
              </a:extLst>
            </xdr:cNvPr>
            <xdr:cNvGraphicFramePr/>
          </xdr:nvGraphicFramePr>
          <xdr:xfrm>
            <a:off x="0" y="0"/>
            <a:ext cx="0" cy="0"/>
          </xdr:xfrm>
          <a:graphic>
            <a:graphicData uri="http://schemas.microsoft.com/office/drawing/2010/slicer">
              <sle:slicer xmlns:sle="http://schemas.microsoft.com/office/drawing/2010/slicer" name="SKU Type 1"/>
            </a:graphicData>
          </a:graphic>
        </xdr:graphicFrame>
      </mc:Choice>
      <mc:Fallback xmlns="">
        <xdr:sp macro="" textlink="">
          <xdr:nvSpPr>
            <xdr:cNvPr id="0" name=""/>
            <xdr:cNvSpPr>
              <a:spLocks noTextEdit="1"/>
            </xdr:cNvSpPr>
          </xdr:nvSpPr>
          <xdr:spPr>
            <a:xfrm>
              <a:off x="0" y="5289176"/>
              <a:ext cx="3372971" cy="76200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37</xdr:row>
      <xdr:rowOff>0</xdr:rowOff>
    </xdr:from>
    <xdr:to>
      <xdr:col>1</xdr:col>
      <xdr:colOff>958</xdr:colOff>
      <xdr:row>48</xdr:row>
      <xdr:rowOff>93026</xdr:rowOff>
    </xdr:to>
    <mc:AlternateContent xmlns:mc="http://schemas.openxmlformats.org/markup-compatibility/2006" xmlns:a14="http://schemas.microsoft.com/office/drawing/2010/main">
      <mc:Choice Requires="a14">
        <xdr:graphicFrame macro="">
          <xdr:nvGraphicFramePr>
            <xdr:cNvPr id="5" name="SKU-Bezeichnung 1">
              <a:extLst>
                <a:ext uri="{FF2B5EF4-FFF2-40B4-BE49-F238E27FC236}">
                  <a16:creationId xmlns:a16="http://schemas.microsoft.com/office/drawing/2014/main" id="{0243FFA7-06F6-4468-B0FD-AFC35688F683}"/>
                </a:ext>
              </a:extLst>
            </xdr:cNvPr>
            <xdr:cNvGraphicFramePr/>
          </xdr:nvGraphicFramePr>
          <xdr:xfrm>
            <a:off x="0" y="0"/>
            <a:ext cx="0" cy="0"/>
          </xdr:xfrm>
          <a:graphic>
            <a:graphicData uri="http://schemas.microsoft.com/office/drawing/2010/slicer">
              <sle:slicer xmlns:sle="http://schemas.microsoft.com/office/drawing/2010/slicer" name="SKU-Bezeichnung 1"/>
            </a:graphicData>
          </a:graphic>
        </xdr:graphicFrame>
      </mc:Choice>
      <mc:Fallback xmlns="">
        <xdr:sp macro="" textlink="">
          <xdr:nvSpPr>
            <xdr:cNvPr id="0" name=""/>
            <xdr:cNvSpPr>
              <a:spLocks noTextEdit="1"/>
            </xdr:cNvSpPr>
          </xdr:nvSpPr>
          <xdr:spPr>
            <a:xfrm>
              <a:off x="0" y="8146676"/>
              <a:ext cx="3372971"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2</xdr:row>
      <xdr:rowOff>0</xdr:rowOff>
    </xdr:from>
    <xdr:to>
      <xdr:col>1</xdr:col>
      <xdr:colOff>1149</xdr:colOff>
      <xdr:row>3</xdr:row>
      <xdr:rowOff>420069</xdr:rowOff>
    </xdr:to>
    <mc:AlternateContent xmlns:mc="http://schemas.openxmlformats.org/markup-compatibility/2006" xmlns:a14="http://schemas.microsoft.com/office/drawing/2010/main">
      <mc:Choice Requires="a14">
        <xdr:graphicFrame macro="">
          <xdr:nvGraphicFramePr>
            <xdr:cNvPr id="11" name="Kundenhierarchie 1">
              <a:extLst>
                <a:ext uri="{FF2B5EF4-FFF2-40B4-BE49-F238E27FC236}">
                  <a16:creationId xmlns:a16="http://schemas.microsoft.com/office/drawing/2014/main" id="{B57E3B49-7879-0A9B-1AE1-BB7366ABF833}"/>
                </a:ext>
              </a:extLst>
            </xdr:cNvPr>
            <xdr:cNvGraphicFramePr/>
          </xdr:nvGraphicFramePr>
          <xdr:xfrm>
            <a:off x="0" y="0"/>
            <a:ext cx="0" cy="0"/>
          </xdr:xfrm>
          <a:graphic>
            <a:graphicData uri="http://schemas.microsoft.com/office/drawing/2010/slicer">
              <sle:slicer xmlns:sle="http://schemas.microsoft.com/office/drawing/2010/slicer" name="Kundenhierarchie 1"/>
            </a:graphicData>
          </a:graphic>
        </xdr:graphicFrame>
      </mc:Choice>
      <mc:Fallback xmlns="">
        <xdr:sp macro="" textlink="">
          <xdr:nvSpPr>
            <xdr:cNvPr id="0" name=""/>
            <xdr:cNvSpPr>
              <a:spLocks noTextEdit="1"/>
            </xdr:cNvSpPr>
          </xdr:nvSpPr>
          <xdr:spPr>
            <a:xfrm>
              <a:off x="0" y="717176"/>
              <a:ext cx="3372970" cy="1142999"/>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5</xdr:row>
      <xdr:rowOff>0</xdr:rowOff>
    </xdr:from>
    <xdr:to>
      <xdr:col>1</xdr:col>
      <xdr:colOff>1149</xdr:colOff>
      <xdr:row>14</xdr:row>
      <xdr:rowOff>10767</xdr:rowOff>
    </xdr:to>
    <mc:AlternateContent xmlns:mc="http://schemas.openxmlformats.org/markup-compatibility/2006" xmlns:a14="http://schemas.microsoft.com/office/drawing/2010/main">
      <mc:Choice Requires="a14">
        <xdr:graphicFrame macro="">
          <xdr:nvGraphicFramePr>
            <xdr:cNvPr id="12" name="Händler">
              <a:extLst>
                <a:ext uri="{FF2B5EF4-FFF2-40B4-BE49-F238E27FC236}">
                  <a16:creationId xmlns:a16="http://schemas.microsoft.com/office/drawing/2014/main" id="{50794FB1-874D-26EF-52CB-A175194F4D15}"/>
                </a:ext>
              </a:extLst>
            </xdr:cNvPr>
            <xdr:cNvGraphicFramePr/>
          </xdr:nvGraphicFramePr>
          <xdr:xfrm>
            <a:off x="0" y="0"/>
            <a:ext cx="0" cy="0"/>
          </xdr:xfrm>
          <a:graphic>
            <a:graphicData uri="http://schemas.microsoft.com/office/drawing/2010/slicer">
              <sle:slicer xmlns:sle="http://schemas.microsoft.com/office/drawing/2010/slicer" name="Händler"/>
            </a:graphicData>
          </a:graphic>
        </xdr:graphicFrame>
      </mc:Choice>
      <mc:Fallback xmlns="">
        <xdr:sp macro="" textlink="">
          <xdr:nvSpPr>
            <xdr:cNvPr id="0" name=""/>
            <xdr:cNvSpPr>
              <a:spLocks noTextEdit="1"/>
            </xdr:cNvSpPr>
          </xdr:nvSpPr>
          <xdr:spPr>
            <a:xfrm>
              <a:off x="0" y="2050676"/>
              <a:ext cx="3372970" cy="20955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12</xdr:col>
      <xdr:colOff>0</xdr:colOff>
      <xdr:row>0</xdr:row>
      <xdr:rowOff>51954</xdr:rowOff>
    </xdr:from>
    <xdr:to>
      <xdr:col>12</xdr:col>
      <xdr:colOff>0</xdr:colOff>
      <xdr:row>54</xdr:row>
      <xdr:rowOff>0</xdr:rowOff>
    </xdr:to>
    <xdr:cxnSp macro="">
      <xdr:nvCxnSpPr>
        <xdr:cNvPr id="13" name="Gerader Verbinder 12">
          <a:extLst>
            <a:ext uri="{FF2B5EF4-FFF2-40B4-BE49-F238E27FC236}">
              <a16:creationId xmlns:a16="http://schemas.microsoft.com/office/drawing/2014/main" id="{C33A72CA-A948-546E-4462-9AE93FB280FE}"/>
            </a:ext>
          </a:extLst>
        </xdr:cNvPr>
        <xdr:cNvCxnSpPr/>
      </xdr:nvCxnSpPr>
      <xdr:spPr>
        <a:xfrm>
          <a:off x="13805647" y="51954"/>
          <a:ext cx="0" cy="1133322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xdr:col>
      <xdr:colOff>0</xdr:colOff>
      <xdr:row>0</xdr:row>
      <xdr:rowOff>0</xdr:rowOff>
    </xdr:from>
    <xdr:to>
      <xdr:col>19</xdr:col>
      <xdr:colOff>0</xdr:colOff>
      <xdr:row>53</xdr:row>
      <xdr:rowOff>138546</xdr:rowOff>
    </xdr:to>
    <xdr:cxnSp macro="">
      <xdr:nvCxnSpPr>
        <xdr:cNvPr id="16" name="Gerader Verbinder 15">
          <a:extLst>
            <a:ext uri="{FF2B5EF4-FFF2-40B4-BE49-F238E27FC236}">
              <a16:creationId xmlns:a16="http://schemas.microsoft.com/office/drawing/2014/main" id="{04F0D8F6-4E34-9EF2-E7A5-89233B0C72FF}"/>
            </a:ext>
          </a:extLst>
        </xdr:cNvPr>
        <xdr:cNvCxnSpPr/>
      </xdr:nvCxnSpPr>
      <xdr:spPr>
        <a:xfrm>
          <a:off x="19767176" y="0"/>
          <a:ext cx="0" cy="1133322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26</xdr:col>
      <xdr:colOff>8150</xdr:colOff>
      <xdr:row>0</xdr:row>
      <xdr:rowOff>51954</xdr:rowOff>
    </xdr:from>
    <xdr:to>
      <xdr:col>26</xdr:col>
      <xdr:colOff>8150</xdr:colOff>
      <xdr:row>54</xdr:row>
      <xdr:rowOff>0</xdr:rowOff>
    </xdr:to>
    <xdr:cxnSp macro="">
      <xdr:nvCxnSpPr>
        <xdr:cNvPr id="17" name="Gerader Verbinder 16">
          <a:extLst>
            <a:ext uri="{FF2B5EF4-FFF2-40B4-BE49-F238E27FC236}">
              <a16:creationId xmlns:a16="http://schemas.microsoft.com/office/drawing/2014/main" id="{C53EB614-07B4-B4A3-1BE6-D066A67191DC}"/>
            </a:ext>
          </a:extLst>
        </xdr:cNvPr>
        <xdr:cNvCxnSpPr/>
      </xdr:nvCxnSpPr>
      <xdr:spPr>
        <a:xfrm>
          <a:off x="25736856" y="51954"/>
          <a:ext cx="0" cy="1133322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33</xdr:col>
      <xdr:colOff>0</xdr:colOff>
      <xdr:row>0</xdr:row>
      <xdr:rowOff>0</xdr:rowOff>
    </xdr:from>
    <xdr:to>
      <xdr:col>33</xdr:col>
      <xdr:colOff>0</xdr:colOff>
      <xdr:row>53</xdr:row>
      <xdr:rowOff>138546</xdr:rowOff>
    </xdr:to>
    <xdr:cxnSp macro="">
      <xdr:nvCxnSpPr>
        <xdr:cNvPr id="18" name="Gerader Verbinder 17">
          <a:extLst>
            <a:ext uri="{FF2B5EF4-FFF2-40B4-BE49-F238E27FC236}">
              <a16:creationId xmlns:a16="http://schemas.microsoft.com/office/drawing/2014/main" id="{2DBEB49B-B469-02B1-68AA-C123266C6B19}"/>
            </a:ext>
          </a:extLst>
        </xdr:cNvPr>
        <xdr:cNvCxnSpPr/>
      </xdr:nvCxnSpPr>
      <xdr:spPr>
        <a:xfrm>
          <a:off x="31690235" y="0"/>
          <a:ext cx="0" cy="1133322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39</xdr:col>
      <xdr:colOff>843497</xdr:colOff>
      <xdr:row>0</xdr:row>
      <xdr:rowOff>51954</xdr:rowOff>
    </xdr:from>
    <xdr:to>
      <xdr:col>39</xdr:col>
      <xdr:colOff>843497</xdr:colOff>
      <xdr:row>54</xdr:row>
      <xdr:rowOff>0</xdr:rowOff>
    </xdr:to>
    <xdr:cxnSp macro="">
      <xdr:nvCxnSpPr>
        <xdr:cNvPr id="19" name="Gerader Verbinder 18">
          <a:extLst>
            <a:ext uri="{FF2B5EF4-FFF2-40B4-BE49-F238E27FC236}">
              <a16:creationId xmlns:a16="http://schemas.microsoft.com/office/drawing/2014/main" id="{192BF0F5-B7BB-92D1-1A28-ACCBD1F0D9EE}"/>
            </a:ext>
          </a:extLst>
        </xdr:cNvPr>
        <xdr:cNvCxnSpPr/>
      </xdr:nvCxnSpPr>
      <xdr:spPr>
        <a:xfrm>
          <a:off x="37643615" y="51954"/>
          <a:ext cx="0" cy="1133322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46</xdr:col>
      <xdr:colOff>818029</xdr:colOff>
      <xdr:row>0</xdr:row>
      <xdr:rowOff>0</xdr:rowOff>
    </xdr:from>
    <xdr:to>
      <xdr:col>46</xdr:col>
      <xdr:colOff>818029</xdr:colOff>
      <xdr:row>53</xdr:row>
      <xdr:rowOff>138546</xdr:rowOff>
    </xdr:to>
    <xdr:cxnSp macro="">
      <xdr:nvCxnSpPr>
        <xdr:cNvPr id="20" name="Gerader Verbinder 19">
          <a:extLst>
            <a:ext uri="{FF2B5EF4-FFF2-40B4-BE49-F238E27FC236}">
              <a16:creationId xmlns:a16="http://schemas.microsoft.com/office/drawing/2014/main" id="{E3043B53-EA52-4B3B-7783-8456908EF356}"/>
            </a:ext>
          </a:extLst>
        </xdr:cNvPr>
        <xdr:cNvCxnSpPr/>
      </xdr:nvCxnSpPr>
      <xdr:spPr>
        <a:xfrm>
          <a:off x="43579676" y="0"/>
          <a:ext cx="0" cy="1133322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54</xdr:col>
      <xdr:colOff>0</xdr:colOff>
      <xdr:row>0</xdr:row>
      <xdr:rowOff>0</xdr:rowOff>
    </xdr:from>
    <xdr:to>
      <xdr:col>54</xdr:col>
      <xdr:colOff>0</xdr:colOff>
      <xdr:row>53</xdr:row>
      <xdr:rowOff>138546</xdr:rowOff>
    </xdr:to>
    <xdr:cxnSp macro="">
      <xdr:nvCxnSpPr>
        <xdr:cNvPr id="22" name="Gerader Verbinder 21">
          <a:extLst>
            <a:ext uri="{FF2B5EF4-FFF2-40B4-BE49-F238E27FC236}">
              <a16:creationId xmlns:a16="http://schemas.microsoft.com/office/drawing/2014/main" id="{28D278EC-182D-AA34-933B-42E58C0EDF99}"/>
            </a:ext>
          </a:extLst>
        </xdr:cNvPr>
        <xdr:cNvCxnSpPr/>
      </xdr:nvCxnSpPr>
      <xdr:spPr>
        <a:xfrm>
          <a:off x="49574824" y="0"/>
          <a:ext cx="0" cy="1133322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59</xdr:col>
      <xdr:colOff>17319</xdr:colOff>
      <xdr:row>0</xdr:row>
      <xdr:rowOff>0</xdr:rowOff>
    </xdr:from>
    <xdr:to>
      <xdr:col>59</xdr:col>
      <xdr:colOff>17319</xdr:colOff>
      <xdr:row>53</xdr:row>
      <xdr:rowOff>138546</xdr:rowOff>
    </xdr:to>
    <xdr:cxnSp macro="">
      <xdr:nvCxnSpPr>
        <xdr:cNvPr id="23" name="Gerader Verbinder 22">
          <a:extLst>
            <a:ext uri="{FF2B5EF4-FFF2-40B4-BE49-F238E27FC236}">
              <a16:creationId xmlns:a16="http://schemas.microsoft.com/office/drawing/2014/main" id="{393E79DB-AF18-9B88-8439-D472EA169E52}"/>
            </a:ext>
          </a:extLst>
        </xdr:cNvPr>
        <xdr:cNvCxnSpPr/>
      </xdr:nvCxnSpPr>
      <xdr:spPr>
        <a:xfrm>
          <a:off x="53686364" y="0"/>
          <a:ext cx="0" cy="11326091"/>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65</xdr:col>
      <xdr:colOff>9168</xdr:colOff>
      <xdr:row>0</xdr:row>
      <xdr:rowOff>0</xdr:rowOff>
    </xdr:from>
    <xdr:to>
      <xdr:col>65</xdr:col>
      <xdr:colOff>9168</xdr:colOff>
      <xdr:row>53</xdr:row>
      <xdr:rowOff>138546</xdr:rowOff>
    </xdr:to>
    <xdr:cxnSp macro="">
      <xdr:nvCxnSpPr>
        <xdr:cNvPr id="24" name="Gerader Verbinder 23">
          <a:extLst>
            <a:ext uri="{FF2B5EF4-FFF2-40B4-BE49-F238E27FC236}">
              <a16:creationId xmlns:a16="http://schemas.microsoft.com/office/drawing/2014/main" id="{7BAD4A59-D9E1-C4CC-121D-EEB7E2D2C3F0}"/>
            </a:ext>
          </a:extLst>
        </xdr:cNvPr>
        <xdr:cNvCxnSpPr/>
      </xdr:nvCxnSpPr>
      <xdr:spPr>
        <a:xfrm>
          <a:off x="58769759" y="0"/>
          <a:ext cx="0" cy="11326091"/>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0</xdr:colOff>
      <xdr:row>0</xdr:row>
      <xdr:rowOff>0</xdr:rowOff>
    </xdr:from>
    <xdr:to>
      <xdr:col>49</xdr:col>
      <xdr:colOff>38100</xdr:colOff>
      <xdr:row>1</xdr:row>
      <xdr:rowOff>3663</xdr:rowOff>
    </xdr:to>
    <xdr:grpSp>
      <xdr:nvGrpSpPr>
        <xdr:cNvPr id="15" name="Gruppieren 14">
          <a:extLst>
            <a:ext uri="{FF2B5EF4-FFF2-40B4-BE49-F238E27FC236}">
              <a16:creationId xmlns:a16="http://schemas.microsoft.com/office/drawing/2014/main" id="{758AE027-2BAD-711A-7BBF-FB6A2C86CCAB}"/>
            </a:ext>
            <a:ext uri="{147F2762-F138-4A5C-976F-8EAC2B608ADB}">
              <a16:predDERef xmlns:a16="http://schemas.microsoft.com/office/drawing/2014/main" pred="{7BAD4A59-D9E1-C4CC-121D-EEB7E2D2C3F0}"/>
            </a:ext>
          </a:extLst>
        </xdr:cNvPr>
        <xdr:cNvGrpSpPr/>
      </xdr:nvGrpSpPr>
      <xdr:grpSpPr>
        <a:xfrm>
          <a:off x="0" y="0"/>
          <a:ext cx="45177075" cy="527538"/>
          <a:chOff x="0" y="0"/>
          <a:chExt cx="45045796" cy="525467"/>
        </a:xfrm>
      </xdr:grpSpPr>
      <xdr:sp macro="" textlink="">
        <xdr:nvSpPr>
          <xdr:cNvPr id="6" name="Rechteck 5">
            <a:extLst>
              <a:ext uri="{FF2B5EF4-FFF2-40B4-BE49-F238E27FC236}">
                <a16:creationId xmlns:a16="http://schemas.microsoft.com/office/drawing/2014/main" id="{50237409-4384-40EF-96EA-1CA38793E6EF}"/>
              </a:ext>
            </a:extLst>
          </xdr:cNvPr>
          <xdr:cNvSpPr/>
        </xdr:nvSpPr>
        <xdr:spPr>
          <a:xfrm>
            <a:off x="0" y="0"/>
            <a:ext cx="45045796" cy="52180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7" name="Textfeld 6">
            <a:extLst>
              <a:ext uri="{FF2B5EF4-FFF2-40B4-BE49-F238E27FC236}">
                <a16:creationId xmlns:a16="http://schemas.microsoft.com/office/drawing/2014/main" id="{6373A929-181C-47CF-AD4B-B84AEEA076B0}"/>
              </a:ext>
            </a:extLst>
          </xdr:cNvPr>
          <xdr:cNvSpPr txBox="1"/>
        </xdr:nvSpPr>
        <xdr:spPr>
          <a:xfrm>
            <a:off x="0" y="1"/>
            <a:ext cx="9562540" cy="521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DE" sz="2800" b="0">
                <a:solidFill>
                  <a:srgbClr val="376E35"/>
                </a:solidFill>
                <a:latin typeface="GarageGothic Bold" panose="02000808030000020004" pitchFamily="50" charset="0"/>
                <a:cs typeface="Arial" panose="020B0604020202020204" pitchFamily="34" charset="0"/>
              </a:rPr>
              <a:t>         SORTIMENTS-COCKPIT  </a:t>
            </a:r>
          </a:p>
        </xdr:txBody>
      </xdr:sp>
      <xdr:pic>
        <xdr:nvPicPr>
          <xdr:cNvPr id="8" name="Grafik 7">
            <a:extLst>
              <a:ext uri="{FF2B5EF4-FFF2-40B4-BE49-F238E27FC236}">
                <a16:creationId xmlns:a16="http://schemas.microsoft.com/office/drawing/2014/main" id="{D9E18F61-0543-4917-9777-4DAD60D23239}"/>
              </a:ext>
            </a:extLst>
          </xdr:cNvPr>
          <xdr:cNvPicPr>
            <a:picLocks noChangeAspect="1"/>
          </xdr:cNvPicPr>
        </xdr:nvPicPr>
        <xdr:blipFill rotWithShape="1">
          <a:blip xmlns:r="http://schemas.openxmlformats.org/officeDocument/2006/relationships" r:embed="rId1"/>
          <a:srcRect t="10736"/>
          <a:stretch/>
        </xdr:blipFill>
        <xdr:spPr>
          <a:xfrm>
            <a:off x="59321" y="32677"/>
            <a:ext cx="544962" cy="434980"/>
          </a:xfrm>
          <a:prstGeom prst="rect">
            <a:avLst/>
          </a:prstGeom>
        </xdr:spPr>
      </xdr:pic>
      <xdr:pic>
        <xdr:nvPicPr>
          <xdr:cNvPr id="9" name="Grafik 8">
            <a:extLst>
              <a:ext uri="{FF2B5EF4-FFF2-40B4-BE49-F238E27FC236}">
                <a16:creationId xmlns:a16="http://schemas.microsoft.com/office/drawing/2014/main" id="{5DEDB353-85CA-455A-A13B-377B79F83464}"/>
              </a:ext>
            </a:extLst>
          </xdr:cNvPr>
          <xdr:cNvPicPr>
            <a:picLocks noChangeAspect="1"/>
          </xdr:cNvPicPr>
        </xdr:nvPicPr>
        <xdr:blipFill>
          <a:blip xmlns:r="http://schemas.openxmlformats.org/officeDocument/2006/relationships" r:embed="rId2"/>
          <a:stretch>
            <a:fillRect/>
          </a:stretch>
        </xdr:blipFill>
        <xdr:spPr>
          <a:xfrm>
            <a:off x="3014383" y="1"/>
            <a:ext cx="2924027" cy="525466"/>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49</xdr:col>
      <xdr:colOff>38100</xdr:colOff>
      <xdr:row>1</xdr:row>
      <xdr:rowOff>0</xdr:rowOff>
    </xdr:to>
    <xdr:sp macro="" textlink="">
      <xdr:nvSpPr>
        <xdr:cNvPr id="6" name="Rechteck 5">
          <a:extLst>
            <a:ext uri="{FF2B5EF4-FFF2-40B4-BE49-F238E27FC236}">
              <a16:creationId xmlns:a16="http://schemas.microsoft.com/office/drawing/2014/main" id="{D629BAD4-6115-409C-AA85-225260473476}"/>
            </a:ext>
          </a:extLst>
        </xdr:cNvPr>
        <xdr:cNvSpPr/>
      </xdr:nvSpPr>
      <xdr:spPr>
        <a:xfrm>
          <a:off x="0" y="0"/>
          <a:ext cx="45119925" cy="52387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0</xdr:colOff>
      <xdr:row>0</xdr:row>
      <xdr:rowOff>1</xdr:rowOff>
    </xdr:from>
    <xdr:to>
      <xdr:col>7</xdr:col>
      <xdr:colOff>37540</xdr:colOff>
      <xdr:row>1</xdr:row>
      <xdr:rowOff>1</xdr:rowOff>
    </xdr:to>
    <xdr:sp macro="" textlink="">
      <xdr:nvSpPr>
        <xdr:cNvPr id="7" name="Textfeld 6">
          <a:extLst>
            <a:ext uri="{FF2B5EF4-FFF2-40B4-BE49-F238E27FC236}">
              <a16:creationId xmlns:a16="http://schemas.microsoft.com/office/drawing/2014/main" id="{04060B3A-9DCD-4D96-AAB1-EE6521C1EF33}"/>
            </a:ext>
          </a:extLst>
        </xdr:cNvPr>
        <xdr:cNvSpPr txBox="1"/>
      </xdr:nvSpPr>
      <xdr:spPr>
        <a:xfrm>
          <a:off x="0" y="1"/>
          <a:ext cx="951491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DE" sz="2800" b="0">
              <a:solidFill>
                <a:srgbClr val="376E35"/>
              </a:solidFill>
              <a:latin typeface="GarageGothic Bold" panose="02000808030000020004" pitchFamily="50" charset="0"/>
              <a:cs typeface="Arial" panose="020B0604020202020204" pitchFamily="34" charset="0"/>
            </a:rPr>
            <a:t>         SORTIMENTS-COCKPIT  </a:t>
          </a:r>
        </a:p>
      </xdr:txBody>
    </xdr:sp>
    <xdr:clientData/>
  </xdr:twoCellAnchor>
  <xdr:twoCellAnchor editAs="oneCell">
    <xdr:from>
      <xdr:col>0</xdr:col>
      <xdr:colOff>59321</xdr:colOff>
      <xdr:row>0</xdr:row>
      <xdr:rowOff>32677</xdr:rowOff>
    </xdr:from>
    <xdr:to>
      <xdr:col>0</xdr:col>
      <xdr:colOff>589043</xdr:colOff>
      <xdr:row>0</xdr:row>
      <xdr:rowOff>478134</xdr:rowOff>
    </xdr:to>
    <xdr:pic>
      <xdr:nvPicPr>
        <xdr:cNvPr id="8" name="Grafik 7">
          <a:extLst>
            <a:ext uri="{FF2B5EF4-FFF2-40B4-BE49-F238E27FC236}">
              <a16:creationId xmlns:a16="http://schemas.microsoft.com/office/drawing/2014/main" id="{611F6D44-DA09-4633-B001-AFABADC227DD}"/>
            </a:ext>
          </a:extLst>
        </xdr:cNvPr>
        <xdr:cNvPicPr>
          <a:picLocks noChangeAspect="1"/>
        </xdr:cNvPicPr>
      </xdr:nvPicPr>
      <xdr:blipFill rotWithShape="1">
        <a:blip xmlns:r="http://schemas.openxmlformats.org/officeDocument/2006/relationships" r:embed="rId1"/>
        <a:srcRect t="10736"/>
        <a:stretch/>
      </xdr:blipFill>
      <xdr:spPr>
        <a:xfrm>
          <a:off x="59321" y="32677"/>
          <a:ext cx="544962" cy="434980"/>
        </a:xfrm>
        <a:prstGeom prst="rect">
          <a:avLst/>
        </a:prstGeom>
      </xdr:spPr>
    </xdr:pic>
    <xdr:clientData/>
  </xdr:twoCellAnchor>
  <xdr:twoCellAnchor editAs="oneCell">
    <xdr:from>
      <xdr:col>0</xdr:col>
      <xdr:colOff>3014383</xdr:colOff>
      <xdr:row>0</xdr:row>
      <xdr:rowOff>1</xdr:rowOff>
    </xdr:from>
    <xdr:to>
      <xdr:col>4</xdr:col>
      <xdr:colOff>1050029</xdr:colOff>
      <xdr:row>1</xdr:row>
      <xdr:rowOff>22395</xdr:rowOff>
    </xdr:to>
    <xdr:pic>
      <xdr:nvPicPr>
        <xdr:cNvPr id="9" name="Grafik 8">
          <a:extLst>
            <a:ext uri="{FF2B5EF4-FFF2-40B4-BE49-F238E27FC236}">
              <a16:creationId xmlns:a16="http://schemas.microsoft.com/office/drawing/2014/main" id="{036B7610-92D7-4482-B5B4-6E124D582120}"/>
            </a:ext>
          </a:extLst>
        </xdr:cNvPr>
        <xdr:cNvPicPr>
          <a:picLocks noChangeAspect="1"/>
        </xdr:cNvPicPr>
      </xdr:nvPicPr>
      <xdr:blipFill>
        <a:blip xmlns:r="http://schemas.openxmlformats.org/officeDocument/2006/relationships" r:embed="rId2"/>
        <a:stretch>
          <a:fillRect/>
        </a:stretch>
      </xdr:blipFill>
      <xdr:spPr>
        <a:xfrm>
          <a:off x="3014383" y="1"/>
          <a:ext cx="2926734" cy="5275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0</xdr:colOff>
      <xdr:row>5</xdr:row>
      <xdr:rowOff>456192</xdr:rowOff>
    </xdr:to>
    <mc:AlternateContent xmlns:mc="http://schemas.openxmlformats.org/markup-compatibility/2006" xmlns:a14="http://schemas.microsoft.com/office/drawing/2010/main">
      <mc:Choice Requires="a14">
        <xdr:graphicFrame macro="">
          <xdr:nvGraphicFramePr>
            <xdr:cNvPr id="9" name="Kategorie">
              <a:extLst>
                <a:ext uri="{FF2B5EF4-FFF2-40B4-BE49-F238E27FC236}">
                  <a16:creationId xmlns:a16="http://schemas.microsoft.com/office/drawing/2014/main" id="{149F77BF-4D52-C621-54D1-EAA11004721F}"/>
                </a:ext>
              </a:extLst>
            </xdr:cNvPr>
            <xdr:cNvGraphicFramePr/>
          </xdr:nvGraphicFramePr>
          <xdr:xfrm>
            <a:off x="0" y="0"/>
            <a:ext cx="0" cy="0"/>
          </xdr:xfrm>
          <a:graphic>
            <a:graphicData uri="http://schemas.microsoft.com/office/drawing/2010/slicer">
              <sle:slicer xmlns:sle="http://schemas.microsoft.com/office/drawing/2010/slicer" name="Kategorie"/>
            </a:graphicData>
          </a:graphic>
        </xdr:graphicFrame>
      </mc:Choice>
      <mc:Fallback xmlns="">
        <xdr:sp macro="" textlink="">
          <xdr:nvSpPr>
            <xdr:cNvPr id="0" name=""/>
            <xdr:cNvSpPr>
              <a:spLocks noTextEdit="1"/>
            </xdr:cNvSpPr>
          </xdr:nvSpPr>
          <xdr:spPr>
            <a:xfrm>
              <a:off x="0" y="717176"/>
              <a:ext cx="3372971" cy="19050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10</xdr:row>
      <xdr:rowOff>0</xdr:rowOff>
    </xdr:from>
    <xdr:to>
      <xdr:col>1</xdr:col>
      <xdr:colOff>0</xdr:colOff>
      <xdr:row>20</xdr:row>
      <xdr:rowOff>108136</xdr:rowOff>
    </xdr:to>
    <mc:AlternateContent xmlns:mc="http://schemas.openxmlformats.org/markup-compatibility/2006" xmlns:a14="http://schemas.microsoft.com/office/drawing/2010/main">
      <mc:Choice Requires="a14">
        <xdr:graphicFrame macro="">
          <xdr:nvGraphicFramePr>
            <xdr:cNvPr id="10" name="Gruppe">
              <a:extLst>
                <a:ext uri="{FF2B5EF4-FFF2-40B4-BE49-F238E27FC236}">
                  <a16:creationId xmlns:a16="http://schemas.microsoft.com/office/drawing/2014/main" id="{9D2E1297-4D70-C8BA-0459-3E417131F34F}"/>
                </a:ext>
              </a:extLst>
            </xdr:cNvPr>
            <xdr:cNvGraphicFramePr/>
          </xdr:nvGraphicFramePr>
          <xdr:xfrm>
            <a:off x="0" y="0"/>
            <a:ext cx="0" cy="0"/>
          </xdr:xfrm>
          <a:graphic>
            <a:graphicData uri="http://schemas.microsoft.com/office/drawing/2010/slicer">
              <sle:slicer xmlns:sle="http://schemas.microsoft.com/office/drawing/2010/slicer" name="Gruppe"/>
            </a:graphicData>
          </a:graphic>
        </xdr:graphicFrame>
      </mc:Choice>
      <mc:Fallback xmlns="">
        <xdr:sp macro="" textlink="">
          <xdr:nvSpPr>
            <xdr:cNvPr id="0" name=""/>
            <xdr:cNvSpPr>
              <a:spLocks noTextEdit="1"/>
            </xdr:cNvSpPr>
          </xdr:nvSpPr>
          <xdr:spPr>
            <a:xfrm>
              <a:off x="0" y="3193676"/>
              <a:ext cx="3372971" cy="211791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6</xdr:row>
      <xdr:rowOff>0</xdr:rowOff>
    </xdr:from>
    <xdr:to>
      <xdr:col>1</xdr:col>
      <xdr:colOff>0</xdr:colOff>
      <xdr:row>9</xdr:row>
      <xdr:rowOff>152402</xdr:rowOff>
    </xdr:to>
    <mc:AlternateContent xmlns:mc="http://schemas.openxmlformats.org/markup-compatibility/2006" xmlns:a14="http://schemas.microsoft.com/office/drawing/2010/main">
      <mc:Choice Requires="a14">
        <xdr:graphicFrame macro="">
          <xdr:nvGraphicFramePr>
            <xdr:cNvPr id="11" name="SKU Type">
              <a:extLst>
                <a:ext uri="{FF2B5EF4-FFF2-40B4-BE49-F238E27FC236}">
                  <a16:creationId xmlns:a16="http://schemas.microsoft.com/office/drawing/2014/main" id="{6FED2E68-5525-2F65-7FA7-D396A234E0F1}"/>
                </a:ext>
              </a:extLst>
            </xdr:cNvPr>
            <xdr:cNvGraphicFramePr/>
          </xdr:nvGraphicFramePr>
          <xdr:xfrm>
            <a:off x="0" y="0"/>
            <a:ext cx="0" cy="0"/>
          </xdr:xfrm>
          <a:graphic>
            <a:graphicData uri="http://schemas.microsoft.com/office/drawing/2010/slicer">
              <sle:slicer xmlns:sle="http://schemas.microsoft.com/office/drawing/2010/slicer" name="SKU Type"/>
            </a:graphicData>
          </a:graphic>
        </xdr:graphicFrame>
      </mc:Choice>
      <mc:Fallback xmlns="">
        <xdr:sp macro="" textlink="">
          <xdr:nvSpPr>
            <xdr:cNvPr id="0" name=""/>
            <xdr:cNvSpPr>
              <a:spLocks noTextEdit="1"/>
            </xdr:cNvSpPr>
          </xdr:nvSpPr>
          <xdr:spPr>
            <a:xfrm>
              <a:off x="0" y="2431676"/>
              <a:ext cx="3372971" cy="76200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21</xdr:row>
      <xdr:rowOff>0</xdr:rowOff>
    </xdr:from>
    <xdr:to>
      <xdr:col>1</xdr:col>
      <xdr:colOff>0</xdr:colOff>
      <xdr:row>33</xdr:row>
      <xdr:rowOff>139066</xdr:rowOff>
    </xdr:to>
    <mc:AlternateContent xmlns:mc="http://schemas.openxmlformats.org/markup-compatibility/2006" xmlns:a14="http://schemas.microsoft.com/office/drawing/2010/main">
      <mc:Choice Requires="a14">
        <xdr:graphicFrame macro="">
          <xdr:nvGraphicFramePr>
            <xdr:cNvPr id="12" name="SKU-Bezeichnung">
              <a:extLst>
                <a:ext uri="{FF2B5EF4-FFF2-40B4-BE49-F238E27FC236}">
                  <a16:creationId xmlns:a16="http://schemas.microsoft.com/office/drawing/2014/main" id="{15C5B12C-F451-C6B4-1A87-7B4D7F3EE44B}"/>
                </a:ext>
              </a:extLst>
            </xdr:cNvPr>
            <xdr:cNvGraphicFramePr/>
          </xdr:nvGraphicFramePr>
          <xdr:xfrm>
            <a:off x="0" y="0"/>
            <a:ext cx="0" cy="0"/>
          </xdr:xfrm>
          <a:graphic>
            <a:graphicData uri="http://schemas.microsoft.com/office/drawing/2010/slicer">
              <sle:slicer xmlns:sle="http://schemas.microsoft.com/office/drawing/2010/slicer" name="SKU-Bezeichnung"/>
            </a:graphicData>
          </a:graphic>
        </xdr:graphicFrame>
      </mc:Choice>
      <mc:Fallback xmlns="">
        <xdr:sp macro="" textlink="">
          <xdr:nvSpPr>
            <xdr:cNvPr id="0" name=""/>
            <xdr:cNvSpPr>
              <a:spLocks noTextEdit="1"/>
            </xdr:cNvSpPr>
          </xdr:nvSpPr>
          <xdr:spPr>
            <a:xfrm>
              <a:off x="0" y="5289176"/>
              <a:ext cx="3372971"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9</xdr:col>
      <xdr:colOff>841155</xdr:colOff>
      <xdr:row>0</xdr:row>
      <xdr:rowOff>0</xdr:rowOff>
    </xdr:from>
    <xdr:to>
      <xdr:col>9</xdr:col>
      <xdr:colOff>841155</xdr:colOff>
      <xdr:row>52</xdr:row>
      <xdr:rowOff>134216</xdr:rowOff>
    </xdr:to>
    <xdr:cxnSp macro="">
      <xdr:nvCxnSpPr>
        <xdr:cNvPr id="2" name="Gerader Verbinder 1">
          <a:extLst>
            <a:ext uri="{FF2B5EF4-FFF2-40B4-BE49-F238E27FC236}">
              <a16:creationId xmlns:a16="http://schemas.microsoft.com/office/drawing/2014/main" id="{99ACDBFF-B178-45E5-84B9-62FD8C83D673}"/>
            </a:ext>
          </a:extLst>
        </xdr:cNvPr>
        <xdr:cNvCxnSpPr/>
      </xdr:nvCxnSpPr>
      <xdr:spPr>
        <a:xfrm>
          <a:off x="12013980" y="0"/>
          <a:ext cx="0" cy="11326091"/>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16</xdr:col>
      <xdr:colOff>819150</xdr:colOff>
      <xdr:row>0</xdr:row>
      <xdr:rowOff>0</xdr:rowOff>
    </xdr:from>
    <xdr:to>
      <xdr:col>16</xdr:col>
      <xdr:colOff>819150</xdr:colOff>
      <xdr:row>52</xdr:row>
      <xdr:rowOff>134216</xdr:rowOff>
    </xdr:to>
    <xdr:cxnSp macro="">
      <xdr:nvCxnSpPr>
        <xdr:cNvPr id="3" name="Gerader Verbinder 2">
          <a:extLst>
            <a:ext uri="{FF2B5EF4-FFF2-40B4-BE49-F238E27FC236}">
              <a16:creationId xmlns:a16="http://schemas.microsoft.com/office/drawing/2014/main" id="{2CAB56C0-8FB8-4A03-8F1A-E433A0BD76E9}"/>
            </a:ext>
          </a:extLst>
        </xdr:cNvPr>
        <xdr:cNvCxnSpPr/>
      </xdr:nvCxnSpPr>
      <xdr:spPr>
        <a:xfrm>
          <a:off x="17926050" y="0"/>
          <a:ext cx="0" cy="11326091"/>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23</xdr:col>
      <xdr:colOff>850731</xdr:colOff>
      <xdr:row>0</xdr:row>
      <xdr:rowOff>56284</xdr:rowOff>
    </xdr:from>
    <xdr:to>
      <xdr:col>23</xdr:col>
      <xdr:colOff>850731</xdr:colOff>
      <xdr:row>53</xdr:row>
      <xdr:rowOff>0</xdr:rowOff>
    </xdr:to>
    <xdr:cxnSp macro="">
      <xdr:nvCxnSpPr>
        <xdr:cNvPr id="4" name="Gerader Verbinder 3">
          <a:extLst>
            <a:ext uri="{FF2B5EF4-FFF2-40B4-BE49-F238E27FC236}">
              <a16:creationId xmlns:a16="http://schemas.microsoft.com/office/drawing/2014/main" id="{0A9FAE44-D22E-49B4-A597-C39572BAB304}"/>
            </a:ext>
          </a:extLst>
        </xdr:cNvPr>
        <xdr:cNvCxnSpPr/>
      </xdr:nvCxnSpPr>
      <xdr:spPr>
        <a:xfrm>
          <a:off x="23979672" y="56284"/>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31</xdr:col>
      <xdr:colOff>0</xdr:colOff>
      <xdr:row>0</xdr:row>
      <xdr:rowOff>56284</xdr:rowOff>
    </xdr:from>
    <xdr:to>
      <xdr:col>31</xdr:col>
      <xdr:colOff>0</xdr:colOff>
      <xdr:row>53</xdr:row>
      <xdr:rowOff>0</xdr:rowOff>
    </xdr:to>
    <xdr:cxnSp macro="">
      <xdr:nvCxnSpPr>
        <xdr:cNvPr id="5" name="Gerader Verbinder 4">
          <a:extLst>
            <a:ext uri="{FF2B5EF4-FFF2-40B4-BE49-F238E27FC236}">
              <a16:creationId xmlns:a16="http://schemas.microsoft.com/office/drawing/2014/main" id="{E8E5B345-A9ED-45BF-9F3A-10FCB7AA276F}"/>
            </a:ext>
          </a:extLst>
        </xdr:cNvPr>
        <xdr:cNvCxnSpPr/>
      </xdr:nvCxnSpPr>
      <xdr:spPr>
        <a:xfrm>
          <a:off x="29942118" y="56284"/>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37</xdr:col>
      <xdr:colOff>833617</xdr:colOff>
      <xdr:row>0</xdr:row>
      <xdr:rowOff>246784</xdr:rowOff>
    </xdr:from>
    <xdr:to>
      <xdr:col>37</xdr:col>
      <xdr:colOff>833617</xdr:colOff>
      <xdr:row>54</xdr:row>
      <xdr:rowOff>0</xdr:rowOff>
    </xdr:to>
    <xdr:cxnSp macro="">
      <xdr:nvCxnSpPr>
        <xdr:cNvPr id="6" name="Gerader Verbinder 5">
          <a:extLst>
            <a:ext uri="{FF2B5EF4-FFF2-40B4-BE49-F238E27FC236}">
              <a16:creationId xmlns:a16="http://schemas.microsoft.com/office/drawing/2014/main" id="{E10575AD-CC12-4632-92FA-A3AFEBAF8D17}"/>
            </a:ext>
          </a:extLst>
        </xdr:cNvPr>
        <xdr:cNvCxnSpPr/>
      </xdr:nvCxnSpPr>
      <xdr:spPr>
        <a:xfrm>
          <a:off x="35885617" y="246784"/>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45</xdr:col>
      <xdr:colOff>0</xdr:colOff>
      <xdr:row>1</xdr:row>
      <xdr:rowOff>0</xdr:rowOff>
    </xdr:from>
    <xdr:to>
      <xdr:col>45</xdr:col>
      <xdr:colOff>0</xdr:colOff>
      <xdr:row>55</xdr:row>
      <xdr:rowOff>89392</xdr:rowOff>
    </xdr:to>
    <xdr:cxnSp macro="">
      <xdr:nvCxnSpPr>
        <xdr:cNvPr id="8" name="Gerader Verbinder 7">
          <a:extLst>
            <a:ext uri="{FF2B5EF4-FFF2-40B4-BE49-F238E27FC236}">
              <a16:creationId xmlns:a16="http://schemas.microsoft.com/office/drawing/2014/main" id="{5E29758A-5113-0EA0-F12B-47E47FC91293}"/>
            </a:ext>
          </a:extLst>
        </xdr:cNvPr>
        <xdr:cNvCxnSpPr/>
      </xdr:nvCxnSpPr>
      <xdr:spPr>
        <a:xfrm>
          <a:off x="41865176" y="526676"/>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51</xdr:col>
      <xdr:colOff>825365</xdr:colOff>
      <xdr:row>0</xdr:row>
      <xdr:rowOff>56284</xdr:rowOff>
    </xdr:from>
    <xdr:to>
      <xdr:col>51</xdr:col>
      <xdr:colOff>825365</xdr:colOff>
      <xdr:row>53</xdr:row>
      <xdr:rowOff>0</xdr:rowOff>
    </xdr:to>
    <xdr:cxnSp macro="">
      <xdr:nvCxnSpPr>
        <xdr:cNvPr id="17" name="Gerader Verbinder 16">
          <a:extLst>
            <a:ext uri="{FF2B5EF4-FFF2-40B4-BE49-F238E27FC236}">
              <a16:creationId xmlns:a16="http://schemas.microsoft.com/office/drawing/2014/main" id="{8B08C86D-E214-1FC9-08DC-690F62C4BAC9}"/>
            </a:ext>
          </a:extLst>
        </xdr:cNvPr>
        <xdr:cNvCxnSpPr/>
      </xdr:nvCxnSpPr>
      <xdr:spPr>
        <a:xfrm>
          <a:off x="47800424" y="56284"/>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59</xdr:col>
      <xdr:colOff>0</xdr:colOff>
      <xdr:row>0</xdr:row>
      <xdr:rowOff>56284</xdr:rowOff>
    </xdr:from>
    <xdr:to>
      <xdr:col>59</xdr:col>
      <xdr:colOff>0</xdr:colOff>
      <xdr:row>53</xdr:row>
      <xdr:rowOff>0</xdr:rowOff>
    </xdr:to>
    <xdr:cxnSp macro="">
      <xdr:nvCxnSpPr>
        <xdr:cNvPr id="18" name="Gerader Verbinder 17">
          <a:extLst>
            <a:ext uri="{FF2B5EF4-FFF2-40B4-BE49-F238E27FC236}">
              <a16:creationId xmlns:a16="http://schemas.microsoft.com/office/drawing/2014/main" id="{4F0680D8-7581-0EAA-F8BD-2AF74EC71938}"/>
            </a:ext>
          </a:extLst>
        </xdr:cNvPr>
        <xdr:cNvCxnSpPr/>
      </xdr:nvCxnSpPr>
      <xdr:spPr>
        <a:xfrm>
          <a:off x="53788235" y="56284"/>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66</xdr:col>
      <xdr:colOff>0</xdr:colOff>
      <xdr:row>0</xdr:row>
      <xdr:rowOff>56284</xdr:rowOff>
    </xdr:from>
    <xdr:to>
      <xdr:col>66</xdr:col>
      <xdr:colOff>0</xdr:colOff>
      <xdr:row>53</xdr:row>
      <xdr:rowOff>0</xdr:rowOff>
    </xdr:to>
    <xdr:cxnSp macro="">
      <xdr:nvCxnSpPr>
        <xdr:cNvPr id="19" name="Gerader Verbinder 18">
          <a:extLst>
            <a:ext uri="{FF2B5EF4-FFF2-40B4-BE49-F238E27FC236}">
              <a16:creationId xmlns:a16="http://schemas.microsoft.com/office/drawing/2014/main" id="{CD8F8A29-1159-9B11-B3FB-F5349D0C9679}"/>
            </a:ext>
          </a:extLst>
        </xdr:cNvPr>
        <xdr:cNvCxnSpPr/>
      </xdr:nvCxnSpPr>
      <xdr:spPr>
        <a:xfrm>
          <a:off x="59749765" y="56284"/>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73</xdr:col>
      <xdr:colOff>0</xdr:colOff>
      <xdr:row>0</xdr:row>
      <xdr:rowOff>0</xdr:rowOff>
    </xdr:from>
    <xdr:to>
      <xdr:col>73</xdr:col>
      <xdr:colOff>0</xdr:colOff>
      <xdr:row>52</xdr:row>
      <xdr:rowOff>134216</xdr:rowOff>
    </xdr:to>
    <xdr:cxnSp macro="">
      <xdr:nvCxnSpPr>
        <xdr:cNvPr id="20" name="Gerader Verbinder 19">
          <a:extLst>
            <a:ext uri="{FF2B5EF4-FFF2-40B4-BE49-F238E27FC236}">
              <a16:creationId xmlns:a16="http://schemas.microsoft.com/office/drawing/2014/main" id="{C1C71052-599B-3177-E05F-113193B1A2BA}"/>
            </a:ext>
          </a:extLst>
        </xdr:cNvPr>
        <xdr:cNvCxnSpPr/>
      </xdr:nvCxnSpPr>
      <xdr:spPr>
        <a:xfrm>
          <a:off x="65711294" y="0"/>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80</xdr:col>
      <xdr:colOff>0</xdr:colOff>
      <xdr:row>0</xdr:row>
      <xdr:rowOff>56284</xdr:rowOff>
    </xdr:from>
    <xdr:to>
      <xdr:col>80</xdr:col>
      <xdr:colOff>0</xdr:colOff>
      <xdr:row>53</xdr:row>
      <xdr:rowOff>0</xdr:rowOff>
    </xdr:to>
    <xdr:cxnSp macro="">
      <xdr:nvCxnSpPr>
        <xdr:cNvPr id="21" name="Gerader Verbinder 20">
          <a:extLst>
            <a:ext uri="{FF2B5EF4-FFF2-40B4-BE49-F238E27FC236}">
              <a16:creationId xmlns:a16="http://schemas.microsoft.com/office/drawing/2014/main" id="{45A439EF-6C6E-7C3B-4860-A9BB1E5DEDB6}"/>
            </a:ext>
          </a:extLst>
        </xdr:cNvPr>
        <xdr:cNvCxnSpPr/>
      </xdr:nvCxnSpPr>
      <xdr:spPr>
        <a:xfrm>
          <a:off x="71672824" y="56284"/>
          <a:ext cx="0" cy="11328892"/>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87</xdr:col>
      <xdr:colOff>0</xdr:colOff>
      <xdr:row>0</xdr:row>
      <xdr:rowOff>0</xdr:rowOff>
    </xdr:from>
    <xdr:to>
      <xdr:col>87</xdr:col>
      <xdr:colOff>0</xdr:colOff>
      <xdr:row>54</xdr:row>
      <xdr:rowOff>0</xdr:rowOff>
    </xdr:to>
    <xdr:cxnSp macro="">
      <xdr:nvCxnSpPr>
        <xdr:cNvPr id="22" name="Gerader Verbinder 21">
          <a:extLst>
            <a:ext uri="{FF2B5EF4-FFF2-40B4-BE49-F238E27FC236}">
              <a16:creationId xmlns:a16="http://schemas.microsoft.com/office/drawing/2014/main" id="{B3CC9481-EC11-A076-5C44-286E13007704}"/>
            </a:ext>
          </a:extLst>
        </xdr:cNvPr>
        <xdr:cNvCxnSpPr/>
      </xdr:nvCxnSpPr>
      <xdr:spPr>
        <a:xfrm>
          <a:off x="77634353"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0</xdr:colOff>
      <xdr:row>0</xdr:row>
      <xdr:rowOff>0</xdr:rowOff>
    </xdr:from>
    <xdr:to>
      <xdr:col>49</xdr:col>
      <xdr:colOff>38100</xdr:colOff>
      <xdr:row>1</xdr:row>
      <xdr:rowOff>3663</xdr:rowOff>
    </xdr:to>
    <xdr:grpSp>
      <xdr:nvGrpSpPr>
        <xdr:cNvPr id="23" name="Gruppieren 22">
          <a:extLst>
            <a:ext uri="{FF2B5EF4-FFF2-40B4-BE49-F238E27FC236}">
              <a16:creationId xmlns:a16="http://schemas.microsoft.com/office/drawing/2014/main" id="{09940ABD-0613-9BE2-4001-50B5732BA76E}"/>
            </a:ext>
          </a:extLst>
        </xdr:cNvPr>
        <xdr:cNvGrpSpPr/>
      </xdr:nvGrpSpPr>
      <xdr:grpSpPr>
        <a:xfrm>
          <a:off x="0" y="0"/>
          <a:ext cx="45119925" cy="527538"/>
          <a:chOff x="0" y="0"/>
          <a:chExt cx="45169282" cy="523208"/>
        </a:xfrm>
      </xdr:grpSpPr>
      <xdr:sp macro="" textlink="">
        <xdr:nvSpPr>
          <xdr:cNvPr id="13" name="Rechteck 12">
            <a:extLst>
              <a:ext uri="{FF2B5EF4-FFF2-40B4-BE49-F238E27FC236}">
                <a16:creationId xmlns:a16="http://schemas.microsoft.com/office/drawing/2014/main" id="{5985877A-A080-46FD-BA1C-7A6F365236F4}"/>
              </a:ext>
            </a:extLst>
          </xdr:cNvPr>
          <xdr:cNvSpPr/>
        </xdr:nvSpPr>
        <xdr:spPr>
          <a:xfrm>
            <a:off x="0" y="0"/>
            <a:ext cx="45169282" cy="51954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14" name="Textfeld 13">
            <a:extLst>
              <a:ext uri="{FF2B5EF4-FFF2-40B4-BE49-F238E27FC236}">
                <a16:creationId xmlns:a16="http://schemas.microsoft.com/office/drawing/2014/main" id="{D2724CD0-3847-4897-8C19-D47152BECC3C}"/>
              </a:ext>
            </a:extLst>
          </xdr:cNvPr>
          <xdr:cNvSpPr txBox="1"/>
        </xdr:nvSpPr>
        <xdr:spPr>
          <a:xfrm>
            <a:off x="0" y="1"/>
            <a:ext cx="9527904"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DE" sz="2800" b="0">
                <a:solidFill>
                  <a:srgbClr val="376E35"/>
                </a:solidFill>
                <a:latin typeface="GarageGothic Bold" panose="02000808030000020004" pitchFamily="50" charset="0"/>
                <a:cs typeface="Arial" panose="020B0604020202020204" pitchFamily="34" charset="0"/>
              </a:rPr>
              <a:t>         SORTIMENTS-COCKPIT  </a:t>
            </a:r>
          </a:p>
        </xdr:txBody>
      </xdr:sp>
      <xdr:pic>
        <xdr:nvPicPr>
          <xdr:cNvPr id="15" name="Grafik 14">
            <a:extLst>
              <a:ext uri="{FF2B5EF4-FFF2-40B4-BE49-F238E27FC236}">
                <a16:creationId xmlns:a16="http://schemas.microsoft.com/office/drawing/2014/main" id="{65DA6900-D2B1-4503-8707-16C9C72CBB65}"/>
              </a:ext>
            </a:extLst>
          </xdr:cNvPr>
          <xdr:cNvPicPr>
            <a:picLocks noChangeAspect="1"/>
          </xdr:cNvPicPr>
        </xdr:nvPicPr>
        <xdr:blipFill rotWithShape="1">
          <a:blip xmlns:r="http://schemas.openxmlformats.org/officeDocument/2006/relationships" r:embed="rId1"/>
          <a:srcRect t="10736"/>
          <a:stretch/>
        </xdr:blipFill>
        <xdr:spPr>
          <a:xfrm>
            <a:off x="59321" y="32677"/>
            <a:ext cx="544962" cy="434980"/>
          </a:xfrm>
          <a:prstGeom prst="rect">
            <a:avLst/>
          </a:prstGeom>
        </xdr:spPr>
      </xdr:pic>
      <xdr:pic>
        <xdr:nvPicPr>
          <xdr:cNvPr id="16" name="Grafik 15">
            <a:extLst>
              <a:ext uri="{FF2B5EF4-FFF2-40B4-BE49-F238E27FC236}">
                <a16:creationId xmlns:a16="http://schemas.microsoft.com/office/drawing/2014/main" id="{98DB8E46-49B5-49D5-B033-AE436C3970C0}"/>
              </a:ext>
            </a:extLst>
          </xdr:cNvPr>
          <xdr:cNvPicPr>
            <a:picLocks noChangeAspect="1"/>
          </xdr:cNvPicPr>
        </xdr:nvPicPr>
        <xdr:blipFill>
          <a:blip xmlns:r="http://schemas.openxmlformats.org/officeDocument/2006/relationships" r:embed="rId2"/>
          <a:stretch>
            <a:fillRect/>
          </a:stretch>
        </xdr:blipFill>
        <xdr:spPr>
          <a:xfrm>
            <a:off x="3014383" y="1"/>
            <a:ext cx="2930553" cy="523207"/>
          </a:xfrm>
          <a:prstGeom prst="rect">
            <a:avLst/>
          </a:prstGeom>
        </xdr:spPr>
      </xdr:pic>
    </xdr:grpSp>
    <xdr:clientData/>
  </xdr:twoCellAnchor>
  <xdr:twoCellAnchor>
    <xdr:from>
      <xdr:col>94</xdr:col>
      <xdr:colOff>0</xdr:colOff>
      <xdr:row>0</xdr:row>
      <xdr:rowOff>0</xdr:rowOff>
    </xdr:from>
    <xdr:to>
      <xdr:col>94</xdr:col>
      <xdr:colOff>0</xdr:colOff>
      <xdr:row>54</xdr:row>
      <xdr:rowOff>0</xdr:rowOff>
    </xdr:to>
    <xdr:cxnSp macro="">
      <xdr:nvCxnSpPr>
        <xdr:cNvPr id="25" name="Gerader Verbinder 24">
          <a:extLst>
            <a:ext uri="{FF2B5EF4-FFF2-40B4-BE49-F238E27FC236}">
              <a16:creationId xmlns:a16="http://schemas.microsoft.com/office/drawing/2014/main" id="{71E4629A-2EC4-C4CF-312C-33FDC4DE9081}"/>
            </a:ext>
          </a:extLst>
        </xdr:cNvPr>
        <xdr:cNvCxnSpPr/>
      </xdr:nvCxnSpPr>
      <xdr:spPr>
        <a:xfrm>
          <a:off x="83595882"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101</xdr:col>
      <xdr:colOff>0</xdr:colOff>
      <xdr:row>0</xdr:row>
      <xdr:rowOff>0</xdr:rowOff>
    </xdr:from>
    <xdr:to>
      <xdr:col>101</xdr:col>
      <xdr:colOff>0</xdr:colOff>
      <xdr:row>54</xdr:row>
      <xdr:rowOff>0</xdr:rowOff>
    </xdr:to>
    <xdr:cxnSp macro="">
      <xdr:nvCxnSpPr>
        <xdr:cNvPr id="26" name="Gerader Verbinder 25">
          <a:extLst>
            <a:ext uri="{FF2B5EF4-FFF2-40B4-BE49-F238E27FC236}">
              <a16:creationId xmlns:a16="http://schemas.microsoft.com/office/drawing/2014/main" id="{7BC68F3B-D731-2EFC-E19A-90F825057543}"/>
            </a:ext>
          </a:extLst>
        </xdr:cNvPr>
        <xdr:cNvCxnSpPr/>
      </xdr:nvCxnSpPr>
      <xdr:spPr>
        <a:xfrm>
          <a:off x="89557412"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108</xdr:col>
      <xdr:colOff>0</xdr:colOff>
      <xdr:row>0</xdr:row>
      <xdr:rowOff>0</xdr:rowOff>
    </xdr:from>
    <xdr:to>
      <xdr:col>108</xdr:col>
      <xdr:colOff>0</xdr:colOff>
      <xdr:row>54</xdr:row>
      <xdr:rowOff>0</xdr:rowOff>
    </xdr:to>
    <xdr:cxnSp macro="">
      <xdr:nvCxnSpPr>
        <xdr:cNvPr id="27" name="Gerader Verbinder 26">
          <a:extLst>
            <a:ext uri="{FF2B5EF4-FFF2-40B4-BE49-F238E27FC236}">
              <a16:creationId xmlns:a16="http://schemas.microsoft.com/office/drawing/2014/main" id="{C0F48323-16E6-717F-7510-6A962D76CF0D}"/>
            </a:ext>
          </a:extLst>
        </xdr:cNvPr>
        <xdr:cNvCxnSpPr/>
      </xdr:nvCxnSpPr>
      <xdr:spPr>
        <a:xfrm>
          <a:off x="95518941"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115</xdr:col>
      <xdr:colOff>0</xdr:colOff>
      <xdr:row>0</xdr:row>
      <xdr:rowOff>0</xdr:rowOff>
    </xdr:from>
    <xdr:to>
      <xdr:col>115</xdr:col>
      <xdr:colOff>0</xdr:colOff>
      <xdr:row>54</xdr:row>
      <xdr:rowOff>0</xdr:rowOff>
    </xdr:to>
    <xdr:cxnSp macro="">
      <xdr:nvCxnSpPr>
        <xdr:cNvPr id="28" name="Gerader Verbinder 27">
          <a:extLst>
            <a:ext uri="{FF2B5EF4-FFF2-40B4-BE49-F238E27FC236}">
              <a16:creationId xmlns:a16="http://schemas.microsoft.com/office/drawing/2014/main" id="{D3822D2F-2147-E06F-A65B-1CDA5CEB2B67}"/>
            </a:ext>
          </a:extLst>
        </xdr:cNvPr>
        <xdr:cNvCxnSpPr/>
      </xdr:nvCxnSpPr>
      <xdr:spPr>
        <a:xfrm>
          <a:off x="101480471"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122</xdr:col>
      <xdr:colOff>0</xdr:colOff>
      <xdr:row>0</xdr:row>
      <xdr:rowOff>0</xdr:rowOff>
    </xdr:from>
    <xdr:to>
      <xdr:col>122</xdr:col>
      <xdr:colOff>0</xdr:colOff>
      <xdr:row>54</xdr:row>
      <xdr:rowOff>0</xdr:rowOff>
    </xdr:to>
    <xdr:cxnSp macro="">
      <xdr:nvCxnSpPr>
        <xdr:cNvPr id="29" name="Gerader Verbinder 28">
          <a:extLst>
            <a:ext uri="{FF2B5EF4-FFF2-40B4-BE49-F238E27FC236}">
              <a16:creationId xmlns:a16="http://schemas.microsoft.com/office/drawing/2014/main" id="{F5233070-25DC-E096-1693-8C2947187F63}"/>
            </a:ext>
          </a:extLst>
        </xdr:cNvPr>
        <xdr:cNvCxnSpPr/>
      </xdr:nvCxnSpPr>
      <xdr:spPr>
        <a:xfrm>
          <a:off x="107442000"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129</xdr:col>
      <xdr:colOff>11205</xdr:colOff>
      <xdr:row>0</xdr:row>
      <xdr:rowOff>0</xdr:rowOff>
    </xdr:from>
    <xdr:to>
      <xdr:col>129</xdr:col>
      <xdr:colOff>11205</xdr:colOff>
      <xdr:row>54</xdr:row>
      <xdr:rowOff>0</xdr:rowOff>
    </xdr:to>
    <xdr:cxnSp macro="">
      <xdr:nvCxnSpPr>
        <xdr:cNvPr id="30" name="Gerader Verbinder 29">
          <a:extLst>
            <a:ext uri="{FF2B5EF4-FFF2-40B4-BE49-F238E27FC236}">
              <a16:creationId xmlns:a16="http://schemas.microsoft.com/office/drawing/2014/main" id="{55B011F6-1F11-3406-09F4-3D44A688890D}"/>
            </a:ext>
          </a:extLst>
        </xdr:cNvPr>
        <xdr:cNvCxnSpPr/>
      </xdr:nvCxnSpPr>
      <xdr:spPr>
        <a:xfrm>
          <a:off x="113414734"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136</xdr:col>
      <xdr:colOff>11205</xdr:colOff>
      <xdr:row>0</xdr:row>
      <xdr:rowOff>0</xdr:rowOff>
    </xdr:from>
    <xdr:to>
      <xdr:col>136</xdr:col>
      <xdr:colOff>11205</xdr:colOff>
      <xdr:row>54</xdr:row>
      <xdr:rowOff>0</xdr:rowOff>
    </xdr:to>
    <xdr:cxnSp macro="">
      <xdr:nvCxnSpPr>
        <xdr:cNvPr id="31" name="Gerader Verbinder 30">
          <a:extLst>
            <a:ext uri="{FF2B5EF4-FFF2-40B4-BE49-F238E27FC236}">
              <a16:creationId xmlns:a16="http://schemas.microsoft.com/office/drawing/2014/main" id="{B547C546-A3A3-7283-31B0-76B965188270}"/>
            </a:ext>
          </a:extLst>
        </xdr:cNvPr>
        <xdr:cNvCxnSpPr/>
      </xdr:nvCxnSpPr>
      <xdr:spPr>
        <a:xfrm>
          <a:off x="119376264"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143</xdr:col>
      <xdr:colOff>0</xdr:colOff>
      <xdr:row>0</xdr:row>
      <xdr:rowOff>0</xdr:rowOff>
    </xdr:from>
    <xdr:to>
      <xdr:col>143</xdr:col>
      <xdr:colOff>0</xdr:colOff>
      <xdr:row>54</xdr:row>
      <xdr:rowOff>0</xdr:rowOff>
    </xdr:to>
    <xdr:cxnSp macro="">
      <xdr:nvCxnSpPr>
        <xdr:cNvPr id="32" name="Gerader Verbinder 31">
          <a:extLst>
            <a:ext uri="{FF2B5EF4-FFF2-40B4-BE49-F238E27FC236}">
              <a16:creationId xmlns:a16="http://schemas.microsoft.com/office/drawing/2014/main" id="{B023B0FC-179D-FB3F-C47F-715DA591C6D5}"/>
            </a:ext>
          </a:extLst>
        </xdr:cNvPr>
        <xdr:cNvCxnSpPr/>
      </xdr:nvCxnSpPr>
      <xdr:spPr>
        <a:xfrm>
          <a:off x="125326588"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150</xdr:col>
      <xdr:colOff>0</xdr:colOff>
      <xdr:row>0</xdr:row>
      <xdr:rowOff>0</xdr:rowOff>
    </xdr:from>
    <xdr:to>
      <xdr:col>150</xdr:col>
      <xdr:colOff>0</xdr:colOff>
      <xdr:row>54</xdr:row>
      <xdr:rowOff>0</xdr:rowOff>
    </xdr:to>
    <xdr:cxnSp macro="">
      <xdr:nvCxnSpPr>
        <xdr:cNvPr id="33" name="Gerader Verbinder 32">
          <a:extLst>
            <a:ext uri="{FF2B5EF4-FFF2-40B4-BE49-F238E27FC236}">
              <a16:creationId xmlns:a16="http://schemas.microsoft.com/office/drawing/2014/main" id="{B45DACF1-B1C3-A380-A1D6-96601583C7DD}"/>
            </a:ext>
          </a:extLst>
        </xdr:cNvPr>
        <xdr:cNvCxnSpPr/>
      </xdr:nvCxnSpPr>
      <xdr:spPr>
        <a:xfrm>
          <a:off x="131288118"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157</xdr:col>
      <xdr:colOff>22412</xdr:colOff>
      <xdr:row>0</xdr:row>
      <xdr:rowOff>0</xdr:rowOff>
    </xdr:from>
    <xdr:to>
      <xdr:col>157</xdr:col>
      <xdr:colOff>22412</xdr:colOff>
      <xdr:row>54</xdr:row>
      <xdr:rowOff>0</xdr:rowOff>
    </xdr:to>
    <xdr:cxnSp macro="">
      <xdr:nvCxnSpPr>
        <xdr:cNvPr id="34" name="Gerader Verbinder 33">
          <a:extLst>
            <a:ext uri="{FF2B5EF4-FFF2-40B4-BE49-F238E27FC236}">
              <a16:creationId xmlns:a16="http://schemas.microsoft.com/office/drawing/2014/main" id="{62D7CB78-12A4-E3A7-D452-4617CC327065}"/>
            </a:ext>
          </a:extLst>
        </xdr:cNvPr>
        <xdr:cNvCxnSpPr/>
      </xdr:nvCxnSpPr>
      <xdr:spPr>
        <a:xfrm>
          <a:off x="137272059"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164</xdr:col>
      <xdr:colOff>0</xdr:colOff>
      <xdr:row>0</xdr:row>
      <xdr:rowOff>0</xdr:rowOff>
    </xdr:from>
    <xdr:to>
      <xdr:col>164</xdr:col>
      <xdr:colOff>0</xdr:colOff>
      <xdr:row>54</xdr:row>
      <xdr:rowOff>0</xdr:rowOff>
    </xdr:to>
    <xdr:cxnSp macro="">
      <xdr:nvCxnSpPr>
        <xdr:cNvPr id="35" name="Gerader Verbinder 34">
          <a:extLst>
            <a:ext uri="{FF2B5EF4-FFF2-40B4-BE49-F238E27FC236}">
              <a16:creationId xmlns:a16="http://schemas.microsoft.com/office/drawing/2014/main" id="{7EF0D9D4-5F0E-CBCD-2F33-168957BC2B48}"/>
            </a:ext>
          </a:extLst>
        </xdr:cNvPr>
        <xdr:cNvCxnSpPr/>
      </xdr:nvCxnSpPr>
      <xdr:spPr>
        <a:xfrm>
          <a:off x="143211176"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171</xdr:col>
      <xdr:colOff>0</xdr:colOff>
      <xdr:row>0</xdr:row>
      <xdr:rowOff>0</xdr:rowOff>
    </xdr:from>
    <xdr:to>
      <xdr:col>171</xdr:col>
      <xdr:colOff>0</xdr:colOff>
      <xdr:row>54</xdr:row>
      <xdr:rowOff>0</xdr:rowOff>
    </xdr:to>
    <xdr:cxnSp macro="">
      <xdr:nvCxnSpPr>
        <xdr:cNvPr id="36" name="Gerader Verbinder 35">
          <a:extLst>
            <a:ext uri="{FF2B5EF4-FFF2-40B4-BE49-F238E27FC236}">
              <a16:creationId xmlns:a16="http://schemas.microsoft.com/office/drawing/2014/main" id="{45390EEF-88E2-7D5A-503D-664BE7E4D88F}"/>
            </a:ext>
          </a:extLst>
        </xdr:cNvPr>
        <xdr:cNvCxnSpPr/>
      </xdr:nvCxnSpPr>
      <xdr:spPr>
        <a:xfrm>
          <a:off x="149172706"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178</xdr:col>
      <xdr:colOff>11206</xdr:colOff>
      <xdr:row>0</xdr:row>
      <xdr:rowOff>0</xdr:rowOff>
    </xdr:from>
    <xdr:to>
      <xdr:col>178</xdr:col>
      <xdr:colOff>11206</xdr:colOff>
      <xdr:row>54</xdr:row>
      <xdr:rowOff>0</xdr:rowOff>
    </xdr:to>
    <xdr:cxnSp macro="">
      <xdr:nvCxnSpPr>
        <xdr:cNvPr id="37" name="Gerader Verbinder 36">
          <a:extLst>
            <a:ext uri="{FF2B5EF4-FFF2-40B4-BE49-F238E27FC236}">
              <a16:creationId xmlns:a16="http://schemas.microsoft.com/office/drawing/2014/main" id="{B5780311-4CF6-8D72-9DB4-812D856C9871}"/>
            </a:ext>
          </a:extLst>
        </xdr:cNvPr>
        <xdr:cNvCxnSpPr/>
      </xdr:nvCxnSpPr>
      <xdr:spPr>
        <a:xfrm>
          <a:off x="155145441"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185</xdr:col>
      <xdr:colOff>0</xdr:colOff>
      <xdr:row>0</xdr:row>
      <xdr:rowOff>0</xdr:rowOff>
    </xdr:from>
    <xdr:to>
      <xdr:col>185</xdr:col>
      <xdr:colOff>0</xdr:colOff>
      <xdr:row>54</xdr:row>
      <xdr:rowOff>0</xdr:rowOff>
    </xdr:to>
    <xdr:cxnSp macro="">
      <xdr:nvCxnSpPr>
        <xdr:cNvPr id="38" name="Gerader Verbinder 37">
          <a:extLst>
            <a:ext uri="{FF2B5EF4-FFF2-40B4-BE49-F238E27FC236}">
              <a16:creationId xmlns:a16="http://schemas.microsoft.com/office/drawing/2014/main" id="{7804AE42-0F05-52B8-8DDF-1E7C6B0FD699}"/>
            </a:ext>
          </a:extLst>
        </xdr:cNvPr>
        <xdr:cNvCxnSpPr/>
      </xdr:nvCxnSpPr>
      <xdr:spPr>
        <a:xfrm>
          <a:off x="161095765"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192</xdr:col>
      <xdr:colOff>0</xdr:colOff>
      <xdr:row>0</xdr:row>
      <xdr:rowOff>0</xdr:rowOff>
    </xdr:from>
    <xdr:to>
      <xdr:col>192</xdr:col>
      <xdr:colOff>0</xdr:colOff>
      <xdr:row>54</xdr:row>
      <xdr:rowOff>0</xdr:rowOff>
    </xdr:to>
    <xdr:cxnSp macro="">
      <xdr:nvCxnSpPr>
        <xdr:cNvPr id="39" name="Gerader Verbinder 38">
          <a:extLst>
            <a:ext uri="{FF2B5EF4-FFF2-40B4-BE49-F238E27FC236}">
              <a16:creationId xmlns:a16="http://schemas.microsoft.com/office/drawing/2014/main" id="{4031663B-43D3-21D2-9DB8-5E65D98E7968}"/>
            </a:ext>
          </a:extLst>
        </xdr:cNvPr>
        <xdr:cNvCxnSpPr/>
      </xdr:nvCxnSpPr>
      <xdr:spPr>
        <a:xfrm>
          <a:off x="167057294"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199</xdr:col>
      <xdr:colOff>0</xdr:colOff>
      <xdr:row>0</xdr:row>
      <xdr:rowOff>0</xdr:rowOff>
    </xdr:from>
    <xdr:to>
      <xdr:col>199</xdr:col>
      <xdr:colOff>0</xdr:colOff>
      <xdr:row>54</xdr:row>
      <xdr:rowOff>0</xdr:rowOff>
    </xdr:to>
    <xdr:cxnSp macro="">
      <xdr:nvCxnSpPr>
        <xdr:cNvPr id="40" name="Gerader Verbinder 39">
          <a:extLst>
            <a:ext uri="{FF2B5EF4-FFF2-40B4-BE49-F238E27FC236}">
              <a16:creationId xmlns:a16="http://schemas.microsoft.com/office/drawing/2014/main" id="{7316615E-DEA1-9E3D-D2F7-1257ED004C93}"/>
            </a:ext>
          </a:extLst>
        </xdr:cNvPr>
        <xdr:cNvCxnSpPr/>
      </xdr:nvCxnSpPr>
      <xdr:spPr>
        <a:xfrm>
          <a:off x="173018824"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206</xdr:col>
      <xdr:colOff>0</xdr:colOff>
      <xdr:row>0</xdr:row>
      <xdr:rowOff>0</xdr:rowOff>
    </xdr:from>
    <xdr:to>
      <xdr:col>206</xdr:col>
      <xdr:colOff>0</xdr:colOff>
      <xdr:row>54</xdr:row>
      <xdr:rowOff>0</xdr:rowOff>
    </xdr:to>
    <xdr:cxnSp macro="">
      <xdr:nvCxnSpPr>
        <xdr:cNvPr id="41" name="Gerader Verbinder 40">
          <a:extLst>
            <a:ext uri="{FF2B5EF4-FFF2-40B4-BE49-F238E27FC236}">
              <a16:creationId xmlns:a16="http://schemas.microsoft.com/office/drawing/2014/main" id="{EF6F2D2A-5EFF-1368-1117-1AA11135F6D8}"/>
            </a:ext>
          </a:extLst>
        </xdr:cNvPr>
        <xdr:cNvCxnSpPr/>
      </xdr:nvCxnSpPr>
      <xdr:spPr>
        <a:xfrm>
          <a:off x="178980353"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213</xdr:col>
      <xdr:colOff>11206</xdr:colOff>
      <xdr:row>0</xdr:row>
      <xdr:rowOff>0</xdr:rowOff>
    </xdr:from>
    <xdr:to>
      <xdr:col>213</xdr:col>
      <xdr:colOff>11206</xdr:colOff>
      <xdr:row>54</xdr:row>
      <xdr:rowOff>0</xdr:rowOff>
    </xdr:to>
    <xdr:cxnSp macro="">
      <xdr:nvCxnSpPr>
        <xdr:cNvPr id="42" name="Gerader Verbinder 41">
          <a:extLst>
            <a:ext uri="{FF2B5EF4-FFF2-40B4-BE49-F238E27FC236}">
              <a16:creationId xmlns:a16="http://schemas.microsoft.com/office/drawing/2014/main" id="{198FA8ED-AE0E-4378-7665-3202785ECF11}"/>
            </a:ext>
          </a:extLst>
        </xdr:cNvPr>
        <xdr:cNvCxnSpPr/>
      </xdr:nvCxnSpPr>
      <xdr:spPr>
        <a:xfrm>
          <a:off x="184953088"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220</xdr:col>
      <xdr:colOff>0</xdr:colOff>
      <xdr:row>0</xdr:row>
      <xdr:rowOff>0</xdr:rowOff>
    </xdr:from>
    <xdr:to>
      <xdr:col>220</xdr:col>
      <xdr:colOff>0</xdr:colOff>
      <xdr:row>54</xdr:row>
      <xdr:rowOff>0</xdr:rowOff>
    </xdr:to>
    <xdr:cxnSp macro="">
      <xdr:nvCxnSpPr>
        <xdr:cNvPr id="43" name="Gerader Verbinder 42">
          <a:extLst>
            <a:ext uri="{FF2B5EF4-FFF2-40B4-BE49-F238E27FC236}">
              <a16:creationId xmlns:a16="http://schemas.microsoft.com/office/drawing/2014/main" id="{0AA169D7-9ACE-7EE5-FFFE-2920133310DC}"/>
            </a:ext>
          </a:extLst>
        </xdr:cNvPr>
        <xdr:cNvCxnSpPr/>
      </xdr:nvCxnSpPr>
      <xdr:spPr>
        <a:xfrm>
          <a:off x="190903412"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226</xdr:col>
      <xdr:colOff>829235</xdr:colOff>
      <xdr:row>0</xdr:row>
      <xdr:rowOff>0</xdr:rowOff>
    </xdr:from>
    <xdr:to>
      <xdr:col>226</xdr:col>
      <xdr:colOff>829235</xdr:colOff>
      <xdr:row>54</xdr:row>
      <xdr:rowOff>0</xdr:rowOff>
    </xdr:to>
    <xdr:cxnSp macro="">
      <xdr:nvCxnSpPr>
        <xdr:cNvPr id="44" name="Gerader Verbinder 43">
          <a:extLst>
            <a:ext uri="{FF2B5EF4-FFF2-40B4-BE49-F238E27FC236}">
              <a16:creationId xmlns:a16="http://schemas.microsoft.com/office/drawing/2014/main" id="{B336515B-0BEB-B03E-E6CA-AD5FA6D780E7}"/>
            </a:ext>
          </a:extLst>
        </xdr:cNvPr>
        <xdr:cNvCxnSpPr/>
      </xdr:nvCxnSpPr>
      <xdr:spPr>
        <a:xfrm>
          <a:off x="196842529"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234</xdr:col>
      <xdr:colOff>0</xdr:colOff>
      <xdr:row>0</xdr:row>
      <xdr:rowOff>0</xdr:rowOff>
    </xdr:from>
    <xdr:to>
      <xdr:col>234</xdr:col>
      <xdr:colOff>0</xdr:colOff>
      <xdr:row>54</xdr:row>
      <xdr:rowOff>0</xdr:rowOff>
    </xdr:to>
    <xdr:cxnSp macro="">
      <xdr:nvCxnSpPr>
        <xdr:cNvPr id="45" name="Gerader Verbinder 44">
          <a:extLst>
            <a:ext uri="{FF2B5EF4-FFF2-40B4-BE49-F238E27FC236}">
              <a16:creationId xmlns:a16="http://schemas.microsoft.com/office/drawing/2014/main" id="{0F411827-106C-F162-5FE4-BDCFD29CBF95}"/>
            </a:ext>
          </a:extLst>
        </xdr:cNvPr>
        <xdr:cNvCxnSpPr/>
      </xdr:nvCxnSpPr>
      <xdr:spPr>
        <a:xfrm>
          <a:off x="202826471"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241</xdr:col>
      <xdr:colOff>0</xdr:colOff>
      <xdr:row>0</xdr:row>
      <xdr:rowOff>0</xdr:rowOff>
    </xdr:from>
    <xdr:to>
      <xdr:col>241</xdr:col>
      <xdr:colOff>0</xdr:colOff>
      <xdr:row>54</xdr:row>
      <xdr:rowOff>0</xdr:rowOff>
    </xdr:to>
    <xdr:cxnSp macro="">
      <xdr:nvCxnSpPr>
        <xdr:cNvPr id="46" name="Gerader Verbinder 45">
          <a:extLst>
            <a:ext uri="{FF2B5EF4-FFF2-40B4-BE49-F238E27FC236}">
              <a16:creationId xmlns:a16="http://schemas.microsoft.com/office/drawing/2014/main" id="{34CC9B41-A4E9-0C1B-E354-2ED7C632A189}"/>
            </a:ext>
          </a:extLst>
        </xdr:cNvPr>
        <xdr:cNvCxnSpPr/>
      </xdr:nvCxnSpPr>
      <xdr:spPr>
        <a:xfrm>
          <a:off x="208788000"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248</xdr:col>
      <xdr:colOff>0</xdr:colOff>
      <xdr:row>0</xdr:row>
      <xdr:rowOff>0</xdr:rowOff>
    </xdr:from>
    <xdr:to>
      <xdr:col>248</xdr:col>
      <xdr:colOff>0</xdr:colOff>
      <xdr:row>54</xdr:row>
      <xdr:rowOff>0</xdr:rowOff>
    </xdr:to>
    <xdr:cxnSp macro="">
      <xdr:nvCxnSpPr>
        <xdr:cNvPr id="47" name="Gerader Verbinder 46">
          <a:extLst>
            <a:ext uri="{FF2B5EF4-FFF2-40B4-BE49-F238E27FC236}">
              <a16:creationId xmlns:a16="http://schemas.microsoft.com/office/drawing/2014/main" id="{956C55F0-6D8C-7B3E-2A4B-D112AABE0C33}"/>
            </a:ext>
          </a:extLst>
        </xdr:cNvPr>
        <xdr:cNvCxnSpPr/>
      </xdr:nvCxnSpPr>
      <xdr:spPr>
        <a:xfrm>
          <a:off x="214749529"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255</xdr:col>
      <xdr:colOff>0</xdr:colOff>
      <xdr:row>0</xdr:row>
      <xdr:rowOff>0</xdr:rowOff>
    </xdr:from>
    <xdr:to>
      <xdr:col>255</xdr:col>
      <xdr:colOff>0</xdr:colOff>
      <xdr:row>54</xdr:row>
      <xdr:rowOff>0</xdr:rowOff>
    </xdr:to>
    <xdr:cxnSp macro="">
      <xdr:nvCxnSpPr>
        <xdr:cNvPr id="48" name="Gerader Verbinder 47">
          <a:extLst>
            <a:ext uri="{FF2B5EF4-FFF2-40B4-BE49-F238E27FC236}">
              <a16:creationId xmlns:a16="http://schemas.microsoft.com/office/drawing/2014/main" id="{C1E669FE-2837-6337-CAB2-038EE4308AA1}"/>
            </a:ext>
          </a:extLst>
        </xdr:cNvPr>
        <xdr:cNvCxnSpPr/>
      </xdr:nvCxnSpPr>
      <xdr:spPr>
        <a:xfrm>
          <a:off x="220711059"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262</xdr:col>
      <xdr:colOff>0</xdr:colOff>
      <xdr:row>0</xdr:row>
      <xdr:rowOff>0</xdr:rowOff>
    </xdr:from>
    <xdr:to>
      <xdr:col>262</xdr:col>
      <xdr:colOff>0</xdr:colOff>
      <xdr:row>54</xdr:row>
      <xdr:rowOff>0</xdr:rowOff>
    </xdr:to>
    <xdr:cxnSp macro="">
      <xdr:nvCxnSpPr>
        <xdr:cNvPr id="49" name="Gerader Verbinder 48">
          <a:extLst>
            <a:ext uri="{FF2B5EF4-FFF2-40B4-BE49-F238E27FC236}">
              <a16:creationId xmlns:a16="http://schemas.microsoft.com/office/drawing/2014/main" id="{4EDF2D61-62D7-BE22-F36E-F6680372AB38}"/>
            </a:ext>
          </a:extLst>
        </xdr:cNvPr>
        <xdr:cNvCxnSpPr/>
      </xdr:nvCxnSpPr>
      <xdr:spPr>
        <a:xfrm>
          <a:off x="226672588"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269</xdr:col>
      <xdr:colOff>0</xdr:colOff>
      <xdr:row>0</xdr:row>
      <xdr:rowOff>0</xdr:rowOff>
    </xdr:from>
    <xdr:to>
      <xdr:col>269</xdr:col>
      <xdr:colOff>0</xdr:colOff>
      <xdr:row>54</xdr:row>
      <xdr:rowOff>0</xdr:rowOff>
    </xdr:to>
    <xdr:cxnSp macro="">
      <xdr:nvCxnSpPr>
        <xdr:cNvPr id="50" name="Gerader Verbinder 49">
          <a:extLst>
            <a:ext uri="{FF2B5EF4-FFF2-40B4-BE49-F238E27FC236}">
              <a16:creationId xmlns:a16="http://schemas.microsoft.com/office/drawing/2014/main" id="{A9B4B4D9-14B6-B23B-4801-69EE3B587273}"/>
            </a:ext>
          </a:extLst>
        </xdr:cNvPr>
        <xdr:cNvCxnSpPr/>
      </xdr:nvCxnSpPr>
      <xdr:spPr>
        <a:xfrm>
          <a:off x="232634118"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276</xdr:col>
      <xdr:colOff>0</xdr:colOff>
      <xdr:row>0</xdr:row>
      <xdr:rowOff>0</xdr:rowOff>
    </xdr:from>
    <xdr:to>
      <xdr:col>276</xdr:col>
      <xdr:colOff>0</xdr:colOff>
      <xdr:row>54</xdr:row>
      <xdr:rowOff>0</xdr:rowOff>
    </xdr:to>
    <xdr:cxnSp macro="">
      <xdr:nvCxnSpPr>
        <xdr:cNvPr id="51" name="Gerader Verbinder 50">
          <a:extLst>
            <a:ext uri="{FF2B5EF4-FFF2-40B4-BE49-F238E27FC236}">
              <a16:creationId xmlns:a16="http://schemas.microsoft.com/office/drawing/2014/main" id="{A6D43567-540E-FE82-F6BE-8124BCB20AE8}"/>
            </a:ext>
          </a:extLst>
        </xdr:cNvPr>
        <xdr:cNvCxnSpPr/>
      </xdr:nvCxnSpPr>
      <xdr:spPr>
        <a:xfrm>
          <a:off x="238595647"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282</xdr:col>
      <xdr:colOff>829235</xdr:colOff>
      <xdr:row>0</xdr:row>
      <xdr:rowOff>0</xdr:rowOff>
    </xdr:from>
    <xdr:to>
      <xdr:col>282</xdr:col>
      <xdr:colOff>829235</xdr:colOff>
      <xdr:row>54</xdr:row>
      <xdr:rowOff>0</xdr:rowOff>
    </xdr:to>
    <xdr:cxnSp macro="">
      <xdr:nvCxnSpPr>
        <xdr:cNvPr id="52" name="Gerader Verbinder 51">
          <a:extLst>
            <a:ext uri="{FF2B5EF4-FFF2-40B4-BE49-F238E27FC236}">
              <a16:creationId xmlns:a16="http://schemas.microsoft.com/office/drawing/2014/main" id="{58F09E48-8169-0819-CD5E-B8E3A77AF2D0}"/>
            </a:ext>
          </a:extLst>
        </xdr:cNvPr>
        <xdr:cNvCxnSpPr/>
      </xdr:nvCxnSpPr>
      <xdr:spPr>
        <a:xfrm>
          <a:off x="244534764"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290</xdr:col>
      <xdr:colOff>0</xdr:colOff>
      <xdr:row>0</xdr:row>
      <xdr:rowOff>0</xdr:rowOff>
    </xdr:from>
    <xdr:to>
      <xdr:col>290</xdr:col>
      <xdr:colOff>0</xdr:colOff>
      <xdr:row>54</xdr:row>
      <xdr:rowOff>0</xdr:rowOff>
    </xdr:to>
    <xdr:cxnSp macro="">
      <xdr:nvCxnSpPr>
        <xdr:cNvPr id="53" name="Gerader Verbinder 52">
          <a:extLst>
            <a:ext uri="{FF2B5EF4-FFF2-40B4-BE49-F238E27FC236}">
              <a16:creationId xmlns:a16="http://schemas.microsoft.com/office/drawing/2014/main" id="{BB3EE5BC-6EF3-E52A-6978-7D04805C7410}"/>
            </a:ext>
          </a:extLst>
        </xdr:cNvPr>
        <xdr:cNvCxnSpPr/>
      </xdr:nvCxnSpPr>
      <xdr:spPr>
        <a:xfrm>
          <a:off x="250518706" y="0"/>
          <a:ext cx="0" cy="11956676"/>
        </a:xfrm>
        <a:prstGeom prst="line">
          <a:avLst/>
        </a:prstGeom>
        <a:ln w="28575">
          <a:solidFill>
            <a:schemeClr val="bg1"/>
          </a:solidFill>
        </a:ln>
      </xdr:spPr>
      <xdr:style>
        <a:lnRef idx="1">
          <a:schemeClr val="accent3"/>
        </a:lnRef>
        <a:fillRef idx="0">
          <a:schemeClr val="accent3"/>
        </a:fillRef>
        <a:effectRef idx="0">
          <a:schemeClr val="accent3"/>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49</xdr:col>
      <xdr:colOff>38100</xdr:colOff>
      <xdr:row>1</xdr:row>
      <xdr:rowOff>0</xdr:rowOff>
    </xdr:to>
    <xdr:sp macro="" textlink="">
      <xdr:nvSpPr>
        <xdr:cNvPr id="6" name="Rechteck 5">
          <a:extLst>
            <a:ext uri="{FF2B5EF4-FFF2-40B4-BE49-F238E27FC236}">
              <a16:creationId xmlns:a16="http://schemas.microsoft.com/office/drawing/2014/main" id="{4116F06D-1CBF-43C7-89D6-C7AE3969F17A}"/>
            </a:ext>
          </a:extLst>
        </xdr:cNvPr>
        <xdr:cNvSpPr/>
      </xdr:nvSpPr>
      <xdr:spPr>
        <a:xfrm>
          <a:off x="0" y="0"/>
          <a:ext cx="45119925" cy="52387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0</xdr:colOff>
      <xdr:row>0</xdr:row>
      <xdr:rowOff>1</xdr:rowOff>
    </xdr:from>
    <xdr:to>
      <xdr:col>7</xdr:col>
      <xdr:colOff>37540</xdr:colOff>
      <xdr:row>1</xdr:row>
      <xdr:rowOff>1</xdr:rowOff>
    </xdr:to>
    <xdr:sp macro="" textlink="">
      <xdr:nvSpPr>
        <xdr:cNvPr id="7" name="Textfeld 6">
          <a:extLst>
            <a:ext uri="{FF2B5EF4-FFF2-40B4-BE49-F238E27FC236}">
              <a16:creationId xmlns:a16="http://schemas.microsoft.com/office/drawing/2014/main" id="{12A77907-19BB-4484-803E-E8C432EEBB2C}"/>
            </a:ext>
          </a:extLst>
        </xdr:cNvPr>
        <xdr:cNvSpPr txBox="1"/>
      </xdr:nvSpPr>
      <xdr:spPr>
        <a:xfrm>
          <a:off x="0" y="1"/>
          <a:ext cx="951491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DE" sz="2800" b="0">
              <a:solidFill>
                <a:srgbClr val="376E35"/>
              </a:solidFill>
              <a:latin typeface="GarageGothic Bold" panose="02000808030000020004" pitchFamily="50" charset="0"/>
              <a:cs typeface="Arial" panose="020B0604020202020204" pitchFamily="34" charset="0"/>
            </a:rPr>
            <a:t>         SORTIMENTS-COCKPIT  </a:t>
          </a:r>
        </a:p>
      </xdr:txBody>
    </xdr:sp>
    <xdr:clientData/>
  </xdr:twoCellAnchor>
  <xdr:twoCellAnchor editAs="oneCell">
    <xdr:from>
      <xdr:col>0</xdr:col>
      <xdr:colOff>59321</xdr:colOff>
      <xdr:row>0</xdr:row>
      <xdr:rowOff>32677</xdr:rowOff>
    </xdr:from>
    <xdr:to>
      <xdr:col>0</xdr:col>
      <xdr:colOff>589043</xdr:colOff>
      <xdr:row>0</xdr:row>
      <xdr:rowOff>473372</xdr:rowOff>
    </xdr:to>
    <xdr:pic>
      <xdr:nvPicPr>
        <xdr:cNvPr id="8" name="Grafik 7">
          <a:extLst>
            <a:ext uri="{FF2B5EF4-FFF2-40B4-BE49-F238E27FC236}">
              <a16:creationId xmlns:a16="http://schemas.microsoft.com/office/drawing/2014/main" id="{06FDD4E7-90EF-4827-98CF-CD27BCB45422}"/>
            </a:ext>
          </a:extLst>
        </xdr:cNvPr>
        <xdr:cNvPicPr>
          <a:picLocks noChangeAspect="1"/>
        </xdr:cNvPicPr>
      </xdr:nvPicPr>
      <xdr:blipFill rotWithShape="1">
        <a:blip xmlns:r="http://schemas.openxmlformats.org/officeDocument/2006/relationships" r:embed="rId1"/>
        <a:srcRect t="10736"/>
        <a:stretch/>
      </xdr:blipFill>
      <xdr:spPr>
        <a:xfrm>
          <a:off x="59321" y="32677"/>
          <a:ext cx="544962" cy="434980"/>
        </a:xfrm>
        <a:prstGeom prst="rect">
          <a:avLst/>
        </a:prstGeom>
      </xdr:spPr>
    </xdr:pic>
    <xdr:clientData/>
  </xdr:twoCellAnchor>
  <xdr:twoCellAnchor editAs="oneCell">
    <xdr:from>
      <xdr:col>0</xdr:col>
      <xdr:colOff>3014383</xdr:colOff>
      <xdr:row>0</xdr:row>
      <xdr:rowOff>1</xdr:rowOff>
    </xdr:from>
    <xdr:to>
      <xdr:col>2</xdr:col>
      <xdr:colOff>2306040</xdr:colOff>
      <xdr:row>1</xdr:row>
      <xdr:rowOff>3663</xdr:rowOff>
    </xdr:to>
    <xdr:pic>
      <xdr:nvPicPr>
        <xdr:cNvPr id="9" name="Grafik 8">
          <a:extLst>
            <a:ext uri="{FF2B5EF4-FFF2-40B4-BE49-F238E27FC236}">
              <a16:creationId xmlns:a16="http://schemas.microsoft.com/office/drawing/2014/main" id="{EBCB99EC-18A3-44CD-A5D5-7721494DE95C}"/>
            </a:ext>
          </a:extLst>
        </xdr:cNvPr>
        <xdr:cNvPicPr>
          <a:picLocks noChangeAspect="1"/>
        </xdr:cNvPicPr>
      </xdr:nvPicPr>
      <xdr:blipFill>
        <a:blip xmlns:r="http://schemas.openxmlformats.org/officeDocument/2006/relationships" r:embed="rId2"/>
        <a:stretch>
          <a:fillRect/>
        </a:stretch>
      </xdr:blipFill>
      <xdr:spPr>
        <a:xfrm>
          <a:off x="3014383" y="1"/>
          <a:ext cx="2924492" cy="52753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rens, Felix" refreshedDate="45339.889578125003" createdVersion="8" refreshedVersion="8" minRefreshableVersion="3" recordCount="3850" xr:uid="{CAC462D2-988D-4809-A61A-672D678830AE}">
  <cacheSource type="worksheet">
    <worksheetSource name="Tabelle1"/>
  </cacheSource>
  <cacheFields count="20">
    <cacheField name="Kundenhierarchie 1" numFmtId="0">
      <sharedItems count="3">
        <s v="Edeka Konzern"/>
        <s v="Markant Services International GmbH"/>
        <s v="Rewe Gruppe"/>
      </sharedItems>
    </cacheField>
    <cacheField name="Händler" numFmtId="0">
      <sharedItems count="24">
        <s v="Edeka Hessenring (ZL)"/>
        <s v="Edeka Minden (ZL + Lüning)"/>
        <s v="Edeka Nord (ZL)"/>
        <s v="Edeka Nordbayern (ZL)"/>
        <s v="Edeka Rhein Ruhr (ZL)"/>
        <s v="Edeka Südbayern (ZL)"/>
        <s v="Edeka Südwest (ZL)"/>
        <s v="Bartels-Langness"/>
        <s v="Bünting (ZL)"/>
        <s v="Globus"/>
        <s v="Kaes"/>
        <s v="Kaufland"/>
        <s v="Hit"/>
        <s v="mein real"/>
        <s v="Rewe Dortmund"/>
        <s v="Rewe Mitte"/>
        <s v="Rewe Nord"/>
        <s v="Rewe Ost"/>
        <s v="Rewe Süd"/>
        <s v="Rewe Südwest"/>
        <s v="Rewe West"/>
        <s v="Wasgau"/>
        <s v="Edeka Minden (ZL)" u="1"/>
        <s v="Edeka Nord ZL (+ Lüning)" u="1"/>
      </sharedItems>
    </cacheField>
    <cacheField name="Kategorie" numFmtId="0">
      <sharedItems count="6">
        <s v="Dressing"/>
        <s v="Essig"/>
        <s v="Gemüse in Essig"/>
        <s v="Gurken"/>
        <s v="Senf"/>
        <s v="Würzsaucen"/>
      </sharedItems>
    </cacheField>
    <cacheField name="Gruppe" numFmtId="0">
      <sharedItems count="38">
        <s v="Dressing  500ml"/>
        <s v="Dressing 1l"/>
        <s v="Dressing 250ml"/>
        <s v="Dressing Enjoy 300ml"/>
        <s v="Dressing Natürlich Gut 250ml"/>
        <s v="Balsamissimo 215ml"/>
        <s v="Essig Balsamicos 0,5l"/>
        <s v="Essig Balsamicos 100ml"/>
        <s v="Essig Balsamicos 250ml"/>
        <s v="Essig CK 250ml"/>
        <s v="Essig Essenz"/>
        <s v="Essig Exquisit 0,5l"/>
        <s v="Essig Exquisit 100ml"/>
        <s v="Essig Flasche 0,75l"/>
        <s v="Essig Kanister &lt;5l"/>
        <s v="Essig Keulen"/>
        <s v="Vitasur"/>
        <s v="Gemüse in Essig -370 ml GL."/>
        <s v="Gemüse in Essig 580 ml Gl."/>
        <s v="Gemüse in Essig 720 ml Gl."/>
        <s v="Junges Gemüse -370ml GL."/>
        <s v="Gurken 212 / 370ml Glas"/>
        <s v="Gurken 720ml Glas"/>
        <s v="Gurken Pure 327ml"/>
        <s v="Schlemmertöpfchen 580ml Glas"/>
        <s v="Senf Eimer"/>
        <s v="Senf Familienglas"/>
        <s v="Senf Kopfsteher / Squeeze"/>
        <s v="Senf Standtuben"/>
        <s v="Senf Tuben"/>
        <s v="Würzsaucen Made for Meat 235 ml"/>
        <s v="Würzsaucen Made for Meat 375 ml"/>
        <s v="Würzsaucen Standard"/>
        <s v="Gurken 1700ml" u="1"/>
        <s v="Gurken -5/1 Dose" u="1"/>
        <s v="Gemüse in Essig &gt;1000ml Gl." u="1"/>
        <s v="Dressing Beutel 75ml" u="1"/>
        <s v="Gurken 2650ml Glas" u="1"/>
      </sharedItems>
    </cacheField>
    <cacheField name="Name" numFmtId="0">
      <sharedItems count="203">
        <s v="Kühne Dressing 1000 Islands  0,5l"/>
        <s v="Kühne Dressing American  0,5l"/>
        <s v="Kühne Dressing Balsamico  0,5l"/>
        <s v="Kühne Dressing Caesar 0,5l"/>
        <s v="Kühne Dressing French  0,5l"/>
        <s v="Kühne Dressing Gartenkräuter  0,5l"/>
        <s v="Kühne Dressing Jogh.-Kräuter leicht 0,5l"/>
        <s v="Kühne Dressing Joghurt  0,5l"/>
        <s v="Kühne Dressing Kräuterwürzig  0,5l"/>
        <s v="Kühne Dressing 1000 Islands, 1l Fl."/>
        <s v="Kühne Dressing Balsamico, 1l Fl."/>
        <s v="Kühne Dressing French  1l Fl."/>
        <s v="Kühne Dressing Jogh.-Kräuter leicht, 1l"/>
        <s v="Kühne Dressing Joghurt  1l Fl."/>
        <s v="Kühne Dressing Kräuterwürzig  1l Fl."/>
        <s v="Kühne Dressing Honig Senf, 250ml Fl."/>
        <s v="Kühne Dressing Jogh.&amp;Gartenkräuter,250ml"/>
        <s v="Kühne Dressing Joghurt &amp; Dill, 250ml Fl."/>
        <s v="Kühne Dressing Joghurt &amp; Knoblauch,250ml"/>
        <s v="Kühne Dressing Sylter Art, 250ml"/>
        <s v="CK Enjoy Balsamico Bianco Vinaigr.,300ml"/>
        <s v="CK Enjoy Balsamico Vinaigrette, 300ml"/>
        <s v="CK Enjoy Himbeer Vinaigrette, 300ml"/>
        <s v="Nat. GUT Haferdr. Frühlingskr.,250ml,6er"/>
        <s v="Nat. GUT Haferdr. Sylter Art, 250ml, 6er"/>
        <s v="Natürlich Gut Balsamico Granat.,6X250ml"/>
        <s v="Natürlich Gut Honig Dijon Senf, 6X250ml"/>
        <s v="Natürlich Gut Jogh. Wildkräuter, 6X250ml"/>
        <s v="Balsamissimo Balsamico-Creme 215ml Fl."/>
        <s v="Balsamissimo Basilikum, 215ml Fl."/>
        <s v="Kühne Aceto Bals. di Modena,0,5l Karaffe"/>
        <s v="Kühne Condimento Bals. Bianco, 0,5l Kar."/>
        <s v="Prem. Aceto Balsamico di Modena, 6x500ml"/>
        <s v="Premium Condimento Bianco, 6x500ml"/>
        <s v="Kühne Aceto Balsamico, 100ml Flasche"/>
        <s v="Kühne Condim.Balsamico Bianco, 100ml Fl."/>
        <s v="Bio Aceto Balsamico di Modena 6%, 250ml"/>
        <s v="Bio Condimento Balsamico Bianco 5%,250ml"/>
        <s v="Kühne Aceto Balsamico di Modena, 250ml"/>
        <s v="Kühne Cond.Balsam. Bianco, 250ml Karaffe"/>
        <s v="Himbeer &amp; Essig, 250 ml Karaffe"/>
        <s v="Honig &amp; Essig, 250ml Karaffe"/>
        <s v="Kühne Apfel Essig, 250ml Karaffe"/>
        <s v="Kühne Rotwein Essig, 250ml Karaffe"/>
        <s v="Kühne Weißwein Essig, 250ml Karaffe"/>
        <s v="Walnuss &amp; Essig, 250 ml Karaffe"/>
        <s v="Kühne Essig-Essenz, 400g, 10er Tray"/>
        <s v="Kühne Bio Apfel Essig 5% 0,5l Fl."/>
        <s v="Kühne Kräuteressig 5%, 0,5l Karaffe"/>
        <s v="Kühne Rotweinessig 6%, 0,5l Karaffe"/>
        <s v="Kühne Weißweinessig 6%, 0,5l Karaffe"/>
        <s v="Liebling d.Jahres, Schw.Johannisb., 0,5l"/>
        <s v="Kühne Weißweinessig, 100ml Flasche"/>
        <s v="Gurkenaufguss, 0,75l Glasfl."/>
        <s v="KFM Kressi Kräuter VollwEs.5% 0,75l 12er"/>
        <s v="Salata kräuterwürzig, 0,75l Glasflasche"/>
        <s v="Tafelessig 5%, 0,75l Glasflasche"/>
        <s v="Gurkenaufguss gebrauchsfertig, 5l Kan."/>
        <s v="Gurkenaufguss, 2l Kanister"/>
        <s v="KFM Kressi Kr. vollwürziger Essig 5l Kan"/>
        <s v="Kuehne Aceto Bals.di Modena 6%, 2l Kan."/>
        <s v="Kuehne Condimento Balsa.Bianco, 2l Kan."/>
        <s v="Kuehne Rotweinessig 6%, 2l Kanister"/>
        <s v="Kuehne Weissweinessig 6%, 2l Kanister"/>
        <s v="Stein UnivTafelessig a Branntw.5% 5l Kan"/>
        <s v="Apfelessig 5%, 0,75l Fl."/>
        <s v="Essig plus Zitrone, 0,75l Glasfl."/>
        <s v="Surol 7-Krt Essig, 0,75l Fl."/>
        <s v="Weinwürziger Essig 5%, 0,75l Glasflasche"/>
        <s v="Vitasur Apfelessig-Trank, 0,75l Glasfl."/>
        <s v="Bohnensalat, 370ml Glas, 10er Tray"/>
        <s v="Karottensalat, 370ml Glas, 10er Tray"/>
        <s v="Kürbis, 370ml Glas, 10er Tray"/>
        <s v="Maiskölbchen, 212ml Glas, 10er Tray"/>
        <s v="Mixed Pickles, 370ml Glas, 10er Tray"/>
        <s v="Paprika Streifen, 370ml Gl, 10er Tray"/>
        <s v="Peperoni mild, 370ml Glas, 10er Tray"/>
        <s v="Peperoni scharf, 370ml Glas, 10er Tray"/>
        <s v="Puszta-Salat, 370ml Glas, 10er Tray"/>
        <s v="Rote Bete Sch.leicht, 370ml Gl.10er Tray"/>
        <s v="Rote Bete Scheiben, 370ml Glas,10er Tray"/>
        <s v="Rote Bete Würfel, 370 ml Glas,10er Tray"/>
        <s v="Sellerie Streifen, 370ml Glas, 10er Tray"/>
        <s v="Silberzwiebeln, 212ml Glas, 10er Tray"/>
        <s v="Silberzwiebeln, 370ml Glas, 10er Tray"/>
        <s v="Rote Bete Schlemmert., 580ml Glas 8er"/>
        <s v="Schlemmertöpfchen Zwiebeln, 580ml 8er"/>
        <s v="Kürbis, 720ml Glas, 8er Tray"/>
        <s v="Rote Bete Scheiben, 720ml Glas, 8er Tray"/>
        <s v="Feurige Chilis, 370ml Gl, 10er Tray"/>
        <s v="Gerösteter Paprika, 370ml Gl, 10er Tray"/>
        <s v="Getrocknete Tomaten, 370ml Gl, 10er Tray"/>
        <s v="Grüne Oliven, 370ml Gl, 10er Tray"/>
        <s v="Jalapeno, 370ml Glas, 10er Tray"/>
        <s v="Burger Gurken, 370ml Gl. 10er Tray"/>
        <s v="Cornichons Chili &amp; Pfeffer, 370ml, 10er"/>
        <s v="Cornichons Chili, 212ml, 10er"/>
        <s v="Cornichons Kräuter, 212ml, 10er"/>
        <s v="Cornichons Kräuter, 370ml, 10er"/>
        <s v="Cornichons Schal.&amp;Bärl., 370ml, 10er"/>
        <s v="Cornichons süß, 212ml, 10er"/>
        <s v="Dänischer Gurkensalat, 370ml Gl,10er Tr."/>
        <s v="Gewürzgurken, 370ml, 10er"/>
        <s v="Gurkenviertel, 370ml Glas 10er Tray"/>
        <s v="Honiggurken, 370ml Glas 10er Tray"/>
        <s v="Kühne Sandwich Gurken, 370ml, Gl., 10er"/>
        <s v="Salat Gurken, 370ml Gl. 10er Tray"/>
        <s v="Schles. Gurkenhappen, 370ml Gl. 10er Tr."/>
        <s v="Senfgurken, 370ml Glas, 10er Tray"/>
        <s v="Wurstsalat Gurke, 370ml, 10er"/>
        <s v="Baerlauchgurken, 720ml Glas 8er Tray"/>
        <s v="Bärlauchgurken CK, 720ml Glas"/>
        <s v="Daenischer Gurkensalat,720ml Gl.,8er Tray"/>
        <s v="Dänischer Gurkensalat, 720ml Glas"/>
        <s v="Dillschnitten, 720ml Glas"/>
        <s v="Dillschnitten, 720ml Glas, 8er Tray"/>
        <s v="Gewürzgurken, 720ml, 12er"/>
        <s v="Gurken Moskauer Art CK, 720ml Glas"/>
        <s v="Gurken Moskauer Art, 720ml Glas 8er Tray"/>
        <s v="Gurken Ungarische Art CK, 720ml Glas"/>
        <s v="Gurken Ungarische Art,720ml Gl. 8er Tray"/>
        <s v="Gurkenviertel, 720ml Glas"/>
        <s v="Gurkenviertel, 720ml Glas 8er Tray"/>
        <s v="Salzdillgurken, 720ml Glas"/>
        <s v="Salzdillgurken, 720ml Glas, 8er Tray"/>
        <s v="Schles. Gurkenhappen, 720ml Gl., 8er Tr."/>
        <s v="Schles. Gurkenhappen, 720ml Glas"/>
        <s v="Pure Cornichons Blütenhonig, 10x327ml Gl"/>
        <s v="Pure Cornichons Jalapeño, 10x327ml Gl."/>
        <s v="Pure Cornichons Kräuter, 10x327ml Gl."/>
        <s v="Schlemmert. Bals. Bianco, 580ml, 12er"/>
        <s v="Schlemmert. Bals. Bianco, 580ml, 8er"/>
        <s v="Schlemmert. Chili, 580ml, 12er"/>
        <s v="Schlemmert. Chili, 580ml, 8er"/>
        <s v="Schlemmert. Honig, 580ml, 12er"/>
        <s v="Schlemmert. Honig, 580ml, 8er"/>
        <s v="Schlemmert. Honig-Chili, 580ml, 12er"/>
        <s v="Schlemmert. Honig-Chili, 580ml, 8er"/>
        <s v="Schlemmert. Kraeuter, 580ml, 8er"/>
        <s v="Schlemmert. Kräuter, 580ml, 12er"/>
        <s v="Senf mittelscharf,6x1000ml PlE,mehrspr."/>
        <s v="Kühne Senf körnig, 250ml Fam.glas 10er"/>
        <s v="Kühne Senf Kräuter, 250ml Fam.glas 10er"/>
        <s v="Kühne Senf mittelsch., 250ml Fam.gl 10er"/>
        <s v="Kühne Senf süß, 250ml Fam.glas 10er"/>
        <s v="Kühne Habanero Chili Senf 8x250ml Sq."/>
        <s v="Kühne Hot Dog Senf 8x250ml Squeeze"/>
        <s v="Kühne Senf mittelscharf, 250ml  Squeeze"/>
        <s v="Senf mittelscharf, 875ml Standtb.10er"/>
        <s v="Mittelscharfer Senf, 100ml Tube"/>
        <s v="Senf mittelscharf, 200ml Tube"/>
        <s v="WS Made f.Meat Fl. Roasted Papr., 235ml"/>
        <s v="WS Made f.Meat Steakh.ArgentinaSty,235ml"/>
        <s v="WS Made for Meat BBQ Smoked Pep., 235ml"/>
        <s v="WS Made for Meat Burger Sty. Chip, 235ml"/>
        <s v="WS Made for Meat Hot Chili Srira., 235ml"/>
        <s v="WS Made For Veggie Knobl. Med., 8x235ml"/>
        <s v="WS Made For Veggie Teriy. Sesam, 8x235ml"/>
        <s v="WS Made for Meat Bacon Jalapeno, 375ml"/>
        <s v="WS Made for Meat BBQ Cranberry, 375ml"/>
        <s v="WS Made for Meat Chili Aji Panca, 375ml"/>
        <s v="WS Made for Meat Grilled Paprika, 375ml"/>
        <s v="Würzsauce Barbecue, 250ml"/>
        <s v="Würzsauce Brandstifter, 250ml"/>
        <s v="Würzsauce China, 250ml"/>
        <s v="Würzsauce Cocktail, 250ml"/>
        <s v="Würzsauce Curry, 250ml"/>
        <s v="Würzsauce Hot Chili, 250ml"/>
        <s v="Würzsauce Knoblauch, 250ml"/>
        <s v="Würzsauce Mexico, 250ml"/>
        <s v="Würzsauce Paprikasauce Ungar. Art, 250ml"/>
        <s v="Würzsauce Schaschlik, 250ml"/>
        <s v="Würzsauce Steak, 250ml"/>
        <s v="Würzsauce Tzatziki, 250ml"/>
        <s v="Würzsauce Unschuldsengel, 250ml"/>
        <s v="Senf wuerzig-pikant, 2,5kg PlE, mehrspr." u="1"/>
        <s v="Senf mittelscharf, 10kg PlE" u="1"/>
        <s v="Paprika Streifen, 2650ml Glas" u="1"/>
        <s v="Bohnensalat, 2650ml Glas" u="1"/>
        <s v="Senf wuerzig-pikant, 5kg PlE mehrsprachig" u="1"/>
        <s v="Kühne Dress Honig-Senf,15x75ml Btl,3-spr" u="1"/>
        <s v="Puszta-Salat, 2650ml Glas" u="1"/>
        <s v="Rote Bete Scheiben, 2650ml Glas" u="1"/>
        <s v="Senf wuerzig-pikant, 10kg PlE, mehrspr." u="1"/>
        <s v="Sandwichgurken, 3.100ml Dose" u="1"/>
        <s v="Gewuerzgurken, 2650ml, 4er" u="1"/>
        <s v="Karottensalat, 2650ml Glas" u="1"/>
        <s v="Crinkle Cut Burger Gurken, 3.100ml Dose" u="1"/>
        <s v="Wachsbohnensalat, 2650ml Glas" u="1"/>
        <s v="Schles. Gurkenhappen, 2650ml Glas" u="1"/>
        <s v="Mixed Pickles, 2650ml Glas" u="1"/>
        <s v="# Senfgurken, 2650ml Glas" u="1"/>
        <s v="Kühne Dress. Joghurt, 15x75ml Btl,3-spr." u="1"/>
        <s v="Kühne Dress. kräu-wü.,15x75ml Btl,3-spr." u="1"/>
        <s v="Kühne Dress.Balsamico,15x75ml Btl,3-spr." u="1"/>
        <s v="Kühne Dressing French,15x75ml Btl,3-spr." u="1"/>
        <s v="Gurkentopf, 1700ml Glas" u="1"/>
        <s v="Kuerbis, 2650ml Glas" u="1"/>
        <s v="Cornichons, 2650ml Glas" u="1"/>
        <s v="Kühne Dressing Joghurt Griech.Art, 250ml" u="1"/>
        <s v="Dillschnitten, 2650ml Glas" u="1"/>
        <s v="Silberzwiebeln, 2650ml Glas" u="1"/>
        <s v="Selleriestreifen, 2650ml Glas" u="1"/>
      </sharedItems>
    </cacheField>
    <cacheField name="Sortimentsranking" numFmtId="0">
      <sharedItems containsSemiMixedTypes="0" containsString="0" containsNumber="1" containsInteger="1" minValue="1" maxValue="99" count="37">
        <n v="15"/>
        <n v="19"/>
        <n v="18"/>
        <n v="13"/>
        <n v="10"/>
        <n v="16"/>
        <n v="5"/>
        <n v="1"/>
        <n v="2"/>
        <n v="26"/>
        <n v="27"/>
        <n v="25"/>
        <n v="23"/>
        <n v="17"/>
        <n v="21"/>
        <n v="3"/>
        <n v="9"/>
        <n v="22"/>
        <n v="20"/>
        <n v="99"/>
        <n v="24"/>
        <n v="8"/>
        <n v="12"/>
        <n v="7"/>
        <n v="11"/>
        <n v="14"/>
        <n v="6"/>
        <n v="4"/>
        <n v="30"/>
        <n v="35"/>
        <n v="33"/>
        <n v="31"/>
        <n v="28"/>
        <n v="36"/>
        <n v="34"/>
        <n v="29"/>
        <n v="32"/>
      </sharedItems>
    </cacheField>
    <cacheField name="SKU Type" numFmtId="0">
      <sharedItems count="4">
        <s v="Ergänzung"/>
        <s v="Top (Hero)"/>
        <s v="Completion"/>
        <s v="(Leer)" u="1"/>
      </sharedItems>
    </cacheField>
    <cacheField name="Listung %" numFmtId="0">
      <sharedItems containsSemiMixedTypes="0" containsString="0" containsNumber="1" minValue="0" maxValue="1"/>
    </cacheField>
    <cacheField name="MT Distri % (besucht)" numFmtId="0">
      <sharedItems containsSemiMixedTypes="0" containsString="0" containsNumber="1" minValue="0" maxValue="0.99814814814814812"/>
    </cacheField>
    <cacheField name="IRi nDistr (ohne Promo)" numFmtId="0">
      <sharedItems containsSemiMixedTypes="0" containsString="0" containsNumber="1" minValue="0" maxValue="100"/>
    </cacheField>
    <cacheField name="IRi nDistr VÄ vs. VJ" numFmtId="0">
      <sharedItems containsSemiMixedTypes="0" containsString="0" containsNumber="1" minValue="-85.057471264367791" maxValue="98.387096774193452"/>
    </cacheField>
    <cacheField name="Anzahl Stores – Listung" numFmtId="0">
      <sharedItems containsSemiMixedTypes="0" containsString="0" containsNumber="1" containsInteger="1" minValue="0" maxValue="760"/>
    </cacheField>
    <cacheField name="Anzahl Stores - gesamt" numFmtId="0">
      <sharedItems containsSemiMixedTypes="0" containsString="0" containsNumber="1" containsInteger="1" minValue="39" maxValue="760"/>
    </cacheField>
    <cacheField name="Anzahl Stores - besucht gesamt" numFmtId="0">
      <sharedItems containsSemiMixedTypes="0" containsString="0" containsNumber="1" containsInteger="1" minValue="1" maxValue="540"/>
    </cacheField>
    <cacheField name="Anzahl Stores - besucht Distribution" numFmtId="0">
      <sharedItems containsSemiMixedTypes="0" containsString="0" containsNumber="1" containsInteger="1" minValue="0" maxValue="539"/>
    </cacheField>
    <cacheField name="Circana - Anzahl Märkte" numFmtId="0">
      <sharedItems containsSemiMixedTypes="0" containsString="0" containsNumber="1" containsInteger="1" minValue="0" maxValue="1015"/>
    </cacheField>
    <cacheField name="Cir gewDistr (ohne Promo)" numFmtId="0">
      <sharedItems containsSemiMixedTypes="0" containsString="0" containsNumber="1" minValue="0" maxValue="100"/>
    </cacheField>
    <cacheField name="Cir gewDistr VÄ vs. VJ" numFmtId="0">
      <sharedItems containsSemiMixedTypes="0" containsString="0" containsNumber="1" minValue="-91.359210371747736" maxValue="99.323502447092011"/>
    </cacheField>
    <cacheField name="MT Distri % (besucht) VP" numFmtId="0">
      <sharedItems containsSemiMixedTypes="0" containsString="0" containsNumber="1" minValue="0" maxValue="0.99832214765100669"/>
    </cacheField>
    <cacheField name="MT Distri % VÄ" numFmtId="43">
      <sharedItems containsSemiMixedTypes="0" containsString="0" containsNumber="1" minValue="-98.780487804878049" maxValue="99.019607843137265"/>
    </cacheField>
  </cacheFields>
  <extLst>
    <ext xmlns:x14="http://schemas.microsoft.com/office/spreadsheetml/2009/9/main" uri="{725AE2AE-9491-48be-B2B4-4EB974FC3084}">
      <x14:pivotCacheDefinition pivotCacheId="540235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0">
  <r>
    <x v="0"/>
    <x v="0"/>
    <x v="0"/>
    <x v="0"/>
    <x v="0"/>
    <x v="0"/>
    <x v="0"/>
    <n v="0"/>
    <n v="0"/>
    <n v="12.289570311993561"/>
    <n v="12.289570311993561"/>
    <n v="0"/>
    <n v="229"/>
    <n v="1"/>
    <n v="0"/>
    <n v="340"/>
    <n v="26.462717076852872"/>
    <n v="26.462717076852872"/>
    <n v="0"/>
    <n v="0"/>
  </r>
  <r>
    <x v="0"/>
    <x v="0"/>
    <x v="0"/>
    <x v="0"/>
    <x v="1"/>
    <x v="1"/>
    <x v="0"/>
    <n v="0"/>
    <n v="0"/>
    <n v="12.289570311993561"/>
    <n v="12.289570311993561"/>
    <n v="0"/>
    <n v="229"/>
    <n v="1"/>
    <n v="0"/>
    <n v="340"/>
    <n v="26.462717076852872"/>
    <n v="26.462717076852872"/>
    <n v="0"/>
    <n v="0"/>
  </r>
  <r>
    <x v="0"/>
    <x v="0"/>
    <x v="0"/>
    <x v="0"/>
    <x v="2"/>
    <x v="2"/>
    <x v="0"/>
    <n v="0"/>
    <n v="0"/>
    <n v="0"/>
    <n v="0"/>
    <n v="0"/>
    <n v="229"/>
    <n v="1"/>
    <n v="0"/>
    <n v="340"/>
    <n v="0"/>
    <n v="0"/>
    <n v="0"/>
    <n v="0"/>
  </r>
  <r>
    <x v="0"/>
    <x v="0"/>
    <x v="0"/>
    <x v="0"/>
    <x v="3"/>
    <x v="3"/>
    <x v="0"/>
    <n v="0"/>
    <n v="0"/>
    <n v="0"/>
    <n v="0"/>
    <n v="0"/>
    <n v="229"/>
    <n v="1"/>
    <n v="0"/>
    <n v="340"/>
    <n v="0"/>
    <n v="0"/>
    <n v="0"/>
    <n v="0"/>
  </r>
  <r>
    <x v="0"/>
    <x v="0"/>
    <x v="0"/>
    <x v="0"/>
    <x v="4"/>
    <x v="4"/>
    <x v="1"/>
    <n v="1"/>
    <n v="0.99186991869918695"/>
    <n v="79.24224962511164"/>
    <n v="-6.6736075673426711"/>
    <n v="229"/>
    <n v="229"/>
    <n v="123"/>
    <n v="122"/>
    <n v="340"/>
    <n v="99.025214289169611"/>
    <n v="-0.34529717545257199"/>
    <n v="0.99090909090909096"/>
    <n v="9.6082779009598607E-2"/>
  </r>
  <r>
    <x v="0"/>
    <x v="0"/>
    <x v="0"/>
    <x v="0"/>
    <x v="5"/>
    <x v="5"/>
    <x v="0"/>
    <n v="1"/>
    <n v="0.99186991869918695"/>
    <n v="79.24224962511164"/>
    <n v="0.36846383643009517"/>
    <n v="229"/>
    <n v="229"/>
    <n v="123"/>
    <n v="122"/>
    <n v="340"/>
    <n v="99.025214289169611"/>
    <n v="6.0946560901811608E-2"/>
    <n v="0.98181818181818181"/>
    <n v="1.0051736881005136"/>
  </r>
  <r>
    <x v="0"/>
    <x v="0"/>
    <x v="0"/>
    <x v="0"/>
    <x v="6"/>
    <x v="6"/>
    <x v="1"/>
    <n v="1"/>
    <n v="0.99186991869918695"/>
    <n v="79.24224962511164"/>
    <n v="0.36846383643009517"/>
    <n v="229"/>
    <n v="229"/>
    <n v="123"/>
    <n v="122"/>
    <n v="340"/>
    <n v="99.025214289169611"/>
    <n v="6.0946560901811608E-2"/>
    <n v="0.99090909090909096"/>
    <n v="9.6082779009598607E-2"/>
  </r>
  <r>
    <x v="0"/>
    <x v="0"/>
    <x v="0"/>
    <x v="0"/>
    <x v="7"/>
    <x v="7"/>
    <x v="1"/>
    <n v="1"/>
    <n v="0.99186991869918695"/>
    <n v="86.161499750074299"/>
    <n v="0.24564255762007292"/>
    <n v="229"/>
    <n v="229"/>
    <n v="123"/>
    <n v="122"/>
    <n v="340"/>
    <n v="99.201669471939013"/>
    <n v="-4.7331934252767383E-2"/>
    <n v="0.99090909090909096"/>
    <n v="9.6082779009598607E-2"/>
  </r>
  <r>
    <x v="0"/>
    <x v="0"/>
    <x v="0"/>
    <x v="0"/>
    <x v="8"/>
    <x v="8"/>
    <x v="1"/>
    <n v="1"/>
    <n v="0.99186991869918695"/>
    <n v="90.358068865207287"/>
    <n v="4.4422116727526184"/>
    <n v="229"/>
    <n v="229"/>
    <n v="123"/>
    <n v="122"/>
    <n v="340"/>
    <n v="97.913511159098647"/>
    <n v="-1.4570003055235361"/>
    <n v="0.99090909090909096"/>
    <n v="9.6082779009598607E-2"/>
  </r>
  <r>
    <x v="0"/>
    <x v="0"/>
    <x v="0"/>
    <x v="1"/>
    <x v="9"/>
    <x v="9"/>
    <x v="2"/>
    <n v="0"/>
    <n v="0"/>
    <n v="0"/>
    <n v="0"/>
    <n v="0"/>
    <n v="229"/>
    <n v="1"/>
    <n v="0"/>
    <n v="340"/>
    <n v="0"/>
    <n v="0"/>
    <n v="0"/>
    <n v="0"/>
  </r>
  <r>
    <x v="0"/>
    <x v="0"/>
    <x v="0"/>
    <x v="1"/>
    <x v="10"/>
    <x v="10"/>
    <x v="2"/>
    <n v="0"/>
    <n v="0"/>
    <n v="0"/>
    <n v="0"/>
    <n v="0"/>
    <n v="229"/>
    <n v="1"/>
    <n v="0"/>
    <n v="0"/>
    <n v="0"/>
    <n v="0"/>
    <n v="0"/>
    <n v="0"/>
  </r>
  <r>
    <x v="0"/>
    <x v="0"/>
    <x v="0"/>
    <x v="1"/>
    <x v="11"/>
    <x v="11"/>
    <x v="2"/>
    <n v="0"/>
    <n v="0"/>
    <n v="0"/>
    <n v="0"/>
    <n v="0"/>
    <n v="229"/>
    <n v="1"/>
    <n v="0"/>
    <n v="340"/>
    <n v="0"/>
    <n v="0"/>
    <n v="0"/>
    <n v="0"/>
  </r>
  <r>
    <x v="0"/>
    <x v="0"/>
    <x v="0"/>
    <x v="1"/>
    <x v="12"/>
    <x v="12"/>
    <x v="2"/>
    <n v="0"/>
    <n v="0"/>
    <n v="0"/>
    <n v="0"/>
    <n v="0"/>
    <n v="229"/>
    <n v="1"/>
    <n v="0"/>
    <n v="0"/>
    <n v="0"/>
    <n v="0"/>
    <n v="0"/>
    <n v="0"/>
  </r>
  <r>
    <x v="0"/>
    <x v="0"/>
    <x v="0"/>
    <x v="1"/>
    <x v="13"/>
    <x v="13"/>
    <x v="0"/>
    <n v="0"/>
    <n v="0"/>
    <n v="0"/>
    <n v="0"/>
    <n v="0"/>
    <n v="229"/>
    <n v="1"/>
    <n v="0"/>
    <n v="340"/>
    <n v="0"/>
    <n v="0"/>
    <n v="0"/>
    <n v="0"/>
  </r>
  <r>
    <x v="0"/>
    <x v="0"/>
    <x v="0"/>
    <x v="1"/>
    <x v="14"/>
    <x v="14"/>
    <x v="2"/>
    <n v="0"/>
    <n v="0"/>
    <n v="0"/>
    <n v="0"/>
    <n v="0"/>
    <n v="229"/>
    <n v="1"/>
    <n v="0"/>
    <n v="340"/>
    <n v="0"/>
    <n v="0"/>
    <n v="0"/>
    <n v="0"/>
  </r>
  <r>
    <x v="0"/>
    <x v="0"/>
    <x v="0"/>
    <x v="2"/>
    <x v="15"/>
    <x v="15"/>
    <x v="1"/>
    <n v="0"/>
    <n v="0"/>
    <n v="13.316504806420191"/>
    <n v="-3.2423050011786936"/>
    <n v="0"/>
    <n v="229"/>
    <n v="1"/>
    <n v="0"/>
    <n v="340"/>
    <n v="21.751546680969998"/>
    <n v="-1.4703924268727633"/>
    <n v="0"/>
    <n v="0"/>
  </r>
  <r>
    <x v="0"/>
    <x v="0"/>
    <x v="0"/>
    <x v="2"/>
    <x v="16"/>
    <x v="16"/>
    <x v="1"/>
    <n v="1"/>
    <n v="0.98373983739837401"/>
    <n v="74.665842212587478"/>
    <n v="6.1364164601301052"/>
    <n v="229"/>
    <n v="229"/>
    <n v="123"/>
    <n v="121"/>
    <n v="340"/>
    <n v="97.627315269425992"/>
    <n v="12.708968724322048"/>
    <n v="0.99090909090909096"/>
    <n v="-0.71692535107169553"/>
  </r>
  <r>
    <x v="0"/>
    <x v="0"/>
    <x v="0"/>
    <x v="2"/>
    <x v="17"/>
    <x v="17"/>
    <x v="2"/>
    <n v="1"/>
    <n v="0.97560975609756095"/>
    <n v="74.154672545522743"/>
    <n v="0.45876669930505898"/>
    <n v="229"/>
    <n v="229"/>
    <n v="123"/>
    <n v="120"/>
    <n v="340"/>
    <n v="97.868045271449247"/>
    <n v="7.2013638288453308E-2"/>
    <n v="0.96363636363636362"/>
    <n v="1.197339246119733"/>
  </r>
  <r>
    <x v="0"/>
    <x v="0"/>
    <x v="0"/>
    <x v="2"/>
    <x v="18"/>
    <x v="18"/>
    <x v="0"/>
    <n v="0"/>
    <n v="0"/>
    <n v="0"/>
    <n v="0"/>
    <n v="0"/>
    <n v="229"/>
    <n v="1"/>
    <n v="0"/>
    <n v="340"/>
    <n v="0"/>
    <n v="0"/>
    <n v="0"/>
    <n v="0"/>
  </r>
  <r>
    <x v="0"/>
    <x v="0"/>
    <x v="0"/>
    <x v="2"/>
    <x v="19"/>
    <x v="19"/>
    <x v="2"/>
    <n v="0"/>
    <n v="0"/>
    <n v="0"/>
    <n v="-16.558809807598806"/>
    <n v="0"/>
    <n v="229"/>
    <n v="1"/>
    <n v="0"/>
    <n v="340"/>
    <n v="0"/>
    <n v="-23.221939107842761"/>
    <n v="0"/>
    <n v="0"/>
  </r>
  <r>
    <x v="0"/>
    <x v="0"/>
    <x v="0"/>
    <x v="3"/>
    <x v="20"/>
    <x v="20"/>
    <x v="2"/>
    <n v="0"/>
    <n v="0"/>
    <n v="0"/>
    <n v="0"/>
    <n v="0"/>
    <n v="229"/>
    <n v="1"/>
    <n v="0"/>
    <n v="340"/>
    <n v="0"/>
    <n v="0"/>
    <n v="0"/>
    <n v="0"/>
  </r>
  <r>
    <x v="0"/>
    <x v="0"/>
    <x v="0"/>
    <x v="3"/>
    <x v="21"/>
    <x v="21"/>
    <x v="1"/>
    <n v="0"/>
    <n v="0"/>
    <n v="16.039185816250242"/>
    <n v="-16.437020547815788"/>
    <n v="0"/>
    <n v="229"/>
    <n v="1"/>
    <n v="0"/>
    <n v="340"/>
    <n v="23.661580339101953"/>
    <n v="-29.153723222593626"/>
    <n v="0"/>
    <n v="0"/>
  </r>
  <r>
    <x v="0"/>
    <x v="0"/>
    <x v="0"/>
    <x v="3"/>
    <x v="22"/>
    <x v="22"/>
    <x v="0"/>
    <n v="0"/>
    <n v="0"/>
    <n v="24.494659622626983"/>
    <n v="-2.2948156506640185"/>
    <n v="0"/>
    <n v="229"/>
    <n v="1"/>
    <n v="0"/>
    <n v="340"/>
    <n v="43.378873532630244"/>
    <n v="3.1755389284532924"/>
    <n v="0"/>
    <n v="0"/>
  </r>
  <r>
    <x v="0"/>
    <x v="0"/>
    <x v="0"/>
    <x v="4"/>
    <x v="23"/>
    <x v="23"/>
    <x v="1"/>
    <n v="0"/>
    <n v="0.97560975609756095"/>
    <n v="67.144094565645446"/>
    <n v="67.144094565645446"/>
    <n v="0"/>
    <n v="229"/>
    <n v="123"/>
    <n v="120"/>
    <n v="340"/>
    <n v="90.121266015996653"/>
    <n v="90.121266015996653"/>
    <n v="0.94545454545454544"/>
    <n v="3.0155210643015518"/>
  </r>
  <r>
    <x v="0"/>
    <x v="0"/>
    <x v="0"/>
    <x v="4"/>
    <x v="24"/>
    <x v="24"/>
    <x v="1"/>
    <n v="0"/>
    <n v="0.95934959349593496"/>
    <n v="65.077701691250581"/>
    <n v="65.077701691250581"/>
    <n v="0"/>
    <n v="229"/>
    <n v="123"/>
    <n v="118"/>
    <n v="340"/>
    <n v="90.957581126805437"/>
    <n v="90.957581126805437"/>
    <n v="0.94545454545454544"/>
    <n v="1.3895048041389524"/>
  </r>
  <r>
    <x v="0"/>
    <x v="0"/>
    <x v="0"/>
    <x v="4"/>
    <x v="25"/>
    <x v="25"/>
    <x v="0"/>
    <n v="0"/>
    <n v="0"/>
    <n v="14.519618487860534"/>
    <n v="-9.8038168864656861"/>
    <n v="0"/>
    <n v="229"/>
    <n v="1"/>
    <n v="0"/>
    <n v="340"/>
    <n v="22.087175733669735"/>
    <n v="-24.505404574059167"/>
    <n v="0"/>
    <n v="0"/>
  </r>
  <r>
    <x v="0"/>
    <x v="0"/>
    <x v="0"/>
    <x v="4"/>
    <x v="26"/>
    <x v="26"/>
    <x v="1"/>
    <n v="1"/>
    <n v="0.96747967479674801"/>
    <n v="76.573359228737402"/>
    <n v="-1.457320156069386"/>
    <n v="229"/>
    <n v="229"/>
    <n v="123"/>
    <n v="119"/>
    <n v="340"/>
    <n v="94.515946215526611"/>
    <n v="-3.025498599847495"/>
    <n v="0.98181818181818181"/>
    <n v="-1.43385070214338"/>
  </r>
  <r>
    <x v="0"/>
    <x v="0"/>
    <x v="0"/>
    <x v="4"/>
    <x v="27"/>
    <x v="27"/>
    <x v="1"/>
    <n v="1"/>
    <n v="0.99186991869918695"/>
    <n v="73.410880903950286"/>
    <n v="4.5883183026980143"/>
    <n v="229"/>
    <n v="229"/>
    <n v="123"/>
    <n v="122"/>
    <n v="340"/>
    <n v="98.209543053733881"/>
    <n v="6.1940201015054299"/>
    <n v="0.99090909090909096"/>
    <n v="9.6082779009598607E-2"/>
  </r>
  <r>
    <x v="0"/>
    <x v="0"/>
    <x v="1"/>
    <x v="5"/>
    <x v="28"/>
    <x v="27"/>
    <x v="1"/>
    <n v="1"/>
    <n v="0.99186991869918695"/>
    <n v="71.047403062675215"/>
    <n v="-8.9336074023972287"/>
    <n v="229"/>
    <n v="229"/>
    <n v="123"/>
    <n v="122"/>
    <n v="340"/>
    <n v="87.475620406636168"/>
    <n v="-8.9805951068506715"/>
    <n v="0.99090909090909096"/>
    <n v="9.6082779009598607E-2"/>
  </r>
  <r>
    <x v="0"/>
    <x v="0"/>
    <x v="1"/>
    <x v="5"/>
    <x v="29"/>
    <x v="28"/>
    <x v="2"/>
    <n v="0"/>
    <n v="0"/>
    <n v="0"/>
    <n v="0"/>
    <n v="0"/>
    <n v="229"/>
    <n v="1"/>
    <n v="0"/>
    <n v="340"/>
    <n v="0"/>
    <n v="0"/>
    <n v="0"/>
    <n v="0"/>
  </r>
  <r>
    <x v="0"/>
    <x v="0"/>
    <x v="1"/>
    <x v="6"/>
    <x v="30"/>
    <x v="8"/>
    <x v="1"/>
    <n v="1"/>
    <n v="0.98373983739837401"/>
    <n v="77.607450019083004"/>
    <n v="-5.0808583111726069"/>
    <n v="229"/>
    <n v="229"/>
    <n v="123"/>
    <n v="121"/>
    <n v="340"/>
    <n v="94.276797564783664"/>
    <n v="-3.5525924676374245"/>
    <n v="0.98181818181818181"/>
    <n v="0.19216555801921942"/>
  </r>
  <r>
    <x v="0"/>
    <x v="0"/>
    <x v="1"/>
    <x v="6"/>
    <x v="31"/>
    <x v="7"/>
    <x v="1"/>
    <n v="1"/>
    <n v="0.99186991869918695"/>
    <n v="82.914139354854072"/>
    <n v="3.5281196570499898"/>
    <n v="229"/>
    <n v="229"/>
    <n v="123"/>
    <n v="122"/>
    <n v="340"/>
    <n v="93.079040237393812"/>
    <n v="5.9564783586481553"/>
    <n v="0.99090909090909096"/>
    <n v="9.6082779009598607E-2"/>
  </r>
  <r>
    <x v="0"/>
    <x v="0"/>
    <x v="1"/>
    <x v="6"/>
    <x v="32"/>
    <x v="16"/>
    <x v="1"/>
    <n v="1"/>
    <n v="0.83739837398373984"/>
    <n v="34.518002592771147"/>
    <n v="34.518002592771147"/>
    <n v="229"/>
    <n v="229"/>
    <n v="123"/>
    <n v="103"/>
    <n v="340"/>
    <n v="52.625627530678379"/>
    <n v="52.625627530678379"/>
    <n v="0.5714285714285714"/>
    <n v="26.596980255516844"/>
  </r>
  <r>
    <x v="0"/>
    <x v="0"/>
    <x v="1"/>
    <x v="6"/>
    <x v="33"/>
    <x v="24"/>
    <x v="1"/>
    <n v="1"/>
    <n v="0.84552845528455289"/>
    <n v="46.512245758773652"/>
    <n v="46.512245758773652"/>
    <n v="229"/>
    <n v="229"/>
    <n v="123"/>
    <n v="104"/>
    <n v="340"/>
    <n v="69.434295141123769"/>
    <n v="69.434295141123769"/>
    <n v="0.5714285714285714"/>
    <n v="27.409988385598151"/>
  </r>
  <r>
    <x v="0"/>
    <x v="0"/>
    <x v="1"/>
    <x v="7"/>
    <x v="34"/>
    <x v="5"/>
    <x v="0"/>
    <n v="0"/>
    <n v="0"/>
    <n v="2.7226810098301608"/>
    <n v="2.7226810098301608"/>
    <n v="0"/>
    <n v="229"/>
    <n v="1"/>
    <n v="0"/>
    <n v="340"/>
    <n v="2.1181577820940527"/>
    <n v="2.1181577820940527"/>
    <n v="0"/>
    <n v="0"/>
  </r>
  <r>
    <x v="0"/>
    <x v="0"/>
    <x v="1"/>
    <x v="7"/>
    <x v="35"/>
    <x v="13"/>
    <x v="0"/>
    <n v="0"/>
    <n v="0"/>
    <n v="0"/>
    <n v="0"/>
    <n v="0"/>
    <n v="229"/>
    <n v="1"/>
    <n v="0"/>
    <n v="340"/>
    <n v="0"/>
    <n v="0"/>
    <n v="0"/>
    <n v="0"/>
  </r>
  <r>
    <x v="0"/>
    <x v="0"/>
    <x v="1"/>
    <x v="8"/>
    <x v="36"/>
    <x v="29"/>
    <x v="2"/>
    <n v="0"/>
    <n v="0"/>
    <n v="0"/>
    <n v="0"/>
    <n v="0"/>
    <n v="229"/>
    <n v="1"/>
    <n v="0"/>
    <n v="340"/>
    <n v="0"/>
    <n v="0"/>
    <n v="0"/>
    <n v="0"/>
  </r>
  <r>
    <x v="0"/>
    <x v="0"/>
    <x v="1"/>
    <x v="8"/>
    <x v="37"/>
    <x v="30"/>
    <x v="2"/>
    <n v="0"/>
    <n v="0"/>
    <n v="0"/>
    <n v="0"/>
    <n v="0"/>
    <n v="229"/>
    <n v="1"/>
    <n v="0"/>
    <n v="340"/>
    <n v="0"/>
    <n v="0"/>
    <n v="0"/>
    <n v="0"/>
  </r>
  <r>
    <x v="0"/>
    <x v="0"/>
    <x v="1"/>
    <x v="8"/>
    <x v="38"/>
    <x v="1"/>
    <x v="0"/>
    <n v="0"/>
    <n v="0"/>
    <n v="0"/>
    <n v="0"/>
    <n v="0"/>
    <n v="229"/>
    <n v="1"/>
    <n v="0"/>
    <n v="340"/>
    <n v="0"/>
    <n v="0"/>
    <n v="0"/>
    <n v="0"/>
  </r>
  <r>
    <x v="0"/>
    <x v="0"/>
    <x v="1"/>
    <x v="8"/>
    <x v="39"/>
    <x v="0"/>
    <x v="0"/>
    <n v="0"/>
    <n v="0"/>
    <n v="0"/>
    <n v="0"/>
    <n v="0"/>
    <n v="229"/>
    <n v="1"/>
    <n v="0"/>
    <n v="340"/>
    <n v="0"/>
    <n v="0"/>
    <n v="0"/>
    <n v="0"/>
  </r>
  <r>
    <x v="0"/>
    <x v="0"/>
    <x v="1"/>
    <x v="9"/>
    <x v="40"/>
    <x v="2"/>
    <x v="0"/>
    <n v="1"/>
    <n v="0.95934959349593496"/>
    <n v="78.413823143437185"/>
    <n v="16.147829754018044"/>
    <n v="229"/>
    <n v="229"/>
    <n v="123"/>
    <n v="118"/>
    <n v="340"/>
    <n v="95.981045358431885"/>
    <n v="14.776392788229288"/>
    <n v="0.97272727272727277"/>
    <n v="-1.3377679231337813"/>
  </r>
  <r>
    <x v="0"/>
    <x v="0"/>
    <x v="1"/>
    <x v="9"/>
    <x v="41"/>
    <x v="20"/>
    <x v="2"/>
    <n v="0"/>
    <n v="0"/>
    <n v="0"/>
    <n v="0"/>
    <n v="0"/>
    <n v="229"/>
    <n v="1"/>
    <n v="0"/>
    <n v="340"/>
    <n v="0"/>
    <n v="0"/>
    <n v="0"/>
    <n v="0"/>
  </r>
  <r>
    <x v="0"/>
    <x v="0"/>
    <x v="1"/>
    <x v="9"/>
    <x v="42"/>
    <x v="22"/>
    <x v="0"/>
    <n v="1"/>
    <n v="0.93495934959349591"/>
    <n v="71.494573018474057"/>
    <n v="21.957382123603224"/>
    <n v="229"/>
    <n v="229"/>
    <n v="123"/>
    <n v="115"/>
    <n v="340"/>
    <n v="95.032960382229575"/>
    <n v="24.174502752169303"/>
    <n v="0.92727272727272725"/>
    <n v="0.76866223207686657"/>
  </r>
  <r>
    <x v="0"/>
    <x v="0"/>
    <x v="1"/>
    <x v="9"/>
    <x v="43"/>
    <x v="31"/>
    <x v="2"/>
    <n v="0"/>
    <n v="0"/>
    <n v="0"/>
    <n v="0"/>
    <n v="0"/>
    <n v="229"/>
    <n v="1"/>
    <n v="0"/>
    <n v="340"/>
    <n v="0"/>
    <n v="0"/>
    <n v="0"/>
    <n v="0"/>
  </r>
  <r>
    <x v="0"/>
    <x v="0"/>
    <x v="1"/>
    <x v="9"/>
    <x v="44"/>
    <x v="17"/>
    <x v="2"/>
    <n v="0"/>
    <n v="0"/>
    <n v="0"/>
    <n v="0"/>
    <n v="0"/>
    <n v="229"/>
    <n v="1"/>
    <n v="0"/>
    <n v="340"/>
    <n v="0"/>
    <n v="0"/>
    <n v="0"/>
    <n v="0"/>
  </r>
  <r>
    <x v="0"/>
    <x v="0"/>
    <x v="1"/>
    <x v="9"/>
    <x v="45"/>
    <x v="11"/>
    <x v="2"/>
    <n v="0"/>
    <n v="0"/>
    <n v="0"/>
    <n v="0"/>
    <n v="0"/>
    <n v="229"/>
    <n v="1"/>
    <n v="0"/>
    <n v="340"/>
    <n v="0"/>
    <n v="0"/>
    <n v="0"/>
    <n v="0"/>
  </r>
  <r>
    <x v="0"/>
    <x v="0"/>
    <x v="1"/>
    <x v="10"/>
    <x v="46"/>
    <x v="4"/>
    <x v="1"/>
    <n v="0"/>
    <n v="0"/>
    <n v="0"/>
    <n v="0"/>
    <n v="0"/>
    <n v="229"/>
    <n v="1"/>
    <n v="0"/>
    <n v="340"/>
    <n v="0"/>
    <n v="0"/>
    <n v="0"/>
    <n v="0"/>
  </r>
  <r>
    <x v="0"/>
    <x v="0"/>
    <x v="1"/>
    <x v="11"/>
    <x v="47"/>
    <x v="25"/>
    <x v="0"/>
    <n v="0"/>
    <n v="0"/>
    <n v="0"/>
    <n v="0"/>
    <n v="0"/>
    <n v="229"/>
    <n v="1"/>
    <n v="0"/>
    <n v="340"/>
    <n v="0"/>
    <n v="0"/>
    <n v="0"/>
    <n v="0"/>
  </r>
  <r>
    <x v="0"/>
    <x v="0"/>
    <x v="1"/>
    <x v="11"/>
    <x v="48"/>
    <x v="3"/>
    <x v="0"/>
    <n v="0"/>
    <n v="0"/>
    <n v="0"/>
    <n v="0"/>
    <n v="0"/>
    <n v="229"/>
    <n v="1"/>
    <n v="0"/>
    <n v="340"/>
    <n v="0"/>
    <n v="0"/>
    <n v="0"/>
    <n v="0"/>
  </r>
  <r>
    <x v="0"/>
    <x v="0"/>
    <x v="1"/>
    <x v="11"/>
    <x v="49"/>
    <x v="12"/>
    <x v="2"/>
    <n v="0"/>
    <n v="0"/>
    <n v="0"/>
    <n v="0"/>
    <n v="0"/>
    <n v="229"/>
    <n v="1"/>
    <n v="0"/>
    <n v="340"/>
    <n v="0"/>
    <n v="0"/>
    <n v="0"/>
    <n v="0"/>
  </r>
  <r>
    <x v="0"/>
    <x v="0"/>
    <x v="1"/>
    <x v="11"/>
    <x v="50"/>
    <x v="23"/>
    <x v="1"/>
    <n v="0"/>
    <n v="0"/>
    <n v="0"/>
    <n v="0"/>
    <n v="0"/>
    <n v="229"/>
    <n v="1"/>
    <n v="0"/>
    <n v="340"/>
    <n v="0"/>
    <n v="0"/>
    <n v="0"/>
    <n v="0"/>
  </r>
  <r>
    <x v="0"/>
    <x v="0"/>
    <x v="1"/>
    <x v="11"/>
    <x v="51"/>
    <x v="19"/>
    <x v="2"/>
    <n v="0"/>
    <n v="0"/>
    <n v="0"/>
    <n v="0"/>
    <n v="0"/>
    <n v="229"/>
    <n v="1"/>
    <n v="0"/>
    <n v="340"/>
    <n v="0"/>
    <n v="0"/>
    <n v="0"/>
    <n v="0"/>
  </r>
  <r>
    <x v="0"/>
    <x v="0"/>
    <x v="1"/>
    <x v="12"/>
    <x v="52"/>
    <x v="32"/>
    <x v="2"/>
    <n v="0"/>
    <n v="0"/>
    <n v="0"/>
    <n v="0"/>
    <n v="0"/>
    <n v="229"/>
    <n v="1"/>
    <n v="0"/>
    <n v="340"/>
    <n v="0"/>
    <n v="0"/>
    <n v="0"/>
    <n v="0"/>
  </r>
  <r>
    <x v="0"/>
    <x v="0"/>
    <x v="1"/>
    <x v="13"/>
    <x v="53"/>
    <x v="9"/>
    <x v="2"/>
    <n v="0"/>
    <n v="0"/>
    <n v="68.771892008644471"/>
    <n v="-2.0010016728737656"/>
    <n v="0"/>
    <n v="229"/>
    <n v="1"/>
    <n v="0"/>
    <n v="340"/>
    <n v="92.91480260013553"/>
    <n v="2.0844357409720118"/>
    <n v="0"/>
    <n v="0"/>
  </r>
  <r>
    <x v="0"/>
    <x v="0"/>
    <x v="1"/>
    <x v="13"/>
    <x v="54"/>
    <x v="21"/>
    <x v="1"/>
    <n v="0"/>
    <n v="0"/>
    <n v="0"/>
    <n v="0"/>
    <n v="0"/>
    <n v="229"/>
    <n v="1"/>
    <n v="0"/>
    <n v="0"/>
    <n v="0"/>
    <n v="0"/>
    <n v="0"/>
    <n v="0"/>
  </r>
  <r>
    <x v="0"/>
    <x v="0"/>
    <x v="1"/>
    <x v="13"/>
    <x v="55"/>
    <x v="6"/>
    <x v="1"/>
    <n v="1"/>
    <n v="0.98373983739837401"/>
    <n v="72.314208630823018"/>
    <n v="-3.3320282956603906"/>
    <n v="229"/>
    <n v="229"/>
    <n v="123"/>
    <n v="121"/>
    <n v="340"/>
    <n v="90.454785801217682"/>
    <n v="-6.5801203920334927"/>
    <n v="0.98181818181818181"/>
    <n v="0.19216555801921942"/>
  </r>
  <r>
    <x v="0"/>
    <x v="0"/>
    <x v="1"/>
    <x v="13"/>
    <x v="56"/>
    <x v="18"/>
    <x v="0"/>
    <n v="0"/>
    <n v="0"/>
    <n v="0"/>
    <n v="0"/>
    <n v="0"/>
    <n v="229"/>
    <n v="1"/>
    <n v="0"/>
    <n v="340"/>
    <n v="0"/>
    <n v="0"/>
    <n v="0"/>
    <n v="0"/>
  </r>
  <r>
    <x v="0"/>
    <x v="0"/>
    <x v="1"/>
    <x v="14"/>
    <x v="57"/>
    <x v="33"/>
    <x v="2"/>
    <n v="0"/>
    <n v="0"/>
    <n v="14.631179520098263"/>
    <n v="-3.4572922271260045"/>
    <n v="0"/>
    <n v="229"/>
    <n v="1"/>
    <n v="0"/>
    <n v="340"/>
    <n v="21.651321050033498"/>
    <n v="-7.8671402573476463"/>
    <n v="0"/>
    <n v="0"/>
  </r>
  <r>
    <x v="0"/>
    <x v="0"/>
    <x v="1"/>
    <x v="14"/>
    <x v="58"/>
    <x v="34"/>
    <x v="2"/>
    <n v="0"/>
    <n v="0"/>
    <n v="0"/>
    <n v="0"/>
    <n v="0"/>
    <n v="229"/>
    <n v="1"/>
    <n v="0"/>
    <n v="340"/>
    <n v="0"/>
    <n v="0"/>
    <n v="0"/>
    <n v="0"/>
  </r>
  <r>
    <x v="0"/>
    <x v="0"/>
    <x v="1"/>
    <x v="14"/>
    <x v="59"/>
    <x v="10"/>
    <x v="2"/>
    <n v="0"/>
    <n v="0"/>
    <n v="0"/>
    <n v="0"/>
    <n v="0"/>
    <n v="229"/>
    <n v="1"/>
    <n v="0"/>
    <n v="0"/>
    <n v="0"/>
    <n v="0"/>
    <n v="0"/>
    <n v="0"/>
  </r>
  <r>
    <x v="0"/>
    <x v="0"/>
    <x v="1"/>
    <x v="14"/>
    <x v="60"/>
    <x v="19"/>
    <x v="2"/>
    <n v="0"/>
    <n v="0"/>
    <n v="0"/>
    <n v="0"/>
    <n v="0"/>
    <n v="229"/>
    <n v="1"/>
    <n v="0"/>
    <n v="0"/>
    <n v="0"/>
    <n v="0"/>
    <n v="0"/>
    <n v="0"/>
  </r>
  <r>
    <x v="0"/>
    <x v="0"/>
    <x v="1"/>
    <x v="14"/>
    <x v="61"/>
    <x v="19"/>
    <x v="2"/>
    <n v="0"/>
    <n v="0"/>
    <n v="0"/>
    <n v="0"/>
    <n v="0"/>
    <n v="229"/>
    <n v="1"/>
    <n v="0"/>
    <n v="0"/>
    <n v="0"/>
    <n v="0"/>
    <n v="0"/>
    <n v="0"/>
  </r>
  <r>
    <x v="0"/>
    <x v="0"/>
    <x v="1"/>
    <x v="14"/>
    <x v="62"/>
    <x v="19"/>
    <x v="2"/>
    <n v="0"/>
    <n v="0"/>
    <n v="0"/>
    <n v="0"/>
    <n v="0"/>
    <n v="229"/>
    <n v="1"/>
    <n v="0"/>
    <n v="0"/>
    <n v="0"/>
    <n v="0"/>
    <n v="0"/>
    <n v="0"/>
  </r>
  <r>
    <x v="0"/>
    <x v="0"/>
    <x v="1"/>
    <x v="14"/>
    <x v="63"/>
    <x v="19"/>
    <x v="2"/>
    <n v="0"/>
    <n v="0"/>
    <n v="0"/>
    <n v="0"/>
    <n v="0"/>
    <n v="229"/>
    <n v="1"/>
    <n v="0"/>
    <n v="0"/>
    <n v="0"/>
    <n v="0"/>
    <n v="0"/>
    <n v="0"/>
  </r>
  <r>
    <x v="0"/>
    <x v="0"/>
    <x v="1"/>
    <x v="14"/>
    <x v="64"/>
    <x v="19"/>
    <x v="2"/>
    <n v="0"/>
    <n v="0"/>
    <n v="0"/>
    <n v="0"/>
    <n v="0"/>
    <n v="229"/>
    <n v="1"/>
    <n v="0"/>
    <n v="0"/>
    <n v="0"/>
    <n v="0"/>
    <n v="0"/>
    <n v="0"/>
  </r>
  <r>
    <x v="0"/>
    <x v="0"/>
    <x v="1"/>
    <x v="15"/>
    <x v="65"/>
    <x v="26"/>
    <x v="1"/>
    <n v="0"/>
    <n v="0"/>
    <n v="0"/>
    <n v="0"/>
    <n v="0"/>
    <n v="229"/>
    <n v="1"/>
    <n v="0"/>
    <n v="340"/>
    <n v="0"/>
    <n v="0"/>
    <n v="0"/>
    <n v="0"/>
  </r>
  <r>
    <x v="0"/>
    <x v="0"/>
    <x v="1"/>
    <x v="15"/>
    <x v="66"/>
    <x v="35"/>
    <x v="2"/>
    <n v="1"/>
    <n v="0.99186991869918695"/>
    <n v="81.811021297245958"/>
    <n v="10.480293875753027"/>
    <n v="229"/>
    <n v="229"/>
    <n v="123"/>
    <n v="122"/>
    <n v="340"/>
    <n v="91.579169392134432"/>
    <n v="1.6354957552673994"/>
    <n v="0.99090909090909096"/>
    <n v="9.6082779009598607E-2"/>
  </r>
  <r>
    <x v="0"/>
    <x v="0"/>
    <x v="1"/>
    <x v="15"/>
    <x v="67"/>
    <x v="15"/>
    <x v="1"/>
    <n v="1"/>
    <n v="0.99186991869918695"/>
    <n v="100"/>
    <n v="0"/>
    <n v="229"/>
    <n v="229"/>
    <n v="123"/>
    <n v="122"/>
    <n v="340"/>
    <n v="100"/>
    <n v="0"/>
    <n v="0.99090909090909096"/>
    <n v="9.6082779009598607E-2"/>
  </r>
  <r>
    <x v="0"/>
    <x v="0"/>
    <x v="1"/>
    <x v="15"/>
    <x v="68"/>
    <x v="14"/>
    <x v="0"/>
    <n v="0"/>
    <n v="0"/>
    <n v="0"/>
    <n v="0"/>
    <n v="0"/>
    <n v="229"/>
    <n v="1"/>
    <n v="0"/>
    <n v="340"/>
    <n v="0"/>
    <n v="0"/>
    <n v="0"/>
    <n v="0"/>
  </r>
  <r>
    <x v="0"/>
    <x v="0"/>
    <x v="1"/>
    <x v="16"/>
    <x v="69"/>
    <x v="36"/>
    <x v="2"/>
    <n v="0"/>
    <n v="0"/>
    <n v="0"/>
    <n v="0"/>
    <n v="0"/>
    <n v="229"/>
    <n v="1"/>
    <n v="0"/>
    <n v="340"/>
    <n v="0"/>
    <n v="0"/>
    <n v="0"/>
    <n v="0"/>
  </r>
  <r>
    <x v="0"/>
    <x v="0"/>
    <x v="2"/>
    <x v="17"/>
    <x v="70"/>
    <x v="1"/>
    <x v="2"/>
    <n v="0"/>
    <n v="0"/>
    <n v="0"/>
    <n v="0"/>
    <n v="0"/>
    <n v="229"/>
    <n v="1"/>
    <n v="0"/>
    <n v="340"/>
    <n v="0"/>
    <n v="0"/>
    <n v="0"/>
    <n v="0"/>
  </r>
  <r>
    <x v="0"/>
    <x v="0"/>
    <x v="2"/>
    <x v="17"/>
    <x v="71"/>
    <x v="2"/>
    <x v="2"/>
    <n v="0"/>
    <n v="0"/>
    <n v="0"/>
    <n v="0"/>
    <n v="0"/>
    <n v="229"/>
    <n v="1"/>
    <n v="0"/>
    <n v="340"/>
    <n v="0"/>
    <n v="0"/>
    <n v="0"/>
    <n v="0"/>
  </r>
  <r>
    <x v="0"/>
    <x v="0"/>
    <x v="2"/>
    <x v="17"/>
    <x v="72"/>
    <x v="22"/>
    <x v="0"/>
    <n v="0"/>
    <n v="0"/>
    <n v="0"/>
    <n v="0"/>
    <n v="0"/>
    <n v="229"/>
    <n v="1"/>
    <n v="0"/>
    <n v="340"/>
    <n v="0"/>
    <n v="0"/>
    <n v="0"/>
    <n v="0"/>
  </r>
  <r>
    <x v="0"/>
    <x v="0"/>
    <x v="2"/>
    <x v="17"/>
    <x v="73"/>
    <x v="27"/>
    <x v="1"/>
    <n v="0"/>
    <n v="0"/>
    <n v="0"/>
    <n v="0"/>
    <n v="0"/>
    <n v="229"/>
    <n v="1"/>
    <n v="0"/>
    <n v="340"/>
    <n v="0"/>
    <n v="0"/>
    <n v="0"/>
    <n v="0"/>
  </r>
  <r>
    <x v="0"/>
    <x v="0"/>
    <x v="2"/>
    <x v="17"/>
    <x v="74"/>
    <x v="24"/>
    <x v="0"/>
    <n v="1"/>
    <n v="0"/>
    <n v="73.707502589722992"/>
    <n v="-8.980805740532773"/>
    <n v="229"/>
    <n v="229"/>
    <n v="1"/>
    <n v="0"/>
    <n v="340"/>
    <n v="90.237248204969546"/>
    <n v="-7.4785663071724144"/>
    <n v="0"/>
    <n v="0"/>
  </r>
  <r>
    <x v="0"/>
    <x v="0"/>
    <x v="2"/>
    <x v="17"/>
    <x v="75"/>
    <x v="3"/>
    <x v="0"/>
    <n v="0"/>
    <n v="0"/>
    <n v="59.282327411921862"/>
    <n v="59.282327411921862"/>
    <n v="0"/>
    <n v="229"/>
    <n v="1"/>
    <n v="0"/>
    <n v="340"/>
    <n v="82.097551937601438"/>
    <n v="82.097551937601438"/>
    <n v="0"/>
    <n v="0"/>
  </r>
  <r>
    <x v="0"/>
    <x v="0"/>
    <x v="2"/>
    <x v="17"/>
    <x v="76"/>
    <x v="0"/>
    <x v="0"/>
    <n v="0"/>
    <n v="0"/>
    <n v="3.8869929129976977"/>
    <n v="3.8869929129976977"/>
    <n v="0"/>
    <n v="229"/>
    <n v="1"/>
    <n v="0"/>
    <n v="340"/>
    <n v="5.5617155187622682"/>
    <n v="5.5617155187622682"/>
    <n v="0"/>
    <n v="0"/>
  </r>
  <r>
    <x v="0"/>
    <x v="0"/>
    <x v="2"/>
    <x v="17"/>
    <x v="77"/>
    <x v="13"/>
    <x v="2"/>
    <n v="0"/>
    <n v="0"/>
    <n v="0"/>
    <n v="0"/>
    <n v="0"/>
    <n v="229"/>
    <n v="1"/>
    <n v="0"/>
    <n v="340"/>
    <n v="0"/>
    <n v="0"/>
    <n v="0"/>
    <n v="0"/>
  </r>
  <r>
    <x v="0"/>
    <x v="0"/>
    <x v="2"/>
    <x v="17"/>
    <x v="78"/>
    <x v="6"/>
    <x v="0"/>
    <n v="0"/>
    <n v="0"/>
    <n v="0"/>
    <n v="0"/>
    <n v="0"/>
    <n v="229"/>
    <n v="1"/>
    <n v="0"/>
    <n v="340"/>
    <n v="0"/>
    <n v="0"/>
    <n v="0"/>
    <n v="0"/>
  </r>
  <r>
    <x v="0"/>
    <x v="0"/>
    <x v="2"/>
    <x v="17"/>
    <x v="79"/>
    <x v="5"/>
    <x v="2"/>
    <n v="0"/>
    <n v="0"/>
    <n v="0"/>
    <n v="0"/>
    <n v="0"/>
    <n v="229"/>
    <n v="1"/>
    <n v="0"/>
    <n v="340"/>
    <n v="0"/>
    <n v="0"/>
    <n v="0"/>
    <n v="0"/>
  </r>
  <r>
    <x v="0"/>
    <x v="0"/>
    <x v="2"/>
    <x v="17"/>
    <x v="80"/>
    <x v="7"/>
    <x v="1"/>
    <n v="1"/>
    <n v="0"/>
    <n v="79.233458755785264"/>
    <n v="-3.4548495744703929"/>
    <n v="229"/>
    <n v="229"/>
    <n v="1"/>
    <n v="0"/>
    <n v="340"/>
    <n v="92.588812248451461"/>
    <n v="-5.1270022636904997"/>
    <n v="0"/>
    <n v="0"/>
  </r>
  <r>
    <x v="0"/>
    <x v="0"/>
    <x v="2"/>
    <x v="17"/>
    <x v="81"/>
    <x v="21"/>
    <x v="0"/>
    <n v="1"/>
    <n v="0"/>
    <n v="76.070980430998929"/>
    <n v="-2.8028053576830838"/>
    <n v="229"/>
    <n v="229"/>
    <n v="1"/>
    <n v="0"/>
    <n v="340"/>
    <n v="97.167285003074696"/>
    <n v="-0.66970246677199441"/>
    <n v="0"/>
    <n v="0"/>
  </r>
  <r>
    <x v="0"/>
    <x v="0"/>
    <x v="2"/>
    <x v="17"/>
    <x v="82"/>
    <x v="23"/>
    <x v="0"/>
    <n v="1"/>
    <n v="0"/>
    <n v="71.720501978170077"/>
    <n v="-6.6522968470955952"/>
    <n v="229"/>
    <n v="229"/>
    <n v="1"/>
    <n v="0"/>
    <n v="340"/>
    <n v="89.154670885794602"/>
    <n v="-1.7129892073292723"/>
    <n v="0"/>
    <n v="0"/>
  </r>
  <r>
    <x v="0"/>
    <x v="0"/>
    <x v="2"/>
    <x v="17"/>
    <x v="83"/>
    <x v="4"/>
    <x v="2"/>
    <n v="0"/>
    <n v="0"/>
    <n v="0"/>
    <n v="0"/>
    <n v="0"/>
    <n v="229"/>
    <n v="1"/>
    <n v="0"/>
    <n v="340"/>
    <n v="0"/>
    <n v="0"/>
    <n v="0"/>
    <n v="0"/>
  </r>
  <r>
    <x v="0"/>
    <x v="0"/>
    <x v="2"/>
    <x v="17"/>
    <x v="84"/>
    <x v="25"/>
    <x v="0"/>
    <n v="0"/>
    <n v="0"/>
    <n v="67.737801218298159"/>
    <n v="67.737801218298159"/>
    <n v="0"/>
    <n v="229"/>
    <n v="1"/>
    <n v="0"/>
    <n v="340"/>
    <n v="90.525215855851741"/>
    <n v="90.525215855851741"/>
    <n v="0"/>
    <n v="0"/>
  </r>
  <r>
    <x v="0"/>
    <x v="0"/>
    <x v="2"/>
    <x v="18"/>
    <x v="85"/>
    <x v="19"/>
    <x v="2"/>
    <n v="0"/>
    <n v="0"/>
    <n v="0"/>
    <n v="0"/>
    <n v="0"/>
    <n v="229"/>
    <n v="1"/>
    <n v="0"/>
    <n v="340"/>
    <n v="0"/>
    <n v="0"/>
    <n v="0"/>
    <n v="0"/>
  </r>
  <r>
    <x v="0"/>
    <x v="0"/>
    <x v="2"/>
    <x v="18"/>
    <x v="86"/>
    <x v="19"/>
    <x v="2"/>
    <n v="0"/>
    <n v="0"/>
    <n v="0"/>
    <n v="0"/>
    <n v="0"/>
    <n v="229"/>
    <n v="1"/>
    <n v="0"/>
    <n v="0"/>
    <n v="0"/>
    <n v="0"/>
    <n v="0"/>
    <n v="0"/>
  </r>
  <r>
    <x v="0"/>
    <x v="0"/>
    <x v="2"/>
    <x v="19"/>
    <x v="87"/>
    <x v="19"/>
    <x v="2"/>
    <n v="0"/>
    <n v="0"/>
    <n v="0"/>
    <n v="0"/>
    <n v="0"/>
    <n v="229"/>
    <n v="1"/>
    <n v="0"/>
    <n v="0"/>
    <n v="0"/>
    <n v="0"/>
    <n v="0"/>
    <n v="0"/>
  </r>
  <r>
    <x v="0"/>
    <x v="0"/>
    <x v="2"/>
    <x v="19"/>
    <x v="88"/>
    <x v="15"/>
    <x v="0"/>
    <n v="1"/>
    <n v="0"/>
    <n v="89.909480680923949"/>
    <n v="0.17910094689558775"/>
    <n v="229"/>
    <n v="229"/>
    <n v="1"/>
    <n v="0"/>
    <n v="340"/>
    <n v="98.254835985917552"/>
    <n v="1.395220761337157E-2"/>
    <n v="0"/>
    <n v="0"/>
  </r>
  <r>
    <x v="0"/>
    <x v="0"/>
    <x v="2"/>
    <x v="20"/>
    <x v="89"/>
    <x v="19"/>
    <x v="2"/>
    <n v="0"/>
    <n v="0"/>
    <n v="0"/>
    <n v="0"/>
    <n v="0"/>
    <n v="229"/>
    <n v="1"/>
    <n v="0"/>
    <n v="340"/>
    <n v="0"/>
    <n v="0"/>
    <n v="0"/>
    <n v="0"/>
  </r>
  <r>
    <x v="0"/>
    <x v="0"/>
    <x v="2"/>
    <x v="20"/>
    <x v="90"/>
    <x v="16"/>
    <x v="0"/>
    <n v="1"/>
    <n v="0"/>
    <n v="86.161499750074341"/>
    <n v="8.6331792406590022"/>
    <n v="229"/>
    <n v="229"/>
    <n v="1"/>
    <n v="0"/>
    <n v="340"/>
    <n v="98.539436616938474"/>
    <n v="9.2000884423229934"/>
    <n v="0"/>
    <n v="0"/>
  </r>
  <r>
    <x v="0"/>
    <x v="0"/>
    <x v="2"/>
    <x v="20"/>
    <x v="91"/>
    <x v="26"/>
    <x v="0"/>
    <n v="0"/>
    <n v="0"/>
    <n v="3.8869929129976977"/>
    <n v="3.8869929129976977"/>
    <n v="0"/>
    <n v="229"/>
    <n v="1"/>
    <n v="0"/>
    <n v="340"/>
    <n v="5.5617155187622682"/>
    <n v="5.5617155187622682"/>
    <n v="0"/>
    <n v="0"/>
  </r>
  <r>
    <x v="0"/>
    <x v="0"/>
    <x v="2"/>
    <x v="20"/>
    <x v="92"/>
    <x v="19"/>
    <x v="2"/>
    <n v="0"/>
    <n v="0"/>
    <n v="0"/>
    <n v="0"/>
    <n v="0"/>
    <n v="229"/>
    <n v="1"/>
    <n v="0"/>
    <n v="0"/>
    <n v="0"/>
    <n v="0"/>
    <n v="0"/>
    <n v="0"/>
  </r>
  <r>
    <x v="0"/>
    <x v="0"/>
    <x v="2"/>
    <x v="20"/>
    <x v="93"/>
    <x v="8"/>
    <x v="1"/>
    <n v="1"/>
    <n v="0"/>
    <n v="82.990230555961361"/>
    <n v="0.30192222570562421"/>
    <n v="229"/>
    <n v="229"/>
    <n v="1"/>
    <n v="0"/>
    <n v="340"/>
    <n v="97.715287022833195"/>
    <n v="-5.2748930876589384E-4"/>
    <n v="0"/>
    <n v="0"/>
  </r>
  <r>
    <x v="0"/>
    <x v="0"/>
    <x v="3"/>
    <x v="21"/>
    <x v="94"/>
    <x v="2"/>
    <x v="0"/>
    <n v="0"/>
    <n v="0"/>
    <n v="6.6096739228278389"/>
    <n v="-12.027030360723362"/>
    <n v="0"/>
    <n v="229"/>
    <n v="1"/>
    <n v="0"/>
    <n v="340"/>
    <n v="9.1912791635605764"/>
    <n v="-20.998587618856913"/>
    <n v="0"/>
    <n v="0"/>
  </r>
  <r>
    <x v="0"/>
    <x v="0"/>
    <x v="3"/>
    <x v="21"/>
    <x v="95"/>
    <x v="31"/>
    <x v="2"/>
    <n v="0"/>
    <n v="0"/>
    <n v="0"/>
    <n v="0"/>
    <n v="0"/>
    <n v="229"/>
    <n v="1"/>
    <n v="0"/>
    <n v="340"/>
    <n v="0"/>
    <n v="0"/>
    <n v="0"/>
    <n v="0"/>
  </r>
  <r>
    <x v="0"/>
    <x v="0"/>
    <x v="3"/>
    <x v="21"/>
    <x v="96"/>
    <x v="30"/>
    <x v="2"/>
    <n v="0"/>
    <n v="0"/>
    <n v="0"/>
    <n v="0"/>
    <n v="0"/>
    <n v="229"/>
    <n v="1"/>
    <n v="0"/>
    <n v="340"/>
    <n v="0"/>
    <n v="0"/>
    <n v="0"/>
    <n v="0"/>
  </r>
  <r>
    <x v="0"/>
    <x v="0"/>
    <x v="3"/>
    <x v="21"/>
    <x v="97"/>
    <x v="16"/>
    <x v="1"/>
    <n v="1"/>
    <n v="0.97560975609756095"/>
    <n v="71.494573018474057"/>
    <n v="0.50596503744056065"/>
    <n v="229"/>
    <n v="229"/>
    <n v="123"/>
    <n v="120"/>
    <n v="340"/>
    <n v="95.883138155555329"/>
    <n v="0.60212067277421966"/>
    <n v="0.94545454545454544"/>
    <n v="3.0155210643015518"/>
  </r>
  <r>
    <x v="0"/>
    <x v="0"/>
    <x v="3"/>
    <x v="21"/>
    <x v="98"/>
    <x v="15"/>
    <x v="1"/>
    <n v="0"/>
    <n v="0"/>
    <n v="67.737801218298159"/>
    <n v="67.737801218298159"/>
    <n v="0"/>
    <n v="229"/>
    <n v="1"/>
    <n v="0"/>
    <n v="340"/>
    <n v="92.116458786723911"/>
    <n v="92.116458786723911"/>
    <n v="0"/>
    <n v="0"/>
  </r>
  <r>
    <x v="0"/>
    <x v="0"/>
    <x v="3"/>
    <x v="21"/>
    <x v="99"/>
    <x v="0"/>
    <x v="0"/>
    <n v="0"/>
    <n v="0"/>
    <n v="0"/>
    <n v="0"/>
    <n v="0"/>
    <n v="229"/>
    <n v="1"/>
    <n v="0"/>
    <n v="340"/>
    <n v="0"/>
    <n v="0"/>
    <n v="0"/>
    <n v="0"/>
  </r>
  <r>
    <x v="0"/>
    <x v="0"/>
    <x v="3"/>
    <x v="21"/>
    <x v="100"/>
    <x v="18"/>
    <x v="0"/>
    <n v="1"/>
    <n v="0.96747967479674801"/>
    <n v="78.413823143437185"/>
    <n v="0.3831437586305384"/>
    <n v="229"/>
    <n v="229"/>
    <n v="123"/>
    <n v="119"/>
    <n v="340"/>
    <n v="96.573336933859466"/>
    <n v="0.43234223957482243"/>
    <n v="0.97272727272727277"/>
    <n v="-0.52475979305247611"/>
  </r>
  <r>
    <x v="0"/>
    <x v="0"/>
    <x v="3"/>
    <x v="21"/>
    <x v="101"/>
    <x v="17"/>
    <x v="0"/>
    <n v="0"/>
    <n v="0"/>
    <n v="0"/>
    <n v="0"/>
    <n v="0"/>
    <n v="229"/>
    <n v="1"/>
    <n v="0"/>
    <n v="340"/>
    <n v="0"/>
    <n v="0"/>
    <n v="0"/>
    <n v="0"/>
  </r>
  <r>
    <x v="0"/>
    <x v="0"/>
    <x v="3"/>
    <x v="21"/>
    <x v="102"/>
    <x v="21"/>
    <x v="1"/>
    <n v="1"/>
    <n v="0.99186991869918695"/>
    <n v="89.909480680923934"/>
    <n v="0.17910094689558775"/>
    <n v="229"/>
    <n v="229"/>
    <n v="123"/>
    <n v="122"/>
    <n v="340"/>
    <n v="98.407344876322369"/>
    <n v="5.9228670317509113E-2"/>
    <n v="0.99090909090909096"/>
    <n v="9.6082779009598607E-2"/>
  </r>
  <r>
    <x v="0"/>
    <x v="0"/>
    <x v="3"/>
    <x v="21"/>
    <x v="103"/>
    <x v="36"/>
    <x v="2"/>
    <n v="0"/>
    <n v="0"/>
    <n v="0"/>
    <n v="0"/>
    <n v="0"/>
    <n v="229"/>
    <n v="1"/>
    <n v="0"/>
    <n v="340"/>
    <n v="0"/>
    <n v="0"/>
    <n v="0"/>
    <n v="0"/>
  </r>
  <r>
    <x v="0"/>
    <x v="0"/>
    <x v="3"/>
    <x v="21"/>
    <x v="104"/>
    <x v="1"/>
    <x v="0"/>
    <n v="0"/>
    <n v="0"/>
    <n v="0"/>
    <n v="0"/>
    <n v="0"/>
    <n v="229"/>
    <n v="1"/>
    <n v="0"/>
    <n v="340"/>
    <n v="0"/>
    <n v="0"/>
    <n v="0"/>
    <n v="0"/>
  </r>
  <r>
    <x v="0"/>
    <x v="0"/>
    <x v="3"/>
    <x v="21"/>
    <x v="105"/>
    <x v="22"/>
    <x v="1"/>
    <n v="0"/>
    <n v="0"/>
    <n v="11.992454459706094"/>
    <n v="-10.370834537440862"/>
    <n v="0"/>
    <n v="229"/>
    <n v="1"/>
    <n v="0"/>
    <n v="340"/>
    <n v="16.728221620439374"/>
    <n v="-16.920585781952543"/>
    <n v="0"/>
    <n v="0"/>
  </r>
  <r>
    <x v="0"/>
    <x v="0"/>
    <x v="3"/>
    <x v="21"/>
    <x v="106"/>
    <x v="35"/>
    <x v="2"/>
    <n v="0"/>
    <n v="0"/>
    <n v="6.6096739228278389"/>
    <n v="-27.127077255869217"/>
    <n v="0"/>
    <n v="229"/>
    <n v="1"/>
    <n v="0"/>
    <n v="340"/>
    <n v="9.1912791635605764"/>
    <n v="-39.923077844590381"/>
    <n v="0"/>
    <n v="0"/>
  </r>
  <r>
    <x v="0"/>
    <x v="0"/>
    <x v="3"/>
    <x v="21"/>
    <x v="107"/>
    <x v="28"/>
    <x v="2"/>
    <n v="0"/>
    <n v="0"/>
    <n v="0"/>
    <n v="0"/>
    <n v="0"/>
    <n v="229"/>
    <n v="1"/>
    <n v="0"/>
    <n v="340"/>
    <n v="0"/>
    <n v="0"/>
    <n v="0"/>
    <n v="0"/>
  </r>
  <r>
    <x v="0"/>
    <x v="0"/>
    <x v="3"/>
    <x v="21"/>
    <x v="108"/>
    <x v="20"/>
    <x v="2"/>
    <n v="1"/>
    <n v="0.98373983739837401"/>
    <n v="76.070980430998929"/>
    <n v="3.1255490967794231"/>
    <n v="229"/>
    <n v="229"/>
    <n v="123"/>
    <n v="121"/>
    <n v="340"/>
    <n v="97.208529295178664"/>
    <n v="2.8424729660335828"/>
    <n v="0.99090909090909096"/>
    <n v="-0.71692535107169553"/>
  </r>
  <r>
    <x v="0"/>
    <x v="0"/>
    <x v="3"/>
    <x v="21"/>
    <x v="109"/>
    <x v="14"/>
    <x v="0"/>
    <n v="0"/>
    <n v="0"/>
    <n v="11.992454459706094"/>
    <n v="11.992454459706094"/>
    <n v="0"/>
    <n v="229"/>
    <n v="1"/>
    <n v="0"/>
    <n v="340"/>
    <n v="16.728221620439374"/>
    <n v="16.728221620439374"/>
    <n v="0"/>
    <n v="0"/>
  </r>
  <r>
    <x v="0"/>
    <x v="0"/>
    <x v="3"/>
    <x v="22"/>
    <x v="110"/>
    <x v="3"/>
    <x v="0"/>
    <n v="0"/>
    <n v="0"/>
    <n v="0"/>
    <n v="0"/>
    <n v="0"/>
    <n v="229"/>
    <n v="1"/>
    <n v="0"/>
    <n v="0"/>
    <n v="0"/>
    <n v="0"/>
    <n v="0"/>
    <n v="0"/>
  </r>
  <r>
    <x v="0"/>
    <x v="0"/>
    <x v="3"/>
    <x v="22"/>
    <x v="111"/>
    <x v="3"/>
    <x v="0"/>
    <n v="1"/>
    <n v="0.99186991869918695"/>
    <n v="86.161499750074327"/>
    <n v="-1.6185489036884584"/>
    <n v="229"/>
    <n v="229"/>
    <n v="123"/>
    <n v="122"/>
    <n v="340"/>
    <n v="98.759056257874704"/>
    <n v="1.0877939855824508"/>
    <n v="0.99090909090909096"/>
    <n v="9.6082779009598607E-2"/>
  </r>
  <r>
    <x v="0"/>
    <x v="0"/>
    <x v="3"/>
    <x v="22"/>
    <x v="112"/>
    <x v="23"/>
    <x v="1"/>
    <n v="0"/>
    <n v="0"/>
    <n v="0"/>
    <n v="0"/>
    <n v="0"/>
    <n v="229"/>
    <n v="1"/>
    <n v="0"/>
    <n v="0"/>
    <n v="0"/>
    <n v="0"/>
    <n v="0"/>
    <n v="0"/>
  </r>
  <r>
    <x v="0"/>
    <x v="0"/>
    <x v="3"/>
    <x v="22"/>
    <x v="113"/>
    <x v="23"/>
    <x v="1"/>
    <n v="1"/>
    <n v="0.99186991869918695"/>
    <n v="81.073922670485146"/>
    <n v="-8.6564570635432574"/>
    <n v="229"/>
    <n v="229"/>
    <n v="123"/>
    <n v="122"/>
    <n v="340"/>
    <n v="97.147832829718851"/>
    <n v="-1.2002833762860092"/>
    <n v="0.99090909090909096"/>
    <n v="9.6082779009598607E-2"/>
  </r>
  <r>
    <x v="0"/>
    <x v="0"/>
    <x v="3"/>
    <x v="22"/>
    <x v="114"/>
    <x v="10"/>
    <x v="2"/>
    <n v="1"/>
    <n v="0.99186991869918695"/>
    <n v="82.990230555961361"/>
    <n v="-6.7401491780671554"/>
    <n v="229"/>
    <n v="229"/>
    <n v="123"/>
    <n v="122"/>
    <n v="340"/>
    <n v="97.717146098018219"/>
    <n v="-0.63097010798664144"/>
    <n v="0.99090909090909096"/>
    <n v="9.6082779009598607E-2"/>
  </r>
  <r>
    <x v="0"/>
    <x v="0"/>
    <x v="3"/>
    <x v="22"/>
    <x v="115"/>
    <x v="10"/>
    <x v="2"/>
    <n v="0"/>
    <n v="0"/>
    <n v="0"/>
    <n v="0"/>
    <n v="0"/>
    <n v="229"/>
    <n v="1"/>
    <n v="0"/>
    <n v="0"/>
    <n v="0"/>
    <n v="0"/>
    <n v="0"/>
    <n v="0"/>
  </r>
  <r>
    <x v="0"/>
    <x v="0"/>
    <x v="3"/>
    <x v="22"/>
    <x v="116"/>
    <x v="27"/>
    <x v="1"/>
    <n v="1"/>
    <n v="0.99186991869918695"/>
    <n v="100"/>
    <n v="0"/>
    <n v="229"/>
    <n v="229"/>
    <n v="123"/>
    <n v="122"/>
    <n v="340"/>
    <n v="100"/>
    <n v="0"/>
    <n v="0.99090909090909096"/>
    <n v="9.6082779009598607E-2"/>
  </r>
  <r>
    <x v="0"/>
    <x v="0"/>
    <x v="3"/>
    <x v="22"/>
    <x v="117"/>
    <x v="9"/>
    <x v="2"/>
    <n v="0"/>
    <n v="0"/>
    <n v="0"/>
    <n v="0"/>
    <n v="0"/>
    <n v="229"/>
    <n v="1"/>
    <n v="0"/>
    <n v="340"/>
    <n v="0"/>
    <n v="0"/>
    <n v="0"/>
    <n v="0"/>
  </r>
  <r>
    <x v="0"/>
    <x v="0"/>
    <x v="3"/>
    <x v="22"/>
    <x v="118"/>
    <x v="9"/>
    <x v="2"/>
    <n v="0"/>
    <n v="0"/>
    <n v="0"/>
    <n v="0"/>
    <n v="0"/>
    <n v="229"/>
    <n v="1"/>
    <n v="0"/>
    <n v="0"/>
    <n v="0"/>
    <n v="0"/>
    <n v="0"/>
    <n v="0"/>
  </r>
  <r>
    <x v="0"/>
    <x v="0"/>
    <x v="3"/>
    <x v="22"/>
    <x v="119"/>
    <x v="13"/>
    <x v="0"/>
    <n v="1"/>
    <n v="0.99186991869918695"/>
    <n v="93.080749875036759"/>
    <n v="10.392441544781526"/>
    <n v="229"/>
    <n v="229"/>
    <n v="123"/>
    <n v="122"/>
    <n v="340"/>
    <n v="99.491383197160431"/>
    <n v="1.77075386317658"/>
    <n v="0.99090909090909096"/>
    <n v="9.6082779009598607E-2"/>
  </r>
  <r>
    <x v="0"/>
    <x v="0"/>
    <x v="3"/>
    <x v="22"/>
    <x v="120"/>
    <x v="13"/>
    <x v="0"/>
    <n v="0"/>
    <n v="0"/>
    <n v="0"/>
    <n v="0"/>
    <n v="0"/>
    <n v="229"/>
    <n v="1"/>
    <n v="0"/>
    <n v="0"/>
    <n v="0"/>
    <n v="0"/>
    <n v="0"/>
    <n v="0"/>
  </r>
  <r>
    <x v="0"/>
    <x v="0"/>
    <x v="3"/>
    <x v="22"/>
    <x v="121"/>
    <x v="25"/>
    <x v="0"/>
    <n v="0"/>
    <n v="0"/>
    <n v="0"/>
    <n v="0"/>
    <n v="0"/>
    <n v="229"/>
    <n v="1"/>
    <n v="0"/>
    <n v="340"/>
    <n v="0"/>
    <n v="0"/>
    <n v="0"/>
    <n v="0"/>
  </r>
  <r>
    <x v="0"/>
    <x v="0"/>
    <x v="3"/>
    <x v="22"/>
    <x v="122"/>
    <x v="25"/>
    <x v="0"/>
    <n v="0"/>
    <n v="0"/>
    <n v="0"/>
    <n v="0"/>
    <n v="0"/>
    <n v="229"/>
    <n v="1"/>
    <n v="0"/>
    <n v="0"/>
    <n v="0"/>
    <n v="0"/>
    <n v="0"/>
    <n v="0"/>
  </r>
  <r>
    <x v="0"/>
    <x v="0"/>
    <x v="3"/>
    <x v="22"/>
    <x v="123"/>
    <x v="4"/>
    <x v="1"/>
    <n v="1"/>
    <n v="0.86991869918699183"/>
    <n v="62.211845052235859"/>
    <n v="39.579438930094767"/>
    <n v="229"/>
    <n v="229"/>
    <n v="123"/>
    <n v="107"/>
    <n v="340"/>
    <n v="87.177020389036969"/>
    <n v="45.111428870504305"/>
    <n v="0.81818181818181823"/>
    <n v="5.1736881005173601"/>
  </r>
  <r>
    <x v="0"/>
    <x v="0"/>
    <x v="3"/>
    <x v="22"/>
    <x v="124"/>
    <x v="4"/>
    <x v="1"/>
    <n v="0"/>
    <n v="0"/>
    <n v="0"/>
    <n v="0"/>
    <n v="0"/>
    <n v="229"/>
    <n v="1"/>
    <n v="0"/>
    <n v="0"/>
    <n v="0"/>
    <n v="0"/>
    <n v="0"/>
    <n v="0"/>
  </r>
  <r>
    <x v="0"/>
    <x v="0"/>
    <x v="3"/>
    <x v="22"/>
    <x v="125"/>
    <x v="24"/>
    <x v="1"/>
    <n v="0"/>
    <n v="0"/>
    <n v="0"/>
    <n v="0"/>
    <n v="0"/>
    <n v="229"/>
    <n v="1"/>
    <n v="0"/>
    <n v="0"/>
    <n v="0"/>
    <n v="0"/>
    <n v="0"/>
    <n v="0"/>
  </r>
  <r>
    <x v="0"/>
    <x v="0"/>
    <x v="3"/>
    <x v="22"/>
    <x v="126"/>
    <x v="24"/>
    <x v="1"/>
    <n v="1"/>
    <n v="0.96747967479674801"/>
    <n v="71.494573018474057"/>
    <n v="71.494573018474057"/>
    <n v="229"/>
    <n v="229"/>
    <n v="123"/>
    <n v="119"/>
    <n v="340"/>
    <n v="95.883138155555329"/>
    <n v="95.883138155555329"/>
    <n v="0.94545454545454544"/>
    <n v="2.2025129342202576"/>
  </r>
  <r>
    <x v="0"/>
    <x v="0"/>
    <x v="3"/>
    <x v="23"/>
    <x v="127"/>
    <x v="11"/>
    <x v="2"/>
    <n v="0"/>
    <n v="0"/>
    <n v="12.279885236592239"/>
    <n v="-6.3448091850585451"/>
    <n v="0"/>
    <n v="229"/>
    <n v="1"/>
    <n v="0"/>
    <n v="340"/>
    <n v="18.901349116631376"/>
    <n v="-4.3378890856340675"/>
    <n v="0"/>
    <n v="0"/>
  </r>
  <r>
    <x v="0"/>
    <x v="0"/>
    <x v="3"/>
    <x v="23"/>
    <x v="128"/>
    <x v="32"/>
    <x v="2"/>
    <n v="0"/>
    <n v="0"/>
    <n v="14.125685120141041"/>
    <n v="-13.836304991037768"/>
    <n v="0"/>
    <n v="229"/>
    <n v="1"/>
    <n v="0"/>
    <n v="340"/>
    <n v="18.659397070888957"/>
    <n v="-16.539008087029337"/>
    <n v="0"/>
    <n v="0"/>
  </r>
  <r>
    <x v="0"/>
    <x v="0"/>
    <x v="3"/>
    <x v="23"/>
    <x v="129"/>
    <x v="12"/>
    <x v="0"/>
    <n v="0"/>
    <n v="0"/>
    <n v="17.882456920317058"/>
    <n v="-17.532702618053349"/>
    <n v="0"/>
    <n v="229"/>
    <n v="1"/>
    <n v="0"/>
    <n v="340"/>
    <n v="21.900852872705638"/>
    <n v="-21.578373194824781"/>
    <n v="0"/>
    <n v="0"/>
  </r>
  <r>
    <x v="0"/>
    <x v="0"/>
    <x v="3"/>
    <x v="24"/>
    <x v="130"/>
    <x v="6"/>
    <x v="1"/>
    <n v="1"/>
    <n v="0.98373983739837401"/>
    <n v="76.070980430998929"/>
    <n v="11.865080835388822"/>
    <n v="229"/>
    <n v="229"/>
    <n v="123"/>
    <n v="121"/>
    <n v="340"/>
    <n v="97.208529295178664"/>
    <n v="14.963196385084132"/>
    <n v="0.98181818181818181"/>
    <n v="0.19216555801921942"/>
  </r>
  <r>
    <x v="0"/>
    <x v="0"/>
    <x v="3"/>
    <x v="24"/>
    <x v="131"/>
    <x v="6"/>
    <x v="1"/>
    <n v="0"/>
    <n v="0"/>
    <n v="0"/>
    <n v="0"/>
    <n v="0"/>
    <n v="229"/>
    <n v="1"/>
    <n v="0"/>
    <n v="0"/>
    <n v="0"/>
    <n v="0"/>
    <n v="0"/>
    <n v="0"/>
  </r>
  <r>
    <x v="0"/>
    <x v="0"/>
    <x v="3"/>
    <x v="24"/>
    <x v="132"/>
    <x v="26"/>
    <x v="1"/>
    <n v="1"/>
    <n v="0.99186991869918695"/>
    <n v="76.070980430998929"/>
    <n v="0.42474350451564646"/>
    <n v="229"/>
    <n v="229"/>
    <n v="123"/>
    <n v="122"/>
    <n v="340"/>
    <n v="97.208529295178664"/>
    <n v="0.34787717269833252"/>
    <n v="0.98181818181818181"/>
    <n v="1.0051736881005136"/>
  </r>
  <r>
    <x v="0"/>
    <x v="0"/>
    <x v="3"/>
    <x v="24"/>
    <x v="133"/>
    <x v="26"/>
    <x v="1"/>
    <n v="0"/>
    <n v="0"/>
    <n v="0"/>
    <n v="0"/>
    <n v="0"/>
    <n v="229"/>
    <n v="1"/>
    <n v="0"/>
    <n v="0"/>
    <n v="0"/>
    <n v="0"/>
    <n v="0"/>
    <n v="0"/>
  </r>
  <r>
    <x v="0"/>
    <x v="0"/>
    <x v="3"/>
    <x v="24"/>
    <x v="134"/>
    <x v="8"/>
    <x v="1"/>
    <n v="1"/>
    <n v="0.99186991869918695"/>
    <n v="89.909480680923934"/>
    <n v="0.17910094689558775"/>
    <n v="229"/>
    <n v="229"/>
    <n v="123"/>
    <n v="122"/>
    <n v="340"/>
    <n v="98.407344876322369"/>
    <n v="5.9228670317509113E-2"/>
    <n v="0.99090909090909096"/>
    <n v="9.6082779009598607E-2"/>
  </r>
  <r>
    <x v="0"/>
    <x v="0"/>
    <x v="3"/>
    <x v="24"/>
    <x v="135"/>
    <x v="8"/>
    <x v="1"/>
    <n v="0"/>
    <n v="0"/>
    <n v="0"/>
    <n v="0"/>
    <n v="0"/>
    <n v="229"/>
    <n v="1"/>
    <n v="0"/>
    <n v="0"/>
    <n v="0"/>
    <n v="0"/>
    <n v="0"/>
    <n v="0"/>
  </r>
  <r>
    <x v="0"/>
    <x v="0"/>
    <x v="3"/>
    <x v="24"/>
    <x v="136"/>
    <x v="5"/>
    <x v="0"/>
    <n v="0"/>
    <n v="0"/>
    <n v="0"/>
    <n v="0"/>
    <n v="0"/>
    <n v="229"/>
    <n v="1"/>
    <n v="0"/>
    <n v="340"/>
    <n v="0"/>
    <n v="0"/>
    <n v="0"/>
    <n v="0"/>
  </r>
  <r>
    <x v="0"/>
    <x v="0"/>
    <x v="3"/>
    <x v="24"/>
    <x v="137"/>
    <x v="5"/>
    <x v="0"/>
    <n v="0"/>
    <n v="0"/>
    <n v="0"/>
    <n v="0"/>
    <n v="0"/>
    <n v="229"/>
    <n v="1"/>
    <n v="0"/>
    <n v="0"/>
    <n v="0"/>
    <n v="0"/>
    <n v="0"/>
    <n v="0"/>
  </r>
  <r>
    <x v="0"/>
    <x v="0"/>
    <x v="3"/>
    <x v="24"/>
    <x v="138"/>
    <x v="7"/>
    <x v="1"/>
    <n v="0"/>
    <n v="0"/>
    <n v="0"/>
    <n v="0"/>
    <n v="0"/>
    <n v="229"/>
    <n v="1"/>
    <n v="0"/>
    <n v="0"/>
    <n v="0"/>
    <n v="0"/>
    <n v="0"/>
    <n v="0"/>
  </r>
  <r>
    <x v="0"/>
    <x v="0"/>
    <x v="3"/>
    <x v="24"/>
    <x v="139"/>
    <x v="7"/>
    <x v="1"/>
    <n v="1"/>
    <n v="0.99186991869918695"/>
    <n v="89.909480680923934"/>
    <n v="-10.090519319075879"/>
    <n v="229"/>
    <n v="229"/>
    <n v="123"/>
    <n v="122"/>
    <n v="340"/>
    <n v="98.44947303730396"/>
    <n v="-1.5505269626960398"/>
    <n v="0.99090909090909096"/>
    <n v="9.6082779009598607E-2"/>
  </r>
  <r>
    <x v="0"/>
    <x v="0"/>
    <x v="4"/>
    <x v="25"/>
    <x v="140"/>
    <x v="23"/>
    <x v="2"/>
    <n v="0"/>
    <n v="0"/>
    <n v="0"/>
    <n v="0"/>
    <n v="0"/>
    <n v="229"/>
    <n v="1"/>
    <n v="0"/>
    <n v="0"/>
    <n v="0"/>
    <n v="0"/>
    <n v="0"/>
    <n v="0"/>
  </r>
  <r>
    <x v="0"/>
    <x v="0"/>
    <x v="4"/>
    <x v="26"/>
    <x v="141"/>
    <x v="16"/>
    <x v="2"/>
    <n v="0"/>
    <n v="0"/>
    <n v="0"/>
    <n v="0"/>
    <n v="0"/>
    <n v="229"/>
    <n v="1"/>
    <n v="0"/>
    <n v="340"/>
    <n v="0"/>
    <n v="0"/>
    <n v="0"/>
    <n v="0"/>
  </r>
  <r>
    <x v="0"/>
    <x v="0"/>
    <x v="4"/>
    <x v="26"/>
    <x v="142"/>
    <x v="26"/>
    <x v="2"/>
    <n v="0"/>
    <n v="0"/>
    <n v="0"/>
    <n v="0"/>
    <n v="0"/>
    <n v="229"/>
    <n v="1"/>
    <n v="0"/>
    <n v="340"/>
    <n v="0"/>
    <n v="0"/>
    <n v="0"/>
    <n v="0"/>
  </r>
  <r>
    <x v="0"/>
    <x v="0"/>
    <x v="4"/>
    <x v="26"/>
    <x v="143"/>
    <x v="7"/>
    <x v="1"/>
    <n v="1"/>
    <n v="0"/>
    <n v="73.410880903950286"/>
    <n v="13.685058333313147"/>
    <n v="229"/>
    <n v="229"/>
    <n v="1"/>
    <n v="0"/>
    <n v="340"/>
    <n v="96.296843098538986"/>
    <n v="16.944827738842818"/>
    <n v="0"/>
    <n v="0"/>
  </r>
  <r>
    <x v="0"/>
    <x v="0"/>
    <x v="4"/>
    <x v="26"/>
    <x v="144"/>
    <x v="21"/>
    <x v="2"/>
    <n v="0"/>
    <n v="0"/>
    <n v="0"/>
    <n v="0"/>
    <n v="0"/>
    <n v="229"/>
    <n v="1"/>
    <n v="0"/>
    <n v="340"/>
    <n v="0"/>
    <n v="0"/>
    <n v="0"/>
    <n v="0"/>
  </r>
  <r>
    <x v="0"/>
    <x v="0"/>
    <x v="4"/>
    <x v="27"/>
    <x v="145"/>
    <x v="24"/>
    <x v="2"/>
    <n v="0"/>
    <n v="0"/>
    <n v="17.675620289832857"/>
    <n v="17.675620289832857"/>
    <n v="0"/>
    <n v="229"/>
    <n v="1"/>
    <n v="0"/>
    <n v="340"/>
    <n v="16.779411543633906"/>
    <n v="16.779411543633906"/>
    <n v="0"/>
    <n v="0"/>
  </r>
  <r>
    <x v="0"/>
    <x v="0"/>
    <x v="4"/>
    <x v="27"/>
    <x v="146"/>
    <x v="4"/>
    <x v="2"/>
    <n v="0"/>
    <n v="0"/>
    <n v="28.679632591019978"/>
    <n v="28.679632591019978"/>
    <n v="0"/>
    <n v="229"/>
    <n v="1"/>
    <n v="0"/>
    <n v="340"/>
    <n v="33.074075966940114"/>
    <n v="33.074075966940114"/>
    <n v="0"/>
    <n v="0"/>
  </r>
  <r>
    <x v="0"/>
    <x v="0"/>
    <x v="4"/>
    <x v="27"/>
    <x v="147"/>
    <x v="8"/>
    <x v="1"/>
    <n v="1"/>
    <n v="0"/>
    <n v="73.707502589722992"/>
    <n v="2.1140288076897491"/>
    <n v="229"/>
    <n v="229"/>
    <n v="1"/>
    <n v="0"/>
    <n v="340"/>
    <n v="90.276640717139273"/>
    <n v="2.1206229072106737"/>
    <n v="0"/>
    <n v="0"/>
  </r>
  <r>
    <x v="0"/>
    <x v="0"/>
    <x v="4"/>
    <x v="28"/>
    <x v="148"/>
    <x v="6"/>
    <x v="2"/>
    <n v="0"/>
    <n v="0"/>
    <n v="0"/>
    <n v="0"/>
    <n v="0"/>
    <n v="229"/>
    <n v="1"/>
    <n v="0"/>
    <n v="340"/>
    <n v="0"/>
    <n v="0"/>
    <n v="0"/>
    <n v="0"/>
  </r>
  <r>
    <x v="0"/>
    <x v="0"/>
    <x v="4"/>
    <x v="29"/>
    <x v="149"/>
    <x v="15"/>
    <x v="0"/>
    <n v="0"/>
    <n v="0"/>
    <n v="0"/>
    <n v="0"/>
    <n v="0"/>
    <n v="229"/>
    <n v="1"/>
    <n v="0"/>
    <n v="340"/>
    <n v="0"/>
    <n v="0"/>
    <n v="0"/>
    <n v="0"/>
  </r>
  <r>
    <x v="0"/>
    <x v="0"/>
    <x v="4"/>
    <x v="29"/>
    <x v="150"/>
    <x v="27"/>
    <x v="0"/>
    <n v="0"/>
    <n v="0"/>
    <n v="0"/>
    <n v="0"/>
    <n v="0"/>
    <n v="229"/>
    <n v="1"/>
    <n v="0"/>
    <n v="340"/>
    <n v="0"/>
    <n v="0"/>
    <n v="0"/>
    <n v="0"/>
  </r>
  <r>
    <x v="0"/>
    <x v="0"/>
    <x v="5"/>
    <x v="30"/>
    <x v="151"/>
    <x v="26"/>
    <x v="1"/>
    <n v="1"/>
    <n v="0.95934959349593496"/>
    <n v="0"/>
    <n v="0"/>
    <n v="229"/>
    <n v="229"/>
    <n v="123"/>
    <n v="118"/>
    <n v="0"/>
    <n v="0"/>
    <n v="0"/>
    <n v="0.98181818181818181"/>
    <n v="-2.2468588322246852"/>
  </r>
  <r>
    <x v="0"/>
    <x v="0"/>
    <x v="5"/>
    <x v="30"/>
    <x v="152"/>
    <x v="24"/>
    <x v="0"/>
    <n v="0"/>
    <n v="0"/>
    <n v="0"/>
    <n v="0"/>
    <n v="0"/>
    <n v="229"/>
    <n v="1"/>
    <n v="0"/>
    <n v="0"/>
    <n v="0"/>
    <n v="0"/>
    <n v="0"/>
    <n v="0"/>
  </r>
  <r>
    <x v="0"/>
    <x v="0"/>
    <x v="5"/>
    <x v="30"/>
    <x v="153"/>
    <x v="21"/>
    <x v="1"/>
    <n v="1"/>
    <n v="0.95934959349593496"/>
    <n v="0"/>
    <n v="0"/>
    <n v="229"/>
    <n v="229"/>
    <n v="123"/>
    <n v="118"/>
    <n v="0"/>
    <n v="0"/>
    <n v="0"/>
    <n v="0.95454545454545459"/>
    <n v="0.48041389504803744"/>
  </r>
  <r>
    <x v="0"/>
    <x v="0"/>
    <x v="5"/>
    <x v="30"/>
    <x v="154"/>
    <x v="27"/>
    <x v="1"/>
    <n v="0"/>
    <n v="0"/>
    <n v="0"/>
    <n v="0"/>
    <n v="0"/>
    <n v="229"/>
    <n v="1"/>
    <n v="0"/>
    <n v="0"/>
    <n v="0"/>
    <n v="0"/>
    <n v="0"/>
    <n v="0"/>
  </r>
  <r>
    <x v="0"/>
    <x v="0"/>
    <x v="5"/>
    <x v="30"/>
    <x v="155"/>
    <x v="3"/>
    <x v="0"/>
    <n v="1"/>
    <n v="0.97560975609756095"/>
    <n v="0"/>
    <n v="0"/>
    <n v="229"/>
    <n v="229"/>
    <n v="123"/>
    <n v="120"/>
    <n v="0"/>
    <n v="0"/>
    <n v="0"/>
    <n v="0.96363636363636362"/>
    <n v="1.197339246119733"/>
  </r>
  <r>
    <x v="0"/>
    <x v="0"/>
    <x v="5"/>
    <x v="30"/>
    <x v="156"/>
    <x v="4"/>
    <x v="1"/>
    <n v="0"/>
    <n v="0"/>
    <n v="0"/>
    <n v="0"/>
    <n v="0"/>
    <n v="229"/>
    <n v="1"/>
    <n v="0"/>
    <n v="0"/>
    <n v="0"/>
    <n v="0"/>
    <n v="0"/>
    <n v="0"/>
  </r>
  <r>
    <x v="0"/>
    <x v="0"/>
    <x v="5"/>
    <x v="30"/>
    <x v="157"/>
    <x v="13"/>
    <x v="1"/>
    <n v="1"/>
    <n v="0.95121951219512191"/>
    <n v="0"/>
    <n v="0"/>
    <n v="229"/>
    <n v="229"/>
    <n v="123"/>
    <n v="117"/>
    <n v="0"/>
    <n v="0"/>
    <n v="0"/>
    <n v="0.92727272727272725"/>
    <n v="2.3946784922394659"/>
  </r>
  <r>
    <x v="0"/>
    <x v="0"/>
    <x v="5"/>
    <x v="31"/>
    <x v="158"/>
    <x v="2"/>
    <x v="0"/>
    <n v="0"/>
    <n v="0"/>
    <n v="0"/>
    <n v="0"/>
    <n v="0"/>
    <n v="229"/>
    <n v="1"/>
    <n v="0"/>
    <n v="340"/>
    <n v="0"/>
    <n v="0"/>
    <n v="0"/>
    <n v="0"/>
  </r>
  <r>
    <x v="0"/>
    <x v="0"/>
    <x v="5"/>
    <x v="31"/>
    <x v="159"/>
    <x v="0"/>
    <x v="0"/>
    <n v="0"/>
    <n v="0"/>
    <n v="0"/>
    <n v="0"/>
    <n v="0"/>
    <n v="229"/>
    <n v="1"/>
    <n v="0"/>
    <n v="340"/>
    <n v="0"/>
    <n v="0"/>
    <n v="0"/>
    <n v="0"/>
  </r>
  <r>
    <x v="0"/>
    <x v="0"/>
    <x v="5"/>
    <x v="31"/>
    <x v="160"/>
    <x v="5"/>
    <x v="0"/>
    <n v="0"/>
    <n v="0"/>
    <n v="0"/>
    <n v="0"/>
    <n v="0"/>
    <n v="229"/>
    <n v="1"/>
    <n v="0"/>
    <n v="340"/>
    <n v="0"/>
    <n v="0"/>
    <n v="0"/>
    <n v="0"/>
  </r>
  <r>
    <x v="0"/>
    <x v="0"/>
    <x v="5"/>
    <x v="31"/>
    <x v="161"/>
    <x v="1"/>
    <x v="2"/>
    <n v="0"/>
    <n v="0"/>
    <n v="0"/>
    <n v="0"/>
    <n v="0"/>
    <n v="229"/>
    <n v="1"/>
    <n v="0"/>
    <n v="340"/>
    <n v="0"/>
    <n v="0"/>
    <n v="0"/>
    <n v="0"/>
  </r>
  <r>
    <x v="0"/>
    <x v="0"/>
    <x v="5"/>
    <x v="32"/>
    <x v="162"/>
    <x v="16"/>
    <x v="1"/>
    <n v="0"/>
    <n v="0"/>
    <n v="42.341091509850848"/>
    <n v="-10.846663983773256"/>
    <n v="0"/>
    <n v="229"/>
    <n v="1"/>
    <n v="0"/>
    <n v="340"/>
    <n v="65.684132752155094"/>
    <n v="-10.449469910059861"/>
    <n v="0"/>
    <n v="0"/>
  </r>
  <r>
    <x v="0"/>
    <x v="0"/>
    <x v="5"/>
    <x v="32"/>
    <x v="163"/>
    <x v="14"/>
    <x v="2"/>
    <n v="0"/>
    <n v="0"/>
    <n v="46.228084422848575"/>
    <n v="-4.2523732055919865"/>
    <n v="0"/>
    <n v="229"/>
    <n v="1"/>
    <n v="0"/>
    <n v="340"/>
    <n v="72.722528825432747"/>
    <n v="-3.3692286941075196"/>
    <n v="0"/>
    <n v="0"/>
  </r>
  <r>
    <x v="0"/>
    <x v="0"/>
    <x v="5"/>
    <x v="32"/>
    <x v="164"/>
    <x v="12"/>
    <x v="2"/>
    <n v="1"/>
    <n v="0.99186991869918695"/>
    <n v="90.358068865207287"/>
    <n v="7.6697605349513651"/>
    <n v="229"/>
    <n v="229"/>
    <n v="123"/>
    <n v="122"/>
    <n v="340"/>
    <n v="97.353370857485771"/>
    <n v="-1.4987160759331744"/>
    <n v="0.99090909090909096"/>
    <n v="9.6082779009598607E-2"/>
  </r>
  <r>
    <x v="0"/>
    <x v="0"/>
    <x v="5"/>
    <x v="32"/>
    <x v="165"/>
    <x v="18"/>
    <x v="2"/>
    <n v="0"/>
    <n v="0"/>
    <n v="24.217654582621179"/>
    <n v="-19.963921314539729"/>
    <n v="0"/>
    <n v="229"/>
    <n v="1"/>
    <n v="0"/>
    <n v="340"/>
    <n v="32.764422273949179"/>
    <n v="-30.533495210601416"/>
    <n v="0"/>
    <n v="0"/>
  </r>
  <r>
    <x v="0"/>
    <x v="0"/>
    <x v="5"/>
    <x v="32"/>
    <x v="166"/>
    <x v="15"/>
    <x v="1"/>
    <n v="0"/>
    <n v="0"/>
    <n v="42.341091509850848"/>
    <n v="-1.632054927299349"/>
    <n v="0"/>
    <n v="229"/>
    <n v="1"/>
    <n v="0"/>
    <n v="340"/>
    <n v="65.684132752155094"/>
    <n v="-4.9226410861282659"/>
    <n v="0"/>
    <n v="0"/>
  </r>
  <r>
    <x v="0"/>
    <x v="0"/>
    <x v="5"/>
    <x v="32"/>
    <x v="167"/>
    <x v="23"/>
    <x v="1"/>
    <n v="0"/>
    <n v="0"/>
    <n v="55.510812389087164"/>
    <n v="-0.65637633012872554"/>
    <n v="0"/>
    <n v="229"/>
    <n v="1"/>
    <n v="0"/>
    <n v="340"/>
    <n v="80.561090002496456"/>
    <n v="-2.0398855608721647"/>
    <n v="0"/>
    <n v="0"/>
  </r>
  <r>
    <x v="0"/>
    <x v="0"/>
    <x v="5"/>
    <x v="32"/>
    <x v="168"/>
    <x v="7"/>
    <x v="1"/>
    <n v="0"/>
    <n v="0"/>
    <n v="50.062180928465622"/>
    <n v="-2.5366497737640645"/>
    <n v="0"/>
    <n v="229"/>
    <n v="1"/>
    <n v="0"/>
    <n v="340"/>
    <n v="79.386408261727368"/>
    <n v="8.3278879693513517"/>
    <n v="0"/>
    <n v="0"/>
  </r>
  <r>
    <x v="0"/>
    <x v="0"/>
    <x v="5"/>
    <x v="32"/>
    <x v="169"/>
    <x v="6"/>
    <x v="1"/>
    <n v="1"/>
    <n v="0.99186991869918695"/>
    <n v="86.161499750074185"/>
    <n v="0.24564255762007292"/>
    <n v="229"/>
    <n v="229"/>
    <n v="123"/>
    <n v="122"/>
    <n v="340"/>
    <n v="99.223697021861483"/>
    <n v="0.24695229195167201"/>
    <n v="0.99090909090909096"/>
    <n v="9.6082779009598607E-2"/>
  </r>
  <r>
    <x v="0"/>
    <x v="0"/>
    <x v="5"/>
    <x v="32"/>
    <x v="170"/>
    <x v="25"/>
    <x v="0"/>
    <n v="0"/>
    <n v="0"/>
    <n v="0"/>
    <n v="0"/>
    <n v="0"/>
    <n v="229"/>
    <n v="1"/>
    <n v="0"/>
    <n v="340"/>
    <n v="0"/>
    <n v="0"/>
    <n v="0"/>
    <n v="0"/>
  </r>
  <r>
    <x v="0"/>
    <x v="0"/>
    <x v="5"/>
    <x v="32"/>
    <x v="171"/>
    <x v="22"/>
    <x v="0"/>
    <n v="1"/>
    <n v="0.98373983739837401"/>
    <n v="96.828730805886465"/>
    <n v="6.0368475894409306"/>
    <n v="229"/>
    <n v="229"/>
    <n v="123"/>
    <n v="121"/>
    <n v="340"/>
    <n v="99.669876143626922"/>
    <n v="7.1224531333255072"/>
    <n v="0.99090909090909096"/>
    <n v="-0.71692535107169553"/>
  </r>
  <r>
    <x v="0"/>
    <x v="0"/>
    <x v="5"/>
    <x v="32"/>
    <x v="172"/>
    <x v="8"/>
    <x v="1"/>
    <n v="1"/>
    <n v="0.99186991869918695"/>
    <n v="86.161499750074341"/>
    <n v="-6.7964288461526676"/>
    <n v="229"/>
    <n v="229"/>
    <n v="123"/>
    <n v="122"/>
    <n v="340"/>
    <n v="99.411186394054013"/>
    <n v="-0.2459555026674991"/>
    <n v="0.99090909090909096"/>
    <n v="9.6082779009598607E-2"/>
  </r>
  <r>
    <x v="0"/>
    <x v="0"/>
    <x v="5"/>
    <x v="32"/>
    <x v="173"/>
    <x v="20"/>
    <x v="2"/>
    <n v="1"/>
    <n v="0.98373983739837401"/>
    <n v="96.243228199823719"/>
    <n v="10.327371007369493"/>
    <n v="229"/>
    <n v="229"/>
    <n v="123"/>
    <n v="121"/>
    <n v="340"/>
    <n v="94.935839476950363"/>
    <n v="-4.0409052529594476"/>
    <n v="0.98181818181818181"/>
    <n v="0.19216555801921942"/>
  </r>
  <r>
    <x v="0"/>
    <x v="0"/>
    <x v="5"/>
    <x v="32"/>
    <x v="174"/>
    <x v="17"/>
    <x v="2"/>
    <n v="0"/>
    <n v="0"/>
    <n v="0"/>
    <n v="0"/>
    <n v="0"/>
    <n v="229"/>
    <n v="1"/>
    <n v="0"/>
    <n v="340"/>
    <n v="0"/>
    <n v="0"/>
    <n v="0"/>
    <n v="0"/>
  </r>
  <r>
    <x v="0"/>
    <x v="1"/>
    <x v="0"/>
    <x v="0"/>
    <x v="0"/>
    <x v="0"/>
    <x v="0"/>
    <n v="0.98104956268221577"/>
    <n v="0.93905817174515238"/>
    <n v="78.819717892564285"/>
    <n v="3.0599000826066431"/>
    <n v="673"/>
    <n v="686"/>
    <n v="361"/>
    <n v="339"/>
    <n v="1015"/>
    <n v="95.865437916314107"/>
    <n v="1.3250060637453913"/>
    <n v="0.9415041782729805"/>
    <n v="-0.24460065278281151"/>
  </r>
  <r>
    <x v="0"/>
    <x v="1"/>
    <x v="0"/>
    <x v="0"/>
    <x v="1"/>
    <x v="1"/>
    <x v="0"/>
    <n v="0.95626822157434399"/>
    <n v="0.91066282420749278"/>
    <n v="65.792802223767225"/>
    <n v="-0.81032829371355319"/>
    <n v="656"/>
    <n v="686"/>
    <n v="347"/>
    <n v="316"/>
    <n v="1015"/>
    <n v="91.193378749144458"/>
    <n v="-7.742984569382827E-2"/>
    <n v="0.89306358381502893"/>
    <n v="1.7599240392463855"/>
  </r>
  <r>
    <x v="0"/>
    <x v="1"/>
    <x v="0"/>
    <x v="0"/>
    <x v="2"/>
    <x v="2"/>
    <x v="0"/>
    <n v="0.99562682215743437"/>
    <n v="0.94182825484764543"/>
    <n v="67.407846564957026"/>
    <n v="-2.3345136443244523"/>
    <n v="683"/>
    <n v="686"/>
    <n v="361"/>
    <n v="340"/>
    <n v="1015"/>
    <n v="87.674510976167682"/>
    <n v="0.55440224835808749"/>
    <n v="0.92737430167597767"/>
    <n v="1.4453953171667755"/>
  </r>
  <r>
    <x v="0"/>
    <x v="1"/>
    <x v="0"/>
    <x v="0"/>
    <x v="3"/>
    <x v="3"/>
    <x v="0"/>
    <n v="0.94460641399416911"/>
    <n v="0.93628808864265933"/>
    <n v="76.540483369003667"/>
    <n v="-0.74659978625922996"/>
    <n v="648"/>
    <n v="686"/>
    <n v="361"/>
    <n v="338"/>
    <n v="1015"/>
    <n v="90.749149213257425"/>
    <n v="0.66534228351525826"/>
    <n v="0.92067988668555245"/>
    <n v="1.5608201957106882"/>
  </r>
  <r>
    <x v="0"/>
    <x v="1"/>
    <x v="0"/>
    <x v="0"/>
    <x v="4"/>
    <x v="4"/>
    <x v="1"/>
    <n v="0.98104956268221577"/>
    <n v="0.97229916897506929"/>
    <n v="72.419132605528659"/>
    <n v="-0.96039201745132052"/>
    <n v="673"/>
    <n v="686"/>
    <n v="361"/>
    <n v="351"/>
    <n v="1015"/>
    <n v="93.128348116545695"/>
    <n v="0.95565546212662866"/>
    <n v="0.96100278551532037"/>
    <n v="1.1296383459748927"/>
  </r>
  <r>
    <x v="0"/>
    <x v="1"/>
    <x v="0"/>
    <x v="0"/>
    <x v="5"/>
    <x v="5"/>
    <x v="0"/>
    <n v="1"/>
    <n v="0.95013850415512469"/>
    <n v="80.384189131811041"/>
    <n v="4.9071794253730561"/>
    <n v="686"/>
    <n v="686"/>
    <n v="361"/>
    <n v="343"/>
    <n v="1015"/>
    <n v="96.60616627890505"/>
    <n v="8.338855917076117"/>
    <n v="0.94986072423398327"/>
    <n v="2.7777992114141892E-2"/>
  </r>
  <r>
    <x v="0"/>
    <x v="1"/>
    <x v="0"/>
    <x v="0"/>
    <x v="6"/>
    <x v="6"/>
    <x v="1"/>
    <n v="1"/>
    <n v="0.96398891966759004"/>
    <n v="71.966315319507828"/>
    <n v="2.1884094382464703"/>
    <n v="686"/>
    <n v="686"/>
    <n v="361"/>
    <n v="348"/>
    <n v="1015"/>
    <n v="92.891695902638006"/>
    <n v="6.7906946671254502"/>
    <n v="0.9526462395543176"/>
    <n v="1.1342680113272441"/>
  </r>
  <r>
    <x v="0"/>
    <x v="1"/>
    <x v="0"/>
    <x v="0"/>
    <x v="7"/>
    <x v="7"/>
    <x v="1"/>
    <n v="1"/>
    <n v="0.98614958448753465"/>
    <n v="95.686695879428072"/>
    <n v="-8.1137966170942377E-2"/>
    <n v="686"/>
    <n v="686"/>
    <n v="361"/>
    <n v="356"/>
    <n v="1015"/>
    <n v="99.127594798516725"/>
    <n v="4.8452753389755259"/>
    <n v="0.99164345403899723"/>
    <n v="-0.54938695514625824"/>
  </r>
  <r>
    <x v="0"/>
    <x v="1"/>
    <x v="0"/>
    <x v="0"/>
    <x v="8"/>
    <x v="8"/>
    <x v="1"/>
    <n v="1"/>
    <n v="0.99168975069252074"/>
    <n v="93.008821924175649"/>
    <n v="-1.1806791735787101"/>
    <n v="686"/>
    <n v="686"/>
    <n v="361"/>
    <n v="358"/>
    <n v="1015"/>
    <n v="98.92990835709854"/>
    <n v="-0.35196440647338534"/>
    <n v="0.98050139275766013"/>
    <n v="1.1188357934860615"/>
  </r>
  <r>
    <x v="0"/>
    <x v="1"/>
    <x v="0"/>
    <x v="1"/>
    <x v="9"/>
    <x v="9"/>
    <x v="2"/>
    <n v="0"/>
    <n v="0"/>
    <n v="0"/>
    <n v="0"/>
    <n v="0"/>
    <n v="686"/>
    <n v="1"/>
    <n v="0"/>
    <n v="1015"/>
    <n v="0"/>
    <n v="0"/>
    <n v="0"/>
    <n v="0"/>
  </r>
  <r>
    <x v="0"/>
    <x v="1"/>
    <x v="0"/>
    <x v="1"/>
    <x v="10"/>
    <x v="10"/>
    <x v="2"/>
    <n v="0"/>
    <n v="0"/>
    <n v="0"/>
    <n v="0"/>
    <n v="0"/>
    <n v="686"/>
    <n v="1"/>
    <n v="0"/>
    <n v="0"/>
    <n v="0"/>
    <n v="0"/>
    <n v="0"/>
    <n v="0"/>
  </r>
  <r>
    <x v="0"/>
    <x v="1"/>
    <x v="0"/>
    <x v="1"/>
    <x v="11"/>
    <x v="11"/>
    <x v="2"/>
    <n v="0"/>
    <n v="0"/>
    <n v="0"/>
    <n v="0"/>
    <n v="0"/>
    <n v="686"/>
    <n v="1"/>
    <n v="0"/>
    <n v="1015"/>
    <n v="0"/>
    <n v="0"/>
    <n v="0"/>
    <n v="0"/>
  </r>
  <r>
    <x v="0"/>
    <x v="1"/>
    <x v="0"/>
    <x v="1"/>
    <x v="12"/>
    <x v="12"/>
    <x v="2"/>
    <n v="0"/>
    <n v="0"/>
    <n v="0"/>
    <n v="0"/>
    <n v="0"/>
    <n v="686"/>
    <n v="1"/>
    <n v="0"/>
    <n v="0"/>
    <n v="0"/>
    <n v="0"/>
    <n v="0"/>
    <n v="0"/>
  </r>
  <r>
    <x v="0"/>
    <x v="1"/>
    <x v="0"/>
    <x v="1"/>
    <x v="13"/>
    <x v="13"/>
    <x v="0"/>
    <n v="0.95189504373177847"/>
    <n v="0.53025936599423629"/>
    <n v="34.750493879017121"/>
    <n v="1.746084624867619"/>
    <n v="653"/>
    <n v="686"/>
    <n v="347"/>
    <n v="184"/>
    <n v="1015"/>
    <n v="60.416707270383526"/>
    <n v="2.0502034755248673"/>
    <n v="0.50144927536231887"/>
    <n v="2.8810090631917418"/>
  </r>
  <r>
    <x v="0"/>
    <x v="1"/>
    <x v="0"/>
    <x v="1"/>
    <x v="14"/>
    <x v="14"/>
    <x v="2"/>
    <n v="0"/>
    <n v="0"/>
    <n v="0"/>
    <n v="0"/>
    <n v="0"/>
    <n v="686"/>
    <n v="1"/>
    <n v="0"/>
    <n v="1015"/>
    <n v="0"/>
    <n v="0"/>
    <n v="0"/>
    <n v="0"/>
  </r>
  <r>
    <x v="0"/>
    <x v="1"/>
    <x v="0"/>
    <x v="2"/>
    <x v="15"/>
    <x v="15"/>
    <x v="1"/>
    <n v="0.97667638483965014"/>
    <n v="0.9833795013850416"/>
    <n v="80.725706140521083"/>
    <n v="2.3090017183885689"/>
    <n v="670"/>
    <n v="686"/>
    <n v="361"/>
    <n v="355"/>
    <n v="1015"/>
    <n v="91.369241983190321"/>
    <n v="1.1243643172937396"/>
    <n v="0"/>
    <n v="98.337950138504155"/>
  </r>
  <r>
    <x v="0"/>
    <x v="1"/>
    <x v="0"/>
    <x v="2"/>
    <x v="16"/>
    <x v="16"/>
    <x v="1"/>
    <n v="0.99562682215743437"/>
    <n v="0.9833795013850416"/>
    <n v="83.075093706666379"/>
    <n v="-1.2932387523754239"/>
    <n v="683"/>
    <n v="686"/>
    <n v="361"/>
    <n v="355"/>
    <n v="1015"/>
    <n v="95.156481351338215"/>
    <n v="-0.22956951598665398"/>
    <n v="0.97486033519553073"/>
    <n v="0.85191661895108739"/>
  </r>
  <r>
    <x v="0"/>
    <x v="1"/>
    <x v="0"/>
    <x v="2"/>
    <x v="17"/>
    <x v="17"/>
    <x v="2"/>
    <n v="0.99562682215743437"/>
    <n v="0.94459833795013848"/>
    <n v="70.947424202255107"/>
    <n v="-0.48687277602617918"/>
    <n v="683"/>
    <n v="686"/>
    <n v="361"/>
    <n v="341"/>
    <n v="1015"/>
    <n v="88.883564974367061"/>
    <n v="0.89146285373239209"/>
    <n v="0.96927374301675973"/>
    <n v="-2.4675405066621248"/>
  </r>
  <r>
    <x v="0"/>
    <x v="1"/>
    <x v="0"/>
    <x v="2"/>
    <x v="18"/>
    <x v="18"/>
    <x v="0"/>
    <n v="0"/>
    <n v="0"/>
    <n v="0"/>
    <n v="0"/>
    <n v="0"/>
    <n v="686"/>
    <n v="1"/>
    <n v="0"/>
    <n v="1015"/>
    <n v="0"/>
    <n v="0"/>
    <n v="0"/>
    <n v="0"/>
  </r>
  <r>
    <x v="0"/>
    <x v="1"/>
    <x v="0"/>
    <x v="2"/>
    <x v="19"/>
    <x v="19"/>
    <x v="2"/>
    <n v="0"/>
    <n v="0"/>
    <n v="0"/>
    <n v="-46.444609196150836"/>
    <n v="0"/>
    <n v="686"/>
    <n v="1"/>
    <n v="0"/>
    <n v="1015"/>
    <n v="0"/>
    <n v="-67.336811819799848"/>
    <n v="0"/>
    <n v="0"/>
  </r>
  <r>
    <x v="0"/>
    <x v="1"/>
    <x v="0"/>
    <x v="3"/>
    <x v="20"/>
    <x v="20"/>
    <x v="2"/>
    <n v="0"/>
    <n v="0"/>
    <n v="0"/>
    <n v="-40.943025784901153"/>
    <n v="0"/>
    <n v="686"/>
    <n v="1"/>
    <n v="0"/>
    <n v="1015"/>
    <n v="0"/>
    <n v="-69.049669898336319"/>
    <n v="0"/>
    <n v="0"/>
  </r>
  <r>
    <x v="0"/>
    <x v="1"/>
    <x v="0"/>
    <x v="3"/>
    <x v="21"/>
    <x v="21"/>
    <x v="1"/>
    <n v="3.2069970845481049E-2"/>
    <n v="0"/>
    <n v="0"/>
    <n v="-39.827833730267422"/>
    <n v="22"/>
    <n v="686"/>
    <n v="15"/>
    <n v="0"/>
    <n v="1015"/>
    <n v="0"/>
    <n v="-64.795744199400318"/>
    <n v="7.6923076923076927E-2"/>
    <n v="-7.6923076923076925"/>
  </r>
  <r>
    <x v="0"/>
    <x v="1"/>
    <x v="0"/>
    <x v="3"/>
    <x v="22"/>
    <x v="22"/>
    <x v="0"/>
    <n v="0"/>
    <n v="0"/>
    <n v="0"/>
    <n v="-3.0470448163294734"/>
    <n v="0"/>
    <n v="686"/>
    <n v="1"/>
    <n v="0"/>
    <n v="1015"/>
    <n v="0"/>
    <n v="-6.2201836763575953"/>
    <n v="0"/>
    <n v="0"/>
  </r>
  <r>
    <x v="0"/>
    <x v="1"/>
    <x v="0"/>
    <x v="4"/>
    <x v="23"/>
    <x v="23"/>
    <x v="1"/>
    <n v="0"/>
    <n v="0"/>
    <n v="6.0232438389358771"/>
    <n v="6.0232438389358771"/>
    <n v="0"/>
    <n v="686"/>
    <n v="1"/>
    <n v="0"/>
    <n v="1015"/>
    <n v="11.973743776162138"/>
    <n v="11.973743776162138"/>
    <n v="0"/>
    <n v="0"/>
  </r>
  <r>
    <x v="0"/>
    <x v="1"/>
    <x v="0"/>
    <x v="4"/>
    <x v="24"/>
    <x v="24"/>
    <x v="1"/>
    <n v="0"/>
    <n v="0"/>
    <n v="4.620354360003315"/>
    <n v="4.620354360003315"/>
    <n v="0"/>
    <n v="686"/>
    <n v="1"/>
    <n v="0"/>
    <n v="1015"/>
    <n v="8.7836491903221603"/>
    <n v="8.7836491903221603"/>
    <n v="0"/>
    <n v="0"/>
  </r>
  <r>
    <x v="0"/>
    <x v="1"/>
    <x v="0"/>
    <x v="4"/>
    <x v="25"/>
    <x v="25"/>
    <x v="0"/>
    <n v="0.59766763848396498"/>
    <n v="0.86635944700460832"/>
    <n v="33.096626404372714"/>
    <n v="-0.18632135038019726"/>
    <n v="410"/>
    <n v="686"/>
    <n v="217"/>
    <n v="188"/>
    <n v="1015"/>
    <n v="53.960886672681404"/>
    <n v="-4.252633960073716"/>
    <n v="0.87081339712918659"/>
    <n v="-0.44539501245782764"/>
  </r>
  <r>
    <x v="0"/>
    <x v="1"/>
    <x v="0"/>
    <x v="4"/>
    <x v="26"/>
    <x v="26"/>
    <x v="1"/>
    <n v="0.97667638483965014"/>
    <n v="0.83656509695290859"/>
    <n v="46.171668267671748"/>
    <n v="15.993636689732048"/>
    <n v="670"/>
    <n v="686"/>
    <n v="361"/>
    <n v="302"/>
    <n v="1015"/>
    <n v="75.441975811157803"/>
    <n v="20.915147627614118"/>
    <n v="0.81564245810055869"/>
    <n v="2.0922638852349906"/>
  </r>
  <r>
    <x v="0"/>
    <x v="1"/>
    <x v="0"/>
    <x v="4"/>
    <x v="27"/>
    <x v="27"/>
    <x v="1"/>
    <n v="0.97667638483965014"/>
    <n v="0.85318559556786699"/>
    <n v="48.429504675629587"/>
    <n v="13.259091852262234"/>
    <n v="670"/>
    <n v="686"/>
    <n v="361"/>
    <n v="308"/>
    <n v="1015"/>
    <n v="75.195332385576691"/>
    <n v="19.324541309756434"/>
    <n v="0.83798882681564246"/>
    <n v="1.5196768752224532"/>
  </r>
  <r>
    <x v="0"/>
    <x v="1"/>
    <x v="1"/>
    <x v="5"/>
    <x v="28"/>
    <x v="27"/>
    <x v="1"/>
    <n v="1"/>
    <n v="0.97783933518005539"/>
    <n v="90.085246469379697"/>
    <n v="1.364371414705831"/>
    <n v="685"/>
    <n v="685"/>
    <n v="361"/>
    <n v="353"/>
    <n v="1015"/>
    <n v="98.238670494696009"/>
    <n v="1.5689461892124825"/>
    <n v="0.97206703910614523"/>
    <n v="0.57722960739101659"/>
  </r>
  <r>
    <x v="0"/>
    <x v="1"/>
    <x v="1"/>
    <x v="5"/>
    <x v="29"/>
    <x v="28"/>
    <x v="2"/>
    <n v="0"/>
    <n v="0"/>
    <n v="0"/>
    <n v="-64.147073061031023"/>
    <n v="0"/>
    <n v="685"/>
    <n v="1"/>
    <n v="0"/>
    <n v="1015"/>
    <n v="0"/>
    <n v="-74.087785435440153"/>
    <n v="0"/>
    <n v="0"/>
  </r>
  <r>
    <x v="0"/>
    <x v="1"/>
    <x v="1"/>
    <x v="6"/>
    <x v="30"/>
    <x v="8"/>
    <x v="1"/>
    <n v="0.68175182481751828"/>
    <n v="0.96981132075471699"/>
    <n v="76.430363903367351"/>
    <n v="-5.0312388385755265"/>
    <n v="467"/>
    <n v="685"/>
    <n v="265"/>
    <n v="257"/>
    <n v="1015"/>
    <n v="90.453807070613664"/>
    <n v="-5.4664250020330485"/>
    <n v="0.97590361445783136"/>
    <n v="-0.60922937031143709"/>
  </r>
  <r>
    <x v="0"/>
    <x v="1"/>
    <x v="1"/>
    <x v="6"/>
    <x v="31"/>
    <x v="7"/>
    <x v="1"/>
    <n v="1"/>
    <n v="0.95844875346260383"/>
    <n v="80.347597793858"/>
    <n v="-0.20412875900029803"/>
    <n v="685"/>
    <n v="685"/>
    <n v="361"/>
    <n v="346"/>
    <n v="1015"/>
    <n v="94.419350882806"/>
    <n v="-1.0015764942991723E-2"/>
    <n v="0.94692737430167595"/>
    <n v="1.152137916092788"/>
  </r>
  <r>
    <x v="0"/>
    <x v="1"/>
    <x v="1"/>
    <x v="6"/>
    <x v="32"/>
    <x v="16"/>
    <x v="1"/>
    <n v="0"/>
    <n v="0"/>
    <n v="2.3205424522437292"/>
    <n v="2.3205424522437292"/>
    <n v="0"/>
    <n v="685"/>
    <n v="1"/>
    <n v="0"/>
    <n v="1015"/>
    <n v="4.6472487639863873"/>
    <n v="4.6472487639863873"/>
    <n v="0"/>
    <n v="0"/>
  </r>
  <r>
    <x v="0"/>
    <x v="1"/>
    <x v="1"/>
    <x v="6"/>
    <x v="33"/>
    <x v="24"/>
    <x v="1"/>
    <n v="0"/>
    <n v="0"/>
    <n v="0.29579888300891893"/>
    <n v="0.29579888300891893"/>
    <n v="0"/>
    <n v="685"/>
    <n v="1"/>
    <n v="0"/>
    <n v="1015"/>
    <n v="1.1367990107147481"/>
    <n v="1.1367990107147481"/>
    <n v="0"/>
    <n v="0"/>
  </r>
  <r>
    <x v="0"/>
    <x v="1"/>
    <x v="1"/>
    <x v="7"/>
    <x v="34"/>
    <x v="5"/>
    <x v="0"/>
    <n v="1"/>
    <n v="0.96675900277008309"/>
    <n v="81.545610815490392"/>
    <n v="0.86108548548998309"/>
    <n v="685"/>
    <n v="685"/>
    <n v="361"/>
    <n v="349"/>
    <n v="1015"/>
    <n v="94.112699638208838"/>
    <n v="-0.62224039608715032"/>
    <n v="0.95530726256983245"/>
    <n v="1.1451740200250637"/>
  </r>
  <r>
    <x v="0"/>
    <x v="1"/>
    <x v="1"/>
    <x v="7"/>
    <x v="35"/>
    <x v="13"/>
    <x v="0"/>
    <n v="0.98102189781021898"/>
    <n v="0.96121883656509699"/>
    <n v="71.834284058859296"/>
    <n v="9.1342903934418018E-2"/>
    <n v="672"/>
    <n v="685"/>
    <n v="361"/>
    <n v="347"/>
    <n v="1015"/>
    <n v="90.363394819437076"/>
    <n v="1.9867472393336101"/>
    <n v="0.95251396648044695"/>
    <n v="0.87048700846500404"/>
  </r>
  <r>
    <x v="0"/>
    <x v="1"/>
    <x v="1"/>
    <x v="8"/>
    <x v="36"/>
    <x v="29"/>
    <x v="2"/>
    <n v="0"/>
    <n v="0"/>
    <n v="0"/>
    <n v="0"/>
    <n v="0"/>
    <n v="685"/>
    <n v="1"/>
    <n v="0"/>
    <n v="1015"/>
    <n v="0"/>
    <n v="0"/>
    <n v="0"/>
    <n v="0"/>
  </r>
  <r>
    <x v="0"/>
    <x v="1"/>
    <x v="1"/>
    <x v="8"/>
    <x v="37"/>
    <x v="30"/>
    <x v="2"/>
    <n v="0"/>
    <n v="0"/>
    <n v="0"/>
    <n v="0"/>
    <n v="0"/>
    <n v="685"/>
    <n v="1"/>
    <n v="0"/>
    <n v="1015"/>
    <n v="0"/>
    <n v="0"/>
    <n v="0"/>
    <n v="0"/>
  </r>
  <r>
    <x v="0"/>
    <x v="1"/>
    <x v="1"/>
    <x v="8"/>
    <x v="38"/>
    <x v="1"/>
    <x v="0"/>
    <n v="0"/>
    <n v="0"/>
    <n v="0"/>
    <n v="0"/>
    <n v="0"/>
    <n v="685"/>
    <n v="1"/>
    <n v="0"/>
    <n v="1015"/>
    <n v="0"/>
    <n v="0"/>
    <n v="0"/>
    <n v="0"/>
  </r>
  <r>
    <x v="0"/>
    <x v="1"/>
    <x v="1"/>
    <x v="8"/>
    <x v="39"/>
    <x v="0"/>
    <x v="0"/>
    <n v="0"/>
    <n v="0"/>
    <n v="0"/>
    <n v="0"/>
    <n v="0"/>
    <n v="685"/>
    <n v="1"/>
    <n v="0"/>
    <n v="1015"/>
    <n v="0"/>
    <n v="0"/>
    <n v="0"/>
    <n v="0"/>
  </r>
  <r>
    <x v="0"/>
    <x v="1"/>
    <x v="1"/>
    <x v="9"/>
    <x v="40"/>
    <x v="2"/>
    <x v="0"/>
    <n v="0.97518248175182487"/>
    <n v="0.89625360230547546"/>
    <n v="64.756984554442155"/>
    <n v="4.5239636857462138"/>
    <n v="668"/>
    <n v="685"/>
    <n v="347"/>
    <n v="311"/>
    <n v="1015"/>
    <n v="86.478582855157953"/>
    <n v="1.6727178946238155"/>
    <n v="0.86956521739130432"/>
    <n v="2.6688384914171137"/>
  </r>
  <r>
    <x v="0"/>
    <x v="1"/>
    <x v="1"/>
    <x v="9"/>
    <x v="41"/>
    <x v="20"/>
    <x v="2"/>
    <n v="0.91970802919708028"/>
    <n v="0.85590778097982712"/>
    <n v="60.578802474926661"/>
    <n v="10.210810884261951"/>
    <n v="630"/>
    <n v="685"/>
    <n v="347"/>
    <n v="297"/>
    <n v="1015"/>
    <n v="78.273065589275532"/>
    <n v="8.973575723399577"/>
    <n v="0.82890855457227142"/>
    <n v="2.6999226407555699"/>
  </r>
  <r>
    <x v="0"/>
    <x v="1"/>
    <x v="1"/>
    <x v="9"/>
    <x v="42"/>
    <x v="22"/>
    <x v="0"/>
    <n v="0"/>
    <n v="0"/>
    <n v="0"/>
    <n v="0"/>
    <n v="0"/>
    <n v="685"/>
    <n v="1"/>
    <n v="0"/>
    <n v="1015"/>
    <n v="0"/>
    <n v="0"/>
    <n v="0"/>
    <n v="0"/>
  </r>
  <r>
    <x v="0"/>
    <x v="1"/>
    <x v="1"/>
    <x v="9"/>
    <x v="43"/>
    <x v="31"/>
    <x v="2"/>
    <n v="0.97664233576642334"/>
    <n v="0.94736842105263153"/>
    <n v="67.005931814463096"/>
    <n v="-5.6589356188395561"/>
    <n v="669"/>
    <n v="685"/>
    <n v="361"/>
    <n v="342"/>
    <n v="1015"/>
    <n v="85.513468013693512"/>
    <n v="-1.1271101250194988"/>
    <n v="0.94397759103641454"/>
    <n v="0.33908300162169835"/>
  </r>
  <r>
    <x v="0"/>
    <x v="1"/>
    <x v="1"/>
    <x v="9"/>
    <x v="44"/>
    <x v="17"/>
    <x v="2"/>
    <n v="0.99562043795620436"/>
    <n v="0.8642659279778393"/>
    <n v="61.487888346498231"/>
    <n v="1.2137654504808417"/>
    <n v="682"/>
    <n v="685"/>
    <n v="361"/>
    <n v="312"/>
    <n v="1015"/>
    <n v="80.455356581455689"/>
    <n v="2.0661153744082981"/>
    <n v="0.86274509803921573"/>
    <n v="0.15208299386235691"/>
  </r>
  <r>
    <x v="0"/>
    <x v="1"/>
    <x v="1"/>
    <x v="9"/>
    <x v="45"/>
    <x v="11"/>
    <x v="2"/>
    <n v="0"/>
    <n v="0"/>
    <n v="0"/>
    <n v="0"/>
    <n v="0"/>
    <n v="685"/>
    <n v="1"/>
    <n v="0"/>
    <n v="1015"/>
    <n v="0"/>
    <n v="0"/>
    <n v="0"/>
    <n v="0"/>
  </r>
  <r>
    <x v="0"/>
    <x v="1"/>
    <x v="1"/>
    <x v="10"/>
    <x v="46"/>
    <x v="4"/>
    <x v="1"/>
    <n v="0"/>
    <n v="0"/>
    <n v="7.6852643559249598"/>
    <n v="7.6852643559249598"/>
    <n v="0"/>
    <n v="685"/>
    <n v="1"/>
    <n v="0"/>
    <n v="1015"/>
    <n v="9.4566294446013757"/>
    <n v="9.4566294446013757"/>
    <n v="0"/>
    <n v="0"/>
  </r>
  <r>
    <x v="0"/>
    <x v="1"/>
    <x v="1"/>
    <x v="11"/>
    <x v="47"/>
    <x v="25"/>
    <x v="0"/>
    <n v="0.99562043795620436"/>
    <n v="0.72022160664819945"/>
    <n v="35.99809799209104"/>
    <n v="13.077656984363577"/>
    <n v="682"/>
    <n v="685"/>
    <n v="361"/>
    <n v="260"/>
    <n v="1015"/>
    <n v="60.495052750740022"/>
    <n v="21.871257118402674"/>
    <n v="0.63585434173669464"/>
    <n v="8.4367264911504805"/>
  </r>
  <r>
    <x v="0"/>
    <x v="1"/>
    <x v="1"/>
    <x v="11"/>
    <x v="48"/>
    <x v="3"/>
    <x v="0"/>
    <n v="0.98832116788321167"/>
    <n v="0.93484419263456087"/>
    <n v="79.002268129743641"/>
    <n v="0.42944760048249647"/>
    <n v="677"/>
    <n v="685"/>
    <n v="353"/>
    <n v="330"/>
    <n v="1015"/>
    <n v="89.234609518409172"/>
    <n v="5.6869961632202148E-2"/>
    <n v="0.903954802259887"/>
    <n v="3.0889390374673864"/>
  </r>
  <r>
    <x v="0"/>
    <x v="1"/>
    <x v="1"/>
    <x v="11"/>
    <x v="49"/>
    <x v="12"/>
    <x v="2"/>
    <n v="0.59854014598540151"/>
    <n v="0.94930875576036866"/>
    <n v="39.455044265824448"/>
    <n v="-0.35485773819618005"/>
    <n v="410"/>
    <n v="685"/>
    <n v="217"/>
    <n v="206"/>
    <n v="1015"/>
    <n v="53.905688743157263"/>
    <n v="-0.14619555578404686"/>
    <n v="0.93779904306220097"/>
    <n v="1.1509712698167696"/>
  </r>
  <r>
    <x v="0"/>
    <x v="1"/>
    <x v="1"/>
    <x v="11"/>
    <x v="50"/>
    <x v="23"/>
    <x v="1"/>
    <n v="0.98832116788321167"/>
    <n v="0.95467422096317278"/>
    <n v="77.741472191113658"/>
    <n v="-2.5311271173122276"/>
    <n v="677"/>
    <n v="685"/>
    <n v="353"/>
    <n v="337"/>
    <n v="1015"/>
    <n v="88.229370661773572"/>
    <n v="-1.2618577341928443"/>
    <n v="0.95480225988700562"/>
    <n v="-1.2803892383284055E-2"/>
  </r>
  <r>
    <x v="0"/>
    <x v="1"/>
    <x v="1"/>
    <x v="11"/>
    <x v="51"/>
    <x v="19"/>
    <x v="2"/>
    <n v="0"/>
    <n v="0"/>
    <n v="0.78130389455533489"/>
    <n v="-3.8702273569770105"/>
    <n v="0"/>
    <n v="685"/>
    <n v="1"/>
    <n v="0"/>
    <n v="1015"/>
    <n v="0.87254970705258683"/>
    <n v="-2.2510551539513601"/>
    <n v="0"/>
    <n v="0"/>
  </r>
  <r>
    <x v="0"/>
    <x v="1"/>
    <x v="1"/>
    <x v="12"/>
    <x v="52"/>
    <x v="32"/>
    <x v="2"/>
    <n v="1"/>
    <n v="0.88919667590027696"/>
    <n v="64.659957148062617"/>
    <n v="1.2762299073441374"/>
    <n v="685"/>
    <n v="685"/>
    <n v="361"/>
    <n v="321"/>
    <n v="1015"/>
    <n v="86.261247536281232"/>
    <n v="1.3476137232777745"/>
    <n v="0.89106145251396651"/>
    <n v="-0.18647766136895561"/>
  </r>
  <r>
    <x v="0"/>
    <x v="1"/>
    <x v="1"/>
    <x v="13"/>
    <x v="53"/>
    <x v="9"/>
    <x v="2"/>
    <n v="0.62189781021897805"/>
    <n v="0.77419354838709675"/>
    <n v="43.888253872661089"/>
    <n v="18.611519053609783"/>
    <n v="426"/>
    <n v="685"/>
    <n v="217"/>
    <n v="168"/>
    <n v="1015"/>
    <n v="52.335653663317508"/>
    <n v="22.324859311953169"/>
    <n v="0.80476190476190479"/>
    <n v="-3.0568356374808037"/>
  </r>
  <r>
    <x v="0"/>
    <x v="1"/>
    <x v="1"/>
    <x v="13"/>
    <x v="54"/>
    <x v="21"/>
    <x v="1"/>
    <n v="0"/>
    <n v="0"/>
    <n v="0"/>
    <n v="0"/>
    <n v="0"/>
    <n v="685"/>
    <n v="1"/>
    <n v="0"/>
    <n v="0"/>
    <n v="0"/>
    <n v="0"/>
    <n v="0"/>
    <n v="0"/>
  </r>
  <r>
    <x v="0"/>
    <x v="1"/>
    <x v="1"/>
    <x v="13"/>
    <x v="55"/>
    <x v="6"/>
    <x v="1"/>
    <n v="0.60291970802919703"/>
    <n v="0.94009216589861755"/>
    <n v="37.356742361073259"/>
    <n v="0.99908490848337983"/>
    <n v="413"/>
    <n v="685"/>
    <n v="217"/>
    <n v="204"/>
    <n v="1015"/>
    <n v="53.985063957746235"/>
    <n v="-1.8074597316381613"/>
    <n v="0.9285714285714286"/>
    <n v="1.1520737327188946"/>
  </r>
  <r>
    <x v="0"/>
    <x v="1"/>
    <x v="1"/>
    <x v="13"/>
    <x v="56"/>
    <x v="18"/>
    <x v="0"/>
    <n v="1"/>
    <n v="0.96398891966759004"/>
    <n v="63.94758723091941"/>
    <n v="-6.4352394294302142"/>
    <n v="685"/>
    <n v="685"/>
    <n v="361"/>
    <n v="348"/>
    <n v="1015"/>
    <n v="86.095348569236748"/>
    <n v="-2.3595309650472274"/>
    <n v="0.93575418994413406"/>
    <n v="2.8234729723455976"/>
  </r>
  <r>
    <x v="0"/>
    <x v="1"/>
    <x v="1"/>
    <x v="14"/>
    <x v="57"/>
    <x v="33"/>
    <x v="2"/>
    <n v="0.95182481751824821"/>
    <n v="0.22190201729106629"/>
    <n v="5.1625370884506614"/>
    <n v="-1.8435211147459316"/>
    <n v="652"/>
    <n v="685"/>
    <n v="347"/>
    <n v="77"/>
    <n v="1015"/>
    <n v="3.9788598888409124"/>
    <n v="-2.1526907964942565"/>
    <n v="0.21511627906976744"/>
    <n v="0.67857382212988537"/>
  </r>
  <r>
    <x v="0"/>
    <x v="1"/>
    <x v="1"/>
    <x v="14"/>
    <x v="58"/>
    <x v="34"/>
    <x v="2"/>
    <n v="0"/>
    <n v="0"/>
    <n v="0"/>
    <n v="0"/>
    <n v="0"/>
    <n v="685"/>
    <n v="1"/>
    <n v="0"/>
    <n v="1015"/>
    <n v="0"/>
    <n v="0"/>
    <n v="0"/>
    <n v="0"/>
  </r>
  <r>
    <x v="0"/>
    <x v="1"/>
    <x v="1"/>
    <x v="14"/>
    <x v="59"/>
    <x v="10"/>
    <x v="2"/>
    <n v="0"/>
    <n v="0"/>
    <n v="0"/>
    <n v="0"/>
    <n v="0"/>
    <n v="685"/>
    <n v="1"/>
    <n v="0"/>
    <n v="0"/>
    <n v="0"/>
    <n v="0"/>
    <n v="0"/>
    <n v="0"/>
  </r>
  <r>
    <x v="0"/>
    <x v="1"/>
    <x v="1"/>
    <x v="14"/>
    <x v="60"/>
    <x v="19"/>
    <x v="2"/>
    <n v="0"/>
    <n v="0"/>
    <n v="0"/>
    <n v="0"/>
    <n v="0"/>
    <n v="685"/>
    <n v="1"/>
    <n v="0"/>
    <n v="0"/>
    <n v="0"/>
    <n v="0"/>
    <n v="0"/>
    <n v="0"/>
  </r>
  <r>
    <x v="0"/>
    <x v="1"/>
    <x v="1"/>
    <x v="14"/>
    <x v="61"/>
    <x v="19"/>
    <x v="2"/>
    <n v="0"/>
    <n v="0"/>
    <n v="0"/>
    <n v="0"/>
    <n v="0"/>
    <n v="685"/>
    <n v="1"/>
    <n v="0"/>
    <n v="0"/>
    <n v="0"/>
    <n v="0"/>
    <n v="0"/>
    <n v="0"/>
  </r>
  <r>
    <x v="0"/>
    <x v="1"/>
    <x v="1"/>
    <x v="14"/>
    <x v="62"/>
    <x v="19"/>
    <x v="2"/>
    <n v="0"/>
    <n v="0"/>
    <n v="0"/>
    <n v="0"/>
    <n v="0"/>
    <n v="685"/>
    <n v="1"/>
    <n v="0"/>
    <n v="0"/>
    <n v="0"/>
    <n v="0"/>
    <n v="0"/>
    <n v="0"/>
  </r>
  <r>
    <x v="0"/>
    <x v="1"/>
    <x v="1"/>
    <x v="14"/>
    <x v="63"/>
    <x v="19"/>
    <x v="2"/>
    <n v="0"/>
    <n v="0"/>
    <n v="0"/>
    <n v="0"/>
    <n v="0"/>
    <n v="685"/>
    <n v="1"/>
    <n v="0"/>
    <n v="0"/>
    <n v="0"/>
    <n v="0"/>
    <n v="0"/>
    <n v="0"/>
  </r>
  <r>
    <x v="0"/>
    <x v="1"/>
    <x v="1"/>
    <x v="14"/>
    <x v="64"/>
    <x v="19"/>
    <x v="2"/>
    <n v="0"/>
    <n v="0"/>
    <n v="0"/>
    <n v="0"/>
    <n v="0"/>
    <n v="685"/>
    <n v="1"/>
    <n v="0"/>
    <n v="0"/>
    <n v="0"/>
    <n v="0"/>
    <n v="0"/>
    <n v="0"/>
  </r>
  <r>
    <x v="0"/>
    <x v="1"/>
    <x v="1"/>
    <x v="15"/>
    <x v="65"/>
    <x v="26"/>
    <x v="1"/>
    <n v="1"/>
    <n v="0.96121883656509699"/>
    <n v="77.154629561897281"/>
    <n v="-3.4156488695780478"/>
    <n v="685"/>
    <n v="685"/>
    <n v="361"/>
    <n v="347"/>
    <n v="1015"/>
    <n v="91.085763377251055"/>
    <n v="-3.0112301166265496"/>
    <n v="0.94134078212290506"/>
    <n v="1.9878054442191928"/>
  </r>
  <r>
    <x v="0"/>
    <x v="1"/>
    <x v="1"/>
    <x v="15"/>
    <x v="66"/>
    <x v="35"/>
    <x v="2"/>
    <n v="0.66277372262773726"/>
    <n v="0.90566037735849059"/>
    <n v="66.908137363236307"/>
    <n v="-7.8580740436009542"/>
    <n v="454"/>
    <n v="685"/>
    <n v="265"/>
    <n v="240"/>
    <n v="1015"/>
    <n v="82.570064773613154"/>
    <n v="-7.529666813519043"/>
    <n v="0.88353413654618473"/>
    <n v="2.2126240812305853"/>
  </r>
  <r>
    <x v="0"/>
    <x v="1"/>
    <x v="1"/>
    <x v="15"/>
    <x v="67"/>
    <x v="15"/>
    <x v="1"/>
    <n v="1"/>
    <n v="0.99722991689750695"/>
    <n v="92.355024186465499"/>
    <n v="-4.7575185977928767"/>
    <n v="685"/>
    <n v="685"/>
    <n v="361"/>
    <n v="360"/>
    <n v="1015"/>
    <n v="98.507375689143458"/>
    <n v="-0.52869688294269679"/>
    <n v="0.9972067039106145"/>
    <n v="2.3212986892451326E-3"/>
  </r>
  <r>
    <x v="0"/>
    <x v="1"/>
    <x v="1"/>
    <x v="15"/>
    <x v="68"/>
    <x v="14"/>
    <x v="0"/>
    <n v="0.66277372262773726"/>
    <n v="0.85660377358490569"/>
    <n v="57.03206894627094"/>
    <n v="-6.4873549527454841"/>
    <n v="454"/>
    <n v="685"/>
    <n v="265"/>
    <n v="227"/>
    <n v="1015"/>
    <n v="76.389895407937431"/>
    <n v="-2.3158567846441827"/>
    <n v="0.81927710843373491"/>
    <n v="3.7326665151170779"/>
  </r>
  <r>
    <x v="0"/>
    <x v="1"/>
    <x v="1"/>
    <x v="16"/>
    <x v="69"/>
    <x v="36"/>
    <x v="2"/>
    <n v="5.5474452554744529E-2"/>
    <n v="0.29411764705882354"/>
    <n v="17.609098740838665"/>
    <n v="-14.539159960769362"/>
    <n v="38"/>
    <n v="685"/>
    <n v="17"/>
    <n v="5"/>
    <n v="1015"/>
    <n v="25.364988106949209"/>
    <n v="-21.143935350028411"/>
    <n v="0.66812227074235808"/>
    <n v="-37.400462368353452"/>
  </r>
  <r>
    <x v="0"/>
    <x v="1"/>
    <x v="2"/>
    <x v="17"/>
    <x v="70"/>
    <x v="1"/>
    <x v="2"/>
    <n v="0.66471449487554901"/>
    <n v="0"/>
    <n v="90.785928003975414"/>
    <n v="4.9714182349697911"/>
    <n v="454"/>
    <n v="683"/>
    <n v="1"/>
    <n v="0"/>
    <n v="1015"/>
    <n v="97.384849731756887"/>
    <n v="1.4525774477191504"/>
    <n v="0"/>
    <n v="0"/>
  </r>
  <r>
    <x v="0"/>
    <x v="1"/>
    <x v="2"/>
    <x v="17"/>
    <x v="71"/>
    <x v="2"/>
    <x v="2"/>
    <n v="0.60322108345534409"/>
    <n v="0"/>
    <n v="44.093184235945529"/>
    <n v="4.083243536752736"/>
    <n v="412"/>
    <n v="683"/>
    <n v="1"/>
    <n v="0"/>
    <n v="1015"/>
    <n v="54.584129838309735"/>
    <n v="3.7748493681087893"/>
    <n v="0"/>
    <n v="0"/>
  </r>
  <r>
    <x v="0"/>
    <x v="1"/>
    <x v="2"/>
    <x v="17"/>
    <x v="72"/>
    <x v="22"/>
    <x v="0"/>
    <n v="0.98828696925329429"/>
    <n v="0"/>
    <n v="91.503306203931459"/>
    <n v="-2.5216787391657682"/>
    <n v="675"/>
    <n v="683"/>
    <n v="1"/>
    <n v="0"/>
    <n v="1015"/>
    <n v="97.245221191432407"/>
    <n v="1.1004181963030533"/>
    <n v="0"/>
    <n v="0"/>
  </r>
  <r>
    <x v="0"/>
    <x v="1"/>
    <x v="2"/>
    <x v="17"/>
    <x v="73"/>
    <x v="27"/>
    <x v="1"/>
    <n v="1"/>
    <n v="0"/>
    <n v="59.524478157235535"/>
    <n v="-1.1654839687295935"/>
    <n v="683"/>
    <n v="683"/>
    <n v="1"/>
    <n v="0"/>
    <n v="1015"/>
    <n v="77.872493937080691"/>
    <n v="0.22386160200082372"/>
    <n v="0"/>
    <n v="0"/>
  </r>
  <r>
    <x v="0"/>
    <x v="1"/>
    <x v="2"/>
    <x v="17"/>
    <x v="74"/>
    <x v="24"/>
    <x v="0"/>
    <n v="0.98096632503660319"/>
    <n v="0"/>
    <n v="80.334444514371654"/>
    <n v="4.3430794061338842"/>
    <n v="670"/>
    <n v="683"/>
    <n v="1"/>
    <n v="0"/>
    <n v="1015"/>
    <n v="93.45333368634779"/>
    <n v="2.9899727402018073"/>
    <n v="0"/>
    <n v="0"/>
  </r>
  <r>
    <x v="0"/>
    <x v="1"/>
    <x v="2"/>
    <x v="17"/>
    <x v="75"/>
    <x v="3"/>
    <x v="0"/>
    <n v="0.96486090775988287"/>
    <n v="0"/>
    <n v="87.905187033883692"/>
    <n v="1.8001043977253217"/>
    <n v="659"/>
    <n v="683"/>
    <n v="1"/>
    <n v="0"/>
    <n v="1015"/>
    <n v="98.399253244049049"/>
    <n v="1.0176709954332637"/>
    <n v="0"/>
    <n v="0"/>
  </r>
  <r>
    <x v="0"/>
    <x v="1"/>
    <x v="2"/>
    <x v="17"/>
    <x v="76"/>
    <x v="0"/>
    <x v="0"/>
    <n v="0.96486090775988287"/>
    <n v="0"/>
    <n v="66.65303318263129"/>
    <n v="1.1131672775385184"/>
    <n v="659"/>
    <n v="683"/>
    <n v="1"/>
    <n v="0"/>
    <n v="1015"/>
    <n v="85.342282888253735"/>
    <n v="3.1515651624805514"/>
    <n v="0"/>
    <n v="0"/>
  </r>
  <r>
    <x v="0"/>
    <x v="1"/>
    <x v="2"/>
    <x v="17"/>
    <x v="77"/>
    <x v="13"/>
    <x v="2"/>
    <n v="0.97657393850658858"/>
    <n v="0"/>
    <n v="71.944648771122104"/>
    <n v="-0.15470266685700551"/>
    <n v="667"/>
    <n v="683"/>
    <n v="1"/>
    <n v="0"/>
    <n v="1015"/>
    <n v="86.789060567499376"/>
    <n v="2.1997410962314774"/>
    <n v="0"/>
    <n v="0"/>
  </r>
  <r>
    <x v="0"/>
    <x v="1"/>
    <x v="2"/>
    <x v="17"/>
    <x v="78"/>
    <x v="6"/>
    <x v="0"/>
    <n v="0.98389458272327968"/>
    <n v="0"/>
    <n v="72.406638851491124"/>
    <n v="-2.2464415283164154"/>
    <n v="672"/>
    <n v="683"/>
    <n v="1"/>
    <n v="0"/>
    <n v="1015"/>
    <n v="86.627605929324105"/>
    <n v="-0.32466411733237521"/>
    <n v="0"/>
    <n v="0"/>
  </r>
  <r>
    <x v="0"/>
    <x v="1"/>
    <x v="2"/>
    <x v="17"/>
    <x v="79"/>
    <x v="5"/>
    <x v="2"/>
    <n v="0.29868228404099562"/>
    <n v="0"/>
    <n v="28.067784494110835"/>
    <n v="2.0913017863786183"/>
    <n v="204"/>
    <n v="683"/>
    <n v="1"/>
    <n v="0"/>
    <n v="1015"/>
    <n v="41.495788265545244"/>
    <n v="2.8464280352579578"/>
    <n v="0"/>
    <n v="0"/>
  </r>
  <r>
    <x v="0"/>
    <x v="1"/>
    <x v="2"/>
    <x v="17"/>
    <x v="80"/>
    <x v="7"/>
    <x v="1"/>
    <n v="1"/>
    <n v="0"/>
    <n v="79.409006990367615"/>
    <n v="-12.357332107332665"/>
    <n v="683"/>
    <n v="683"/>
    <n v="1"/>
    <n v="0"/>
    <n v="1015"/>
    <n v="94.080270283777296"/>
    <n v="-3.3282794362701651"/>
    <n v="0"/>
    <n v="0"/>
  </r>
  <r>
    <x v="0"/>
    <x v="1"/>
    <x v="2"/>
    <x v="17"/>
    <x v="81"/>
    <x v="21"/>
    <x v="0"/>
    <n v="0.95168374816983892"/>
    <n v="0"/>
    <n v="33.202135920967088"/>
    <n v="33.202135920967088"/>
    <n v="650"/>
    <n v="683"/>
    <n v="1"/>
    <n v="0"/>
    <n v="1015"/>
    <n v="56.596798950197204"/>
    <n v="56.596798950197204"/>
    <n v="0"/>
    <n v="0"/>
  </r>
  <r>
    <x v="0"/>
    <x v="1"/>
    <x v="2"/>
    <x v="17"/>
    <x v="82"/>
    <x v="23"/>
    <x v="0"/>
    <n v="1"/>
    <n v="0"/>
    <n v="66.584199117803053"/>
    <n v="-8.9078053947599507"/>
    <n v="683"/>
    <n v="683"/>
    <n v="1"/>
    <n v="0"/>
    <n v="1015"/>
    <n v="86.129360548143708"/>
    <n v="-1.7233524172918351"/>
    <n v="0"/>
    <n v="0"/>
  </r>
  <r>
    <x v="0"/>
    <x v="1"/>
    <x v="2"/>
    <x v="17"/>
    <x v="83"/>
    <x v="4"/>
    <x v="2"/>
    <n v="0"/>
    <n v="0"/>
    <n v="0"/>
    <n v="0"/>
    <n v="0"/>
    <n v="683"/>
    <n v="1"/>
    <n v="0"/>
    <n v="1015"/>
    <n v="0"/>
    <n v="0"/>
    <n v="0"/>
    <n v="0"/>
  </r>
  <r>
    <x v="0"/>
    <x v="1"/>
    <x v="2"/>
    <x v="17"/>
    <x v="84"/>
    <x v="25"/>
    <x v="0"/>
    <n v="0.96925329428989748"/>
    <n v="0"/>
    <n v="75.569519571937832"/>
    <n v="-0.30813310025851592"/>
    <n v="662"/>
    <n v="683"/>
    <n v="1"/>
    <n v="0"/>
    <n v="1015"/>
    <n v="93.335834479627067"/>
    <n v="0.13958976269415757"/>
    <n v="0"/>
    <n v="0"/>
  </r>
  <r>
    <x v="0"/>
    <x v="1"/>
    <x v="2"/>
    <x v="18"/>
    <x v="85"/>
    <x v="19"/>
    <x v="2"/>
    <n v="3.2210834553440704E-2"/>
    <n v="0"/>
    <n v="0"/>
    <n v="-7.1573310581549094"/>
    <n v="22"/>
    <n v="683"/>
    <n v="1"/>
    <n v="0"/>
    <n v="1015"/>
    <n v="0"/>
    <n v="-8.7057104965173657"/>
    <n v="0"/>
    <n v="0"/>
  </r>
  <r>
    <x v="0"/>
    <x v="1"/>
    <x v="2"/>
    <x v="18"/>
    <x v="86"/>
    <x v="19"/>
    <x v="2"/>
    <n v="0"/>
    <n v="0"/>
    <n v="0"/>
    <n v="0"/>
    <n v="0"/>
    <n v="683"/>
    <n v="1"/>
    <n v="0"/>
    <n v="0"/>
    <n v="0"/>
    <n v="0"/>
    <n v="0"/>
    <n v="0"/>
  </r>
  <r>
    <x v="0"/>
    <x v="1"/>
    <x v="2"/>
    <x v="19"/>
    <x v="87"/>
    <x v="19"/>
    <x v="2"/>
    <n v="0"/>
    <n v="0"/>
    <n v="0"/>
    <n v="0"/>
    <n v="0"/>
    <n v="683"/>
    <n v="1"/>
    <n v="0"/>
    <n v="0"/>
    <n v="0"/>
    <n v="0"/>
    <n v="0"/>
    <n v="0"/>
  </r>
  <r>
    <x v="0"/>
    <x v="1"/>
    <x v="2"/>
    <x v="19"/>
    <x v="88"/>
    <x v="15"/>
    <x v="0"/>
    <n v="0.96925329428989748"/>
    <n v="0"/>
    <n v="77.250943463699741"/>
    <n v="-1.0946386493474733"/>
    <n v="662"/>
    <n v="683"/>
    <n v="1"/>
    <n v="0"/>
    <n v="1015"/>
    <n v="87.969580777289536"/>
    <n v="5.540535881706333"/>
    <n v="0"/>
    <n v="0"/>
  </r>
  <r>
    <x v="0"/>
    <x v="1"/>
    <x v="2"/>
    <x v="20"/>
    <x v="89"/>
    <x v="19"/>
    <x v="2"/>
    <n v="0"/>
    <n v="0"/>
    <n v="0"/>
    <n v="-12.537708750361519"/>
    <n v="0"/>
    <n v="683"/>
    <n v="1"/>
    <n v="0"/>
    <n v="1015"/>
    <n v="0"/>
    <n v="-18.050311716446956"/>
    <n v="0"/>
    <n v="0"/>
  </r>
  <r>
    <x v="0"/>
    <x v="1"/>
    <x v="2"/>
    <x v="20"/>
    <x v="90"/>
    <x v="16"/>
    <x v="0"/>
    <n v="1"/>
    <n v="0"/>
    <n v="66.91318404583312"/>
    <n v="-2.7989154770286193"/>
    <n v="683"/>
    <n v="683"/>
    <n v="1"/>
    <n v="0"/>
    <n v="1015"/>
    <n v="86.898796351783275"/>
    <n v="0.11477077438128447"/>
    <n v="0"/>
    <n v="0"/>
  </r>
  <r>
    <x v="0"/>
    <x v="1"/>
    <x v="2"/>
    <x v="20"/>
    <x v="91"/>
    <x v="26"/>
    <x v="0"/>
    <n v="0.98096632503660319"/>
    <n v="0"/>
    <n v="59.947116064825721"/>
    <n v="-3.5684100529517186"/>
    <n v="670"/>
    <n v="683"/>
    <n v="1"/>
    <n v="0"/>
    <n v="1015"/>
    <n v="82.349285812143719"/>
    <n v="1.9729891386779173"/>
    <n v="0"/>
    <n v="0"/>
  </r>
  <r>
    <x v="0"/>
    <x v="1"/>
    <x v="2"/>
    <x v="20"/>
    <x v="92"/>
    <x v="19"/>
    <x v="2"/>
    <n v="0"/>
    <n v="0"/>
    <n v="0"/>
    <n v="0"/>
    <n v="0"/>
    <n v="683"/>
    <n v="1"/>
    <n v="0"/>
    <n v="0"/>
    <n v="0"/>
    <n v="0"/>
    <n v="0"/>
    <n v="0"/>
  </r>
  <r>
    <x v="0"/>
    <x v="1"/>
    <x v="2"/>
    <x v="20"/>
    <x v="93"/>
    <x v="8"/>
    <x v="1"/>
    <n v="1"/>
    <n v="0"/>
    <n v="77.223939345203661"/>
    <n v="-3.630255283053804"/>
    <n v="683"/>
    <n v="683"/>
    <n v="1"/>
    <n v="0"/>
    <n v="1015"/>
    <n v="93.152823172647388"/>
    <n v="-1.3238946975449153"/>
    <n v="0"/>
    <n v="0"/>
  </r>
  <r>
    <x v="0"/>
    <x v="1"/>
    <x v="3"/>
    <x v="21"/>
    <x v="94"/>
    <x v="2"/>
    <x v="0"/>
    <n v="0.97667638483965014"/>
    <n v="0.91689750692520777"/>
    <n v="67.529309034503683"/>
    <n v="24.315827848893544"/>
    <n v="670"/>
    <n v="686"/>
    <n v="361"/>
    <n v="331"/>
    <n v="1015"/>
    <n v="86.129591123760846"/>
    <n v="22.081013883372989"/>
    <n v="0.86312849162011174"/>
    <n v="5.3769015305096035"/>
  </r>
  <r>
    <x v="0"/>
    <x v="1"/>
    <x v="3"/>
    <x v="21"/>
    <x v="95"/>
    <x v="31"/>
    <x v="2"/>
    <n v="0"/>
    <n v="0"/>
    <n v="0"/>
    <n v="0"/>
    <n v="0"/>
    <n v="686"/>
    <n v="1"/>
    <n v="0"/>
    <n v="1015"/>
    <n v="0"/>
    <n v="0"/>
    <n v="0"/>
    <n v="0"/>
  </r>
  <r>
    <x v="0"/>
    <x v="1"/>
    <x v="3"/>
    <x v="21"/>
    <x v="96"/>
    <x v="30"/>
    <x v="2"/>
    <n v="0"/>
    <n v="0"/>
    <n v="0"/>
    <n v="0"/>
    <n v="0"/>
    <n v="686"/>
    <n v="1"/>
    <n v="0"/>
    <n v="1015"/>
    <n v="0"/>
    <n v="0"/>
    <n v="0"/>
    <n v="0"/>
  </r>
  <r>
    <x v="0"/>
    <x v="1"/>
    <x v="3"/>
    <x v="21"/>
    <x v="97"/>
    <x v="16"/>
    <x v="1"/>
    <n v="0.98104956268221577"/>
    <n v="0.95567867036011078"/>
    <n v="62.893769132107913"/>
    <n v="5.0969360763957638E-2"/>
    <n v="673"/>
    <n v="686"/>
    <n v="361"/>
    <n v="345"/>
    <n v="1015"/>
    <n v="81.071040043926232"/>
    <n v="1.2491903482120534"/>
    <n v="0.94428969359331472"/>
    <n v="1.1388976766796066"/>
  </r>
  <r>
    <x v="0"/>
    <x v="1"/>
    <x v="3"/>
    <x v="21"/>
    <x v="98"/>
    <x v="15"/>
    <x v="1"/>
    <n v="1"/>
    <n v="0.96952908587257614"/>
    <n v="74.138022472630823"/>
    <n v="-3.1123526729936679"/>
    <n v="686"/>
    <n v="686"/>
    <n v="361"/>
    <n v="350"/>
    <n v="1015"/>
    <n v="85.672175213201612"/>
    <n v="-1.222795056138466"/>
    <n v="0.96657381615598881"/>
    <n v="0.29552697165873276"/>
  </r>
  <r>
    <x v="0"/>
    <x v="1"/>
    <x v="3"/>
    <x v="21"/>
    <x v="99"/>
    <x v="0"/>
    <x v="0"/>
    <n v="0.61370262390670549"/>
    <n v="0.83555555555555561"/>
    <n v="33.997705372209246"/>
    <n v="4.1281320138855122"/>
    <n v="421"/>
    <n v="686"/>
    <n v="225"/>
    <n v="188"/>
    <n v="1015"/>
    <n v="43.031061689424938"/>
    <n v="5.5225817400088673"/>
    <n v="0.82191780821917804"/>
    <n v="1.363774733637757"/>
  </r>
  <r>
    <x v="0"/>
    <x v="1"/>
    <x v="3"/>
    <x v="21"/>
    <x v="100"/>
    <x v="18"/>
    <x v="0"/>
    <n v="0.97667638483965014"/>
    <n v="0.64542936288088648"/>
    <n v="36.517755552960729"/>
    <n v="28.887759993485322"/>
    <n v="670"/>
    <n v="686"/>
    <n v="361"/>
    <n v="233"/>
    <n v="1015"/>
    <n v="54.85153035184225"/>
    <n v="37.525758006132051"/>
    <n v="0.56424581005586594"/>
    <n v="8.1183552825020548"/>
  </r>
  <r>
    <x v="0"/>
    <x v="1"/>
    <x v="3"/>
    <x v="21"/>
    <x v="101"/>
    <x v="17"/>
    <x v="0"/>
    <n v="0.98396501457725949"/>
    <n v="0.95184135977337114"/>
    <n v="76.279849399935102"/>
    <n v="0.50457164186223225"/>
    <n v="675"/>
    <n v="686"/>
    <n v="353"/>
    <n v="336"/>
    <n v="1015"/>
    <n v="92.881726580466648"/>
    <n v="8.5042786566213948"/>
    <n v="0.9152542372881356"/>
    <n v="3.6587122485235546"/>
  </r>
  <r>
    <x v="0"/>
    <x v="1"/>
    <x v="3"/>
    <x v="21"/>
    <x v="102"/>
    <x v="21"/>
    <x v="1"/>
    <n v="0.98104956268221577"/>
    <n v="0.99168975069252074"/>
    <n v="88.529832825123904"/>
    <n v="-3.932108307984814"/>
    <n v="673"/>
    <n v="686"/>
    <n v="361"/>
    <n v="358"/>
    <n v="1015"/>
    <n v="96.750430287389534"/>
    <n v="-2.1471006330313003"/>
    <n v="0.9888579387186629"/>
    <n v="0.28318119738578451"/>
  </r>
  <r>
    <x v="0"/>
    <x v="1"/>
    <x v="3"/>
    <x v="21"/>
    <x v="103"/>
    <x v="36"/>
    <x v="2"/>
    <n v="0.98104956268221577"/>
    <n v="0.86980609418282551"/>
    <n v="59.789253817397352"/>
    <n v="7.5915054713323071"/>
    <n v="673"/>
    <n v="686"/>
    <n v="361"/>
    <n v="314"/>
    <n v="1015"/>
    <n v="73.806438266705555"/>
    <n v="4.9454881635631978"/>
    <n v="0"/>
    <n v="86.980609418282555"/>
  </r>
  <r>
    <x v="0"/>
    <x v="1"/>
    <x v="3"/>
    <x v="21"/>
    <x v="104"/>
    <x v="1"/>
    <x v="0"/>
    <n v="0.98104956268221577"/>
    <n v="0.90858725761772852"/>
    <n v="75.570033324489387"/>
    <n v="6.0797400186097388"/>
    <n v="673"/>
    <n v="686"/>
    <n v="361"/>
    <n v="328"/>
    <n v="1015"/>
    <n v="90.908157884718861"/>
    <n v="4.5253618920814631"/>
    <n v="0.871866295264624"/>
    <n v="3.6720962353104514"/>
  </r>
  <r>
    <x v="0"/>
    <x v="1"/>
    <x v="3"/>
    <x v="21"/>
    <x v="105"/>
    <x v="22"/>
    <x v="1"/>
    <n v="1"/>
    <n v="0.97506925207756234"/>
    <n v="81.786764171361156"/>
    <n v="-3.8234758212050437"/>
    <n v="686"/>
    <n v="686"/>
    <n v="361"/>
    <n v="352"/>
    <n v="1015"/>
    <n v="94.008784394852256"/>
    <n v="-2.4792440883289686"/>
    <n v="0.97771587743732591"/>
    <n v="-0.26466253597635658"/>
  </r>
  <r>
    <x v="0"/>
    <x v="1"/>
    <x v="3"/>
    <x v="21"/>
    <x v="106"/>
    <x v="35"/>
    <x v="2"/>
    <n v="0.66034985422740522"/>
    <n v="0.875"/>
    <n v="53.697559692056423"/>
    <n v="11.691951414336108"/>
    <n v="453"/>
    <n v="686"/>
    <n v="360"/>
    <n v="315"/>
    <n v="1015"/>
    <n v="73.727121107086845"/>
    <n v="9.1516712099264197"/>
    <n v="0.8016759776536313"/>
    <n v="7.33240223463687"/>
  </r>
  <r>
    <x v="0"/>
    <x v="1"/>
    <x v="3"/>
    <x v="21"/>
    <x v="107"/>
    <x v="28"/>
    <x v="2"/>
    <n v="1"/>
    <n v="0.89196675900277012"/>
    <n v="65.439857439050414"/>
    <n v="1.740255923768941"/>
    <n v="686"/>
    <n v="686"/>
    <n v="361"/>
    <n v="322"/>
    <n v="1015"/>
    <n v="81.827556825085864"/>
    <n v="2.2803653851738801"/>
    <n v="0.871866295264624"/>
    <n v="2.0100463738146113"/>
  </r>
  <r>
    <x v="0"/>
    <x v="1"/>
    <x v="3"/>
    <x v="21"/>
    <x v="108"/>
    <x v="20"/>
    <x v="2"/>
    <n v="1"/>
    <n v="0.93628808864265933"/>
    <n v="78.465430797649461"/>
    <n v="-0.28043786813773863"/>
    <n v="686"/>
    <n v="686"/>
    <n v="361"/>
    <n v="338"/>
    <n v="1015"/>
    <n v="84.026199535306873"/>
    <n v="-0.20766757084639664"/>
    <n v="0.93593314763231195"/>
    <n v="3.5494101034738712E-2"/>
  </r>
  <r>
    <x v="0"/>
    <x v="1"/>
    <x v="3"/>
    <x v="21"/>
    <x v="109"/>
    <x v="14"/>
    <x v="0"/>
    <n v="0"/>
    <n v="0"/>
    <n v="0.29579888300891516"/>
    <n v="0.29579888300891516"/>
    <n v="0"/>
    <n v="686"/>
    <n v="1"/>
    <n v="0"/>
    <n v="1015"/>
    <n v="0.60969537948609287"/>
    <n v="0.60969537948609287"/>
    <n v="0"/>
    <n v="0"/>
  </r>
  <r>
    <x v="0"/>
    <x v="1"/>
    <x v="3"/>
    <x v="22"/>
    <x v="110"/>
    <x v="3"/>
    <x v="0"/>
    <n v="0"/>
    <n v="0"/>
    <n v="0"/>
    <n v="0"/>
    <n v="0"/>
    <n v="686"/>
    <n v="1"/>
    <n v="0"/>
    <n v="0"/>
    <n v="0"/>
    <n v="0"/>
    <n v="0"/>
    <n v="0"/>
  </r>
  <r>
    <x v="0"/>
    <x v="1"/>
    <x v="3"/>
    <x v="22"/>
    <x v="111"/>
    <x v="3"/>
    <x v="0"/>
    <n v="0.98104956268221577"/>
    <n v="0.97783933518005539"/>
    <n v="87.788755667592369"/>
    <n v="6.106051811897018"/>
    <n v="673"/>
    <n v="686"/>
    <n v="361"/>
    <n v="353"/>
    <n v="1015"/>
    <n v="94.040425998269512"/>
    <n v="3.5822005943092989"/>
    <n v="0.96657381615598881"/>
    <n v="1.1265519024066584"/>
  </r>
  <r>
    <x v="0"/>
    <x v="1"/>
    <x v="3"/>
    <x v="22"/>
    <x v="112"/>
    <x v="23"/>
    <x v="1"/>
    <n v="0"/>
    <n v="0"/>
    <n v="0"/>
    <n v="0"/>
    <n v="0"/>
    <n v="686"/>
    <n v="1"/>
    <n v="0"/>
    <n v="0"/>
    <n v="0"/>
    <n v="0"/>
    <n v="0"/>
    <n v="0"/>
  </r>
  <r>
    <x v="0"/>
    <x v="1"/>
    <x v="3"/>
    <x v="22"/>
    <x v="113"/>
    <x v="23"/>
    <x v="1"/>
    <n v="0.98833819241982512"/>
    <n v="0.98300283286118983"/>
    <n v="90.31899093416645"/>
    <n v="-1.2922319564871039"/>
    <n v="678"/>
    <n v="686"/>
    <n v="353"/>
    <n v="347"/>
    <n v="1015"/>
    <n v="94.8344123101121"/>
    <n v="3.8754666958752182E-2"/>
    <n v="0.9830985915492958"/>
    <n v="-9.5758688105962442E-3"/>
  </r>
  <r>
    <x v="0"/>
    <x v="1"/>
    <x v="3"/>
    <x v="22"/>
    <x v="114"/>
    <x v="10"/>
    <x v="2"/>
    <n v="0"/>
    <n v="0"/>
    <n v="0"/>
    <n v="0"/>
    <n v="0"/>
    <n v="686"/>
    <n v="1"/>
    <n v="0"/>
    <n v="1015"/>
    <n v="0"/>
    <n v="0"/>
    <n v="0"/>
    <n v="0"/>
  </r>
  <r>
    <x v="0"/>
    <x v="1"/>
    <x v="3"/>
    <x v="22"/>
    <x v="115"/>
    <x v="10"/>
    <x v="2"/>
    <n v="0"/>
    <n v="0"/>
    <n v="0"/>
    <n v="0"/>
    <n v="0"/>
    <n v="686"/>
    <n v="1"/>
    <n v="0"/>
    <n v="0"/>
    <n v="0"/>
    <n v="0"/>
    <n v="0"/>
    <n v="0"/>
  </r>
  <r>
    <x v="0"/>
    <x v="1"/>
    <x v="3"/>
    <x v="22"/>
    <x v="116"/>
    <x v="27"/>
    <x v="1"/>
    <n v="1"/>
    <n v="0.99722991689750695"/>
    <n v="98.787545221525008"/>
    <n v="-1.2124547784749387"/>
    <n v="686"/>
    <n v="686"/>
    <n v="361"/>
    <n v="360"/>
    <n v="1015"/>
    <n v="100"/>
    <n v="0"/>
    <n v="0.99721448467966578"/>
    <n v="1.5432217841171436E-3"/>
  </r>
  <r>
    <x v="0"/>
    <x v="1"/>
    <x v="3"/>
    <x v="22"/>
    <x v="117"/>
    <x v="9"/>
    <x v="2"/>
    <n v="0"/>
    <n v="0"/>
    <n v="0"/>
    <n v="0"/>
    <n v="0"/>
    <n v="686"/>
    <n v="1"/>
    <n v="0"/>
    <n v="1015"/>
    <n v="0"/>
    <n v="0"/>
    <n v="0"/>
    <n v="0"/>
  </r>
  <r>
    <x v="0"/>
    <x v="1"/>
    <x v="3"/>
    <x v="22"/>
    <x v="118"/>
    <x v="9"/>
    <x v="2"/>
    <n v="0"/>
    <n v="0"/>
    <n v="0"/>
    <n v="0"/>
    <n v="0"/>
    <n v="686"/>
    <n v="1"/>
    <n v="0"/>
    <n v="0"/>
    <n v="0"/>
    <n v="0"/>
    <n v="0"/>
    <n v="0"/>
  </r>
  <r>
    <x v="0"/>
    <x v="1"/>
    <x v="3"/>
    <x v="22"/>
    <x v="119"/>
    <x v="13"/>
    <x v="0"/>
    <n v="0.95189504373177847"/>
    <n v="0.78674351585014413"/>
    <n v="71.864985235509209"/>
    <n v="71.864985235509209"/>
    <n v="653"/>
    <n v="686"/>
    <n v="347"/>
    <n v="273"/>
    <n v="1015"/>
    <n v="83.736621280969274"/>
    <n v="83.736621280969274"/>
    <n v="0.71304347826086956"/>
    <n v="7.3700037589274565"/>
  </r>
  <r>
    <x v="0"/>
    <x v="1"/>
    <x v="3"/>
    <x v="22"/>
    <x v="120"/>
    <x v="13"/>
    <x v="0"/>
    <n v="0"/>
    <n v="0"/>
    <n v="0"/>
    <n v="0"/>
    <n v="0"/>
    <n v="686"/>
    <n v="1"/>
    <n v="0"/>
    <n v="0"/>
    <n v="0"/>
    <n v="0"/>
    <n v="0"/>
    <n v="0"/>
  </r>
  <r>
    <x v="0"/>
    <x v="1"/>
    <x v="3"/>
    <x v="22"/>
    <x v="121"/>
    <x v="25"/>
    <x v="0"/>
    <n v="0.58454810495626819"/>
    <n v="0.96682464454976302"/>
    <n v="65.399032762517919"/>
    <n v="-8.5928442140088794"/>
    <n v="401"/>
    <n v="686"/>
    <n v="211"/>
    <n v="204"/>
    <n v="1015"/>
    <n v="73.698382975700099"/>
    <n v="-4.0705837412557315"/>
    <n v="0.73952095808383234"/>
    <n v="22.730368646593067"/>
  </r>
  <r>
    <x v="0"/>
    <x v="1"/>
    <x v="3"/>
    <x v="22"/>
    <x v="122"/>
    <x v="25"/>
    <x v="0"/>
    <n v="0"/>
    <n v="0"/>
    <n v="0"/>
    <n v="0"/>
    <n v="0"/>
    <n v="686"/>
    <n v="1"/>
    <n v="0"/>
    <n v="0"/>
    <n v="0"/>
    <n v="0"/>
    <n v="0"/>
    <n v="0"/>
  </r>
  <r>
    <x v="0"/>
    <x v="1"/>
    <x v="3"/>
    <x v="22"/>
    <x v="123"/>
    <x v="4"/>
    <x v="1"/>
    <n v="0.91690962099125362"/>
    <n v="0.91304347826086951"/>
    <n v="71.180762214462163"/>
    <n v="3.5596457640295642"/>
    <n v="629"/>
    <n v="686"/>
    <n v="322"/>
    <n v="294"/>
    <n v="1015"/>
    <n v="78.561665038729714"/>
    <n v="2.7707599976599795"/>
    <n v="0.88379204892966357"/>
    <n v="2.9251429331205947"/>
  </r>
  <r>
    <x v="0"/>
    <x v="1"/>
    <x v="3"/>
    <x v="22"/>
    <x v="124"/>
    <x v="4"/>
    <x v="1"/>
    <n v="0"/>
    <n v="0"/>
    <n v="0"/>
    <n v="0"/>
    <n v="0"/>
    <n v="686"/>
    <n v="1"/>
    <n v="0"/>
    <n v="0"/>
    <n v="0"/>
    <n v="0"/>
    <n v="0"/>
    <n v="0"/>
  </r>
  <r>
    <x v="0"/>
    <x v="1"/>
    <x v="3"/>
    <x v="22"/>
    <x v="125"/>
    <x v="24"/>
    <x v="1"/>
    <n v="0"/>
    <n v="0"/>
    <n v="0"/>
    <n v="0"/>
    <n v="0"/>
    <n v="686"/>
    <n v="1"/>
    <n v="0"/>
    <n v="0"/>
    <n v="0"/>
    <n v="0"/>
    <n v="0"/>
    <n v="0"/>
  </r>
  <r>
    <x v="0"/>
    <x v="1"/>
    <x v="3"/>
    <x v="22"/>
    <x v="126"/>
    <x v="24"/>
    <x v="1"/>
    <n v="1"/>
    <n v="0.97783933518005539"/>
    <n v="94.406557493683323"/>
    <n v="-1.4918508871650302"/>
    <n v="686"/>
    <n v="686"/>
    <n v="361"/>
    <n v="353"/>
    <n v="1015"/>
    <n v="98.818957229332938"/>
    <n v="-0.24622267516193119"/>
    <n v="0.96657381615598881"/>
    <n v="1.1265519024066584"/>
  </r>
  <r>
    <x v="0"/>
    <x v="1"/>
    <x v="3"/>
    <x v="23"/>
    <x v="127"/>
    <x v="11"/>
    <x v="2"/>
    <n v="0"/>
    <n v="0"/>
    <n v="5.8601818217676334"/>
    <n v="-26.078258452391079"/>
    <n v="0"/>
    <n v="686"/>
    <n v="1"/>
    <n v="0"/>
    <n v="1015"/>
    <n v="12.539987463179422"/>
    <n v="-40.953079276244978"/>
    <n v="0"/>
    <n v="0"/>
  </r>
  <r>
    <x v="0"/>
    <x v="1"/>
    <x v="3"/>
    <x v="23"/>
    <x v="128"/>
    <x v="32"/>
    <x v="2"/>
    <n v="0"/>
    <n v="0"/>
    <n v="7.3840124108807021"/>
    <n v="-27.849905356365245"/>
    <n v="0"/>
    <n v="686"/>
    <n v="1"/>
    <n v="0"/>
    <n v="1015"/>
    <n v="14.175780004360275"/>
    <n v="-42.214882167955565"/>
    <n v="0"/>
    <n v="0"/>
  </r>
  <r>
    <x v="0"/>
    <x v="1"/>
    <x v="3"/>
    <x v="23"/>
    <x v="129"/>
    <x v="12"/>
    <x v="0"/>
    <n v="0"/>
    <n v="0"/>
    <n v="6.6292910417537758"/>
    <n v="-28.032338162289147"/>
    <n v="0"/>
    <n v="686"/>
    <n v="1"/>
    <n v="0"/>
    <n v="1015"/>
    <n v="14.124714047799186"/>
    <n v="-41.641634652322836"/>
    <n v="0"/>
    <n v="0"/>
  </r>
  <r>
    <x v="0"/>
    <x v="1"/>
    <x v="3"/>
    <x v="24"/>
    <x v="130"/>
    <x v="6"/>
    <x v="1"/>
    <n v="0.57288629737609331"/>
    <n v="0.98522167487684731"/>
    <n v="57.048811618229095"/>
    <n v="-5.7278561990169061"/>
    <n v="393"/>
    <n v="686"/>
    <n v="203"/>
    <n v="200"/>
    <n v="1015"/>
    <n v="69.475155197115825"/>
    <n v="0.77806620000497162"/>
    <n v="0.97959183673469385"/>
    <n v="0.56298381421534538"/>
  </r>
  <r>
    <x v="0"/>
    <x v="1"/>
    <x v="3"/>
    <x v="24"/>
    <x v="131"/>
    <x v="6"/>
    <x v="1"/>
    <n v="0"/>
    <n v="0"/>
    <n v="0"/>
    <n v="0"/>
    <n v="0"/>
    <n v="686"/>
    <n v="1"/>
    <n v="0"/>
    <n v="0"/>
    <n v="0"/>
    <n v="0"/>
    <n v="0"/>
    <n v="0"/>
  </r>
  <r>
    <x v="0"/>
    <x v="1"/>
    <x v="3"/>
    <x v="24"/>
    <x v="132"/>
    <x v="26"/>
    <x v="1"/>
    <n v="1"/>
    <n v="0.96675900277008309"/>
    <n v="85.320666539868611"/>
    <n v="5.0136142071137995"/>
    <n v="686"/>
    <n v="686"/>
    <n v="361"/>
    <n v="349"/>
    <n v="1015"/>
    <n v="96.024730109660283"/>
    <n v="2.219290032838245"/>
    <n v="0.9526462395543176"/>
    <n v="1.4112763215765489"/>
  </r>
  <r>
    <x v="0"/>
    <x v="1"/>
    <x v="3"/>
    <x v="24"/>
    <x v="133"/>
    <x v="26"/>
    <x v="1"/>
    <n v="0"/>
    <n v="0"/>
    <n v="0"/>
    <n v="0"/>
    <n v="0"/>
    <n v="686"/>
    <n v="1"/>
    <n v="0"/>
    <n v="0"/>
    <n v="0"/>
    <n v="0"/>
    <n v="0"/>
    <n v="0"/>
  </r>
  <r>
    <x v="0"/>
    <x v="1"/>
    <x v="3"/>
    <x v="24"/>
    <x v="134"/>
    <x v="8"/>
    <x v="1"/>
    <n v="0.98833819241982512"/>
    <n v="0.98016997167138808"/>
    <n v="92.181546684766317"/>
    <n v="3.4204685336405043"/>
    <n v="678"/>
    <n v="686"/>
    <n v="353"/>
    <n v="346"/>
    <n v="1015"/>
    <n v="97.068753891530079"/>
    <n v="1.3080000471820625"/>
    <n v="0.9774647887323944"/>
    <n v="0.27051829389936888"/>
  </r>
  <r>
    <x v="0"/>
    <x v="1"/>
    <x v="3"/>
    <x v="24"/>
    <x v="135"/>
    <x v="8"/>
    <x v="1"/>
    <n v="0"/>
    <n v="0"/>
    <n v="0"/>
    <n v="0"/>
    <n v="0"/>
    <n v="686"/>
    <n v="1"/>
    <n v="0"/>
    <n v="0"/>
    <n v="0"/>
    <n v="0"/>
    <n v="0"/>
    <n v="0"/>
  </r>
  <r>
    <x v="0"/>
    <x v="1"/>
    <x v="3"/>
    <x v="24"/>
    <x v="136"/>
    <x v="5"/>
    <x v="0"/>
    <n v="0.98104956268221577"/>
    <n v="0.92243767313019387"/>
    <n v="82.015538899407659"/>
    <n v="9.3324996677648926"/>
    <n v="673"/>
    <n v="686"/>
    <n v="361"/>
    <n v="333"/>
    <n v="1015"/>
    <n v="92.920384810842251"/>
    <n v="3.7626390447388474"/>
    <n v="0.91086350974930363"/>
    <n v="1.1574163380890234"/>
  </r>
  <r>
    <x v="0"/>
    <x v="1"/>
    <x v="3"/>
    <x v="24"/>
    <x v="137"/>
    <x v="5"/>
    <x v="0"/>
    <n v="0"/>
    <n v="0"/>
    <n v="0"/>
    <n v="0"/>
    <n v="0"/>
    <n v="686"/>
    <n v="1"/>
    <n v="0"/>
    <n v="0"/>
    <n v="0"/>
    <n v="0"/>
    <n v="0"/>
    <n v="0"/>
  </r>
  <r>
    <x v="0"/>
    <x v="1"/>
    <x v="3"/>
    <x v="24"/>
    <x v="138"/>
    <x v="7"/>
    <x v="1"/>
    <n v="0"/>
    <n v="0"/>
    <n v="0"/>
    <n v="0"/>
    <n v="0"/>
    <n v="686"/>
    <n v="1"/>
    <n v="0"/>
    <n v="0"/>
    <n v="0"/>
    <n v="0"/>
    <n v="0"/>
    <n v="0"/>
  </r>
  <r>
    <x v="0"/>
    <x v="1"/>
    <x v="3"/>
    <x v="24"/>
    <x v="139"/>
    <x v="7"/>
    <x v="1"/>
    <n v="1"/>
    <n v="0.9944598337950139"/>
    <n v="92.553335597101352"/>
    <n v="-1.2711919195686678"/>
    <n v="686"/>
    <n v="686"/>
    <n v="361"/>
    <n v="359"/>
    <n v="1015"/>
    <n v="98.978557962328352"/>
    <n v="8.1651510382130255E-3"/>
    <n v="0.98607242339832868"/>
    <n v="0.83874103966852243"/>
  </r>
  <r>
    <x v="0"/>
    <x v="1"/>
    <x v="4"/>
    <x v="25"/>
    <x v="140"/>
    <x v="23"/>
    <x v="2"/>
    <n v="0"/>
    <n v="0"/>
    <n v="0"/>
    <n v="0"/>
    <n v="0"/>
    <n v="684"/>
    <n v="1"/>
    <n v="0"/>
    <n v="0"/>
    <n v="0"/>
    <n v="0"/>
    <n v="0"/>
    <n v="0"/>
  </r>
  <r>
    <x v="0"/>
    <x v="1"/>
    <x v="4"/>
    <x v="26"/>
    <x v="141"/>
    <x v="16"/>
    <x v="2"/>
    <n v="0.54532163742690054"/>
    <n v="0"/>
    <n v="63.892090252549401"/>
    <n v="55.581588100443923"/>
    <n v="373"/>
    <n v="684"/>
    <n v="1"/>
    <n v="0"/>
    <n v="1015"/>
    <n v="84.584231164758833"/>
    <n v="67.097323601101436"/>
    <n v="0"/>
    <n v="0"/>
  </r>
  <r>
    <x v="0"/>
    <x v="1"/>
    <x v="4"/>
    <x v="26"/>
    <x v="142"/>
    <x v="26"/>
    <x v="2"/>
    <n v="6.1403508771929821E-2"/>
    <n v="0"/>
    <n v="0"/>
    <n v="-1.4061758193814131"/>
    <n v="42"/>
    <n v="684"/>
    <n v="1"/>
    <n v="0"/>
    <n v="1015"/>
    <n v="0"/>
    <n v="-0.19688784004828355"/>
    <n v="0"/>
    <n v="0"/>
  </r>
  <r>
    <x v="0"/>
    <x v="1"/>
    <x v="4"/>
    <x v="26"/>
    <x v="143"/>
    <x v="7"/>
    <x v="1"/>
    <n v="1"/>
    <n v="0"/>
    <n v="86.692732255408444"/>
    <n v="20.878721479408139"/>
    <n v="684"/>
    <n v="684"/>
    <n v="1"/>
    <n v="0"/>
    <n v="1015"/>
    <n v="98.035410806367267"/>
    <n v="14.442164335990185"/>
    <n v="0"/>
    <n v="0"/>
  </r>
  <r>
    <x v="0"/>
    <x v="1"/>
    <x v="4"/>
    <x v="26"/>
    <x v="144"/>
    <x v="21"/>
    <x v="2"/>
    <n v="0.91374269005847952"/>
    <n v="0"/>
    <n v="64.397282943562459"/>
    <n v="57.194673187495852"/>
    <n v="625"/>
    <n v="684"/>
    <n v="1"/>
    <n v="0"/>
    <n v="1015"/>
    <n v="80.76741932789318"/>
    <n v="73.190212332648571"/>
    <n v="0"/>
    <n v="0"/>
  </r>
  <r>
    <x v="0"/>
    <x v="1"/>
    <x v="4"/>
    <x v="27"/>
    <x v="145"/>
    <x v="24"/>
    <x v="2"/>
    <n v="0"/>
    <n v="0"/>
    <n v="9.2866798454338202"/>
    <n v="9.2866798454338202"/>
    <n v="0"/>
    <n v="684"/>
    <n v="1"/>
    <n v="0"/>
    <n v="1015"/>
    <n v="20.934609168095143"/>
    <n v="20.934609168095143"/>
    <n v="0"/>
    <n v="0"/>
  </r>
  <r>
    <x v="0"/>
    <x v="1"/>
    <x v="4"/>
    <x v="27"/>
    <x v="146"/>
    <x v="4"/>
    <x v="2"/>
    <n v="0"/>
    <n v="0"/>
    <n v="8.369026872122669"/>
    <n v="8.369026872122669"/>
    <n v="0"/>
    <n v="684"/>
    <n v="1"/>
    <n v="0"/>
    <n v="1015"/>
    <n v="18.946080404538833"/>
    <n v="18.946080404538833"/>
    <n v="0"/>
    <n v="0"/>
  </r>
  <r>
    <x v="0"/>
    <x v="1"/>
    <x v="4"/>
    <x v="27"/>
    <x v="147"/>
    <x v="8"/>
    <x v="1"/>
    <n v="1"/>
    <n v="0"/>
    <n v="76.258957649496352"/>
    <n v="32.333228900384725"/>
    <n v="684"/>
    <n v="684"/>
    <n v="1"/>
    <n v="0"/>
    <n v="1015"/>
    <n v="93.610098418104968"/>
    <n v="31.335757426053775"/>
    <n v="0"/>
    <n v="0"/>
  </r>
  <r>
    <x v="0"/>
    <x v="1"/>
    <x v="4"/>
    <x v="28"/>
    <x v="148"/>
    <x v="6"/>
    <x v="2"/>
    <n v="0"/>
    <n v="0"/>
    <n v="4.3425710469676382"/>
    <n v="4.3425710469676382"/>
    <n v="0"/>
    <n v="684"/>
    <n v="1"/>
    <n v="0"/>
    <n v="1015"/>
    <n v="4.457022251058115"/>
    <n v="4.457022251058115"/>
    <n v="0"/>
    <n v="0"/>
  </r>
  <r>
    <x v="0"/>
    <x v="1"/>
    <x v="4"/>
    <x v="29"/>
    <x v="149"/>
    <x v="15"/>
    <x v="0"/>
    <n v="0.85087719298245612"/>
    <n v="0"/>
    <n v="30.421934877013122"/>
    <n v="15.403301532036791"/>
    <n v="582"/>
    <n v="684"/>
    <n v="1"/>
    <n v="0"/>
    <n v="1015"/>
    <n v="45.945942522364255"/>
    <n v="19.992458944748357"/>
    <n v="0"/>
    <n v="0"/>
  </r>
  <r>
    <x v="0"/>
    <x v="1"/>
    <x v="4"/>
    <x v="29"/>
    <x v="150"/>
    <x v="27"/>
    <x v="0"/>
    <n v="0.84649122807017541"/>
    <n v="0"/>
    <n v="27.834576529175415"/>
    <n v="5.8298391400400584"/>
    <n v="579"/>
    <n v="684"/>
    <n v="1"/>
    <n v="0"/>
    <n v="1015"/>
    <n v="42.1580589745694"/>
    <n v="6.8831984278213412"/>
    <n v="0"/>
    <n v="0"/>
  </r>
  <r>
    <x v="0"/>
    <x v="1"/>
    <x v="5"/>
    <x v="30"/>
    <x v="151"/>
    <x v="26"/>
    <x v="1"/>
    <n v="5.7437407952871868E-2"/>
    <n v="0.13333333333333333"/>
    <n v="0"/>
    <n v="0"/>
    <n v="39"/>
    <n v="679"/>
    <n v="15"/>
    <n v="2"/>
    <n v="0"/>
    <n v="0"/>
    <n v="0"/>
    <n v="0.11538461538461539"/>
    <n v="1.794871794871794"/>
  </r>
  <r>
    <x v="0"/>
    <x v="1"/>
    <x v="5"/>
    <x v="30"/>
    <x v="152"/>
    <x v="24"/>
    <x v="0"/>
    <n v="5.7437407952871868E-2"/>
    <n v="0"/>
    <n v="0"/>
    <n v="0"/>
    <n v="39"/>
    <n v="679"/>
    <n v="15"/>
    <n v="0"/>
    <n v="0"/>
    <n v="0"/>
    <n v="0"/>
    <n v="7.6923076923076927E-2"/>
    <n v="-7.6923076923076925"/>
  </r>
  <r>
    <x v="0"/>
    <x v="1"/>
    <x v="5"/>
    <x v="30"/>
    <x v="153"/>
    <x v="21"/>
    <x v="1"/>
    <n v="0.65979381443298968"/>
    <n v="0.94636015325670497"/>
    <n v="0"/>
    <n v="0"/>
    <n v="448"/>
    <n v="679"/>
    <n v="261"/>
    <n v="247"/>
    <n v="0"/>
    <n v="0"/>
    <n v="0"/>
    <n v="0.74251497005988021"/>
    <n v="20.384518319682478"/>
  </r>
  <r>
    <x v="0"/>
    <x v="1"/>
    <x v="5"/>
    <x v="30"/>
    <x v="154"/>
    <x v="27"/>
    <x v="1"/>
    <n v="0.38291605301914583"/>
    <n v="0.68309859154929575"/>
    <n v="0"/>
    <n v="0"/>
    <n v="260"/>
    <n v="679"/>
    <n v="142"/>
    <n v="97"/>
    <n v="0"/>
    <n v="0"/>
    <n v="0"/>
    <n v="0.7"/>
    <n v="-1.6901408450704203"/>
  </r>
  <r>
    <x v="0"/>
    <x v="1"/>
    <x v="5"/>
    <x v="30"/>
    <x v="155"/>
    <x v="3"/>
    <x v="0"/>
    <n v="0.28276877761413843"/>
    <n v="0.95798319327731096"/>
    <n v="0"/>
    <n v="0"/>
    <n v="192"/>
    <n v="679"/>
    <n v="119"/>
    <n v="114"/>
    <n v="0"/>
    <n v="0"/>
    <n v="0"/>
    <n v="0.60427807486631013"/>
    <n v="35.370511841100083"/>
  </r>
  <r>
    <x v="0"/>
    <x v="1"/>
    <x v="5"/>
    <x v="30"/>
    <x v="156"/>
    <x v="4"/>
    <x v="1"/>
    <n v="0.65537555228276878"/>
    <n v="0.82239382239382242"/>
    <n v="0"/>
    <n v="0"/>
    <n v="445"/>
    <n v="679"/>
    <n v="259"/>
    <n v="213"/>
    <n v="0"/>
    <n v="0"/>
    <n v="0"/>
    <n v="0.81300813008130079"/>
    <n v="0.93856923125216207"/>
  </r>
  <r>
    <x v="0"/>
    <x v="1"/>
    <x v="5"/>
    <x v="30"/>
    <x v="157"/>
    <x v="13"/>
    <x v="1"/>
    <n v="0.65537555228276878"/>
    <n v="0.79536679536679533"/>
    <n v="0"/>
    <n v="0"/>
    <n v="445"/>
    <n v="679"/>
    <n v="259"/>
    <n v="206"/>
    <n v="0"/>
    <n v="0"/>
    <n v="0"/>
    <n v="0.77235772357723576"/>
    <n v="2.3009071789559576"/>
  </r>
  <r>
    <x v="0"/>
    <x v="1"/>
    <x v="5"/>
    <x v="31"/>
    <x v="158"/>
    <x v="2"/>
    <x v="0"/>
    <n v="0"/>
    <n v="0"/>
    <n v="20.755712288378096"/>
    <n v="20.755712288378096"/>
    <n v="0"/>
    <n v="679"/>
    <n v="1"/>
    <n v="0"/>
    <n v="1015"/>
    <n v="33.550969648821116"/>
    <n v="33.550969648821116"/>
    <n v="0"/>
    <n v="0"/>
  </r>
  <r>
    <x v="0"/>
    <x v="1"/>
    <x v="5"/>
    <x v="31"/>
    <x v="159"/>
    <x v="0"/>
    <x v="0"/>
    <n v="0.22533136966126657"/>
    <n v="0.83809523809523812"/>
    <n v="37.228936759047436"/>
    <n v="20.023291652191745"/>
    <n v="153"/>
    <n v="679"/>
    <n v="105"/>
    <n v="88"/>
    <n v="1015"/>
    <n v="60.052383530275243"/>
    <n v="26.738103319754977"/>
    <n v="0.84146341463414631"/>
    <n v="-0.33681765389081963"/>
  </r>
  <r>
    <x v="0"/>
    <x v="1"/>
    <x v="5"/>
    <x v="31"/>
    <x v="160"/>
    <x v="5"/>
    <x v="0"/>
    <n v="0.65537555228276878"/>
    <n v="0.7142857142857143"/>
    <n v="39.218561347799437"/>
    <n v="6.2471714474932059"/>
    <n v="445"/>
    <n v="679"/>
    <n v="259"/>
    <n v="185"/>
    <n v="1015"/>
    <n v="58.948251347604867"/>
    <n v="3.6945133046149436"/>
    <n v="0.67886178861788615"/>
    <n v="3.5423925667828149"/>
  </r>
  <r>
    <x v="0"/>
    <x v="1"/>
    <x v="5"/>
    <x v="31"/>
    <x v="161"/>
    <x v="1"/>
    <x v="2"/>
    <n v="0"/>
    <n v="0"/>
    <n v="15.785289397265839"/>
    <n v="15.785289397265839"/>
    <n v="0"/>
    <n v="679"/>
    <n v="1"/>
    <n v="0"/>
    <n v="1015"/>
    <n v="22.436027964798416"/>
    <n v="22.436027964798416"/>
    <n v="0"/>
    <n v="0"/>
  </r>
  <r>
    <x v="0"/>
    <x v="1"/>
    <x v="5"/>
    <x v="32"/>
    <x v="162"/>
    <x v="16"/>
    <x v="1"/>
    <n v="0.97643593519882177"/>
    <n v="0.92436974789915971"/>
    <n v="73.628082471059059"/>
    <n v="0.73145881726316775"/>
    <n v="663"/>
    <n v="679"/>
    <n v="357"/>
    <n v="330"/>
    <n v="1015"/>
    <n v="92.504646644546341"/>
    <n v="2.3603932462783206"/>
    <n v="0.90422535211267607"/>
    <n v="2.0144395786483638"/>
  </r>
  <r>
    <x v="0"/>
    <x v="1"/>
    <x v="5"/>
    <x v="32"/>
    <x v="163"/>
    <x v="14"/>
    <x v="2"/>
    <n v="0.95139911634756991"/>
    <n v="0.95043731778425655"/>
    <n v="80.361142166013195"/>
    <n v="3.0709514868331906"/>
    <n v="646"/>
    <n v="679"/>
    <n v="343"/>
    <n v="326"/>
    <n v="1015"/>
    <n v="95.503399235102663"/>
    <n v="1.4135086543659554"/>
    <n v="0.94444444444444442"/>
    <n v="0.59928733398121325"/>
  </r>
  <r>
    <x v="0"/>
    <x v="1"/>
    <x v="5"/>
    <x v="32"/>
    <x v="164"/>
    <x v="12"/>
    <x v="2"/>
    <n v="0.98085419734904267"/>
    <n v="0.92997198879551823"/>
    <n v="75.597068235955092"/>
    <n v="-5.100855681256852"/>
    <n v="666"/>
    <n v="679"/>
    <n v="357"/>
    <n v="332"/>
    <n v="1015"/>
    <n v="89.996795568973411"/>
    <n v="0.79330962649572712"/>
    <n v="0.9101123595505618"/>
    <n v="1.9859629244956434"/>
  </r>
  <r>
    <x v="0"/>
    <x v="1"/>
    <x v="5"/>
    <x v="32"/>
    <x v="165"/>
    <x v="18"/>
    <x v="2"/>
    <n v="0"/>
    <n v="0"/>
    <n v="20.410713406594361"/>
    <n v="-1.2655495073582259"/>
    <n v="0"/>
    <n v="679"/>
    <n v="1"/>
    <n v="0"/>
    <n v="1015"/>
    <n v="34.382505608498704"/>
    <n v="10.563897538703483"/>
    <n v="0"/>
    <n v="0"/>
  </r>
  <r>
    <x v="0"/>
    <x v="1"/>
    <x v="5"/>
    <x v="32"/>
    <x v="166"/>
    <x v="15"/>
    <x v="1"/>
    <n v="0.98085419734904267"/>
    <n v="0.99719887955182074"/>
    <n v="92.355024186465982"/>
    <n v="1.8124052305357055"/>
    <n v="666"/>
    <n v="679"/>
    <n v="357"/>
    <n v="356"/>
    <n v="1015"/>
    <n v="99.017801635780074"/>
    <n v="1.5240990793058842"/>
    <n v="0.9943820224719101"/>
    <n v="0.28168570799106396"/>
  </r>
  <r>
    <x v="0"/>
    <x v="1"/>
    <x v="5"/>
    <x v="32"/>
    <x v="167"/>
    <x v="23"/>
    <x v="1"/>
    <n v="0.97054491899852724"/>
    <n v="0.97959183673469385"/>
    <n v="87.417910219687528"/>
    <n v="1.8194721520049597"/>
    <n v="659"/>
    <n v="679"/>
    <n v="343"/>
    <n v="336"/>
    <n v="1015"/>
    <n v="96.881389872778882"/>
    <n v="5.2863458406426105"/>
    <n v="0.96783625730994149"/>
    <n v="1.175557942475236"/>
  </r>
  <r>
    <x v="0"/>
    <x v="1"/>
    <x v="5"/>
    <x v="32"/>
    <x v="168"/>
    <x v="7"/>
    <x v="1"/>
    <n v="1"/>
    <n v="0.99159663865546221"/>
    <n v="95.729875450201845"/>
    <n v="5.9974464879910574"/>
    <n v="679"/>
    <n v="679"/>
    <n v="357"/>
    <n v="354"/>
    <n v="1015"/>
    <n v="99.095085470292361"/>
    <n v="1.1714977798989707"/>
    <n v="0.9915730337078652"/>
    <n v="2.3604947597011261E-3"/>
  </r>
  <r>
    <x v="0"/>
    <x v="1"/>
    <x v="5"/>
    <x v="32"/>
    <x v="169"/>
    <x v="6"/>
    <x v="1"/>
    <n v="1"/>
    <n v="0.97198879551820727"/>
    <n v="88.711570157142773"/>
    <n v="6.6087273130676749E-2"/>
    <n v="679"/>
    <n v="679"/>
    <n v="357"/>
    <n v="347"/>
    <n v="1015"/>
    <n v="97.250829968026608"/>
    <n v="0.21731258497293027"/>
    <n v="0.9634831460674157"/>
    <n v="0.85056494507915748"/>
  </r>
  <r>
    <x v="0"/>
    <x v="1"/>
    <x v="5"/>
    <x v="32"/>
    <x v="170"/>
    <x v="25"/>
    <x v="0"/>
    <n v="1"/>
    <n v="0.9551820728291317"/>
    <n v="83.430201020986928"/>
    <n v="2.6200993998115476"/>
    <n v="679"/>
    <n v="679"/>
    <n v="357"/>
    <n v="341"/>
    <n v="1015"/>
    <n v="94.619323686927714"/>
    <n v="-8.852905511517406E-2"/>
    <n v="0.9353932584269663"/>
    <n v="1.97888144021654"/>
  </r>
  <r>
    <x v="0"/>
    <x v="1"/>
    <x v="5"/>
    <x v="32"/>
    <x v="171"/>
    <x v="22"/>
    <x v="0"/>
    <n v="0.98085419734904267"/>
    <n v="0.96078431372549022"/>
    <n v="86.139113851571068"/>
    <n v="-1.3539882697153829"/>
    <n v="666"/>
    <n v="679"/>
    <n v="357"/>
    <n v="343"/>
    <n v="1015"/>
    <n v="95.207010886244106"/>
    <n v="0.78100821946968324"/>
    <n v="0.949438202247191"/>
    <n v="1.1346111478299226"/>
  </r>
  <r>
    <x v="0"/>
    <x v="1"/>
    <x v="5"/>
    <x v="32"/>
    <x v="172"/>
    <x v="8"/>
    <x v="1"/>
    <n v="1"/>
    <n v="0.99439775910364148"/>
    <n v="92.360829868241268"/>
    <n v="3.4772285761339132"/>
    <n v="679"/>
    <n v="679"/>
    <n v="357"/>
    <n v="355"/>
    <n v="1015"/>
    <n v="97.151692263954331"/>
    <n v="1.4152409379890258"/>
    <n v="0.9943820224719101"/>
    <n v="1.5736631731377848E-3"/>
  </r>
  <r>
    <x v="0"/>
    <x v="1"/>
    <x v="5"/>
    <x v="32"/>
    <x v="173"/>
    <x v="20"/>
    <x v="2"/>
    <n v="0"/>
    <n v="0"/>
    <n v="0"/>
    <n v="0"/>
    <n v="0"/>
    <n v="679"/>
    <n v="1"/>
    <n v="0"/>
    <n v="1015"/>
    <n v="0"/>
    <n v="0"/>
    <n v="0"/>
    <n v="0"/>
  </r>
  <r>
    <x v="0"/>
    <x v="1"/>
    <x v="5"/>
    <x v="32"/>
    <x v="174"/>
    <x v="17"/>
    <x v="2"/>
    <n v="0"/>
    <n v="0"/>
    <n v="0"/>
    <n v="0"/>
    <n v="0"/>
    <n v="679"/>
    <n v="1"/>
    <n v="0"/>
    <n v="1015"/>
    <n v="0"/>
    <n v="0"/>
    <n v="0"/>
    <n v="0"/>
  </r>
  <r>
    <x v="0"/>
    <x v="2"/>
    <x v="0"/>
    <x v="0"/>
    <x v="0"/>
    <x v="0"/>
    <x v="0"/>
    <n v="1"/>
    <n v="0.95918367346938771"/>
    <n v="86.464393692152726"/>
    <n v="-4.17677335560463"/>
    <n v="344"/>
    <n v="344"/>
    <n v="147"/>
    <n v="141"/>
    <n v="460"/>
    <n v="96.451458200218497"/>
    <n v="0.61365623901630784"/>
    <n v="0.8936170212765957"/>
    <n v="6.5566652192792008"/>
  </r>
  <r>
    <x v="0"/>
    <x v="2"/>
    <x v="0"/>
    <x v="0"/>
    <x v="1"/>
    <x v="1"/>
    <x v="0"/>
    <n v="1"/>
    <n v="0.95238095238095233"/>
    <n v="93.932090377202442"/>
    <n v="9.5121408172840258"/>
    <n v="344"/>
    <n v="344"/>
    <n v="147"/>
    <n v="140"/>
    <n v="460"/>
    <n v="96.996619868545196"/>
    <n v="5.6428022202752288"/>
    <n v="0.87765957446808507"/>
    <n v="7.4721377912867259"/>
  </r>
  <r>
    <x v="0"/>
    <x v="2"/>
    <x v="0"/>
    <x v="0"/>
    <x v="2"/>
    <x v="2"/>
    <x v="0"/>
    <n v="1"/>
    <n v="0.96598639455782309"/>
    <n v="78.078539652993584"/>
    <n v="1.4046906219991797"/>
    <n v="344"/>
    <n v="344"/>
    <n v="147"/>
    <n v="142"/>
    <n v="460"/>
    <n v="94.388762777369536"/>
    <n v="2.6942293371053978"/>
    <n v="0.93085106382978722"/>
    <n v="3.5135330728035874"/>
  </r>
  <r>
    <x v="0"/>
    <x v="2"/>
    <x v="0"/>
    <x v="0"/>
    <x v="3"/>
    <x v="3"/>
    <x v="0"/>
    <n v="1"/>
    <n v="0.891156462585034"/>
    <n v="79.950476257461773"/>
    <n v="-7.978412888850607"/>
    <n v="344"/>
    <n v="344"/>
    <n v="147"/>
    <n v="131"/>
    <n v="460"/>
    <n v="88.246618315485264"/>
    <n v="-5.4224587942767641"/>
    <n v="0.84042553191489366"/>
    <n v="5.0730930670140335"/>
  </r>
  <r>
    <x v="0"/>
    <x v="2"/>
    <x v="0"/>
    <x v="0"/>
    <x v="4"/>
    <x v="4"/>
    <x v="1"/>
    <n v="1"/>
    <n v="0.93877551020408168"/>
    <n v="80.198322929794557"/>
    <n v="-12.301825447591353"/>
    <n v="344"/>
    <n v="344"/>
    <n v="147"/>
    <n v="138"/>
    <n v="460"/>
    <n v="89.2916303617545"/>
    <n v="-6.3036508863873024"/>
    <n v="0.81914893617021278"/>
    <n v="11.962657403386888"/>
  </r>
  <r>
    <x v="0"/>
    <x v="2"/>
    <x v="0"/>
    <x v="0"/>
    <x v="5"/>
    <x v="5"/>
    <x v="0"/>
    <n v="1"/>
    <n v="0.95918367346938771"/>
    <n v="78.743671347870091"/>
    <n v="-4.2779040798063157"/>
    <n v="344"/>
    <n v="344"/>
    <n v="147"/>
    <n v="141"/>
    <n v="460"/>
    <n v="92.865375774163738"/>
    <n v="1.1270222210076639"/>
    <n v="0.95744680851063835"/>
    <n v="0.17368649587493623"/>
  </r>
  <r>
    <x v="0"/>
    <x v="2"/>
    <x v="0"/>
    <x v="0"/>
    <x v="6"/>
    <x v="6"/>
    <x v="1"/>
    <n v="1"/>
    <n v="0.81632653061224492"/>
    <n v="78.900223532135044"/>
    <n v="-7.7210112227003362"/>
    <n v="344"/>
    <n v="344"/>
    <n v="147"/>
    <n v="120"/>
    <n v="460"/>
    <n v="80.887989118004299"/>
    <n v="-14.263114143793928"/>
    <n v="0.87765957446808507"/>
    <n v="-6.1333043855840153"/>
  </r>
  <r>
    <x v="0"/>
    <x v="2"/>
    <x v="0"/>
    <x v="0"/>
    <x v="7"/>
    <x v="7"/>
    <x v="1"/>
    <n v="1"/>
    <n v="0.97278911564625847"/>
    <n v="95.170146142717357"/>
    <n v="4.4428985124363152"/>
    <n v="344"/>
    <n v="344"/>
    <n v="147"/>
    <n v="143"/>
    <n v="460"/>
    <n v="97.63539504510959"/>
    <n v="8.7646165595798067"/>
    <n v="0.9521276595744681"/>
    <n v="2.0661456071790374"/>
  </r>
  <r>
    <x v="0"/>
    <x v="2"/>
    <x v="0"/>
    <x v="0"/>
    <x v="8"/>
    <x v="8"/>
    <x v="1"/>
    <n v="1"/>
    <n v="0.91156462585034015"/>
    <n v="84.039494805837336"/>
    <n v="-4.7054650788449557"/>
    <n v="344"/>
    <n v="344"/>
    <n v="147"/>
    <n v="134"/>
    <n v="460"/>
    <n v="85.524180388274402"/>
    <n v="-7.2308987775930689"/>
    <n v="0.96808510638297873"/>
    <n v="-5.652048053263858"/>
  </r>
  <r>
    <x v="0"/>
    <x v="2"/>
    <x v="0"/>
    <x v="1"/>
    <x v="9"/>
    <x v="9"/>
    <x v="2"/>
    <n v="0"/>
    <n v="0"/>
    <n v="0"/>
    <n v="0"/>
    <n v="0"/>
    <n v="344"/>
    <n v="1"/>
    <n v="0"/>
    <n v="460"/>
    <n v="0"/>
    <n v="0"/>
    <n v="0"/>
    <n v="0"/>
  </r>
  <r>
    <x v="0"/>
    <x v="2"/>
    <x v="0"/>
    <x v="1"/>
    <x v="10"/>
    <x v="10"/>
    <x v="2"/>
    <n v="0"/>
    <n v="0"/>
    <n v="0"/>
    <n v="0"/>
    <n v="0"/>
    <n v="344"/>
    <n v="1"/>
    <n v="0"/>
    <n v="0"/>
    <n v="0"/>
    <n v="0"/>
    <n v="0"/>
    <n v="0"/>
  </r>
  <r>
    <x v="0"/>
    <x v="2"/>
    <x v="0"/>
    <x v="1"/>
    <x v="11"/>
    <x v="11"/>
    <x v="2"/>
    <n v="0"/>
    <n v="0"/>
    <n v="0"/>
    <n v="0"/>
    <n v="0"/>
    <n v="344"/>
    <n v="1"/>
    <n v="0"/>
    <n v="460"/>
    <n v="0"/>
    <n v="0"/>
    <n v="0"/>
    <n v="0"/>
  </r>
  <r>
    <x v="0"/>
    <x v="2"/>
    <x v="0"/>
    <x v="1"/>
    <x v="12"/>
    <x v="12"/>
    <x v="2"/>
    <n v="0"/>
    <n v="0"/>
    <n v="0"/>
    <n v="0"/>
    <n v="0"/>
    <n v="344"/>
    <n v="1"/>
    <n v="0"/>
    <n v="0"/>
    <n v="0"/>
    <n v="0"/>
    <n v="0"/>
    <n v="0"/>
  </r>
  <r>
    <x v="0"/>
    <x v="2"/>
    <x v="0"/>
    <x v="1"/>
    <x v="13"/>
    <x v="13"/>
    <x v="0"/>
    <n v="0"/>
    <n v="0"/>
    <n v="0"/>
    <n v="0"/>
    <n v="0"/>
    <n v="344"/>
    <n v="1"/>
    <n v="0"/>
    <n v="460"/>
    <n v="0"/>
    <n v="0"/>
    <n v="0"/>
    <n v="0"/>
  </r>
  <r>
    <x v="0"/>
    <x v="2"/>
    <x v="0"/>
    <x v="1"/>
    <x v="14"/>
    <x v="14"/>
    <x v="2"/>
    <n v="0"/>
    <n v="0"/>
    <n v="0"/>
    <n v="0"/>
    <n v="0"/>
    <n v="344"/>
    <n v="1"/>
    <n v="0"/>
    <n v="460"/>
    <n v="0"/>
    <n v="0"/>
    <n v="0"/>
    <n v="0"/>
  </r>
  <r>
    <x v="0"/>
    <x v="2"/>
    <x v="0"/>
    <x v="2"/>
    <x v="15"/>
    <x v="15"/>
    <x v="1"/>
    <n v="1"/>
    <n v="0.95918367346938771"/>
    <n v="85.034496869792704"/>
    <n v="7.4804151269244823"/>
    <n v="344"/>
    <n v="344"/>
    <n v="147"/>
    <n v="141"/>
    <n v="460"/>
    <n v="91.604754868485699"/>
    <n v="9.0394192588220221"/>
    <n v="0"/>
    <n v="95.918367346938766"/>
  </r>
  <r>
    <x v="0"/>
    <x v="2"/>
    <x v="0"/>
    <x v="2"/>
    <x v="16"/>
    <x v="16"/>
    <x v="1"/>
    <n v="1"/>
    <n v="0.89795918367346939"/>
    <n v="79.415930569731927"/>
    <n v="18.277553139565441"/>
    <n v="344"/>
    <n v="344"/>
    <n v="147"/>
    <n v="132"/>
    <n v="460"/>
    <n v="94.430756894809733"/>
    <n v="16.854608092322707"/>
    <n v="0.92021276595744683"/>
    <n v="-2.2253582283977447"/>
  </r>
  <r>
    <x v="0"/>
    <x v="2"/>
    <x v="0"/>
    <x v="2"/>
    <x v="17"/>
    <x v="17"/>
    <x v="2"/>
    <n v="1"/>
    <n v="0.94557823129251706"/>
    <n v="68.990316631865682"/>
    <n v="-5.4670197025588534"/>
    <n v="344"/>
    <n v="344"/>
    <n v="147"/>
    <n v="139"/>
    <n v="460"/>
    <n v="86.192082414878513"/>
    <n v="2.172881342067015"/>
    <n v="0.92021276595744683"/>
    <n v="2.5365465335070225"/>
  </r>
  <r>
    <x v="0"/>
    <x v="2"/>
    <x v="0"/>
    <x v="2"/>
    <x v="18"/>
    <x v="18"/>
    <x v="0"/>
    <n v="1"/>
    <n v="0.93877551020408168"/>
    <n v="79.920542510997635"/>
    <n v="2.9494113875407493"/>
    <n v="344"/>
    <n v="344"/>
    <n v="147"/>
    <n v="138"/>
    <n v="460"/>
    <n v="89.367847147477605"/>
    <n v="4.0680081041817147"/>
    <n v="0.93617021276595747"/>
    <n v="0.260529743812421"/>
  </r>
  <r>
    <x v="0"/>
    <x v="2"/>
    <x v="0"/>
    <x v="2"/>
    <x v="19"/>
    <x v="19"/>
    <x v="2"/>
    <n v="0"/>
    <n v="0"/>
    <n v="0"/>
    <n v="-64.840734214973821"/>
    <n v="0"/>
    <n v="344"/>
    <n v="1"/>
    <n v="0"/>
    <n v="460"/>
    <n v="0"/>
    <n v="-80.888237081146272"/>
    <n v="0"/>
    <n v="0"/>
  </r>
  <r>
    <x v="0"/>
    <x v="2"/>
    <x v="0"/>
    <x v="3"/>
    <x v="20"/>
    <x v="20"/>
    <x v="2"/>
    <n v="1"/>
    <n v="0.41496598639455784"/>
    <n v="36.691909805138067"/>
    <n v="24.192273079423057"/>
    <n v="344"/>
    <n v="344"/>
    <n v="147"/>
    <n v="61"/>
    <n v="460"/>
    <n v="49.986665487818186"/>
    <n v="26.24637876395235"/>
    <n v="0.46808510638297873"/>
    <n v="-5.3119119988420893"/>
  </r>
  <r>
    <x v="0"/>
    <x v="2"/>
    <x v="0"/>
    <x v="3"/>
    <x v="21"/>
    <x v="21"/>
    <x v="1"/>
    <n v="1"/>
    <n v="0.44217687074829931"/>
    <n v="34.698709888984489"/>
    <n v="20.560066799316036"/>
    <n v="344"/>
    <n v="344"/>
    <n v="147"/>
    <n v="65"/>
    <n v="460"/>
    <n v="49.814898663036963"/>
    <n v="33.873278492411494"/>
    <n v="0.37234042553191488"/>
    <n v="6.9836445216384435"/>
  </r>
  <r>
    <x v="0"/>
    <x v="2"/>
    <x v="0"/>
    <x v="3"/>
    <x v="22"/>
    <x v="22"/>
    <x v="0"/>
    <n v="1"/>
    <n v="0.53061224489795922"/>
    <n v="53.769909749655511"/>
    <n v="42.937146824662825"/>
    <n v="344"/>
    <n v="344"/>
    <n v="147"/>
    <n v="78"/>
    <n v="460"/>
    <n v="69.480140181135553"/>
    <n v="47.793781730924323"/>
    <n v="0.6436170212765957"/>
    <n v="-11.300477637863649"/>
  </r>
  <r>
    <x v="0"/>
    <x v="2"/>
    <x v="0"/>
    <x v="4"/>
    <x v="23"/>
    <x v="23"/>
    <x v="1"/>
    <n v="1"/>
    <n v="0.82993197278911568"/>
    <n v="50.227164964722846"/>
    <n v="50.227164964722846"/>
    <n v="344"/>
    <n v="344"/>
    <n v="147"/>
    <n v="122"/>
    <n v="460"/>
    <n v="67.429243379719821"/>
    <n v="67.429243379719821"/>
    <n v="0.75"/>
    <n v="7.9931972789115679"/>
  </r>
  <r>
    <x v="0"/>
    <x v="2"/>
    <x v="0"/>
    <x v="4"/>
    <x v="24"/>
    <x v="24"/>
    <x v="1"/>
    <n v="1"/>
    <n v="0.83673469387755106"/>
    <n v="55.906248312932235"/>
    <n v="55.906248312932235"/>
    <n v="344"/>
    <n v="344"/>
    <n v="147"/>
    <n v="123"/>
    <n v="460"/>
    <n v="77.415823330610095"/>
    <n v="77.415823330610095"/>
    <n v="0.74468085106382975"/>
    <n v="9.2053842813721314"/>
  </r>
  <r>
    <x v="0"/>
    <x v="2"/>
    <x v="0"/>
    <x v="4"/>
    <x v="25"/>
    <x v="25"/>
    <x v="0"/>
    <n v="1"/>
    <n v="0.94557823129251706"/>
    <n v="83.001127501115775"/>
    <n v="31.8497283675757"/>
    <n v="344"/>
    <n v="344"/>
    <n v="147"/>
    <n v="139"/>
    <n v="460"/>
    <n v="92.779016609828474"/>
    <n v="28.674366759901744"/>
    <n v="0.95744680851063835"/>
    <n v="-1.186857721812129"/>
  </r>
  <r>
    <x v="0"/>
    <x v="2"/>
    <x v="0"/>
    <x v="4"/>
    <x v="26"/>
    <x v="26"/>
    <x v="1"/>
    <n v="1"/>
    <n v="0.88435374149659862"/>
    <n v="82.620781484280911"/>
    <n v="51.426343282220998"/>
    <n v="344"/>
    <n v="344"/>
    <n v="147"/>
    <n v="130"/>
    <n v="460"/>
    <n v="93.096819625387511"/>
    <n v="49.402768780943376"/>
    <n v="0.88297872340425532"/>
    <n v="0.13750180923433053"/>
  </r>
  <r>
    <x v="0"/>
    <x v="2"/>
    <x v="0"/>
    <x v="4"/>
    <x v="27"/>
    <x v="27"/>
    <x v="1"/>
    <n v="1"/>
    <n v="0.95238095238095233"/>
    <n v="71.024160546716558"/>
    <n v="14.132633668339645"/>
    <n v="344"/>
    <n v="344"/>
    <n v="147"/>
    <n v="140"/>
    <n v="460"/>
    <n v="85.560866541854367"/>
    <n v="14.195700465419463"/>
    <n v="0.93085106382978722"/>
    <n v="2.1529888551165111"/>
  </r>
  <r>
    <x v="0"/>
    <x v="2"/>
    <x v="1"/>
    <x v="5"/>
    <x v="28"/>
    <x v="27"/>
    <x v="1"/>
    <n v="1"/>
    <n v="0.97959183673469385"/>
    <n v="91.294247549435383"/>
    <n v="2.5492876647541918"/>
    <n v="343"/>
    <n v="343"/>
    <n v="147"/>
    <n v="144"/>
    <n v="460"/>
    <n v="98.114655665818617"/>
    <n v="2.516172850259224"/>
    <n v="0.97872340425531912"/>
    <n v="8.6843247937473667E-2"/>
  </r>
  <r>
    <x v="0"/>
    <x v="2"/>
    <x v="1"/>
    <x v="5"/>
    <x v="29"/>
    <x v="28"/>
    <x v="2"/>
    <n v="1"/>
    <n v="0.92517006802721091"/>
    <n v="71.59708461735471"/>
    <n v="4.8526002382096145"/>
    <n v="343"/>
    <n v="343"/>
    <n v="147"/>
    <n v="136"/>
    <n v="460"/>
    <n v="87.989618093049344"/>
    <n v="6.7660484296953598"/>
    <n v="0.94148936170212771"/>
    <n v="-1.6319293674916802"/>
  </r>
  <r>
    <x v="0"/>
    <x v="2"/>
    <x v="1"/>
    <x v="6"/>
    <x v="30"/>
    <x v="8"/>
    <x v="1"/>
    <n v="1"/>
    <n v="0.98639455782312924"/>
    <n v="93.932090377202442"/>
    <n v="9.6256945681340085"/>
    <n v="343"/>
    <n v="343"/>
    <n v="147"/>
    <n v="145"/>
    <n v="460"/>
    <n v="98.158362752062118"/>
    <n v="2.6912586820312328"/>
    <n v="0.98404255319148937"/>
    <n v="0.23520046316398702"/>
  </r>
  <r>
    <x v="0"/>
    <x v="2"/>
    <x v="1"/>
    <x v="6"/>
    <x v="31"/>
    <x v="7"/>
    <x v="1"/>
    <n v="1"/>
    <n v="0.98639455782312924"/>
    <n v="80.364021670303487"/>
    <n v="-7.5648674760086543"/>
    <n v="343"/>
    <n v="343"/>
    <n v="147"/>
    <n v="145"/>
    <n v="460"/>
    <n v="92.438998531723072"/>
    <n v="-2.4892560032128301"/>
    <n v="0.97340425531914898"/>
    <n v="1.2990302503980256"/>
  </r>
  <r>
    <x v="0"/>
    <x v="2"/>
    <x v="1"/>
    <x v="6"/>
    <x v="32"/>
    <x v="16"/>
    <x v="1"/>
    <n v="0"/>
    <n v="0"/>
    <n v="4.3470825510252613"/>
    <n v="4.3470825510252613"/>
    <n v="0"/>
    <n v="343"/>
    <n v="1"/>
    <n v="0"/>
    <n v="460"/>
    <n v="9.638482575580559"/>
    <n v="9.638482575580559"/>
    <n v="0"/>
    <n v="0"/>
  </r>
  <r>
    <x v="0"/>
    <x v="2"/>
    <x v="1"/>
    <x v="6"/>
    <x v="33"/>
    <x v="24"/>
    <x v="1"/>
    <n v="0"/>
    <n v="0"/>
    <n v="4.3470825510252613"/>
    <n v="4.3470825510252613"/>
    <n v="0"/>
    <n v="343"/>
    <n v="1"/>
    <n v="0"/>
    <n v="460"/>
    <n v="9.638482575580559"/>
    <n v="9.638482575580559"/>
    <n v="0"/>
    <n v="0"/>
  </r>
  <r>
    <x v="0"/>
    <x v="2"/>
    <x v="1"/>
    <x v="7"/>
    <x v="34"/>
    <x v="5"/>
    <x v="0"/>
    <n v="1"/>
    <n v="0.97959183673469385"/>
    <n v="85.416054429756571"/>
    <n v="1.4494999965371527"/>
    <n v="343"/>
    <n v="343"/>
    <n v="147"/>
    <n v="144"/>
    <n v="460"/>
    <n v="95.095903468295347"/>
    <n v="0.89322462363503519"/>
    <n v="0.96276595744680848"/>
    <n v="1.682587928788537"/>
  </r>
  <r>
    <x v="0"/>
    <x v="2"/>
    <x v="1"/>
    <x v="7"/>
    <x v="35"/>
    <x v="13"/>
    <x v="0"/>
    <n v="1"/>
    <n v="0.96598639455782309"/>
    <n v="82.364666189147371"/>
    <n v="1.0506777497687949"/>
    <n v="343"/>
    <n v="343"/>
    <n v="147"/>
    <n v="142"/>
    <n v="460"/>
    <n v="91.772320458082675"/>
    <n v="0.50291099350380364"/>
    <n v="0.95744680851063835"/>
    <n v="0.8539586047184744"/>
  </r>
  <r>
    <x v="0"/>
    <x v="2"/>
    <x v="1"/>
    <x v="8"/>
    <x v="36"/>
    <x v="29"/>
    <x v="2"/>
    <n v="0"/>
    <n v="0"/>
    <n v="0"/>
    <n v="0"/>
    <n v="0"/>
    <n v="343"/>
    <n v="1"/>
    <n v="0"/>
    <n v="460"/>
    <n v="0"/>
    <n v="0"/>
    <n v="0"/>
    <n v="0"/>
  </r>
  <r>
    <x v="0"/>
    <x v="2"/>
    <x v="1"/>
    <x v="8"/>
    <x v="37"/>
    <x v="30"/>
    <x v="2"/>
    <n v="0"/>
    <n v="0"/>
    <n v="0"/>
    <n v="0"/>
    <n v="0"/>
    <n v="343"/>
    <n v="1"/>
    <n v="0"/>
    <n v="460"/>
    <n v="0"/>
    <n v="0"/>
    <n v="0"/>
    <n v="0"/>
  </r>
  <r>
    <x v="0"/>
    <x v="2"/>
    <x v="1"/>
    <x v="8"/>
    <x v="38"/>
    <x v="1"/>
    <x v="0"/>
    <n v="1"/>
    <n v="0.92517006802721091"/>
    <n v="76.649854373762693"/>
    <n v="4.8060750657259463"/>
    <n v="343"/>
    <n v="343"/>
    <n v="147"/>
    <n v="136"/>
    <n v="460"/>
    <n v="90.832790415005391"/>
    <n v="8.9911713567708489"/>
    <n v="0.92553191489361697"/>
    <n v="-3.6184686640605701E-2"/>
  </r>
  <r>
    <x v="0"/>
    <x v="2"/>
    <x v="1"/>
    <x v="8"/>
    <x v="39"/>
    <x v="0"/>
    <x v="0"/>
    <n v="1"/>
    <n v="0.97278911564625847"/>
    <n v="95.170146142717385"/>
    <n v="5.6443208942980609"/>
    <n v="343"/>
    <n v="343"/>
    <n v="147"/>
    <n v="143"/>
    <n v="460"/>
    <n v="98.989550778743364"/>
    <n v="1.715654610208901"/>
    <n v="0.96808510638297873"/>
    <n v="0.47040092632797403"/>
  </r>
  <r>
    <x v="0"/>
    <x v="2"/>
    <x v="1"/>
    <x v="9"/>
    <x v="40"/>
    <x v="2"/>
    <x v="0"/>
    <n v="1"/>
    <n v="0.96598639455782309"/>
    <n v="66.671635218548019"/>
    <n v="4.7780979971945028"/>
    <n v="343"/>
    <n v="343"/>
    <n v="147"/>
    <n v="142"/>
    <n v="460"/>
    <n v="83.288972933270955"/>
    <n v="3.6918478543699678"/>
    <n v="0.95744680851063835"/>
    <n v="0.8539586047184744"/>
  </r>
  <r>
    <x v="0"/>
    <x v="2"/>
    <x v="1"/>
    <x v="9"/>
    <x v="41"/>
    <x v="20"/>
    <x v="2"/>
    <n v="0"/>
    <n v="0"/>
    <n v="0"/>
    <n v="0"/>
    <n v="0"/>
    <n v="343"/>
    <n v="1"/>
    <n v="0"/>
    <n v="460"/>
    <n v="0"/>
    <n v="0"/>
    <n v="0"/>
    <n v="0"/>
  </r>
  <r>
    <x v="0"/>
    <x v="2"/>
    <x v="1"/>
    <x v="9"/>
    <x v="42"/>
    <x v="22"/>
    <x v="0"/>
    <n v="1"/>
    <n v="0.891156462585034"/>
    <n v="68.540042383231494"/>
    <n v="15.995839252608341"/>
    <n v="343"/>
    <n v="343"/>
    <n v="147"/>
    <n v="131"/>
    <n v="460"/>
    <n v="82.385397274813783"/>
    <n v="10.2688244097926"/>
    <n v="0.83510638297872342"/>
    <n v="5.6050079606310588"/>
  </r>
  <r>
    <x v="0"/>
    <x v="2"/>
    <x v="1"/>
    <x v="9"/>
    <x v="43"/>
    <x v="31"/>
    <x v="2"/>
    <n v="1"/>
    <n v="0.97278911564625847"/>
    <n v="84.148801914735571"/>
    <n v="-1.137116075086908"/>
    <n v="343"/>
    <n v="343"/>
    <n v="147"/>
    <n v="143"/>
    <n v="460"/>
    <n v="96.567746920280754"/>
    <n v="5.9280427111645366"/>
    <n v="0.96808510638297873"/>
    <n v="0.47040092632797403"/>
  </r>
  <r>
    <x v="0"/>
    <x v="2"/>
    <x v="1"/>
    <x v="9"/>
    <x v="44"/>
    <x v="17"/>
    <x v="2"/>
    <n v="1"/>
    <n v="0.96598639455782309"/>
    <n v="80.302100070963135"/>
    <n v="6.3422174163799649"/>
    <n v="343"/>
    <n v="343"/>
    <n v="147"/>
    <n v="142"/>
    <n v="460"/>
    <n v="93.287593342166531"/>
    <n v="5.6030112767379734"/>
    <n v="0.96276595744680848"/>
    <n v="0.32204371110146068"/>
  </r>
  <r>
    <x v="0"/>
    <x v="2"/>
    <x v="1"/>
    <x v="9"/>
    <x v="45"/>
    <x v="11"/>
    <x v="2"/>
    <n v="1"/>
    <n v="0.95238095238095233"/>
    <n v="77.824776996804957"/>
    <n v="22.677810302871816"/>
    <n v="343"/>
    <n v="343"/>
    <n v="147"/>
    <n v="140"/>
    <n v="460"/>
    <n v="92.960310472730242"/>
    <n v="15.68293381355727"/>
    <n v="0.90957446808510634"/>
    <n v="4.2806484295845992"/>
  </r>
  <r>
    <x v="0"/>
    <x v="2"/>
    <x v="1"/>
    <x v="10"/>
    <x v="46"/>
    <x v="4"/>
    <x v="1"/>
    <n v="1"/>
    <n v="0.97959183673469385"/>
    <n v="81.22099442202672"/>
    <n v="2.9290637538097215"/>
    <n v="343"/>
    <n v="343"/>
    <n v="147"/>
    <n v="144"/>
    <n v="460"/>
    <n v="92.272249725833191"/>
    <n v="1.8700129995111325"/>
    <n v="0.97340425531914898"/>
    <n v="0.61875814155448738"/>
  </r>
  <r>
    <x v="0"/>
    <x v="2"/>
    <x v="1"/>
    <x v="11"/>
    <x v="47"/>
    <x v="25"/>
    <x v="0"/>
    <n v="1"/>
    <n v="0.88435374149659862"/>
    <n v="66.894551117674254"/>
    <n v="16.95751383526996"/>
    <n v="343"/>
    <n v="343"/>
    <n v="147"/>
    <n v="130"/>
    <n v="460"/>
    <n v="85.052389171071027"/>
    <n v="15.113765895351207"/>
    <n v="0.86170212765957444"/>
    <n v="2.2651613837024187"/>
  </r>
  <r>
    <x v="0"/>
    <x v="2"/>
    <x v="1"/>
    <x v="11"/>
    <x v="48"/>
    <x v="3"/>
    <x v="0"/>
    <n v="1"/>
    <n v="0.97959183673469385"/>
    <n v="81.89325364388813"/>
    <n v="6.4781878141186242"/>
    <n v="343"/>
    <n v="343"/>
    <n v="147"/>
    <n v="144"/>
    <n v="460"/>
    <n v="93.520080685376186"/>
    <n v="3.671648977996"/>
    <n v="0.97340425531914898"/>
    <n v="0.61875814155448738"/>
  </r>
  <r>
    <x v="0"/>
    <x v="2"/>
    <x v="1"/>
    <x v="11"/>
    <x v="49"/>
    <x v="12"/>
    <x v="2"/>
    <n v="1"/>
    <n v="0.96598639455782309"/>
    <n v="72.926943447808227"/>
    <n v="-5.2448527099521058"/>
    <n v="343"/>
    <n v="343"/>
    <n v="147"/>
    <n v="142"/>
    <n v="460"/>
    <n v="87.297125371593921"/>
    <n v="-7.0040929496959734"/>
    <n v="0.94148936170212771"/>
    <n v="2.4497032855695378"/>
  </r>
  <r>
    <x v="0"/>
    <x v="2"/>
    <x v="1"/>
    <x v="11"/>
    <x v="50"/>
    <x v="23"/>
    <x v="1"/>
    <n v="1"/>
    <n v="0.98639455782312924"/>
    <n v="94.358768207657761"/>
    <n v="-0.96181531622050342"/>
    <n v="343"/>
    <n v="343"/>
    <n v="147"/>
    <n v="145"/>
    <n v="460"/>
    <n v="97.04938393108398"/>
    <n v="-1.5558108355178604"/>
    <n v="0.97340425531914898"/>
    <n v="1.2990302503980256"/>
  </r>
  <r>
    <x v="0"/>
    <x v="2"/>
    <x v="1"/>
    <x v="11"/>
    <x v="51"/>
    <x v="19"/>
    <x v="2"/>
    <n v="0"/>
    <n v="0"/>
    <n v="55.685702758761174"/>
    <n v="4.7066854105405573"/>
    <n v="0"/>
    <n v="343"/>
    <n v="1"/>
    <n v="0"/>
    <n v="460"/>
    <n v="77.523405874727942"/>
    <n v="13.634167534932125"/>
    <n v="0"/>
    <n v="0"/>
  </r>
  <r>
    <x v="0"/>
    <x v="2"/>
    <x v="1"/>
    <x v="12"/>
    <x v="52"/>
    <x v="32"/>
    <x v="2"/>
    <n v="1"/>
    <n v="0.97278911564625847"/>
    <n v="90.659453699882079"/>
    <n v="2.8980078534145832"/>
    <n v="343"/>
    <n v="343"/>
    <n v="147"/>
    <n v="143"/>
    <n v="460"/>
    <n v="98.022639719186344"/>
    <n v="0.72828332830786735"/>
    <n v="0.95744680851063835"/>
    <n v="1.5342307135620126"/>
  </r>
  <r>
    <x v="0"/>
    <x v="2"/>
    <x v="1"/>
    <x v="13"/>
    <x v="53"/>
    <x v="9"/>
    <x v="2"/>
    <n v="1"/>
    <n v="0.79591836734693877"/>
    <n v="63.666385574205499"/>
    <n v="10.137831504337422"/>
    <n v="343"/>
    <n v="343"/>
    <n v="147"/>
    <n v="117"/>
    <n v="460"/>
    <n v="65.249545977775597"/>
    <n v="7.9393396229403308"/>
    <n v="0.7978723404255319"/>
    <n v="-0.19539730785931297"/>
  </r>
  <r>
    <x v="0"/>
    <x v="2"/>
    <x v="1"/>
    <x v="13"/>
    <x v="54"/>
    <x v="21"/>
    <x v="1"/>
    <n v="0"/>
    <n v="0"/>
    <n v="0"/>
    <n v="0"/>
    <n v="0"/>
    <n v="343"/>
    <n v="1"/>
    <n v="0"/>
    <n v="0"/>
    <n v="0"/>
    <n v="0"/>
    <n v="0"/>
    <n v="0"/>
  </r>
  <r>
    <x v="0"/>
    <x v="2"/>
    <x v="1"/>
    <x v="13"/>
    <x v="55"/>
    <x v="6"/>
    <x v="1"/>
    <n v="1"/>
    <n v="0.96598639455782309"/>
    <n v="85.606683943474266"/>
    <n v="9.29655177358004"/>
    <n v="343"/>
    <n v="343"/>
    <n v="147"/>
    <n v="142"/>
    <n v="460"/>
    <n v="96.881175730337517"/>
    <n v="7.1009255398137299"/>
    <n v="0.95744680851063835"/>
    <n v="0.8539586047184744"/>
  </r>
  <r>
    <x v="0"/>
    <x v="2"/>
    <x v="1"/>
    <x v="13"/>
    <x v="56"/>
    <x v="18"/>
    <x v="0"/>
    <n v="1"/>
    <n v="0.88435374149659862"/>
    <n v="85.165153324253779"/>
    <n v="6.1532845301653509"/>
    <n v="343"/>
    <n v="343"/>
    <n v="147"/>
    <n v="130"/>
    <n v="460"/>
    <n v="95.709511780256037"/>
    <n v="6.7945124266150572"/>
    <n v="0.8563829787234043"/>
    <n v="2.7970762773194324"/>
  </r>
  <r>
    <x v="0"/>
    <x v="2"/>
    <x v="1"/>
    <x v="14"/>
    <x v="57"/>
    <x v="33"/>
    <x v="2"/>
    <n v="0"/>
    <n v="0"/>
    <n v="0"/>
    <n v="0"/>
    <n v="0"/>
    <n v="343"/>
    <n v="1"/>
    <n v="0"/>
    <n v="460"/>
    <n v="0"/>
    <n v="0"/>
    <n v="0"/>
    <n v="0"/>
  </r>
  <r>
    <x v="0"/>
    <x v="2"/>
    <x v="1"/>
    <x v="14"/>
    <x v="58"/>
    <x v="34"/>
    <x v="2"/>
    <n v="0"/>
    <n v="0"/>
    <n v="0"/>
    <n v="0"/>
    <n v="0"/>
    <n v="343"/>
    <n v="1"/>
    <n v="0"/>
    <n v="460"/>
    <n v="0"/>
    <n v="0"/>
    <n v="0"/>
    <n v="0"/>
  </r>
  <r>
    <x v="0"/>
    <x v="2"/>
    <x v="1"/>
    <x v="14"/>
    <x v="59"/>
    <x v="10"/>
    <x v="2"/>
    <n v="0"/>
    <n v="0"/>
    <n v="0"/>
    <n v="0"/>
    <n v="0"/>
    <n v="343"/>
    <n v="1"/>
    <n v="0"/>
    <n v="0"/>
    <n v="0"/>
    <n v="0"/>
    <n v="0"/>
    <n v="0"/>
  </r>
  <r>
    <x v="0"/>
    <x v="2"/>
    <x v="1"/>
    <x v="14"/>
    <x v="60"/>
    <x v="19"/>
    <x v="2"/>
    <n v="0"/>
    <n v="0"/>
    <n v="0"/>
    <n v="0"/>
    <n v="0"/>
    <n v="343"/>
    <n v="1"/>
    <n v="0"/>
    <n v="0"/>
    <n v="0"/>
    <n v="0"/>
    <n v="0"/>
    <n v="0"/>
  </r>
  <r>
    <x v="0"/>
    <x v="2"/>
    <x v="1"/>
    <x v="14"/>
    <x v="61"/>
    <x v="19"/>
    <x v="2"/>
    <n v="0"/>
    <n v="0"/>
    <n v="0"/>
    <n v="0"/>
    <n v="0"/>
    <n v="343"/>
    <n v="1"/>
    <n v="0"/>
    <n v="0"/>
    <n v="0"/>
    <n v="0"/>
    <n v="0"/>
    <n v="0"/>
  </r>
  <r>
    <x v="0"/>
    <x v="2"/>
    <x v="1"/>
    <x v="14"/>
    <x v="62"/>
    <x v="19"/>
    <x v="2"/>
    <n v="0"/>
    <n v="0"/>
    <n v="0"/>
    <n v="0"/>
    <n v="0"/>
    <n v="343"/>
    <n v="1"/>
    <n v="0"/>
    <n v="0"/>
    <n v="0"/>
    <n v="0"/>
    <n v="0"/>
    <n v="0"/>
  </r>
  <r>
    <x v="0"/>
    <x v="2"/>
    <x v="1"/>
    <x v="14"/>
    <x v="63"/>
    <x v="19"/>
    <x v="2"/>
    <n v="0"/>
    <n v="0"/>
    <n v="0"/>
    <n v="0"/>
    <n v="0"/>
    <n v="343"/>
    <n v="1"/>
    <n v="0"/>
    <n v="0"/>
    <n v="0"/>
    <n v="0"/>
    <n v="0"/>
    <n v="0"/>
  </r>
  <r>
    <x v="0"/>
    <x v="2"/>
    <x v="1"/>
    <x v="14"/>
    <x v="64"/>
    <x v="19"/>
    <x v="2"/>
    <n v="0"/>
    <n v="0"/>
    <n v="0"/>
    <n v="0"/>
    <n v="0"/>
    <n v="343"/>
    <n v="1"/>
    <n v="0"/>
    <n v="0"/>
    <n v="0"/>
    <n v="0"/>
    <n v="0"/>
    <n v="0"/>
  </r>
  <r>
    <x v="0"/>
    <x v="2"/>
    <x v="1"/>
    <x v="15"/>
    <x v="65"/>
    <x v="26"/>
    <x v="1"/>
    <n v="1"/>
    <n v="0.98639455782312924"/>
    <n v="84.308180572530532"/>
    <n v="-1.2217142809256705"/>
    <n v="343"/>
    <n v="343"/>
    <n v="147"/>
    <n v="145"/>
    <n v="460"/>
    <n v="93.394968564408131"/>
    <n v="0.52436742749328857"/>
    <n v="0.98936170212765961"/>
    <n v="-0.2967144304530378"/>
  </r>
  <r>
    <x v="0"/>
    <x v="2"/>
    <x v="1"/>
    <x v="15"/>
    <x v="66"/>
    <x v="35"/>
    <x v="2"/>
    <n v="1"/>
    <n v="0.96598639455782309"/>
    <n v="88.879320620794658"/>
    <n v="9.0288151785365205"/>
    <n v="343"/>
    <n v="343"/>
    <n v="147"/>
    <n v="142"/>
    <n v="460"/>
    <n v="97.276364084325891"/>
    <n v="7.0238342818386172"/>
    <n v="0.97340425531914898"/>
    <n v="-0.74178607613258896"/>
  </r>
  <r>
    <x v="0"/>
    <x v="2"/>
    <x v="1"/>
    <x v="15"/>
    <x v="67"/>
    <x v="15"/>
    <x v="1"/>
    <n v="1"/>
    <n v="0.99319727891156462"/>
    <n v="100"/>
    <n v="0"/>
    <n v="343"/>
    <n v="343"/>
    <n v="147"/>
    <n v="146"/>
    <n v="460"/>
    <n v="100"/>
    <n v="0"/>
    <n v="0.98936170212765961"/>
    <n v="0.38355767839050037"/>
  </r>
  <r>
    <x v="0"/>
    <x v="2"/>
    <x v="1"/>
    <x v="15"/>
    <x v="68"/>
    <x v="14"/>
    <x v="0"/>
    <n v="1"/>
    <n v="0.97959183673469385"/>
    <n v="93.709174478077344"/>
    <n v="12.035003579073763"/>
    <n v="343"/>
    <n v="343"/>
    <n v="147"/>
    <n v="144"/>
    <n v="460"/>
    <n v="97.926672370975538"/>
    <n v="8.8384415708708275"/>
    <n v="0.96808510638297873"/>
    <n v="1.1506730351715122"/>
  </r>
  <r>
    <x v="0"/>
    <x v="2"/>
    <x v="1"/>
    <x v="16"/>
    <x v="69"/>
    <x v="36"/>
    <x v="2"/>
    <n v="0"/>
    <n v="0"/>
    <n v="19.570474256255917"/>
    <n v="-22.743199830273682"/>
    <n v="0"/>
    <n v="343"/>
    <n v="1"/>
    <n v="0"/>
    <n v="460"/>
    <n v="28.337244861372962"/>
    <n v="-15.344652571754683"/>
    <n v="0.75193798449612403"/>
    <n v="-75.193798449612402"/>
  </r>
  <r>
    <x v="0"/>
    <x v="2"/>
    <x v="2"/>
    <x v="17"/>
    <x v="70"/>
    <x v="1"/>
    <x v="2"/>
    <n v="1"/>
    <n v="0"/>
    <n v="85.964241530556279"/>
    <n v="3.7725130798746762"/>
    <n v="344"/>
    <n v="344"/>
    <n v="1"/>
    <n v="0"/>
    <n v="460"/>
    <n v="90.750008127072959"/>
    <n v="-2.4697119569538586"/>
    <n v="0"/>
    <n v="0"/>
  </r>
  <r>
    <x v="0"/>
    <x v="2"/>
    <x v="2"/>
    <x v="17"/>
    <x v="71"/>
    <x v="2"/>
    <x v="2"/>
    <n v="0"/>
    <n v="0"/>
    <n v="0"/>
    <n v="0"/>
    <n v="0"/>
    <n v="344"/>
    <n v="1"/>
    <n v="0"/>
    <n v="460"/>
    <n v="0"/>
    <n v="0"/>
    <n v="0"/>
    <n v="0"/>
  </r>
  <r>
    <x v="0"/>
    <x v="2"/>
    <x v="2"/>
    <x v="17"/>
    <x v="72"/>
    <x v="22"/>
    <x v="0"/>
    <n v="1"/>
    <n v="0"/>
    <n v="97.585073071358011"/>
    <n v="4.9191698690953958"/>
    <n v="344"/>
    <n v="344"/>
    <n v="1"/>
    <n v="0"/>
    <n v="460"/>
    <n v="99.494826287761001"/>
    <n v="4.3106555908674125"/>
    <n v="0"/>
    <n v="0"/>
  </r>
  <r>
    <x v="0"/>
    <x v="2"/>
    <x v="2"/>
    <x v="17"/>
    <x v="73"/>
    <x v="27"/>
    <x v="1"/>
    <n v="1"/>
    <n v="0"/>
    <n v="92.631638466173399"/>
    <n v="7.0453139207638733"/>
    <n v="344"/>
    <n v="344"/>
    <n v="1"/>
    <n v="0"/>
    <n v="460"/>
    <n v="98.671715751259384"/>
    <n v="4.3203823872301825"/>
    <n v="0"/>
    <n v="0"/>
  </r>
  <r>
    <x v="0"/>
    <x v="2"/>
    <x v="2"/>
    <x v="17"/>
    <x v="74"/>
    <x v="24"/>
    <x v="0"/>
    <n v="1"/>
    <n v="0"/>
    <n v="82.371512512887477"/>
    <n v="18.535643517630657"/>
    <n v="344"/>
    <n v="344"/>
    <n v="1"/>
    <n v="0"/>
    <n v="460"/>
    <n v="89.15238670158368"/>
    <n v="14.809614419030098"/>
    <n v="0"/>
    <n v="0"/>
  </r>
  <r>
    <x v="0"/>
    <x v="2"/>
    <x v="2"/>
    <x v="17"/>
    <x v="75"/>
    <x v="3"/>
    <x v="0"/>
    <n v="1"/>
    <n v="0"/>
    <n v="91.294247549435383"/>
    <n v="-0.27114748173880798"/>
    <n v="344"/>
    <n v="344"/>
    <n v="1"/>
    <n v="0"/>
    <n v="460"/>
    <n v="98.052624527793284"/>
    <n v="0.2458197643960176"/>
    <n v="0"/>
    <n v="0"/>
  </r>
  <r>
    <x v="0"/>
    <x v="2"/>
    <x v="2"/>
    <x v="17"/>
    <x v="76"/>
    <x v="0"/>
    <x v="0"/>
    <n v="1"/>
    <n v="0"/>
    <n v="53.278254505367315"/>
    <n v="6.5753294888567728"/>
    <n v="344"/>
    <n v="344"/>
    <n v="1"/>
    <n v="0"/>
    <n v="460"/>
    <n v="73.895480416926517"/>
    <n v="2.7666282414858756"/>
    <n v="0"/>
    <n v="0"/>
  </r>
  <r>
    <x v="0"/>
    <x v="2"/>
    <x v="2"/>
    <x v="17"/>
    <x v="77"/>
    <x v="13"/>
    <x v="2"/>
    <n v="1"/>
    <n v="0"/>
    <n v="80.40168084598163"/>
    <n v="-2.3347312917250158"/>
    <n v="344"/>
    <n v="344"/>
    <n v="1"/>
    <n v="0"/>
    <n v="460"/>
    <n v="86.427684516568092"/>
    <n v="-1.2696376496296153"/>
    <n v="0"/>
    <n v="0"/>
  </r>
  <r>
    <x v="0"/>
    <x v="2"/>
    <x v="2"/>
    <x v="17"/>
    <x v="78"/>
    <x v="6"/>
    <x v="0"/>
    <n v="0"/>
    <n v="0"/>
    <n v="0"/>
    <n v="0"/>
    <n v="0"/>
    <n v="344"/>
    <n v="1"/>
    <n v="0"/>
    <n v="460"/>
    <n v="0"/>
    <n v="0"/>
    <n v="0"/>
    <n v="0"/>
  </r>
  <r>
    <x v="0"/>
    <x v="2"/>
    <x v="2"/>
    <x v="17"/>
    <x v="79"/>
    <x v="5"/>
    <x v="2"/>
    <n v="1"/>
    <n v="0"/>
    <n v="61.087251437541958"/>
    <n v="-5.8287785407233024"/>
    <n v="344"/>
    <n v="344"/>
    <n v="1"/>
    <n v="0"/>
    <n v="460"/>
    <n v="81.44596896302707"/>
    <n v="-1.9783131398501439"/>
    <n v="0"/>
    <n v="0"/>
  </r>
  <r>
    <x v="0"/>
    <x v="2"/>
    <x v="2"/>
    <x v="17"/>
    <x v="80"/>
    <x v="7"/>
    <x v="1"/>
    <n v="1"/>
    <n v="0"/>
    <n v="85.095962089409255"/>
    <n v="-11.364832526101941"/>
    <n v="344"/>
    <n v="344"/>
    <n v="1"/>
    <n v="0"/>
    <n v="460"/>
    <n v="93.824689962058429"/>
    <n v="-5.7403204520224875"/>
    <n v="0"/>
    <n v="0"/>
  </r>
  <r>
    <x v="0"/>
    <x v="2"/>
    <x v="2"/>
    <x v="17"/>
    <x v="81"/>
    <x v="21"/>
    <x v="0"/>
    <n v="1"/>
    <n v="0"/>
    <n v="68.80797378182514"/>
    <n v="15.471338430692974"/>
    <n v="344"/>
    <n v="344"/>
    <n v="1"/>
    <n v="0"/>
    <n v="460"/>
    <n v="84.752514984800442"/>
    <n v="14.169770372117867"/>
    <n v="0"/>
    <n v="0"/>
  </r>
  <r>
    <x v="0"/>
    <x v="2"/>
    <x v="2"/>
    <x v="17"/>
    <x v="82"/>
    <x v="23"/>
    <x v="0"/>
    <n v="1"/>
    <n v="0"/>
    <n v="84.465610690240226"/>
    <n v="3.112345183124269"/>
    <n v="344"/>
    <n v="344"/>
    <n v="1"/>
    <n v="0"/>
    <n v="460"/>
    <n v="93.472150571047337"/>
    <n v="1.0934628291677484"/>
    <n v="0"/>
    <n v="0"/>
  </r>
  <r>
    <x v="0"/>
    <x v="2"/>
    <x v="2"/>
    <x v="17"/>
    <x v="83"/>
    <x v="4"/>
    <x v="2"/>
    <n v="0"/>
    <n v="0"/>
    <n v="0"/>
    <n v="-4.5952611290316803"/>
    <n v="0"/>
    <n v="344"/>
    <n v="1"/>
    <n v="0"/>
    <n v="460"/>
    <n v="0"/>
    <n v="-1.3643156233848497"/>
    <n v="0"/>
    <n v="0"/>
  </r>
  <r>
    <x v="0"/>
    <x v="2"/>
    <x v="2"/>
    <x v="17"/>
    <x v="84"/>
    <x v="25"/>
    <x v="0"/>
    <n v="1"/>
    <n v="0"/>
    <n v="91.294247549435383"/>
    <n v="-0.27114748173880798"/>
    <n v="344"/>
    <n v="344"/>
    <n v="1"/>
    <n v="0"/>
    <n v="460"/>
    <n v="98.052624527793284"/>
    <n v="0.2458197643960176"/>
    <n v="0"/>
    <n v="0"/>
  </r>
  <r>
    <x v="0"/>
    <x v="2"/>
    <x v="2"/>
    <x v="18"/>
    <x v="85"/>
    <x v="19"/>
    <x v="2"/>
    <n v="1"/>
    <n v="0"/>
    <n v="56.87172051999157"/>
    <n v="-16.746884770584078"/>
    <n v="344"/>
    <n v="344"/>
    <n v="1"/>
    <n v="0"/>
    <n v="460"/>
    <n v="66.908802346248294"/>
    <n v="-18.058559370575949"/>
    <n v="0"/>
    <n v="0"/>
  </r>
  <r>
    <x v="0"/>
    <x v="2"/>
    <x v="2"/>
    <x v="18"/>
    <x v="86"/>
    <x v="19"/>
    <x v="2"/>
    <n v="0"/>
    <n v="0"/>
    <n v="0"/>
    <n v="0"/>
    <n v="0"/>
    <n v="344"/>
    <n v="1"/>
    <n v="0"/>
    <n v="0"/>
    <n v="0"/>
    <n v="0"/>
    <n v="0"/>
    <n v="0"/>
  </r>
  <r>
    <x v="0"/>
    <x v="2"/>
    <x v="2"/>
    <x v="19"/>
    <x v="87"/>
    <x v="19"/>
    <x v="2"/>
    <n v="0"/>
    <n v="0"/>
    <n v="0"/>
    <n v="0"/>
    <n v="0"/>
    <n v="344"/>
    <n v="1"/>
    <n v="0"/>
    <n v="0"/>
    <n v="0"/>
    <n v="0"/>
    <n v="0"/>
    <n v="0"/>
  </r>
  <r>
    <x v="0"/>
    <x v="2"/>
    <x v="2"/>
    <x v="19"/>
    <x v="88"/>
    <x v="15"/>
    <x v="0"/>
    <n v="1"/>
    <n v="0"/>
    <n v="96.124101406719774"/>
    <n v="2.6997250459161268"/>
    <n v="344"/>
    <n v="344"/>
    <n v="1"/>
    <n v="0"/>
    <n v="460"/>
    <n v="98.731475416387994"/>
    <n v="2.1593069388020325"/>
    <n v="0"/>
    <n v="0"/>
  </r>
  <r>
    <x v="0"/>
    <x v="2"/>
    <x v="2"/>
    <x v="20"/>
    <x v="89"/>
    <x v="19"/>
    <x v="2"/>
    <n v="0"/>
    <n v="0"/>
    <n v="3.1047955933564455"/>
    <n v="-8.2798786463876812"/>
    <n v="0"/>
    <n v="344"/>
    <n v="1"/>
    <n v="0"/>
    <n v="460"/>
    <n v="4.3893999818675145"/>
    <n v="-15.640024006691947"/>
    <n v="0"/>
    <n v="0"/>
  </r>
  <r>
    <x v="0"/>
    <x v="2"/>
    <x v="2"/>
    <x v="20"/>
    <x v="90"/>
    <x v="16"/>
    <x v="0"/>
    <n v="1"/>
    <n v="0"/>
    <n v="78.200681023696305"/>
    <n v="-3.8464381372243475"/>
    <n v="344"/>
    <n v="344"/>
    <n v="1"/>
    <n v="0"/>
    <n v="460"/>
    <n v="87.332920485865145"/>
    <n v="-5.9348094833216578"/>
    <n v="0"/>
    <n v="0"/>
  </r>
  <r>
    <x v="0"/>
    <x v="2"/>
    <x v="2"/>
    <x v="20"/>
    <x v="91"/>
    <x v="26"/>
    <x v="0"/>
    <n v="1"/>
    <n v="0"/>
    <n v="67.426779369188026"/>
    <n v="-7.2090622799151332"/>
    <n v="344"/>
    <n v="344"/>
    <n v="1"/>
    <n v="0"/>
    <n v="460"/>
    <n v="84.934090447483882"/>
    <n v="-5.1202466384740148"/>
    <n v="0"/>
    <n v="0"/>
  </r>
  <r>
    <x v="0"/>
    <x v="2"/>
    <x v="2"/>
    <x v="20"/>
    <x v="92"/>
    <x v="19"/>
    <x v="2"/>
    <n v="0"/>
    <n v="0"/>
    <n v="0"/>
    <n v="0"/>
    <n v="0"/>
    <n v="344"/>
    <n v="1"/>
    <n v="0"/>
    <n v="0"/>
    <n v="0"/>
    <n v="0"/>
    <n v="0"/>
    <n v="0"/>
  </r>
  <r>
    <x v="0"/>
    <x v="2"/>
    <x v="2"/>
    <x v="20"/>
    <x v="93"/>
    <x v="8"/>
    <x v="1"/>
    <n v="1"/>
    <n v="0"/>
    <n v="85.988452133795178"/>
    <n v="0.36242466784072747"/>
    <n v="344"/>
    <n v="344"/>
    <n v="1"/>
    <n v="0"/>
    <n v="460"/>
    <n v="93.755110596963419"/>
    <n v="-2.5005513976484224"/>
    <n v="0"/>
    <n v="0"/>
  </r>
  <r>
    <x v="0"/>
    <x v="2"/>
    <x v="3"/>
    <x v="21"/>
    <x v="94"/>
    <x v="2"/>
    <x v="0"/>
    <n v="0"/>
    <n v="0"/>
    <n v="59.23455699605254"/>
    <n v="0.7811423148878589"/>
    <n v="0"/>
    <n v="344"/>
    <n v="1"/>
    <n v="0"/>
    <n v="460"/>
    <n v="72.457368693462513"/>
    <n v="4.3569686351371644"/>
    <n v="0"/>
    <n v="0"/>
  </r>
  <r>
    <x v="0"/>
    <x v="2"/>
    <x v="3"/>
    <x v="21"/>
    <x v="95"/>
    <x v="31"/>
    <x v="2"/>
    <n v="1"/>
    <n v="0.96598639455782309"/>
    <n v="85.416054429756556"/>
    <n v="11.183758975005617"/>
    <n v="344"/>
    <n v="344"/>
    <n v="147"/>
    <n v="142"/>
    <n v="460"/>
    <n v="93.145949113083276"/>
    <n v="7.1786645893408831"/>
    <n v="0.93617021276595747"/>
    <n v="2.9816181791865626"/>
  </r>
  <r>
    <x v="0"/>
    <x v="2"/>
    <x v="3"/>
    <x v="21"/>
    <x v="96"/>
    <x v="30"/>
    <x v="2"/>
    <n v="1"/>
    <n v="0.91836734693877553"/>
    <n v="58.952124417395687"/>
    <n v="7.0528717709201389"/>
    <n v="344"/>
    <n v="344"/>
    <n v="147"/>
    <n v="135"/>
    <n v="460"/>
    <n v="78.457036654246465"/>
    <n v="5.7013233432718664"/>
    <n v="0.88829787234042556"/>
    <n v="3.0069474598349966"/>
  </r>
  <r>
    <x v="0"/>
    <x v="2"/>
    <x v="3"/>
    <x v="21"/>
    <x v="97"/>
    <x v="16"/>
    <x v="1"/>
    <n v="1"/>
    <n v="0.97959183673469385"/>
    <n v="87.54688085688764"/>
    <n v="0.67725070044814772"/>
    <n v="344"/>
    <n v="344"/>
    <n v="147"/>
    <n v="144"/>
    <n v="460"/>
    <n v="94.092142417169754"/>
    <n v="5.0188576424507829"/>
    <n v="0.96808510638297873"/>
    <n v="1.1506730351715122"/>
  </r>
  <r>
    <x v="0"/>
    <x v="2"/>
    <x v="3"/>
    <x v="21"/>
    <x v="98"/>
    <x v="15"/>
    <x v="1"/>
    <n v="1"/>
    <n v="0.98639455782312924"/>
    <n v="92.694034611689673"/>
    <n v="-0.22755461933256527"/>
    <n v="344"/>
    <n v="344"/>
    <n v="147"/>
    <n v="145"/>
    <n v="460"/>
    <n v="97.801652326237559"/>
    <n v="0.16314473293677167"/>
    <n v="0.97872340425531912"/>
    <n v="0.76711535678101184"/>
  </r>
  <r>
    <x v="0"/>
    <x v="2"/>
    <x v="3"/>
    <x v="21"/>
    <x v="99"/>
    <x v="0"/>
    <x v="0"/>
    <n v="1"/>
    <n v="0.95238095238095233"/>
    <n v="70.676978723160516"/>
    <n v="3.2137241060196735"/>
    <n v="344"/>
    <n v="344"/>
    <n v="147"/>
    <n v="140"/>
    <n v="460"/>
    <n v="87.445284350667677"/>
    <n v="2.8259516127983488"/>
    <n v="0.94148936170212771"/>
    <n v="1.0891590678824614"/>
  </r>
  <r>
    <x v="0"/>
    <x v="2"/>
    <x v="3"/>
    <x v="21"/>
    <x v="100"/>
    <x v="18"/>
    <x v="0"/>
    <n v="1"/>
    <n v="0.65986394557823125"/>
    <n v="45.362232614066208"/>
    <n v="45.362232614066208"/>
    <n v="344"/>
    <n v="344"/>
    <n v="147"/>
    <n v="97"/>
    <n v="460"/>
    <n v="66.91242560717977"/>
    <n v="66.91242560717977"/>
    <n v="0.51595744680851063"/>
    <n v="14.390649876972061"/>
  </r>
  <r>
    <x v="0"/>
    <x v="2"/>
    <x v="3"/>
    <x v="21"/>
    <x v="101"/>
    <x v="17"/>
    <x v="0"/>
    <n v="1"/>
    <n v="0.92517006802721091"/>
    <n v="92.950799880622938"/>
    <n v="11.636811441244362"/>
    <n v="344"/>
    <n v="344"/>
    <n v="147"/>
    <n v="136"/>
    <n v="460"/>
    <n v="97.961371708639504"/>
    <n v="8.3025133325086244"/>
    <n v="0.90957446808510634"/>
    <n v="1.5595599942104577"/>
  </r>
  <r>
    <x v="0"/>
    <x v="2"/>
    <x v="3"/>
    <x v="21"/>
    <x v="102"/>
    <x v="21"/>
    <x v="1"/>
    <n v="1"/>
    <n v="0.99319727891156462"/>
    <n v="97.585073071358011"/>
    <n v="2.7452164559120713"/>
    <n v="344"/>
    <n v="344"/>
    <n v="147"/>
    <n v="146"/>
    <n v="460"/>
    <n v="99.793071081372148"/>
    <n v="1.7766047013802222"/>
    <n v="0.98936170212765961"/>
    <n v="0.38355767839050037"/>
  </r>
  <r>
    <x v="0"/>
    <x v="2"/>
    <x v="3"/>
    <x v="21"/>
    <x v="103"/>
    <x v="36"/>
    <x v="2"/>
    <n v="1"/>
    <n v="0.96598639455782309"/>
    <n v="87.898030124215197"/>
    <n v="10.398942085142705"/>
    <n v="344"/>
    <n v="344"/>
    <n v="147"/>
    <n v="142"/>
    <n v="460"/>
    <n v="96.882181347416761"/>
    <n v="9.340330452012708"/>
    <n v="0"/>
    <n v="96.598639455782305"/>
  </r>
  <r>
    <x v="0"/>
    <x v="2"/>
    <x v="3"/>
    <x v="21"/>
    <x v="104"/>
    <x v="1"/>
    <x v="0"/>
    <n v="1"/>
    <n v="0.94557823129251706"/>
    <n v="72.926943447808227"/>
    <n v="-17.174210636720979"/>
    <n v="344"/>
    <n v="344"/>
    <n v="147"/>
    <n v="139"/>
    <n v="460"/>
    <n v="86.421071408968771"/>
    <n v="-10.87010001654491"/>
    <n v="0.87234042553191493"/>
    <n v="7.3237805760602122"/>
  </r>
  <r>
    <x v="0"/>
    <x v="2"/>
    <x v="3"/>
    <x v="21"/>
    <x v="105"/>
    <x v="22"/>
    <x v="1"/>
    <n v="1"/>
    <n v="0.91836734693877553"/>
    <n v="70.22084031109533"/>
    <n v="3.515728260691509"/>
    <n v="344"/>
    <n v="344"/>
    <n v="147"/>
    <n v="135"/>
    <n v="460"/>
    <n v="81.122424493487046"/>
    <n v="3.8165657098049763"/>
    <n v="0.93085106382978722"/>
    <n v="-1.2483716891011687"/>
  </r>
  <r>
    <x v="0"/>
    <x v="2"/>
    <x v="3"/>
    <x v="21"/>
    <x v="106"/>
    <x v="35"/>
    <x v="2"/>
    <n v="0"/>
    <n v="0"/>
    <n v="44.494269788183743"/>
    <n v="-3.6687933301652667"/>
    <n v="0"/>
    <n v="344"/>
    <n v="1"/>
    <n v="0"/>
    <n v="460"/>
    <n v="56.170327614038548"/>
    <n v="-5.2398981649541838"/>
    <n v="0"/>
    <n v="0"/>
  </r>
  <r>
    <x v="0"/>
    <x v="2"/>
    <x v="3"/>
    <x v="21"/>
    <x v="107"/>
    <x v="28"/>
    <x v="2"/>
    <n v="1"/>
    <n v="0.95918367346938771"/>
    <n v="86.017648883302968"/>
    <n v="8.714534965386985"/>
    <n v="344"/>
    <n v="344"/>
    <n v="147"/>
    <n v="141"/>
    <n v="460"/>
    <n v="89.967625626121389"/>
    <n v="5.112270294402478"/>
    <n v="0.93617021276595747"/>
    <n v="2.3013460703430244"/>
  </r>
  <r>
    <x v="0"/>
    <x v="2"/>
    <x v="3"/>
    <x v="21"/>
    <x v="108"/>
    <x v="20"/>
    <x v="2"/>
    <n v="1"/>
    <n v="0.97278911564625847"/>
    <n v="83.73290386294785"/>
    <n v="3.6690667061425302"/>
    <n v="344"/>
    <n v="344"/>
    <n v="147"/>
    <n v="143"/>
    <n v="460"/>
    <n v="90.290489002963142"/>
    <n v="4.3474523410890384"/>
    <n v="0.96276595744680848"/>
    <n v="1.0023158199449989"/>
  </r>
  <r>
    <x v="0"/>
    <x v="2"/>
    <x v="3"/>
    <x v="21"/>
    <x v="109"/>
    <x v="14"/>
    <x v="0"/>
    <n v="0"/>
    <n v="0"/>
    <n v="5.4397345559232244"/>
    <n v="5.4397345559232244"/>
    <n v="0"/>
    <n v="344"/>
    <n v="1"/>
    <n v="0"/>
    <n v="460"/>
    <n v="11.9759354632547"/>
    <n v="11.9759354632547"/>
    <n v="0"/>
    <n v="0"/>
  </r>
  <r>
    <x v="0"/>
    <x v="2"/>
    <x v="3"/>
    <x v="22"/>
    <x v="110"/>
    <x v="3"/>
    <x v="0"/>
    <n v="0"/>
    <n v="0"/>
    <n v="0"/>
    <n v="0"/>
    <n v="0"/>
    <n v="344"/>
    <n v="1"/>
    <n v="0"/>
    <n v="0"/>
    <n v="0"/>
    <n v="0"/>
    <n v="0"/>
    <n v="0"/>
  </r>
  <r>
    <x v="0"/>
    <x v="2"/>
    <x v="3"/>
    <x v="22"/>
    <x v="111"/>
    <x v="3"/>
    <x v="0"/>
    <n v="1"/>
    <n v="0.97959183673469385"/>
    <n v="93.932090377202442"/>
    <n v="3.4106633269123248"/>
    <n v="344"/>
    <n v="344"/>
    <n v="147"/>
    <n v="144"/>
    <n v="460"/>
    <n v="99.044764086242438"/>
    <n v="1.1411969531092154"/>
    <n v="0.98404255319148937"/>
    <n v="-0.44507164567955115"/>
  </r>
  <r>
    <x v="0"/>
    <x v="2"/>
    <x v="3"/>
    <x v="22"/>
    <x v="112"/>
    <x v="23"/>
    <x v="1"/>
    <n v="0"/>
    <n v="0"/>
    <n v="0"/>
    <n v="0"/>
    <n v="0"/>
    <n v="344"/>
    <n v="1"/>
    <n v="0"/>
    <n v="0"/>
    <n v="0"/>
    <n v="0"/>
    <n v="0"/>
    <n v="0"/>
  </r>
  <r>
    <x v="0"/>
    <x v="2"/>
    <x v="3"/>
    <x v="22"/>
    <x v="113"/>
    <x v="23"/>
    <x v="1"/>
    <n v="1"/>
    <n v="0.98639455782312924"/>
    <n v="91.164802638104504"/>
    <n v="-4.1557808857737664"/>
    <n v="344"/>
    <n v="344"/>
    <n v="147"/>
    <n v="145"/>
    <n v="460"/>
    <n v="96.439143645471731"/>
    <n v="-1.7989834526220818"/>
    <n v="0.96808510638297873"/>
    <n v="1.8309451440150504"/>
  </r>
  <r>
    <x v="0"/>
    <x v="2"/>
    <x v="3"/>
    <x v="22"/>
    <x v="114"/>
    <x v="10"/>
    <x v="2"/>
    <n v="0"/>
    <n v="0"/>
    <n v="0"/>
    <n v="0"/>
    <n v="0"/>
    <n v="344"/>
    <n v="1"/>
    <n v="0"/>
    <n v="460"/>
    <n v="0"/>
    <n v="0"/>
    <n v="0"/>
    <n v="0"/>
  </r>
  <r>
    <x v="0"/>
    <x v="2"/>
    <x v="3"/>
    <x v="22"/>
    <x v="115"/>
    <x v="10"/>
    <x v="2"/>
    <n v="0"/>
    <n v="0"/>
    <n v="0"/>
    <n v="0"/>
    <n v="0"/>
    <n v="344"/>
    <n v="1"/>
    <n v="0"/>
    <n v="0"/>
    <n v="0"/>
    <n v="0"/>
    <n v="0"/>
    <n v="0"/>
  </r>
  <r>
    <x v="0"/>
    <x v="2"/>
    <x v="3"/>
    <x v="22"/>
    <x v="116"/>
    <x v="27"/>
    <x v="1"/>
    <n v="1"/>
    <n v="0.99319727891156462"/>
    <n v="100"/>
    <n v="0"/>
    <n v="344"/>
    <n v="344"/>
    <n v="147"/>
    <n v="146"/>
    <n v="460"/>
    <n v="100"/>
    <n v="0"/>
    <n v="0.99468085106382975"/>
    <n v="-0.14835721522651335"/>
  </r>
  <r>
    <x v="0"/>
    <x v="2"/>
    <x v="3"/>
    <x v="22"/>
    <x v="117"/>
    <x v="9"/>
    <x v="2"/>
    <n v="0"/>
    <n v="0.88461538461538458"/>
    <n v="74.799793062874429"/>
    <n v="4.1238091150123433"/>
    <n v="0"/>
    <n v="344"/>
    <n v="130"/>
    <n v="115"/>
    <n v="460"/>
    <n v="86.476577093488956"/>
    <n v="6.7351202236393704"/>
    <n v="0.94680851063829785"/>
    <n v="-6.2193126022913265"/>
  </r>
  <r>
    <x v="0"/>
    <x v="2"/>
    <x v="3"/>
    <x v="22"/>
    <x v="118"/>
    <x v="9"/>
    <x v="2"/>
    <n v="0"/>
    <n v="0"/>
    <n v="0"/>
    <n v="0"/>
    <n v="0"/>
    <n v="344"/>
    <n v="1"/>
    <n v="0"/>
    <n v="0"/>
    <n v="0"/>
    <n v="0"/>
    <n v="0"/>
    <n v="0"/>
  </r>
  <r>
    <x v="0"/>
    <x v="2"/>
    <x v="3"/>
    <x v="22"/>
    <x v="119"/>
    <x v="13"/>
    <x v="0"/>
    <n v="1"/>
    <n v="0.98639455782312924"/>
    <n v="83.635921350669122"/>
    <n v="1.7443313552918651"/>
    <n v="344"/>
    <n v="344"/>
    <n v="147"/>
    <n v="145"/>
    <n v="460"/>
    <n v="93.103506053973263"/>
    <n v="0.83845761488232995"/>
    <n v="0.96808510638297873"/>
    <n v="1.8309451440150504"/>
  </r>
  <r>
    <x v="0"/>
    <x v="2"/>
    <x v="3"/>
    <x v="22"/>
    <x v="120"/>
    <x v="13"/>
    <x v="0"/>
    <n v="0"/>
    <n v="0"/>
    <n v="0"/>
    <n v="0"/>
    <n v="0"/>
    <n v="344"/>
    <n v="1"/>
    <n v="0"/>
    <n v="0"/>
    <n v="0"/>
    <n v="0"/>
    <n v="0"/>
    <n v="0"/>
  </r>
  <r>
    <x v="0"/>
    <x v="2"/>
    <x v="3"/>
    <x v="22"/>
    <x v="121"/>
    <x v="25"/>
    <x v="0"/>
    <n v="1"/>
    <n v="0.98639455782312924"/>
    <n v="97.585073071358011"/>
    <n v="-7.5218690580967973E-2"/>
    <n v="344"/>
    <n v="344"/>
    <n v="147"/>
    <n v="145"/>
    <n v="460"/>
    <n v="99.186156501157058"/>
    <n v="0.48524251373687832"/>
    <n v="0.98936170212765961"/>
    <n v="-0.2967144304530378"/>
  </r>
  <r>
    <x v="0"/>
    <x v="2"/>
    <x v="3"/>
    <x v="22"/>
    <x v="122"/>
    <x v="25"/>
    <x v="0"/>
    <n v="0"/>
    <n v="0"/>
    <n v="0"/>
    <n v="0"/>
    <n v="0"/>
    <n v="344"/>
    <n v="1"/>
    <n v="0"/>
    <n v="0"/>
    <n v="0"/>
    <n v="0"/>
    <n v="0"/>
    <n v="0"/>
  </r>
  <r>
    <x v="0"/>
    <x v="2"/>
    <x v="3"/>
    <x v="22"/>
    <x v="123"/>
    <x v="4"/>
    <x v="1"/>
    <n v="1"/>
    <n v="0.99319727891156462"/>
    <n v="97.585073071358011"/>
    <n v="-7.5218690580967973E-2"/>
    <n v="344"/>
    <n v="344"/>
    <n v="147"/>
    <n v="146"/>
    <n v="460"/>
    <n v="99.793071081372148"/>
    <n v="5.0421937326987631E-2"/>
    <n v="0.97872340425531912"/>
    <n v="1.44738746562455"/>
  </r>
  <r>
    <x v="0"/>
    <x v="2"/>
    <x v="3"/>
    <x v="22"/>
    <x v="124"/>
    <x v="4"/>
    <x v="1"/>
    <n v="0"/>
    <n v="0"/>
    <n v="0"/>
    <n v="0"/>
    <n v="0"/>
    <n v="344"/>
    <n v="1"/>
    <n v="0"/>
    <n v="0"/>
    <n v="0"/>
    <n v="0"/>
    <n v="0"/>
    <n v="0"/>
  </r>
  <r>
    <x v="0"/>
    <x v="2"/>
    <x v="3"/>
    <x v="22"/>
    <x v="125"/>
    <x v="24"/>
    <x v="1"/>
    <n v="0"/>
    <n v="0"/>
    <n v="0"/>
    <n v="0"/>
    <n v="0"/>
    <n v="344"/>
    <n v="1"/>
    <n v="0"/>
    <n v="0"/>
    <n v="0"/>
    <n v="0"/>
    <n v="0"/>
    <n v="0"/>
  </r>
  <r>
    <x v="0"/>
    <x v="2"/>
    <x v="3"/>
    <x v="22"/>
    <x v="126"/>
    <x v="24"/>
    <x v="1"/>
    <n v="1"/>
    <n v="0.99319727891156462"/>
    <n v="97.585073071357996"/>
    <n v="3.6799698021229688"/>
    <n v="344"/>
    <n v="344"/>
    <n v="147"/>
    <n v="146"/>
    <n v="460"/>
    <n v="99.695326941017598"/>
    <n v="1.6359537795509453"/>
    <n v="0.99468085106382975"/>
    <n v="-0.14835721522651335"/>
  </r>
  <r>
    <x v="0"/>
    <x v="2"/>
    <x v="3"/>
    <x v="23"/>
    <x v="127"/>
    <x v="11"/>
    <x v="2"/>
    <n v="0"/>
    <n v="0"/>
    <n v="6.6816879457644252"/>
    <n v="-45.330156134827128"/>
    <n v="0"/>
    <n v="344"/>
    <n v="1"/>
    <n v="0"/>
    <n v="460"/>
    <n v="10.704263512885101"/>
    <n v="-60.769174909434319"/>
    <n v="0"/>
    <n v="0"/>
  </r>
  <r>
    <x v="0"/>
    <x v="2"/>
    <x v="3"/>
    <x v="23"/>
    <x v="128"/>
    <x v="32"/>
    <x v="2"/>
    <n v="0"/>
    <n v="0"/>
    <n v="10.359021593632406"/>
    <n v="-44.035673651360504"/>
    <n v="0"/>
    <n v="344"/>
    <n v="1"/>
    <n v="0"/>
    <n v="460"/>
    <n v="18.725284895623876"/>
    <n v="-51.158871111646278"/>
    <n v="0"/>
    <n v="0"/>
  </r>
  <r>
    <x v="0"/>
    <x v="2"/>
    <x v="3"/>
    <x v="23"/>
    <x v="129"/>
    <x v="12"/>
    <x v="0"/>
    <n v="0"/>
    <n v="0"/>
    <n v="20.536420549049595"/>
    <n v="-13.611100286837805"/>
    <n v="0"/>
    <n v="344"/>
    <n v="1"/>
    <n v="0"/>
    <n v="460"/>
    <n v="30.787774550975989"/>
    <n v="-19.285006912505267"/>
    <n v="0"/>
    <n v="0"/>
  </r>
  <r>
    <x v="0"/>
    <x v="2"/>
    <x v="3"/>
    <x v="24"/>
    <x v="130"/>
    <x v="6"/>
    <x v="1"/>
    <n v="1"/>
    <n v="0.99319727891156462"/>
    <n v="86.273764178436167"/>
    <n v="-2.3722067309058708"/>
    <n v="344"/>
    <n v="344"/>
    <n v="147"/>
    <n v="146"/>
    <n v="460"/>
    <n v="95.434291078176699"/>
    <n v="0.82259092855215954"/>
    <n v="0.98404255319148937"/>
    <n v="0.91547257200752519"/>
  </r>
  <r>
    <x v="0"/>
    <x v="2"/>
    <x v="3"/>
    <x v="24"/>
    <x v="131"/>
    <x v="6"/>
    <x v="1"/>
    <n v="0"/>
    <n v="0"/>
    <n v="0"/>
    <n v="0"/>
    <n v="0"/>
    <n v="344"/>
    <n v="1"/>
    <n v="0"/>
    <n v="0"/>
    <n v="0"/>
    <n v="0"/>
    <n v="0"/>
    <n v="0"/>
  </r>
  <r>
    <x v="0"/>
    <x v="2"/>
    <x v="3"/>
    <x v="24"/>
    <x v="132"/>
    <x v="26"/>
    <x v="1"/>
    <n v="1"/>
    <n v="0.97959183673469385"/>
    <n v="95.994656495388881"/>
    <n v="2.1292561466969286"/>
    <n v="344"/>
    <n v="344"/>
    <n v="147"/>
    <n v="144"/>
    <n v="460"/>
    <n v="96.660695288795509"/>
    <n v="1.1717944207660196"/>
    <n v="0.98404255319148937"/>
    <n v="-0.44507164567955115"/>
  </r>
  <r>
    <x v="0"/>
    <x v="2"/>
    <x v="3"/>
    <x v="24"/>
    <x v="133"/>
    <x v="26"/>
    <x v="1"/>
    <n v="0"/>
    <n v="0"/>
    <n v="0"/>
    <n v="0"/>
    <n v="0"/>
    <n v="344"/>
    <n v="1"/>
    <n v="0"/>
    <n v="0"/>
    <n v="0"/>
    <n v="0"/>
    <n v="0"/>
    <n v="0"/>
  </r>
  <r>
    <x v="0"/>
    <x v="2"/>
    <x v="3"/>
    <x v="24"/>
    <x v="134"/>
    <x v="8"/>
    <x v="1"/>
    <n v="1"/>
    <n v="0.99319727891156462"/>
    <n v="100"/>
    <n v="6.1345996513087435"/>
    <n v="344"/>
    <n v="344"/>
    <n v="147"/>
    <n v="146"/>
    <n v="460"/>
    <n v="100"/>
    <n v="3.6195123179413713"/>
    <n v="0.99468085106382975"/>
    <n v="-0.14835721522651335"/>
  </r>
  <r>
    <x v="0"/>
    <x v="2"/>
    <x v="3"/>
    <x v="24"/>
    <x v="135"/>
    <x v="8"/>
    <x v="1"/>
    <n v="0"/>
    <n v="0"/>
    <n v="0"/>
    <n v="0"/>
    <n v="0"/>
    <n v="344"/>
    <n v="1"/>
    <n v="0"/>
    <n v="0"/>
    <n v="0"/>
    <n v="0"/>
    <n v="0"/>
    <n v="0"/>
  </r>
  <r>
    <x v="0"/>
    <x v="2"/>
    <x v="3"/>
    <x v="24"/>
    <x v="136"/>
    <x v="5"/>
    <x v="0"/>
    <n v="1"/>
    <n v="0.60544217687074831"/>
    <n v="31.792882544594416"/>
    <n v="9.7949788040054955"/>
    <n v="344"/>
    <n v="344"/>
    <n v="147"/>
    <n v="89"/>
    <n v="460"/>
    <n v="54.40178351224727"/>
    <n v="17.426356980763778"/>
    <n v="0.5"/>
    <n v="10.544217687074831"/>
  </r>
  <r>
    <x v="0"/>
    <x v="2"/>
    <x v="3"/>
    <x v="24"/>
    <x v="137"/>
    <x v="5"/>
    <x v="0"/>
    <n v="0"/>
    <n v="0"/>
    <n v="0"/>
    <n v="0"/>
    <n v="0"/>
    <n v="344"/>
    <n v="1"/>
    <n v="0"/>
    <n v="0"/>
    <n v="0"/>
    <n v="0"/>
    <n v="0"/>
    <n v="0"/>
  </r>
  <r>
    <x v="0"/>
    <x v="2"/>
    <x v="3"/>
    <x v="24"/>
    <x v="138"/>
    <x v="7"/>
    <x v="1"/>
    <n v="0"/>
    <n v="0"/>
    <n v="0"/>
    <n v="0"/>
    <n v="0"/>
    <n v="344"/>
    <n v="1"/>
    <n v="0"/>
    <n v="0"/>
    <n v="0"/>
    <n v="0"/>
    <n v="0"/>
    <n v="0"/>
  </r>
  <r>
    <x v="0"/>
    <x v="2"/>
    <x v="3"/>
    <x v="24"/>
    <x v="139"/>
    <x v="7"/>
    <x v="1"/>
    <n v="1"/>
    <n v="0.99319727891156462"/>
    <n v="97.585073071357996"/>
    <n v="3.7196727226670667"/>
    <n v="344"/>
    <n v="344"/>
    <n v="147"/>
    <n v="146"/>
    <n v="460"/>
    <n v="99.695326941017598"/>
    <n v="3.314839258958969"/>
    <n v="0.99468085106382975"/>
    <n v="-0.14835721522651335"/>
  </r>
  <r>
    <x v="0"/>
    <x v="2"/>
    <x v="4"/>
    <x v="25"/>
    <x v="140"/>
    <x v="23"/>
    <x v="2"/>
    <n v="0"/>
    <n v="0"/>
    <n v="0"/>
    <n v="0"/>
    <n v="0"/>
    <n v="344"/>
    <n v="1"/>
    <n v="0"/>
    <n v="0"/>
    <n v="0"/>
    <n v="0"/>
    <n v="0"/>
    <n v="0"/>
  </r>
  <r>
    <x v="0"/>
    <x v="2"/>
    <x v="4"/>
    <x v="26"/>
    <x v="141"/>
    <x v="16"/>
    <x v="2"/>
    <n v="1"/>
    <n v="0"/>
    <n v="75.437835274541868"/>
    <n v="69.643076999082851"/>
    <n v="344"/>
    <n v="344"/>
    <n v="1"/>
    <n v="0"/>
    <n v="460"/>
    <n v="85.043971175602621"/>
    <n v="83.894477290417015"/>
    <n v="0"/>
    <n v="0"/>
  </r>
  <r>
    <x v="0"/>
    <x v="2"/>
    <x v="4"/>
    <x v="26"/>
    <x v="142"/>
    <x v="26"/>
    <x v="2"/>
    <n v="0"/>
    <n v="0"/>
    <n v="4.005343504611818"/>
    <n v="-4.4518116100489156"/>
    <n v="0"/>
    <n v="344"/>
    <n v="1"/>
    <n v="0"/>
    <n v="460"/>
    <n v="3.5901137536044798"/>
    <n v="-10.2924624000858"/>
    <n v="0"/>
    <n v="0"/>
  </r>
  <r>
    <x v="0"/>
    <x v="2"/>
    <x v="4"/>
    <x v="26"/>
    <x v="143"/>
    <x v="7"/>
    <x v="1"/>
    <n v="1"/>
    <n v="0"/>
    <n v="96.347017305844886"/>
    <n v="9.7602940477955986"/>
    <n v="344"/>
    <n v="344"/>
    <n v="1"/>
    <n v="0"/>
    <n v="460"/>
    <n v="99.755472545120284"/>
    <n v="10.008263958427349"/>
    <n v="0"/>
    <n v="0"/>
  </r>
  <r>
    <x v="0"/>
    <x v="2"/>
    <x v="4"/>
    <x v="26"/>
    <x v="144"/>
    <x v="21"/>
    <x v="2"/>
    <n v="1"/>
    <n v="0"/>
    <n v="86.783555106601838"/>
    <n v="79.367858831076745"/>
    <n v="344"/>
    <n v="344"/>
    <n v="1"/>
    <n v="0"/>
    <n v="460"/>
    <n v="95.074713357963134"/>
    <n v="93.216754871211648"/>
    <n v="0"/>
    <n v="0"/>
  </r>
  <r>
    <x v="0"/>
    <x v="2"/>
    <x v="4"/>
    <x v="27"/>
    <x v="145"/>
    <x v="24"/>
    <x v="2"/>
    <n v="0"/>
    <n v="0"/>
    <n v="0"/>
    <n v="0"/>
    <n v="0"/>
    <n v="344"/>
    <n v="1"/>
    <n v="0"/>
    <n v="460"/>
    <n v="0"/>
    <n v="0"/>
    <n v="0"/>
    <n v="0"/>
  </r>
  <r>
    <x v="0"/>
    <x v="2"/>
    <x v="4"/>
    <x v="27"/>
    <x v="146"/>
    <x v="4"/>
    <x v="2"/>
    <n v="0"/>
    <n v="0"/>
    <n v="0"/>
    <n v="0"/>
    <n v="0"/>
    <n v="344"/>
    <n v="1"/>
    <n v="0"/>
    <n v="460"/>
    <n v="0"/>
    <n v="0"/>
    <n v="0"/>
    <n v="0"/>
  </r>
  <r>
    <x v="0"/>
    <x v="2"/>
    <x v="4"/>
    <x v="27"/>
    <x v="147"/>
    <x v="8"/>
    <x v="1"/>
    <n v="1"/>
    <n v="0"/>
    <n v="60.693176021747107"/>
    <n v="3.5132198908125751"/>
    <n v="344"/>
    <n v="344"/>
    <n v="1"/>
    <n v="0"/>
    <n v="460"/>
    <n v="78.340514701615234"/>
    <n v="8.9740488083530607"/>
    <n v="0"/>
    <n v="0"/>
  </r>
  <r>
    <x v="0"/>
    <x v="2"/>
    <x v="4"/>
    <x v="28"/>
    <x v="148"/>
    <x v="6"/>
    <x v="2"/>
    <n v="1"/>
    <n v="0"/>
    <n v="40.504130178742308"/>
    <n v="40.504130178742308"/>
    <n v="344"/>
    <n v="344"/>
    <n v="1"/>
    <n v="0"/>
    <n v="460"/>
    <n v="59.5109238976097"/>
    <n v="59.5109238976097"/>
    <n v="0"/>
    <n v="0"/>
  </r>
  <r>
    <x v="0"/>
    <x v="2"/>
    <x v="4"/>
    <x v="29"/>
    <x v="149"/>
    <x v="15"/>
    <x v="0"/>
    <n v="1"/>
    <n v="0"/>
    <n v="66.602918529879062"/>
    <n v="62.007657400846668"/>
    <n v="344"/>
    <n v="344"/>
    <n v="1"/>
    <n v="0"/>
    <n v="460"/>
    <n v="79.803321103730596"/>
    <n v="78.810944879860415"/>
    <n v="0"/>
    <n v="0"/>
  </r>
  <r>
    <x v="0"/>
    <x v="2"/>
    <x v="4"/>
    <x v="29"/>
    <x v="150"/>
    <x v="27"/>
    <x v="0"/>
    <n v="1"/>
    <n v="0"/>
    <n v="65.969774687879692"/>
    <n v="2.5860068949673383"/>
    <n v="344"/>
    <n v="344"/>
    <n v="1"/>
    <n v="0"/>
    <n v="460"/>
    <n v="83.727168118566951"/>
    <n v="10.860896433538997"/>
    <n v="0"/>
    <n v="0"/>
  </r>
  <r>
    <x v="0"/>
    <x v="2"/>
    <x v="5"/>
    <x v="30"/>
    <x v="151"/>
    <x v="26"/>
    <x v="1"/>
    <n v="1"/>
    <n v="0.93150684931506844"/>
    <n v="0"/>
    <n v="0"/>
    <n v="343"/>
    <n v="343"/>
    <n v="146"/>
    <n v="136"/>
    <n v="0"/>
    <n v="0"/>
    <n v="0"/>
    <n v="0.9197860962566845"/>
    <n v="1.1720753058383937"/>
  </r>
  <r>
    <x v="0"/>
    <x v="2"/>
    <x v="5"/>
    <x v="30"/>
    <x v="152"/>
    <x v="24"/>
    <x v="0"/>
    <n v="1"/>
    <n v="0.76712328767123283"/>
    <n v="0"/>
    <n v="0"/>
    <n v="343"/>
    <n v="343"/>
    <n v="146"/>
    <n v="112"/>
    <n v="0"/>
    <n v="0"/>
    <n v="0"/>
    <n v="0.90374331550802134"/>
    <n v="-13.662002783678851"/>
  </r>
  <r>
    <x v="0"/>
    <x v="2"/>
    <x v="5"/>
    <x v="30"/>
    <x v="153"/>
    <x v="21"/>
    <x v="1"/>
    <n v="1"/>
    <n v="0.97945205479452058"/>
    <n v="0"/>
    <n v="0"/>
    <n v="343"/>
    <n v="343"/>
    <n v="146"/>
    <n v="143"/>
    <n v="0"/>
    <n v="0"/>
    <n v="0"/>
    <n v="0.97860962566844922"/>
    <n v="8.4242912607135345E-2"/>
  </r>
  <r>
    <x v="0"/>
    <x v="2"/>
    <x v="5"/>
    <x v="30"/>
    <x v="154"/>
    <x v="27"/>
    <x v="1"/>
    <n v="1"/>
    <n v="0.9726027397260274"/>
    <n v="0"/>
    <n v="0"/>
    <n v="343"/>
    <n v="343"/>
    <n v="146"/>
    <n v="142"/>
    <n v="0"/>
    <n v="0"/>
    <n v="0"/>
    <n v="0.9732620320855615"/>
    <n v="-6.592923595341027E-2"/>
  </r>
  <r>
    <x v="0"/>
    <x v="2"/>
    <x v="5"/>
    <x v="30"/>
    <x v="155"/>
    <x v="3"/>
    <x v="0"/>
    <n v="1"/>
    <n v="0.96575342465753422"/>
    <n v="0"/>
    <n v="0"/>
    <n v="343"/>
    <n v="343"/>
    <n v="146"/>
    <n v="141"/>
    <n v="0"/>
    <n v="0"/>
    <n v="0"/>
    <n v="0.96256684491978606"/>
    <n v="0.31865797377481631"/>
  </r>
  <r>
    <x v="0"/>
    <x v="2"/>
    <x v="5"/>
    <x v="30"/>
    <x v="156"/>
    <x v="4"/>
    <x v="1"/>
    <n v="1"/>
    <n v="0.78767123287671237"/>
    <n v="0"/>
    <n v="0"/>
    <n v="343"/>
    <n v="343"/>
    <n v="146"/>
    <n v="115"/>
    <n v="0"/>
    <n v="0"/>
    <n v="0"/>
    <n v="0.90374331550802134"/>
    <n v="-11.607208263130897"/>
  </r>
  <r>
    <x v="0"/>
    <x v="2"/>
    <x v="5"/>
    <x v="30"/>
    <x v="157"/>
    <x v="13"/>
    <x v="1"/>
    <n v="1"/>
    <n v="0.63013698630136983"/>
    <n v="0"/>
    <n v="0"/>
    <n v="343"/>
    <n v="343"/>
    <n v="146"/>
    <n v="92"/>
    <n v="0"/>
    <n v="0"/>
    <n v="0"/>
    <n v="0.83957219251336901"/>
    <n v="-20.943520621199919"/>
  </r>
  <r>
    <x v="0"/>
    <x v="2"/>
    <x v="5"/>
    <x v="31"/>
    <x v="158"/>
    <x v="2"/>
    <x v="0"/>
    <n v="0"/>
    <n v="0"/>
    <n v="0"/>
    <n v="0"/>
    <n v="0"/>
    <n v="343"/>
    <n v="1"/>
    <n v="0"/>
    <n v="460"/>
    <n v="0"/>
    <n v="0"/>
    <n v="0"/>
    <n v="0"/>
  </r>
  <r>
    <x v="0"/>
    <x v="2"/>
    <x v="5"/>
    <x v="31"/>
    <x v="159"/>
    <x v="0"/>
    <x v="0"/>
    <n v="0"/>
    <n v="0"/>
    <n v="0"/>
    <n v="0"/>
    <n v="0"/>
    <n v="343"/>
    <n v="1"/>
    <n v="0"/>
    <n v="460"/>
    <n v="0"/>
    <n v="0"/>
    <n v="0"/>
    <n v="0"/>
  </r>
  <r>
    <x v="0"/>
    <x v="2"/>
    <x v="5"/>
    <x v="31"/>
    <x v="160"/>
    <x v="5"/>
    <x v="0"/>
    <n v="0"/>
    <n v="0"/>
    <n v="0"/>
    <n v="0"/>
    <n v="0"/>
    <n v="343"/>
    <n v="1"/>
    <n v="0"/>
    <n v="460"/>
    <n v="0"/>
    <n v="0"/>
    <n v="0"/>
    <n v="0"/>
  </r>
  <r>
    <x v="0"/>
    <x v="2"/>
    <x v="5"/>
    <x v="31"/>
    <x v="161"/>
    <x v="1"/>
    <x v="2"/>
    <n v="0"/>
    <n v="0"/>
    <n v="0"/>
    <n v="0"/>
    <n v="0"/>
    <n v="343"/>
    <n v="1"/>
    <n v="0"/>
    <n v="460"/>
    <n v="0"/>
    <n v="0"/>
    <n v="0"/>
    <n v="0"/>
  </r>
  <r>
    <x v="0"/>
    <x v="2"/>
    <x v="5"/>
    <x v="32"/>
    <x v="162"/>
    <x v="16"/>
    <x v="1"/>
    <n v="1"/>
    <n v="0.98630136986301364"/>
    <n v="95.170146142717385"/>
    <n v="2.66999776533111"/>
    <n v="343"/>
    <n v="343"/>
    <n v="146"/>
    <n v="144"/>
    <n v="460"/>
    <n v="99.685358324389625"/>
    <n v="2.3525830179679019"/>
    <n v="0.98395721925133695"/>
    <n v="0.23441506116766986"/>
  </r>
  <r>
    <x v="0"/>
    <x v="2"/>
    <x v="5"/>
    <x v="32"/>
    <x v="163"/>
    <x v="14"/>
    <x v="2"/>
    <n v="0"/>
    <n v="0"/>
    <n v="97.585073071358011"/>
    <n v="13.165123511439457"/>
    <n v="0"/>
    <n v="343"/>
    <n v="1"/>
    <n v="0"/>
    <n v="460"/>
    <n v="99.781229890299983"/>
    <n v="7.3466707314547648"/>
    <n v="0"/>
    <n v="0"/>
  </r>
  <r>
    <x v="0"/>
    <x v="2"/>
    <x v="5"/>
    <x v="32"/>
    <x v="164"/>
    <x v="12"/>
    <x v="2"/>
    <n v="1"/>
    <n v="0.96575342465753422"/>
    <n v="82.687830250095644"/>
    <n v="-1.7387000694298422"/>
    <n v="343"/>
    <n v="343"/>
    <n v="146"/>
    <n v="141"/>
    <n v="460"/>
    <n v="96.107258134871401"/>
    <n v="-0.14069756398473032"/>
    <n v="0.9732620320855615"/>
    <n v="-0.75086074280272808"/>
  </r>
  <r>
    <x v="0"/>
    <x v="2"/>
    <x v="5"/>
    <x v="32"/>
    <x v="165"/>
    <x v="18"/>
    <x v="2"/>
    <n v="1"/>
    <n v="0.92465753424657537"/>
    <n v="82.77821160199062"/>
    <n v="3.6229014060165095"/>
    <n v="343"/>
    <n v="343"/>
    <n v="146"/>
    <n v="135"/>
    <n v="460"/>
    <n v="92.418409384789399"/>
    <n v="1.3675149528518205"/>
    <n v="0.99465240641711228"/>
    <n v="-6.9994872170536908"/>
  </r>
  <r>
    <x v="0"/>
    <x v="2"/>
    <x v="5"/>
    <x v="32"/>
    <x v="166"/>
    <x v="15"/>
    <x v="1"/>
    <n v="1"/>
    <n v="0.99315068493150682"/>
    <n v="97.585073071358011"/>
    <n v="-7.5218690580967973E-2"/>
    <n v="343"/>
    <n v="343"/>
    <n v="146"/>
    <n v="145"/>
    <n v="460"/>
    <n v="99.781229890299983"/>
    <n v="6.9064837186800787E-2"/>
    <n v="0.98930481283422456"/>
    <n v="0.38458720972822658"/>
  </r>
  <r>
    <x v="0"/>
    <x v="2"/>
    <x v="5"/>
    <x v="32"/>
    <x v="167"/>
    <x v="23"/>
    <x v="1"/>
    <n v="1"/>
    <n v="0.97945205479452058"/>
    <n v="90.340292285432966"/>
    <n v="-2.6405830003846247"/>
    <n v="343"/>
    <n v="343"/>
    <n v="146"/>
    <n v="143"/>
    <n v="460"/>
    <n v="99.287737668132934"/>
    <n v="3.662621879203698E-2"/>
    <n v="0.99465240641711228"/>
    <n v="-1.5200351622591701"/>
  </r>
  <r>
    <x v="0"/>
    <x v="2"/>
    <x v="5"/>
    <x v="32"/>
    <x v="168"/>
    <x v="7"/>
    <x v="1"/>
    <n v="1"/>
    <n v="0.99315068493150682"/>
    <n v="97.585073071357996"/>
    <n v="1.1242784558473367"/>
    <n v="343"/>
    <n v="343"/>
    <n v="146"/>
    <n v="145"/>
    <n v="460"/>
    <n v="99.781229890299983"/>
    <n v="0.28538028581719743"/>
    <n v="0.99465240641711228"/>
    <n v="-0.15017214856054562"/>
  </r>
  <r>
    <x v="0"/>
    <x v="2"/>
    <x v="5"/>
    <x v="32"/>
    <x v="169"/>
    <x v="6"/>
    <x v="1"/>
    <n v="1"/>
    <n v="0.99315068493150682"/>
    <n v="85.767203697083517"/>
    <n v="-3.6744662042447986"/>
    <n v="343"/>
    <n v="343"/>
    <n v="146"/>
    <n v="145"/>
    <n v="460"/>
    <n v="98.283200838945518"/>
    <n v="-0.59995837379874217"/>
    <n v="0.99465240641711228"/>
    <n v="-0.15017214856054562"/>
  </r>
  <r>
    <x v="0"/>
    <x v="2"/>
    <x v="5"/>
    <x v="32"/>
    <x v="170"/>
    <x v="25"/>
    <x v="0"/>
    <n v="1"/>
    <n v="0.97945205479452058"/>
    <n v="83.131309409402903"/>
    <n v="-4.8551773167391552"/>
    <n v="343"/>
    <n v="343"/>
    <n v="146"/>
    <n v="143"/>
    <n v="460"/>
    <n v="94.744153051089768"/>
    <n v="8.2764843372657992E-2"/>
    <n v="0.9732620320855615"/>
    <n v="0.61900227089590754"/>
  </r>
  <r>
    <x v="0"/>
    <x v="2"/>
    <x v="5"/>
    <x v="32"/>
    <x v="171"/>
    <x v="22"/>
    <x v="0"/>
    <n v="1"/>
    <n v="0.97945205479452058"/>
    <n v="88.879320620794658"/>
    <n v="4.6480223873566002"/>
    <n v="343"/>
    <n v="343"/>
    <n v="146"/>
    <n v="143"/>
    <n v="460"/>
    <n v="97.758252225660755"/>
    <n v="9.5839472922091318"/>
    <n v="0.96791443850267378"/>
    <n v="1.1537616291846797"/>
  </r>
  <r>
    <x v="0"/>
    <x v="2"/>
    <x v="5"/>
    <x v="32"/>
    <x v="172"/>
    <x v="8"/>
    <x v="1"/>
    <n v="1"/>
    <n v="0.9726027397260274"/>
    <n v="93.709174478077344"/>
    <n v="4.1833492296589361"/>
    <n v="343"/>
    <n v="343"/>
    <n v="146"/>
    <n v="142"/>
    <n v="460"/>
    <n v="98.155872881917432"/>
    <n v="-9.6927635133383205E-2"/>
    <n v="0.99465240641711228"/>
    <n v="-2.2049666691084879"/>
  </r>
  <r>
    <x v="0"/>
    <x v="2"/>
    <x v="5"/>
    <x v="32"/>
    <x v="173"/>
    <x v="20"/>
    <x v="2"/>
    <n v="1"/>
    <n v="0.99315068493150682"/>
    <n v="84.368628177959948"/>
    <n v="-2.3157587536352713"/>
    <n v="343"/>
    <n v="343"/>
    <n v="146"/>
    <n v="145"/>
    <n v="460"/>
    <n v="96.767633969915664"/>
    <n v="5.5404391618974387"/>
    <n v="0.96791443850267378"/>
    <n v="2.5236246428833042"/>
  </r>
  <r>
    <x v="0"/>
    <x v="2"/>
    <x v="5"/>
    <x v="32"/>
    <x v="174"/>
    <x v="17"/>
    <x v="2"/>
    <n v="0"/>
    <n v="0"/>
    <n v="75.403054978835641"/>
    <n v="4.318933007898007"/>
    <n v="0"/>
    <n v="343"/>
    <n v="1"/>
    <n v="0"/>
    <n v="460"/>
    <n v="90.752446913711154"/>
    <n v="4.3273710388787521"/>
    <n v="0"/>
    <n v="0"/>
  </r>
  <r>
    <x v="0"/>
    <x v="3"/>
    <x v="0"/>
    <x v="0"/>
    <x v="0"/>
    <x v="0"/>
    <x v="0"/>
    <n v="0"/>
    <n v="0"/>
    <n v="9.5452764407072426"/>
    <n v="4.7710419670030442"/>
    <n v="0"/>
    <n v="348"/>
    <n v="1"/>
    <n v="0"/>
    <n v="511"/>
    <n v="13.747166695270435"/>
    <n v="-2.5831005917764589"/>
    <n v="0"/>
    <n v="0"/>
  </r>
  <r>
    <x v="0"/>
    <x v="3"/>
    <x v="0"/>
    <x v="0"/>
    <x v="1"/>
    <x v="1"/>
    <x v="0"/>
    <n v="0"/>
    <n v="0"/>
    <n v="9.5452764407072426"/>
    <n v="3.7485421916138537"/>
    <n v="0"/>
    <n v="348"/>
    <n v="1"/>
    <n v="0"/>
    <n v="511"/>
    <n v="13.747166695270435"/>
    <n v="-7.8325395281906065"/>
    <n v="0"/>
    <n v="0"/>
  </r>
  <r>
    <x v="0"/>
    <x v="3"/>
    <x v="0"/>
    <x v="0"/>
    <x v="2"/>
    <x v="2"/>
    <x v="0"/>
    <n v="0.5977011494252874"/>
    <n v="0.98275862068965514"/>
    <n v="69.421890691033724"/>
    <n v="2.0251582099789194"/>
    <n v="208"/>
    <n v="348"/>
    <n v="116"/>
    <n v="114"/>
    <n v="511"/>
    <n v="77.590926488189112"/>
    <n v="-0.95842679115283147"/>
    <n v="0.98461538461538467"/>
    <n v="-0.18567639257295321"/>
  </r>
  <r>
    <x v="0"/>
    <x v="3"/>
    <x v="0"/>
    <x v="0"/>
    <x v="3"/>
    <x v="3"/>
    <x v="0"/>
    <n v="0.39655172413793105"/>
    <n v="0.91566265060240959"/>
    <n v="21.910769934827851"/>
    <n v="2.7394794709791626"/>
    <n v="138"/>
    <n v="348"/>
    <n v="83"/>
    <n v="76"/>
    <n v="511"/>
    <n v="21.234727473318504"/>
    <n v="2.4658281120039298"/>
    <n v="0.90666666666666662"/>
    <n v="0.89959839357429683"/>
  </r>
  <r>
    <x v="0"/>
    <x v="3"/>
    <x v="0"/>
    <x v="0"/>
    <x v="4"/>
    <x v="4"/>
    <x v="1"/>
    <n v="1"/>
    <n v="0.98484848484848486"/>
    <n v="87.974972321510023"/>
    <n v="3.677097948590915"/>
    <n v="348"/>
    <n v="348"/>
    <n v="198"/>
    <n v="195"/>
    <n v="511"/>
    <n v="96.296202077461572"/>
    <n v="2.3082054259808444"/>
    <n v="0.97549019607843135"/>
    <n v="0.93582887700535133"/>
  </r>
  <r>
    <x v="0"/>
    <x v="3"/>
    <x v="0"/>
    <x v="0"/>
    <x v="5"/>
    <x v="5"/>
    <x v="0"/>
    <n v="1"/>
    <n v="0.98484848484848486"/>
    <n v="80.565402300539006"/>
    <n v="1.5211805916853858"/>
    <n v="348"/>
    <n v="348"/>
    <n v="198"/>
    <n v="195"/>
    <n v="511"/>
    <n v="91.484026804340544"/>
    <n v="1.1893474781863489"/>
    <n v="0.98039215686274506"/>
    <n v="0.44563279857398053"/>
  </r>
  <r>
    <x v="0"/>
    <x v="3"/>
    <x v="0"/>
    <x v="0"/>
    <x v="6"/>
    <x v="6"/>
    <x v="1"/>
    <n v="0.99425287356321834"/>
    <n v="0.96969696969696972"/>
    <n v="87.332351695975476"/>
    <n v="6.1528930636675616"/>
    <n v="346"/>
    <n v="348"/>
    <n v="198"/>
    <n v="192"/>
    <n v="511"/>
    <n v="96.608202592072871"/>
    <n v="3.0448953769887765"/>
    <n v="0.97058823529411764"/>
    <n v="-8.9126559714791664E-2"/>
  </r>
  <r>
    <x v="0"/>
    <x v="3"/>
    <x v="0"/>
    <x v="0"/>
    <x v="7"/>
    <x v="7"/>
    <x v="1"/>
    <n v="1"/>
    <n v="0.99494949494949492"/>
    <n v="98.465144640889349"/>
    <n v="0.75224223614662833"/>
    <n v="348"/>
    <n v="348"/>
    <n v="198"/>
    <n v="197"/>
    <n v="511"/>
    <n v="99.868451875420348"/>
    <n v="9.2158761598852834E-2"/>
    <n v="0.99019607843137258"/>
    <n v="0.47534165181223331"/>
  </r>
  <r>
    <x v="0"/>
    <x v="3"/>
    <x v="0"/>
    <x v="0"/>
    <x v="8"/>
    <x v="8"/>
    <x v="1"/>
    <n v="1"/>
    <n v="0.99494949494949492"/>
    <n v="94.617840372564743"/>
    <n v="-1.5211807065275025"/>
    <n v="348"/>
    <n v="348"/>
    <n v="198"/>
    <n v="197"/>
    <n v="511"/>
    <n v="98.761521703582105"/>
    <n v="-0.74287509029569776"/>
    <n v="0.99019607843137258"/>
    <n v="0.47534165181223331"/>
  </r>
  <r>
    <x v="0"/>
    <x v="3"/>
    <x v="0"/>
    <x v="1"/>
    <x v="9"/>
    <x v="9"/>
    <x v="2"/>
    <n v="0"/>
    <n v="0"/>
    <n v="0"/>
    <n v="0"/>
    <n v="0"/>
    <n v="348"/>
    <n v="1"/>
    <n v="0"/>
    <n v="511"/>
    <n v="0"/>
    <n v="0"/>
    <n v="0"/>
    <n v="0"/>
  </r>
  <r>
    <x v="0"/>
    <x v="3"/>
    <x v="0"/>
    <x v="1"/>
    <x v="10"/>
    <x v="10"/>
    <x v="2"/>
    <n v="0"/>
    <n v="0"/>
    <n v="0"/>
    <n v="0"/>
    <n v="0"/>
    <n v="348"/>
    <n v="1"/>
    <n v="0"/>
    <n v="0"/>
    <n v="0"/>
    <n v="0"/>
    <n v="0"/>
    <n v="0"/>
  </r>
  <r>
    <x v="0"/>
    <x v="3"/>
    <x v="0"/>
    <x v="1"/>
    <x v="11"/>
    <x v="11"/>
    <x v="2"/>
    <n v="0"/>
    <n v="0"/>
    <n v="0"/>
    <n v="0"/>
    <n v="0"/>
    <n v="348"/>
    <n v="1"/>
    <n v="0"/>
    <n v="511"/>
    <n v="0"/>
    <n v="0"/>
    <n v="0"/>
    <n v="0"/>
  </r>
  <r>
    <x v="0"/>
    <x v="3"/>
    <x v="0"/>
    <x v="1"/>
    <x v="12"/>
    <x v="12"/>
    <x v="2"/>
    <n v="0"/>
    <n v="0"/>
    <n v="0"/>
    <n v="0"/>
    <n v="0"/>
    <n v="348"/>
    <n v="1"/>
    <n v="0"/>
    <n v="0"/>
    <n v="0"/>
    <n v="0"/>
    <n v="0"/>
    <n v="0"/>
  </r>
  <r>
    <x v="0"/>
    <x v="3"/>
    <x v="0"/>
    <x v="1"/>
    <x v="13"/>
    <x v="13"/>
    <x v="0"/>
    <n v="0.5977011494252874"/>
    <n v="0.62931034482758619"/>
    <n v="13.499199927999866"/>
    <n v="-12.722488936601673"/>
    <n v="208"/>
    <n v="348"/>
    <n v="116"/>
    <n v="73"/>
    <n v="511"/>
    <n v="27.670257635876546"/>
    <n v="-10.722095298028634"/>
    <n v="0.59230769230769231"/>
    <n v="3.7002652519893875"/>
  </r>
  <r>
    <x v="0"/>
    <x v="3"/>
    <x v="0"/>
    <x v="1"/>
    <x v="14"/>
    <x v="14"/>
    <x v="2"/>
    <n v="0"/>
    <n v="0"/>
    <n v="0"/>
    <n v="0"/>
    <n v="0"/>
    <n v="348"/>
    <n v="1"/>
    <n v="0"/>
    <n v="511"/>
    <n v="0"/>
    <n v="0"/>
    <n v="0"/>
    <n v="0"/>
  </r>
  <r>
    <x v="0"/>
    <x v="3"/>
    <x v="0"/>
    <x v="2"/>
    <x v="15"/>
    <x v="15"/>
    <x v="1"/>
    <n v="0.99425287356321834"/>
    <n v="0.95454545454545459"/>
    <n v="81.642954694338655"/>
    <n v="3.3685328048375616"/>
    <n v="346"/>
    <n v="348"/>
    <n v="198"/>
    <n v="189"/>
    <n v="511"/>
    <n v="92.222259526674833"/>
    <n v="3.0824725256623537"/>
    <n v="0"/>
    <n v="95.454545454545453"/>
  </r>
  <r>
    <x v="0"/>
    <x v="3"/>
    <x v="0"/>
    <x v="2"/>
    <x v="16"/>
    <x v="16"/>
    <x v="1"/>
    <n v="0.99425287356321834"/>
    <n v="0.96464646464646464"/>
    <n v="82.821351791899758"/>
    <n v="-2.9423108754998419"/>
    <n v="346"/>
    <n v="348"/>
    <n v="198"/>
    <n v="191"/>
    <n v="511"/>
    <n v="90.542182854649582"/>
    <n v="-2.551211239331721"/>
    <n v="0.97549019607843135"/>
    <n v="-1.0843731431966708"/>
  </r>
  <r>
    <x v="0"/>
    <x v="3"/>
    <x v="0"/>
    <x v="2"/>
    <x v="17"/>
    <x v="17"/>
    <x v="2"/>
    <n v="0.99425287356321834"/>
    <n v="0.95959595959595956"/>
    <n v="81.558101776985566"/>
    <n v="6.8862220398425729"/>
    <n v="346"/>
    <n v="348"/>
    <n v="198"/>
    <n v="190"/>
    <n v="511"/>
    <n v="90.41332471485785"/>
    <n v="9.3567948117841553"/>
    <n v="0.95588235294117652"/>
    <n v="0.37136066547830415"/>
  </r>
  <r>
    <x v="0"/>
    <x v="3"/>
    <x v="0"/>
    <x v="2"/>
    <x v="18"/>
    <x v="18"/>
    <x v="0"/>
    <n v="0.99425287356321834"/>
    <n v="0.97979797979797978"/>
    <n v="82.490619207466793"/>
    <n v="-1.9123170104663245E-2"/>
    <n v="346"/>
    <n v="348"/>
    <n v="198"/>
    <n v="194"/>
    <n v="511"/>
    <n v="93.355265862278699"/>
    <n v="0.72565903589884329"/>
    <n v="0.96568627450980393"/>
    <n v="1.4111705288175846"/>
  </r>
  <r>
    <x v="0"/>
    <x v="3"/>
    <x v="0"/>
    <x v="2"/>
    <x v="19"/>
    <x v="19"/>
    <x v="2"/>
    <n v="0"/>
    <n v="0"/>
    <n v="3.5934717617558456"/>
    <n v="-54.119583828918017"/>
    <n v="0"/>
    <n v="348"/>
    <n v="1"/>
    <n v="0"/>
    <n v="511"/>
    <n v="1.3742494378266359"/>
    <n v="-73.118028104945466"/>
    <n v="0"/>
    <n v="0"/>
  </r>
  <r>
    <x v="0"/>
    <x v="3"/>
    <x v="0"/>
    <x v="3"/>
    <x v="20"/>
    <x v="20"/>
    <x v="2"/>
    <n v="0.99425287356321834"/>
    <n v="0.76262626262626265"/>
    <n v="45.424807438680851"/>
    <n v="39.21360852400295"/>
    <n v="346"/>
    <n v="348"/>
    <n v="198"/>
    <n v="151"/>
    <n v="511"/>
    <n v="64.64135481567493"/>
    <n v="53.703221600205651"/>
    <n v="0.74509803921568629"/>
    <n v="1.752822341057636"/>
  </r>
  <r>
    <x v="0"/>
    <x v="3"/>
    <x v="0"/>
    <x v="3"/>
    <x v="21"/>
    <x v="21"/>
    <x v="1"/>
    <n v="0.99425287356321834"/>
    <n v="0.84848484848484851"/>
    <n v="66.747468522721348"/>
    <n v="57.42240467070242"/>
    <n v="346"/>
    <n v="348"/>
    <n v="198"/>
    <n v="168"/>
    <n v="511"/>
    <n v="84.84014550839764"/>
    <n v="73.776304043753385"/>
    <n v="0.82352941176470584"/>
    <n v="2.4955436720142665"/>
  </r>
  <r>
    <x v="0"/>
    <x v="3"/>
    <x v="0"/>
    <x v="3"/>
    <x v="22"/>
    <x v="22"/>
    <x v="0"/>
    <n v="0.99425287356321834"/>
    <n v="0.89393939393939392"/>
    <n v="61.938757183027121"/>
    <n v="46.538068642758994"/>
    <n v="346"/>
    <n v="348"/>
    <n v="198"/>
    <n v="177"/>
    <n v="511"/>
    <n v="81.264737381267281"/>
    <n v="65.776941381671634"/>
    <n v="0.82352941176470584"/>
    <n v="7.0409982174688075"/>
  </r>
  <r>
    <x v="0"/>
    <x v="3"/>
    <x v="0"/>
    <x v="4"/>
    <x v="23"/>
    <x v="23"/>
    <x v="1"/>
    <n v="0.99425287356321834"/>
    <n v="0.89393939393939392"/>
    <n v="48.573544457664006"/>
    <n v="48.573544457664006"/>
    <n v="346"/>
    <n v="348"/>
    <n v="198"/>
    <n v="177"/>
    <n v="511"/>
    <n v="54.518417324352484"/>
    <n v="54.518417324352484"/>
    <n v="0.91666666666666663"/>
    <n v="-2.2727272727272707"/>
  </r>
  <r>
    <x v="0"/>
    <x v="3"/>
    <x v="0"/>
    <x v="4"/>
    <x v="24"/>
    <x v="24"/>
    <x v="1"/>
    <n v="0.99425287356321834"/>
    <n v="0.89898989898989901"/>
    <n v="52.623195542520833"/>
    <n v="52.623195542520833"/>
    <n v="346"/>
    <n v="348"/>
    <n v="198"/>
    <n v="178"/>
    <n v="511"/>
    <n v="67.271981419999761"/>
    <n v="67.271981419999761"/>
    <n v="0.88725490196078427"/>
    <n v="1.1734997029114735"/>
  </r>
  <r>
    <x v="0"/>
    <x v="3"/>
    <x v="0"/>
    <x v="4"/>
    <x v="25"/>
    <x v="25"/>
    <x v="0"/>
    <n v="0.99425287356321834"/>
    <n v="0.93939393939393945"/>
    <n v="59.751374804273631"/>
    <n v="10.36649822960384"/>
    <n v="346"/>
    <n v="348"/>
    <n v="198"/>
    <n v="186"/>
    <n v="511"/>
    <n v="80.27850786977298"/>
    <n v="15.54247128959868"/>
    <n v="0.92647058823529416"/>
    <n v="1.2923351158645291"/>
  </r>
  <r>
    <x v="0"/>
    <x v="3"/>
    <x v="0"/>
    <x v="4"/>
    <x v="26"/>
    <x v="26"/>
    <x v="1"/>
    <n v="0.99425287356321834"/>
    <n v="0.98484848484848486"/>
    <n v="63.329632343329024"/>
    <n v="-5.6957343857378531"/>
    <n v="346"/>
    <n v="348"/>
    <n v="198"/>
    <n v="195"/>
    <n v="511"/>
    <n v="78.533560397727925"/>
    <n v="0.25453447796247985"/>
    <n v="0.96078431372549022"/>
    <n v="2.4064171122994638"/>
  </r>
  <r>
    <x v="0"/>
    <x v="3"/>
    <x v="0"/>
    <x v="4"/>
    <x v="27"/>
    <x v="27"/>
    <x v="1"/>
    <n v="0.99425287356321834"/>
    <n v="0.96464646464646464"/>
    <n v="75.02987490940545"/>
    <n v="4.2189740931703428"/>
    <n v="346"/>
    <n v="348"/>
    <n v="198"/>
    <n v="191"/>
    <n v="511"/>
    <n v="89.271018616422211"/>
    <n v="9.7142768589466755"/>
    <n v="0.95588235294117652"/>
    <n v="0.87641117052881246"/>
  </r>
  <r>
    <x v="0"/>
    <x v="3"/>
    <x v="1"/>
    <x v="5"/>
    <x v="28"/>
    <x v="27"/>
    <x v="1"/>
    <n v="0"/>
    <n v="0"/>
    <n v="1.1863499370494019"/>
    <n v="-5.789173731320215"/>
    <n v="0"/>
    <n v="348"/>
    <n v="1"/>
    <n v="0"/>
    <n v="511"/>
    <n v="3.7637871590158496"/>
    <n v="-12.452968058976944"/>
    <n v="0"/>
    <n v="0"/>
  </r>
  <r>
    <x v="0"/>
    <x v="3"/>
    <x v="1"/>
    <x v="5"/>
    <x v="29"/>
    <x v="28"/>
    <x v="2"/>
    <n v="0"/>
    <n v="0"/>
    <n v="0"/>
    <n v="-5.6461990448892188"/>
    <n v="0"/>
    <n v="348"/>
    <n v="1"/>
    <n v="0"/>
    <n v="511"/>
    <n v="0"/>
    <n v="-6.4236679458597177"/>
    <n v="0"/>
    <n v="0"/>
  </r>
  <r>
    <x v="0"/>
    <x v="3"/>
    <x v="1"/>
    <x v="6"/>
    <x v="30"/>
    <x v="8"/>
    <x v="1"/>
    <n v="1"/>
    <n v="0.9747474747474747"/>
    <n v="90.011700866380849"/>
    <n v="-2.1369399009148902"/>
    <n v="348"/>
    <n v="348"/>
    <n v="198"/>
    <n v="193"/>
    <n v="511"/>
    <n v="98.237358004064234"/>
    <n v="-0.38795607129191012"/>
    <n v="0.97549019607843135"/>
    <n v="-7.4272133095665271E-2"/>
  </r>
  <r>
    <x v="0"/>
    <x v="3"/>
    <x v="1"/>
    <x v="6"/>
    <x v="31"/>
    <x v="7"/>
    <x v="1"/>
    <n v="1"/>
    <n v="0.96969696969696972"/>
    <n v="81.908335942785868"/>
    <n v="-4.0922283083452076"/>
    <n v="348"/>
    <n v="348"/>
    <n v="198"/>
    <n v="192"/>
    <n v="511"/>
    <n v="94.539249601225819"/>
    <n v="-1.9304439188191651"/>
    <n v="0.97549019607843135"/>
    <n v="-0.57932263814616247"/>
  </r>
  <r>
    <x v="0"/>
    <x v="3"/>
    <x v="1"/>
    <x v="6"/>
    <x v="32"/>
    <x v="16"/>
    <x v="1"/>
    <n v="0"/>
    <n v="0"/>
    <n v="3.652547065485197"/>
    <n v="3.652547065485197"/>
    <n v="0"/>
    <n v="348"/>
    <n v="1"/>
    <n v="0"/>
    <n v="511"/>
    <n v="17.847401244657391"/>
    <n v="17.847401244657391"/>
    <n v="0"/>
    <n v="0"/>
  </r>
  <r>
    <x v="0"/>
    <x v="3"/>
    <x v="1"/>
    <x v="6"/>
    <x v="33"/>
    <x v="24"/>
    <x v="1"/>
    <n v="0"/>
    <n v="0"/>
    <n v="3.652547065485197"/>
    <n v="3.652547065485197"/>
    <n v="0"/>
    <n v="348"/>
    <n v="1"/>
    <n v="0"/>
    <n v="511"/>
    <n v="17.847401244657391"/>
    <n v="17.847401244657391"/>
    <n v="0"/>
    <n v="0"/>
  </r>
  <r>
    <x v="0"/>
    <x v="3"/>
    <x v="1"/>
    <x v="7"/>
    <x v="34"/>
    <x v="5"/>
    <x v="0"/>
    <n v="0.99425287356321834"/>
    <n v="0.96969696969696972"/>
    <n v="69.923176128653978"/>
    <n v="0.21829894059217736"/>
    <n v="346"/>
    <n v="348"/>
    <n v="198"/>
    <n v="192"/>
    <n v="511"/>
    <n v="76.52389374726053"/>
    <n v="-0.48657139759926338"/>
    <n v="0.94117647058823528"/>
    <n v="2.8520499108734443"/>
  </r>
  <r>
    <x v="0"/>
    <x v="3"/>
    <x v="1"/>
    <x v="7"/>
    <x v="35"/>
    <x v="13"/>
    <x v="0"/>
    <n v="0.39655172413793105"/>
    <n v="0.93975903614457834"/>
    <n v="27.310702399891564"/>
    <n v="-4.8565828334610606"/>
    <n v="138"/>
    <n v="348"/>
    <n v="83"/>
    <n v="78"/>
    <n v="511"/>
    <n v="15.622540603520438"/>
    <n v="-5.1346870259034922"/>
    <n v="0.98666666666666669"/>
    <n v="-4.690763052208835"/>
  </r>
  <r>
    <x v="0"/>
    <x v="3"/>
    <x v="1"/>
    <x v="8"/>
    <x v="36"/>
    <x v="29"/>
    <x v="2"/>
    <n v="0"/>
    <n v="0"/>
    <n v="0"/>
    <n v="0"/>
    <n v="0"/>
    <n v="348"/>
    <n v="1"/>
    <n v="0"/>
    <n v="511"/>
    <n v="0"/>
    <n v="0"/>
    <n v="0"/>
    <n v="0"/>
  </r>
  <r>
    <x v="0"/>
    <x v="3"/>
    <x v="1"/>
    <x v="8"/>
    <x v="37"/>
    <x v="30"/>
    <x v="2"/>
    <n v="0"/>
    <n v="0"/>
    <n v="0"/>
    <n v="0"/>
    <n v="0"/>
    <n v="348"/>
    <n v="1"/>
    <n v="0"/>
    <n v="511"/>
    <n v="0"/>
    <n v="0"/>
    <n v="0"/>
    <n v="0"/>
  </r>
  <r>
    <x v="0"/>
    <x v="3"/>
    <x v="1"/>
    <x v="8"/>
    <x v="38"/>
    <x v="1"/>
    <x v="0"/>
    <n v="0.39655172413793105"/>
    <n v="0.80722891566265065"/>
    <n v="23.63056258107645"/>
    <n v="-1.4808831098511097"/>
    <n v="138"/>
    <n v="348"/>
    <n v="83"/>
    <n v="67"/>
    <n v="511"/>
    <n v="22.35237850432032"/>
    <n v="-2.0537996167320216E-3"/>
    <n v="0.76"/>
    <n v="4.7228915662650639"/>
  </r>
  <r>
    <x v="0"/>
    <x v="3"/>
    <x v="1"/>
    <x v="8"/>
    <x v="39"/>
    <x v="0"/>
    <x v="0"/>
    <n v="0.99425287356321834"/>
    <n v="0.81818181818181823"/>
    <n v="30.746086688470449"/>
    <n v="0.25918963682434537"/>
    <n v="346"/>
    <n v="348"/>
    <n v="198"/>
    <n v="162"/>
    <n v="511"/>
    <n v="50.776837050901804"/>
    <n v="-2.105005674684719"/>
    <n v="0.77941176470588236"/>
    <n v="3.8770053475935873"/>
  </r>
  <r>
    <x v="0"/>
    <x v="3"/>
    <x v="1"/>
    <x v="9"/>
    <x v="40"/>
    <x v="2"/>
    <x v="0"/>
    <n v="0.5977011494252874"/>
    <n v="0.91379310344827591"/>
    <n v="39.789195801421961"/>
    <n v="8.2913949918398728"/>
    <n v="208"/>
    <n v="348"/>
    <n v="116"/>
    <n v="106"/>
    <n v="511"/>
    <n v="61.589272421382745"/>
    <n v="7.1698584191103265"/>
    <n v="0.86923076923076925"/>
    <n v="4.4562334217506656"/>
  </r>
  <r>
    <x v="0"/>
    <x v="3"/>
    <x v="1"/>
    <x v="9"/>
    <x v="41"/>
    <x v="20"/>
    <x v="2"/>
    <n v="0"/>
    <n v="0"/>
    <n v="0"/>
    <n v="0"/>
    <n v="0"/>
    <n v="348"/>
    <n v="1"/>
    <n v="0"/>
    <n v="511"/>
    <n v="0"/>
    <n v="0"/>
    <n v="0"/>
    <n v="0"/>
  </r>
  <r>
    <x v="0"/>
    <x v="3"/>
    <x v="1"/>
    <x v="9"/>
    <x v="42"/>
    <x v="22"/>
    <x v="0"/>
    <n v="0.99425287356321834"/>
    <n v="0.88383838383838387"/>
    <n v="58.209586869503561"/>
    <n v="9.425735278502124"/>
    <n v="346"/>
    <n v="348"/>
    <n v="198"/>
    <n v="175"/>
    <n v="511"/>
    <n v="71.119178341829112"/>
    <n v="10.662985629129352"/>
    <n v="0.86764705882352944"/>
    <n v="1.619132501485443"/>
  </r>
  <r>
    <x v="0"/>
    <x v="3"/>
    <x v="1"/>
    <x v="9"/>
    <x v="43"/>
    <x v="31"/>
    <x v="2"/>
    <n v="0"/>
    <n v="0"/>
    <n v="0"/>
    <n v="0"/>
    <n v="0"/>
    <n v="348"/>
    <n v="1"/>
    <n v="0"/>
    <n v="511"/>
    <n v="0"/>
    <n v="0"/>
    <n v="0"/>
    <n v="0"/>
  </r>
  <r>
    <x v="0"/>
    <x v="3"/>
    <x v="1"/>
    <x v="9"/>
    <x v="44"/>
    <x v="17"/>
    <x v="2"/>
    <n v="0"/>
    <n v="0"/>
    <n v="0"/>
    <n v="0"/>
    <n v="0"/>
    <n v="348"/>
    <n v="1"/>
    <n v="0"/>
    <n v="511"/>
    <n v="0"/>
    <n v="0"/>
    <n v="0"/>
    <n v="0"/>
  </r>
  <r>
    <x v="0"/>
    <x v="3"/>
    <x v="1"/>
    <x v="9"/>
    <x v="45"/>
    <x v="11"/>
    <x v="2"/>
    <n v="0"/>
    <n v="0"/>
    <n v="0"/>
    <n v="0"/>
    <n v="0"/>
    <n v="348"/>
    <n v="1"/>
    <n v="0"/>
    <n v="511"/>
    <n v="0"/>
    <n v="0"/>
    <n v="0"/>
    <n v="0"/>
  </r>
  <r>
    <x v="0"/>
    <x v="3"/>
    <x v="1"/>
    <x v="10"/>
    <x v="46"/>
    <x v="4"/>
    <x v="1"/>
    <n v="0.99425287356321834"/>
    <n v="0.91919191919191923"/>
    <n v="67.199654216958066"/>
    <n v="-7.5145279646353185"/>
    <n v="346"/>
    <n v="348"/>
    <n v="198"/>
    <n v="182"/>
    <n v="511"/>
    <n v="82.087035356736322"/>
    <n v="-9.437486276034889"/>
    <n v="0.90686274509803921"/>
    <n v="1.2329174093880013"/>
  </r>
  <r>
    <x v="0"/>
    <x v="3"/>
    <x v="1"/>
    <x v="11"/>
    <x v="47"/>
    <x v="25"/>
    <x v="0"/>
    <n v="0.99425287356321834"/>
    <n v="0.9494949494949495"/>
    <n v="56.239229223718532"/>
    <n v="4.9992268255168089"/>
    <n v="346"/>
    <n v="348"/>
    <n v="198"/>
    <n v="188"/>
    <n v="511"/>
    <n v="74.002080024548178"/>
    <n v="1.7795646896119734"/>
    <n v="0.92647058823529416"/>
    <n v="2.3024361259655346"/>
  </r>
  <r>
    <x v="0"/>
    <x v="3"/>
    <x v="1"/>
    <x v="11"/>
    <x v="48"/>
    <x v="3"/>
    <x v="0"/>
    <n v="0.99425287356321834"/>
    <n v="0.98484848484848486"/>
    <n v="92.46067881684229"/>
    <n v="-4.7869644014181825"/>
    <n v="346"/>
    <n v="348"/>
    <n v="198"/>
    <n v="195"/>
    <n v="511"/>
    <n v="98.388175964891616"/>
    <n v="-1.0006137150527934"/>
    <n v="0.99019607843137258"/>
    <n v="-0.53475935828877219"/>
  </r>
  <r>
    <x v="0"/>
    <x v="3"/>
    <x v="1"/>
    <x v="11"/>
    <x v="49"/>
    <x v="12"/>
    <x v="2"/>
    <n v="0.5977011494252874"/>
    <n v="0.92241379310344829"/>
    <n v="32.797476332241168"/>
    <n v="0.49991832712078121"/>
    <n v="208"/>
    <n v="348"/>
    <n v="116"/>
    <n v="107"/>
    <n v="511"/>
    <n v="53.712414136604316"/>
    <n v="0.20094485773818604"/>
    <n v="0.83076923076923082"/>
    <n v="9.1644562334217472"/>
  </r>
  <r>
    <x v="0"/>
    <x v="3"/>
    <x v="1"/>
    <x v="11"/>
    <x v="50"/>
    <x v="23"/>
    <x v="1"/>
    <n v="0.99425287356321834"/>
    <n v="0.98989898989898994"/>
    <n v="81.84642515308218"/>
    <n v="-3.0352640985565884"/>
    <n v="346"/>
    <n v="348"/>
    <n v="198"/>
    <n v="196"/>
    <n v="511"/>
    <n v="88.529526692493803"/>
    <n v="-6.4080736477030058"/>
    <n v="0.98529411764705888"/>
    <n v="0.46048722519310692"/>
  </r>
  <r>
    <x v="0"/>
    <x v="3"/>
    <x v="1"/>
    <x v="11"/>
    <x v="51"/>
    <x v="19"/>
    <x v="2"/>
    <n v="0"/>
    <n v="0"/>
    <n v="0"/>
    <n v="0"/>
    <n v="0"/>
    <n v="348"/>
    <n v="1"/>
    <n v="0"/>
    <n v="511"/>
    <n v="0"/>
    <n v="0"/>
    <n v="0"/>
    <n v="0"/>
  </r>
  <r>
    <x v="0"/>
    <x v="3"/>
    <x v="1"/>
    <x v="12"/>
    <x v="52"/>
    <x v="32"/>
    <x v="2"/>
    <n v="0"/>
    <n v="0"/>
    <n v="0"/>
    <n v="0"/>
    <n v="0"/>
    <n v="348"/>
    <n v="1"/>
    <n v="0"/>
    <n v="511"/>
    <n v="0"/>
    <n v="0"/>
    <n v="0"/>
    <n v="0"/>
  </r>
  <r>
    <x v="0"/>
    <x v="3"/>
    <x v="1"/>
    <x v="13"/>
    <x v="53"/>
    <x v="9"/>
    <x v="2"/>
    <n v="0"/>
    <n v="0"/>
    <n v="47.241520119965998"/>
    <n v="-7.3039120494886012"/>
    <n v="0"/>
    <n v="348"/>
    <n v="1"/>
    <n v="0"/>
    <n v="511"/>
    <n v="54.916577680230972"/>
    <n v="-6.2168893249124224"/>
    <n v="0"/>
    <n v="0"/>
  </r>
  <r>
    <x v="0"/>
    <x v="3"/>
    <x v="1"/>
    <x v="13"/>
    <x v="54"/>
    <x v="21"/>
    <x v="1"/>
    <n v="0.5977011494252874"/>
    <n v="0.99137931034482762"/>
    <n v="0"/>
    <n v="0"/>
    <n v="208"/>
    <n v="348"/>
    <n v="116"/>
    <n v="115"/>
    <n v="0"/>
    <n v="0"/>
    <n v="0"/>
    <n v="0.98461538461538467"/>
    <n v="0.67639257294429544"/>
  </r>
  <r>
    <x v="0"/>
    <x v="3"/>
    <x v="1"/>
    <x v="13"/>
    <x v="55"/>
    <x v="6"/>
    <x v="1"/>
    <n v="1"/>
    <n v="0.99494949494949492"/>
    <n v="94.617840372564572"/>
    <n v="1.2311760752116356"/>
    <n v="348"/>
    <n v="348"/>
    <n v="198"/>
    <n v="197"/>
    <n v="511"/>
    <n v="98.93119530644428"/>
    <n v="0.20374848275476154"/>
    <n v="0.99509803921568629"/>
    <n v="-1.4854426619137495E-2"/>
  </r>
  <r>
    <x v="0"/>
    <x v="3"/>
    <x v="1"/>
    <x v="13"/>
    <x v="56"/>
    <x v="18"/>
    <x v="0"/>
    <n v="0.5977011494252874"/>
    <n v="0.9568965517241379"/>
    <n v="56.012021431693562"/>
    <n v="-2.9560935801706867"/>
    <n v="208"/>
    <n v="348"/>
    <n v="116"/>
    <n v="111"/>
    <n v="511"/>
    <n v="77.794494942475239"/>
    <n v="-1.9210664634592547"/>
    <n v="0.94615384615384612"/>
    <n v="1.0742705570291777"/>
  </r>
  <r>
    <x v="0"/>
    <x v="3"/>
    <x v="1"/>
    <x v="14"/>
    <x v="57"/>
    <x v="33"/>
    <x v="2"/>
    <n v="0"/>
    <n v="0"/>
    <n v="25.768776421183162"/>
    <n v="20.619415472349115"/>
    <n v="0"/>
    <n v="348"/>
    <n v="1"/>
    <n v="0"/>
    <n v="511"/>
    <n v="32.330097183261557"/>
    <n v="13.877524358800351"/>
    <n v="0"/>
    <n v="0"/>
  </r>
  <r>
    <x v="0"/>
    <x v="3"/>
    <x v="1"/>
    <x v="14"/>
    <x v="58"/>
    <x v="34"/>
    <x v="2"/>
    <n v="0"/>
    <n v="0"/>
    <n v="14.379107737698808"/>
    <n v="-15.222328316781054"/>
    <n v="0"/>
    <n v="348"/>
    <n v="1"/>
    <n v="0"/>
    <n v="511"/>
    <n v="30.49017862096791"/>
    <n v="-19.725731397341342"/>
    <n v="0"/>
    <n v="0"/>
  </r>
  <r>
    <x v="0"/>
    <x v="3"/>
    <x v="1"/>
    <x v="14"/>
    <x v="59"/>
    <x v="10"/>
    <x v="2"/>
    <n v="0"/>
    <n v="0"/>
    <n v="0"/>
    <n v="0"/>
    <n v="0"/>
    <n v="348"/>
    <n v="1"/>
    <n v="0"/>
    <n v="0"/>
    <n v="0"/>
    <n v="0"/>
    <n v="0"/>
    <n v="0"/>
  </r>
  <r>
    <x v="0"/>
    <x v="3"/>
    <x v="1"/>
    <x v="14"/>
    <x v="60"/>
    <x v="19"/>
    <x v="2"/>
    <n v="0"/>
    <n v="0"/>
    <n v="0"/>
    <n v="0"/>
    <n v="0"/>
    <n v="348"/>
    <n v="1"/>
    <n v="0"/>
    <n v="0"/>
    <n v="0"/>
    <n v="0"/>
    <n v="0"/>
    <n v="0"/>
  </r>
  <r>
    <x v="0"/>
    <x v="3"/>
    <x v="1"/>
    <x v="14"/>
    <x v="61"/>
    <x v="19"/>
    <x v="2"/>
    <n v="0"/>
    <n v="0"/>
    <n v="0"/>
    <n v="0"/>
    <n v="0"/>
    <n v="348"/>
    <n v="1"/>
    <n v="0"/>
    <n v="0"/>
    <n v="0"/>
    <n v="0"/>
    <n v="0"/>
    <n v="0"/>
  </r>
  <r>
    <x v="0"/>
    <x v="3"/>
    <x v="1"/>
    <x v="14"/>
    <x v="62"/>
    <x v="19"/>
    <x v="2"/>
    <n v="0"/>
    <n v="0"/>
    <n v="0"/>
    <n v="0"/>
    <n v="0"/>
    <n v="348"/>
    <n v="1"/>
    <n v="0"/>
    <n v="0"/>
    <n v="0"/>
    <n v="0"/>
    <n v="0"/>
    <n v="0"/>
  </r>
  <r>
    <x v="0"/>
    <x v="3"/>
    <x v="1"/>
    <x v="14"/>
    <x v="63"/>
    <x v="19"/>
    <x v="2"/>
    <n v="0"/>
    <n v="0"/>
    <n v="0"/>
    <n v="0"/>
    <n v="0"/>
    <n v="348"/>
    <n v="1"/>
    <n v="0"/>
    <n v="0"/>
    <n v="0"/>
    <n v="0"/>
    <n v="0"/>
    <n v="0"/>
  </r>
  <r>
    <x v="0"/>
    <x v="3"/>
    <x v="1"/>
    <x v="14"/>
    <x v="64"/>
    <x v="19"/>
    <x v="2"/>
    <n v="0.5977011494252874"/>
    <n v="0.68965517241379315"/>
    <n v="0"/>
    <n v="0"/>
    <n v="208"/>
    <n v="348"/>
    <n v="116"/>
    <n v="80"/>
    <n v="0"/>
    <n v="0"/>
    <n v="0"/>
    <n v="0.63846153846153841"/>
    <n v="5.1193633952254736"/>
  </r>
  <r>
    <x v="0"/>
    <x v="3"/>
    <x v="1"/>
    <x v="15"/>
    <x v="65"/>
    <x v="26"/>
    <x v="1"/>
    <n v="0.5977011494252874"/>
    <n v="0.97413793103448276"/>
    <n v="57.840871138849906"/>
    <n v="5.1184805780621252"/>
    <n v="208"/>
    <n v="348"/>
    <n v="116"/>
    <n v="113"/>
    <n v="511"/>
    <n v="74.281521073625541"/>
    <n v="4.3154218344935487"/>
    <n v="0.97692307692307689"/>
    <n v="-0.27851458885941316"/>
  </r>
  <r>
    <x v="0"/>
    <x v="3"/>
    <x v="1"/>
    <x v="15"/>
    <x v="66"/>
    <x v="35"/>
    <x v="2"/>
    <n v="0"/>
    <n v="0"/>
    <n v="0"/>
    <n v="0"/>
    <n v="0"/>
    <n v="348"/>
    <n v="1"/>
    <n v="0"/>
    <n v="511"/>
    <n v="0"/>
    <n v="0"/>
    <n v="0"/>
    <n v="0"/>
  </r>
  <r>
    <x v="0"/>
    <x v="3"/>
    <x v="1"/>
    <x v="15"/>
    <x v="67"/>
    <x v="15"/>
    <x v="1"/>
    <n v="0.99425287356321834"/>
    <n v="0.98989898989898994"/>
    <n v="84.941325654349285"/>
    <n v="3.0889481270316175"/>
    <n v="346"/>
    <n v="348"/>
    <n v="198"/>
    <n v="196"/>
    <n v="511"/>
    <n v="93.885666030046011"/>
    <n v="0.53475703336303582"/>
    <n v="0.98529411764705888"/>
    <n v="0.46048722519310692"/>
  </r>
  <r>
    <x v="0"/>
    <x v="3"/>
    <x v="1"/>
    <x v="15"/>
    <x v="68"/>
    <x v="14"/>
    <x v="0"/>
    <n v="0.5977011494252874"/>
    <n v="0.98275862068965514"/>
    <n v="64.539408819005473"/>
    <n v="0.73107700966582267"/>
    <n v="208"/>
    <n v="348"/>
    <n v="116"/>
    <n v="114"/>
    <n v="511"/>
    <n v="81.512491770653099"/>
    <n v="-4.0637335407125477"/>
    <n v="0.9538461538461539"/>
    <n v="2.8912466843501239"/>
  </r>
  <r>
    <x v="0"/>
    <x v="3"/>
    <x v="1"/>
    <x v="16"/>
    <x v="69"/>
    <x v="36"/>
    <x v="2"/>
    <n v="0"/>
    <n v="0"/>
    <n v="0"/>
    <n v="0"/>
    <n v="0"/>
    <n v="348"/>
    <n v="1"/>
    <n v="0"/>
    <n v="511"/>
    <n v="0"/>
    <n v="0"/>
    <n v="0"/>
    <n v="0"/>
  </r>
  <r>
    <x v="0"/>
    <x v="3"/>
    <x v="2"/>
    <x v="17"/>
    <x v="70"/>
    <x v="1"/>
    <x v="2"/>
    <n v="0.9942196531791907"/>
    <n v="0"/>
    <n v="96.406528238243837"/>
    <n v="2.5546047544095081"/>
    <n v="344"/>
    <n v="346"/>
    <n v="1"/>
    <n v="0"/>
    <n v="511"/>
    <n v="99.144507633271914"/>
    <n v="0.52574236539064145"/>
    <n v="0"/>
    <n v="0"/>
  </r>
  <r>
    <x v="0"/>
    <x v="3"/>
    <x v="2"/>
    <x v="17"/>
    <x v="71"/>
    <x v="2"/>
    <x v="2"/>
    <n v="0.59826589595375723"/>
    <n v="0"/>
    <n v="78.427413972043752"/>
    <n v="-6.5603805354940112"/>
    <n v="207"/>
    <n v="346"/>
    <n v="1"/>
    <n v="0"/>
    <n v="511"/>
    <n v="85.950708260210163"/>
    <n v="-8.4629740893342529"/>
    <n v="0"/>
    <n v="0"/>
  </r>
  <r>
    <x v="0"/>
    <x v="3"/>
    <x v="2"/>
    <x v="17"/>
    <x v="72"/>
    <x v="22"/>
    <x v="0"/>
    <n v="0.59826589595375723"/>
    <n v="0"/>
    <n v="71.599366675679761"/>
    <n v="-2.4462731379977471"/>
    <n v="207"/>
    <n v="346"/>
    <n v="1"/>
    <n v="0"/>
    <n v="511"/>
    <n v="79.334633438990139"/>
    <n v="-9.9397193839986215"/>
    <n v="0"/>
    <n v="0"/>
  </r>
  <r>
    <x v="0"/>
    <x v="3"/>
    <x v="2"/>
    <x v="17"/>
    <x v="73"/>
    <x v="27"/>
    <x v="1"/>
    <n v="0.59826589595375723"/>
    <n v="0"/>
    <n v="65.454153411858528"/>
    <n v="-0.5797051178147683"/>
    <n v="207"/>
    <n v="346"/>
    <n v="1"/>
    <n v="0"/>
    <n v="511"/>
    <n v="76.988037318111324"/>
    <n v="-1.303366123022542"/>
    <n v="0"/>
    <n v="0"/>
  </r>
  <r>
    <x v="0"/>
    <x v="3"/>
    <x v="2"/>
    <x v="17"/>
    <x v="74"/>
    <x v="24"/>
    <x v="0"/>
    <n v="0.59826589595375723"/>
    <n v="0"/>
    <n v="78.589287657812335"/>
    <n v="4.4478825866473146"/>
    <n v="207"/>
    <n v="346"/>
    <n v="1"/>
    <n v="0"/>
    <n v="511"/>
    <n v="85.19502083048684"/>
    <n v="3.7476766276083708"/>
    <n v="0"/>
    <n v="0"/>
  </r>
  <r>
    <x v="0"/>
    <x v="3"/>
    <x v="2"/>
    <x v="17"/>
    <x v="75"/>
    <x v="3"/>
    <x v="0"/>
    <n v="0.9942196531791907"/>
    <n v="0"/>
    <n v="98.211312134320863"/>
    <n v="0.96366891605987348"/>
    <n v="344"/>
    <n v="346"/>
    <n v="1"/>
    <n v="0"/>
    <n v="511"/>
    <n v="99.398440817154125"/>
    <n v="0.18616521495000882"/>
    <n v="0"/>
    <n v="0"/>
  </r>
  <r>
    <x v="0"/>
    <x v="3"/>
    <x v="2"/>
    <x v="17"/>
    <x v="76"/>
    <x v="0"/>
    <x v="0"/>
    <n v="0.59826589595375723"/>
    <n v="0"/>
    <n v="74.437806394580591"/>
    <n v="2.6097068626687752"/>
    <n v="207"/>
    <n v="346"/>
    <n v="1"/>
    <n v="0"/>
    <n v="511"/>
    <n v="82.938065977087675"/>
    <n v="-3.5721983954537961"/>
    <n v="0"/>
    <n v="0"/>
  </r>
  <r>
    <x v="0"/>
    <x v="3"/>
    <x v="2"/>
    <x v="17"/>
    <x v="77"/>
    <x v="13"/>
    <x v="2"/>
    <n v="1"/>
    <n v="0"/>
    <n v="94.617840372564743"/>
    <n v="1.2311760752116356"/>
    <n v="346"/>
    <n v="346"/>
    <n v="1"/>
    <n v="0"/>
    <n v="511"/>
    <n v="97.876356369933958"/>
    <n v="0.38660160781665809"/>
    <n v="0"/>
    <n v="0"/>
  </r>
  <r>
    <x v="0"/>
    <x v="3"/>
    <x v="2"/>
    <x v="17"/>
    <x v="78"/>
    <x v="6"/>
    <x v="0"/>
    <n v="0.9942196531791907"/>
    <n v="0"/>
    <n v="81.966858163932983"/>
    <n v="-1.2561004832461351"/>
    <n v="344"/>
    <n v="346"/>
    <n v="1"/>
    <n v="0"/>
    <n v="511"/>
    <n v="91.416009598633408"/>
    <n v="-0.16420098582564435"/>
    <n v="0"/>
    <n v="0"/>
  </r>
  <r>
    <x v="0"/>
    <x v="3"/>
    <x v="2"/>
    <x v="17"/>
    <x v="79"/>
    <x v="5"/>
    <x v="2"/>
    <n v="0"/>
    <n v="0"/>
    <n v="0"/>
    <n v="0"/>
    <n v="0"/>
    <n v="346"/>
    <n v="1"/>
    <n v="0"/>
    <n v="511"/>
    <n v="0"/>
    <n v="0"/>
    <n v="0"/>
    <n v="0"/>
  </r>
  <r>
    <x v="0"/>
    <x v="3"/>
    <x v="2"/>
    <x v="17"/>
    <x v="80"/>
    <x v="7"/>
    <x v="1"/>
    <n v="1"/>
    <n v="0"/>
    <n v="100"/>
    <n v="3.9903803117962404"/>
    <n v="346"/>
    <n v="346"/>
    <n v="1"/>
    <n v="0"/>
    <n v="511"/>
    <n v="100"/>
    <n v="0.80807638235108925"/>
    <n v="0"/>
    <n v="0"/>
  </r>
  <r>
    <x v="0"/>
    <x v="3"/>
    <x v="2"/>
    <x v="17"/>
    <x v="81"/>
    <x v="21"/>
    <x v="0"/>
    <n v="0.9942196531791907"/>
    <n v="0"/>
    <n v="42.663526861888641"/>
    <n v="3.9469362899743574"/>
    <n v="344"/>
    <n v="346"/>
    <n v="1"/>
    <n v="0"/>
    <n v="511"/>
    <n v="59.026535768263358"/>
    <n v="6.3605081091045292"/>
    <n v="0"/>
    <n v="0"/>
  </r>
  <r>
    <x v="0"/>
    <x v="3"/>
    <x v="2"/>
    <x v="17"/>
    <x v="82"/>
    <x v="23"/>
    <x v="0"/>
    <n v="0.9942196531791907"/>
    <n v="0"/>
    <n v="83.594830321856179"/>
    <n v="-6.2414640279694877"/>
    <n v="344"/>
    <n v="346"/>
    <n v="1"/>
    <n v="0"/>
    <n v="511"/>
    <n v="90.80346573279617"/>
    <n v="-2.9565522901927608"/>
    <n v="0"/>
    <n v="0"/>
  </r>
  <r>
    <x v="0"/>
    <x v="3"/>
    <x v="2"/>
    <x v="17"/>
    <x v="83"/>
    <x v="4"/>
    <x v="2"/>
    <n v="0"/>
    <n v="0"/>
    <n v="0"/>
    <n v="0"/>
    <n v="0"/>
    <n v="346"/>
    <n v="1"/>
    <n v="0"/>
    <n v="511"/>
    <n v="0"/>
    <n v="0"/>
    <n v="0"/>
    <n v="0"/>
  </r>
  <r>
    <x v="0"/>
    <x v="3"/>
    <x v="2"/>
    <x v="17"/>
    <x v="84"/>
    <x v="25"/>
    <x v="0"/>
    <n v="0.59826589595375723"/>
    <n v="0"/>
    <n v="78.589287657812335"/>
    <n v="-6.4391354820927456"/>
    <n v="207"/>
    <n v="346"/>
    <n v="1"/>
    <n v="0"/>
    <n v="511"/>
    <n v="85.19502083048684"/>
    <n v="-3.7084522862426184"/>
    <n v="0"/>
    <n v="0"/>
  </r>
  <r>
    <x v="0"/>
    <x v="3"/>
    <x v="2"/>
    <x v="18"/>
    <x v="85"/>
    <x v="19"/>
    <x v="2"/>
    <n v="0"/>
    <n v="0"/>
    <n v="0"/>
    <n v="0"/>
    <n v="0"/>
    <n v="346"/>
    <n v="1"/>
    <n v="0"/>
    <n v="511"/>
    <n v="0"/>
    <n v="0"/>
    <n v="0"/>
    <n v="0"/>
  </r>
  <r>
    <x v="0"/>
    <x v="3"/>
    <x v="2"/>
    <x v="18"/>
    <x v="86"/>
    <x v="19"/>
    <x v="2"/>
    <n v="0"/>
    <n v="0"/>
    <n v="0"/>
    <n v="0"/>
    <n v="0"/>
    <n v="346"/>
    <n v="1"/>
    <n v="0"/>
    <n v="0"/>
    <n v="0"/>
    <n v="0"/>
    <n v="0"/>
    <n v="0"/>
  </r>
  <r>
    <x v="0"/>
    <x v="3"/>
    <x v="2"/>
    <x v="19"/>
    <x v="87"/>
    <x v="19"/>
    <x v="2"/>
    <n v="0"/>
    <n v="0"/>
    <n v="0"/>
    <n v="0"/>
    <n v="0"/>
    <n v="346"/>
    <n v="1"/>
    <n v="0"/>
    <n v="0"/>
    <n v="0"/>
    <n v="0"/>
    <n v="0"/>
    <n v="0"/>
  </r>
  <r>
    <x v="0"/>
    <x v="3"/>
    <x v="2"/>
    <x v="19"/>
    <x v="88"/>
    <x v="15"/>
    <x v="0"/>
    <n v="0.59826589595375723"/>
    <n v="0"/>
    <n v="60.375479323055139"/>
    <n v="-7.433311215935186"/>
    <n v="207"/>
    <n v="346"/>
    <n v="1"/>
    <n v="0"/>
    <n v="511"/>
    <n v="71.861214896098602"/>
    <n v="-10.836509677102924"/>
    <n v="0"/>
    <n v="0"/>
  </r>
  <r>
    <x v="0"/>
    <x v="3"/>
    <x v="2"/>
    <x v="20"/>
    <x v="89"/>
    <x v="19"/>
    <x v="2"/>
    <n v="0"/>
    <n v="0"/>
    <n v="46.645440952643952"/>
    <n v="-36.36586493301666"/>
    <n v="0"/>
    <n v="346"/>
    <n v="1"/>
    <n v="0"/>
    <n v="511"/>
    <n v="54.900307357880919"/>
    <n v="-36.310310586381704"/>
    <n v="0"/>
    <n v="0"/>
  </r>
  <r>
    <x v="0"/>
    <x v="3"/>
    <x v="2"/>
    <x v="20"/>
    <x v="90"/>
    <x v="16"/>
    <x v="0"/>
    <n v="0.9942196531791907"/>
    <n v="0"/>
    <n v="84.633656259091353"/>
    <n v="3.3593395033976297"/>
    <n v="344"/>
    <n v="346"/>
    <n v="1"/>
    <n v="0"/>
    <n v="511"/>
    <n v="94.954724857089985"/>
    <n v="0.89923777884510514"/>
    <n v="0"/>
    <n v="0"/>
  </r>
  <r>
    <x v="0"/>
    <x v="3"/>
    <x v="2"/>
    <x v="20"/>
    <x v="91"/>
    <x v="26"/>
    <x v="0"/>
    <n v="0.9942196531791907"/>
    <n v="0"/>
    <n v="62.236486095692655"/>
    <n v="4.8952086492328934"/>
    <n v="344"/>
    <n v="346"/>
    <n v="1"/>
    <n v="0"/>
    <n v="511"/>
    <n v="73.418425862107355"/>
    <n v="2.8392547890552322"/>
    <n v="0"/>
    <n v="0"/>
  </r>
  <r>
    <x v="0"/>
    <x v="3"/>
    <x v="2"/>
    <x v="20"/>
    <x v="92"/>
    <x v="19"/>
    <x v="2"/>
    <n v="0"/>
    <n v="0"/>
    <n v="0"/>
    <n v="0"/>
    <n v="0"/>
    <n v="346"/>
    <n v="1"/>
    <n v="0"/>
    <n v="0"/>
    <n v="0"/>
    <n v="0"/>
    <n v="0"/>
    <n v="0"/>
  </r>
  <r>
    <x v="0"/>
    <x v="3"/>
    <x v="2"/>
    <x v="20"/>
    <x v="93"/>
    <x v="8"/>
    <x v="1"/>
    <n v="0.9942196531791907"/>
    <n v="0"/>
    <n v="90.529635623077994"/>
    <n v="-2.6453759127564513"/>
    <n v="344"/>
    <n v="346"/>
    <n v="1"/>
    <n v="0"/>
    <n v="511"/>
    <n v="92.197272091640215"/>
    <n v="-5.2533278296334629"/>
    <n v="0"/>
    <n v="0"/>
  </r>
  <r>
    <x v="0"/>
    <x v="3"/>
    <x v="3"/>
    <x v="21"/>
    <x v="94"/>
    <x v="2"/>
    <x v="0"/>
    <n v="0"/>
    <n v="0"/>
    <n v="7.9309101637599495"/>
    <n v="4.5718087141284807"/>
    <n v="0"/>
    <n v="348"/>
    <n v="1"/>
    <n v="0"/>
    <n v="511"/>
    <n v="23.432780530612728"/>
    <n v="15.636089921881283"/>
    <n v="0"/>
    <n v="0"/>
  </r>
  <r>
    <x v="0"/>
    <x v="3"/>
    <x v="3"/>
    <x v="21"/>
    <x v="95"/>
    <x v="31"/>
    <x v="2"/>
    <n v="0.99425287356321834"/>
    <n v="0.9242424242424242"/>
    <n v="78.234679407622565"/>
    <n v="1.1210518621212202"/>
    <n v="346"/>
    <n v="348"/>
    <n v="198"/>
    <n v="183"/>
    <n v="511"/>
    <n v="91.846119440342747"/>
    <n v="0.74713179983419309"/>
    <n v="0.8970588235294118"/>
    <n v="2.7183600713012401"/>
  </r>
  <r>
    <x v="0"/>
    <x v="3"/>
    <x v="3"/>
    <x v="21"/>
    <x v="96"/>
    <x v="30"/>
    <x v="2"/>
    <n v="0"/>
    <n v="0"/>
    <n v="0"/>
    <n v="0"/>
    <n v="0"/>
    <n v="348"/>
    <n v="1"/>
    <n v="0"/>
    <n v="511"/>
    <n v="0"/>
    <n v="0"/>
    <n v="0"/>
    <n v="0"/>
  </r>
  <r>
    <x v="0"/>
    <x v="3"/>
    <x v="3"/>
    <x v="21"/>
    <x v="97"/>
    <x v="16"/>
    <x v="1"/>
    <n v="1"/>
    <n v="0.9747474747474747"/>
    <n v="76.013670489990972"/>
    <n v="-7.0228842178819404"/>
    <n v="348"/>
    <n v="348"/>
    <n v="198"/>
    <n v="193"/>
    <n v="511"/>
    <n v="85.985707694664256"/>
    <n v="-6.7901010990927944"/>
    <n v="0.96568627450980393"/>
    <n v="0.90612002376707634"/>
  </r>
  <r>
    <x v="0"/>
    <x v="3"/>
    <x v="3"/>
    <x v="21"/>
    <x v="98"/>
    <x v="15"/>
    <x v="1"/>
    <n v="1"/>
    <n v="0.9747474747474747"/>
    <n v="98.193539296691952"/>
    <n v="-2.0926616139277598E-2"/>
    <n v="348"/>
    <n v="348"/>
    <n v="198"/>
    <n v="193"/>
    <n v="511"/>
    <n v="97.774157980106196"/>
    <n v="4.8636750126519246E-2"/>
    <n v="0.98529411764705888"/>
    <n v="-1.054664289958418"/>
  </r>
  <r>
    <x v="0"/>
    <x v="3"/>
    <x v="3"/>
    <x v="21"/>
    <x v="99"/>
    <x v="0"/>
    <x v="0"/>
    <n v="0.5977011494252874"/>
    <n v="0.96551724137931039"/>
    <n v="44.488313856381886"/>
    <n v="-3.4756401664855829"/>
    <n v="208"/>
    <n v="348"/>
    <n v="116"/>
    <n v="112"/>
    <n v="511"/>
    <n v="44.732697839279666"/>
    <n v="-4.791295775402169"/>
    <n v="0.9538461538461539"/>
    <n v="1.1671087533156488"/>
  </r>
  <r>
    <x v="0"/>
    <x v="3"/>
    <x v="3"/>
    <x v="21"/>
    <x v="100"/>
    <x v="18"/>
    <x v="0"/>
    <n v="0.99425287356321834"/>
    <n v="0.84343434343434343"/>
    <n v="63.650389655953376"/>
    <n v="4.5850620254555086"/>
    <n v="346"/>
    <n v="348"/>
    <n v="198"/>
    <n v="167"/>
    <n v="511"/>
    <n v="80.149409664128214"/>
    <n v="6.0217077437010573"/>
    <n v="0.84313725490196079"/>
    <n v="2.9708853238263888E-2"/>
  </r>
  <r>
    <x v="0"/>
    <x v="3"/>
    <x v="3"/>
    <x v="21"/>
    <x v="101"/>
    <x v="17"/>
    <x v="0"/>
    <n v="0"/>
    <n v="0"/>
    <n v="6.1468211521314577"/>
    <n v="-3.2879049857491505"/>
    <n v="0"/>
    <n v="348"/>
    <n v="1"/>
    <n v="0"/>
    <n v="511"/>
    <n v="3.471412400165149"/>
    <n v="-7.6320048735374497"/>
    <n v="0"/>
    <n v="0"/>
  </r>
  <r>
    <x v="0"/>
    <x v="3"/>
    <x v="3"/>
    <x v="21"/>
    <x v="102"/>
    <x v="21"/>
    <x v="1"/>
    <n v="1"/>
    <n v="0.98989898989898994"/>
    <n v="94.638154801488255"/>
    <n v="1.4398471306644822"/>
    <n v="348"/>
    <n v="348"/>
    <n v="198"/>
    <n v="196"/>
    <n v="511"/>
    <n v="98.780712421620137"/>
    <n v="0.53895891006469299"/>
    <n v="0.99019607843137258"/>
    <n v="-2.9708853238263888E-2"/>
  </r>
  <r>
    <x v="0"/>
    <x v="3"/>
    <x v="3"/>
    <x v="21"/>
    <x v="103"/>
    <x v="36"/>
    <x v="2"/>
    <n v="0"/>
    <n v="0"/>
    <n v="0"/>
    <n v="-2.7117281493721253"/>
    <n v="0"/>
    <n v="348"/>
    <n v="1"/>
    <n v="0"/>
    <n v="511"/>
    <n v="0"/>
    <n v="-11.493410511545363"/>
    <n v="0"/>
    <n v="0"/>
  </r>
  <r>
    <x v="0"/>
    <x v="3"/>
    <x v="3"/>
    <x v="21"/>
    <x v="104"/>
    <x v="1"/>
    <x v="0"/>
    <n v="0"/>
    <n v="0"/>
    <n v="1.5348553591111105"/>
    <n v="1.5348553591111105"/>
    <n v="0"/>
    <n v="348"/>
    <n v="1"/>
    <n v="0"/>
    <n v="511"/>
    <n v="0.44200677759272833"/>
    <n v="0.44200677759272833"/>
    <n v="0"/>
    <n v="0"/>
  </r>
  <r>
    <x v="0"/>
    <x v="3"/>
    <x v="3"/>
    <x v="21"/>
    <x v="105"/>
    <x v="22"/>
    <x v="1"/>
    <n v="1"/>
    <n v="0.96969696969696972"/>
    <n v="90.282096089961001"/>
    <n v="-5.6452722276127192"/>
    <n v="348"/>
    <n v="348"/>
    <n v="198"/>
    <n v="192"/>
    <n v="511"/>
    <n v="92.404671498395174"/>
    <n v="-4.9242292450436054"/>
    <n v="0.97058823529411764"/>
    <n v="-8.9126559714791664E-2"/>
  </r>
  <r>
    <x v="0"/>
    <x v="3"/>
    <x v="3"/>
    <x v="21"/>
    <x v="106"/>
    <x v="35"/>
    <x v="2"/>
    <n v="0"/>
    <n v="0"/>
    <n v="10.980860030274"/>
    <n v="7.6217585806425419"/>
    <n v="0"/>
    <n v="348"/>
    <n v="1"/>
    <n v="0"/>
    <n v="511"/>
    <n v="32.676799433652093"/>
    <n v="24.880108824920647"/>
    <n v="0"/>
    <n v="0"/>
  </r>
  <r>
    <x v="0"/>
    <x v="3"/>
    <x v="3"/>
    <x v="21"/>
    <x v="107"/>
    <x v="28"/>
    <x v="2"/>
    <n v="1"/>
    <n v="0.97979797979797978"/>
    <n v="93.977761338325166"/>
    <n v="2.5649877546699305"/>
    <n v="348"/>
    <n v="348"/>
    <n v="198"/>
    <n v="194"/>
    <n v="511"/>
    <n v="96.645660520106631"/>
    <n v="0.67838577857152416"/>
    <n v="0.98039215686274506"/>
    <n v="-5.9417706476527776E-2"/>
  </r>
  <r>
    <x v="0"/>
    <x v="3"/>
    <x v="3"/>
    <x v="21"/>
    <x v="108"/>
    <x v="20"/>
    <x v="2"/>
    <n v="0.99425287356321834"/>
    <n v="0.98484848484848486"/>
    <n v="93.853178847868534"/>
    <n v="-7.1196463882316152E-2"/>
    <n v="346"/>
    <n v="348"/>
    <n v="198"/>
    <n v="195"/>
    <n v="511"/>
    <n v="95.71696582798586"/>
    <n v="7.5331814805011277E-2"/>
    <n v="0.99019607843137258"/>
    <n v="-0.53475935828877219"/>
  </r>
  <r>
    <x v="0"/>
    <x v="3"/>
    <x v="3"/>
    <x v="21"/>
    <x v="109"/>
    <x v="14"/>
    <x v="0"/>
    <n v="0.99425287356321834"/>
    <n v="0.79797979797979801"/>
    <n v="29.993319530742152"/>
    <n v="13.880356610427048"/>
    <n v="346"/>
    <n v="348"/>
    <n v="198"/>
    <n v="158"/>
    <n v="511"/>
    <n v="55.521679124241452"/>
    <n v="15.330324865575598"/>
    <n v="0.69117647058823528"/>
    <n v="10.680332739156274"/>
  </r>
  <r>
    <x v="0"/>
    <x v="3"/>
    <x v="3"/>
    <x v="22"/>
    <x v="110"/>
    <x v="3"/>
    <x v="0"/>
    <n v="0"/>
    <n v="0"/>
    <n v="0"/>
    <n v="0"/>
    <n v="0"/>
    <n v="348"/>
    <n v="1"/>
    <n v="0"/>
    <n v="0"/>
    <n v="0"/>
    <n v="0"/>
    <n v="0"/>
    <n v="0"/>
  </r>
  <r>
    <x v="0"/>
    <x v="3"/>
    <x v="3"/>
    <x v="22"/>
    <x v="111"/>
    <x v="3"/>
    <x v="0"/>
    <n v="0.99425287356321834"/>
    <n v="0.98484848484848486"/>
    <n v="100"/>
    <n v="0"/>
    <n v="346"/>
    <n v="348"/>
    <n v="198"/>
    <n v="195"/>
    <n v="511"/>
    <n v="100"/>
    <n v="0"/>
    <n v="0.98039215686274506"/>
    <n v="0.44563279857398053"/>
  </r>
  <r>
    <x v="0"/>
    <x v="3"/>
    <x v="3"/>
    <x v="22"/>
    <x v="112"/>
    <x v="23"/>
    <x v="1"/>
    <n v="0"/>
    <n v="0"/>
    <n v="0"/>
    <n v="0"/>
    <n v="0"/>
    <n v="348"/>
    <n v="1"/>
    <n v="0"/>
    <n v="0"/>
    <n v="0"/>
    <n v="0"/>
    <n v="0"/>
    <n v="0"/>
  </r>
  <r>
    <x v="0"/>
    <x v="3"/>
    <x v="3"/>
    <x v="22"/>
    <x v="113"/>
    <x v="23"/>
    <x v="1"/>
    <n v="0.99425287356321834"/>
    <n v="0.98989898989898994"/>
    <n v="98.193539296691952"/>
    <n v="6.0546980721098889"/>
    <n v="346"/>
    <n v="348"/>
    <n v="198"/>
    <n v="196"/>
    <n v="511"/>
    <n v="97.774157980106196"/>
    <n v="4.7511445201345879"/>
    <n v="0.98039215686274506"/>
    <n v="0.95068330362448883"/>
  </r>
  <r>
    <x v="0"/>
    <x v="3"/>
    <x v="3"/>
    <x v="22"/>
    <x v="114"/>
    <x v="10"/>
    <x v="2"/>
    <n v="0.99425287356321834"/>
    <n v="0.99494949494949492"/>
    <n v="95.530389535064913"/>
    <n v="-3.9021517711622664"/>
    <n v="346"/>
    <n v="348"/>
    <n v="198"/>
    <n v="197"/>
    <n v="511"/>
    <n v="98.696260522243193"/>
    <n v="-0.48842379803959091"/>
    <n v="0.98529411764705888"/>
    <n v="0.96553773024360412"/>
  </r>
  <r>
    <x v="0"/>
    <x v="3"/>
    <x v="3"/>
    <x v="22"/>
    <x v="115"/>
    <x v="10"/>
    <x v="2"/>
    <n v="0"/>
    <n v="0"/>
    <n v="0"/>
    <n v="0"/>
    <n v="0"/>
    <n v="348"/>
    <n v="1"/>
    <n v="0"/>
    <n v="0"/>
    <n v="0"/>
    <n v="0"/>
    <n v="0"/>
    <n v="0"/>
  </r>
  <r>
    <x v="0"/>
    <x v="3"/>
    <x v="3"/>
    <x v="22"/>
    <x v="116"/>
    <x v="27"/>
    <x v="1"/>
    <n v="1"/>
    <n v="0.99494949494949492"/>
    <n v="100"/>
    <n v="0"/>
    <n v="348"/>
    <n v="348"/>
    <n v="198"/>
    <n v="197"/>
    <n v="511"/>
    <n v="100"/>
    <n v="0"/>
    <n v="0.99509803921568629"/>
    <n v="-1.4854426619137495E-2"/>
  </r>
  <r>
    <x v="0"/>
    <x v="3"/>
    <x v="3"/>
    <x v="22"/>
    <x v="117"/>
    <x v="9"/>
    <x v="2"/>
    <n v="0.5977011494252874"/>
    <n v="0.99137931034482762"/>
    <n v="78.399613472685687"/>
    <n v="-0.73868184653475888"/>
    <n v="208"/>
    <n v="348"/>
    <n v="116"/>
    <n v="115"/>
    <n v="511"/>
    <n v="84.6452700015045"/>
    <n v="-0.12436176098347573"/>
    <n v="0.98461538461538467"/>
    <n v="0.67639257294429544"/>
  </r>
  <r>
    <x v="0"/>
    <x v="3"/>
    <x v="3"/>
    <x v="22"/>
    <x v="118"/>
    <x v="9"/>
    <x v="2"/>
    <n v="0"/>
    <n v="0"/>
    <n v="0"/>
    <n v="0"/>
    <n v="0"/>
    <n v="348"/>
    <n v="1"/>
    <n v="0"/>
    <n v="0"/>
    <n v="0"/>
    <n v="0"/>
    <n v="0"/>
    <n v="0"/>
  </r>
  <r>
    <x v="0"/>
    <x v="3"/>
    <x v="3"/>
    <x v="22"/>
    <x v="119"/>
    <x v="13"/>
    <x v="0"/>
    <n v="0.99425287356321834"/>
    <n v="0.97979797979797978"/>
    <n v="90.132133877232306"/>
    <n v="-2.1459082809523173"/>
    <n v="346"/>
    <n v="348"/>
    <n v="198"/>
    <n v="194"/>
    <n v="511"/>
    <n v="97.69965784994919"/>
    <n v="-0.17668142524709651"/>
    <n v="0.97549019607843135"/>
    <n v="0.43077837195484303"/>
  </r>
  <r>
    <x v="0"/>
    <x v="3"/>
    <x v="3"/>
    <x v="22"/>
    <x v="120"/>
    <x v="13"/>
    <x v="0"/>
    <n v="0"/>
    <n v="0"/>
    <n v="0"/>
    <n v="0"/>
    <n v="0"/>
    <n v="348"/>
    <n v="1"/>
    <n v="0"/>
    <n v="0"/>
    <n v="0"/>
    <n v="0"/>
    <n v="0"/>
    <n v="0"/>
  </r>
  <r>
    <x v="0"/>
    <x v="3"/>
    <x v="3"/>
    <x v="22"/>
    <x v="121"/>
    <x v="25"/>
    <x v="0"/>
    <n v="0.99425287356321834"/>
    <n v="0.96969696969696972"/>
    <n v="92.813056476488285"/>
    <n v="10.978203412254469"/>
    <n v="346"/>
    <n v="348"/>
    <n v="198"/>
    <n v="192"/>
    <n v="511"/>
    <n v="98.037463267846576"/>
    <n v="9.9031815412496229"/>
    <n v="0.95588235294117652"/>
    <n v="1.3814616755793208"/>
  </r>
  <r>
    <x v="0"/>
    <x v="3"/>
    <x v="3"/>
    <x v="22"/>
    <x v="122"/>
    <x v="25"/>
    <x v="0"/>
    <n v="0"/>
    <n v="0"/>
    <n v="0"/>
    <n v="0"/>
    <n v="0"/>
    <n v="348"/>
    <n v="1"/>
    <n v="0"/>
    <n v="0"/>
    <n v="0"/>
    <n v="0"/>
    <n v="0"/>
    <n v="0"/>
  </r>
  <r>
    <x v="0"/>
    <x v="3"/>
    <x v="3"/>
    <x v="22"/>
    <x v="123"/>
    <x v="4"/>
    <x v="1"/>
    <n v="0.5977011494252874"/>
    <n v="0.96551724137931039"/>
    <n v="74.72588801860195"/>
    <n v="-2.250421811176333"/>
    <n v="208"/>
    <n v="348"/>
    <n v="116"/>
    <n v="112"/>
    <n v="511"/>
    <n v="80.962110032084183"/>
    <n v="5.6820010316348544"/>
    <n v="0.96923076923076923"/>
    <n v="-0.37135278514588421"/>
  </r>
  <r>
    <x v="0"/>
    <x v="3"/>
    <x v="3"/>
    <x v="22"/>
    <x v="124"/>
    <x v="4"/>
    <x v="1"/>
    <n v="0"/>
    <n v="0"/>
    <n v="0"/>
    <n v="0"/>
    <n v="0"/>
    <n v="348"/>
    <n v="1"/>
    <n v="0"/>
    <n v="0"/>
    <n v="0"/>
    <n v="0"/>
    <n v="0"/>
    <n v="0"/>
  </r>
  <r>
    <x v="0"/>
    <x v="3"/>
    <x v="3"/>
    <x v="22"/>
    <x v="125"/>
    <x v="24"/>
    <x v="1"/>
    <n v="0"/>
    <n v="0"/>
    <n v="0"/>
    <n v="0"/>
    <n v="0"/>
    <n v="348"/>
    <n v="1"/>
    <n v="0"/>
    <n v="0"/>
    <n v="0"/>
    <n v="0"/>
    <n v="0"/>
    <n v="0"/>
  </r>
  <r>
    <x v="0"/>
    <x v="3"/>
    <x v="3"/>
    <x v="22"/>
    <x v="126"/>
    <x v="24"/>
    <x v="1"/>
    <n v="1"/>
    <n v="0.98484848484848486"/>
    <n v="90.011700866381346"/>
    <n v="-6.127320212711111"/>
    <n v="348"/>
    <n v="348"/>
    <n v="198"/>
    <n v="195"/>
    <n v="511"/>
    <n v="96.741642716997248"/>
    <n v="-2.0946543264628446"/>
    <n v="0.98039215686274506"/>
    <n v="0.44563279857398053"/>
  </r>
  <r>
    <x v="0"/>
    <x v="3"/>
    <x v="3"/>
    <x v="23"/>
    <x v="127"/>
    <x v="11"/>
    <x v="2"/>
    <n v="0"/>
    <n v="0"/>
    <n v="5.4412349311644697"/>
    <n v="-9.0202513602814065"/>
    <n v="0"/>
    <n v="348"/>
    <n v="1"/>
    <n v="0"/>
    <n v="511"/>
    <n v="13.006009832959442"/>
    <n v="-22.967332980419478"/>
    <n v="0"/>
    <n v="0"/>
  </r>
  <r>
    <x v="0"/>
    <x v="3"/>
    <x v="3"/>
    <x v="23"/>
    <x v="128"/>
    <x v="32"/>
    <x v="2"/>
    <n v="0"/>
    <n v="0"/>
    <n v="1.1863499370494117"/>
    <n v="-8.7372454854887742"/>
    <n v="0"/>
    <n v="348"/>
    <n v="1"/>
    <n v="0"/>
    <n v="511"/>
    <n v="1.9784920221972351"/>
    <n v="-29.401831831863483"/>
    <n v="0"/>
    <n v="0"/>
  </r>
  <r>
    <x v="0"/>
    <x v="3"/>
    <x v="3"/>
    <x v="23"/>
    <x v="129"/>
    <x v="12"/>
    <x v="0"/>
    <n v="0"/>
    <n v="0"/>
    <n v="1.1863499370494117"/>
    <n v="-15.657092073039783"/>
    <n v="0"/>
    <n v="348"/>
    <n v="1"/>
    <n v="0"/>
    <n v="511"/>
    <n v="1.9784920221972351"/>
    <n v="-36.681065294029452"/>
    <n v="0"/>
    <n v="0"/>
  </r>
  <r>
    <x v="0"/>
    <x v="3"/>
    <x v="3"/>
    <x v="24"/>
    <x v="130"/>
    <x v="6"/>
    <x v="1"/>
    <n v="1"/>
    <n v="0.96464646464646464"/>
    <n v="88.913730912594019"/>
    <n v="6.4102660734604315"/>
    <n v="348"/>
    <n v="348"/>
    <n v="198"/>
    <n v="191"/>
    <n v="511"/>
    <n v="92.842427452739599"/>
    <n v="4.3099526642744763"/>
    <n v="0.98529411764705888"/>
    <n v="-2.0647653000594235"/>
  </r>
  <r>
    <x v="0"/>
    <x v="3"/>
    <x v="3"/>
    <x v="24"/>
    <x v="131"/>
    <x v="6"/>
    <x v="1"/>
    <n v="0"/>
    <n v="0"/>
    <n v="0"/>
    <n v="0"/>
    <n v="0"/>
    <n v="348"/>
    <n v="1"/>
    <n v="0"/>
    <n v="0"/>
    <n v="0"/>
    <n v="0"/>
    <n v="0"/>
    <n v="0"/>
  </r>
  <r>
    <x v="0"/>
    <x v="3"/>
    <x v="3"/>
    <x v="24"/>
    <x v="132"/>
    <x v="26"/>
    <x v="1"/>
    <n v="0.99425287356321834"/>
    <n v="0.95454545454545459"/>
    <n v="93.063535368593918"/>
    <n v="1.8915168385823391"/>
    <n v="346"/>
    <n v="348"/>
    <n v="198"/>
    <n v="189"/>
    <n v="511"/>
    <n v="94.460778123929785"/>
    <n v="9.0040516701918705E-2"/>
    <n v="0.96078431372549022"/>
    <n v="-0.62388591800356386"/>
  </r>
  <r>
    <x v="0"/>
    <x v="3"/>
    <x v="3"/>
    <x v="24"/>
    <x v="133"/>
    <x v="26"/>
    <x v="1"/>
    <n v="0"/>
    <n v="0"/>
    <n v="0"/>
    <n v="0"/>
    <n v="0"/>
    <n v="348"/>
    <n v="1"/>
    <n v="0"/>
    <n v="0"/>
    <n v="0"/>
    <n v="0"/>
    <n v="0"/>
    <n v="0"/>
  </r>
  <r>
    <x v="0"/>
    <x v="3"/>
    <x v="3"/>
    <x v="24"/>
    <x v="134"/>
    <x v="8"/>
    <x v="1"/>
    <n v="1"/>
    <n v="0.98989898989898994"/>
    <n v="94.871672879133214"/>
    <n v="-1.267348199959323"/>
    <n v="348"/>
    <n v="348"/>
    <n v="198"/>
    <n v="196"/>
    <n v="511"/>
    <n v="98.856372312407842"/>
    <n v="-0.18366991932833798"/>
    <n v="0.98039215686274506"/>
    <n v="0.95068330362448883"/>
  </r>
  <r>
    <x v="0"/>
    <x v="3"/>
    <x v="3"/>
    <x v="24"/>
    <x v="135"/>
    <x v="8"/>
    <x v="1"/>
    <n v="0"/>
    <n v="0"/>
    <n v="0"/>
    <n v="0"/>
    <n v="0"/>
    <n v="348"/>
    <n v="1"/>
    <n v="0"/>
    <n v="0"/>
    <n v="0"/>
    <n v="0"/>
    <n v="0"/>
    <n v="0"/>
  </r>
  <r>
    <x v="0"/>
    <x v="3"/>
    <x v="3"/>
    <x v="24"/>
    <x v="136"/>
    <x v="5"/>
    <x v="0"/>
    <n v="0.99425287356321834"/>
    <n v="0.93939393939393945"/>
    <n v="88.867207055086922"/>
    <n v="2.2822350869097408"/>
    <n v="346"/>
    <n v="348"/>
    <n v="198"/>
    <n v="186"/>
    <n v="511"/>
    <n v="96.461725042349357"/>
    <n v="0.89320281988393901"/>
    <n v="0.93137254901960786"/>
    <n v="0.80213903743315829"/>
  </r>
  <r>
    <x v="0"/>
    <x v="3"/>
    <x v="3"/>
    <x v="24"/>
    <x v="137"/>
    <x v="5"/>
    <x v="0"/>
    <n v="0"/>
    <n v="0"/>
    <n v="0"/>
    <n v="0"/>
    <n v="0"/>
    <n v="348"/>
    <n v="1"/>
    <n v="0"/>
    <n v="0"/>
    <n v="0"/>
    <n v="0"/>
    <n v="0"/>
    <n v="0"/>
  </r>
  <r>
    <x v="0"/>
    <x v="3"/>
    <x v="3"/>
    <x v="24"/>
    <x v="138"/>
    <x v="7"/>
    <x v="1"/>
    <n v="0"/>
    <n v="0"/>
    <n v="0"/>
    <n v="0"/>
    <n v="0"/>
    <n v="348"/>
    <n v="1"/>
    <n v="0"/>
    <n v="0"/>
    <n v="0"/>
    <n v="0"/>
    <n v="0"/>
    <n v="0"/>
  </r>
  <r>
    <x v="0"/>
    <x v="3"/>
    <x v="3"/>
    <x v="24"/>
    <x v="139"/>
    <x v="7"/>
    <x v="1"/>
    <n v="0.99425287356321834"/>
    <n v="0.99494949494949492"/>
    <n v="94.86999607190215"/>
    <n v="-2.3776471463590334"/>
    <n v="346"/>
    <n v="348"/>
    <n v="198"/>
    <n v="197"/>
    <n v="511"/>
    <n v="96.224053514349279"/>
    <n v="-0.82140960010552533"/>
    <n v="0.99509803921568629"/>
    <n v="-1.4854426619137495E-2"/>
  </r>
  <r>
    <x v="0"/>
    <x v="3"/>
    <x v="4"/>
    <x v="25"/>
    <x v="140"/>
    <x v="23"/>
    <x v="2"/>
    <n v="0"/>
    <n v="0"/>
    <n v="0"/>
    <n v="0"/>
    <n v="0"/>
    <n v="322"/>
    <n v="1"/>
    <n v="0"/>
    <n v="0"/>
    <n v="0"/>
    <n v="0"/>
    <n v="0"/>
    <n v="0"/>
  </r>
  <r>
    <x v="0"/>
    <x v="3"/>
    <x v="4"/>
    <x v="26"/>
    <x v="141"/>
    <x v="16"/>
    <x v="2"/>
    <n v="0"/>
    <n v="0"/>
    <n v="0"/>
    <n v="0"/>
    <n v="0"/>
    <n v="322"/>
    <n v="1"/>
    <n v="0"/>
    <n v="511"/>
    <n v="0"/>
    <n v="0"/>
    <n v="0"/>
    <n v="0"/>
  </r>
  <r>
    <x v="0"/>
    <x v="3"/>
    <x v="4"/>
    <x v="26"/>
    <x v="142"/>
    <x v="26"/>
    <x v="2"/>
    <n v="0"/>
    <n v="0"/>
    <n v="0"/>
    <n v="0"/>
    <n v="0"/>
    <n v="322"/>
    <n v="1"/>
    <n v="0"/>
    <n v="511"/>
    <n v="0"/>
    <n v="0"/>
    <n v="0"/>
    <n v="0"/>
  </r>
  <r>
    <x v="0"/>
    <x v="3"/>
    <x v="4"/>
    <x v="26"/>
    <x v="143"/>
    <x v="7"/>
    <x v="1"/>
    <n v="0.64596273291925466"/>
    <n v="0"/>
    <n v="66.989008770969889"/>
    <n v="11.968029799250928"/>
    <n v="208"/>
    <n v="322"/>
    <n v="1"/>
    <n v="0"/>
    <n v="511"/>
    <n v="77.428421442977921"/>
    <n v="2.9186136288227544"/>
    <n v="0"/>
    <n v="0"/>
  </r>
  <r>
    <x v="0"/>
    <x v="3"/>
    <x v="4"/>
    <x v="26"/>
    <x v="144"/>
    <x v="21"/>
    <x v="2"/>
    <n v="0"/>
    <n v="0"/>
    <n v="0"/>
    <n v="0"/>
    <n v="0"/>
    <n v="322"/>
    <n v="1"/>
    <n v="0"/>
    <n v="511"/>
    <n v="0"/>
    <n v="0"/>
    <n v="0"/>
    <n v="0"/>
  </r>
  <r>
    <x v="0"/>
    <x v="3"/>
    <x v="4"/>
    <x v="27"/>
    <x v="145"/>
    <x v="24"/>
    <x v="2"/>
    <n v="0"/>
    <n v="0"/>
    <n v="2.4661971284357951"/>
    <n v="2.4661971284357951"/>
    <n v="0"/>
    <n v="322"/>
    <n v="1"/>
    <n v="0"/>
    <n v="511"/>
    <n v="10.50452922939767"/>
    <n v="10.50452922939767"/>
    <n v="0"/>
    <n v="0"/>
  </r>
  <r>
    <x v="0"/>
    <x v="3"/>
    <x v="4"/>
    <x v="27"/>
    <x v="146"/>
    <x v="4"/>
    <x v="2"/>
    <n v="0"/>
    <n v="0"/>
    <n v="7.0510023540609579"/>
    <n v="7.0510023540609579"/>
    <n v="0"/>
    <n v="322"/>
    <n v="1"/>
    <n v="0"/>
    <n v="511"/>
    <n v="19.90599606698169"/>
    <n v="19.90599606698169"/>
    <n v="0"/>
    <n v="0"/>
  </r>
  <r>
    <x v="0"/>
    <x v="3"/>
    <x v="4"/>
    <x v="27"/>
    <x v="147"/>
    <x v="8"/>
    <x v="1"/>
    <n v="0.64596273291925466"/>
    <n v="0"/>
    <n v="65.734645133650176"/>
    <n v="7.4925977627127365"/>
    <n v="208"/>
    <n v="322"/>
    <n v="1"/>
    <n v="0"/>
    <n v="511"/>
    <n v="79.738956241522047"/>
    <n v="3.2020552790702368"/>
    <n v="0"/>
    <n v="0"/>
  </r>
  <r>
    <x v="0"/>
    <x v="3"/>
    <x v="4"/>
    <x v="28"/>
    <x v="148"/>
    <x v="6"/>
    <x v="2"/>
    <n v="0"/>
    <n v="0"/>
    <n v="0"/>
    <n v="0"/>
    <n v="0"/>
    <n v="322"/>
    <n v="1"/>
    <n v="0"/>
    <n v="511"/>
    <n v="0"/>
    <n v="0"/>
    <n v="0"/>
    <n v="0"/>
  </r>
  <r>
    <x v="0"/>
    <x v="3"/>
    <x v="4"/>
    <x v="29"/>
    <x v="149"/>
    <x v="15"/>
    <x v="0"/>
    <n v="9.316770186335404E-3"/>
    <n v="0"/>
    <n v="0"/>
    <n v="0"/>
    <n v="3"/>
    <n v="322"/>
    <n v="1"/>
    <n v="0"/>
    <n v="511"/>
    <n v="0"/>
    <n v="0"/>
    <n v="0"/>
    <n v="0"/>
  </r>
  <r>
    <x v="0"/>
    <x v="3"/>
    <x v="4"/>
    <x v="29"/>
    <x v="150"/>
    <x v="27"/>
    <x v="0"/>
    <n v="0"/>
    <n v="0"/>
    <n v="0"/>
    <n v="0"/>
    <n v="0"/>
    <n v="322"/>
    <n v="1"/>
    <n v="0"/>
    <n v="511"/>
    <n v="0"/>
    <n v="0"/>
    <n v="0"/>
    <n v="0"/>
  </r>
  <r>
    <x v="0"/>
    <x v="3"/>
    <x v="5"/>
    <x v="30"/>
    <x v="151"/>
    <x v="26"/>
    <x v="1"/>
    <n v="0.99423631123919309"/>
    <n v="0.93401015228426398"/>
    <n v="0"/>
    <n v="0"/>
    <n v="345"/>
    <n v="347"/>
    <n v="197"/>
    <n v="184"/>
    <n v="0"/>
    <n v="0"/>
    <n v="0"/>
    <n v="0.93596059113300489"/>
    <n v="-0.19504388487409097"/>
  </r>
  <r>
    <x v="0"/>
    <x v="3"/>
    <x v="5"/>
    <x v="30"/>
    <x v="152"/>
    <x v="24"/>
    <x v="0"/>
    <n v="0.99423631123919309"/>
    <n v="0.82233502538071068"/>
    <n v="0"/>
    <n v="0"/>
    <n v="345"/>
    <n v="347"/>
    <n v="197"/>
    <n v="162"/>
    <n v="0"/>
    <n v="0"/>
    <n v="0"/>
    <n v="0.7931034482758621"/>
    <n v="2.9231577104848583"/>
  </r>
  <r>
    <x v="0"/>
    <x v="3"/>
    <x v="5"/>
    <x v="30"/>
    <x v="153"/>
    <x v="21"/>
    <x v="1"/>
    <n v="0.99423631123919309"/>
    <n v="0.96954314720812185"/>
    <n v="0"/>
    <n v="0"/>
    <n v="345"/>
    <n v="347"/>
    <n v="197"/>
    <n v="191"/>
    <n v="0"/>
    <n v="0"/>
    <n v="0"/>
    <n v="0.97536945812807885"/>
    <n v="-0.58263109199570007"/>
  </r>
  <r>
    <x v="0"/>
    <x v="3"/>
    <x v="5"/>
    <x v="30"/>
    <x v="154"/>
    <x v="27"/>
    <x v="1"/>
    <n v="0.99423631123919309"/>
    <n v="0.95939086294416243"/>
    <n v="0"/>
    <n v="0"/>
    <n v="345"/>
    <n v="347"/>
    <n v="197"/>
    <n v="189"/>
    <n v="0"/>
    <n v="0"/>
    <n v="0"/>
    <n v="0.97536945812807885"/>
    <n v="-1.5978595183916422"/>
  </r>
  <r>
    <x v="0"/>
    <x v="3"/>
    <x v="5"/>
    <x v="30"/>
    <x v="155"/>
    <x v="3"/>
    <x v="0"/>
    <n v="0.99423631123919309"/>
    <n v="0.9441624365482234"/>
    <n v="0"/>
    <n v="0"/>
    <n v="345"/>
    <n v="347"/>
    <n v="197"/>
    <n v="186"/>
    <n v="0"/>
    <n v="0"/>
    <n v="0"/>
    <n v="0.96059113300492616"/>
    <n v="-1.6428696456702752"/>
  </r>
  <r>
    <x v="0"/>
    <x v="3"/>
    <x v="5"/>
    <x v="30"/>
    <x v="156"/>
    <x v="4"/>
    <x v="1"/>
    <n v="0.99423631123919309"/>
    <n v="0.84615384615384615"/>
    <n v="0"/>
    <n v="0"/>
    <n v="345"/>
    <n v="347"/>
    <n v="91"/>
    <n v="77"/>
    <n v="0"/>
    <n v="0"/>
    <n v="0"/>
    <n v="0.83251231527093594"/>
    <n v="1.3641530882910202"/>
  </r>
  <r>
    <x v="0"/>
    <x v="3"/>
    <x v="5"/>
    <x v="30"/>
    <x v="157"/>
    <x v="13"/>
    <x v="1"/>
    <n v="0"/>
    <n v="0.69230769230769229"/>
    <n v="0"/>
    <n v="0"/>
    <n v="0"/>
    <n v="347"/>
    <n v="91"/>
    <n v="63"/>
    <n v="0"/>
    <n v="0"/>
    <n v="0"/>
    <n v="0.70935960591133007"/>
    <n v="-1.7051913603637781"/>
  </r>
  <r>
    <x v="0"/>
    <x v="3"/>
    <x v="5"/>
    <x v="31"/>
    <x v="158"/>
    <x v="2"/>
    <x v="0"/>
    <n v="0"/>
    <n v="0"/>
    <n v="13.95899258931831"/>
    <n v="11.521359789856389"/>
    <n v="0"/>
    <n v="347"/>
    <n v="1"/>
    <n v="0"/>
    <n v="511"/>
    <n v="28.474144840708764"/>
    <n v="16.392880923698126"/>
    <n v="0"/>
    <n v="0"/>
  </r>
  <r>
    <x v="0"/>
    <x v="3"/>
    <x v="5"/>
    <x v="31"/>
    <x v="159"/>
    <x v="0"/>
    <x v="0"/>
    <n v="0"/>
    <n v="0"/>
    <n v="13.95899258931831"/>
    <n v="11.521359789856389"/>
    <n v="0"/>
    <n v="347"/>
    <n v="1"/>
    <n v="0"/>
    <n v="511"/>
    <n v="28.474144840708764"/>
    <n v="16.392880923698126"/>
    <n v="0"/>
    <n v="0"/>
  </r>
  <r>
    <x v="0"/>
    <x v="3"/>
    <x v="5"/>
    <x v="31"/>
    <x v="160"/>
    <x v="5"/>
    <x v="0"/>
    <n v="0"/>
    <n v="0"/>
    <n v="13.95899258931831"/>
    <n v="11.521359789856389"/>
    <n v="0"/>
    <n v="347"/>
    <n v="1"/>
    <n v="0"/>
    <n v="511"/>
    <n v="28.474144840708764"/>
    <n v="16.392880923698126"/>
    <n v="0"/>
    <n v="0"/>
  </r>
  <r>
    <x v="0"/>
    <x v="3"/>
    <x v="5"/>
    <x v="31"/>
    <x v="161"/>
    <x v="1"/>
    <x v="2"/>
    <n v="0"/>
    <n v="0"/>
    <n v="7.5824047416982383"/>
    <n v="5.1447719422363063"/>
    <n v="0"/>
    <n v="347"/>
    <n v="1"/>
    <n v="0"/>
    <n v="511"/>
    <n v="23.707700530826923"/>
    <n v="11.626436613816285"/>
    <n v="0"/>
    <n v="0"/>
  </r>
  <r>
    <x v="0"/>
    <x v="3"/>
    <x v="5"/>
    <x v="32"/>
    <x v="162"/>
    <x v="16"/>
    <x v="1"/>
    <n v="0.99423631123919309"/>
    <n v="0.97461928934010156"/>
    <n v="92.811379669257207"/>
    <n v="1.2102494590723722"/>
    <n v="345"/>
    <n v="347"/>
    <n v="197"/>
    <n v="192"/>
    <n v="511"/>
    <n v="95.860979521201344"/>
    <n v="-0.26603514363597469"/>
    <n v="0.97536945812807885"/>
    <n v="-7.5016878797729003E-2"/>
  </r>
  <r>
    <x v="0"/>
    <x v="3"/>
    <x v="5"/>
    <x v="32"/>
    <x v="163"/>
    <x v="14"/>
    <x v="2"/>
    <n v="0.99423631123919309"/>
    <n v="0.99492385786802029"/>
    <n v="94.600067534936372"/>
    <n v="0.24658054301249877"/>
    <n v="345"/>
    <n v="347"/>
    <n v="197"/>
    <n v="196"/>
    <n v="511"/>
    <n v="96.110671134505978"/>
    <n v="-0.24102432659390161"/>
    <n v="0.99014778325123154"/>
    <n v="0.47760746167887502"/>
  </r>
  <r>
    <x v="0"/>
    <x v="3"/>
    <x v="5"/>
    <x v="32"/>
    <x v="164"/>
    <x v="12"/>
    <x v="2"/>
    <n v="0"/>
    <n v="0"/>
    <n v="7.3995077761226229"/>
    <n v="-35.124581879307399"/>
    <n v="0"/>
    <n v="347"/>
    <n v="1"/>
    <n v="0"/>
    <n v="511"/>
    <n v="17.078847300435573"/>
    <n v="-48.439790201630757"/>
    <n v="0"/>
    <n v="0"/>
  </r>
  <r>
    <x v="0"/>
    <x v="3"/>
    <x v="5"/>
    <x v="32"/>
    <x v="165"/>
    <x v="18"/>
    <x v="2"/>
    <n v="0"/>
    <n v="0.78021978021978022"/>
    <n v="46.196626391136355"/>
    <n v="-7.1880464600053555"/>
    <n v="0"/>
    <n v="347"/>
    <n v="91"/>
    <n v="71"/>
    <n v="511"/>
    <n v="66.916811990023945"/>
    <n v="-4.484788659247485"/>
    <n v="0.71921182266009853"/>
    <n v="6.1007957559681696"/>
  </r>
  <r>
    <x v="0"/>
    <x v="3"/>
    <x v="5"/>
    <x v="32"/>
    <x v="166"/>
    <x v="15"/>
    <x v="1"/>
    <n v="0.99423631123919309"/>
    <n v="0.99492385786802029"/>
    <n v="93.336817520021825"/>
    <n v="-2.802203559070449"/>
    <n v="345"/>
    <n v="347"/>
    <n v="197"/>
    <n v="196"/>
    <n v="511"/>
    <n v="98.496263833746241"/>
    <n v="-0.6142695341704183"/>
    <n v="0.99014778325123154"/>
    <n v="0.47760746167887502"/>
  </r>
  <r>
    <x v="0"/>
    <x v="3"/>
    <x v="5"/>
    <x v="32"/>
    <x v="167"/>
    <x v="23"/>
    <x v="1"/>
    <n v="0.99423631123919309"/>
    <n v="0.99492385786802029"/>
    <n v="89.099151703881489"/>
    <n v="3.5638466392318828"/>
    <n v="345"/>
    <n v="347"/>
    <n v="197"/>
    <n v="196"/>
    <n v="511"/>
    <n v="95.43763632244216"/>
    <n v="0.66931873595821401"/>
    <n v="0.99014778325123154"/>
    <n v="0.47760746167887502"/>
  </r>
  <r>
    <x v="0"/>
    <x v="3"/>
    <x v="5"/>
    <x v="32"/>
    <x v="168"/>
    <x v="7"/>
    <x v="1"/>
    <n v="0.99423631123919309"/>
    <n v="0.99492385786802029"/>
    <n v="92.813056476488271"/>
    <n v="-3.3259646026040657"/>
    <n v="345"/>
    <n v="347"/>
    <n v="197"/>
    <n v="196"/>
    <n v="511"/>
    <n v="96.510236625200761"/>
    <n v="-1.0614978336472092"/>
    <n v="0.99014778325123154"/>
    <n v="0.47760746167887502"/>
  </r>
  <r>
    <x v="0"/>
    <x v="3"/>
    <x v="5"/>
    <x v="32"/>
    <x v="169"/>
    <x v="6"/>
    <x v="1"/>
    <n v="0.99423631123919309"/>
    <n v="0.99492385786802029"/>
    <n v="96.406528238243823"/>
    <n v="0.26750715915177636"/>
    <n v="345"/>
    <n v="347"/>
    <n v="197"/>
    <n v="196"/>
    <n v="511"/>
    <n v="97.374041987909337"/>
    <n v="-0.19769247093863385"/>
    <n v="0.99014778325123154"/>
    <n v="0.47760746167887502"/>
  </r>
  <r>
    <x v="0"/>
    <x v="3"/>
    <x v="5"/>
    <x v="32"/>
    <x v="170"/>
    <x v="25"/>
    <x v="0"/>
    <n v="0.99423631123919309"/>
    <n v="0.97969543147208127"/>
    <n v="91.816484762457648"/>
    <n v="1.3115786377323682"/>
    <n v="345"/>
    <n v="347"/>
    <n v="197"/>
    <n v="193"/>
    <n v="511"/>
    <n v="97.332448517322206"/>
    <n v="-0.1445725364267787"/>
    <n v="0.98029556650246308"/>
    <n v="-6.0013503038180982E-2"/>
  </r>
  <r>
    <x v="0"/>
    <x v="3"/>
    <x v="5"/>
    <x v="32"/>
    <x v="171"/>
    <x v="22"/>
    <x v="0"/>
    <n v="0.59942363112391928"/>
    <n v="0.99137931034482762"/>
    <n v="73.205451223146042"/>
    <n v="1.812584323199991"/>
    <n v="208"/>
    <n v="347"/>
    <n v="116"/>
    <n v="115"/>
    <n v="511"/>
    <n v="81.300915533083142"/>
    <n v="-1.9050486446745794"/>
    <n v="0.98461538461538467"/>
    <n v="0.67639257294429544"/>
  </r>
  <r>
    <x v="0"/>
    <x v="3"/>
    <x v="5"/>
    <x v="32"/>
    <x v="172"/>
    <x v="8"/>
    <x v="1"/>
    <n v="0.99423631123919309"/>
    <n v="0.99492385786802029"/>
    <n v="96.676456775209488"/>
    <n v="-3.3235432247904071"/>
    <n v="345"/>
    <n v="347"/>
    <n v="197"/>
    <n v="196"/>
    <n v="511"/>
    <n v="98.912399383003688"/>
    <n v="-1.0876006169963119"/>
    <n v="0.99014778325123154"/>
    <n v="0.47760746167887502"/>
  </r>
  <r>
    <x v="0"/>
    <x v="3"/>
    <x v="5"/>
    <x v="32"/>
    <x v="173"/>
    <x v="20"/>
    <x v="2"/>
    <n v="0.99423631123919309"/>
    <n v="0.98477157360406087"/>
    <n v="95.784222041633029"/>
    <n v="2.5859143708092334"/>
    <n v="345"/>
    <n v="347"/>
    <n v="197"/>
    <n v="194"/>
    <n v="511"/>
    <n v="98.458534753195138"/>
    <n v="0.80571704263643085"/>
    <n v="0.98522167487684731"/>
    <n v="-4.5010127278644063E-2"/>
  </r>
  <r>
    <x v="0"/>
    <x v="3"/>
    <x v="5"/>
    <x v="32"/>
    <x v="174"/>
    <x v="17"/>
    <x v="2"/>
    <n v="0.99423631123919309"/>
    <n v="0.98984771573604058"/>
    <n v="83.131563025770319"/>
    <n v="6.8494976413694593"/>
    <n v="345"/>
    <n v="347"/>
    <n v="197"/>
    <n v="195"/>
    <n v="511"/>
    <n v="91.650601625070067"/>
    <n v="4.2852650853851344"/>
    <n v="0.97536945812807885"/>
    <n v="1.4478257607961731"/>
  </r>
  <r>
    <x v="0"/>
    <x v="4"/>
    <x v="0"/>
    <x v="0"/>
    <x v="0"/>
    <x v="0"/>
    <x v="0"/>
    <n v="1"/>
    <n v="0.98452012383900933"/>
    <n v="78.498417212049844"/>
    <n v="2.4964353354890467"/>
    <n v="450"/>
    <n v="450"/>
    <n v="323"/>
    <n v="318"/>
    <n v="565"/>
    <n v="87.01558597784998"/>
    <n v="2.5397982954181941"/>
    <n v="0.97945205479452058"/>
    <n v="0.50680690444887544"/>
  </r>
  <r>
    <x v="0"/>
    <x v="4"/>
    <x v="0"/>
    <x v="0"/>
    <x v="1"/>
    <x v="1"/>
    <x v="0"/>
    <n v="0"/>
    <n v="0"/>
    <n v="0"/>
    <n v="0"/>
    <n v="0"/>
    <n v="450"/>
    <n v="1"/>
    <n v="0"/>
    <n v="565"/>
    <n v="0"/>
    <n v="0"/>
    <n v="0"/>
    <n v="0"/>
  </r>
  <r>
    <x v="0"/>
    <x v="4"/>
    <x v="0"/>
    <x v="0"/>
    <x v="2"/>
    <x v="2"/>
    <x v="0"/>
    <n v="0"/>
    <n v="0"/>
    <n v="0"/>
    <n v="0"/>
    <n v="0"/>
    <n v="450"/>
    <n v="1"/>
    <n v="0"/>
    <n v="565"/>
    <n v="0"/>
    <n v="0"/>
    <n v="0"/>
    <n v="0"/>
  </r>
  <r>
    <x v="0"/>
    <x v="4"/>
    <x v="0"/>
    <x v="0"/>
    <x v="3"/>
    <x v="3"/>
    <x v="0"/>
    <n v="1"/>
    <n v="0.95975232198142413"/>
    <n v="80.476670703296961"/>
    <n v="7.7221033012991613"/>
    <n v="450"/>
    <n v="450"/>
    <n v="323"/>
    <n v="310"/>
    <n v="565"/>
    <n v="91.454939665893605"/>
    <n v="11.967646353013407"/>
    <n v="0.95890410958904104"/>
    <n v="8.4821239238308532E-2"/>
  </r>
  <r>
    <x v="0"/>
    <x v="4"/>
    <x v="0"/>
    <x v="0"/>
    <x v="4"/>
    <x v="4"/>
    <x v="1"/>
    <n v="1"/>
    <n v="0.97523219814241491"/>
    <n v="85.398820287227679"/>
    <n v="18.464828448680208"/>
    <n v="450"/>
    <n v="450"/>
    <n v="323"/>
    <n v="315"/>
    <n v="565"/>
    <n v="92.924594105406797"/>
    <n v="11.076665922143633"/>
    <n v="0.96232876712328763"/>
    <n v="1.2903431019127276"/>
  </r>
  <r>
    <x v="0"/>
    <x v="4"/>
    <x v="0"/>
    <x v="0"/>
    <x v="5"/>
    <x v="5"/>
    <x v="0"/>
    <n v="1"/>
    <n v="0.9504643962848297"/>
    <n v="77.796592080580055"/>
    <n v="-9.2655704756170696"/>
    <n v="450"/>
    <n v="450"/>
    <n v="323"/>
    <n v="307"/>
    <n v="565"/>
    <n v="89.716177077830523"/>
    <n v="-8.7796782266576088"/>
    <n v="0.96232876712328763"/>
    <n v="-1.1864370838457927"/>
  </r>
  <r>
    <x v="0"/>
    <x v="4"/>
    <x v="0"/>
    <x v="0"/>
    <x v="6"/>
    <x v="6"/>
    <x v="1"/>
    <n v="1"/>
    <n v="0.98142414860681115"/>
    <n v="65.281704214198058"/>
    <n v="-12.543440189743963"/>
    <n v="450"/>
    <n v="450"/>
    <n v="323"/>
    <n v="317"/>
    <n v="565"/>
    <n v="79.851858661753212"/>
    <n v="-13.667873674243864"/>
    <n v="0.98287671232876717"/>
    <n v="-0.14525637219560128"/>
  </r>
  <r>
    <x v="0"/>
    <x v="4"/>
    <x v="0"/>
    <x v="0"/>
    <x v="7"/>
    <x v="7"/>
    <x v="1"/>
    <n v="1"/>
    <n v="0.99380804953560375"/>
    <n v="89.363721977744888"/>
    <n v="-9.1062467845553208"/>
    <n v="450"/>
    <n v="450"/>
    <n v="323"/>
    <n v="321"/>
    <n v="565"/>
    <n v="96.903138380931892"/>
    <n v="-2.9458748246954514"/>
    <n v="0.99657534246575341"/>
    <n v="-0.27672929301496563"/>
  </r>
  <r>
    <x v="0"/>
    <x v="4"/>
    <x v="0"/>
    <x v="0"/>
    <x v="8"/>
    <x v="8"/>
    <x v="1"/>
    <n v="1"/>
    <n v="0.9876160990712074"/>
    <n v="91.112948725550794"/>
    <n v="-0.43668052730243756"/>
    <n v="450"/>
    <n v="450"/>
    <n v="323"/>
    <n v="319"/>
    <n v="565"/>
    <n v="95.400095765913321"/>
    <n v="-2.9583691066117552"/>
    <n v="0.98972602739726023"/>
    <n v="-0.21099283260528345"/>
  </r>
  <r>
    <x v="0"/>
    <x v="4"/>
    <x v="0"/>
    <x v="1"/>
    <x v="9"/>
    <x v="9"/>
    <x v="2"/>
    <n v="0"/>
    <n v="0"/>
    <n v="0"/>
    <n v="0"/>
    <n v="0"/>
    <n v="450"/>
    <n v="1"/>
    <n v="0"/>
    <n v="565"/>
    <n v="0"/>
    <n v="0"/>
    <n v="0"/>
    <n v="0"/>
  </r>
  <r>
    <x v="0"/>
    <x v="4"/>
    <x v="0"/>
    <x v="1"/>
    <x v="10"/>
    <x v="10"/>
    <x v="2"/>
    <n v="0"/>
    <n v="0"/>
    <n v="0"/>
    <n v="0"/>
    <n v="0"/>
    <n v="450"/>
    <n v="1"/>
    <n v="0"/>
    <n v="0"/>
    <n v="0"/>
    <n v="0"/>
    <n v="0"/>
    <n v="0"/>
  </r>
  <r>
    <x v="0"/>
    <x v="4"/>
    <x v="0"/>
    <x v="1"/>
    <x v="11"/>
    <x v="11"/>
    <x v="2"/>
    <n v="0"/>
    <n v="0"/>
    <n v="0"/>
    <n v="0"/>
    <n v="0"/>
    <n v="450"/>
    <n v="1"/>
    <n v="0"/>
    <n v="565"/>
    <n v="0"/>
    <n v="0"/>
    <n v="0"/>
    <n v="0"/>
  </r>
  <r>
    <x v="0"/>
    <x v="4"/>
    <x v="0"/>
    <x v="1"/>
    <x v="12"/>
    <x v="12"/>
    <x v="2"/>
    <n v="0"/>
    <n v="0"/>
    <n v="0"/>
    <n v="0"/>
    <n v="0"/>
    <n v="450"/>
    <n v="1"/>
    <n v="0"/>
    <n v="0"/>
    <n v="0"/>
    <n v="0"/>
    <n v="0"/>
    <n v="0"/>
  </r>
  <r>
    <x v="0"/>
    <x v="4"/>
    <x v="0"/>
    <x v="1"/>
    <x v="13"/>
    <x v="13"/>
    <x v="0"/>
    <n v="1"/>
    <n v="0.83281733746130027"/>
    <n v="59.067139400333801"/>
    <n v="1.7069406852498326"/>
    <n v="450"/>
    <n v="450"/>
    <n v="323"/>
    <n v="269"/>
    <n v="565"/>
    <n v="77.009145580338441"/>
    <n v="3.0577725490116734"/>
    <n v="0.8595890410958904"/>
    <n v="-2.6771703634590138"/>
  </r>
  <r>
    <x v="0"/>
    <x v="4"/>
    <x v="0"/>
    <x v="1"/>
    <x v="14"/>
    <x v="14"/>
    <x v="2"/>
    <n v="1"/>
    <n v="0.79256965944272451"/>
    <n v="40.699250075111117"/>
    <n v="0.29703174121830422"/>
    <n v="450"/>
    <n v="450"/>
    <n v="323"/>
    <n v="256"/>
    <n v="565"/>
    <n v="57.054618744511444"/>
    <n v="4.5149822879931776"/>
    <n v="0.81164383561643838"/>
    <n v="-1.9074176173713875"/>
  </r>
  <r>
    <x v="0"/>
    <x v="4"/>
    <x v="0"/>
    <x v="2"/>
    <x v="15"/>
    <x v="15"/>
    <x v="1"/>
    <n v="1"/>
    <n v="0.98452012383900933"/>
    <n v="83.006634397435263"/>
    <n v="1.2122808579738245"/>
    <n v="450"/>
    <n v="450"/>
    <n v="323"/>
    <n v="318"/>
    <n v="565"/>
    <n v="92.433850752574656"/>
    <n v="3.3010507456379656"/>
    <n v="0"/>
    <n v="98.452012383900936"/>
  </r>
  <r>
    <x v="0"/>
    <x v="4"/>
    <x v="0"/>
    <x v="2"/>
    <x v="16"/>
    <x v="16"/>
    <x v="1"/>
    <n v="1"/>
    <n v="0.96594427244582048"/>
    <n v="81.370307645127454"/>
    <n v="2.4189686998022371"/>
    <n v="450"/>
    <n v="450"/>
    <n v="323"/>
    <n v="312"/>
    <n v="565"/>
    <n v="96.294968822529682"/>
    <n v="6.1298128009983941"/>
    <n v="0.9726027397260274"/>
    <n v="-0.66584672802069145"/>
  </r>
  <r>
    <x v="0"/>
    <x v="4"/>
    <x v="0"/>
    <x v="2"/>
    <x v="17"/>
    <x v="17"/>
    <x v="2"/>
    <n v="1"/>
    <n v="0.96284829721362231"/>
    <n v="81.512830411572239"/>
    <n v="18.075037749363002"/>
    <n v="450"/>
    <n v="450"/>
    <n v="323"/>
    <n v="311"/>
    <n v="565"/>
    <n v="97.29055743552594"/>
    <n v="16.571801672594731"/>
    <n v="0.95890410958904104"/>
    <n v="0.39441876245812635"/>
  </r>
  <r>
    <x v="0"/>
    <x v="4"/>
    <x v="0"/>
    <x v="2"/>
    <x v="18"/>
    <x v="18"/>
    <x v="0"/>
    <n v="1"/>
    <n v="0.95975232198142413"/>
    <n v="64.831739120115998"/>
    <n v="3.3003705751701222"/>
    <n v="450"/>
    <n v="450"/>
    <n v="323"/>
    <n v="310"/>
    <n v="565"/>
    <n v="81.615875323058418"/>
    <n v="5.4007681378028849"/>
    <n v="0.9726027397260274"/>
    <n v="-1.2850417744603271"/>
  </r>
  <r>
    <x v="0"/>
    <x v="4"/>
    <x v="0"/>
    <x v="2"/>
    <x v="19"/>
    <x v="19"/>
    <x v="2"/>
    <n v="0"/>
    <n v="0"/>
    <n v="1.3400393113579776"/>
    <n v="-64.230119792810243"/>
    <n v="0"/>
    <n v="450"/>
    <n v="1"/>
    <n v="0"/>
    <n v="565"/>
    <n v="0.94254542717341772"/>
    <n v="-81.398940833498997"/>
    <n v="0"/>
    <n v="0"/>
  </r>
  <r>
    <x v="0"/>
    <x v="4"/>
    <x v="0"/>
    <x v="3"/>
    <x v="20"/>
    <x v="20"/>
    <x v="2"/>
    <n v="0"/>
    <n v="0"/>
    <n v="27.582442832748832"/>
    <n v="-1.6674812014857394"/>
    <n v="0"/>
    <n v="450"/>
    <n v="1"/>
    <n v="0"/>
    <n v="565"/>
    <n v="42.642432375368408"/>
    <n v="-3.3603762241787578"/>
    <n v="0"/>
    <n v="0"/>
  </r>
  <r>
    <x v="0"/>
    <x v="4"/>
    <x v="0"/>
    <x v="3"/>
    <x v="21"/>
    <x v="21"/>
    <x v="1"/>
    <n v="1"/>
    <n v="0.78947368421052633"/>
    <n v="41.207292501393788"/>
    <n v="-4.2714563991705923"/>
    <n v="450"/>
    <n v="450"/>
    <n v="323"/>
    <n v="255"/>
    <n v="565"/>
    <n v="62.893815868973356"/>
    <n v="-0.69090724196580311"/>
    <n v="0.81164383561643838"/>
    <n v="-2.2170151405912053"/>
  </r>
  <r>
    <x v="0"/>
    <x v="4"/>
    <x v="0"/>
    <x v="3"/>
    <x v="22"/>
    <x v="22"/>
    <x v="0"/>
    <n v="1"/>
    <n v="0.89473684210526316"/>
    <n v="57.774929157942118"/>
    <n v="11.34651467485434"/>
    <n v="450"/>
    <n v="450"/>
    <n v="323"/>
    <n v="289"/>
    <n v="565"/>
    <n v="73.977948235384446"/>
    <n v="2.0960554450658719"/>
    <n v="0.88013698630136983"/>
    <n v="1.4599855803893336"/>
  </r>
  <r>
    <x v="0"/>
    <x v="4"/>
    <x v="0"/>
    <x v="4"/>
    <x v="23"/>
    <x v="23"/>
    <x v="1"/>
    <n v="1"/>
    <n v="0.88854489164086692"/>
    <n v="70.480504622995056"/>
    <n v="70.480504622995056"/>
    <n v="450"/>
    <n v="450"/>
    <n v="323"/>
    <n v="287"/>
    <n v="565"/>
    <n v="89.620362365951948"/>
    <n v="89.620362365951948"/>
    <n v="0.93835616438356162"/>
    <n v="-4.9811272742694701"/>
  </r>
  <r>
    <x v="0"/>
    <x v="4"/>
    <x v="0"/>
    <x v="4"/>
    <x v="24"/>
    <x v="24"/>
    <x v="1"/>
    <n v="1"/>
    <n v="0.86687306501547989"/>
    <n v="54.181576977310208"/>
    <n v="54.181576977310208"/>
    <n v="450"/>
    <n v="450"/>
    <n v="323"/>
    <n v="280"/>
    <n v="565"/>
    <n v="76.627607163602391"/>
    <n v="76.627607163602391"/>
    <n v="0.94178082191780821"/>
    <n v="-7.490775690232832"/>
  </r>
  <r>
    <x v="0"/>
    <x v="4"/>
    <x v="0"/>
    <x v="4"/>
    <x v="25"/>
    <x v="25"/>
    <x v="0"/>
    <n v="1"/>
    <n v="0.9504643962848297"/>
    <n v="72.72542278424244"/>
    <n v="2.1558445073095509"/>
    <n v="450"/>
    <n v="450"/>
    <n v="323"/>
    <n v="307"/>
    <n v="565"/>
    <n v="88.529547808596959"/>
    <n v="6.9876098870528125"/>
    <n v="0.96917808219178081"/>
    <n v="-1.8713685906951105"/>
  </r>
  <r>
    <x v="0"/>
    <x v="4"/>
    <x v="0"/>
    <x v="4"/>
    <x v="26"/>
    <x v="26"/>
    <x v="1"/>
    <n v="1"/>
    <n v="0.96594427244582048"/>
    <n v="80.539099417335834"/>
    <n v="11.708226116982246"/>
    <n v="450"/>
    <n v="450"/>
    <n v="323"/>
    <n v="312"/>
    <n v="565"/>
    <n v="91.15376524322231"/>
    <n v="8.5103694011030058"/>
    <n v="0.98287671232876717"/>
    <n v="-1.6932439882946682"/>
  </r>
  <r>
    <x v="0"/>
    <x v="4"/>
    <x v="0"/>
    <x v="4"/>
    <x v="27"/>
    <x v="27"/>
    <x v="1"/>
    <n v="1"/>
    <n v="0.9380804953560371"/>
    <n v="49.70293866929309"/>
    <n v="2.826425124579147"/>
    <n v="450"/>
    <n v="450"/>
    <n v="323"/>
    <n v="303"/>
    <n v="565"/>
    <n v="66.153844872422752"/>
    <n v="4.1186342802601601"/>
    <n v="0.95890410958904104"/>
    <n v="-2.082361423300394"/>
  </r>
  <r>
    <x v="0"/>
    <x v="4"/>
    <x v="1"/>
    <x v="5"/>
    <x v="28"/>
    <x v="27"/>
    <x v="1"/>
    <n v="1"/>
    <n v="0.97213622291021673"/>
    <n v="81.213987779502702"/>
    <n v="3.6666905786348707"/>
    <n v="450"/>
    <n v="450"/>
    <n v="323"/>
    <n v="314"/>
    <n v="565"/>
    <n v="76.953008911613793"/>
    <n v="-11.022043402065052"/>
    <n v="0.95547945205479456"/>
    <n v="1.6656770855422165"/>
  </r>
  <r>
    <x v="0"/>
    <x v="4"/>
    <x v="1"/>
    <x v="5"/>
    <x v="29"/>
    <x v="28"/>
    <x v="2"/>
    <n v="0"/>
    <n v="0"/>
    <n v="0"/>
    <n v="0"/>
    <n v="0"/>
    <n v="450"/>
    <n v="1"/>
    <n v="0"/>
    <n v="565"/>
    <n v="0"/>
    <n v="0"/>
    <n v="0"/>
    <n v="0"/>
  </r>
  <r>
    <x v="0"/>
    <x v="4"/>
    <x v="1"/>
    <x v="6"/>
    <x v="30"/>
    <x v="8"/>
    <x v="1"/>
    <n v="1"/>
    <n v="0.99690402476780182"/>
    <n v="98.659960688642272"/>
    <n v="3.6609562668830424"/>
    <n v="450"/>
    <n v="450"/>
    <n v="323"/>
    <n v="322"/>
    <n v="565"/>
    <n v="99.519378068559931"/>
    <n v="0.16528049952248125"/>
    <n v="0.99315068493150682"/>
    <n v="0.37533398362949999"/>
  </r>
  <r>
    <x v="0"/>
    <x v="4"/>
    <x v="1"/>
    <x v="6"/>
    <x v="31"/>
    <x v="7"/>
    <x v="1"/>
    <n v="1"/>
    <n v="0.9876160990712074"/>
    <n v="95.954040512792503"/>
    <n v="1.5510662102656922"/>
    <n v="450"/>
    <n v="450"/>
    <n v="323"/>
    <n v="319"/>
    <n v="565"/>
    <n v="97.743134236697031"/>
    <n v="1.2169290013232512"/>
    <n v="0.98630136986301364"/>
    <n v="0.13147292081937545"/>
  </r>
  <r>
    <x v="0"/>
    <x v="4"/>
    <x v="1"/>
    <x v="6"/>
    <x v="32"/>
    <x v="16"/>
    <x v="1"/>
    <n v="1"/>
    <n v="0.92879256965944268"/>
    <n v="57.32119760486858"/>
    <n v="57.32119760486858"/>
    <n v="450"/>
    <n v="450"/>
    <n v="323"/>
    <n v="300"/>
    <n v="565"/>
    <n v="76.990967948513727"/>
    <n v="76.990967948513727"/>
    <n v="0.93493150684931503"/>
    <n v="-0.6138937189872351"/>
  </r>
  <r>
    <x v="0"/>
    <x v="4"/>
    <x v="1"/>
    <x v="6"/>
    <x v="33"/>
    <x v="24"/>
    <x v="1"/>
    <n v="1"/>
    <n v="0.91021671826625383"/>
    <n v="67.771197070652178"/>
    <n v="67.771197070652178"/>
    <n v="450"/>
    <n v="450"/>
    <n v="323"/>
    <n v="294"/>
    <n v="565"/>
    <n v="80.7300511843317"/>
    <n v="80.7300511843317"/>
    <n v="0.92808219178082196"/>
    <n v="-1.7865473514568131"/>
  </r>
  <r>
    <x v="0"/>
    <x v="4"/>
    <x v="1"/>
    <x v="7"/>
    <x v="34"/>
    <x v="5"/>
    <x v="0"/>
    <n v="1"/>
    <n v="0.9504643962848297"/>
    <n v="78.991261425459754"/>
    <n v="8.8157245215851425"/>
    <n v="450"/>
    <n v="450"/>
    <n v="323"/>
    <n v="307"/>
    <n v="565"/>
    <n v="81.747694530217899"/>
    <n v="5.300662801110775"/>
    <n v="0.93493150684931503"/>
    <n v="1.5532889435514674"/>
  </r>
  <r>
    <x v="0"/>
    <x v="4"/>
    <x v="1"/>
    <x v="7"/>
    <x v="35"/>
    <x v="13"/>
    <x v="0"/>
    <n v="1"/>
    <n v="0.90402476780185759"/>
    <n v="71.251255414465959"/>
    <n v="3.3518782309950699"/>
    <n v="450"/>
    <n v="450"/>
    <n v="323"/>
    <n v="292"/>
    <n v="565"/>
    <n v="78.478793009492804"/>
    <n v="2.7186964706149581"/>
    <n v="0.91095890410958902"/>
    <n v="-0.69341363077314311"/>
  </r>
  <r>
    <x v="0"/>
    <x v="4"/>
    <x v="1"/>
    <x v="8"/>
    <x v="36"/>
    <x v="29"/>
    <x v="2"/>
    <n v="0"/>
    <n v="0.39628482972136225"/>
    <n v="23.26346768182335"/>
    <n v="-4.2013916329001395"/>
    <n v="0"/>
    <n v="450"/>
    <n v="323"/>
    <n v="128"/>
    <n v="565"/>
    <n v="30.098312007706618"/>
    <n v="-21.339557617770907"/>
    <n v="0.74657534246575341"/>
    <n v="-35.029051274439112"/>
  </r>
  <r>
    <x v="0"/>
    <x v="4"/>
    <x v="1"/>
    <x v="8"/>
    <x v="37"/>
    <x v="30"/>
    <x v="2"/>
    <n v="0"/>
    <n v="0.25386996904024767"/>
    <n v="7.4302579302948617"/>
    <n v="-24.086804409471213"/>
    <n v="0"/>
    <n v="450"/>
    <n v="323"/>
    <n v="82"/>
    <n v="565"/>
    <n v="12.576694857331674"/>
    <n v="-41.710017042098755"/>
    <n v="0.74315068493150682"/>
    <n v="-48.928071589125913"/>
  </r>
  <r>
    <x v="0"/>
    <x v="4"/>
    <x v="1"/>
    <x v="8"/>
    <x v="38"/>
    <x v="1"/>
    <x v="0"/>
    <n v="0"/>
    <n v="0"/>
    <n v="0"/>
    <n v="0"/>
    <n v="0"/>
    <n v="450"/>
    <n v="1"/>
    <n v="0"/>
    <n v="565"/>
    <n v="0"/>
    <n v="0"/>
    <n v="0"/>
    <n v="0"/>
  </r>
  <r>
    <x v="0"/>
    <x v="4"/>
    <x v="1"/>
    <x v="8"/>
    <x v="39"/>
    <x v="0"/>
    <x v="0"/>
    <n v="0"/>
    <n v="0"/>
    <n v="0"/>
    <n v="0"/>
    <n v="0"/>
    <n v="450"/>
    <n v="1"/>
    <n v="0"/>
    <n v="565"/>
    <n v="0"/>
    <n v="0"/>
    <n v="0"/>
    <n v="0"/>
  </r>
  <r>
    <x v="0"/>
    <x v="4"/>
    <x v="1"/>
    <x v="9"/>
    <x v="40"/>
    <x v="2"/>
    <x v="0"/>
    <n v="1"/>
    <n v="0.9876160990712074"/>
    <n v="92.80330948387298"/>
    <n v="5.0193522667202268"/>
    <n v="450"/>
    <n v="450"/>
    <n v="323"/>
    <n v="319"/>
    <n v="565"/>
    <n v="97.573742267652221"/>
    <n v="0.91414463317488526"/>
    <n v="0.9726027397260274"/>
    <n v="1.501335934518"/>
  </r>
  <r>
    <x v="0"/>
    <x v="4"/>
    <x v="1"/>
    <x v="9"/>
    <x v="41"/>
    <x v="20"/>
    <x v="2"/>
    <n v="1"/>
    <n v="0.92879256965944268"/>
    <n v="64.692779078225712"/>
    <n v="0.58430876625197925"/>
    <n v="450"/>
    <n v="450"/>
    <n v="323"/>
    <n v="300"/>
    <n v="565"/>
    <n v="84.201294596933764"/>
    <n v="-0.53993701385425652"/>
    <n v="0.89622641509433965"/>
    <n v="3.2566154565103034"/>
  </r>
  <r>
    <x v="0"/>
    <x v="4"/>
    <x v="1"/>
    <x v="9"/>
    <x v="42"/>
    <x v="22"/>
    <x v="0"/>
    <n v="1"/>
    <n v="0.83900928792569662"/>
    <n v="75.614102633371672"/>
    <n v="16.351997756300761"/>
    <n v="450"/>
    <n v="450"/>
    <n v="323"/>
    <n v="271"/>
    <n v="565"/>
    <n v="89.556939247312641"/>
    <n v="10.558083722913338"/>
    <n v="0.78301886792452835"/>
    <n v="5.5990420001168273"/>
  </r>
  <r>
    <x v="0"/>
    <x v="4"/>
    <x v="1"/>
    <x v="9"/>
    <x v="43"/>
    <x v="31"/>
    <x v="2"/>
    <n v="1"/>
    <n v="0.9876160990712074"/>
    <n v="91.350370177017027"/>
    <n v="3.2717052647060427"/>
    <n v="450"/>
    <n v="450"/>
    <n v="323"/>
    <n v="319"/>
    <n v="565"/>
    <n v="97.868067071132174"/>
    <n v="0.52630967805359319"/>
    <n v="0.97602739726027399"/>
    <n v="1.1588701810933411"/>
  </r>
  <r>
    <x v="0"/>
    <x v="4"/>
    <x v="1"/>
    <x v="9"/>
    <x v="44"/>
    <x v="17"/>
    <x v="2"/>
    <n v="0"/>
    <n v="0"/>
    <n v="0"/>
    <n v="0"/>
    <n v="0"/>
    <n v="450"/>
    <n v="1"/>
    <n v="0"/>
    <n v="565"/>
    <n v="0"/>
    <n v="0"/>
    <n v="0"/>
    <n v="0"/>
  </r>
  <r>
    <x v="0"/>
    <x v="4"/>
    <x v="1"/>
    <x v="9"/>
    <x v="45"/>
    <x v="11"/>
    <x v="2"/>
    <n v="1"/>
    <n v="0.97832817337461297"/>
    <n v="86.976281050051838"/>
    <n v="9.768755936976369"/>
    <n v="450"/>
    <n v="450"/>
    <n v="323"/>
    <n v="316"/>
    <n v="565"/>
    <n v="97.552771002626599"/>
    <n v="3.8273822060290996"/>
    <n v="0.97602739726027399"/>
    <n v="0.23007761143389871"/>
  </r>
  <r>
    <x v="0"/>
    <x v="4"/>
    <x v="1"/>
    <x v="10"/>
    <x v="46"/>
    <x v="4"/>
    <x v="1"/>
    <n v="1"/>
    <n v="0.97832817337461297"/>
    <n v="77.559170629113368"/>
    <n v="-0.19913700123827027"/>
    <n v="450"/>
    <n v="450"/>
    <n v="323"/>
    <n v="316"/>
    <n v="565"/>
    <n v="86.371963388837742"/>
    <n v="-3.7783654567302705"/>
    <n v="0.97602739726027399"/>
    <n v="0.23007761143389871"/>
  </r>
  <r>
    <x v="0"/>
    <x v="4"/>
    <x v="1"/>
    <x v="11"/>
    <x v="47"/>
    <x v="25"/>
    <x v="0"/>
    <n v="1"/>
    <n v="0.89783281733746134"/>
    <n v="61.696746741592492"/>
    <n v="1.7747303460868908"/>
    <n v="450"/>
    <n v="450"/>
    <n v="323"/>
    <n v="290"/>
    <n v="565"/>
    <n v="80.335840960374256"/>
    <n v="-0.70858953357021903"/>
    <n v="0.88013698630136983"/>
    <n v="1.7695831036091514"/>
  </r>
  <r>
    <x v="0"/>
    <x v="4"/>
    <x v="1"/>
    <x v="11"/>
    <x v="48"/>
    <x v="3"/>
    <x v="0"/>
    <n v="1"/>
    <n v="0.97213622291021673"/>
    <n v="86.333321908066139"/>
    <n v="8.3639055997146308"/>
    <n v="450"/>
    <n v="450"/>
    <n v="323"/>
    <n v="314"/>
    <n v="565"/>
    <n v="92.533636262887455"/>
    <n v="10.253172522000668"/>
    <n v="0.97602739726027399"/>
    <n v="-0.38911743500572582"/>
  </r>
  <r>
    <x v="0"/>
    <x v="4"/>
    <x v="1"/>
    <x v="11"/>
    <x v="49"/>
    <x v="12"/>
    <x v="2"/>
    <n v="0"/>
    <n v="0"/>
    <n v="0"/>
    <n v="0"/>
    <n v="0"/>
    <n v="450"/>
    <n v="1"/>
    <n v="0"/>
    <n v="565"/>
    <n v="0"/>
    <n v="0"/>
    <n v="0"/>
    <n v="0"/>
  </r>
  <r>
    <x v="0"/>
    <x v="4"/>
    <x v="1"/>
    <x v="11"/>
    <x v="50"/>
    <x v="23"/>
    <x v="1"/>
    <n v="1"/>
    <n v="0.99071207430340558"/>
    <n v="84.192909034289144"/>
    <n v="-0.76358530858515838"/>
    <n v="450"/>
    <n v="450"/>
    <n v="323"/>
    <n v="320"/>
    <n v="565"/>
    <n v="97.863122964270261"/>
    <n v="-0.42835945335001213"/>
    <n v="0.98972602739726023"/>
    <n v="9.8604690614534363E-2"/>
  </r>
  <r>
    <x v="0"/>
    <x v="4"/>
    <x v="1"/>
    <x v="11"/>
    <x v="51"/>
    <x v="19"/>
    <x v="2"/>
    <n v="1"/>
    <n v="0.86996904024767807"/>
    <n v="56.08163393455559"/>
    <n v="15.428900074128943"/>
    <n v="450"/>
    <n v="450"/>
    <n v="323"/>
    <n v="281"/>
    <n v="565"/>
    <n v="77.250780938279135"/>
    <n v="23.88563873471999"/>
    <n v="0.86986301369863017"/>
    <n v="1.0602654904789954E-2"/>
  </r>
  <r>
    <x v="0"/>
    <x v="4"/>
    <x v="1"/>
    <x v="12"/>
    <x v="52"/>
    <x v="32"/>
    <x v="2"/>
    <n v="1"/>
    <n v="0.88235294117647056"/>
    <n v="58.297863342638259"/>
    <n v="2.9797610855593817"/>
    <n v="450"/>
    <n v="450"/>
    <n v="323"/>
    <n v="285"/>
    <n v="565"/>
    <n v="67.423474098153164"/>
    <n v="2.8708273729527178"/>
    <n v="0.86301369863013699"/>
    <n v="1.9339242546333568"/>
  </r>
  <r>
    <x v="0"/>
    <x v="4"/>
    <x v="1"/>
    <x v="13"/>
    <x v="53"/>
    <x v="9"/>
    <x v="2"/>
    <n v="0"/>
    <n v="0.52024922118380057"/>
    <n v="39.894948733483112"/>
    <n v="27.393360063719811"/>
    <n v="0"/>
    <n v="450"/>
    <n v="321"/>
    <n v="167"/>
    <n v="565"/>
    <n v="42.314259157926855"/>
    <n v="20.135071060721259"/>
    <n v="0.58904109589041098"/>
    <n v="-6.8791874706610407"/>
  </r>
  <r>
    <x v="0"/>
    <x v="4"/>
    <x v="1"/>
    <x v="13"/>
    <x v="54"/>
    <x v="21"/>
    <x v="1"/>
    <n v="0"/>
    <n v="0"/>
    <n v="0"/>
    <n v="0"/>
    <n v="0"/>
    <n v="450"/>
    <n v="1"/>
    <n v="0"/>
    <n v="0"/>
    <n v="0"/>
    <n v="0"/>
    <n v="0"/>
    <n v="0"/>
  </r>
  <r>
    <x v="0"/>
    <x v="4"/>
    <x v="1"/>
    <x v="13"/>
    <x v="55"/>
    <x v="6"/>
    <x v="1"/>
    <n v="0"/>
    <n v="0"/>
    <n v="0"/>
    <n v="0"/>
    <n v="0"/>
    <n v="450"/>
    <n v="1"/>
    <n v="0"/>
    <n v="565"/>
    <n v="0"/>
    <n v="0"/>
    <n v="0"/>
    <n v="0"/>
  </r>
  <r>
    <x v="0"/>
    <x v="4"/>
    <x v="1"/>
    <x v="13"/>
    <x v="56"/>
    <x v="18"/>
    <x v="0"/>
    <n v="1"/>
    <n v="0.9876160990712074"/>
    <n v="87.385468486499448"/>
    <n v="5.5505960246346024"/>
    <n v="450"/>
    <n v="450"/>
    <n v="323"/>
    <n v="319"/>
    <n v="565"/>
    <n v="92.109508239080185"/>
    <n v="0.89595837428328196"/>
    <n v="0.98287671232876717"/>
    <n v="0.47393867424402325"/>
  </r>
  <r>
    <x v="0"/>
    <x v="4"/>
    <x v="1"/>
    <x v="14"/>
    <x v="57"/>
    <x v="33"/>
    <x v="2"/>
    <n v="0"/>
    <n v="0"/>
    <n v="0"/>
    <n v="0"/>
    <n v="0"/>
    <n v="450"/>
    <n v="1"/>
    <n v="0"/>
    <n v="565"/>
    <n v="0"/>
    <n v="0"/>
    <n v="0"/>
    <n v="0"/>
  </r>
  <r>
    <x v="0"/>
    <x v="4"/>
    <x v="1"/>
    <x v="14"/>
    <x v="58"/>
    <x v="34"/>
    <x v="2"/>
    <n v="0"/>
    <n v="0"/>
    <n v="0"/>
    <n v="0"/>
    <n v="0"/>
    <n v="450"/>
    <n v="1"/>
    <n v="0"/>
    <n v="565"/>
    <n v="0"/>
    <n v="0"/>
    <n v="0"/>
    <n v="0"/>
  </r>
  <r>
    <x v="0"/>
    <x v="4"/>
    <x v="1"/>
    <x v="14"/>
    <x v="59"/>
    <x v="10"/>
    <x v="2"/>
    <n v="0"/>
    <n v="0"/>
    <n v="0"/>
    <n v="0"/>
    <n v="0"/>
    <n v="450"/>
    <n v="1"/>
    <n v="0"/>
    <n v="0"/>
    <n v="0"/>
    <n v="0"/>
    <n v="0"/>
    <n v="0"/>
  </r>
  <r>
    <x v="0"/>
    <x v="4"/>
    <x v="1"/>
    <x v="14"/>
    <x v="60"/>
    <x v="19"/>
    <x v="2"/>
    <n v="0"/>
    <n v="0"/>
    <n v="0"/>
    <n v="0"/>
    <n v="0"/>
    <n v="450"/>
    <n v="1"/>
    <n v="0"/>
    <n v="0"/>
    <n v="0"/>
    <n v="0"/>
    <n v="0"/>
    <n v="0"/>
  </r>
  <r>
    <x v="0"/>
    <x v="4"/>
    <x v="1"/>
    <x v="14"/>
    <x v="61"/>
    <x v="19"/>
    <x v="2"/>
    <n v="0"/>
    <n v="0"/>
    <n v="0"/>
    <n v="0"/>
    <n v="0"/>
    <n v="450"/>
    <n v="1"/>
    <n v="0"/>
    <n v="0"/>
    <n v="0"/>
    <n v="0"/>
    <n v="0"/>
    <n v="0"/>
  </r>
  <r>
    <x v="0"/>
    <x v="4"/>
    <x v="1"/>
    <x v="14"/>
    <x v="62"/>
    <x v="19"/>
    <x v="2"/>
    <n v="0"/>
    <n v="0"/>
    <n v="0"/>
    <n v="0"/>
    <n v="0"/>
    <n v="450"/>
    <n v="1"/>
    <n v="0"/>
    <n v="0"/>
    <n v="0"/>
    <n v="0"/>
    <n v="0"/>
    <n v="0"/>
  </r>
  <r>
    <x v="0"/>
    <x v="4"/>
    <x v="1"/>
    <x v="14"/>
    <x v="63"/>
    <x v="19"/>
    <x v="2"/>
    <n v="0"/>
    <n v="0"/>
    <n v="0"/>
    <n v="0"/>
    <n v="0"/>
    <n v="450"/>
    <n v="1"/>
    <n v="0"/>
    <n v="0"/>
    <n v="0"/>
    <n v="0"/>
    <n v="0"/>
    <n v="0"/>
  </r>
  <r>
    <x v="0"/>
    <x v="4"/>
    <x v="1"/>
    <x v="14"/>
    <x v="64"/>
    <x v="19"/>
    <x v="2"/>
    <n v="0"/>
    <n v="0"/>
    <n v="0"/>
    <n v="0"/>
    <n v="0"/>
    <n v="450"/>
    <n v="1"/>
    <n v="0"/>
    <n v="0"/>
    <n v="0"/>
    <n v="0"/>
    <n v="0"/>
    <n v="0"/>
  </r>
  <r>
    <x v="0"/>
    <x v="4"/>
    <x v="1"/>
    <x v="15"/>
    <x v="65"/>
    <x v="26"/>
    <x v="1"/>
    <n v="1"/>
    <n v="0.97523219814241491"/>
    <n v="96.673312489370502"/>
    <n v="-1.7966562729307385"/>
    <n v="450"/>
    <n v="450"/>
    <n v="323"/>
    <n v="315"/>
    <n v="565"/>
    <n v="99.652163299663087"/>
    <n v="-0.20023329007827328"/>
    <n v="0.9726027397260274"/>
    <n v="0.2629458416387509"/>
  </r>
  <r>
    <x v="0"/>
    <x v="4"/>
    <x v="1"/>
    <x v="15"/>
    <x v="66"/>
    <x v="35"/>
    <x v="2"/>
    <n v="1"/>
    <n v="0.99071207430340558"/>
    <n v="84.153679660890134"/>
    <n v="7.2408622429738534"/>
    <n v="450"/>
    <n v="450"/>
    <n v="323"/>
    <n v="320"/>
    <n v="565"/>
    <n v="91.965981409097466"/>
    <n v="-7.5426443732823145E-2"/>
    <n v="0.98972602739726023"/>
    <n v="9.8604690614534363E-2"/>
  </r>
  <r>
    <x v="0"/>
    <x v="4"/>
    <x v="1"/>
    <x v="15"/>
    <x v="67"/>
    <x v="15"/>
    <x v="1"/>
    <n v="1"/>
    <n v="0.99690402476780182"/>
    <n v="100"/>
    <n v="0"/>
    <n v="450"/>
    <n v="450"/>
    <n v="323"/>
    <n v="322"/>
    <n v="565"/>
    <n v="100"/>
    <n v="0"/>
    <n v="0.99657534246575341"/>
    <n v="3.2868230204841087E-2"/>
  </r>
  <r>
    <x v="0"/>
    <x v="4"/>
    <x v="1"/>
    <x v="15"/>
    <x v="68"/>
    <x v="14"/>
    <x v="0"/>
    <n v="1"/>
    <n v="0.97832817337461297"/>
    <n v="91.000048730053877"/>
    <n v="-5.5289869294047556"/>
    <n v="450"/>
    <n v="450"/>
    <n v="323"/>
    <n v="316"/>
    <n v="565"/>
    <n v="96.056613939093822"/>
    <n v="-3.6838007046665382"/>
    <n v="0.97602739726027399"/>
    <n v="0.23007761143389871"/>
  </r>
  <r>
    <x v="0"/>
    <x v="4"/>
    <x v="1"/>
    <x v="16"/>
    <x v="69"/>
    <x v="36"/>
    <x v="2"/>
    <n v="0"/>
    <n v="0.40186915887850466"/>
    <n v="25.614774255613145"/>
    <n v="-19.86503001117201"/>
    <n v="0"/>
    <n v="450"/>
    <n v="321"/>
    <n v="129"/>
    <n v="565"/>
    <n v="37.240805022357662"/>
    <n v="-16.671297634094238"/>
    <n v="0.78082191780821919"/>
    <n v="-37.895275892971455"/>
  </r>
  <r>
    <x v="0"/>
    <x v="4"/>
    <x v="2"/>
    <x v="17"/>
    <x v="70"/>
    <x v="1"/>
    <x v="2"/>
    <n v="0"/>
    <n v="0"/>
    <n v="0"/>
    <n v="0"/>
    <n v="0"/>
    <n v="450"/>
    <n v="1"/>
    <n v="0"/>
    <n v="565"/>
    <n v="0"/>
    <n v="0"/>
    <n v="0"/>
    <n v="0"/>
  </r>
  <r>
    <x v="0"/>
    <x v="4"/>
    <x v="2"/>
    <x v="17"/>
    <x v="71"/>
    <x v="2"/>
    <x v="2"/>
    <n v="1"/>
    <n v="0"/>
    <n v="90.569633230683436"/>
    <n v="16.840545787815433"/>
    <n v="450"/>
    <n v="450"/>
    <n v="1"/>
    <n v="0"/>
    <n v="565"/>
    <n v="92.143707075696398"/>
    <n v="10.356756705906022"/>
    <n v="0"/>
    <n v="0"/>
  </r>
  <r>
    <x v="0"/>
    <x v="4"/>
    <x v="2"/>
    <x v="17"/>
    <x v="72"/>
    <x v="22"/>
    <x v="0"/>
    <n v="1"/>
    <n v="0"/>
    <n v="84.855504792359042"/>
    <n v="-6.1805955789081954"/>
    <n v="450"/>
    <n v="450"/>
    <n v="1"/>
    <n v="0"/>
    <n v="565"/>
    <n v="91.417515456029335"/>
    <n v="-6.6207569868755201"/>
    <n v="0"/>
    <n v="0"/>
  </r>
  <r>
    <x v="0"/>
    <x v="4"/>
    <x v="2"/>
    <x v="17"/>
    <x v="73"/>
    <x v="27"/>
    <x v="1"/>
    <n v="1"/>
    <n v="0"/>
    <n v="84.68641029386032"/>
    <n v="4.428393077125734"/>
    <n v="450"/>
    <n v="450"/>
    <n v="1"/>
    <n v="0"/>
    <n v="565"/>
    <n v="93.287436977741621"/>
    <n v="-1.2608436952654074"/>
    <n v="0"/>
    <n v="0"/>
  </r>
  <r>
    <x v="0"/>
    <x v="4"/>
    <x v="2"/>
    <x v="17"/>
    <x v="74"/>
    <x v="24"/>
    <x v="0"/>
    <n v="1"/>
    <n v="0"/>
    <n v="76.318774964874862"/>
    <n v="-3.9455473368875533"/>
    <n v="450"/>
    <n v="450"/>
    <n v="1"/>
    <n v="0"/>
    <n v="565"/>
    <n v="85.786682905458704"/>
    <n v="-3.9505648395972059"/>
    <n v="0"/>
    <n v="0"/>
  </r>
  <r>
    <x v="0"/>
    <x v="4"/>
    <x v="2"/>
    <x v="17"/>
    <x v="75"/>
    <x v="3"/>
    <x v="0"/>
    <n v="1"/>
    <n v="0"/>
    <n v="93.742556066809755"/>
    <n v="10.06611223183244"/>
    <n v="450"/>
    <n v="450"/>
    <n v="1"/>
    <n v="0"/>
    <n v="565"/>
    <n v="97.861615866699637"/>
    <n v="5.8888150448252929"/>
    <n v="0"/>
    <n v="0"/>
  </r>
  <r>
    <x v="0"/>
    <x v="4"/>
    <x v="2"/>
    <x v="17"/>
    <x v="76"/>
    <x v="0"/>
    <x v="0"/>
    <n v="1"/>
    <n v="0"/>
    <n v="78.78601783163576"/>
    <n v="1.027611952768309"/>
    <n v="450"/>
    <n v="450"/>
    <n v="1"/>
    <n v="0"/>
    <n v="565"/>
    <n v="87.882898702504392"/>
    <n v="3.1033021584312763"/>
    <n v="0"/>
    <n v="0"/>
  </r>
  <r>
    <x v="0"/>
    <x v="4"/>
    <x v="2"/>
    <x v="17"/>
    <x v="77"/>
    <x v="13"/>
    <x v="2"/>
    <n v="1"/>
    <n v="0"/>
    <n v="93.880333871156523"/>
    <n v="6.0747874823679799"/>
    <n v="450"/>
    <n v="450"/>
    <n v="1"/>
    <n v="0"/>
    <n v="565"/>
    <n v="98.017007520799424"/>
    <n v="2.5297309486043247"/>
    <n v="0"/>
    <n v="0"/>
  </r>
  <r>
    <x v="0"/>
    <x v="4"/>
    <x v="2"/>
    <x v="17"/>
    <x v="78"/>
    <x v="6"/>
    <x v="0"/>
    <n v="1"/>
    <n v="0"/>
    <n v="91.463270172513873"/>
    <n v="12.049166762739606"/>
    <n v="450"/>
    <n v="450"/>
    <n v="1"/>
    <n v="0"/>
    <n v="565"/>
    <n v="97.00951646950007"/>
    <n v="10.883513576783017"/>
    <n v="0"/>
    <n v="0"/>
  </r>
  <r>
    <x v="0"/>
    <x v="4"/>
    <x v="2"/>
    <x v="17"/>
    <x v="79"/>
    <x v="5"/>
    <x v="2"/>
    <n v="0"/>
    <n v="0"/>
    <n v="0"/>
    <n v="0"/>
    <n v="0"/>
    <n v="450"/>
    <n v="1"/>
    <n v="0"/>
    <n v="565"/>
    <n v="0"/>
    <n v="0"/>
    <n v="0"/>
    <n v="0"/>
  </r>
  <r>
    <x v="0"/>
    <x v="4"/>
    <x v="2"/>
    <x v="17"/>
    <x v="80"/>
    <x v="7"/>
    <x v="1"/>
    <n v="1"/>
    <n v="0"/>
    <n v="96.673312489370403"/>
    <n v="3.204339305310234"/>
    <n v="450"/>
    <n v="450"/>
    <n v="1"/>
    <n v="0"/>
    <n v="565"/>
    <n v="99.228982450370481"/>
    <n v="0.53156794039126964"/>
    <n v="0"/>
    <n v="0"/>
  </r>
  <r>
    <x v="0"/>
    <x v="4"/>
    <x v="2"/>
    <x v="17"/>
    <x v="81"/>
    <x v="21"/>
    <x v="0"/>
    <n v="0"/>
    <n v="0"/>
    <n v="56.818644312640828"/>
    <n v="5.0330100336035049"/>
    <n v="0"/>
    <n v="450"/>
    <n v="1"/>
    <n v="0"/>
    <n v="565"/>
    <n v="69.572198469037829"/>
    <n v="4.8628863198181591"/>
    <n v="0"/>
    <n v="0"/>
  </r>
  <r>
    <x v="0"/>
    <x v="4"/>
    <x v="2"/>
    <x v="17"/>
    <x v="82"/>
    <x v="23"/>
    <x v="0"/>
    <n v="1"/>
    <n v="0"/>
    <n v="92.935247388420933"/>
    <n v="11.822394539029402"/>
    <n v="450"/>
    <n v="450"/>
    <n v="1"/>
    <n v="0"/>
    <n v="565"/>
    <n v="94.015626307833855"/>
    <n v="5.8132112695984262"/>
    <n v="0"/>
    <n v="0"/>
  </r>
  <r>
    <x v="0"/>
    <x v="4"/>
    <x v="2"/>
    <x v="17"/>
    <x v="83"/>
    <x v="4"/>
    <x v="2"/>
    <n v="0"/>
    <n v="0"/>
    <n v="77.384557444099997"/>
    <n v="12.77698373639584"/>
    <n v="0"/>
    <n v="450"/>
    <n v="1"/>
    <n v="0"/>
    <n v="565"/>
    <n v="92.254115547614902"/>
    <n v="7.5902109446471684"/>
    <n v="0"/>
    <n v="0"/>
  </r>
  <r>
    <x v="0"/>
    <x v="4"/>
    <x v="2"/>
    <x v="17"/>
    <x v="84"/>
    <x v="25"/>
    <x v="0"/>
    <n v="1"/>
    <n v="0"/>
    <n v="91.996000805484115"/>
    <n v="-3.0030036162745533"/>
    <n v="450"/>
    <n v="450"/>
    <n v="1"/>
    <n v="0"/>
    <n v="565"/>
    <n v="95.284636200714203"/>
    <n v="-4.2328112707002248"/>
    <n v="0"/>
    <n v="0"/>
  </r>
  <r>
    <x v="0"/>
    <x v="4"/>
    <x v="2"/>
    <x v="18"/>
    <x v="85"/>
    <x v="19"/>
    <x v="2"/>
    <n v="0"/>
    <n v="0"/>
    <n v="66.110430174779296"/>
    <n v="9.7495918658887888"/>
    <n v="0"/>
    <n v="450"/>
    <n v="1"/>
    <n v="0"/>
    <n v="565"/>
    <n v="79.583379460605926"/>
    <n v="5.2765038519802516"/>
    <n v="0"/>
    <n v="0"/>
  </r>
  <r>
    <x v="0"/>
    <x v="4"/>
    <x v="2"/>
    <x v="18"/>
    <x v="86"/>
    <x v="19"/>
    <x v="2"/>
    <n v="0"/>
    <n v="0"/>
    <n v="0"/>
    <n v="0"/>
    <n v="0"/>
    <n v="450"/>
    <n v="1"/>
    <n v="0"/>
    <n v="0"/>
    <n v="0"/>
    <n v="0"/>
    <n v="0"/>
    <n v="0"/>
  </r>
  <r>
    <x v="0"/>
    <x v="4"/>
    <x v="2"/>
    <x v="19"/>
    <x v="87"/>
    <x v="19"/>
    <x v="2"/>
    <n v="0"/>
    <n v="0"/>
    <n v="0"/>
    <n v="0"/>
    <n v="0"/>
    <n v="450"/>
    <n v="1"/>
    <n v="0"/>
    <n v="0"/>
    <n v="0"/>
    <n v="0"/>
    <n v="0"/>
    <n v="0"/>
  </r>
  <r>
    <x v="0"/>
    <x v="4"/>
    <x v="2"/>
    <x v="19"/>
    <x v="88"/>
    <x v="15"/>
    <x v="0"/>
    <n v="1"/>
    <n v="0"/>
    <n v="91.59520807706302"/>
    <n v="-1.997981295074853"/>
    <n v="450"/>
    <n v="450"/>
    <n v="1"/>
    <n v="0"/>
    <n v="565"/>
    <n v="95.01824942843146"/>
    <n v="-3.8493638232123857"/>
    <n v="0"/>
    <n v="0"/>
  </r>
  <r>
    <x v="0"/>
    <x v="4"/>
    <x v="2"/>
    <x v="20"/>
    <x v="89"/>
    <x v="19"/>
    <x v="2"/>
    <n v="0"/>
    <n v="0"/>
    <n v="0"/>
    <n v="0"/>
    <n v="0"/>
    <n v="450"/>
    <n v="1"/>
    <n v="0"/>
    <n v="565"/>
    <n v="0"/>
    <n v="0"/>
    <n v="0"/>
    <n v="0"/>
  </r>
  <r>
    <x v="0"/>
    <x v="4"/>
    <x v="2"/>
    <x v="20"/>
    <x v="90"/>
    <x v="16"/>
    <x v="0"/>
    <n v="1"/>
    <n v="0"/>
    <n v="88.279105428329927"/>
    <n v="6.880369667404012"/>
    <n v="450"/>
    <n v="450"/>
    <n v="1"/>
    <n v="0"/>
    <n v="565"/>
    <n v="96.726306294711122"/>
    <n v="2.3245568140655877"/>
    <n v="0"/>
    <n v="0"/>
  </r>
  <r>
    <x v="0"/>
    <x v="4"/>
    <x v="2"/>
    <x v="20"/>
    <x v="91"/>
    <x v="26"/>
    <x v="0"/>
    <n v="1"/>
    <n v="0"/>
    <n v="78.289436293990619"/>
    <n v="3.5568512697551995"/>
    <n v="450"/>
    <n v="450"/>
    <n v="1"/>
    <n v="0"/>
    <n v="565"/>
    <n v="92.425310424073587"/>
    <n v="1.3668195271320087"/>
    <n v="0"/>
    <n v="0"/>
  </r>
  <r>
    <x v="0"/>
    <x v="4"/>
    <x v="2"/>
    <x v="20"/>
    <x v="92"/>
    <x v="19"/>
    <x v="2"/>
    <n v="0"/>
    <n v="0"/>
    <n v="0"/>
    <n v="0"/>
    <n v="0"/>
    <n v="450"/>
    <n v="1"/>
    <n v="0"/>
    <n v="0"/>
    <n v="0"/>
    <n v="0"/>
    <n v="0"/>
    <n v="0"/>
  </r>
  <r>
    <x v="0"/>
    <x v="4"/>
    <x v="2"/>
    <x v="20"/>
    <x v="93"/>
    <x v="8"/>
    <x v="1"/>
    <n v="1"/>
    <n v="0"/>
    <n v="87.519596544918983"/>
    <n v="-0.96997023253584302"/>
    <n v="450"/>
    <n v="450"/>
    <n v="1"/>
    <n v="0"/>
    <n v="565"/>
    <n v="97.829305342125352"/>
    <n v="-0.11387569267476749"/>
    <n v="0"/>
    <n v="0"/>
  </r>
  <r>
    <x v="0"/>
    <x v="4"/>
    <x v="3"/>
    <x v="21"/>
    <x v="94"/>
    <x v="2"/>
    <x v="0"/>
    <n v="1"/>
    <n v="0.96904024767801855"/>
    <n v="76.789427371079853"/>
    <n v="2.4242137444276413"/>
    <n v="450"/>
    <n v="450"/>
    <n v="323"/>
    <n v="313"/>
    <n v="565"/>
    <n v="88.59575518376964"/>
    <n v="6.240794466116995"/>
    <n v="0.96232876712328763"/>
    <n v="0.67114805547309198"/>
  </r>
  <r>
    <x v="0"/>
    <x v="4"/>
    <x v="3"/>
    <x v="21"/>
    <x v="95"/>
    <x v="31"/>
    <x v="2"/>
    <n v="1"/>
    <n v="0.99380804953560375"/>
    <n v="79.392054153881958"/>
    <n v="11.832871446286564"/>
    <n v="450"/>
    <n v="450"/>
    <n v="323"/>
    <n v="321"/>
    <n v="565"/>
    <n v="91.158417203656455"/>
    <n v="5.7469485083214238"/>
    <n v="0.98630136986301364"/>
    <n v="0.75066796725901108"/>
  </r>
  <r>
    <x v="0"/>
    <x v="4"/>
    <x v="3"/>
    <x v="21"/>
    <x v="96"/>
    <x v="30"/>
    <x v="2"/>
    <n v="1"/>
    <n v="0.97213622291021673"/>
    <n v="71.794570909332649"/>
    <n v="-2.0676694441195034"/>
    <n v="450"/>
    <n v="450"/>
    <n v="323"/>
    <n v="314"/>
    <n v="565"/>
    <n v="85.339367120760301"/>
    <n v="-2.5330275247967222"/>
    <n v="0.97945205479452058"/>
    <n v="-0.73158318843038472"/>
  </r>
  <r>
    <x v="0"/>
    <x v="4"/>
    <x v="3"/>
    <x v="21"/>
    <x v="97"/>
    <x v="16"/>
    <x v="1"/>
    <n v="1"/>
    <n v="0.98452012383900933"/>
    <n v="84.409102422832845"/>
    <n v="-1.1851369897038786"/>
    <n v="450"/>
    <n v="450"/>
    <n v="323"/>
    <n v="318"/>
    <n v="565"/>
    <n v="95.525962933593561"/>
    <n v="-1.154220534645134"/>
    <n v="0.98630136986301364"/>
    <n v="-0.17812460240043126"/>
  </r>
  <r>
    <x v="0"/>
    <x v="4"/>
    <x v="3"/>
    <x v="21"/>
    <x v="98"/>
    <x v="15"/>
    <x v="1"/>
    <n v="1"/>
    <n v="0.99380804953560375"/>
    <n v="100"/>
    <n v="6.9419286810834908"/>
    <n v="450"/>
    <n v="450"/>
    <n v="323"/>
    <n v="321"/>
    <n v="565"/>
    <n v="100"/>
    <n v="0.75376435354723981"/>
    <n v="0.99657534246575341"/>
    <n v="-0.27672929301496563"/>
  </r>
  <r>
    <x v="0"/>
    <x v="4"/>
    <x v="3"/>
    <x v="21"/>
    <x v="99"/>
    <x v="0"/>
    <x v="0"/>
    <n v="1"/>
    <n v="0.98452012383900933"/>
    <n v="74.073856803625802"/>
    <n v="-7.5169596360166429"/>
    <n v="450"/>
    <n v="450"/>
    <n v="323"/>
    <n v="318"/>
    <n v="565"/>
    <n v="87.8186644429002"/>
    <n v="-6.1803422942567039"/>
    <n v="0.98287671232876717"/>
    <n v="0.16434115102421654"/>
  </r>
  <r>
    <x v="0"/>
    <x v="4"/>
    <x v="3"/>
    <x v="21"/>
    <x v="100"/>
    <x v="18"/>
    <x v="0"/>
    <n v="1"/>
    <n v="0.97213622291021673"/>
    <n v="84.844262884300974"/>
    <n v="0.27708123493403036"/>
    <n v="450"/>
    <n v="450"/>
    <n v="323"/>
    <n v="314"/>
    <n v="565"/>
    <n v="94.584451251532585"/>
    <n v="-0.85043218849524749"/>
    <n v="0.96232876712328763"/>
    <n v="0.98074557869290979"/>
  </r>
  <r>
    <x v="0"/>
    <x v="4"/>
    <x v="3"/>
    <x v="21"/>
    <x v="101"/>
    <x v="17"/>
    <x v="0"/>
    <n v="1"/>
    <n v="0.98452012383900933"/>
    <n v="84.346673708794057"/>
    <n v="7.5533157475728219"/>
    <n v="450"/>
    <n v="450"/>
    <n v="323"/>
    <n v="318"/>
    <n v="565"/>
    <n v="94.10665870473575"/>
    <n v="3.8792588054161001"/>
    <n v="0.97945205479452058"/>
    <n v="0.50680690444887544"/>
  </r>
  <r>
    <x v="0"/>
    <x v="4"/>
    <x v="3"/>
    <x v="21"/>
    <x v="102"/>
    <x v="21"/>
    <x v="1"/>
    <n v="1"/>
    <n v="0.97213622291021673"/>
    <n v="100"/>
    <n v="14.966521435989256"/>
    <n v="450"/>
    <n v="450"/>
    <n v="323"/>
    <n v="314"/>
    <n v="565"/>
    <n v="100"/>
    <n v="7.8132839423730331"/>
    <n v="0.9726027397260274"/>
    <n v="-4.6651681581066917E-2"/>
  </r>
  <r>
    <x v="0"/>
    <x v="4"/>
    <x v="3"/>
    <x v="21"/>
    <x v="103"/>
    <x v="36"/>
    <x v="2"/>
    <n v="1"/>
    <n v="0.97523219814241491"/>
    <n v="74.612427336396422"/>
    <n v="-2.7565676004489013"/>
    <n v="450"/>
    <n v="450"/>
    <n v="323"/>
    <n v="315"/>
    <n v="565"/>
    <n v="91.004968493417124"/>
    <n v="-0.11513690028466783"/>
    <n v="0"/>
    <n v="97.523219814241486"/>
  </r>
  <r>
    <x v="0"/>
    <x v="4"/>
    <x v="3"/>
    <x v="21"/>
    <x v="104"/>
    <x v="1"/>
    <x v="0"/>
    <n v="1"/>
    <n v="0.94736842105263153"/>
    <n v="79.125389483878507"/>
    <n v="3.3045952503733402"/>
    <n v="450"/>
    <n v="450"/>
    <n v="323"/>
    <n v="306"/>
    <n v="565"/>
    <n v="94.34466251378997"/>
    <n v="4.8142479223247818"/>
    <n v="0.93835616438356162"/>
    <n v="0.90122566690699069"/>
  </r>
  <r>
    <x v="0"/>
    <x v="4"/>
    <x v="3"/>
    <x v="21"/>
    <x v="105"/>
    <x v="22"/>
    <x v="1"/>
    <n v="1"/>
    <n v="0.9876160990712074"/>
    <n v="82.355163869168933"/>
    <n v="4.5151433381283814"/>
    <n v="450"/>
    <n v="450"/>
    <n v="323"/>
    <n v="319"/>
    <n v="565"/>
    <n v="87.914002938988801"/>
    <n v="-0.13234018488059007"/>
    <n v="0.98287671232876717"/>
    <n v="0.47393867424402325"/>
  </r>
  <r>
    <x v="0"/>
    <x v="4"/>
    <x v="3"/>
    <x v="21"/>
    <x v="106"/>
    <x v="35"/>
    <x v="2"/>
    <n v="1"/>
    <n v="0.98452012383900933"/>
    <n v="70.884947097343741"/>
    <n v="6.2252436268512259"/>
    <n v="450"/>
    <n v="450"/>
    <n v="323"/>
    <n v="318"/>
    <n v="565"/>
    <n v="85.613866344808102"/>
    <n v="6.6929877315954514"/>
    <n v="0.97602739726027399"/>
    <n v="0.84927265787353434"/>
  </r>
  <r>
    <x v="0"/>
    <x v="4"/>
    <x v="3"/>
    <x v="21"/>
    <x v="107"/>
    <x v="28"/>
    <x v="2"/>
    <n v="1"/>
    <n v="0.97523219814241491"/>
    <n v="89.619144739687897"/>
    <n v="1.1295779622335544"/>
    <n v="450"/>
    <n v="450"/>
    <n v="323"/>
    <n v="315"/>
    <n v="565"/>
    <n v="98.01163938054404"/>
    <n v="0.11163570987567084"/>
    <n v="0.9726027397260274"/>
    <n v="0.2629458416387509"/>
  </r>
  <r>
    <x v="0"/>
    <x v="4"/>
    <x v="3"/>
    <x v="21"/>
    <x v="108"/>
    <x v="20"/>
    <x v="2"/>
    <n v="1"/>
    <n v="0.98452012383900933"/>
    <n v="87.632496540415787"/>
    <n v="-0.38406027785630303"/>
    <n v="450"/>
    <n v="450"/>
    <n v="323"/>
    <n v="318"/>
    <n v="565"/>
    <n v="97.994073030153757"/>
    <n v="-0.4256724463019026"/>
    <n v="0.97945205479452058"/>
    <n v="0.50680690444887544"/>
  </r>
  <r>
    <x v="0"/>
    <x v="4"/>
    <x v="3"/>
    <x v="21"/>
    <x v="109"/>
    <x v="14"/>
    <x v="0"/>
    <n v="1"/>
    <n v="0.95975232198142413"/>
    <n v="60.785779632908344"/>
    <n v="4.0233843422199707"/>
    <n v="450"/>
    <n v="450"/>
    <n v="323"/>
    <n v="310"/>
    <n v="565"/>
    <n v="75.319987435681682"/>
    <n v="-1.1744715561952717"/>
    <n v="0.95205479452054798"/>
    <n v="0.76975274608761524"/>
  </r>
  <r>
    <x v="0"/>
    <x v="4"/>
    <x v="3"/>
    <x v="22"/>
    <x v="110"/>
    <x v="3"/>
    <x v="0"/>
    <n v="0"/>
    <n v="0"/>
    <n v="0"/>
    <n v="0"/>
    <n v="0"/>
    <n v="450"/>
    <n v="1"/>
    <n v="0"/>
    <n v="0"/>
    <n v="0"/>
    <n v="0"/>
    <n v="0"/>
    <n v="0"/>
  </r>
  <r>
    <x v="0"/>
    <x v="4"/>
    <x v="3"/>
    <x v="22"/>
    <x v="111"/>
    <x v="3"/>
    <x v="0"/>
    <n v="1"/>
    <n v="0.99690402476780182"/>
    <n v="90.55839132262426"/>
    <n v="0.57931222987352216"/>
    <n v="450"/>
    <n v="450"/>
    <n v="323"/>
    <n v="322"/>
    <n v="565"/>
    <n v="96.480684997129984"/>
    <n v="-0.24461270216077935"/>
    <n v="0.99657534246575341"/>
    <n v="3.2868230204841087E-2"/>
  </r>
  <r>
    <x v="0"/>
    <x v="4"/>
    <x v="3"/>
    <x v="22"/>
    <x v="112"/>
    <x v="23"/>
    <x v="1"/>
    <n v="0"/>
    <n v="0"/>
    <n v="0"/>
    <n v="0"/>
    <n v="0"/>
    <n v="450"/>
    <n v="1"/>
    <n v="0"/>
    <n v="0"/>
    <n v="0"/>
    <n v="0"/>
    <n v="0"/>
    <n v="0"/>
  </r>
  <r>
    <x v="0"/>
    <x v="4"/>
    <x v="3"/>
    <x v="22"/>
    <x v="113"/>
    <x v="23"/>
    <x v="1"/>
    <n v="1"/>
    <n v="0.99380804953560375"/>
    <n v="84.993282596707317"/>
    <n v="-8.5999067754301066"/>
    <n v="450"/>
    <n v="450"/>
    <n v="323"/>
    <n v="321"/>
    <n v="565"/>
    <n v="90.240864879344642"/>
    <n v="-7.8093726266040591"/>
    <n v="0.98630136986301364"/>
    <n v="0.75066796725901108"/>
  </r>
  <r>
    <x v="0"/>
    <x v="4"/>
    <x v="3"/>
    <x v="22"/>
    <x v="114"/>
    <x v="10"/>
    <x v="2"/>
    <n v="1"/>
    <n v="0.99690402476780182"/>
    <n v="95.33327317801222"/>
    <n v="7.0763060016771515"/>
    <n v="450"/>
    <n v="450"/>
    <n v="323"/>
    <n v="322"/>
    <n v="565"/>
    <n v="98.861784148977392"/>
    <n v="2.177943858434972"/>
    <n v="0.99657534246575341"/>
    <n v="3.2868230204841087E-2"/>
  </r>
  <r>
    <x v="0"/>
    <x v="4"/>
    <x v="3"/>
    <x v="22"/>
    <x v="115"/>
    <x v="10"/>
    <x v="2"/>
    <n v="0"/>
    <n v="0"/>
    <n v="0"/>
    <n v="0"/>
    <n v="0"/>
    <n v="450"/>
    <n v="1"/>
    <n v="0"/>
    <n v="0"/>
    <n v="0"/>
    <n v="0"/>
    <n v="0"/>
    <n v="0"/>
  </r>
  <r>
    <x v="0"/>
    <x v="4"/>
    <x v="3"/>
    <x v="22"/>
    <x v="116"/>
    <x v="27"/>
    <x v="1"/>
    <n v="1"/>
    <n v="0.99690402476780182"/>
    <n v="100"/>
    <n v="0"/>
    <n v="450"/>
    <n v="450"/>
    <n v="323"/>
    <n v="322"/>
    <n v="565"/>
    <n v="100"/>
    <n v="0"/>
    <n v="0.99657534246575341"/>
    <n v="3.2868230204841087E-2"/>
  </r>
  <r>
    <x v="0"/>
    <x v="4"/>
    <x v="3"/>
    <x v="22"/>
    <x v="117"/>
    <x v="9"/>
    <x v="2"/>
    <n v="1"/>
    <n v="0.99690402476780182"/>
    <n v="91.898430633982244"/>
    <n v="-4.5900861030727489"/>
    <n v="450"/>
    <n v="450"/>
    <n v="323"/>
    <n v="322"/>
    <n v="565"/>
    <n v="97.3762773968988"/>
    <n v="-2.0775799931499108"/>
    <n v="0.99657534246575341"/>
    <n v="3.2868230204841087E-2"/>
  </r>
  <r>
    <x v="0"/>
    <x v="4"/>
    <x v="3"/>
    <x v="22"/>
    <x v="118"/>
    <x v="9"/>
    <x v="2"/>
    <n v="0"/>
    <n v="0"/>
    <n v="0"/>
    <n v="0"/>
    <n v="0"/>
    <n v="450"/>
    <n v="1"/>
    <n v="0"/>
    <n v="0"/>
    <n v="0"/>
    <n v="0"/>
    <n v="0"/>
    <n v="0"/>
  </r>
  <r>
    <x v="0"/>
    <x v="4"/>
    <x v="3"/>
    <x v="22"/>
    <x v="119"/>
    <x v="13"/>
    <x v="0"/>
    <n v="0"/>
    <n v="0"/>
    <n v="0"/>
    <n v="0"/>
    <n v="0"/>
    <n v="450"/>
    <n v="1"/>
    <n v="0"/>
    <n v="565"/>
    <n v="0"/>
    <n v="0"/>
    <n v="0"/>
    <n v="0"/>
  </r>
  <r>
    <x v="0"/>
    <x v="4"/>
    <x v="3"/>
    <x v="22"/>
    <x v="120"/>
    <x v="13"/>
    <x v="0"/>
    <n v="0"/>
    <n v="0"/>
    <n v="0"/>
    <n v="0"/>
    <n v="0"/>
    <n v="450"/>
    <n v="1"/>
    <n v="0"/>
    <n v="0"/>
    <n v="0"/>
    <n v="0"/>
    <n v="0"/>
    <n v="0"/>
  </r>
  <r>
    <x v="0"/>
    <x v="4"/>
    <x v="3"/>
    <x v="22"/>
    <x v="121"/>
    <x v="25"/>
    <x v="0"/>
    <n v="0"/>
    <n v="0"/>
    <n v="0"/>
    <n v="0"/>
    <n v="0"/>
    <n v="450"/>
    <n v="1"/>
    <n v="0"/>
    <n v="565"/>
    <n v="0"/>
    <n v="0"/>
    <n v="0"/>
    <n v="0"/>
  </r>
  <r>
    <x v="0"/>
    <x v="4"/>
    <x v="3"/>
    <x v="22"/>
    <x v="122"/>
    <x v="25"/>
    <x v="0"/>
    <n v="0"/>
    <n v="0"/>
    <n v="0"/>
    <n v="0"/>
    <n v="0"/>
    <n v="450"/>
    <n v="1"/>
    <n v="0"/>
    <n v="0"/>
    <n v="0"/>
    <n v="0"/>
    <n v="0"/>
    <n v="0"/>
  </r>
  <r>
    <x v="0"/>
    <x v="4"/>
    <x v="3"/>
    <x v="22"/>
    <x v="123"/>
    <x v="4"/>
    <x v="1"/>
    <n v="1"/>
    <n v="0.99380804953560375"/>
    <n v="94.439636236180419"/>
    <n v="1.4220838396672661"/>
    <n v="450"/>
    <n v="450"/>
    <n v="323"/>
    <n v="321"/>
    <n v="565"/>
    <n v="92.609632133171857"/>
    <n v="-5.3515240304281519"/>
    <n v="0.99315068493150682"/>
    <n v="6.5736460409693276E-2"/>
  </r>
  <r>
    <x v="0"/>
    <x v="4"/>
    <x v="3"/>
    <x v="22"/>
    <x v="124"/>
    <x v="4"/>
    <x v="1"/>
    <n v="0"/>
    <n v="0"/>
    <n v="0"/>
    <n v="0"/>
    <n v="0"/>
    <n v="450"/>
    <n v="1"/>
    <n v="0"/>
    <n v="0"/>
    <n v="0"/>
    <n v="0"/>
    <n v="0"/>
    <n v="0"/>
  </r>
  <r>
    <x v="0"/>
    <x v="4"/>
    <x v="3"/>
    <x v="22"/>
    <x v="125"/>
    <x v="24"/>
    <x v="1"/>
    <n v="0"/>
    <n v="0"/>
    <n v="0"/>
    <n v="0"/>
    <n v="0"/>
    <n v="450"/>
    <n v="1"/>
    <n v="0"/>
    <n v="0"/>
    <n v="0"/>
    <n v="0"/>
    <n v="0"/>
    <n v="0"/>
  </r>
  <r>
    <x v="0"/>
    <x v="4"/>
    <x v="3"/>
    <x v="22"/>
    <x v="126"/>
    <x v="24"/>
    <x v="1"/>
    <n v="1"/>
    <n v="0.99380804953560375"/>
    <n v="95.220373182514038"/>
    <n v="2.285322023647157"/>
    <n v="450"/>
    <n v="450"/>
    <n v="323"/>
    <n v="321"/>
    <n v="565"/>
    <n v="98.900545112028965"/>
    <n v="3.6611669244200868"/>
    <n v="0.99657534246575341"/>
    <n v="-0.27672929301496563"/>
  </r>
  <r>
    <x v="0"/>
    <x v="4"/>
    <x v="3"/>
    <x v="23"/>
    <x v="127"/>
    <x v="11"/>
    <x v="2"/>
    <n v="0"/>
    <n v="0"/>
    <n v="54.565638141488314"/>
    <n v="-19.273704066771902"/>
    <n v="0"/>
    <n v="450"/>
    <n v="1"/>
    <n v="0"/>
    <n v="565"/>
    <n v="72.348094679996095"/>
    <n v="-15.847740003064189"/>
    <n v="0"/>
    <n v="0"/>
  </r>
  <r>
    <x v="0"/>
    <x v="4"/>
    <x v="3"/>
    <x v="23"/>
    <x v="128"/>
    <x v="32"/>
    <x v="2"/>
    <n v="0"/>
    <n v="0.80685358255451711"/>
    <n v="50.866729385602333"/>
    <n v="-6.6127878559304891"/>
    <n v="0"/>
    <n v="450"/>
    <n v="321"/>
    <n v="259"/>
    <n v="565"/>
    <n v="63.34786842244592"/>
    <n v="-10.892170129131038"/>
    <n v="0.93150684931506844"/>
    <n v="-12.465326676055133"/>
  </r>
  <r>
    <x v="0"/>
    <x v="4"/>
    <x v="3"/>
    <x v="23"/>
    <x v="129"/>
    <x v="12"/>
    <x v="0"/>
    <n v="0"/>
    <n v="0.77570093457943923"/>
    <n v="70.346376564574769"/>
    <n v="-6.010844695707446"/>
    <n v="0"/>
    <n v="450"/>
    <n v="321"/>
    <n v="249"/>
    <n v="565"/>
    <n v="85.269223373409801"/>
    <n v="-5.9830774700419624"/>
    <n v="0.9178082191780822"/>
    <n v="-14.210728459864297"/>
  </r>
  <r>
    <x v="0"/>
    <x v="4"/>
    <x v="3"/>
    <x v="24"/>
    <x v="130"/>
    <x v="6"/>
    <x v="1"/>
    <n v="1"/>
    <n v="0.99690402476780182"/>
    <n v="96.673312489370403"/>
    <n v="0.14427682991173185"/>
    <n v="450"/>
    <n v="450"/>
    <n v="323"/>
    <n v="322"/>
    <n v="565"/>
    <n v="99.48741645868779"/>
    <n v="3.258905676604229E-2"/>
    <n v="0.99657534246575341"/>
    <n v="3.2868230204841087E-2"/>
  </r>
  <r>
    <x v="0"/>
    <x v="4"/>
    <x v="3"/>
    <x v="24"/>
    <x v="131"/>
    <x v="6"/>
    <x v="1"/>
    <n v="0"/>
    <n v="0"/>
    <n v="0"/>
    <n v="0"/>
    <n v="0"/>
    <n v="450"/>
    <n v="1"/>
    <n v="0"/>
    <n v="0"/>
    <n v="0"/>
    <n v="0"/>
    <n v="0"/>
    <n v="0"/>
  </r>
  <r>
    <x v="0"/>
    <x v="4"/>
    <x v="3"/>
    <x v="24"/>
    <x v="132"/>
    <x v="26"/>
    <x v="1"/>
    <n v="1"/>
    <n v="0.99690402476780182"/>
    <n v="97.612559072306865"/>
    <n v="8.0659710163345135"/>
    <n v="450"/>
    <n v="450"/>
    <n v="323"/>
    <n v="322"/>
    <n v="565"/>
    <n v="99.662438772878886"/>
    <n v="1.0123794368955004"/>
    <n v="0.99657534246575341"/>
    <n v="3.2868230204841087E-2"/>
  </r>
  <r>
    <x v="0"/>
    <x v="4"/>
    <x v="3"/>
    <x v="24"/>
    <x v="133"/>
    <x v="26"/>
    <x v="1"/>
    <n v="0"/>
    <n v="0"/>
    <n v="0"/>
    <n v="0"/>
    <n v="0"/>
    <n v="450"/>
    <n v="1"/>
    <n v="0"/>
    <n v="0"/>
    <n v="0"/>
    <n v="0"/>
    <n v="0"/>
    <n v="0"/>
  </r>
  <r>
    <x v="0"/>
    <x v="4"/>
    <x v="3"/>
    <x v="24"/>
    <x v="134"/>
    <x v="8"/>
    <x v="1"/>
    <n v="1"/>
    <n v="0.99690402476780182"/>
    <n v="96.56041249387178"/>
    <n v="-3.4395875061273511"/>
    <n v="450"/>
    <n v="450"/>
    <n v="323"/>
    <n v="322"/>
    <n v="565"/>
    <n v="99.4012902658569"/>
    <n v="-0.59870973414309958"/>
    <n v="0.99657534246575341"/>
    <n v="3.2868230204841087E-2"/>
  </r>
  <r>
    <x v="0"/>
    <x v="4"/>
    <x v="3"/>
    <x v="24"/>
    <x v="135"/>
    <x v="8"/>
    <x v="1"/>
    <n v="0"/>
    <n v="0"/>
    <n v="0"/>
    <n v="0"/>
    <n v="0"/>
    <n v="450"/>
    <n v="1"/>
    <n v="0"/>
    <n v="0"/>
    <n v="0"/>
    <n v="0"/>
    <n v="0"/>
    <n v="0"/>
  </r>
  <r>
    <x v="0"/>
    <x v="4"/>
    <x v="3"/>
    <x v="24"/>
    <x v="136"/>
    <x v="5"/>
    <x v="0"/>
    <n v="1"/>
    <n v="0.99380804953560375"/>
    <n v="88.407028549702332"/>
    <n v="8.9238363681000745"/>
    <n v="450"/>
    <n v="450"/>
    <n v="323"/>
    <n v="321"/>
    <n v="565"/>
    <n v="90.152859238234583"/>
    <n v="1.9814066272808475"/>
    <n v="0.98972602739726023"/>
    <n v="0.40820221383435218"/>
  </r>
  <r>
    <x v="0"/>
    <x v="4"/>
    <x v="3"/>
    <x v="24"/>
    <x v="137"/>
    <x v="5"/>
    <x v="0"/>
    <n v="0"/>
    <n v="0"/>
    <n v="0"/>
    <n v="0"/>
    <n v="0"/>
    <n v="450"/>
    <n v="1"/>
    <n v="0"/>
    <n v="0"/>
    <n v="0"/>
    <n v="0"/>
    <n v="0"/>
    <n v="0"/>
  </r>
  <r>
    <x v="0"/>
    <x v="4"/>
    <x v="3"/>
    <x v="24"/>
    <x v="138"/>
    <x v="7"/>
    <x v="1"/>
    <n v="0"/>
    <n v="0"/>
    <n v="0"/>
    <n v="0"/>
    <n v="0"/>
    <n v="450"/>
    <n v="1"/>
    <n v="0"/>
    <n v="0"/>
    <n v="0"/>
    <n v="0"/>
    <n v="0"/>
    <n v="0"/>
  </r>
  <r>
    <x v="0"/>
    <x v="4"/>
    <x v="3"/>
    <x v="24"/>
    <x v="139"/>
    <x v="7"/>
    <x v="1"/>
    <n v="1"/>
    <n v="0.99690402476780182"/>
    <n v="94.439636236180419"/>
    <n v="-2.0893994232774276"/>
    <n v="450"/>
    <n v="450"/>
    <n v="323"/>
    <n v="322"/>
    <n v="565"/>
    <n v="96.119116457015835"/>
    <n v="-3.6722917875151921"/>
    <n v="0.99657534246575341"/>
    <n v="3.2868230204841087E-2"/>
  </r>
  <r>
    <x v="0"/>
    <x v="4"/>
    <x v="4"/>
    <x v="25"/>
    <x v="140"/>
    <x v="23"/>
    <x v="2"/>
    <n v="0"/>
    <n v="0"/>
    <n v="0"/>
    <n v="0"/>
    <n v="0"/>
    <n v="450"/>
    <n v="1"/>
    <n v="0"/>
    <n v="0"/>
    <n v="0"/>
    <n v="0"/>
    <n v="0"/>
    <n v="0"/>
  </r>
  <r>
    <x v="0"/>
    <x v="4"/>
    <x v="4"/>
    <x v="26"/>
    <x v="141"/>
    <x v="16"/>
    <x v="2"/>
    <n v="0"/>
    <n v="0"/>
    <n v="0"/>
    <n v="0"/>
    <n v="0"/>
    <n v="450"/>
    <n v="1"/>
    <n v="0"/>
    <n v="565"/>
    <n v="0"/>
    <n v="0"/>
    <n v="0"/>
    <n v="0"/>
  </r>
  <r>
    <x v="0"/>
    <x v="4"/>
    <x v="4"/>
    <x v="26"/>
    <x v="142"/>
    <x v="26"/>
    <x v="2"/>
    <n v="0"/>
    <n v="0"/>
    <n v="0"/>
    <n v="0"/>
    <n v="0"/>
    <n v="450"/>
    <n v="1"/>
    <n v="0"/>
    <n v="565"/>
    <n v="0"/>
    <n v="0"/>
    <n v="0"/>
    <n v="0"/>
  </r>
  <r>
    <x v="0"/>
    <x v="4"/>
    <x v="4"/>
    <x v="26"/>
    <x v="143"/>
    <x v="7"/>
    <x v="1"/>
    <n v="1"/>
    <n v="0"/>
    <n v="92.832932254821117"/>
    <n v="7.7522217238689679"/>
    <n v="450"/>
    <n v="450"/>
    <n v="1"/>
    <n v="0"/>
    <n v="565"/>
    <n v="98.760671087727616"/>
    <n v="1.5307683832996304"/>
    <n v="0"/>
    <n v="0"/>
  </r>
  <r>
    <x v="0"/>
    <x v="4"/>
    <x v="4"/>
    <x v="26"/>
    <x v="144"/>
    <x v="21"/>
    <x v="2"/>
    <n v="0"/>
    <n v="0"/>
    <n v="0"/>
    <n v="0"/>
    <n v="0"/>
    <n v="450"/>
    <n v="1"/>
    <n v="0"/>
    <n v="565"/>
    <n v="0"/>
    <n v="0"/>
    <n v="0"/>
    <n v="0"/>
  </r>
  <r>
    <x v="0"/>
    <x v="4"/>
    <x v="4"/>
    <x v="27"/>
    <x v="145"/>
    <x v="24"/>
    <x v="2"/>
    <n v="1"/>
    <n v="0"/>
    <n v="40.223618828171205"/>
    <n v="12.820361063913216"/>
    <n v="450"/>
    <n v="450"/>
    <n v="1"/>
    <n v="0"/>
    <n v="565"/>
    <n v="56.816369126372912"/>
    <n v="12.978000707399659"/>
    <n v="0"/>
    <n v="0"/>
  </r>
  <r>
    <x v="0"/>
    <x v="4"/>
    <x v="4"/>
    <x v="27"/>
    <x v="146"/>
    <x v="4"/>
    <x v="2"/>
    <n v="1"/>
    <n v="0"/>
    <n v="36.003002262370522"/>
    <n v="36.003002262370522"/>
    <n v="450"/>
    <n v="450"/>
    <n v="1"/>
    <n v="0"/>
    <n v="565"/>
    <n v="50.556236115675354"/>
    <n v="50.556236115675354"/>
    <n v="0"/>
    <n v="0"/>
  </r>
  <r>
    <x v="0"/>
    <x v="4"/>
    <x v="4"/>
    <x v="27"/>
    <x v="147"/>
    <x v="8"/>
    <x v="1"/>
    <n v="1"/>
    <n v="0"/>
    <n v="63.640398621155335"/>
    <n v="-3.6680150196797729"/>
    <n v="450"/>
    <n v="450"/>
    <n v="1"/>
    <n v="0"/>
    <n v="565"/>
    <n v="80.001581177679668"/>
    <n v="-0.55695493262516038"/>
    <n v="0"/>
    <n v="0"/>
  </r>
  <r>
    <x v="0"/>
    <x v="4"/>
    <x v="4"/>
    <x v="28"/>
    <x v="148"/>
    <x v="6"/>
    <x v="2"/>
    <n v="1"/>
    <n v="0"/>
    <n v="45.064710615413766"/>
    <n v="39.467684917941376"/>
    <n v="450"/>
    <n v="450"/>
    <n v="1"/>
    <n v="0"/>
    <n v="565"/>
    <n v="59.995300783978458"/>
    <n v="55.947384007966306"/>
    <n v="0"/>
    <n v="0"/>
  </r>
  <r>
    <x v="0"/>
    <x v="4"/>
    <x v="4"/>
    <x v="29"/>
    <x v="149"/>
    <x v="15"/>
    <x v="0"/>
    <n v="1"/>
    <n v="0"/>
    <n v="44.482048285700891"/>
    <n v="41.011083945159122"/>
    <n v="450"/>
    <n v="450"/>
    <n v="1"/>
    <n v="0"/>
    <n v="565"/>
    <n v="54.025023073854086"/>
    <n v="53.663591547377202"/>
    <n v="0"/>
    <n v="0"/>
  </r>
  <r>
    <x v="0"/>
    <x v="4"/>
    <x v="4"/>
    <x v="29"/>
    <x v="150"/>
    <x v="27"/>
    <x v="0"/>
    <n v="1"/>
    <n v="0"/>
    <n v="68.370678160023076"/>
    <n v="7.6007646647935783"/>
    <n v="450"/>
    <n v="450"/>
    <n v="1"/>
    <n v="0"/>
    <n v="565"/>
    <n v="83.988254035563699"/>
    <n v="6.5660323137649641"/>
    <n v="0"/>
    <n v="0"/>
  </r>
  <r>
    <x v="0"/>
    <x v="4"/>
    <x v="5"/>
    <x v="30"/>
    <x v="151"/>
    <x v="26"/>
    <x v="1"/>
    <n v="1"/>
    <n v="0.90993788819875776"/>
    <n v="0"/>
    <n v="0"/>
    <n v="449"/>
    <n v="449"/>
    <n v="322"/>
    <n v="293"/>
    <n v="0"/>
    <n v="0"/>
    <n v="0"/>
    <n v="0.89690721649484539"/>
    <n v="1.3030671703912367"/>
  </r>
  <r>
    <x v="0"/>
    <x v="4"/>
    <x v="5"/>
    <x v="30"/>
    <x v="152"/>
    <x v="24"/>
    <x v="0"/>
    <n v="1"/>
    <n v="0.8788819875776398"/>
    <n v="0"/>
    <n v="0"/>
    <n v="449"/>
    <n v="449"/>
    <n v="322"/>
    <n v="283"/>
    <n v="0"/>
    <n v="0"/>
    <n v="0"/>
    <n v="0.90378006872852235"/>
    <n v="-2.4898081150882545"/>
  </r>
  <r>
    <x v="0"/>
    <x v="4"/>
    <x v="5"/>
    <x v="30"/>
    <x v="153"/>
    <x v="21"/>
    <x v="1"/>
    <n v="1"/>
    <n v="0.9503105590062112"/>
    <n v="0"/>
    <n v="0"/>
    <n v="449"/>
    <n v="449"/>
    <n v="322"/>
    <n v="306"/>
    <n v="0"/>
    <n v="0"/>
    <n v="0"/>
    <n v="0.94845360824742264"/>
    <n v="0.18569507587885559"/>
  </r>
  <r>
    <x v="0"/>
    <x v="4"/>
    <x v="5"/>
    <x v="30"/>
    <x v="154"/>
    <x v="27"/>
    <x v="1"/>
    <n v="1"/>
    <n v="0.93788819875776397"/>
    <n v="0"/>
    <n v="0"/>
    <n v="449"/>
    <n v="449"/>
    <n v="322"/>
    <n v="302"/>
    <n v="0"/>
    <n v="0"/>
    <n v="0"/>
    <n v="0.94158075601374569"/>
    <n v="-0.3692557255981721"/>
  </r>
  <r>
    <x v="0"/>
    <x v="4"/>
    <x v="5"/>
    <x v="30"/>
    <x v="155"/>
    <x v="3"/>
    <x v="0"/>
    <n v="1"/>
    <n v="0.93788819875776397"/>
    <n v="0"/>
    <n v="0"/>
    <n v="449"/>
    <n v="449"/>
    <n v="322"/>
    <n v="302"/>
    <n v="0"/>
    <n v="0"/>
    <n v="0"/>
    <n v="0.91752577319587625"/>
    <n v="2.036242556188772"/>
  </r>
  <r>
    <x v="0"/>
    <x v="4"/>
    <x v="5"/>
    <x v="30"/>
    <x v="156"/>
    <x v="4"/>
    <x v="1"/>
    <n v="1"/>
    <n v="0.93788819875776397"/>
    <n v="0"/>
    <n v="0"/>
    <n v="449"/>
    <n v="449"/>
    <n v="322"/>
    <n v="302"/>
    <n v="0"/>
    <n v="0"/>
    <n v="0"/>
    <n v="0.91752577319587625"/>
    <n v="2.036242556188772"/>
  </r>
  <r>
    <x v="0"/>
    <x v="4"/>
    <x v="5"/>
    <x v="30"/>
    <x v="157"/>
    <x v="13"/>
    <x v="1"/>
    <n v="1"/>
    <n v="0.94099378881987583"/>
    <n v="0"/>
    <n v="0"/>
    <n v="449"/>
    <n v="449"/>
    <n v="322"/>
    <n v="303"/>
    <n v="0"/>
    <n v="0"/>
    <n v="0"/>
    <n v="0.93127147766323026"/>
    <n v="0.97223111566455689"/>
  </r>
  <r>
    <x v="0"/>
    <x v="4"/>
    <x v="5"/>
    <x v="31"/>
    <x v="158"/>
    <x v="2"/>
    <x v="0"/>
    <n v="1"/>
    <n v="0.8850931677018633"/>
    <n v="56.700955809552326"/>
    <n v="-3.6786737143302326"/>
    <n v="449"/>
    <n v="449"/>
    <n v="322"/>
    <n v="285"/>
    <n v="565"/>
    <n v="80.144092853372811"/>
    <n v="2.1676362066151853"/>
    <n v="0.91752577319587625"/>
    <n v="-3.2432605494012945"/>
  </r>
  <r>
    <x v="0"/>
    <x v="4"/>
    <x v="5"/>
    <x v="31"/>
    <x v="159"/>
    <x v="0"/>
    <x v="0"/>
    <n v="1"/>
    <n v="0.90372670807453415"/>
    <n v="54.489471363568263"/>
    <n v="-4.7967562754310933"/>
    <n v="449"/>
    <n v="449"/>
    <n v="322"/>
    <n v="291"/>
    <n v="565"/>
    <n v="77.65962748739031"/>
    <n v="-1.7927931057094071"/>
    <n v="0.92096219931271472"/>
    <n v="-1.7235491238180578"/>
  </r>
  <r>
    <x v="0"/>
    <x v="4"/>
    <x v="5"/>
    <x v="31"/>
    <x v="160"/>
    <x v="5"/>
    <x v="0"/>
    <n v="0"/>
    <n v="0"/>
    <n v="1.3506241732555282"/>
    <n v="-5.9897091484414382"/>
    <n v="0"/>
    <n v="449"/>
    <n v="1"/>
    <n v="0"/>
    <n v="565"/>
    <n v="2.7354693947988848"/>
    <n v="-5.7037395092604992"/>
    <n v="0"/>
    <n v="0"/>
  </r>
  <r>
    <x v="0"/>
    <x v="4"/>
    <x v="5"/>
    <x v="31"/>
    <x v="161"/>
    <x v="1"/>
    <x v="2"/>
    <n v="1"/>
    <n v="0.91614906832298137"/>
    <n v="48.085649826036111"/>
    <n v="-11.011536932562477"/>
    <n v="449"/>
    <n v="449"/>
    <n v="322"/>
    <n v="295"/>
    <n v="565"/>
    <n v="71.503218666280873"/>
    <n v="-5.0589357885844066"/>
    <n v="0.92096219931271472"/>
    <n v="-0.48131309897333496"/>
  </r>
  <r>
    <x v="0"/>
    <x v="4"/>
    <x v="5"/>
    <x v="32"/>
    <x v="162"/>
    <x v="16"/>
    <x v="1"/>
    <n v="1"/>
    <n v="0.98757763975155277"/>
    <n v="83.916258209423873"/>
    <n v="11.484602403134881"/>
    <n v="449"/>
    <n v="449"/>
    <n v="322"/>
    <n v="318"/>
    <n v="565"/>
    <n v="92.443142546162406"/>
    <n v="8.0509934254707929"/>
    <n v="0.98969072164948457"/>
    <n v="-0.21130818979318011"/>
  </r>
  <r>
    <x v="0"/>
    <x v="4"/>
    <x v="5"/>
    <x v="32"/>
    <x v="163"/>
    <x v="14"/>
    <x v="2"/>
    <n v="1"/>
    <n v="0.98447204968944102"/>
    <n v="75.522051148383213"/>
    <n v="-8.7672832979082784"/>
    <n v="449"/>
    <n v="449"/>
    <n v="322"/>
    <n v="317"/>
    <n v="565"/>
    <n v="90.481086274633398"/>
    <n v="-1.1861663527837578"/>
    <n v="0.98969072164948457"/>
    <n v="-0.52186719600435527"/>
  </r>
  <r>
    <x v="0"/>
    <x v="4"/>
    <x v="5"/>
    <x v="32"/>
    <x v="164"/>
    <x v="12"/>
    <x v="2"/>
    <n v="1"/>
    <n v="0.98447204968944102"/>
    <n v="85.90290640869587"/>
    <n v="0.14564881874322566"/>
    <n v="449"/>
    <n v="449"/>
    <n v="322"/>
    <n v="317"/>
    <n v="565"/>
    <n v="92.20381120857698"/>
    <n v="0.36427772355892785"/>
    <n v="0.9862542955326461"/>
    <n v="-0.1782245843205077"/>
  </r>
  <r>
    <x v="0"/>
    <x v="4"/>
    <x v="5"/>
    <x v="32"/>
    <x v="165"/>
    <x v="18"/>
    <x v="2"/>
    <n v="1"/>
    <n v="0.99068322981366463"/>
    <n v="100"/>
    <n v="5.0009955782410946"/>
    <n v="449"/>
    <n v="449"/>
    <n v="322"/>
    <n v="319"/>
    <n v="565"/>
    <n v="100"/>
    <n v="1.6776523119613245"/>
    <n v="0.98281786941580751"/>
    <n v="0.7865360397857124"/>
  </r>
  <r>
    <x v="0"/>
    <x v="4"/>
    <x v="5"/>
    <x v="32"/>
    <x v="166"/>
    <x v="15"/>
    <x v="1"/>
    <n v="1"/>
    <n v="0.99378881987577639"/>
    <n v="98.659960688642286"/>
    <n v="7.3429310369087588"/>
    <n v="449"/>
    <n v="449"/>
    <n v="322"/>
    <n v="320"/>
    <n v="565"/>
    <n v="99.785484939063892"/>
    <n v="2.2465878247917459"/>
    <n v="0.99312714776632305"/>
    <n v="6.6167210945333732E-2"/>
  </r>
  <r>
    <x v="0"/>
    <x v="4"/>
    <x v="5"/>
    <x v="32"/>
    <x v="167"/>
    <x v="23"/>
    <x v="1"/>
    <n v="1"/>
    <n v="0.99689440993788825"/>
    <n v="93.099596924822919"/>
    <n v="9.2832724377129843"/>
    <n v="449"/>
    <n v="449"/>
    <n v="322"/>
    <n v="321"/>
    <n v="565"/>
    <n v="94.469942231108448"/>
    <n v="3.1374201455090258"/>
    <n v="0.99656357388316152"/>
    <n v="3.3083605472672417E-2"/>
  </r>
  <r>
    <x v="0"/>
    <x v="4"/>
    <x v="5"/>
    <x v="32"/>
    <x v="168"/>
    <x v="7"/>
    <x v="1"/>
    <n v="1"/>
    <n v="0.99689440993788825"/>
    <n v="87.242945720053598"/>
    <n v="6.5239373440335813"/>
    <n v="449"/>
    <n v="449"/>
    <n v="322"/>
    <n v="321"/>
    <n v="565"/>
    <n v="93.035508327429753"/>
    <n v="2.2654608863658154"/>
    <n v="0.99656357388316152"/>
    <n v="3.3083605472672417E-2"/>
  </r>
  <r>
    <x v="0"/>
    <x v="4"/>
    <x v="5"/>
    <x v="32"/>
    <x v="169"/>
    <x v="6"/>
    <x v="1"/>
    <n v="1"/>
    <n v="0.99689440993788825"/>
    <n v="86.333321908066168"/>
    <n v="4.4984494462009419"/>
    <n v="449"/>
    <n v="449"/>
    <n v="322"/>
    <n v="321"/>
    <n v="565"/>
    <n v="93.488983330159499"/>
    <n v="2.2911332367462478"/>
    <n v="0.99312714776632305"/>
    <n v="0.37672621715651999"/>
  </r>
  <r>
    <x v="0"/>
    <x v="4"/>
    <x v="5"/>
    <x v="32"/>
    <x v="170"/>
    <x v="25"/>
    <x v="0"/>
    <n v="1"/>
    <n v="0.99689440993788825"/>
    <n v="86.333321908066139"/>
    <n v="-0.95396691958628099"/>
    <n v="449"/>
    <n v="449"/>
    <n v="322"/>
    <n v="321"/>
    <n v="565"/>
    <n v="94.01271807737642"/>
    <n v="1.8311089470682589"/>
    <n v="0.99312714776632305"/>
    <n v="0.37672621715651999"/>
  </r>
  <r>
    <x v="0"/>
    <x v="4"/>
    <x v="5"/>
    <x v="32"/>
    <x v="171"/>
    <x v="22"/>
    <x v="0"/>
    <n v="1"/>
    <n v="0.99378881987577639"/>
    <n v="88.136582661885583"/>
    <n v="-0.39350303797277775"/>
    <n v="449"/>
    <n v="449"/>
    <n v="322"/>
    <n v="320"/>
    <n v="565"/>
    <n v="97.784695401543019"/>
    <n v="6.9999622959414864E-2"/>
    <n v="0.99312714776632305"/>
    <n v="6.6167210945333732E-2"/>
  </r>
  <r>
    <x v="0"/>
    <x v="4"/>
    <x v="5"/>
    <x v="32"/>
    <x v="172"/>
    <x v="8"/>
    <x v="1"/>
    <n v="1"/>
    <n v="0.99689440993788825"/>
    <n v="100"/>
    <n v="8.4098518247437895"/>
    <n v="449"/>
    <n v="449"/>
    <n v="322"/>
    <n v="321"/>
    <n v="565"/>
    <n v="100"/>
    <n v="1.7802997388680808"/>
    <n v="0.99656357388316152"/>
    <n v="3.3083605472672417E-2"/>
  </r>
  <r>
    <x v="0"/>
    <x v="4"/>
    <x v="5"/>
    <x v="32"/>
    <x v="173"/>
    <x v="20"/>
    <x v="2"/>
    <n v="1"/>
    <n v="0.98757763975155277"/>
    <n v="73.776474146506885"/>
    <n v="-5.5334538931806954"/>
    <n v="449"/>
    <n v="449"/>
    <n v="322"/>
    <n v="318"/>
    <n v="565"/>
    <n v="89.909353044051073"/>
    <n v="0.30657492674437492"/>
    <n v="0.99312714776632305"/>
    <n v="-0.55495080147702769"/>
  </r>
  <r>
    <x v="0"/>
    <x v="4"/>
    <x v="5"/>
    <x v="32"/>
    <x v="174"/>
    <x v="17"/>
    <x v="2"/>
    <n v="0"/>
    <n v="0"/>
    <n v="9.4091094324045397"/>
    <n v="2.5054054635233962"/>
    <n v="0"/>
    <n v="449"/>
    <n v="1"/>
    <n v="0"/>
    <n v="565"/>
    <n v="9.0049240828889747"/>
    <n v="0.42287632451461477"/>
    <n v="0"/>
    <n v="0"/>
  </r>
  <r>
    <x v="0"/>
    <x v="5"/>
    <x v="0"/>
    <x v="0"/>
    <x v="0"/>
    <x v="0"/>
    <x v="0"/>
    <n v="0"/>
    <n v="0"/>
    <n v="0"/>
    <n v="0"/>
    <n v="0"/>
    <n v="430"/>
    <n v="1"/>
    <n v="0"/>
    <n v="890"/>
    <n v="0"/>
    <n v="0"/>
    <n v="0"/>
    <n v="0"/>
  </r>
  <r>
    <x v="0"/>
    <x v="5"/>
    <x v="0"/>
    <x v="0"/>
    <x v="1"/>
    <x v="1"/>
    <x v="0"/>
    <n v="0"/>
    <n v="0"/>
    <n v="0"/>
    <n v="0"/>
    <n v="0"/>
    <n v="430"/>
    <n v="1"/>
    <n v="0"/>
    <n v="890"/>
    <n v="0"/>
    <n v="0"/>
    <n v="0"/>
    <n v="0"/>
  </r>
  <r>
    <x v="0"/>
    <x v="5"/>
    <x v="0"/>
    <x v="0"/>
    <x v="2"/>
    <x v="2"/>
    <x v="0"/>
    <n v="1"/>
    <n v="0.97959183673469385"/>
    <n v="74.579911175787103"/>
    <n v="-0.72165171964842867"/>
    <n v="430"/>
    <n v="430"/>
    <n v="98"/>
    <n v="96"/>
    <n v="890"/>
    <n v="97.688333525024447"/>
    <n v="12.354473411240647"/>
    <n v="0.97457627118644063"/>
    <n v="0.50155655482532202"/>
  </r>
  <r>
    <x v="0"/>
    <x v="5"/>
    <x v="0"/>
    <x v="0"/>
    <x v="3"/>
    <x v="3"/>
    <x v="0"/>
    <n v="1"/>
    <n v="0.93877551020408168"/>
    <n v="45.098490771997611"/>
    <n v="-4.1989320205348131"/>
    <n v="430"/>
    <n v="430"/>
    <n v="98"/>
    <n v="92"/>
    <n v="890"/>
    <n v="73.561600336561256"/>
    <n v="9.9281345472712701"/>
    <n v="0.92372881355932202"/>
    <n v="1.5046696644759661"/>
  </r>
  <r>
    <x v="0"/>
    <x v="5"/>
    <x v="0"/>
    <x v="0"/>
    <x v="4"/>
    <x v="4"/>
    <x v="1"/>
    <n v="1"/>
    <n v="0.97959183673469385"/>
    <n v="72.713758270070912"/>
    <n v="-5.3832356954660847"/>
    <n v="430"/>
    <n v="430"/>
    <n v="98"/>
    <n v="96"/>
    <n v="890"/>
    <n v="97.646316033620963"/>
    <n v="5.3747281631531649"/>
    <n v="0.9576271186440678"/>
    <n v="2.1964718090626056"/>
  </r>
  <r>
    <x v="0"/>
    <x v="5"/>
    <x v="0"/>
    <x v="0"/>
    <x v="5"/>
    <x v="5"/>
    <x v="0"/>
    <n v="1"/>
    <n v="0.95918367346938771"/>
    <n v="61.977147227927794"/>
    <n v="-5.4200720592852534"/>
    <n v="430"/>
    <n v="430"/>
    <n v="98"/>
    <n v="94"/>
    <n v="890"/>
    <n v="84.980607803888446"/>
    <n v="10.246329608950532"/>
    <n v="0.94067796610169496"/>
    <n v="1.8505707367692747"/>
  </r>
  <r>
    <x v="0"/>
    <x v="5"/>
    <x v="0"/>
    <x v="0"/>
    <x v="6"/>
    <x v="6"/>
    <x v="1"/>
    <n v="1"/>
    <n v="0.98979591836734693"/>
    <n v="78.906812219229664"/>
    <n v="2.9127652248534797"/>
    <n v="430"/>
    <n v="430"/>
    <n v="98"/>
    <n v="97"/>
    <n v="890"/>
    <n v="96.830463675140393"/>
    <n v="7.6644614154540704"/>
    <n v="0.97457627118644063"/>
    <n v="1.5219647180906293"/>
  </r>
  <r>
    <x v="0"/>
    <x v="5"/>
    <x v="0"/>
    <x v="0"/>
    <x v="7"/>
    <x v="7"/>
    <x v="1"/>
    <n v="1"/>
    <n v="0.97959183673469385"/>
    <n v="93.151220710671566"/>
    <n v="-2.3035918182287123"/>
    <n v="430"/>
    <n v="430"/>
    <n v="98"/>
    <n v="96"/>
    <n v="890"/>
    <n v="96.042590800783586"/>
    <n v="-3.7679288921542593"/>
    <n v="0.97457627118644063"/>
    <n v="0.50155655482532202"/>
  </r>
  <r>
    <x v="0"/>
    <x v="5"/>
    <x v="0"/>
    <x v="0"/>
    <x v="8"/>
    <x v="8"/>
    <x v="1"/>
    <n v="1"/>
    <n v="0.98979591836734693"/>
    <n v="79.296595286337663"/>
    <n v="2.065326594573063"/>
    <n v="430"/>
    <n v="430"/>
    <n v="98"/>
    <n v="97"/>
    <n v="890"/>
    <n v="98.823850694999763"/>
    <n v="9.74028858802005"/>
    <n v="0.97457627118644063"/>
    <n v="1.5219647180906293"/>
  </r>
  <r>
    <x v="0"/>
    <x v="5"/>
    <x v="0"/>
    <x v="1"/>
    <x v="9"/>
    <x v="9"/>
    <x v="2"/>
    <n v="0"/>
    <n v="0"/>
    <n v="0"/>
    <n v="0"/>
    <n v="0"/>
    <n v="430"/>
    <n v="1"/>
    <n v="0"/>
    <n v="890"/>
    <n v="0"/>
    <n v="0"/>
    <n v="0"/>
    <n v="0"/>
  </r>
  <r>
    <x v="0"/>
    <x v="5"/>
    <x v="0"/>
    <x v="1"/>
    <x v="10"/>
    <x v="10"/>
    <x v="2"/>
    <n v="0"/>
    <n v="0"/>
    <n v="0"/>
    <n v="0"/>
    <n v="0"/>
    <n v="430"/>
    <n v="1"/>
    <n v="0"/>
    <n v="0"/>
    <n v="0"/>
    <n v="0"/>
    <n v="0"/>
    <n v="0"/>
  </r>
  <r>
    <x v="0"/>
    <x v="5"/>
    <x v="0"/>
    <x v="1"/>
    <x v="11"/>
    <x v="11"/>
    <x v="2"/>
    <n v="0"/>
    <n v="0"/>
    <n v="0"/>
    <n v="0"/>
    <n v="0"/>
    <n v="430"/>
    <n v="1"/>
    <n v="0"/>
    <n v="890"/>
    <n v="0"/>
    <n v="0"/>
    <n v="0"/>
    <n v="0"/>
  </r>
  <r>
    <x v="0"/>
    <x v="5"/>
    <x v="0"/>
    <x v="1"/>
    <x v="12"/>
    <x v="12"/>
    <x v="2"/>
    <n v="0"/>
    <n v="0"/>
    <n v="0"/>
    <n v="0"/>
    <n v="0"/>
    <n v="430"/>
    <n v="1"/>
    <n v="0"/>
    <n v="0"/>
    <n v="0"/>
    <n v="0"/>
    <n v="0"/>
    <n v="0"/>
  </r>
  <r>
    <x v="0"/>
    <x v="5"/>
    <x v="0"/>
    <x v="1"/>
    <x v="13"/>
    <x v="13"/>
    <x v="0"/>
    <n v="1"/>
    <n v="0.74489795918367352"/>
    <n v="30.614441983887559"/>
    <n v="-5.9564892863704353"/>
    <n v="430"/>
    <n v="430"/>
    <n v="98"/>
    <n v="73"/>
    <n v="890"/>
    <n v="56.32210870274136"/>
    <n v="0.36284425525494868"/>
    <n v="0.72033898305084743"/>
    <n v="2.4558976132826094"/>
  </r>
  <r>
    <x v="0"/>
    <x v="5"/>
    <x v="0"/>
    <x v="1"/>
    <x v="14"/>
    <x v="14"/>
    <x v="2"/>
    <n v="0"/>
    <n v="0"/>
    <n v="0"/>
    <n v="0"/>
    <n v="0"/>
    <n v="430"/>
    <n v="1"/>
    <n v="0"/>
    <n v="890"/>
    <n v="0"/>
    <n v="0"/>
    <n v="0"/>
    <n v="0"/>
  </r>
  <r>
    <x v="0"/>
    <x v="5"/>
    <x v="0"/>
    <x v="2"/>
    <x v="15"/>
    <x v="15"/>
    <x v="1"/>
    <n v="0"/>
    <n v="0"/>
    <n v="0"/>
    <n v="-26.221041345428731"/>
    <n v="0"/>
    <n v="430"/>
    <n v="1"/>
    <n v="0"/>
    <n v="890"/>
    <n v="0"/>
    <n v="-34.141230381915314"/>
    <n v="0"/>
    <n v="0"/>
  </r>
  <r>
    <x v="0"/>
    <x v="5"/>
    <x v="0"/>
    <x v="2"/>
    <x v="16"/>
    <x v="16"/>
    <x v="1"/>
    <n v="0"/>
    <n v="0"/>
    <n v="0"/>
    <n v="-26.900336375228527"/>
    <n v="0"/>
    <n v="430"/>
    <n v="1"/>
    <n v="0"/>
    <n v="890"/>
    <n v="0"/>
    <n v="-42.959621822433611"/>
    <n v="0"/>
    <n v="0"/>
  </r>
  <r>
    <x v="0"/>
    <x v="5"/>
    <x v="0"/>
    <x v="2"/>
    <x v="17"/>
    <x v="17"/>
    <x v="2"/>
    <n v="0"/>
    <n v="0"/>
    <n v="0"/>
    <n v="0"/>
    <n v="0"/>
    <n v="430"/>
    <n v="1"/>
    <n v="0"/>
    <n v="890"/>
    <n v="0"/>
    <n v="0"/>
    <n v="0"/>
    <n v="0"/>
  </r>
  <r>
    <x v="0"/>
    <x v="5"/>
    <x v="0"/>
    <x v="2"/>
    <x v="18"/>
    <x v="18"/>
    <x v="0"/>
    <n v="0"/>
    <n v="0"/>
    <n v="0"/>
    <n v="0"/>
    <n v="0"/>
    <n v="430"/>
    <n v="1"/>
    <n v="0"/>
    <n v="890"/>
    <n v="0"/>
    <n v="0"/>
    <n v="0"/>
    <n v="0"/>
  </r>
  <r>
    <x v="0"/>
    <x v="5"/>
    <x v="0"/>
    <x v="2"/>
    <x v="19"/>
    <x v="19"/>
    <x v="2"/>
    <n v="0"/>
    <n v="0"/>
    <n v="0"/>
    <n v="0"/>
    <n v="0"/>
    <n v="430"/>
    <n v="1"/>
    <n v="0"/>
    <n v="890"/>
    <n v="0"/>
    <n v="0"/>
    <n v="0"/>
    <n v="0"/>
  </r>
  <r>
    <x v="0"/>
    <x v="5"/>
    <x v="0"/>
    <x v="3"/>
    <x v="20"/>
    <x v="20"/>
    <x v="2"/>
    <n v="0"/>
    <n v="0"/>
    <n v="0"/>
    <n v="0"/>
    <n v="0"/>
    <n v="430"/>
    <n v="1"/>
    <n v="0"/>
    <n v="890"/>
    <n v="0"/>
    <n v="0"/>
    <n v="0"/>
    <n v="0"/>
  </r>
  <r>
    <x v="0"/>
    <x v="5"/>
    <x v="0"/>
    <x v="3"/>
    <x v="21"/>
    <x v="21"/>
    <x v="1"/>
    <n v="0"/>
    <n v="0"/>
    <n v="0"/>
    <n v="-6.2156870134118947"/>
    <n v="0"/>
    <n v="430"/>
    <n v="1"/>
    <n v="0"/>
    <n v="890"/>
    <n v="0"/>
    <n v="-12.811144670826621"/>
    <n v="0"/>
    <n v="0"/>
  </r>
  <r>
    <x v="0"/>
    <x v="5"/>
    <x v="0"/>
    <x v="3"/>
    <x v="22"/>
    <x v="22"/>
    <x v="0"/>
    <n v="0"/>
    <n v="0"/>
    <n v="6.127731176102726"/>
    <n v="-11.490867394844294"/>
    <n v="0"/>
    <n v="430"/>
    <n v="1"/>
    <n v="0"/>
    <n v="890"/>
    <n v="6.2813143879902595"/>
    <n v="-21.427137572529237"/>
    <n v="0"/>
    <n v="0"/>
  </r>
  <r>
    <x v="0"/>
    <x v="5"/>
    <x v="0"/>
    <x v="4"/>
    <x v="23"/>
    <x v="23"/>
    <x v="1"/>
    <n v="1"/>
    <n v="0.89795918367346939"/>
    <n v="45.75193784216782"/>
    <n v="45.75193784216782"/>
    <n v="430"/>
    <n v="430"/>
    <n v="98"/>
    <n v="88"/>
    <n v="890"/>
    <n v="76.706265298658508"/>
    <n v="76.706265298658508"/>
    <n v="0.85593220338983056"/>
    <n v="4.2026980283638826"/>
  </r>
  <r>
    <x v="0"/>
    <x v="5"/>
    <x v="0"/>
    <x v="4"/>
    <x v="24"/>
    <x v="24"/>
    <x v="1"/>
    <n v="1"/>
    <n v="0.9285714285714286"/>
    <n v="33.77961370070031"/>
    <n v="33.77961370070031"/>
    <n v="430"/>
    <n v="430"/>
    <n v="98"/>
    <n v="91"/>
    <n v="890"/>
    <n v="63.469710289091509"/>
    <n v="63.469710289091509"/>
    <n v="0.88983050847457623"/>
    <n v="3.8740920096852371"/>
  </r>
  <r>
    <x v="0"/>
    <x v="5"/>
    <x v="0"/>
    <x v="4"/>
    <x v="25"/>
    <x v="25"/>
    <x v="0"/>
    <n v="1"/>
    <n v="0.94897959183673475"/>
    <n v="56.422885252809209"/>
    <n v="-7.9758987631597424"/>
    <n v="430"/>
    <n v="430"/>
    <n v="98"/>
    <n v="93"/>
    <n v="890"/>
    <n v="85.725314153704602"/>
    <n v="-2.9738727078265867"/>
    <n v="0.94915254237288138"/>
    <n v="-1.7295053614663214E-2"/>
  </r>
  <r>
    <x v="0"/>
    <x v="5"/>
    <x v="0"/>
    <x v="4"/>
    <x v="26"/>
    <x v="26"/>
    <x v="1"/>
    <n v="0"/>
    <n v="0"/>
    <n v="5.0000607404907154"/>
    <n v="-56.906988943163007"/>
    <n v="0"/>
    <n v="430"/>
    <n v="1"/>
    <n v="0"/>
    <n v="890"/>
    <n v="6.4913953878906749"/>
    <n v="-69.380752340863566"/>
    <n v="0"/>
    <n v="0"/>
  </r>
  <r>
    <x v="0"/>
    <x v="5"/>
    <x v="0"/>
    <x v="4"/>
    <x v="27"/>
    <x v="27"/>
    <x v="1"/>
    <n v="0"/>
    <n v="0"/>
    <n v="1.0216206808405146"/>
    <n v="-64.284213569278066"/>
    <n v="0"/>
    <n v="430"/>
    <n v="1"/>
    <n v="0"/>
    <n v="890"/>
    <n v="4.1298675796901625"/>
    <n v="-82.083515090785696"/>
    <n v="0"/>
    <n v="0"/>
  </r>
  <r>
    <x v="0"/>
    <x v="5"/>
    <x v="1"/>
    <x v="5"/>
    <x v="28"/>
    <x v="27"/>
    <x v="1"/>
    <n v="1"/>
    <n v="0.95918367346938771"/>
    <n v="59.789097659219841"/>
    <n v="-8.9056557543317219"/>
    <n v="430"/>
    <n v="430"/>
    <n v="98"/>
    <n v="94"/>
    <n v="890"/>
    <n v="89.921634993089413"/>
    <n v="8.038897015437712"/>
    <n v="0.98305084745762716"/>
    <n v="-2.3867173988239454"/>
  </r>
  <r>
    <x v="0"/>
    <x v="5"/>
    <x v="1"/>
    <x v="5"/>
    <x v="29"/>
    <x v="28"/>
    <x v="2"/>
    <n v="0"/>
    <n v="0"/>
    <n v="3.8360055205894286"/>
    <n v="-31.707084007221475"/>
    <n v="0"/>
    <n v="430"/>
    <n v="1"/>
    <n v="0"/>
    <n v="890"/>
    <n v="8.6645793842650978"/>
    <n v="-48.556444636801118"/>
    <n v="0"/>
    <n v="0"/>
  </r>
  <r>
    <x v="0"/>
    <x v="5"/>
    <x v="1"/>
    <x v="6"/>
    <x v="30"/>
    <x v="8"/>
    <x v="1"/>
    <n v="1"/>
    <n v="0.98979591836734693"/>
    <n v="93.699141806332804"/>
    <n v="2.7498883191892736"/>
    <n v="430"/>
    <n v="430"/>
    <n v="98"/>
    <n v="97"/>
    <n v="890"/>
    <n v="99.497685810931301"/>
    <n v="5.8960703990860992"/>
    <n v="0.97457627118644063"/>
    <n v="1.5219647180906293"/>
  </r>
  <r>
    <x v="0"/>
    <x v="5"/>
    <x v="1"/>
    <x v="6"/>
    <x v="31"/>
    <x v="7"/>
    <x v="1"/>
    <n v="1"/>
    <n v="0.98979591836734693"/>
    <n v="100"/>
    <n v="0"/>
    <n v="430"/>
    <n v="430"/>
    <n v="98"/>
    <n v="97"/>
    <n v="890"/>
    <n v="100"/>
    <n v="0"/>
    <n v="0.98305084745762716"/>
    <n v="0.67450709097197636"/>
  </r>
  <r>
    <x v="0"/>
    <x v="5"/>
    <x v="1"/>
    <x v="6"/>
    <x v="32"/>
    <x v="16"/>
    <x v="1"/>
    <n v="0.82093023255813957"/>
    <n v="0.72631578947368425"/>
    <n v="28.591111767707986"/>
    <n v="28.591111767707986"/>
    <n v="353"/>
    <n v="430"/>
    <n v="95"/>
    <n v="69"/>
    <n v="890"/>
    <n v="59.522947516945671"/>
    <n v="59.522947516945671"/>
    <n v="0.6785714285714286"/>
    <n v="4.7744360902255645"/>
  </r>
  <r>
    <x v="0"/>
    <x v="5"/>
    <x v="1"/>
    <x v="6"/>
    <x v="33"/>
    <x v="24"/>
    <x v="1"/>
    <n v="0.82093023255813957"/>
    <n v="0.72631578947368425"/>
    <n v="17.265701071419432"/>
    <n v="17.265701071419432"/>
    <n v="353"/>
    <n v="430"/>
    <n v="95"/>
    <n v="69"/>
    <n v="890"/>
    <n v="38.523464095793599"/>
    <n v="38.523464095793599"/>
    <n v="0.6785714285714286"/>
    <n v="4.7744360902255645"/>
  </r>
  <r>
    <x v="0"/>
    <x v="5"/>
    <x v="1"/>
    <x v="7"/>
    <x v="34"/>
    <x v="5"/>
    <x v="0"/>
    <n v="0"/>
    <n v="0"/>
    <n v="0"/>
    <n v="0"/>
    <n v="0"/>
    <n v="430"/>
    <n v="1"/>
    <n v="0"/>
    <n v="890"/>
    <n v="0"/>
    <n v="0"/>
    <n v="0"/>
    <n v="0"/>
  </r>
  <r>
    <x v="0"/>
    <x v="5"/>
    <x v="1"/>
    <x v="7"/>
    <x v="35"/>
    <x v="13"/>
    <x v="0"/>
    <n v="0"/>
    <n v="0"/>
    <n v="0"/>
    <n v="0"/>
    <n v="0"/>
    <n v="430"/>
    <n v="1"/>
    <n v="0"/>
    <n v="890"/>
    <n v="0"/>
    <n v="0"/>
    <n v="0"/>
    <n v="0"/>
  </r>
  <r>
    <x v="0"/>
    <x v="5"/>
    <x v="1"/>
    <x v="8"/>
    <x v="36"/>
    <x v="29"/>
    <x v="2"/>
    <n v="0"/>
    <n v="0"/>
    <n v="14.46678130196074"/>
    <n v="-30.350122212616036"/>
    <n v="0"/>
    <n v="430"/>
    <n v="1"/>
    <n v="0"/>
    <n v="890"/>
    <n v="21.384769612036404"/>
    <n v="-42.099616388943772"/>
    <n v="0"/>
    <n v="0"/>
  </r>
  <r>
    <x v="0"/>
    <x v="5"/>
    <x v="1"/>
    <x v="8"/>
    <x v="37"/>
    <x v="30"/>
    <x v="2"/>
    <n v="0"/>
    <n v="0"/>
    <n v="16.308275499104891"/>
    <n v="-32.967675916583211"/>
    <n v="0"/>
    <n v="430"/>
    <n v="1"/>
    <n v="0"/>
    <n v="890"/>
    <n v="23.532757993166367"/>
    <n v="-43.36347629250713"/>
    <n v="0"/>
    <n v="0"/>
  </r>
  <r>
    <x v="0"/>
    <x v="5"/>
    <x v="1"/>
    <x v="8"/>
    <x v="38"/>
    <x v="1"/>
    <x v="0"/>
    <n v="1"/>
    <n v="0.62244897959183676"/>
    <n v="29.612732448549067"/>
    <n v="6.0565929206696012E-2"/>
    <n v="430"/>
    <n v="430"/>
    <n v="98"/>
    <n v="61"/>
    <n v="890"/>
    <n v="58.876755251095169"/>
    <n v="5.0482123939150085"/>
    <n v="0.5423728813559322"/>
    <n v="8.0076098235904567"/>
  </r>
  <r>
    <x v="0"/>
    <x v="5"/>
    <x v="1"/>
    <x v="8"/>
    <x v="39"/>
    <x v="0"/>
    <x v="0"/>
    <n v="0"/>
    <n v="0"/>
    <n v="0"/>
    <n v="0"/>
    <n v="0"/>
    <n v="430"/>
    <n v="1"/>
    <n v="0"/>
    <n v="890"/>
    <n v="0"/>
    <n v="0"/>
    <n v="0"/>
    <n v="0"/>
  </r>
  <r>
    <x v="0"/>
    <x v="5"/>
    <x v="1"/>
    <x v="9"/>
    <x v="40"/>
    <x v="2"/>
    <x v="0"/>
    <n v="0"/>
    <n v="0"/>
    <n v="0"/>
    <n v="-2.1029469711608022"/>
    <n v="0"/>
    <n v="430"/>
    <n v="1"/>
    <n v="0"/>
    <n v="890"/>
    <n v="0"/>
    <n v="-3.728900211829616"/>
    <n v="0"/>
    <n v="0"/>
  </r>
  <r>
    <x v="0"/>
    <x v="5"/>
    <x v="1"/>
    <x v="9"/>
    <x v="41"/>
    <x v="20"/>
    <x v="2"/>
    <n v="0"/>
    <n v="0"/>
    <n v="0"/>
    <n v="0"/>
    <n v="0"/>
    <n v="430"/>
    <n v="1"/>
    <n v="0"/>
    <n v="890"/>
    <n v="0"/>
    <n v="0"/>
    <n v="0"/>
    <n v="0"/>
  </r>
  <r>
    <x v="0"/>
    <x v="5"/>
    <x v="1"/>
    <x v="9"/>
    <x v="42"/>
    <x v="22"/>
    <x v="0"/>
    <n v="0"/>
    <n v="0"/>
    <n v="0"/>
    <n v="0"/>
    <n v="0"/>
    <n v="430"/>
    <n v="1"/>
    <n v="0"/>
    <n v="890"/>
    <n v="0"/>
    <n v="0"/>
    <n v="0"/>
    <n v="0"/>
  </r>
  <r>
    <x v="0"/>
    <x v="5"/>
    <x v="1"/>
    <x v="9"/>
    <x v="43"/>
    <x v="31"/>
    <x v="2"/>
    <n v="0"/>
    <n v="0"/>
    <n v="0"/>
    <n v="0"/>
    <n v="0"/>
    <n v="430"/>
    <n v="1"/>
    <n v="0"/>
    <n v="890"/>
    <n v="0"/>
    <n v="0"/>
    <n v="0"/>
    <n v="0"/>
  </r>
  <r>
    <x v="0"/>
    <x v="5"/>
    <x v="1"/>
    <x v="9"/>
    <x v="44"/>
    <x v="17"/>
    <x v="2"/>
    <n v="1"/>
    <n v="0.5714285714285714"/>
    <n v="39.71991989977888"/>
    <n v="-6.8282244731102191"/>
    <n v="430"/>
    <n v="430"/>
    <n v="98"/>
    <n v="56"/>
    <n v="890"/>
    <n v="68.725761837960746"/>
    <n v="-1.2344978807504532"/>
    <n v="0.50847457627118642"/>
    <n v="6.2953995157384979"/>
  </r>
  <r>
    <x v="0"/>
    <x v="5"/>
    <x v="1"/>
    <x v="9"/>
    <x v="45"/>
    <x v="11"/>
    <x v="2"/>
    <n v="0"/>
    <n v="0"/>
    <n v="0"/>
    <n v="0"/>
    <n v="0"/>
    <n v="430"/>
    <n v="1"/>
    <n v="0"/>
    <n v="890"/>
    <n v="0"/>
    <n v="0"/>
    <n v="0"/>
    <n v="0"/>
  </r>
  <r>
    <x v="0"/>
    <x v="5"/>
    <x v="1"/>
    <x v="10"/>
    <x v="46"/>
    <x v="4"/>
    <x v="1"/>
    <n v="0"/>
    <n v="0"/>
    <n v="0"/>
    <n v="0"/>
    <n v="0"/>
    <n v="430"/>
    <n v="1"/>
    <n v="0"/>
    <n v="890"/>
    <n v="0"/>
    <n v="0"/>
    <n v="0"/>
    <n v="0"/>
  </r>
  <r>
    <x v="0"/>
    <x v="5"/>
    <x v="1"/>
    <x v="11"/>
    <x v="47"/>
    <x v="25"/>
    <x v="0"/>
    <n v="0"/>
    <n v="0"/>
    <n v="0"/>
    <n v="-18.238385731203199"/>
    <n v="0"/>
    <n v="430"/>
    <n v="1"/>
    <n v="0"/>
    <n v="890"/>
    <n v="0"/>
    <n v="-30.396816994823723"/>
    <n v="0"/>
    <n v="0"/>
  </r>
  <r>
    <x v="0"/>
    <x v="5"/>
    <x v="1"/>
    <x v="11"/>
    <x v="48"/>
    <x v="3"/>
    <x v="0"/>
    <n v="1"/>
    <n v="0.96938775510204078"/>
    <n v="66.456049257907367"/>
    <n v="-2.7535739665719516"/>
    <n v="430"/>
    <n v="430"/>
    <n v="98"/>
    <n v="95"/>
    <n v="890"/>
    <n v="87.497497902984421"/>
    <n v="0.96384563401190348"/>
    <n v="0.96610169491525422"/>
    <n v="0.32860601867865658"/>
  </r>
  <r>
    <x v="0"/>
    <x v="5"/>
    <x v="1"/>
    <x v="11"/>
    <x v="49"/>
    <x v="12"/>
    <x v="2"/>
    <n v="1"/>
    <n v="0.98979591836734693"/>
    <n v="82.854726519678891"/>
    <n v="7.5135351949010145"/>
    <n v="430"/>
    <n v="430"/>
    <n v="98"/>
    <n v="97"/>
    <n v="890"/>
    <n v="95.769114408830617"/>
    <n v="5.493158784733069"/>
    <n v="0.97457627118644063"/>
    <n v="1.5219647180906293"/>
  </r>
  <r>
    <x v="0"/>
    <x v="5"/>
    <x v="1"/>
    <x v="11"/>
    <x v="50"/>
    <x v="23"/>
    <x v="1"/>
    <n v="1"/>
    <n v="0.98979591836734693"/>
    <n v="80.88076936945437"/>
    <n v="3.527449866268848"/>
    <n v="430"/>
    <n v="430"/>
    <n v="98"/>
    <n v="97"/>
    <n v="890"/>
    <n v="95.442946908305487"/>
    <n v="5.2740345832217486"/>
    <n v="0.97457627118644063"/>
    <n v="1.5219647180906293"/>
  </r>
  <r>
    <x v="0"/>
    <x v="5"/>
    <x v="1"/>
    <x v="11"/>
    <x v="51"/>
    <x v="19"/>
    <x v="2"/>
    <n v="0.5976744186046512"/>
    <n v="0.95918367346938771"/>
    <n v="49.06789626568969"/>
    <n v="-9.2224531935125995"/>
    <n v="257"/>
    <n v="430"/>
    <n v="98"/>
    <n v="94"/>
    <n v="890"/>
    <n v="82.842368996596988"/>
    <n v="6.2430004493812419"/>
    <n v="0.96610169491525422"/>
    <n v="-0.69180214458665068"/>
  </r>
  <r>
    <x v="0"/>
    <x v="5"/>
    <x v="1"/>
    <x v="12"/>
    <x v="52"/>
    <x v="32"/>
    <x v="2"/>
    <n v="0"/>
    <n v="0"/>
    <n v="0"/>
    <n v="0"/>
    <n v="0"/>
    <n v="430"/>
    <n v="1"/>
    <n v="0"/>
    <n v="890"/>
    <n v="0"/>
    <n v="0"/>
    <n v="0"/>
    <n v="0"/>
  </r>
  <r>
    <x v="0"/>
    <x v="5"/>
    <x v="1"/>
    <x v="13"/>
    <x v="53"/>
    <x v="9"/>
    <x v="2"/>
    <n v="1"/>
    <n v="0.42857142857142855"/>
    <n v="24.694229700699136"/>
    <n v="2.781358263203856"/>
    <n v="430"/>
    <n v="430"/>
    <n v="98"/>
    <n v="42"/>
    <n v="890"/>
    <n v="23.924136913633859"/>
    <n v="-9.6310846132927423"/>
    <n v="0.33898305084745761"/>
    <n v="8.9588377723970929"/>
  </r>
  <r>
    <x v="0"/>
    <x v="5"/>
    <x v="1"/>
    <x v="13"/>
    <x v="54"/>
    <x v="21"/>
    <x v="1"/>
    <n v="1"/>
    <n v="0.97959183673469385"/>
    <n v="0"/>
    <n v="0"/>
    <n v="430"/>
    <n v="430"/>
    <n v="98"/>
    <n v="96"/>
    <n v="0"/>
    <n v="0"/>
    <n v="0"/>
    <n v="0.96610169491525422"/>
    <n v="1.3490141819439638"/>
  </r>
  <r>
    <x v="0"/>
    <x v="5"/>
    <x v="1"/>
    <x v="13"/>
    <x v="55"/>
    <x v="6"/>
    <x v="1"/>
    <n v="1"/>
    <n v="0.97959183673469385"/>
    <n v="95.06922347096625"/>
    <n v="-0.38558905793399845"/>
    <n v="430"/>
    <n v="430"/>
    <n v="98"/>
    <n v="96"/>
    <n v="890"/>
    <n v="98.550699391642482"/>
    <n v="-0.11351613990632359"/>
    <n v="0.96610169491525422"/>
    <n v="1.3490141819439638"/>
  </r>
  <r>
    <x v="0"/>
    <x v="5"/>
    <x v="1"/>
    <x v="13"/>
    <x v="56"/>
    <x v="18"/>
    <x v="0"/>
    <n v="0"/>
    <n v="0"/>
    <n v="0"/>
    <n v="0"/>
    <n v="0"/>
    <n v="430"/>
    <n v="1"/>
    <n v="0"/>
    <n v="890"/>
    <n v="0"/>
    <n v="0"/>
    <n v="0"/>
    <n v="0"/>
  </r>
  <r>
    <x v="0"/>
    <x v="5"/>
    <x v="1"/>
    <x v="14"/>
    <x v="57"/>
    <x v="33"/>
    <x v="2"/>
    <n v="1"/>
    <n v="0.18367346938775511"/>
    <n v="6.7409750448195762"/>
    <n v="4.6380280736587034"/>
    <n v="430"/>
    <n v="430"/>
    <n v="98"/>
    <n v="18"/>
    <n v="890"/>
    <n v="6.5065320331625012"/>
    <n v="2.7776318213328852"/>
    <n v="0.11016949152542373"/>
    <n v="7.3503977862331382"/>
  </r>
  <r>
    <x v="0"/>
    <x v="5"/>
    <x v="1"/>
    <x v="14"/>
    <x v="58"/>
    <x v="34"/>
    <x v="2"/>
    <n v="1"/>
    <n v="0.35714285714285715"/>
    <n v="7.228575627920689"/>
    <n v="5.1256286567598419"/>
    <n v="430"/>
    <n v="430"/>
    <n v="70"/>
    <n v="25"/>
    <n v="890"/>
    <n v="8.4107429299571468"/>
    <n v="4.7302581316734402"/>
    <n v="0.24576271186440679"/>
    <n v="11.138014527845035"/>
  </r>
  <r>
    <x v="0"/>
    <x v="5"/>
    <x v="1"/>
    <x v="14"/>
    <x v="59"/>
    <x v="10"/>
    <x v="2"/>
    <n v="0"/>
    <n v="0"/>
    <n v="0"/>
    <n v="0"/>
    <n v="0"/>
    <n v="430"/>
    <n v="1"/>
    <n v="0"/>
    <n v="0"/>
    <n v="0"/>
    <n v="0"/>
    <n v="0"/>
    <n v="0"/>
  </r>
  <r>
    <x v="0"/>
    <x v="5"/>
    <x v="1"/>
    <x v="14"/>
    <x v="60"/>
    <x v="19"/>
    <x v="2"/>
    <n v="0"/>
    <n v="0"/>
    <n v="0"/>
    <n v="0"/>
    <n v="0"/>
    <n v="430"/>
    <n v="1"/>
    <n v="0"/>
    <n v="0"/>
    <n v="0"/>
    <n v="0"/>
    <n v="0"/>
    <n v="0"/>
  </r>
  <r>
    <x v="0"/>
    <x v="5"/>
    <x v="1"/>
    <x v="14"/>
    <x v="61"/>
    <x v="19"/>
    <x v="2"/>
    <n v="0"/>
    <n v="0"/>
    <n v="0"/>
    <n v="0"/>
    <n v="0"/>
    <n v="430"/>
    <n v="1"/>
    <n v="0"/>
    <n v="0"/>
    <n v="0"/>
    <n v="0"/>
    <n v="0"/>
    <n v="0"/>
  </r>
  <r>
    <x v="0"/>
    <x v="5"/>
    <x v="1"/>
    <x v="14"/>
    <x v="62"/>
    <x v="19"/>
    <x v="2"/>
    <n v="0"/>
    <n v="0"/>
    <n v="0"/>
    <n v="0"/>
    <n v="0"/>
    <n v="430"/>
    <n v="1"/>
    <n v="0"/>
    <n v="0"/>
    <n v="0"/>
    <n v="0"/>
    <n v="0"/>
    <n v="0"/>
  </r>
  <r>
    <x v="0"/>
    <x v="5"/>
    <x v="1"/>
    <x v="14"/>
    <x v="63"/>
    <x v="19"/>
    <x v="2"/>
    <n v="0"/>
    <n v="0"/>
    <n v="0"/>
    <n v="0"/>
    <n v="0"/>
    <n v="430"/>
    <n v="1"/>
    <n v="0"/>
    <n v="0"/>
    <n v="0"/>
    <n v="0"/>
    <n v="0"/>
    <n v="0"/>
  </r>
  <r>
    <x v="0"/>
    <x v="5"/>
    <x v="1"/>
    <x v="14"/>
    <x v="64"/>
    <x v="19"/>
    <x v="2"/>
    <n v="0"/>
    <n v="0"/>
    <n v="0"/>
    <n v="0"/>
    <n v="0"/>
    <n v="430"/>
    <n v="1"/>
    <n v="0"/>
    <n v="0"/>
    <n v="0"/>
    <n v="0"/>
    <n v="0"/>
    <n v="0"/>
  </r>
  <r>
    <x v="0"/>
    <x v="5"/>
    <x v="1"/>
    <x v="15"/>
    <x v="65"/>
    <x v="26"/>
    <x v="1"/>
    <n v="1"/>
    <n v="0.98979591836734693"/>
    <n v="56.832278280409838"/>
    <n v="0.53756211380547625"/>
    <n v="430"/>
    <n v="430"/>
    <n v="98"/>
    <n v="97"/>
    <n v="890"/>
    <n v="79.781773132978472"/>
    <n v="3.9879977688669044"/>
    <n v="0.9576271186440678"/>
    <n v="3.2168799723279129"/>
  </r>
  <r>
    <x v="0"/>
    <x v="5"/>
    <x v="1"/>
    <x v="15"/>
    <x v="66"/>
    <x v="35"/>
    <x v="2"/>
    <n v="0"/>
    <n v="0"/>
    <n v="0"/>
    <n v="0"/>
    <n v="0"/>
    <n v="430"/>
    <n v="1"/>
    <n v="0"/>
    <n v="890"/>
    <n v="0"/>
    <n v="0"/>
    <n v="0"/>
    <n v="0"/>
  </r>
  <r>
    <x v="0"/>
    <x v="5"/>
    <x v="1"/>
    <x v="15"/>
    <x v="67"/>
    <x v="15"/>
    <x v="1"/>
    <n v="0"/>
    <n v="0"/>
    <n v="0"/>
    <n v="-8.9071455868682907"/>
    <n v="0"/>
    <n v="430"/>
    <n v="1"/>
    <n v="0"/>
    <n v="890"/>
    <n v="0"/>
    <n v="-7.0022074847672657"/>
    <n v="0"/>
    <n v="0"/>
  </r>
  <r>
    <x v="0"/>
    <x v="5"/>
    <x v="1"/>
    <x v="15"/>
    <x v="68"/>
    <x v="14"/>
    <x v="0"/>
    <n v="1"/>
    <n v="0.96938775510204078"/>
    <n v="71.182974945825791"/>
    <n v="6.7445625005139043"/>
    <n v="430"/>
    <n v="430"/>
    <n v="98"/>
    <n v="95"/>
    <n v="890"/>
    <n v="81.599720766573242"/>
    <n v="1.7927845490552983"/>
    <n v="0.93220338983050843"/>
    <n v="3.7184365271532349"/>
  </r>
  <r>
    <x v="0"/>
    <x v="5"/>
    <x v="1"/>
    <x v="16"/>
    <x v="69"/>
    <x v="36"/>
    <x v="2"/>
    <n v="0"/>
    <n v="0"/>
    <n v="0"/>
    <n v="0"/>
    <n v="0"/>
    <n v="430"/>
    <n v="1"/>
    <n v="0"/>
    <n v="890"/>
    <n v="0"/>
    <n v="0"/>
    <n v="0"/>
    <n v="0"/>
  </r>
  <r>
    <x v="0"/>
    <x v="5"/>
    <x v="2"/>
    <x v="17"/>
    <x v="70"/>
    <x v="1"/>
    <x v="2"/>
    <n v="0.6"/>
    <n v="0"/>
    <n v="64.085472943461411"/>
    <n v="-0.55266374299102949"/>
    <n v="255"/>
    <n v="425"/>
    <n v="1"/>
    <n v="0"/>
    <n v="890"/>
    <n v="84.483415391217491"/>
    <n v="1.4011209251645909"/>
    <n v="0"/>
    <n v="0"/>
  </r>
  <r>
    <x v="0"/>
    <x v="5"/>
    <x v="2"/>
    <x v="17"/>
    <x v="71"/>
    <x v="2"/>
    <x v="2"/>
    <n v="1"/>
    <n v="0"/>
    <n v="71.30014757346072"/>
    <n v="8.4481157573485373"/>
    <n v="425"/>
    <n v="425"/>
    <n v="1"/>
    <n v="0"/>
    <n v="890"/>
    <n v="86.147044654515909"/>
    <n v="4.0677193653561545"/>
    <n v="0"/>
    <n v="0"/>
  </r>
  <r>
    <x v="0"/>
    <x v="5"/>
    <x v="2"/>
    <x v="17"/>
    <x v="72"/>
    <x v="22"/>
    <x v="0"/>
    <n v="1"/>
    <n v="0"/>
    <n v="55.5447153265062"/>
    <n v="-0.750000840097924"/>
    <n v="425"/>
    <n v="425"/>
    <n v="1"/>
    <n v="0"/>
    <n v="890"/>
    <n v="80.030207019394155"/>
    <n v="-3.1643711897091436"/>
    <n v="0"/>
    <n v="0"/>
  </r>
  <r>
    <x v="0"/>
    <x v="5"/>
    <x v="2"/>
    <x v="17"/>
    <x v="73"/>
    <x v="27"/>
    <x v="1"/>
    <n v="1"/>
    <n v="0"/>
    <n v="69.542846472778223"/>
    <n v="-3.9066840560472023"/>
    <n v="425"/>
    <n v="425"/>
    <n v="1"/>
    <n v="0"/>
    <n v="890"/>
    <n v="90.830186653162002"/>
    <n v="1.0680415263249756"/>
    <n v="0"/>
    <n v="0"/>
  </r>
  <r>
    <x v="0"/>
    <x v="5"/>
    <x v="2"/>
    <x v="17"/>
    <x v="74"/>
    <x v="24"/>
    <x v="0"/>
    <n v="1"/>
    <n v="0"/>
    <n v="72.477492260036286"/>
    <n v="1.5590003670266805"/>
    <n v="425"/>
    <n v="425"/>
    <n v="1"/>
    <n v="0"/>
    <n v="890"/>
    <n v="85.731171397848485"/>
    <n v="2.566814484820398"/>
    <n v="0"/>
    <n v="0"/>
  </r>
  <r>
    <x v="0"/>
    <x v="5"/>
    <x v="2"/>
    <x v="17"/>
    <x v="75"/>
    <x v="3"/>
    <x v="0"/>
    <n v="1"/>
    <n v="0"/>
    <n v="50.876657906395515"/>
    <n v="7.3232751561321283"/>
    <n v="425"/>
    <n v="425"/>
    <n v="1"/>
    <n v="0"/>
    <n v="890"/>
    <n v="74.489548086290768"/>
    <n v="6.1364953247209257"/>
    <n v="0"/>
    <n v="0"/>
  </r>
  <r>
    <x v="0"/>
    <x v="5"/>
    <x v="2"/>
    <x v="17"/>
    <x v="76"/>
    <x v="0"/>
    <x v="0"/>
    <n v="1"/>
    <n v="0"/>
    <n v="63.745364127316932"/>
    <n v="11.873347392481609"/>
    <n v="425"/>
    <n v="425"/>
    <n v="1"/>
    <n v="0"/>
    <n v="890"/>
    <n v="81.576900049591288"/>
    <n v="6.689299697937102"/>
    <n v="0"/>
    <n v="0"/>
  </r>
  <r>
    <x v="0"/>
    <x v="5"/>
    <x v="2"/>
    <x v="17"/>
    <x v="77"/>
    <x v="13"/>
    <x v="2"/>
    <n v="1"/>
    <n v="0"/>
    <n v="77.709857572161198"/>
    <n v="6.9138537184837086"/>
    <n v="425"/>
    <n v="425"/>
    <n v="1"/>
    <n v="0"/>
    <n v="890"/>
    <n v="94.703665316519462"/>
    <n v="4.0885019777328608"/>
    <n v="0"/>
    <n v="0"/>
  </r>
  <r>
    <x v="0"/>
    <x v="5"/>
    <x v="2"/>
    <x v="17"/>
    <x v="78"/>
    <x v="6"/>
    <x v="0"/>
    <n v="1"/>
    <n v="0"/>
    <n v="59.896901903728633"/>
    <n v="-5.3826332794638274"/>
    <n v="425"/>
    <n v="425"/>
    <n v="1"/>
    <n v="0"/>
    <n v="890"/>
    <n v="81.575151079000037"/>
    <n v="1.5503925067458511"/>
    <n v="0"/>
    <n v="0"/>
  </r>
  <r>
    <x v="0"/>
    <x v="5"/>
    <x v="2"/>
    <x v="17"/>
    <x v="79"/>
    <x v="5"/>
    <x v="2"/>
    <n v="0"/>
    <n v="0"/>
    <n v="0"/>
    <n v="0"/>
    <n v="0"/>
    <n v="425"/>
    <n v="1"/>
    <n v="0"/>
    <n v="890"/>
    <n v="0"/>
    <n v="0"/>
    <n v="0"/>
    <n v="0"/>
  </r>
  <r>
    <x v="0"/>
    <x v="5"/>
    <x v="2"/>
    <x v="17"/>
    <x v="80"/>
    <x v="7"/>
    <x v="1"/>
    <n v="1"/>
    <n v="0"/>
    <n v="69.60816924583483"/>
    <n v="0.39854602135565642"/>
    <n v="425"/>
    <n v="425"/>
    <n v="1"/>
    <n v="0"/>
    <n v="890"/>
    <n v="91.194759186356038"/>
    <n v="3.3419927351751824"/>
    <n v="0"/>
    <n v="0"/>
  </r>
  <r>
    <x v="0"/>
    <x v="5"/>
    <x v="2"/>
    <x v="17"/>
    <x v="81"/>
    <x v="21"/>
    <x v="0"/>
    <n v="1"/>
    <n v="0"/>
    <n v="39.539751225196646"/>
    <n v="20.461939287146397"/>
    <n v="425"/>
    <n v="425"/>
    <n v="1"/>
    <n v="0"/>
    <n v="890"/>
    <n v="70.819218475055152"/>
    <n v="40.463846297961659"/>
    <n v="0"/>
    <n v="0"/>
  </r>
  <r>
    <x v="0"/>
    <x v="5"/>
    <x v="2"/>
    <x v="17"/>
    <x v="82"/>
    <x v="23"/>
    <x v="0"/>
    <n v="1"/>
    <n v="0"/>
    <n v="52.91820027572637"/>
    <n v="-4.5047971082626042"/>
    <n v="425"/>
    <n v="425"/>
    <n v="1"/>
    <n v="0"/>
    <n v="890"/>
    <n v="73.738852947272562"/>
    <n v="-3.5585858720683632"/>
    <n v="0"/>
    <n v="0"/>
  </r>
  <r>
    <x v="0"/>
    <x v="5"/>
    <x v="2"/>
    <x v="17"/>
    <x v="83"/>
    <x v="4"/>
    <x v="2"/>
    <n v="0"/>
    <n v="0"/>
    <n v="18.090679438889502"/>
    <n v="2.7895939743120852"/>
    <n v="0"/>
    <n v="425"/>
    <n v="1"/>
    <n v="0"/>
    <n v="890"/>
    <n v="38.567378966219565"/>
    <n v="25.341721575474313"/>
    <n v="0"/>
    <n v="0"/>
  </r>
  <r>
    <x v="0"/>
    <x v="5"/>
    <x v="2"/>
    <x v="17"/>
    <x v="84"/>
    <x v="25"/>
    <x v="0"/>
    <n v="1"/>
    <n v="0"/>
    <n v="41.075798472931965"/>
    <n v="8.2600869340539891"/>
    <n v="425"/>
    <n v="425"/>
    <n v="1"/>
    <n v="0"/>
    <n v="890"/>
    <n v="60.32566394631457"/>
    <n v="8.7356929706157445"/>
    <n v="0"/>
    <n v="0"/>
  </r>
  <r>
    <x v="0"/>
    <x v="5"/>
    <x v="2"/>
    <x v="18"/>
    <x v="85"/>
    <x v="19"/>
    <x v="2"/>
    <n v="0"/>
    <n v="0"/>
    <n v="0"/>
    <n v="0"/>
    <n v="0"/>
    <n v="425"/>
    <n v="1"/>
    <n v="0"/>
    <n v="890"/>
    <n v="0"/>
    <n v="0"/>
    <n v="0"/>
    <n v="0"/>
  </r>
  <r>
    <x v="0"/>
    <x v="5"/>
    <x v="2"/>
    <x v="18"/>
    <x v="86"/>
    <x v="19"/>
    <x v="2"/>
    <n v="0"/>
    <n v="0"/>
    <n v="0"/>
    <n v="0"/>
    <n v="0"/>
    <n v="425"/>
    <n v="1"/>
    <n v="0"/>
    <n v="0"/>
    <n v="0"/>
    <n v="0"/>
    <n v="0"/>
    <n v="0"/>
  </r>
  <r>
    <x v="0"/>
    <x v="5"/>
    <x v="2"/>
    <x v="19"/>
    <x v="87"/>
    <x v="19"/>
    <x v="2"/>
    <n v="0"/>
    <n v="0"/>
    <n v="0"/>
    <n v="0"/>
    <n v="0"/>
    <n v="425"/>
    <n v="1"/>
    <n v="0"/>
    <n v="0"/>
    <n v="0"/>
    <n v="0"/>
    <n v="0"/>
    <n v="0"/>
  </r>
  <r>
    <x v="0"/>
    <x v="5"/>
    <x v="2"/>
    <x v="19"/>
    <x v="88"/>
    <x v="15"/>
    <x v="0"/>
    <n v="1"/>
    <n v="0"/>
    <n v="63.521403470650384"/>
    <n v="-7.5766005897811199"/>
    <n v="425"/>
    <n v="425"/>
    <n v="1"/>
    <n v="0"/>
    <n v="890"/>
    <n v="91.910785272411459"/>
    <n v="2.2008738651375808"/>
    <n v="0"/>
    <n v="0"/>
  </r>
  <r>
    <x v="0"/>
    <x v="5"/>
    <x v="2"/>
    <x v="20"/>
    <x v="89"/>
    <x v="19"/>
    <x v="2"/>
    <n v="0"/>
    <n v="0"/>
    <n v="7.7625957256600495"/>
    <n v="-8.2349617701020161"/>
    <n v="0"/>
    <n v="425"/>
    <n v="1"/>
    <n v="0"/>
    <n v="890"/>
    <n v="10.235671489647878"/>
    <n v="-28.45865375923313"/>
    <n v="0"/>
    <n v="0"/>
  </r>
  <r>
    <x v="0"/>
    <x v="5"/>
    <x v="2"/>
    <x v="20"/>
    <x v="90"/>
    <x v="16"/>
    <x v="0"/>
    <n v="1"/>
    <n v="0"/>
    <n v="58.484338767641319"/>
    <n v="-2.3159364407199226"/>
    <n v="425"/>
    <n v="425"/>
    <n v="1"/>
    <n v="0"/>
    <n v="890"/>
    <n v="87.703784847905041"/>
    <n v="3.2908216216791146"/>
    <n v="0"/>
    <n v="0"/>
  </r>
  <r>
    <x v="0"/>
    <x v="5"/>
    <x v="2"/>
    <x v="20"/>
    <x v="91"/>
    <x v="26"/>
    <x v="0"/>
    <n v="1"/>
    <n v="0"/>
    <n v="64.719874188253243"/>
    <n v="-0.62558849120807059"/>
    <n v="425"/>
    <n v="425"/>
    <n v="1"/>
    <n v="0"/>
    <n v="890"/>
    <n v="88.426020054875849"/>
    <n v="5.42887739301338"/>
    <n v="0"/>
    <n v="0"/>
  </r>
  <r>
    <x v="0"/>
    <x v="5"/>
    <x v="2"/>
    <x v="20"/>
    <x v="92"/>
    <x v="19"/>
    <x v="2"/>
    <n v="0"/>
    <n v="0"/>
    <n v="0"/>
    <n v="0"/>
    <n v="0"/>
    <n v="425"/>
    <n v="1"/>
    <n v="0"/>
    <n v="0"/>
    <n v="0"/>
    <n v="0"/>
    <n v="0"/>
    <n v="0"/>
  </r>
  <r>
    <x v="0"/>
    <x v="5"/>
    <x v="2"/>
    <x v="20"/>
    <x v="93"/>
    <x v="8"/>
    <x v="1"/>
    <n v="1"/>
    <n v="0"/>
    <n v="80.666676950971663"/>
    <n v="3.3529858771282779"/>
    <n v="425"/>
    <n v="425"/>
    <n v="1"/>
    <n v="0"/>
    <n v="890"/>
    <n v="95.876705334296375"/>
    <n v="3.7425893339672456"/>
    <n v="0"/>
    <n v="0"/>
  </r>
  <r>
    <x v="0"/>
    <x v="5"/>
    <x v="3"/>
    <x v="21"/>
    <x v="94"/>
    <x v="2"/>
    <x v="0"/>
    <n v="1"/>
    <n v="0.90816326530612246"/>
    <n v="39.83829908454895"/>
    <n v="0.60756997973464877"/>
    <n v="430"/>
    <n v="430"/>
    <n v="98"/>
    <n v="89"/>
    <n v="890"/>
    <n v="65.46358713469381"/>
    <n v="10.336656882651916"/>
    <n v="0.86440677966101698"/>
    <n v="4.3756485645105485"/>
  </r>
  <r>
    <x v="0"/>
    <x v="5"/>
    <x v="3"/>
    <x v="21"/>
    <x v="95"/>
    <x v="31"/>
    <x v="2"/>
    <n v="1"/>
    <n v="0.97959183673469385"/>
    <n v="52.142515173055813"/>
    <n v="3.0448166216649497"/>
    <n v="430"/>
    <n v="430"/>
    <n v="98"/>
    <n v="96"/>
    <n v="890"/>
    <n v="74.840115209126708"/>
    <n v="6.9925835072714335"/>
    <n v="0.94067796610169496"/>
    <n v="3.8913870632998893"/>
  </r>
  <r>
    <x v="0"/>
    <x v="5"/>
    <x v="3"/>
    <x v="21"/>
    <x v="96"/>
    <x v="30"/>
    <x v="2"/>
    <n v="0.5976744186046512"/>
    <n v="0.60563380281690138"/>
    <n v="22.793938708510382"/>
    <n v="5.2116886069061241"/>
    <n v="257"/>
    <n v="430"/>
    <n v="71"/>
    <n v="43"/>
    <n v="890"/>
    <n v="47.693133371632094"/>
    <n v="13.930676953394553"/>
    <n v="0.53658536585365857"/>
    <n v="6.9048436963242814"/>
  </r>
  <r>
    <x v="0"/>
    <x v="5"/>
    <x v="3"/>
    <x v="21"/>
    <x v="97"/>
    <x v="16"/>
    <x v="1"/>
    <n v="1"/>
    <n v="0.96938775510204078"/>
    <n v="72.021227031732451"/>
    <n v="-3.2803358637020192"/>
    <n v="430"/>
    <n v="430"/>
    <n v="98"/>
    <n v="95"/>
    <n v="890"/>
    <n v="93.200971872288235"/>
    <n v="4.8963615368499802"/>
    <n v="0.96610169491525422"/>
    <n v="0.32860601867865658"/>
  </r>
  <r>
    <x v="0"/>
    <x v="5"/>
    <x v="3"/>
    <x v="21"/>
    <x v="98"/>
    <x v="15"/>
    <x v="1"/>
    <n v="1"/>
    <n v="0.98979591836734693"/>
    <n v="87.181627563121609"/>
    <n v="13.426816867543492"/>
    <n v="430"/>
    <n v="430"/>
    <n v="98"/>
    <n v="97"/>
    <n v="890"/>
    <n v="95.084740782860024"/>
    <n v="9.9296333409233455"/>
    <n v="0.97457627118644063"/>
    <n v="1.5219647180906293"/>
  </r>
  <r>
    <x v="0"/>
    <x v="5"/>
    <x v="3"/>
    <x v="21"/>
    <x v="99"/>
    <x v="0"/>
    <x v="0"/>
    <n v="1"/>
    <n v="0.9285714285714286"/>
    <n v="44.594011865879629"/>
    <n v="0.35834288640864703"/>
    <n v="430"/>
    <n v="430"/>
    <n v="98"/>
    <n v="91"/>
    <n v="890"/>
    <n v="67.991111555147825"/>
    <n v="3.7808409633329632"/>
    <n v="0.88983050847457623"/>
    <n v="3.8740920096852371"/>
  </r>
  <r>
    <x v="0"/>
    <x v="5"/>
    <x v="3"/>
    <x v="21"/>
    <x v="100"/>
    <x v="18"/>
    <x v="0"/>
    <n v="1"/>
    <n v="0.9285714285714286"/>
    <n v="56.06886695892419"/>
    <n v="-4.7727332098150308"/>
    <n v="430"/>
    <n v="430"/>
    <n v="98"/>
    <n v="91"/>
    <n v="890"/>
    <n v="72.817135370923125"/>
    <n v="-2.6375463672376895"/>
    <n v="0.86440677966101698"/>
    <n v="6.4164648910411621"/>
  </r>
  <r>
    <x v="0"/>
    <x v="5"/>
    <x v="3"/>
    <x v="21"/>
    <x v="101"/>
    <x v="17"/>
    <x v="0"/>
    <n v="0"/>
    <n v="0"/>
    <n v="0"/>
    <n v="0"/>
    <n v="0"/>
    <n v="430"/>
    <n v="1"/>
    <n v="0"/>
    <n v="890"/>
    <n v="0"/>
    <n v="0"/>
    <n v="0"/>
    <n v="0"/>
  </r>
  <r>
    <x v="0"/>
    <x v="5"/>
    <x v="3"/>
    <x v="21"/>
    <x v="102"/>
    <x v="21"/>
    <x v="1"/>
    <n v="1"/>
    <n v="0.98979591836734693"/>
    <n v="84.224808184312963"/>
    <n v="13.428804330635026"/>
    <n v="430"/>
    <n v="430"/>
    <n v="98"/>
    <n v="97"/>
    <n v="890"/>
    <n v="93.826037263706453"/>
    <n v="7.0022096407555807"/>
    <n v="0.96610169491525422"/>
    <n v="2.3694223452092711"/>
  </r>
  <r>
    <x v="0"/>
    <x v="5"/>
    <x v="3"/>
    <x v="21"/>
    <x v="103"/>
    <x v="36"/>
    <x v="2"/>
    <n v="0"/>
    <n v="0"/>
    <n v="0"/>
    <n v="0"/>
    <n v="0"/>
    <n v="430"/>
    <n v="1"/>
    <n v="0"/>
    <n v="890"/>
    <n v="0"/>
    <n v="0"/>
    <n v="0"/>
    <n v="0"/>
  </r>
  <r>
    <x v="0"/>
    <x v="5"/>
    <x v="3"/>
    <x v="21"/>
    <x v="104"/>
    <x v="1"/>
    <x v="0"/>
    <n v="0"/>
    <n v="0"/>
    <n v="0"/>
    <n v="0"/>
    <n v="0"/>
    <n v="430"/>
    <n v="1"/>
    <n v="0"/>
    <n v="890"/>
    <n v="0"/>
    <n v="0"/>
    <n v="0"/>
    <n v="0"/>
  </r>
  <r>
    <x v="0"/>
    <x v="5"/>
    <x v="3"/>
    <x v="21"/>
    <x v="105"/>
    <x v="22"/>
    <x v="1"/>
    <n v="1"/>
    <n v="0.95918367346938771"/>
    <n v="47.533635307014649"/>
    <n v="4.6152752996924811"/>
    <n v="430"/>
    <n v="430"/>
    <n v="98"/>
    <n v="94"/>
    <n v="890"/>
    <n v="76.055526805210135"/>
    <n v="15.669407827688538"/>
    <n v="0.89830508474576276"/>
    <n v="6.0878588723624949"/>
  </r>
  <r>
    <x v="0"/>
    <x v="5"/>
    <x v="3"/>
    <x v="21"/>
    <x v="106"/>
    <x v="35"/>
    <x v="2"/>
    <n v="0"/>
    <n v="0"/>
    <n v="0"/>
    <n v="-5.3086367792614277"/>
    <n v="0"/>
    <n v="430"/>
    <n v="1"/>
    <n v="0"/>
    <n v="890"/>
    <n v="0"/>
    <n v="-7.3122445847171962"/>
    <n v="0"/>
    <n v="0"/>
  </r>
  <r>
    <x v="0"/>
    <x v="5"/>
    <x v="3"/>
    <x v="21"/>
    <x v="107"/>
    <x v="28"/>
    <x v="2"/>
    <n v="1"/>
    <n v="0.97959183673469385"/>
    <n v="58.646581331545342"/>
    <n v="-3.7911601082168422"/>
    <n v="430"/>
    <n v="430"/>
    <n v="98"/>
    <n v="96"/>
    <n v="890"/>
    <n v="83.922937642273681"/>
    <n v="3.6083663930537853"/>
    <n v="0.94067796610169496"/>
    <n v="3.8913870632998893"/>
  </r>
  <r>
    <x v="0"/>
    <x v="5"/>
    <x v="3"/>
    <x v="21"/>
    <x v="108"/>
    <x v="20"/>
    <x v="2"/>
    <n v="1"/>
    <n v="0.9285714285714286"/>
    <n v="65.456602168618772"/>
    <n v="7.2735051660624812"/>
    <n v="430"/>
    <n v="430"/>
    <n v="98"/>
    <n v="91"/>
    <n v="890"/>
    <n v="89.907138426209769"/>
    <n v="15.838084706850182"/>
    <n v="0.94915254237288138"/>
    <n v="-2.0581113801452777"/>
  </r>
  <r>
    <x v="0"/>
    <x v="5"/>
    <x v="3"/>
    <x v="21"/>
    <x v="109"/>
    <x v="14"/>
    <x v="0"/>
    <n v="0.5976744186046512"/>
    <n v="0.7142857142857143"/>
    <n v="15.774255401365718"/>
    <n v="5.8181551853923938"/>
    <n v="257"/>
    <n v="430"/>
    <n v="98"/>
    <n v="70"/>
    <n v="890"/>
    <n v="36.34542681183914"/>
    <n v="23.100911406645036"/>
    <n v="0.5847457627118644"/>
    <n v="12.953995157384989"/>
  </r>
  <r>
    <x v="0"/>
    <x v="5"/>
    <x v="3"/>
    <x v="22"/>
    <x v="110"/>
    <x v="3"/>
    <x v="0"/>
    <n v="0"/>
    <n v="0"/>
    <n v="0"/>
    <n v="0"/>
    <n v="0"/>
    <n v="430"/>
    <n v="1"/>
    <n v="0"/>
    <n v="0"/>
    <n v="0"/>
    <n v="0"/>
    <n v="0"/>
    <n v="0"/>
  </r>
  <r>
    <x v="0"/>
    <x v="5"/>
    <x v="3"/>
    <x v="22"/>
    <x v="111"/>
    <x v="3"/>
    <x v="0"/>
    <n v="1"/>
    <n v="0.98979591836734693"/>
    <n v="76.339775907527113"/>
    <n v="-5.5587310667580496"/>
    <n v="430"/>
    <n v="430"/>
    <n v="98"/>
    <n v="97"/>
    <n v="890"/>
    <n v="92.317189747490175"/>
    <n v="2.6154122586761872"/>
    <n v="0.96610169491525422"/>
    <n v="2.3694223452092711"/>
  </r>
  <r>
    <x v="0"/>
    <x v="5"/>
    <x v="3"/>
    <x v="22"/>
    <x v="112"/>
    <x v="23"/>
    <x v="1"/>
    <n v="0"/>
    <n v="0"/>
    <n v="0"/>
    <n v="0"/>
    <n v="0"/>
    <n v="430"/>
    <n v="1"/>
    <n v="0"/>
    <n v="0"/>
    <n v="0"/>
    <n v="0"/>
    <n v="0"/>
    <n v="0"/>
  </r>
  <r>
    <x v="0"/>
    <x v="5"/>
    <x v="3"/>
    <x v="22"/>
    <x v="113"/>
    <x v="23"/>
    <x v="1"/>
    <n v="0"/>
    <n v="0"/>
    <n v="0"/>
    <n v="0"/>
    <n v="0"/>
    <n v="430"/>
    <n v="1"/>
    <n v="0"/>
    <n v="890"/>
    <n v="0"/>
    <n v="0"/>
    <n v="0"/>
    <n v="0"/>
  </r>
  <r>
    <x v="0"/>
    <x v="5"/>
    <x v="3"/>
    <x v="22"/>
    <x v="114"/>
    <x v="10"/>
    <x v="2"/>
    <n v="1"/>
    <n v="0.8571428571428571"/>
    <n v="41.35222823811992"/>
    <n v="7.3752719005395901"/>
    <n v="430"/>
    <n v="430"/>
    <n v="98"/>
    <n v="84"/>
    <n v="890"/>
    <n v="57.666089211571233"/>
    <n v="10.084257139821155"/>
    <n v="0.84745762711864403"/>
    <n v="0.96852300242130651"/>
  </r>
  <r>
    <x v="0"/>
    <x v="5"/>
    <x v="3"/>
    <x v="22"/>
    <x v="115"/>
    <x v="10"/>
    <x v="2"/>
    <n v="0"/>
    <n v="0"/>
    <n v="0"/>
    <n v="0"/>
    <n v="0"/>
    <n v="430"/>
    <n v="1"/>
    <n v="0"/>
    <n v="0"/>
    <n v="0"/>
    <n v="0"/>
    <n v="0"/>
    <n v="0"/>
  </r>
  <r>
    <x v="0"/>
    <x v="5"/>
    <x v="3"/>
    <x v="22"/>
    <x v="116"/>
    <x v="27"/>
    <x v="1"/>
    <n v="1"/>
    <n v="0.98979591836734693"/>
    <n v="100"/>
    <n v="0"/>
    <n v="430"/>
    <n v="430"/>
    <n v="98"/>
    <n v="97"/>
    <n v="890"/>
    <n v="100"/>
    <n v="0"/>
    <n v="0.98305084745762716"/>
    <n v="0.67450709097197636"/>
  </r>
  <r>
    <x v="0"/>
    <x v="5"/>
    <x v="3"/>
    <x v="22"/>
    <x v="117"/>
    <x v="9"/>
    <x v="2"/>
    <n v="1"/>
    <n v="0.95918367346938771"/>
    <n v="66.97324653001769"/>
    <n v="2.335109843564616"/>
    <n v="430"/>
    <n v="430"/>
    <n v="98"/>
    <n v="94"/>
    <n v="890"/>
    <n v="84.659123937284775"/>
    <n v="6.2906156420507955"/>
    <n v="0.97457627118644063"/>
    <n v="-1.5392597717052925"/>
  </r>
  <r>
    <x v="0"/>
    <x v="5"/>
    <x v="3"/>
    <x v="22"/>
    <x v="118"/>
    <x v="9"/>
    <x v="2"/>
    <n v="0"/>
    <n v="0"/>
    <n v="0"/>
    <n v="0"/>
    <n v="0"/>
    <n v="430"/>
    <n v="1"/>
    <n v="0"/>
    <n v="0"/>
    <n v="0"/>
    <n v="0"/>
    <n v="0"/>
    <n v="0"/>
  </r>
  <r>
    <x v="0"/>
    <x v="5"/>
    <x v="3"/>
    <x v="22"/>
    <x v="119"/>
    <x v="13"/>
    <x v="0"/>
    <n v="1"/>
    <n v="0.98979591836734693"/>
    <n v="66.692315267943627"/>
    <n v="-10.661004235242745"/>
    <n v="430"/>
    <n v="430"/>
    <n v="98"/>
    <n v="97"/>
    <n v="890"/>
    <n v="90.785373270567973"/>
    <n v="2.6333260753952743"/>
    <n v="0.97457627118644063"/>
    <n v="1.5219647180906293"/>
  </r>
  <r>
    <x v="0"/>
    <x v="5"/>
    <x v="3"/>
    <x v="22"/>
    <x v="120"/>
    <x v="13"/>
    <x v="0"/>
    <n v="0"/>
    <n v="0"/>
    <n v="0"/>
    <n v="0"/>
    <n v="0"/>
    <n v="430"/>
    <n v="1"/>
    <n v="0"/>
    <n v="0"/>
    <n v="0"/>
    <n v="0"/>
    <n v="0"/>
    <n v="0"/>
  </r>
  <r>
    <x v="0"/>
    <x v="5"/>
    <x v="3"/>
    <x v="22"/>
    <x v="121"/>
    <x v="25"/>
    <x v="0"/>
    <n v="1"/>
    <n v="0.93877551020408168"/>
    <n v="73.808918593073045"/>
    <n v="6.6114235470020999"/>
    <n v="430"/>
    <n v="430"/>
    <n v="98"/>
    <n v="92"/>
    <n v="890"/>
    <n v="89.780949662642001"/>
    <n v="6.3606889574719787"/>
    <n v="0.93220338983050843"/>
    <n v="0.65721203735732425"/>
  </r>
  <r>
    <x v="0"/>
    <x v="5"/>
    <x v="3"/>
    <x v="22"/>
    <x v="122"/>
    <x v="25"/>
    <x v="0"/>
    <n v="0"/>
    <n v="0"/>
    <n v="0"/>
    <n v="0"/>
    <n v="0"/>
    <n v="430"/>
    <n v="1"/>
    <n v="0"/>
    <n v="0"/>
    <n v="0"/>
    <n v="0"/>
    <n v="0"/>
    <n v="0"/>
  </r>
  <r>
    <x v="0"/>
    <x v="5"/>
    <x v="3"/>
    <x v="22"/>
    <x v="123"/>
    <x v="4"/>
    <x v="1"/>
    <n v="1"/>
    <n v="0.82653061224489799"/>
    <n v="37.900385178752565"/>
    <n v="5.063560753216275"/>
    <n v="430"/>
    <n v="430"/>
    <n v="98"/>
    <n v="81"/>
    <n v="890"/>
    <n v="60.781532616402046"/>
    <n v="10.326563243851382"/>
    <n v="0.83898305084745761"/>
    <n v="-1.2452438602559623"/>
  </r>
  <r>
    <x v="0"/>
    <x v="5"/>
    <x v="3"/>
    <x v="22"/>
    <x v="124"/>
    <x v="4"/>
    <x v="1"/>
    <n v="0"/>
    <n v="0"/>
    <n v="0"/>
    <n v="0"/>
    <n v="0"/>
    <n v="430"/>
    <n v="1"/>
    <n v="0"/>
    <n v="0"/>
    <n v="0"/>
    <n v="0"/>
    <n v="0"/>
    <n v="0"/>
  </r>
  <r>
    <x v="0"/>
    <x v="5"/>
    <x v="3"/>
    <x v="22"/>
    <x v="125"/>
    <x v="24"/>
    <x v="1"/>
    <n v="0"/>
    <n v="0"/>
    <n v="0"/>
    <n v="0"/>
    <n v="0"/>
    <n v="430"/>
    <n v="1"/>
    <n v="0"/>
    <n v="0"/>
    <n v="0"/>
    <n v="0"/>
    <n v="0"/>
    <n v="0"/>
  </r>
  <r>
    <x v="0"/>
    <x v="5"/>
    <x v="3"/>
    <x v="22"/>
    <x v="126"/>
    <x v="24"/>
    <x v="1"/>
    <n v="1"/>
    <n v="0.98979591836734693"/>
    <n v="77.923949990644246"/>
    <n v="5.1158179585590791"/>
    <n v="430"/>
    <n v="430"/>
    <n v="98"/>
    <n v="97"/>
    <n v="890"/>
    <n v="93.101789326914471"/>
    <n v="6.1751882153506159"/>
    <n v="0.97457627118644063"/>
    <n v="1.5219647180906293"/>
  </r>
  <r>
    <x v="0"/>
    <x v="5"/>
    <x v="3"/>
    <x v="23"/>
    <x v="127"/>
    <x v="11"/>
    <x v="2"/>
    <n v="0"/>
    <n v="0.60204081632653061"/>
    <n v="36.024618050866039"/>
    <n v="-11.194897534306923"/>
    <n v="0"/>
    <n v="430"/>
    <n v="98"/>
    <n v="59"/>
    <n v="890"/>
    <n v="57.76352219465484"/>
    <n v="-5.9813771538435034"/>
    <n v="0.81355932203389836"/>
    <n v="-21.151850570736773"/>
  </r>
  <r>
    <x v="0"/>
    <x v="5"/>
    <x v="3"/>
    <x v="23"/>
    <x v="128"/>
    <x v="32"/>
    <x v="2"/>
    <n v="0"/>
    <n v="0.63265306122448983"/>
    <n v="43.388062326292427"/>
    <n v="-9.5725374669908767"/>
    <n v="0"/>
    <n v="430"/>
    <n v="98"/>
    <n v="62"/>
    <n v="890"/>
    <n v="63.091590323494195"/>
    <n v="-5.0777932271019566"/>
    <n v="0.81355932203389836"/>
    <n v="-18.090626080940851"/>
  </r>
  <r>
    <x v="0"/>
    <x v="5"/>
    <x v="3"/>
    <x v="23"/>
    <x v="129"/>
    <x v="12"/>
    <x v="0"/>
    <n v="0"/>
    <n v="0.58163265306122447"/>
    <n v="46.344881705102743"/>
    <n v="-13.691944195097909"/>
    <n v="0"/>
    <n v="430"/>
    <n v="98"/>
    <n v="57"/>
    <n v="890"/>
    <n v="64.472143081120322"/>
    <n v="-7.2212700355347295"/>
    <n v="0.82203389830508478"/>
    <n v="-24.04012452438603"/>
  </r>
  <r>
    <x v="0"/>
    <x v="5"/>
    <x v="3"/>
    <x v="24"/>
    <x v="130"/>
    <x v="6"/>
    <x v="1"/>
    <n v="1"/>
    <n v="0.98979591836734693"/>
    <n v="68.238087581201157"/>
    <n v="-5.5167231143782365"/>
    <n v="430"/>
    <n v="430"/>
    <n v="98"/>
    <n v="97"/>
    <n v="890"/>
    <n v="90.441115558372786"/>
    <n v="4.866199235050118"/>
    <n v="0.97457627118644063"/>
    <n v="1.5219647180906293"/>
  </r>
  <r>
    <x v="0"/>
    <x v="5"/>
    <x v="3"/>
    <x v="24"/>
    <x v="131"/>
    <x v="6"/>
    <x v="1"/>
    <n v="0"/>
    <n v="0"/>
    <n v="0"/>
    <n v="0"/>
    <n v="0"/>
    <n v="430"/>
    <n v="1"/>
    <n v="0"/>
    <n v="0"/>
    <n v="0"/>
    <n v="0"/>
    <n v="0"/>
    <n v="0"/>
  </r>
  <r>
    <x v="0"/>
    <x v="5"/>
    <x v="3"/>
    <x v="24"/>
    <x v="132"/>
    <x v="26"/>
    <x v="1"/>
    <n v="1"/>
    <n v="0.98979591836734693"/>
    <n v="60.856431152621767"/>
    <n v="0.59484124747904588"/>
    <n v="430"/>
    <n v="430"/>
    <n v="98"/>
    <n v="97"/>
    <n v="890"/>
    <n v="81.76223118702633"/>
    <n v="5.6342773118399521"/>
    <n v="0.96610169491525422"/>
    <n v="2.3694223452092711"/>
  </r>
  <r>
    <x v="0"/>
    <x v="5"/>
    <x v="3"/>
    <x v="24"/>
    <x v="133"/>
    <x v="26"/>
    <x v="1"/>
    <n v="0"/>
    <n v="0"/>
    <n v="0"/>
    <n v="0"/>
    <n v="0"/>
    <n v="430"/>
    <n v="1"/>
    <n v="0"/>
    <n v="0"/>
    <n v="0"/>
    <n v="0"/>
    <n v="0"/>
    <n v="0"/>
  </r>
  <r>
    <x v="0"/>
    <x v="5"/>
    <x v="3"/>
    <x v="24"/>
    <x v="134"/>
    <x v="8"/>
    <x v="1"/>
    <n v="1"/>
    <n v="0.98979591836734693"/>
    <n v="82.467507083630849"/>
    <n v="-12.987305445269811"/>
    <n v="430"/>
    <n v="430"/>
    <n v="98"/>
    <n v="97"/>
    <n v="890"/>
    <n v="96.95933600686152"/>
    <n v="-1.4909336994971909"/>
    <n v="0.99152542372881358"/>
    <n v="-0.17295053614666545"/>
  </r>
  <r>
    <x v="0"/>
    <x v="5"/>
    <x v="3"/>
    <x v="24"/>
    <x v="135"/>
    <x v="8"/>
    <x v="1"/>
    <n v="0"/>
    <n v="0"/>
    <n v="0"/>
    <n v="0"/>
    <n v="0"/>
    <n v="430"/>
    <n v="1"/>
    <n v="0"/>
    <n v="0"/>
    <n v="0"/>
    <n v="0"/>
    <n v="0"/>
    <n v="0"/>
  </r>
  <r>
    <x v="0"/>
    <x v="5"/>
    <x v="3"/>
    <x v="24"/>
    <x v="136"/>
    <x v="5"/>
    <x v="0"/>
    <n v="1"/>
    <n v="0.89795918367346939"/>
    <n v="55.011838187256515"/>
    <n v="18.525349955952382"/>
    <n v="430"/>
    <n v="430"/>
    <n v="98"/>
    <n v="88"/>
    <n v="890"/>
    <n v="67.640620260782939"/>
    <n v="11.961731773827161"/>
    <n v="0.81355932203389836"/>
    <n v="8.4399861639571032"/>
  </r>
  <r>
    <x v="0"/>
    <x v="5"/>
    <x v="3"/>
    <x v="24"/>
    <x v="137"/>
    <x v="5"/>
    <x v="0"/>
    <n v="0"/>
    <n v="0"/>
    <n v="0"/>
    <n v="0"/>
    <n v="0"/>
    <n v="430"/>
    <n v="1"/>
    <n v="0"/>
    <n v="0"/>
    <n v="0"/>
    <n v="0"/>
    <n v="0"/>
    <n v="0"/>
  </r>
  <r>
    <x v="0"/>
    <x v="5"/>
    <x v="3"/>
    <x v="24"/>
    <x v="138"/>
    <x v="7"/>
    <x v="1"/>
    <n v="0"/>
    <n v="0"/>
    <n v="0"/>
    <n v="0"/>
    <n v="0"/>
    <n v="430"/>
    <n v="1"/>
    <n v="0"/>
    <n v="0"/>
    <n v="0"/>
    <n v="0"/>
    <n v="0"/>
    <n v="0"/>
  </r>
  <r>
    <x v="0"/>
    <x v="5"/>
    <x v="3"/>
    <x v="24"/>
    <x v="139"/>
    <x v="7"/>
    <x v="1"/>
    <n v="1"/>
    <n v="0.98979591836734693"/>
    <n v="85.597453480004532"/>
    <n v="-14.402546519994765"/>
    <n v="430"/>
    <n v="430"/>
    <n v="98"/>
    <n v="97"/>
    <n v="890"/>
    <n v="97.393917515557078"/>
    <n v="-2.606082484442922"/>
    <n v="0.98305084745762716"/>
    <n v="0.67450709097197636"/>
  </r>
  <r>
    <x v="0"/>
    <x v="5"/>
    <x v="4"/>
    <x v="25"/>
    <x v="140"/>
    <x v="23"/>
    <x v="2"/>
    <n v="0"/>
    <n v="0"/>
    <n v="0"/>
    <n v="0"/>
    <n v="0"/>
    <n v="366"/>
    <n v="1"/>
    <n v="0"/>
    <n v="0"/>
    <n v="0"/>
    <n v="0"/>
    <n v="0"/>
    <n v="0"/>
  </r>
  <r>
    <x v="0"/>
    <x v="5"/>
    <x v="4"/>
    <x v="26"/>
    <x v="141"/>
    <x v="16"/>
    <x v="2"/>
    <n v="0"/>
    <n v="0"/>
    <n v="0"/>
    <n v="0"/>
    <n v="0"/>
    <n v="366"/>
    <n v="1"/>
    <n v="0"/>
    <n v="890"/>
    <n v="0"/>
    <n v="0"/>
    <n v="0"/>
    <n v="0"/>
  </r>
  <r>
    <x v="0"/>
    <x v="5"/>
    <x v="4"/>
    <x v="26"/>
    <x v="142"/>
    <x v="26"/>
    <x v="2"/>
    <n v="0"/>
    <n v="0"/>
    <n v="0"/>
    <n v="0"/>
    <n v="0"/>
    <n v="366"/>
    <n v="1"/>
    <n v="0"/>
    <n v="890"/>
    <n v="0"/>
    <n v="0"/>
    <n v="0"/>
    <n v="0"/>
  </r>
  <r>
    <x v="0"/>
    <x v="5"/>
    <x v="4"/>
    <x v="26"/>
    <x v="143"/>
    <x v="7"/>
    <x v="1"/>
    <n v="0"/>
    <n v="0"/>
    <n v="0"/>
    <n v="0"/>
    <n v="0"/>
    <n v="366"/>
    <n v="1"/>
    <n v="0"/>
    <n v="890"/>
    <n v="0"/>
    <n v="0"/>
    <n v="0"/>
    <n v="0"/>
  </r>
  <r>
    <x v="0"/>
    <x v="5"/>
    <x v="4"/>
    <x v="26"/>
    <x v="144"/>
    <x v="21"/>
    <x v="2"/>
    <n v="0"/>
    <n v="0"/>
    <n v="0"/>
    <n v="0"/>
    <n v="0"/>
    <n v="366"/>
    <n v="1"/>
    <n v="0"/>
    <n v="890"/>
    <n v="0"/>
    <n v="0"/>
    <n v="0"/>
    <n v="0"/>
  </r>
  <r>
    <x v="0"/>
    <x v="5"/>
    <x v="4"/>
    <x v="27"/>
    <x v="145"/>
    <x v="24"/>
    <x v="2"/>
    <n v="0"/>
    <n v="0"/>
    <n v="0"/>
    <n v="0"/>
    <n v="0"/>
    <n v="366"/>
    <n v="1"/>
    <n v="0"/>
    <n v="890"/>
    <n v="0"/>
    <n v="0"/>
    <n v="0"/>
    <n v="0"/>
  </r>
  <r>
    <x v="0"/>
    <x v="5"/>
    <x v="4"/>
    <x v="27"/>
    <x v="146"/>
    <x v="4"/>
    <x v="2"/>
    <n v="0"/>
    <n v="0"/>
    <n v="0"/>
    <n v="0"/>
    <n v="0"/>
    <n v="366"/>
    <n v="1"/>
    <n v="0"/>
    <n v="890"/>
    <n v="0"/>
    <n v="0"/>
    <n v="0"/>
    <n v="0"/>
  </r>
  <r>
    <x v="0"/>
    <x v="5"/>
    <x v="4"/>
    <x v="27"/>
    <x v="147"/>
    <x v="8"/>
    <x v="1"/>
    <n v="0"/>
    <n v="0"/>
    <n v="0"/>
    <n v="0"/>
    <n v="0"/>
    <n v="366"/>
    <n v="1"/>
    <n v="0"/>
    <n v="890"/>
    <n v="0"/>
    <n v="0"/>
    <n v="0"/>
    <n v="0"/>
  </r>
  <r>
    <x v="0"/>
    <x v="5"/>
    <x v="4"/>
    <x v="28"/>
    <x v="148"/>
    <x v="6"/>
    <x v="2"/>
    <n v="0"/>
    <n v="0"/>
    <n v="0"/>
    <n v="0"/>
    <n v="0"/>
    <n v="366"/>
    <n v="1"/>
    <n v="0"/>
    <n v="890"/>
    <n v="0"/>
    <n v="0"/>
    <n v="0"/>
    <n v="0"/>
  </r>
  <r>
    <x v="0"/>
    <x v="5"/>
    <x v="4"/>
    <x v="29"/>
    <x v="149"/>
    <x v="15"/>
    <x v="0"/>
    <n v="0"/>
    <n v="0"/>
    <n v="0"/>
    <n v="0"/>
    <n v="0"/>
    <n v="366"/>
    <n v="1"/>
    <n v="0"/>
    <n v="890"/>
    <n v="0"/>
    <n v="0"/>
    <n v="0"/>
    <n v="0"/>
  </r>
  <r>
    <x v="0"/>
    <x v="5"/>
    <x v="4"/>
    <x v="29"/>
    <x v="150"/>
    <x v="27"/>
    <x v="0"/>
    <n v="0"/>
    <n v="0"/>
    <n v="0"/>
    <n v="0"/>
    <n v="0"/>
    <n v="366"/>
    <n v="1"/>
    <n v="0"/>
    <n v="890"/>
    <n v="0"/>
    <n v="0"/>
    <n v="0"/>
    <n v="0"/>
  </r>
  <r>
    <x v="0"/>
    <x v="5"/>
    <x v="5"/>
    <x v="30"/>
    <x v="151"/>
    <x v="26"/>
    <x v="1"/>
    <n v="1"/>
    <n v="0.7857142857142857"/>
    <n v="0"/>
    <n v="0"/>
    <n v="430"/>
    <n v="430"/>
    <n v="98"/>
    <n v="77"/>
    <n v="0"/>
    <n v="0"/>
    <n v="0"/>
    <n v="0.78813559322033899"/>
    <n v="-0.2421307506053294"/>
  </r>
  <r>
    <x v="0"/>
    <x v="5"/>
    <x v="5"/>
    <x v="30"/>
    <x v="152"/>
    <x v="24"/>
    <x v="0"/>
    <n v="1"/>
    <n v="0.86734693877551017"/>
    <n v="0"/>
    <n v="0"/>
    <n v="430"/>
    <n v="430"/>
    <n v="98"/>
    <n v="85"/>
    <n v="0"/>
    <n v="0"/>
    <n v="0"/>
    <n v="0.88983050847457623"/>
    <n v="-2.2483569699066064"/>
  </r>
  <r>
    <x v="0"/>
    <x v="5"/>
    <x v="5"/>
    <x v="30"/>
    <x v="153"/>
    <x v="21"/>
    <x v="1"/>
    <n v="0"/>
    <n v="0"/>
    <n v="0"/>
    <n v="0"/>
    <n v="0"/>
    <n v="430"/>
    <n v="1"/>
    <n v="0"/>
    <n v="0"/>
    <n v="0"/>
    <n v="0"/>
    <n v="0"/>
    <n v="0"/>
  </r>
  <r>
    <x v="0"/>
    <x v="5"/>
    <x v="5"/>
    <x v="30"/>
    <x v="154"/>
    <x v="27"/>
    <x v="1"/>
    <n v="1"/>
    <n v="0.97959183673469385"/>
    <n v="0"/>
    <n v="0"/>
    <n v="430"/>
    <n v="430"/>
    <n v="98"/>
    <n v="96"/>
    <n v="0"/>
    <n v="0"/>
    <n v="0"/>
    <n v="0.9576271186440678"/>
    <n v="2.1964718090626056"/>
  </r>
  <r>
    <x v="0"/>
    <x v="5"/>
    <x v="5"/>
    <x v="30"/>
    <x v="155"/>
    <x v="3"/>
    <x v="0"/>
    <n v="0.82558139534883723"/>
    <n v="0.84375"/>
    <n v="0"/>
    <n v="0"/>
    <n v="355"/>
    <n v="430"/>
    <n v="96"/>
    <n v="81"/>
    <n v="0"/>
    <n v="0"/>
    <n v="0"/>
    <n v="0.76991150442477874"/>
    <n v="7.3838495575221259"/>
  </r>
  <r>
    <x v="0"/>
    <x v="5"/>
    <x v="5"/>
    <x v="30"/>
    <x v="156"/>
    <x v="4"/>
    <x v="1"/>
    <n v="1"/>
    <n v="0.90816326530612246"/>
    <n v="0"/>
    <n v="0"/>
    <n v="430"/>
    <n v="430"/>
    <n v="98"/>
    <n v="89"/>
    <n v="0"/>
    <n v="0"/>
    <n v="0"/>
    <n v="0.9152542372881356"/>
    <n v="-0.70909719820131389"/>
  </r>
  <r>
    <x v="0"/>
    <x v="5"/>
    <x v="5"/>
    <x v="30"/>
    <x v="157"/>
    <x v="13"/>
    <x v="1"/>
    <n v="1"/>
    <n v="0.8571428571428571"/>
    <n v="0"/>
    <n v="0"/>
    <n v="430"/>
    <n v="430"/>
    <n v="98"/>
    <n v="84"/>
    <n v="0"/>
    <n v="0"/>
    <n v="0"/>
    <n v="0.86440677966101698"/>
    <n v="-0.72639225181598821"/>
  </r>
  <r>
    <x v="0"/>
    <x v="5"/>
    <x v="5"/>
    <x v="31"/>
    <x v="158"/>
    <x v="2"/>
    <x v="0"/>
    <n v="0.82558139534883723"/>
    <n v="0.77083333333333337"/>
    <n v="12.317490185508259"/>
    <n v="-5.3396610105885705"/>
    <n v="355"/>
    <n v="430"/>
    <n v="96"/>
    <n v="74"/>
    <n v="890"/>
    <n v="28.461976430001112"/>
    <n v="6.9190632442520013"/>
    <n v="0.72566371681415931"/>
    <n v="4.5169616519174056"/>
  </r>
  <r>
    <x v="0"/>
    <x v="5"/>
    <x v="5"/>
    <x v="31"/>
    <x v="159"/>
    <x v="0"/>
    <x v="0"/>
    <n v="0.82558139534883723"/>
    <n v="0.71875"/>
    <n v="5.9756665909224589"/>
    <n v="-7.4006895683601313"/>
    <n v="355"/>
    <n v="430"/>
    <n v="96"/>
    <n v="69"/>
    <n v="890"/>
    <n v="15.647783914178051"/>
    <n v="3.2004575723791078"/>
    <n v="0.64601769911504425"/>
    <n v="7.2732300884955752"/>
  </r>
  <r>
    <x v="0"/>
    <x v="5"/>
    <x v="5"/>
    <x v="31"/>
    <x v="160"/>
    <x v="5"/>
    <x v="0"/>
    <n v="0.82558139534883723"/>
    <n v="0.70833333333333337"/>
    <n v="9.7770181946066668"/>
    <n v="-6.0951039353427827"/>
    <n v="355"/>
    <n v="430"/>
    <n v="96"/>
    <n v="68"/>
    <n v="890"/>
    <n v="15.791651489313994"/>
    <n v="-1.1640370719018822"/>
    <n v="0.65486725663716816"/>
    <n v="5.346607669616521"/>
  </r>
  <r>
    <x v="0"/>
    <x v="5"/>
    <x v="5"/>
    <x v="31"/>
    <x v="161"/>
    <x v="1"/>
    <x v="2"/>
    <n v="1"/>
    <n v="0.72448979591836737"/>
    <n v="44.143740734070576"/>
    <n v="13.096012378282399"/>
    <n v="430"/>
    <n v="430"/>
    <n v="98"/>
    <n v="71"/>
    <n v="890"/>
    <n v="64.127262721004499"/>
    <n v="15.545974445810977"/>
    <n v="0.76271186440677963"/>
    <n v="-3.8222068488412253"/>
  </r>
  <r>
    <x v="0"/>
    <x v="5"/>
    <x v="5"/>
    <x v="32"/>
    <x v="162"/>
    <x v="16"/>
    <x v="1"/>
    <n v="1"/>
    <n v="0.88775510204081631"/>
    <n v="59.340001739498817"/>
    <n v="6.5678174818153421"/>
    <n v="430"/>
    <n v="430"/>
    <n v="98"/>
    <n v="87"/>
    <n v="890"/>
    <n v="85.152832636354887"/>
    <n v="7.8921886770625633"/>
    <n v="0.88983050847457623"/>
    <n v="-0.20754064337599187"/>
  </r>
  <r>
    <x v="0"/>
    <x v="5"/>
    <x v="5"/>
    <x v="32"/>
    <x v="163"/>
    <x v="14"/>
    <x v="2"/>
    <n v="0"/>
    <n v="0"/>
    <n v="22.47985423039351"/>
    <n v="-21.355718682381799"/>
    <n v="0"/>
    <n v="430"/>
    <n v="1"/>
    <n v="0"/>
    <n v="890"/>
    <n v="51.007721149942412"/>
    <n v="-24.181108532787263"/>
    <n v="0"/>
    <n v="0"/>
  </r>
  <r>
    <x v="0"/>
    <x v="5"/>
    <x v="5"/>
    <x v="32"/>
    <x v="164"/>
    <x v="12"/>
    <x v="2"/>
    <n v="1"/>
    <n v="0.96938775510204078"/>
    <n v="60.992062226730845"/>
    <n v="-1.0965202812204768"/>
    <n v="430"/>
    <n v="430"/>
    <n v="98"/>
    <n v="95"/>
    <n v="890"/>
    <n v="80.573941100511007"/>
    <n v="5.4276290779709342"/>
    <n v="0.94067796610169496"/>
    <n v="2.870978900034582"/>
  </r>
  <r>
    <x v="0"/>
    <x v="5"/>
    <x v="5"/>
    <x v="32"/>
    <x v="165"/>
    <x v="18"/>
    <x v="2"/>
    <n v="1"/>
    <n v="0.98979591836734693"/>
    <n v="76.230924102495209"/>
    <n v="8.8337048152825357"/>
    <n v="430"/>
    <n v="430"/>
    <n v="98"/>
    <n v="97"/>
    <n v="890"/>
    <n v="90.511193405335803"/>
    <n v="8.965333546029683"/>
    <n v="0.99152542372881358"/>
    <n v="-0.17295053614666545"/>
  </r>
  <r>
    <x v="0"/>
    <x v="5"/>
    <x v="5"/>
    <x v="32"/>
    <x v="166"/>
    <x v="15"/>
    <x v="1"/>
    <n v="1"/>
    <n v="0.98979591836734693"/>
    <n v="69.608169245834844"/>
    <n v="-6.9024440905041082"/>
    <n v="430"/>
    <n v="430"/>
    <n v="98"/>
    <n v="97"/>
    <n v="890"/>
    <n v="91.964827353708714"/>
    <n v="-0.8287321136320287"/>
    <n v="0.96610169491525422"/>
    <n v="2.3694223452092711"/>
  </r>
  <r>
    <x v="0"/>
    <x v="5"/>
    <x v="5"/>
    <x v="32"/>
    <x v="167"/>
    <x v="23"/>
    <x v="1"/>
    <n v="1"/>
    <n v="0.98979591836734693"/>
    <n v="79.296595286337663"/>
    <n v="-16.158217242562639"/>
    <n v="430"/>
    <n v="430"/>
    <n v="98"/>
    <n v="97"/>
    <n v="890"/>
    <n v="96.932548760487151"/>
    <n v="-1.6961891352773932"/>
    <n v="0.98305084745762716"/>
    <n v="0.67450709097197636"/>
  </r>
  <r>
    <x v="0"/>
    <x v="5"/>
    <x v="5"/>
    <x v="32"/>
    <x v="168"/>
    <x v="7"/>
    <x v="1"/>
    <n v="1"/>
    <n v="0.98979591836734693"/>
    <n v="74.687715420295703"/>
    <n v="-11.716350595747009"/>
    <n v="430"/>
    <n v="430"/>
    <n v="98"/>
    <n v="97"/>
    <n v="890"/>
    <n v="91.120599836366651"/>
    <n v="-6.3865943455563325"/>
    <n v="0.98305084745762716"/>
    <n v="0.67450709097197636"/>
  </r>
  <r>
    <x v="0"/>
    <x v="5"/>
    <x v="5"/>
    <x v="32"/>
    <x v="169"/>
    <x v="6"/>
    <x v="1"/>
    <n v="1"/>
    <n v="0.97959183673469385"/>
    <n v="64.827678432763477"/>
    <n v="-16.125846409064053"/>
    <n v="430"/>
    <n v="430"/>
    <n v="98"/>
    <n v="96"/>
    <n v="890"/>
    <n v="88.379065043868508"/>
    <n v="0.35624606062988562"/>
    <n v="0.99152542372881358"/>
    <n v="-1.1933586994119727"/>
  </r>
  <r>
    <x v="0"/>
    <x v="5"/>
    <x v="5"/>
    <x v="32"/>
    <x v="170"/>
    <x v="25"/>
    <x v="0"/>
    <n v="1"/>
    <n v="0.98979591836734693"/>
    <n v="85.597453480004532"/>
    <n v="-5.3518000071376255"/>
    <n v="430"/>
    <n v="430"/>
    <n v="98"/>
    <n v="97"/>
    <n v="890"/>
    <n v="95.192392184565819"/>
    <n v="1.0679370171480684"/>
    <n v="0.97457627118644063"/>
    <n v="1.5219647180906293"/>
  </r>
  <r>
    <x v="0"/>
    <x v="5"/>
    <x v="5"/>
    <x v="32"/>
    <x v="171"/>
    <x v="22"/>
    <x v="0"/>
    <n v="1"/>
    <n v="0.98979591836734693"/>
    <n v="77.817661816669869"/>
    <n v="-6.7343718327629185"/>
    <n v="430"/>
    <n v="430"/>
    <n v="98"/>
    <n v="97"/>
    <n v="890"/>
    <n v="88.816939915193771"/>
    <n v="-2.7977424701864209"/>
    <n v="0.98305084745762716"/>
    <n v="0.67450709097197636"/>
  </r>
  <r>
    <x v="0"/>
    <x v="5"/>
    <x v="5"/>
    <x v="32"/>
    <x v="172"/>
    <x v="8"/>
    <x v="1"/>
    <n v="1"/>
    <n v="0.98979591836734693"/>
    <n v="70.281090523679396"/>
    <n v="-8.9623063464932482"/>
    <n v="430"/>
    <n v="430"/>
    <n v="98"/>
    <n v="97"/>
    <n v="890"/>
    <n v="90.7489856781105"/>
    <n v="3.2978064754148022"/>
    <n v="0.98305084745762716"/>
    <n v="0.67450709097197636"/>
  </r>
  <r>
    <x v="0"/>
    <x v="5"/>
    <x v="5"/>
    <x v="32"/>
    <x v="173"/>
    <x v="20"/>
    <x v="2"/>
    <n v="1"/>
    <n v="0.96938775510204078"/>
    <n v="74.860842437861507"/>
    <n v="-0.68007312805818654"/>
    <n v="430"/>
    <n v="430"/>
    <n v="98"/>
    <n v="95"/>
    <n v="890"/>
    <n v="88.194131158324424"/>
    <n v="2.5362784743854689"/>
    <n v="0.98305084745762716"/>
    <n v="-1.3663092355586381"/>
  </r>
  <r>
    <x v="0"/>
    <x v="5"/>
    <x v="5"/>
    <x v="32"/>
    <x v="174"/>
    <x v="17"/>
    <x v="2"/>
    <n v="0"/>
    <n v="0"/>
    <n v="0"/>
    <n v="-3.5985088076067693"/>
    <n v="0"/>
    <n v="430"/>
    <n v="1"/>
    <n v="0"/>
    <n v="890"/>
    <n v="0"/>
    <n v="-2.5933099407613609"/>
    <n v="0"/>
    <n v="0"/>
  </r>
  <r>
    <x v="0"/>
    <x v="6"/>
    <x v="0"/>
    <x v="0"/>
    <x v="0"/>
    <x v="0"/>
    <x v="0"/>
    <n v="0"/>
    <n v="0"/>
    <n v="0"/>
    <n v="0"/>
    <n v="0"/>
    <n v="594"/>
    <n v="1"/>
    <n v="0"/>
    <n v="880"/>
    <n v="0"/>
    <n v="0"/>
    <n v="0"/>
    <n v="0"/>
  </r>
  <r>
    <x v="0"/>
    <x v="6"/>
    <x v="0"/>
    <x v="0"/>
    <x v="1"/>
    <x v="1"/>
    <x v="0"/>
    <n v="3.3670033670033669E-3"/>
    <n v="0"/>
    <n v="0"/>
    <n v="0"/>
    <n v="2"/>
    <n v="594"/>
    <n v="3"/>
    <n v="0"/>
    <n v="880"/>
    <n v="0"/>
    <n v="0"/>
    <n v="0"/>
    <n v="0"/>
  </r>
  <r>
    <x v="0"/>
    <x v="6"/>
    <x v="0"/>
    <x v="0"/>
    <x v="2"/>
    <x v="2"/>
    <x v="0"/>
    <n v="1"/>
    <n v="0.97358490566037736"/>
    <n v="77.993609961132819"/>
    <n v="0.79463817152003458"/>
    <n v="594"/>
    <n v="594"/>
    <n v="265"/>
    <n v="258"/>
    <n v="880"/>
    <n v="96.227629701547329"/>
    <n v="1.7714415933346856"/>
    <n v="0.97777777777777775"/>
    <n v="-0.41928721174003813"/>
  </r>
  <r>
    <x v="0"/>
    <x v="6"/>
    <x v="0"/>
    <x v="0"/>
    <x v="3"/>
    <x v="3"/>
    <x v="0"/>
    <n v="0.99663299663299665"/>
    <n v="0.98863636363636365"/>
    <n v="83.280252671676806"/>
    <n v="-0.66262495730086357"/>
    <n v="592"/>
    <n v="594"/>
    <n v="264"/>
    <n v="261"/>
    <n v="880"/>
    <n v="94.789947474455388"/>
    <n v="0.91382681054503223"/>
    <n v="0.97452229299363058"/>
    <n v="1.4114070642733068"/>
  </r>
  <r>
    <x v="0"/>
    <x v="6"/>
    <x v="0"/>
    <x v="0"/>
    <x v="4"/>
    <x v="4"/>
    <x v="1"/>
    <n v="1"/>
    <n v="0.98867924528301887"/>
    <n v="86.475111641549304"/>
    <n v="-3.1585567526087992"/>
    <n v="594"/>
    <n v="594"/>
    <n v="265"/>
    <n v="262"/>
    <n v="880"/>
    <n v="95.817574160695713"/>
    <n v="0.62377562770313943"/>
    <n v="0.98730158730158735"/>
    <n v="0.13776579814315237"/>
  </r>
  <r>
    <x v="0"/>
    <x v="6"/>
    <x v="0"/>
    <x v="0"/>
    <x v="5"/>
    <x v="5"/>
    <x v="0"/>
    <n v="1"/>
    <n v="0.98113207547169812"/>
    <n v="83.789300821922893"/>
    <n v="-2.9228473237235169"/>
    <n v="594"/>
    <n v="594"/>
    <n v="265"/>
    <n v="260"/>
    <n v="880"/>
    <n v="96.310963372768597"/>
    <n v="0.23601257525585595"/>
    <n v="0.98095238095238091"/>
    <n v="1.7969451931720837E-2"/>
  </r>
  <r>
    <x v="0"/>
    <x v="6"/>
    <x v="0"/>
    <x v="0"/>
    <x v="6"/>
    <x v="6"/>
    <x v="1"/>
    <n v="1"/>
    <n v="0.97358490566037736"/>
    <n v="76.76578187598345"/>
    <n v="2.032192680506117"/>
    <n v="594"/>
    <n v="594"/>
    <n v="265"/>
    <n v="258"/>
    <n v="880"/>
    <n v="95.350590963972707"/>
    <n v="3.0129151673359758"/>
    <n v="0.96507936507936509"/>
    <n v="0.8505540581012272"/>
  </r>
  <r>
    <x v="0"/>
    <x v="6"/>
    <x v="0"/>
    <x v="0"/>
    <x v="7"/>
    <x v="7"/>
    <x v="1"/>
    <n v="1"/>
    <n v="0.98867924528301887"/>
    <n v="92.363552434474386"/>
    <n v="0.92130336341386965"/>
    <n v="594"/>
    <n v="594"/>
    <n v="265"/>
    <n v="262"/>
    <n v="880"/>
    <n v="99.206717856740738"/>
    <n v="0.78208979895509856"/>
    <n v="0.98730158730158735"/>
    <n v="0.13776579814315237"/>
  </r>
  <r>
    <x v="0"/>
    <x v="6"/>
    <x v="0"/>
    <x v="0"/>
    <x v="8"/>
    <x v="8"/>
    <x v="1"/>
    <n v="1"/>
    <n v="0.99622641509433962"/>
    <n v="85.161170889728169"/>
    <n v="-2.8234304388442713"/>
    <n v="594"/>
    <n v="594"/>
    <n v="265"/>
    <n v="264"/>
    <n v="880"/>
    <n v="97.42006297213635"/>
    <n v="1.1121698715270298"/>
    <n v="0.99682539682539684"/>
    <n v="-5.989817310572132E-2"/>
  </r>
  <r>
    <x v="0"/>
    <x v="6"/>
    <x v="0"/>
    <x v="1"/>
    <x v="9"/>
    <x v="9"/>
    <x v="2"/>
    <n v="0"/>
    <n v="0"/>
    <n v="0"/>
    <n v="0"/>
    <n v="0"/>
    <n v="594"/>
    <n v="1"/>
    <n v="0"/>
    <n v="880"/>
    <n v="0"/>
    <n v="0"/>
    <n v="0"/>
    <n v="0"/>
  </r>
  <r>
    <x v="0"/>
    <x v="6"/>
    <x v="0"/>
    <x v="1"/>
    <x v="10"/>
    <x v="10"/>
    <x v="2"/>
    <n v="0"/>
    <n v="0"/>
    <n v="0"/>
    <n v="0"/>
    <n v="0"/>
    <n v="594"/>
    <n v="1"/>
    <n v="0"/>
    <n v="0"/>
    <n v="0"/>
    <n v="0"/>
    <n v="0"/>
    <n v="0"/>
  </r>
  <r>
    <x v="0"/>
    <x v="6"/>
    <x v="0"/>
    <x v="1"/>
    <x v="11"/>
    <x v="11"/>
    <x v="2"/>
    <n v="0"/>
    <n v="0"/>
    <n v="0"/>
    <n v="0"/>
    <n v="0"/>
    <n v="594"/>
    <n v="1"/>
    <n v="0"/>
    <n v="880"/>
    <n v="0"/>
    <n v="0"/>
    <n v="0"/>
    <n v="0"/>
  </r>
  <r>
    <x v="0"/>
    <x v="6"/>
    <x v="0"/>
    <x v="1"/>
    <x v="12"/>
    <x v="12"/>
    <x v="2"/>
    <n v="0"/>
    <n v="0"/>
    <n v="0"/>
    <n v="0"/>
    <n v="0"/>
    <n v="594"/>
    <n v="1"/>
    <n v="0"/>
    <n v="0"/>
    <n v="0"/>
    <n v="0"/>
    <n v="0"/>
    <n v="0"/>
  </r>
  <r>
    <x v="0"/>
    <x v="6"/>
    <x v="0"/>
    <x v="1"/>
    <x v="13"/>
    <x v="13"/>
    <x v="0"/>
    <n v="0"/>
    <n v="0"/>
    <n v="0"/>
    <n v="0"/>
    <n v="0"/>
    <n v="594"/>
    <n v="1"/>
    <n v="0"/>
    <n v="880"/>
    <n v="0"/>
    <n v="0"/>
    <n v="0"/>
    <n v="0"/>
  </r>
  <r>
    <x v="0"/>
    <x v="6"/>
    <x v="0"/>
    <x v="1"/>
    <x v="14"/>
    <x v="14"/>
    <x v="2"/>
    <n v="0"/>
    <n v="0"/>
    <n v="0"/>
    <n v="0"/>
    <n v="0"/>
    <n v="594"/>
    <n v="1"/>
    <n v="0"/>
    <n v="880"/>
    <n v="0"/>
    <n v="0"/>
    <n v="0"/>
    <n v="0"/>
  </r>
  <r>
    <x v="0"/>
    <x v="6"/>
    <x v="0"/>
    <x v="2"/>
    <x v="15"/>
    <x v="15"/>
    <x v="1"/>
    <n v="1"/>
    <n v="0.98490566037735849"/>
    <n v="83.477230342484319"/>
    <n v="-0.12678519899129981"/>
    <n v="594"/>
    <n v="594"/>
    <n v="265"/>
    <n v="261"/>
    <n v="880"/>
    <n v="95.018767978388965"/>
    <n v="1.5650484758357095"/>
    <n v="0"/>
    <n v="98.490566037735846"/>
  </r>
  <r>
    <x v="0"/>
    <x v="6"/>
    <x v="0"/>
    <x v="2"/>
    <x v="16"/>
    <x v="16"/>
    <x v="1"/>
    <n v="1"/>
    <n v="0.92075471698113209"/>
    <n v="68.289815080537593"/>
    <n v="5.6312208624894824"/>
    <n v="594"/>
    <n v="594"/>
    <n v="265"/>
    <n v="244"/>
    <n v="880"/>
    <n v="83.610459173663457"/>
    <n v="8.5251917194871965"/>
    <n v="0.89523809523809528"/>
    <n v="2.5516621743036816"/>
  </r>
  <r>
    <x v="0"/>
    <x v="6"/>
    <x v="0"/>
    <x v="2"/>
    <x v="17"/>
    <x v="17"/>
    <x v="2"/>
    <n v="0"/>
    <n v="0"/>
    <n v="0"/>
    <n v="0"/>
    <n v="0"/>
    <n v="594"/>
    <n v="1"/>
    <n v="0"/>
    <n v="880"/>
    <n v="0"/>
    <n v="0"/>
    <n v="0"/>
    <n v="0"/>
  </r>
  <r>
    <x v="0"/>
    <x v="6"/>
    <x v="0"/>
    <x v="2"/>
    <x v="18"/>
    <x v="18"/>
    <x v="0"/>
    <n v="1"/>
    <n v="0.98113207547169812"/>
    <n v="84.178242474719468"/>
    <n v="4.6801377470373433"/>
    <n v="594"/>
    <n v="594"/>
    <n v="265"/>
    <n v="260"/>
    <n v="880"/>
    <n v="96.866169544511308"/>
    <n v="2.8193796967351119"/>
    <n v="0.97777777777777775"/>
    <n v="0.33542976939203717"/>
  </r>
  <r>
    <x v="0"/>
    <x v="6"/>
    <x v="0"/>
    <x v="2"/>
    <x v="19"/>
    <x v="19"/>
    <x v="2"/>
    <n v="0"/>
    <n v="0"/>
    <n v="0"/>
    <n v="-3.7147891352272677"/>
    <n v="0"/>
    <n v="594"/>
    <n v="1"/>
    <n v="0"/>
    <n v="880"/>
    <n v="0"/>
    <n v="-18.392763787004085"/>
    <n v="0"/>
    <n v="0"/>
  </r>
  <r>
    <x v="0"/>
    <x v="6"/>
    <x v="0"/>
    <x v="3"/>
    <x v="20"/>
    <x v="20"/>
    <x v="2"/>
    <n v="0.99663299663299665"/>
    <n v="0.84469696969696972"/>
    <n v="59.135944268390105"/>
    <n v="49.893961311121956"/>
    <n v="592"/>
    <n v="594"/>
    <n v="264"/>
    <n v="223"/>
    <n v="880"/>
    <n v="80.699593461934043"/>
    <n v="74.553882814839753"/>
    <n v="0.78343949044585992"/>
    <n v="6.1257479251109803"/>
  </r>
  <r>
    <x v="0"/>
    <x v="6"/>
    <x v="0"/>
    <x v="3"/>
    <x v="21"/>
    <x v="21"/>
    <x v="1"/>
    <n v="0.99663299663299665"/>
    <n v="0.91"/>
    <n v="63.299547950581541"/>
    <n v="45.694706289943902"/>
    <n v="592"/>
    <n v="594"/>
    <n v="200"/>
    <n v="182"/>
    <n v="880"/>
    <n v="86.415649881788184"/>
    <n v="74.749053725352354"/>
    <n v="0.87739463601532564"/>
    <n v="3.2605363984674396"/>
  </r>
  <r>
    <x v="0"/>
    <x v="6"/>
    <x v="0"/>
    <x v="3"/>
    <x v="22"/>
    <x v="22"/>
    <x v="0"/>
    <n v="0.99663299663299665"/>
    <n v="0.89500000000000002"/>
    <n v="63.349236485443612"/>
    <n v="45.485388172257075"/>
    <n v="592"/>
    <n v="594"/>
    <n v="200"/>
    <n v="179"/>
    <n v="880"/>
    <n v="86.538494076865049"/>
    <n v="56.596182236412048"/>
    <n v="0.86590038314176243"/>
    <n v="2.9099616858237587"/>
  </r>
  <r>
    <x v="0"/>
    <x v="6"/>
    <x v="0"/>
    <x v="4"/>
    <x v="23"/>
    <x v="23"/>
    <x v="1"/>
    <n v="0"/>
    <n v="0.90476190476190477"/>
    <n v="36.143940855800054"/>
    <n v="36.143940855800054"/>
    <n v="0"/>
    <n v="594"/>
    <n v="84"/>
    <n v="76"/>
    <n v="880"/>
    <n v="63.078651789831774"/>
    <n v="63.078651789831774"/>
    <n v="0.86"/>
    <n v="4.4761904761904781"/>
  </r>
  <r>
    <x v="0"/>
    <x v="6"/>
    <x v="0"/>
    <x v="4"/>
    <x v="24"/>
    <x v="24"/>
    <x v="1"/>
    <n v="0"/>
    <n v="0.8928571428571429"/>
    <n v="31.649508453265856"/>
    <n v="31.649508453265856"/>
    <n v="0"/>
    <n v="594"/>
    <n v="84"/>
    <n v="75"/>
    <n v="880"/>
    <n v="59.689816961805064"/>
    <n v="59.689816961805064"/>
    <n v="0.87"/>
    <n v="2.2857142857142909"/>
  </r>
  <r>
    <x v="0"/>
    <x v="6"/>
    <x v="0"/>
    <x v="4"/>
    <x v="25"/>
    <x v="25"/>
    <x v="0"/>
    <n v="0"/>
    <n v="0"/>
    <n v="9.6351642935930375"/>
    <n v="6.0110181476111517"/>
    <n v="0"/>
    <n v="594"/>
    <n v="1"/>
    <n v="0"/>
    <n v="880"/>
    <n v="5.3045365898672969"/>
    <n v="-0.41262668759058752"/>
    <n v="0"/>
    <n v="0"/>
  </r>
  <r>
    <x v="0"/>
    <x v="6"/>
    <x v="0"/>
    <x v="4"/>
    <x v="26"/>
    <x v="26"/>
    <x v="1"/>
    <n v="1"/>
    <n v="0.90188679245283021"/>
    <n v="55.148895684488956"/>
    <n v="-0.8922494821546314"/>
    <n v="594"/>
    <n v="594"/>
    <n v="265"/>
    <n v="239"/>
    <n v="880"/>
    <n v="77.993273542815544"/>
    <n v="-2.0894602196524374"/>
    <n v="0.89841269841269844"/>
    <n v="0.34740940401317699"/>
  </r>
  <r>
    <x v="0"/>
    <x v="6"/>
    <x v="0"/>
    <x v="4"/>
    <x v="27"/>
    <x v="27"/>
    <x v="1"/>
    <n v="1"/>
    <n v="0.90188679245283021"/>
    <n v="54.851570518017006"/>
    <n v="6.6097262026026664"/>
    <n v="594"/>
    <n v="594"/>
    <n v="265"/>
    <n v="239"/>
    <n v="880"/>
    <n v="79.858708019514083"/>
    <n v="3.5482364666375332"/>
    <n v="0.89523809523809528"/>
    <n v="0.66486972147349332"/>
  </r>
  <r>
    <x v="0"/>
    <x v="6"/>
    <x v="1"/>
    <x v="5"/>
    <x v="28"/>
    <x v="27"/>
    <x v="1"/>
    <n v="0.99831932773109244"/>
    <n v="0.98867924528301887"/>
    <n v="73.00552831024838"/>
    <n v="0.4305533761598781"/>
    <n v="594"/>
    <n v="595"/>
    <n v="265"/>
    <n v="262"/>
    <n v="880"/>
    <n v="88.421048795227534"/>
    <n v="1.3953402151150414"/>
    <n v="0.96507936507936509"/>
    <n v="2.3599880203653778"/>
  </r>
  <r>
    <x v="0"/>
    <x v="6"/>
    <x v="1"/>
    <x v="5"/>
    <x v="29"/>
    <x v="28"/>
    <x v="2"/>
    <n v="1.6806722689075631E-3"/>
    <n v="0"/>
    <n v="0"/>
    <n v="0"/>
    <n v="1"/>
    <n v="595"/>
    <n v="2"/>
    <n v="0"/>
    <n v="880"/>
    <n v="0"/>
    <n v="0"/>
    <n v="0"/>
    <n v="0"/>
  </r>
  <r>
    <x v="0"/>
    <x v="6"/>
    <x v="1"/>
    <x v="6"/>
    <x v="30"/>
    <x v="8"/>
    <x v="1"/>
    <n v="1"/>
    <n v="0.99622641509433962"/>
    <n v="100"/>
    <n v="4.4481095955270691"/>
    <n v="595"/>
    <n v="595"/>
    <n v="265"/>
    <n v="264"/>
    <n v="880"/>
    <n v="100"/>
    <n v="1.5040940573474728"/>
    <n v="0.99682539682539684"/>
    <n v="-5.989817310572132E-2"/>
  </r>
  <r>
    <x v="0"/>
    <x v="6"/>
    <x v="1"/>
    <x v="6"/>
    <x v="31"/>
    <x v="7"/>
    <x v="1"/>
    <n v="1"/>
    <n v="0.99622641509433962"/>
    <n v="100"/>
    <n v="0.75681281166852632"/>
    <n v="595"/>
    <n v="595"/>
    <n v="265"/>
    <n v="264"/>
    <n v="880"/>
    <n v="100"/>
    <n v="0.1057255807597528"/>
    <n v="0.99682539682539684"/>
    <n v="-5.989817310572132E-2"/>
  </r>
  <r>
    <x v="0"/>
    <x v="6"/>
    <x v="1"/>
    <x v="6"/>
    <x v="32"/>
    <x v="16"/>
    <x v="1"/>
    <n v="0"/>
    <n v="0.83132530120481929"/>
    <n v="35.314806364211378"/>
    <n v="35.314806364211378"/>
    <n v="0"/>
    <n v="595"/>
    <n v="83"/>
    <n v="69"/>
    <n v="880"/>
    <n v="61.688327940167596"/>
    <n v="61.688327940167596"/>
    <n v="0.8125"/>
    <n v="1.8825301204819289"/>
  </r>
  <r>
    <x v="0"/>
    <x v="6"/>
    <x v="1"/>
    <x v="6"/>
    <x v="33"/>
    <x v="24"/>
    <x v="1"/>
    <n v="0"/>
    <n v="0.83132530120481929"/>
    <n v="32.363029597414332"/>
    <n v="32.363029597414332"/>
    <n v="0"/>
    <n v="595"/>
    <n v="83"/>
    <n v="69"/>
    <n v="880"/>
    <n v="57.054212101190217"/>
    <n v="57.054212101190217"/>
    <n v="0.82291666666666663"/>
    <n v="0.84086345381526595"/>
  </r>
  <r>
    <x v="0"/>
    <x v="6"/>
    <x v="1"/>
    <x v="7"/>
    <x v="34"/>
    <x v="5"/>
    <x v="0"/>
    <n v="0"/>
    <n v="0"/>
    <n v="0"/>
    <n v="0"/>
    <n v="0"/>
    <n v="595"/>
    <n v="1"/>
    <n v="0"/>
    <n v="880"/>
    <n v="0"/>
    <n v="0"/>
    <n v="0"/>
    <n v="0"/>
  </r>
  <r>
    <x v="0"/>
    <x v="6"/>
    <x v="1"/>
    <x v="7"/>
    <x v="35"/>
    <x v="13"/>
    <x v="0"/>
    <n v="0.99831932773109244"/>
    <n v="0.86415094339622645"/>
    <n v="60.571788777663407"/>
    <n v="-2.6949128004455178"/>
    <n v="594"/>
    <n v="595"/>
    <n v="265"/>
    <n v="229"/>
    <n v="880"/>
    <n v="76.881038033776164"/>
    <n v="-2.7952360556695766"/>
    <n v="0.83809523809523812"/>
    <n v="2.605570530098833"/>
  </r>
  <r>
    <x v="0"/>
    <x v="6"/>
    <x v="1"/>
    <x v="8"/>
    <x v="36"/>
    <x v="29"/>
    <x v="2"/>
    <n v="0"/>
    <n v="0"/>
    <n v="0"/>
    <n v="0"/>
    <n v="0"/>
    <n v="595"/>
    <n v="1"/>
    <n v="0"/>
    <n v="880"/>
    <n v="0"/>
    <n v="0"/>
    <n v="0"/>
    <n v="0"/>
  </r>
  <r>
    <x v="0"/>
    <x v="6"/>
    <x v="1"/>
    <x v="8"/>
    <x v="37"/>
    <x v="30"/>
    <x v="2"/>
    <n v="0"/>
    <n v="0"/>
    <n v="0"/>
    <n v="0"/>
    <n v="0"/>
    <n v="595"/>
    <n v="1"/>
    <n v="0"/>
    <n v="880"/>
    <n v="0"/>
    <n v="0"/>
    <n v="0"/>
    <n v="0"/>
  </r>
  <r>
    <x v="0"/>
    <x v="6"/>
    <x v="1"/>
    <x v="8"/>
    <x v="38"/>
    <x v="1"/>
    <x v="0"/>
    <n v="0.81008403361344539"/>
    <n v="0.51184834123222744"/>
    <n v="30.037997579112744"/>
    <n v="4.2239461388712609"/>
    <n v="482"/>
    <n v="595"/>
    <n v="211"/>
    <n v="108"/>
    <n v="880"/>
    <n v="41.020107967340373"/>
    <n v="3.5570754964181646"/>
    <n v="0.45669291338582679"/>
    <n v="5.5155427846400649"/>
  </r>
  <r>
    <x v="0"/>
    <x v="6"/>
    <x v="1"/>
    <x v="8"/>
    <x v="39"/>
    <x v="0"/>
    <x v="0"/>
    <n v="0"/>
    <n v="0"/>
    <n v="0"/>
    <n v="0"/>
    <n v="0"/>
    <n v="595"/>
    <n v="1"/>
    <n v="0"/>
    <n v="880"/>
    <n v="0"/>
    <n v="0"/>
    <n v="0"/>
    <n v="0"/>
  </r>
  <r>
    <x v="0"/>
    <x v="6"/>
    <x v="1"/>
    <x v="9"/>
    <x v="40"/>
    <x v="2"/>
    <x v="0"/>
    <n v="0"/>
    <n v="0"/>
    <n v="0"/>
    <n v="0"/>
    <n v="0"/>
    <n v="595"/>
    <n v="1"/>
    <n v="0"/>
    <n v="880"/>
    <n v="0"/>
    <n v="0"/>
    <n v="0"/>
    <n v="0"/>
  </r>
  <r>
    <x v="0"/>
    <x v="6"/>
    <x v="1"/>
    <x v="9"/>
    <x v="41"/>
    <x v="20"/>
    <x v="2"/>
    <n v="0"/>
    <n v="0"/>
    <n v="0"/>
    <n v="0"/>
    <n v="0"/>
    <n v="595"/>
    <n v="1"/>
    <n v="0"/>
    <n v="880"/>
    <n v="0"/>
    <n v="0"/>
    <n v="0"/>
    <n v="0"/>
  </r>
  <r>
    <x v="0"/>
    <x v="6"/>
    <x v="1"/>
    <x v="9"/>
    <x v="42"/>
    <x v="22"/>
    <x v="0"/>
    <n v="0"/>
    <n v="0"/>
    <n v="0"/>
    <n v="0"/>
    <n v="0"/>
    <n v="595"/>
    <n v="1"/>
    <n v="0"/>
    <n v="880"/>
    <n v="0"/>
    <n v="0"/>
    <n v="0"/>
    <n v="0"/>
  </r>
  <r>
    <x v="0"/>
    <x v="6"/>
    <x v="1"/>
    <x v="9"/>
    <x v="43"/>
    <x v="31"/>
    <x v="2"/>
    <n v="1.6806722689075631E-3"/>
    <n v="0"/>
    <n v="0"/>
    <n v="0"/>
    <n v="1"/>
    <n v="595"/>
    <n v="2"/>
    <n v="0"/>
    <n v="880"/>
    <n v="0"/>
    <n v="0"/>
    <n v="0"/>
    <n v="0"/>
  </r>
  <r>
    <x v="0"/>
    <x v="6"/>
    <x v="1"/>
    <x v="9"/>
    <x v="44"/>
    <x v="17"/>
    <x v="2"/>
    <n v="1.6806722689075631E-3"/>
    <n v="0"/>
    <n v="0"/>
    <n v="0"/>
    <n v="1"/>
    <n v="595"/>
    <n v="2"/>
    <n v="0"/>
    <n v="880"/>
    <n v="0"/>
    <n v="0"/>
    <n v="0"/>
    <n v="0"/>
  </r>
  <r>
    <x v="0"/>
    <x v="6"/>
    <x v="1"/>
    <x v="9"/>
    <x v="45"/>
    <x v="11"/>
    <x v="2"/>
    <n v="0.99831932773109244"/>
    <n v="0.92075471698113209"/>
    <n v="73.040175583883098"/>
    <n v="-3.6842027177162904"/>
    <n v="594"/>
    <n v="595"/>
    <n v="265"/>
    <n v="244"/>
    <n v="880"/>
    <n v="93.878936517829089"/>
    <n v="-1.5032965051710931"/>
    <n v="0.93015873015873018"/>
    <n v="-0.94040131775980917"/>
  </r>
  <r>
    <x v="0"/>
    <x v="6"/>
    <x v="1"/>
    <x v="10"/>
    <x v="46"/>
    <x v="4"/>
    <x v="1"/>
    <n v="0.99831932773109244"/>
    <n v="0.70188679245283014"/>
    <n v="32.184912274043469"/>
    <n v="0.29420247531080179"/>
    <n v="594"/>
    <n v="595"/>
    <n v="265"/>
    <n v="186"/>
    <n v="880"/>
    <n v="56.431399319526022"/>
    <n v="0.67924891051952585"/>
    <n v="0.68253968253968256"/>
    <n v="1.9347109913147587"/>
  </r>
  <r>
    <x v="0"/>
    <x v="6"/>
    <x v="1"/>
    <x v="11"/>
    <x v="47"/>
    <x v="25"/>
    <x v="0"/>
    <n v="0.99831932773109244"/>
    <n v="0.90943396226415096"/>
    <n v="66.328727117382485"/>
    <n v="0.32042355371043141"/>
    <n v="594"/>
    <n v="595"/>
    <n v="265"/>
    <n v="241"/>
    <n v="880"/>
    <n v="89.408462149086375"/>
    <n v="0.34555510547687618"/>
    <n v="0.91111111111111109"/>
    <n v="-0.16771488469601303"/>
  </r>
  <r>
    <x v="0"/>
    <x v="6"/>
    <x v="1"/>
    <x v="11"/>
    <x v="48"/>
    <x v="3"/>
    <x v="0"/>
    <n v="1"/>
    <n v="0.98113207547169812"/>
    <n v="75.883987327884782"/>
    <n v="-9.1598957114356949E-2"/>
    <n v="595"/>
    <n v="595"/>
    <n v="265"/>
    <n v="260"/>
    <n v="880"/>
    <n v="91.162686722183267"/>
    <n v="-0.72192671011984544"/>
    <n v="0.97142857142857142"/>
    <n v="0.97035040431266983"/>
  </r>
  <r>
    <x v="0"/>
    <x v="6"/>
    <x v="1"/>
    <x v="11"/>
    <x v="49"/>
    <x v="12"/>
    <x v="2"/>
    <n v="1.6806722689075631E-3"/>
    <n v="0"/>
    <n v="0"/>
    <n v="0"/>
    <n v="1"/>
    <n v="595"/>
    <n v="2"/>
    <n v="0"/>
    <n v="880"/>
    <n v="0"/>
    <n v="0"/>
    <n v="0"/>
    <n v="0"/>
  </r>
  <r>
    <x v="0"/>
    <x v="6"/>
    <x v="1"/>
    <x v="11"/>
    <x v="50"/>
    <x v="23"/>
    <x v="1"/>
    <n v="1"/>
    <n v="0.98113207547169812"/>
    <n v="85.59065190357245"/>
    <n v="2.3382447539918112"/>
    <n v="595"/>
    <n v="595"/>
    <n v="265"/>
    <n v="260"/>
    <n v="880"/>
    <n v="95.368121700210935"/>
    <n v="-1.2800020075368508"/>
    <n v="0.98730158730158735"/>
    <n v="-0.61695118298892293"/>
  </r>
  <r>
    <x v="0"/>
    <x v="6"/>
    <x v="1"/>
    <x v="11"/>
    <x v="51"/>
    <x v="19"/>
    <x v="2"/>
    <n v="0.99831932773109244"/>
    <n v="0.86037735849056607"/>
    <n v="43.137264509266736"/>
    <n v="-14.82549846043929"/>
    <n v="594"/>
    <n v="595"/>
    <n v="265"/>
    <n v="228"/>
    <n v="880"/>
    <n v="69.152180179818103"/>
    <n v="-9.7900522189759585"/>
    <n v="0.84126984126984128"/>
    <n v="1.910751722072479"/>
  </r>
  <r>
    <x v="0"/>
    <x v="6"/>
    <x v="1"/>
    <x v="12"/>
    <x v="52"/>
    <x v="32"/>
    <x v="2"/>
    <n v="0"/>
    <n v="0"/>
    <n v="0"/>
    <n v="0"/>
    <n v="0"/>
    <n v="595"/>
    <n v="1"/>
    <n v="0"/>
    <n v="880"/>
    <n v="0"/>
    <n v="0"/>
    <n v="0"/>
    <n v="0"/>
  </r>
  <r>
    <x v="0"/>
    <x v="6"/>
    <x v="1"/>
    <x v="13"/>
    <x v="53"/>
    <x v="9"/>
    <x v="2"/>
    <n v="0"/>
    <n v="0"/>
    <n v="0"/>
    <n v="0"/>
    <n v="0"/>
    <n v="595"/>
    <n v="1"/>
    <n v="0"/>
    <n v="880"/>
    <n v="0"/>
    <n v="0"/>
    <n v="0"/>
    <n v="0"/>
  </r>
  <r>
    <x v="0"/>
    <x v="6"/>
    <x v="1"/>
    <x v="13"/>
    <x v="54"/>
    <x v="21"/>
    <x v="1"/>
    <n v="1"/>
    <n v="0.99245283018867925"/>
    <n v="0"/>
    <n v="0"/>
    <n v="595"/>
    <n v="595"/>
    <n v="265"/>
    <n v="263"/>
    <n v="0"/>
    <n v="0"/>
    <n v="0"/>
    <n v="0.98730158730158735"/>
    <n v="0.51512428870919003"/>
  </r>
  <r>
    <x v="0"/>
    <x v="6"/>
    <x v="1"/>
    <x v="13"/>
    <x v="55"/>
    <x v="6"/>
    <x v="1"/>
    <n v="1"/>
    <n v="0.98490566037735849"/>
    <n v="100"/>
    <n v="3.4576477424880068"/>
    <n v="595"/>
    <n v="595"/>
    <n v="265"/>
    <n v="261"/>
    <n v="880"/>
    <n v="100"/>
    <n v="0.25346129157969699"/>
    <n v="0.98412698412698407"/>
    <n v="7.7867625037442156E-2"/>
  </r>
  <r>
    <x v="0"/>
    <x v="6"/>
    <x v="1"/>
    <x v="13"/>
    <x v="56"/>
    <x v="18"/>
    <x v="0"/>
    <n v="0"/>
    <n v="0"/>
    <n v="0"/>
    <n v="0"/>
    <n v="0"/>
    <n v="595"/>
    <n v="1"/>
    <n v="0"/>
    <n v="880"/>
    <n v="0"/>
    <n v="0"/>
    <n v="0"/>
    <n v="0"/>
  </r>
  <r>
    <x v="0"/>
    <x v="6"/>
    <x v="1"/>
    <x v="14"/>
    <x v="57"/>
    <x v="33"/>
    <x v="2"/>
    <n v="0.99831932773109244"/>
    <n v="0.50566037735849056"/>
    <n v="34.954701687549942"/>
    <n v="-1.0833492567780205"/>
    <n v="594"/>
    <n v="595"/>
    <n v="265"/>
    <n v="134"/>
    <n v="880"/>
    <n v="50.919695864448869"/>
    <n v="9.6293800707520134"/>
    <n v="0.45714285714285713"/>
    <n v="4.8517520215633434"/>
  </r>
  <r>
    <x v="0"/>
    <x v="6"/>
    <x v="1"/>
    <x v="14"/>
    <x v="58"/>
    <x v="34"/>
    <x v="2"/>
    <n v="0"/>
    <n v="0"/>
    <n v="0"/>
    <n v="0"/>
    <n v="0"/>
    <n v="595"/>
    <n v="1"/>
    <n v="0"/>
    <n v="880"/>
    <n v="0"/>
    <n v="0"/>
    <n v="0"/>
    <n v="0"/>
  </r>
  <r>
    <x v="0"/>
    <x v="6"/>
    <x v="1"/>
    <x v="14"/>
    <x v="59"/>
    <x v="10"/>
    <x v="2"/>
    <n v="1"/>
    <n v="0.69056603773584901"/>
    <n v="0"/>
    <n v="0"/>
    <n v="595"/>
    <n v="595"/>
    <n v="265"/>
    <n v="183"/>
    <n v="0"/>
    <n v="0"/>
    <n v="0"/>
    <n v="0.67301587301587307"/>
    <n v="1.7550164719975947"/>
  </r>
  <r>
    <x v="0"/>
    <x v="6"/>
    <x v="1"/>
    <x v="14"/>
    <x v="60"/>
    <x v="19"/>
    <x v="2"/>
    <n v="0"/>
    <n v="0"/>
    <n v="0"/>
    <n v="0"/>
    <n v="0"/>
    <n v="595"/>
    <n v="1"/>
    <n v="0"/>
    <n v="0"/>
    <n v="0"/>
    <n v="0"/>
    <n v="0"/>
    <n v="0"/>
  </r>
  <r>
    <x v="0"/>
    <x v="6"/>
    <x v="1"/>
    <x v="14"/>
    <x v="61"/>
    <x v="19"/>
    <x v="2"/>
    <n v="0"/>
    <n v="0"/>
    <n v="0"/>
    <n v="0"/>
    <n v="0"/>
    <n v="595"/>
    <n v="1"/>
    <n v="0"/>
    <n v="0"/>
    <n v="0"/>
    <n v="0"/>
    <n v="0"/>
    <n v="0"/>
  </r>
  <r>
    <x v="0"/>
    <x v="6"/>
    <x v="1"/>
    <x v="14"/>
    <x v="62"/>
    <x v="19"/>
    <x v="2"/>
    <n v="0"/>
    <n v="0"/>
    <n v="0"/>
    <n v="0"/>
    <n v="0"/>
    <n v="595"/>
    <n v="1"/>
    <n v="0"/>
    <n v="0"/>
    <n v="0"/>
    <n v="0"/>
    <n v="0"/>
    <n v="0"/>
  </r>
  <r>
    <x v="0"/>
    <x v="6"/>
    <x v="1"/>
    <x v="14"/>
    <x v="63"/>
    <x v="19"/>
    <x v="2"/>
    <n v="0"/>
    <n v="0"/>
    <n v="0"/>
    <n v="0"/>
    <n v="0"/>
    <n v="595"/>
    <n v="1"/>
    <n v="0"/>
    <n v="0"/>
    <n v="0"/>
    <n v="0"/>
    <n v="0"/>
    <n v="0"/>
  </r>
  <r>
    <x v="0"/>
    <x v="6"/>
    <x v="1"/>
    <x v="14"/>
    <x v="64"/>
    <x v="19"/>
    <x v="2"/>
    <n v="0"/>
    <n v="0"/>
    <n v="0"/>
    <n v="0"/>
    <n v="0"/>
    <n v="595"/>
    <n v="1"/>
    <n v="0"/>
    <n v="0"/>
    <n v="0"/>
    <n v="0"/>
    <n v="0"/>
    <n v="0"/>
  </r>
  <r>
    <x v="0"/>
    <x v="6"/>
    <x v="1"/>
    <x v="15"/>
    <x v="65"/>
    <x v="26"/>
    <x v="1"/>
    <n v="0"/>
    <n v="0"/>
    <n v="81.061950123827117"/>
    <n v="8.8590704078718616"/>
    <n v="0"/>
    <n v="595"/>
    <n v="1"/>
    <n v="0"/>
    <n v="880"/>
    <n v="91.085441897205968"/>
    <n v="4.3642143308061492"/>
    <n v="0"/>
    <n v="0"/>
  </r>
  <r>
    <x v="0"/>
    <x v="6"/>
    <x v="1"/>
    <x v="15"/>
    <x v="66"/>
    <x v="35"/>
    <x v="2"/>
    <n v="0.99831932773109244"/>
    <n v="0.8867924528301887"/>
    <n v="52.512263013137265"/>
    <n v="0.66008603892908124"/>
    <n v="594"/>
    <n v="595"/>
    <n v="265"/>
    <n v="235"/>
    <n v="880"/>
    <n v="76.228548668098242"/>
    <n v="2.0691319039511029"/>
    <n v="0.8666666666666667"/>
    <n v="2.0125786163522008"/>
  </r>
  <r>
    <x v="0"/>
    <x v="6"/>
    <x v="1"/>
    <x v="15"/>
    <x v="67"/>
    <x v="15"/>
    <x v="1"/>
    <n v="1"/>
    <n v="0.98867924528301887"/>
    <n v="94.660421601302289"/>
    <n v="4.8606279742063387"/>
    <n v="595"/>
    <n v="595"/>
    <n v="265"/>
    <n v="262"/>
    <n v="880"/>
    <n v="99.685421610602219"/>
    <n v="1.2677509325717153"/>
    <n v="0.98730158730158735"/>
    <n v="0.13776579814315237"/>
  </r>
  <r>
    <x v="0"/>
    <x v="6"/>
    <x v="1"/>
    <x v="15"/>
    <x v="68"/>
    <x v="14"/>
    <x v="0"/>
    <n v="1.6806722689075631E-3"/>
    <n v="0"/>
    <n v="0"/>
    <n v="0"/>
    <n v="1"/>
    <n v="595"/>
    <n v="2"/>
    <n v="0"/>
    <n v="880"/>
    <n v="0"/>
    <n v="0"/>
    <n v="0"/>
    <n v="0"/>
  </r>
  <r>
    <x v="0"/>
    <x v="6"/>
    <x v="1"/>
    <x v="16"/>
    <x v="69"/>
    <x v="36"/>
    <x v="2"/>
    <n v="0"/>
    <n v="0"/>
    <n v="0"/>
    <n v="0"/>
    <n v="0"/>
    <n v="595"/>
    <n v="1"/>
    <n v="0"/>
    <n v="880"/>
    <n v="0"/>
    <n v="0"/>
    <n v="0"/>
    <n v="0"/>
  </r>
  <r>
    <x v="0"/>
    <x v="6"/>
    <x v="2"/>
    <x v="17"/>
    <x v="70"/>
    <x v="1"/>
    <x v="2"/>
    <n v="1.7064846416382253E-3"/>
    <n v="0"/>
    <n v="0"/>
    <n v="0"/>
    <n v="1"/>
    <n v="586"/>
    <n v="1"/>
    <n v="0"/>
    <n v="880"/>
    <n v="0"/>
    <n v="0"/>
    <n v="0"/>
    <n v="0"/>
  </r>
  <r>
    <x v="0"/>
    <x v="6"/>
    <x v="2"/>
    <x v="17"/>
    <x v="71"/>
    <x v="2"/>
    <x v="2"/>
    <n v="1"/>
    <n v="0"/>
    <n v="61.924400151086701"/>
    <n v="14.88799303243832"/>
    <n v="586"/>
    <n v="586"/>
    <n v="1"/>
    <n v="0"/>
    <n v="880"/>
    <n v="84.488394338248483"/>
    <n v="13.939226039436193"/>
    <n v="0"/>
    <n v="0"/>
  </r>
  <r>
    <x v="0"/>
    <x v="6"/>
    <x v="2"/>
    <x v="17"/>
    <x v="72"/>
    <x v="22"/>
    <x v="0"/>
    <n v="1"/>
    <n v="0"/>
    <n v="91.175129972410048"/>
    <n v="3.7950003560311529E-2"/>
    <n v="586"/>
    <n v="586"/>
    <n v="1"/>
    <n v="0"/>
    <n v="880"/>
    <n v="99.006616189656853"/>
    <n v="0.12348991657211172"/>
    <n v="0"/>
    <n v="0"/>
  </r>
  <r>
    <x v="0"/>
    <x v="6"/>
    <x v="2"/>
    <x v="17"/>
    <x v="73"/>
    <x v="27"/>
    <x v="1"/>
    <n v="0.99829351535836175"/>
    <n v="0"/>
    <n v="91.814690040245367"/>
    <n v="-1.2960408001234214E-2"/>
    <n v="585"/>
    <n v="586"/>
    <n v="1"/>
    <n v="0"/>
    <n v="880"/>
    <n v="99.345265406194386"/>
    <n v="0.42534919357142087"/>
    <n v="0"/>
    <n v="0"/>
  </r>
  <r>
    <x v="0"/>
    <x v="6"/>
    <x v="2"/>
    <x v="17"/>
    <x v="74"/>
    <x v="24"/>
    <x v="0"/>
    <n v="0.99829351535836175"/>
    <n v="0"/>
    <n v="92.788417862985668"/>
    <n v="0.96076741473907856"/>
    <n v="585"/>
    <n v="586"/>
    <n v="1"/>
    <n v="0"/>
    <n v="880"/>
    <n v="98.830134232261031"/>
    <n v="-0.12819338134291058"/>
    <n v="0"/>
    <n v="0"/>
  </r>
  <r>
    <x v="0"/>
    <x v="6"/>
    <x v="2"/>
    <x v="17"/>
    <x v="75"/>
    <x v="3"/>
    <x v="0"/>
    <n v="1"/>
    <n v="0"/>
    <n v="83.533964958477327"/>
    <n v="12.449693132536476"/>
    <n v="586"/>
    <n v="586"/>
    <n v="1"/>
    <n v="0"/>
    <n v="880"/>
    <n v="95.092575446056401"/>
    <n v="7.3566626837689313"/>
    <n v="0"/>
    <n v="0"/>
  </r>
  <r>
    <x v="0"/>
    <x v="6"/>
    <x v="2"/>
    <x v="17"/>
    <x v="76"/>
    <x v="0"/>
    <x v="0"/>
    <n v="1"/>
    <n v="0"/>
    <n v="37.568879491456919"/>
    <n v="6.7923732115789859"/>
    <n v="586"/>
    <n v="586"/>
    <n v="1"/>
    <n v="0"/>
    <n v="880"/>
    <n v="61.382438040383605"/>
    <n v="5.3970256836963699"/>
    <n v="0"/>
    <n v="0"/>
  </r>
  <r>
    <x v="0"/>
    <x v="6"/>
    <x v="2"/>
    <x v="17"/>
    <x v="77"/>
    <x v="13"/>
    <x v="2"/>
    <n v="1"/>
    <n v="0"/>
    <n v="80.061774712765342"/>
    <n v="5.173158748218313"/>
    <n v="586"/>
    <n v="586"/>
    <n v="1"/>
    <n v="0"/>
    <n v="880"/>
    <n v="95.101314666334289"/>
    <n v="2.7889316321770394"/>
    <n v="0"/>
    <n v="0"/>
  </r>
  <r>
    <x v="0"/>
    <x v="6"/>
    <x v="2"/>
    <x v="17"/>
    <x v="78"/>
    <x v="6"/>
    <x v="0"/>
    <n v="1"/>
    <n v="0"/>
    <n v="57.172426198972623"/>
    <n v="11.523281257752833"/>
    <n v="586"/>
    <n v="586"/>
    <n v="1"/>
    <n v="0"/>
    <n v="880"/>
    <n v="78.024293630810291"/>
    <n v="9.4206399322613237"/>
    <n v="0"/>
    <n v="0"/>
  </r>
  <r>
    <x v="0"/>
    <x v="6"/>
    <x v="2"/>
    <x v="17"/>
    <x v="79"/>
    <x v="5"/>
    <x v="2"/>
    <n v="0"/>
    <n v="0"/>
    <n v="0"/>
    <n v="0"/>
    <n v="0"/>
    <n v="586"/>
    <n v="1"/>
    <n v="0"/>
    <n v="880"/>
    <n v="0"/>
    <n v="0"/>
    <n v="0"/>
    <n v="0"/>
  </r>
  <r>
    <x v="0"/>
    <x v="6"/>
    <x v="2"/>
    <x v="17"/>
    <x v="80"/>
    <x v="7"/>
    <x v="1"/>
    <n v="1"/>
    <n v="0"/>
    <n v="97.154268438941585"/>
    <n v="10.424855917337339"/>
    <n v="586"/>
    <n v="586"/>
    <n v="1"/>
    <n v="0"/>
    <n v="880"/>
    <n v="99.610852780472129"/>
    <n v="3.3473569709343849"/>
    <n v="0"/>
    <n v="0"/>
  </r>
  <r>
    <x v="0"/>
    <x v="6"/>
    <x v="2"/>
    <x v="17"/>
    <x v="81"/>
    <x v="21"/>
    <x v="0"/>
    <n v="0.99829351535836175"/>
    <n v="0"/>
    <n v="58.659164180534965"/>
    <n v="2.0643991501883172"/>
    <n v="585"/>
    <n v="586"/>
    <n v="1"/>
    <n v="0"/>
    <n v="880"/>
    <n v="82.269137945191943"/>
    <n v="2.7215522393335618"/>
    <n v="0"/>
    <n v="0"/>
  </r>
  <r>
    <x v="0"/>
    <x v="6"/>
    <x v="2"/>
    <x v="17"/>
    <x v="82"/>
    <x v="23"/>
    <x v="0"/>
    <n v="1"/>
    <n v="0"/>
    <n v="35.386204332834694"/>
    <n v="10.190705766881484"/>
    <n v="586"/>
    <n v="586"/>
    <n v="1"/>
    <n v="0"/>
    <n v="880"/>
    <n v="59.25786347065192"/>
    <n v="7.8559327356858688"/>
    <n v="0"/>
    <n v="0"/>
  </r>
  <r>
    <x v="0"/>
    <x v="6"/>
    <x v="2"/>
    <x v="17"/>
    <x v="83"/>
    <x v="4"/>
    <x v="2"/>
    <n v="0.99829351535836175"/>
    <n v="0"/>
    <n v="83.789300821922609"/>
    <n v="-2.0369766976605694"/>
    <n v="585"/>
    <n v="586"/>
    <n v="1"/>
    <n v="0"/>
    <n v="880"/>
    <n v="96.749418260820278"/>
    <n v="1.0781240038885329"/>
    <n v="0"/>
    <n v="0"/>
  </r>
  <r>
    <x v="0"/>
    <x v="6"/>
    <x v="2"/>
    <x v="17"/>
    <x v="84"/>
    <x v="25"/>
    <x v="0"/>
    <n v="1"/>
    <n v="0"/>
    <n v="52.101509613106948"/>
    <n v="8.7386891928261363"/>
    <n v="586"/>
    <n v="586"/>
    <n v="1"/>
    <n v="0"/>
    <n v="880"/>
    <n v="77.015026462909361"/>
    <n v="9.8996760126435248"/>
    <n v="0"/>
    <n v="0"/>
  </r>
  <r>
    <x v="0"/>
    <x v="6"/>
    <x v="2"/>
    <x v="18"/>
    <x v="85"/>
    <x v="19"/>
    <x v="2"/>
    <n v="0"/>
    <n v="0"/>
    <n v="23.931502905237661"/>
    <n v="-61.373704097625065"/>
    <n v="0"/>
    <n v="586"/>
    <n v="1"/>
    <n v="0"/>
    <n v="880"/>
    <n v="13.401664681926587"/>
    <n v="-82.533592790541832"/>
    <n v="0"/>
    <n v="0"/>
  </r>
  <r>
    <x v="0"/>
    <x v="6"/>
    <x v="2"/>
    <x v="18"/>
    <x v="86"/>
    <x v="19"/>
    <x v="2"/>
    <n v="0"/>
    <n v="0"/>
    <n v="0"/>
    <n v="0"/>
    <n v="0"/>
    <n v="586"/>
    <n v="1"/>
    <n v="0"/>
    <n v="0"/>
    <n v="0"/>
    <n v="0"/>
    <n v="0"/>
    <n v="0"/>
  </r>
  <r>
    <x v="0"/>
    <x v="6"/>
    <x v="2"/>
    <x v="19"/>
    <x v="87"/>
    <x v="19"/>
    <x v="2"/>
    <n v="0"/>
    <n v="0"/>
    <n v="0"/>
    <n v="0"/>
    <n v="0"/>
    <n v="586"/>
    <n v="1"/>
    <n v="0"/>
    <n v="0"/>
    <n v="0"/>
    <n v="0"/>
    <n v="0"/>
    <n v="0"/>
  </r>
  <r>
    <x v="0"/>
    <x v="6"/>
    <x v="2"/>
    <x v="19"/>
    <x v="88"/>
    <x v="15"/>
    <x v="0"/>
    <n v="1"/>
    <n v="0"/>
    <n v="78.741880521967602"/>
    <n v="3.5239568615594519"/>
    <n v="586"/>
    <n v="586"/>
    <n v="1"/>
    <n v="0"/>
    <n v="880"/>
    <n v="93.836362620804451"/>
    <n v="2.3321398176604617"/>
    <n v="0"/>
    <n v="0"/>
  </r>
  <r>
    <x v="0"/>
    <x v="6"/>
    <x v="2"/>
    <x v="20"/>
    <x v="89"/>
    <x v="19"/>
    <x v="2"/>
    <n v="0"/>
    <n v="0"/>
    <n v="0"/>
    <n v="-3.2862580968763799"/>
    <n v="0"/>
    <n v="586"/>
    <n v="1"/>
    <n v="0"/>
    <n v="880"/>
    <n v="0"/>
    <n v="-4.5383342349576949"/>
    <n v="0"/>
    <n v="0"/>
  </r>
  <r>
    <x v="0"/>
    <x v="6"/>
    <x v="2"/>
    <x v="20"/>
    <x v="90"/>
    <x v="16"/>
    <x v="0"/>
    <n v="0.99829351535836175"/>
    <n v="0"/>
    <n v="79.061936345775933"/>
    <n v="0.43742230412775029"/>
    <n v="585"/>
    <n v="586"/>
    <n v="1"/>
    <n v="0"/>
    <n v="880"/>
    <n v="87.869693347277817"/>
    <n v="-2.1681512000847789"/>
    <n v="0"/>
    <n v="0"/>
  </r>
  <r>
    <x v="0"/>
    <x v="6"/>
    <x v="2"/>
    <x v="20"/>
    <x v="91"/>
    <x v="26"/>
    <x v="0"/>
    <n v="0.99829351535836175"/>
    <n v="0"/>
    <n v="78.106354076052497"/>
    <n v="-0.26850046457811061"/>
    <n v="585"/>
    <n v="586"/>
    <n v="1"/>
    <n v="0"/>
    <n v="880"/>
    <n v="94.078341200769401"/>
    <n v="0.15461101512087794"/>
    <n v="0"/>
    <n v="0"/>
  </r>
  <r>
    <x v="0"/>
    <x v="6"/>
    <x v="2"/>
    <x v="20"/>
    <x v="92"/>
    <x v="19"/>
    <x v="2"/>
    <n v="0"/>
    <n v="0"/>
    <n v="0"/>
    <n v="0"/>
    <n v="0"/>
    <n v="586"/>
    <n v="1"/>
    <n v="0"/>
    <n v="0"/>
    <n v="0"/>
    <n v="0"/>
    <n v="0"/>
    <n v="0"/>
  </r>
  <r>
    <x v="0"/>
    <x v="6"/>
    <x v="2"/>
    <x v="20"/>
    <x v="93"/>
    <x v="8"/>
    <x v="1"/>
    <n v="0.84470989761092152"/>
    <n v="0"/>
    <n v="91.814690040245367"/>
    <n v="-1.2960408001234214E-2"/>
    <n v="495"/>
    <n v="586"/>
    <n v="1"/>
    <n v="0"/>
    <n v="880"/>
    <n v="99.345265406194386"/>
    <n v="7.3467031645549241E-2"/>
    <n v="0"/>
    <n v="0"/>
  </r>
  <r>
    <x v="0"/>
    <x v="6"/>
    <x v="3"/>
    <x v="21"/>
    <x v="94"/>
    <x v="2"/>
    <x v="0"/>
    <n v="0.99831932773109244"/>
    <n v="0.96981132075471699"/>
    <n v="63.995975075881816"/>
    <n v="-7.1168875836546697"/>
    <n v="594"/>
    <n v="595"/>
    <n v="265"/>
    <n v="257"/>
    <n v="880"/>
    <n v="85.793749510105997"/>
    <n v="-3.3488818659410384"/>
    <n v="0.946031746031746"/>
    <n v="2.3779574722970986"/>
  </r>
  <r>
    <x v="0"/>
    <x v="6"/>
    <x v="3"/>
    <x v="21"/>
    <x v="95"/>
    <x v="31"/>
    <x v="2"/>
    <n v="0"/>
    <n v="0"/>
    <n v="0"/>
    <n v="0"/>
    <n v="0"/>
    <n v="595"/>
    <n v="1"/>
    <n v="0"/>
    <n v="880"/>
    <n v="0"/>
    <n v="0"/>
    <n v="0"/>
    <n v="0"/>
  </r>
  <r>
    <x v="0"/>
    <x v="6"/>
    <x v="3"/>
    <x v="21"/>
    <x v="96"/>
    <x v="30"/>
    <x v="2"/>
    <n v="0.99663865546218489"/>
    <n v="0.98490566037735849"/>
    <n v="74.162703738730045"/>
    <n v="-2.3846061231946449"/>
    <n v="593"/>
    <n v="595"/>
    <n v="265"/>
    <n v="261"/>
    <n v="880"/>
    <n v="87.821078104543815"/>
    <n v="-0.92684514755946168"/>
    <n v="0.98095238095238091"/>
    <n v="0.39532794249775849"/>
  </r>
  <r>
    <x v="0"/>
    <x v="6"/>
    <x v="3"/>
    <x v="21"/>
    <x v="97"/>
    <x v="16"/>
    <x v="1"/>
    <n v="0.99831932773109244"/>
    <n v="0.99622641509433962"/>
    <n v="88.084498741210638"/>
    <n v="-6.4439866378552182"/>
    <n v="594"/>
    <n v="595"/>
    <n v="265"/>
    <n v="264"/>
    <n v="880"/>
    <n v="97.409755496300889"/>
    <n v="-1.6602981064061595"/>
    <n v="0.99047619047619051"/>
    <n v="0.57502246181491135"/>
  </r>
  <r>
    <x v="0"/>
    <x v="6"/>
    <x v="3"/>
    <x v="21"/>
    <x v="98"/>
    <x v="15"/>
    <x v="1"/>
    <n v="0.99831932773109244"/>
    <n v="0.98867924528301887"/>
    <n v="92.438054853135526"/>
    <n v="3.3950740377067885"/>
    <n v="594"/>
    <n v="595"/>
    <n v="265"/>
    <n v="262"/>
    <n v="880"/>
    <n v="98.373662299693436"/>
    <n v="1.2755424899971501"/>
    <n v="0.99682539682539684"/>
    <n v="-0.81461515423779662"/>
  </r>
  <r>
    <x v="0"/>
    <x v="6"/>
    <x v="3"/>
    <x v="21"/>
    <x v="99"/>
    <x v="0"/>
    <x v="0"/>
    <n v="0.99663865546218489"/>
    <n v="0.95471698113207548"/>
    <n v="74.376162777017925"/>
    <n v="1.0710582768908239E-2"/>
    <n v="593"/>
    <n v="595"/>
    <n v="265"/>
    <n v="253"/>
    <n v="880"/>
    <n v="90.671694197597503"/>
    <n v="-0.12036464201324293"/>
    <n v="0.95238095238095233"/>
    <n v="0.23360287511231537"/>
  </r>
  <r>
    <x v="0"/>
    <x v="6"/>
    <x v="3"/>
    <x v="21"/>
    <x v="100"/>
    <x v="18"/>
    <x v="0"/>
    <n v="0.99663865546218489"/>
    <n v="0.98490566037735849"/>
    <n v="72.57481169536841"/>
    <n v="-1.1334439224100379E-2"/>
    <n v="593"/>
    <n v="595"/>
    <n v="265"/>
    <n v="261"/>
    <n v="880"/>
    <n v="88.282790495809877"/>
    <n v="0.42485235120543052"/>
    <n v="0.98095238095238091"/>
    <n v="0.39532794249775849"/>
  </r>
  <r>
    <x v="0"/>
    <x v="6"/>
    <x v="3"/>
    <x v="21"/>
    <x v="101"/>
    <x v="17"/>
    <x v="0"/>
    <n v="0.99663865546218489"/>
    <n v="0.97358490566037736"/>
    <n v="70.693893477316578"/>
    <n v="-2.9487668843229629"/>
    <n v="593"/>
    <n v="595"/>
    <n v="265"/>
    <n v="258"/>
    <n v="880"/>
    <n v="91.315805769339491"/>
    <n v="-1.266258198514663"/>
    <n v="0.9555555555555556"/>
    <n v="1.8029350104821762"/>
  </r>
  <r>
    <x v="0"/>
    <x v="6"/>
    <x v="3"/>
    <x v="21"/>
    <x v="102"/>
    <x v="21"/>
    <x v="1"/>
    <n v="0.99831932773109244"/>
    <n v="0.98867924528301887"/>
    <n v="91.175129972410588"/>
    <n v="3.4955977460483374"/>
    <n v="594"/>
    <n v="595"/>
    <n v="265"/>
    <n v="262"/>
    <n v="880"/>
    <n v="98.166180873116431"/>
    <n v="0.38519276308326766"/>
    <n v="0.98730158730158735"/>
    <n v="0.13776579814315237"/>
  </r>
  <r>
    <x v="0"/>
    <x v="6"/>
    <x v="3"/>
    <x v="21"/>
    <x v="103"/>
    <x v="36"/>
    <x v="2"/>
    <n v="0.1546218487394958"/>
    <n v="0.98113207547169812"/>
    <n v="77.21337796183002"/>
    <n v="-6.0583868172862445"/>
    <n v="92"/>
    <n v="595"/>
    <n v="53"/>
    <n v="52"/>
    <n v="880"/>
    <n v="91.705955552252206"/>
    <n v="-4.7838831542385378"/>
    <n v="0"/>
    <n v="98.113207547169807"/>
  </r>
  <r>
    <x v="0"/>
    <x v="6"/>
    <x v="3"/>
    <x v="21"/>
    <x v="104"/>
    <x v="1"/>
    <x v="0"/>
    <n v="1.6806722689075631E-3"/>
    <n v="0"/>
    <n v="0"/>
    <n v="0"/>
    <n v="1"/>
    <n v="595"/>
    <n v="2"/>
    <n v="0"/>
    <n v="880"/>
    <n v="0"/>
    <n v="0"/>
    <n v="0"/>
    <n v="0"/>
  </r>
  <r>
    <x v="0"/>
    <x v="6"/>
    <x v="3"/>
    <x v="21"/>
    <x v="105"/>
    <x v="22"/>
    <x v="1"/>
    <n v="0.99663865546218489"/>
    <n v="0.95471698113207548"/>
    <n v="74.1706687299626"/>
    <n v="5.2544306088536414"/>
    <n v="593"/>
    <n v="595"/>
    <n v="265"/>
    <n v="253"/>
    <n v="880"/>
    <n v="91.68727730168284"/>
    <n v="4.7542288594718372"/>
    <n v="0.93968253968253967"/>
    <n v="1.5034441449535807"/>
  </r>
  <r>
    <x v="0"/>
    <x v="6"/>
    <x v="3"/>
    <x v="21"/>
    <x v="106"/>
    <x v="35"/>
    <x v="2"/>
    <n v="0.99831932773109244"/>
    <n v="0.96603773584905661"/>
    <n v="53.400337526874324"/>
    <n v="-8.6493514517500873"/>
    <n v="594"/>
    <n v="595"/>
    <n v="265"/>
    <n v="256"/>
    <n v="880"/>
    <n v="76.740362303028149"/>
    <n v="-6.9291588456711821"/>
    <n v="0.95238095238095233"/>
    <n v="1.3656783468104283"/>
  </r>
  <r>
    <x v="0"/>
    <x v="6"/>
    <x v="3"/>
    <x v="21"/>
    <x v="107"/>
    <x v="28"/>
    <x v="2"/>
    <n v="0"/>
    <n v="0"/>
    <n v="0"/>
    <n v="0"/>
    <n v="0"/>
    <n v="595"/>
    <n v="1"/>
    <n v="0"/>
    <n v="880"/>
    <n v="0"/>
    <n v="0"/>
    <n v="0"/>
    <n v="0"/>
  </r>
  <r>
    <x v="0"/>
    <x v="6"/>
    <x v="3"/>
    <x v="21"/>
    <x v="108"/>
    <x v="20"/>
    <x v="2"/>
    <n v="0"/>
    <n v="0"/>
    <n v="0"/>
    <n v="0"/>
    <n v="0"/>
    <n v="595"/>
    <n v="1"/>
    <n v="0"/>
    <n v="880"/>
    <n v="0"/>
    <n v="0"/>
    <n v="0"/>
    <n v="0"/>
  </r>
  <r>
    <x v="0"/>
    <x v="6"/>
    <x v="3"/>
    <x v="21"/>
    <x v="109"/>
    <x v="14"/>
    <x v="0"/>
    <n v="0.34453781512605042"/>
    <n v="0.83969465648854957"/>
    <n v="42.937039587783808"/>
    <n v="12.204885903134043"/>
    <n v="205"/>
    <n v="595"/>
    <n v="131"/>
    <n v="110"/>
    <n v="880"/>
    <n v="67.034328737538445"/>
    <n v="10.646170260050852"/>
    <n v="0.80132450331125826"/>
    <n v="3.8370153177291311"/>
  </r>
  <r>
    <x v="0"/>
    <x v="6"/>
    <x v="3"/>
    <x v="22"/>
    <x v="110"/>
    <x v="3"/>
    <x v="0"/>
    <n v="0"/>
    <n v="0"/>
    <n v="0"/>
    <n v="0"/>
    <n v="0"/>
    <n v="595"/>
    <n v="1"/>
    <n v="0"/>
    <n v="0"/>
    <n v="0"/>
    <n v="0"/>
    <n v="0"/>
    <n v="0"/>
  </r>
  <r>
    <x v="0"/>
    <x v="6"/>
    <x v="3"/>
    <x v="22"/>
    <x v="111"/>
    <x v="3"/>
    <x v="0"/>
    <n v="0.99831932773109244"/>
    <n v="0.96981132075471699"/>
    <n v="76.073633389328918"/>
    <n v="-6.4662616102514603"/>
    <n v="594"/>
    <n v="595"/>
    <n v="265"/>
    <n v="257"/>
    <n v="880"/>
    <n v="92.438188817117805"/>
    <n v="-1.1743244071133461"/>
    <n v="0.96190476190476193"/>
    <n v="0.79065588499550588"/>
  </r>
  <r>
    <x v="0"/>
    <x v="6"/>
    <x v="3"/>
    <x v="22"/>
    <x v="112"/>
    <x v="23"/>
    <x v="1"/>
    <n v="0"/>
    <n v="0"/>
    <n v="0"/>
    <n v="0"/>
    <n v="0"/>
    <n v="595"/>
    <n v="1"/>
    <n v="0"/>
    <n v="0"/>
    <n v="0"/>
    <n v="0"/>
    <n v="0"/>
    <n v="0"/>
  </r>
  <r>
    <x v="0"/>
    <x v="6"/>
    <x v="3"/>
    <x v="22"/>
    <x v="113"/>
    <x v="23"/>
    <x v="1"/>
    <n v="0"/>
    <n v="0"/>
    <n v="0"/>
    <n v="-1.3083394217939177"/>
    <n v="0"/>
    <n v="595"/>
    <n v="1"/>
    <n v="0"/>
    <n v="880"/>
    <n v="0"/>
    <n v="-1.0005704798113664"/>
    <n v="0"/>
    <n v="0"/>
  </r>
  <r>
    <x v="0"/>
    <x v="6"/>
    <x v="3"/>
    <x v="22"/>
    <x v="114"/>
    <x v="10"/>
    <x v="2"/>
    <n v="0.99831932773109244"/>
    <n v="0.97735849056603774"/>
    <n v="92.797618455253598"/>
    <n v="2.8331087686626599"/>
    <n v="594"/>
    <n v="595"/>
    <n v="265"/>
    <n v="259"/>
    <n v="880"/>
    <n v="98.888596620228341"/>
    <n v="1.8358589707319624"/>
    <n v="0.98095238095238091"/>
    <n v="-0.35938903863431682"/>
  </r>
  <r>
    <x v="0"/>
    <x v="6"/>
    <x v="3"/>
    <x v="22"/>
    <x v="115"/>
    <x v="10"/>
    <x v="2"/>
    <n v="0"/>
    <n v="0"/>
    <n v="0"/>
    <n v="0"/>
    <n v="0"/>
    <n v="595"/>
    <n v="1"/>
    <n v="0"/>
    <n v="0"/>
    <n v="0"/>
    <n v="0"/>
    <n v="0"/>
    <n v="0"/>
  </r>
  <r>
    <x v="0"/>
    <x v="6"/>
    <x v="3"/>
    <x v="22"/>
    <x v="116"/>
    <x v="27"/>
    <x v="1"/>
    <n v="0.99831932773109244"/>
    <n v="0.99622641509433962"/>
    <n v="100"/>
    <n v="0"/>
    <n v="594"/>
    <n v="595"/>
    <n v="265"/>
    <n v="264"/>
    <n v="880"/>
    <n v="100"/>
    <n v="0"/>
    <n v="0.99682539682539684"/>
    <n v="-5.989817310572132E-2"/>
  </r>
  <r>
    <x v="0"/>
    <x v="6"/>
    <x v="3"/>
    <x v="22"/>
    <x v="117"/>
    <x v="9"/>
    <x v="2"/>
    <n v="0.99831932773109244"/>
    <n v="0.98867924528301887"/>
    <n v="82.131991722928802"/>
    <n v="-2.569563977526609"/>
    <n v="594"/>
    <n v="595"/>
    <n v="265"/>
    <n v="262"/>
    <n v="880"/>
    <n v="95.609545735357102"/>
    <n v="-0.70301392346352998"/>
    <n v="0.98730158730158735"/>
    <n v="0.13776579814315237"/>
  </r>
  <r>
    <x v="0"/>
    <x v="6"/>
    <x v="3"/>
    <x v="22"/>
    <x v="118"/>
    <x v="9"/>
    <x v="2"/>
    <n v="0"/>
    <n v="0"/>
    <n v="0"/>
    <n v="0"/>
    <n v="0"/>
    <n v="595"/>
    <n v="1"/>
    <n v="0"/>
    <n v="0"/>
    <n v="0"/>
    <n v="0"/>
    <n v="0"/>
    <n v="0"/>
  </r>
  <r>
    <x v="0"/>
    <x v="6"/>
    <x v="3"/>
    <x v="22"/>
    <x v="119"/>
    <x v="13"/>
    <x v="0"/>
    <n v="0.99831932773109244"/>
    <n v="0.97735849056603774"/>
    <n v="91.095910105342085"/>
    <n v="2.3157909840330992"/>
    <n v="594"/>
    <n v="595"/>
    <n v="265"/>
    <n v="259"/>
    <n v="880"/>
    <n v="96.809318690317156"/>
    <n v="-6.6590372128914055E-2"/>
    <n v="0.96507936507936509"/>
    <n v="1.2279125486672648"/>
  </r>
  <r>
    <x v="0"/>
    <x v="6"/>
    <x v="3"/>
    <x v="22"/>
    <x v="120"/>
    <x v="13"/>
    <x v="0"/>
    <n v="0"/>
    <n v="0"/>
    <n v="0"/>
    <n v="0"/>
    <n v="0"/>
    <n v="595"/>
    <n v="1"/>
    <n v="0"/>
    <n v="0"/>
    <n v="0"/>
    <n v="0"/>
    <n v="0"/>
    <n v="0"/>
  </r>
  <r>
    <x v="0"/>
    <x v="6"/>
    <x v="3"/>
    <x v="22"/>
    <x v="121"/>
    <x v="25"/>
    <x v="0"/>
    <n v="1.6806722689075631E-3"/>
    <n v="0"/>
    <n v="0"/>
    <n v="0"/>
    <n v="1"/>
    <n v="595"/>
    <n v="2"/>
    <n v="0"/>
    <n v="880"/>
    <n v="0"/>
    <n v="0"/>
    <n v="0"/>
    <n v="0"/>
  </r>
  <r>
    <x v="0"/>
    <x v="6"/>
    <x v="3"/>
    <x v="22"/>
    <x v="122"/>
    <x v="25"/>
    <x v="0"/>
    <n v="0"/>
    <n v="0"/>
    <n v="0"/>
    <n v="0"/>
    <n v="0"/>
    <n v="595"/>
    <n v="1"/>
    <n v="0"/>
    <n v="0"/>
    <n v="0"/>
    <n v="0"/>
    <n v="0"/>
    <n v="0"/>
  </r>
  <r>
    <x v="0"/>
    <x v="6"/>
    <x v="3"/>
    <x v="22"/>
    <x v="123"/>
    <x v="4"/>
    <x v="1"/>
    <n v="0.99831932773109244"/>
    <n v="0.90566037735849059"/>
    <n v="82.601297303400926"/>
    <n v="3.6927815940973705"/>
    <n v="594"/>
    <n v="595"/>
    <n v="265"/>
    <n v="240"/>
    <n v="880"/>
    <n v="92.02644530603618"/>
    <n v="3.8087309919755086"/>
    <n v="0.89523809523809528"/>
    <n v="1.042228212039531"/>
  </r>
  <r>
    <x v="0"/>
    <x v="6"/>
    <x v="3"/>
    <x v="22"/>
    <x v="124"/>
    <x v="4"/>
    <x v="1"/>
    <n v="0"/>
    <n v="0"/>
    <n v="0"/>
    <n v="0"/>
    <n v="0"/>
    <n v="595"/>
    <n v="1"/>
    <n v="0"/>
    <n v="0"/>
    <n v="0"/>
    <n v="0"/>
    <n v="0"/>
    <n v="0"/>
  </r>
  <r>
    <x v="0"/>
    <x v="6"/>
    <x v="3"/>
    <x v="22"/>
    <x v="125"/>
    <x v="24"/>
    <x v="1"/>
    <n v="0"/>
    <n v="0"/>
    <n v="0"/>
    <n v="0"/>
    <n v="0"/>
    <n v="595"/>
    <n v="1"/>
    <n v="0"/>
    <n v="0"/>
    <n v="0"/>
    <n v="0"/>
    <n v="0"/>
    <n v="0"/>
  </r>
  <r>
    <x v="0"/>
    <x v="6"/>
    <x v="3"/>
    <x v="22"/>
    <x v="126"/>
    <x v="24"/>
    <x v="1"/>
    <n v="0.99831932773109244"/>
    <n v="0.99245283018867925"/>
    <n v="94.660421601303"/>
    <n v="-3.6971229547329814"/>
    <n v="594"/>
    <n v="595"/>
    <n v="265"/>
    <n v="263"/>
    <n v="880"/>
    <n v="99.682123433261353"/>
    <n v="-8.882173659449677E-2"/>
    <n v="0.99365079365079367"/>
    <n v="-0.11979634621144264"/>
  </r>
  <r>
    <x v="0"/>
    <x v="6"/>
    <x v="3"/>
    <x v="23"/>
    <x v="127"/>
    <x v="11"/>
    <x v="2"/>
    <n v="0"/>
    <n v="0.92452830188679247"/>
    <n v="68.715844533259641"/>
    <n v="-6.0177446622181723"/>
    <n v="0"/>
    <n v="595"/>
    <n v="265"/>
    <n v="245"/>
    <n v="880"/>
    <n v="82.695893337683771"/>
    <n v="-10.196236184698961"/>
    <n v="0.93015873015873018"/>
    <n v="-0.56304282719377152"/>
  </r>
  <r>
    <x v="0"/>
    <x v="6"/>
    <x v="3"/>
    <x v="23"/>
    <x v="128"/>
    <x v="32"/>
    <x v="2"/>
    <n v="0"/>
    <n v="0.92075471698113209"/>
    <n v="67.531261607926893"/>
    <n v="-0.42478426709757855"/>
    <n v="0"/>
    <n v="595"/>
    <n v="265"/>
    <n v="244"/>
    <n v="880"/>
    <n v="87.327426846346214"/>
    <n v="2.1733435981803524"/>
    <n v="0.94285714285714284"/>
    <n v="-2.2102425876010745"/>
  </r>
  <r>
    <x v="0"/>
    <x v="6"/>
    <x v="3"/>
    <x v="23"/>
    <x v="129"/>
    <x v="12"/>
    <x v="0"/>
    <n v="0"/>
    <n v="0.89811320754716983"/>
    <n v="73.958128601777574"/>
    <n v="-1.8594982738948473"/>
    <n v="0"/>
    <n v="595"/>
    <n v="265"/>
    <n v="238"/>
    <n v="880"/>
    <n v="91.817057561214"/>
    <n v="1.7218909513294705"/>
    <n v="0.92063492063492058"/>
    <n v="-2.252171308775075"/>
  </r>
  <r>
    <x v="0"/>
    <x v="6"/>
    <x v="3"/>
    <x v="24"/>
    <x v="130"/>
    <x v="6"/>
    <x v="1"/>
    <n v="0.99831932773109244"/>
    <n v="0.98867924528301887"/>
    <n v="86.291664035808068"/>
    <n v="-5.3556432430282239"/>
    <n v="594"/>
    <n v="595"/>
    <n v="265"/>
    <n v="262"/>
    <n v="880"/>
    <n v="96.925670876662551"/>
    <n v="-0.99950626315568059"/>
    <n v="0.99365079365079367"/>
    <n v="-0.49715483677748029"/>
  </r>
  <r>
    <x v="0"/>
    <x v="6"/>
    <x v="3"/>
    <x v="24"/>
    <x v="131"/>
    <x v="6"/>
    <x v="1"/>
    <n v="0"/>
    <n v="0"/>
    <n v="0"/>
    <n v="0"/>
    <n v="0"/>
    <n v="595"/>
    <n v="1"/>
    <n v="0"/>
    <n v="0"/>
    <n v="0"/>
    <n v="0"/>
    <n v="0"/>
    <n v="0"/>
  </r>
  <r>
    <x v="0"/>
    <x v="6"/>
    <x v="3"/>
    <x v="24"/>
    <x v="132"/>
    <x v="26"/>
    <x v="1"/>
    <n v="0.99831932773109244"/>
    <n v="0.99245283018867925"/>
    <n v="84.761793043626867"/>
    <n v="-6.164587662407885"/>
    <n v="594"/>
    <n v="595"/>
    <n v="265"/>
    <n v="263"/>
    <n v="880"/>
    <n v="96.485860118387265"/>
    <n v="-0.84124016934649148"/>
    <n v="0.99682539682539684"/>
    <n v="-0.43725666367175897"/>
  </r>
  <r>
    <x v="0"/>
    <x v="6"/>
    <x v="3"/>
    <x v="24"/>
    <x v="133"/>
    <x v="26"/>
    <x v="1"/>
    <n v="0"/>
    <n v="0"/>
    <n v="0"/>
    <n v="0"/>
    <n v="0"/>
    <n v="595"/>
    <n v="1"/>
    <n v="0"/>
    <n v="0"/>
    <n v="0"/>
    <n v="0"/>
    <n v="0"/>
    <n v="0"/>
  </r>
  <r>
    <x v="0"/>
    <x v="6"/>
    <x v="3"/>
    <x v="24"/>
    <x v="134"/>
    <x v="8"/>
    <x v="1"/>
    <n v="0.99831932773109244"/>
    <n v="0.99622641509433962"/>
    <n v="94.660421601303"/>
    <n v="-3.6971229547329814"/>
    <n v="594"/>
    <n v="595"/>
    <n v="265"/>
    <n v="264"/>
    <n v="880"/>
    <n v="99.682123433261353"/>
    <n v="-8.882173659449677E-2"/>
    <n v="0.99682539682539684"/>
    <n v="-5.989817310572132E-2"/>
  </r>
  <r>
    <x v="0"/>
    <x v="6"/>
    <x v="3"/>
    <x v="24"/>
    <x v="135"/>
    <x v="8"/>
    <x v="1"/>
    <n v="0"/>
    <n v="0"/>
    <n v="0"/>
    <n v="0"/>
    <n v="0"/>
    <n v="595"/>
    <n v="1"/>
    <n v="0"/>
    <n v="0"/>
    <n v="0"/>
    <n v="0"/>
    <n v="0"/>
    <n v="0"/>
  </r>
  <r>
    <x v="0"/>
    <x v="6"/>
    <x v="3"/>
    <x v="24"/>
    <x v="136"/>
    <x v="5"/>
    <x v="0"/>
    <n v="0.99663865546218489"/>
    <n v="0.99245283018867925"/>
    <n v="84.967287090682149"/>
    <n v="-0.15012608036292363"/>
    <n v="593"/>
    <n v="595"/>
    <n v="265"/>
    <n v="263"/>
    <n v="880"/>
    <n v="97.152994172723069"/>
    <n v="-6.6223024091399907E-2"/>
    <n v="0.99365079365079367"/>
    <n v="-0.11979634621144264"/>
  </r>
  <r>
    <x v="0"/>
    <x v="6"/>
    <x v="3"/>
    <x v="24"/>
    <x v="137"/>
    <x v="5"/>
    <x v="0"/>
    <n v="0"/>
    <n v="0"/>
    <n v="0"/>
    <n v="0"/>
    <n v="0"/>
    <n v="595"/>
    <n v="1"/>
    <n v="0"/>
    <n v="0"/>
    <n v="0"/>
    <n v="0"/>
    <n v="0"/>
    <n v="0"/>
  </r>
  <r>
    <x v="0"/>
    <x v="6"/>
    <x v="3"/>
    <x v="24"/>
    <x v="138"/>
    <x v="7"/>
    <x v="1"/>
    <n v="0"/>
    <n v="0"/>
    <n v="0"/>
    <n v="0"/>
    <n v="0"/>
    <n v="595"/>
    <n v="1"/>
    <n v="0"/>
    <n v="0"/>
    <n v="0"/>
    <n v="0"/>
    <n v="0"/>
    <n v="0"/>
  </r>
  <r>
    <x v="0"/>
    <x v="6"/>
    <x v="3"/>
    <x v="24"/>
    <x v="139"/>
    <x v="7"/>
    <x v="1"/>
    <n v="1"/>
    <n v="0.99622641509433962"/>
    <n v="96.181776217236688"/>
    <n v="-3.818223782762741"/>
    <n v="595"/>
    <n v="595"/>
    <n v="265"/>
    <n v="264"/>
    <n v="880"/>
    <n v="99.88874423589354"/>
    <n v="-0.11125576410645976"/>
    <n v="0.99682539682539684"/>
    <n v="-5.989817310572132E-2"/>
  </r>
  <r>
    <x v="0"/>
    <x v="6"/>
    <x v="4"/>
    <x v="25"/>
    <x v="140"/>
    <x v="23"/>
    <x v="2"/>
    <n v="0"/>
    <n v="0"/>
    <n v="0"/>
    <n v="0"/>
    <n v="0"/>
    <n v="594"/>
    <n v="1"/>
    <n v="0"/>
    <n v="0"/>
    <n v="0"/>
    <n v="0"/>
    <n v="0"/>
    <n v="0"/>
  </r>
  <r>
    <x v="0"/>
    <x v="6"/>
    <x v="4"/>
    <x v="26"/>
    <x v="141"/>
    <x v="16"/>
    <x v="2"/>
    <n v="1.6835016835016834E-3"/>
    <n v="0"/>
    <n v="0"/>
    <n v="0"/>
    <n v="1"/>
    <n v="594"/>
    <n v="1"/>
    <n v="0"/>
    <n v="880"/>
    <n v="0"/>
    <n v="0"/>
    <n v="0"/>
    <n v="0"/>
  </r>
  <r>
    <x v="0"/>
    <x v="6"/>
    <x v="4"/>
    <x v="26"/>
    <x v="142"/>
    <x v="26"/>
    <x v="2"/>
    <n v="0"/>
    <n v="0"/>
    <n v="0"/>
    <n v="0"/>
    <n v="0"/>
    <n v="594"/>
    <n v="1"/>
    <n v="0"/>
    <n v="880"/>
    <n v="0"/>
    <n v="0"/>
    <n v="0"/>
    <n v="0"/>
  </r>
  <r>
    <x v="0"/>
    <x v="6"/>
    <x v="4"/>
    <x v="26"/>
    <x v="143"/>
    <x v="7"/>
    <x v="1"/>
    <n v="0.99831649831649827"/>
    <n v="0"/>
    <n v="66.177425065668032"/>
    <n v="7.6412597456774307"/>
    <n v="593"/>
    <n v="594"/>
    <n v="1"/>
    <n v="0"/>
    <n v="880"/>
    <n v="86.857843000521868"/>
    <n v="6.3469541703590551"/>
    <n v="0"/>
    <n v="0"/>
  </r>
  <r>
    <x v="0"/>
    <x v="6"/>
    <x v="4"/>
    <x v="26"/>
    <x v="144"/>
    <x v="21"/>
    <x v="2"/>
    <n v="1.6835016835016834E-3"/>
    <n v="0"/>
    <n v="0"/>
    <n v="0"/>
    <n v="1"/>
    <n v="594"/>
    <n v="1"/>
    <n v="0"/>
    <n v="880"/>
    <n v="0"/>
    <n v="0"/>
    <n v="0"/>
    <n v="0"/>
  </r>
  <r>
    <x v="0"/>
    <x v="6"/>
    <x v="4"/>
    <x v="27"/>
    <x v="145"/>
    <x v="24"/>
    <x v="2"/>
    <n v="0"/>
    <n v="0"/>
    <n v="15.525187762121185"/>
    <n v="15.525187762121185"/>
    <n v="0"/>
    <n v="594"/>
    <n v="1"/>
    <n v="0"/>
    <n v="880"/>
    <n v="21.894175426596167"/>
    <n v="21.894175426596167"/>
    <n v="0"/>
    <n v="0"/>
  </r>
  <r>
    <x v="0"/>
    <x v="6"/>
    <x v="4"/>
    <x v="27"/>
    <x v="146"/>
    <x v="4"/>
    <x v="2"/>
    <n v="0.99831649831649827"/>
    <n v="0"/>
    <n v="67.224153983155674"/>
    <n v="67.224153983155674"/>
    <n v="593"/>
    <n v="594"/>
    <n v="1"/>
    <n v="0"/>
    <n v="880"/>
    <n v="86.704159953163668"/>
    <n v="86.704159953163668"/>
    <n v="0"/>
    <n v="0"/>
  </r>
  <r>
    <x v="0"/>
    <x v="6"/>
    <x v="4"/>
    <x v="27"/>
    <x v="147"/>
    <x v="8"/>
    <x v="1"/>
    <n v="0.99831649831649827"/>
    <n v="0"/>
    <n v="83.62671489061249"/>
    <n v="7.6958854524718703"/>
    <n v="593"/>
    <n v="594"/>
    <n v="1"/>
    <n v="0"/>
    <n v="880"/>
    <n v="94.924157215835436"/>
    <n v="5.9269618215421929"/>
    <n v="0"/>
    <n v="0"/>
  </r>
  <r>
    <x v="0"/>
    <x v="6"/>
    <x v="4"/>
    <x v="28"/>
    <x v="148"/>
    <x v="6"/>
    <x v="2"/>
    <n v="0.99831649831649827"/>
    <n v="0"/>
    <n v="67.874885245778557"/>
    <n v="66.232429801814661"/>
    <n v="593"/>
    <n v="594"/>
    <n v="1"/>
    <n v="0"/>
    <n v="880"/>
    <n v="87.346785282038681"/>
    <n v="85.818589197987052"/>
    <n v="0"/>
    <n v="0"/>
  </r>
  <r>
    <x v="0"/>
    <x v="6"/>
    <x v="4"/>
    <x v="29"/>
    <x v="149"/>
    <x v="15"/>
    <x v="0"/>
    <n v="1"/>
    <n v="0"/>
    <n v="75.090909090001972"/>
    <n v="75.090909090001972"/>
    <n v="594"/>
    <n v="594"/>
    <n v="1"/>
    <n v="0"/>
    <n v="880"/>
    <n v="92.995167159168645"/>
    <n v="92.995167159168645"/>
    <n v="0"/>
    <n v="0"/>
  </r>
  <r>
    <x v="0"/>
    <x v="6"/>
    <x v="4"/>
    <x v="29"/>
    <x v="150"/>
    <x v="27"/>
    <x v="0"/>
    <n v="1"/>
    <n v="0"/>
    <n v="74.437614841418224"/>
    <n v="-4.9932046954986191"/>
    <n v="594"/>
    <n v="594"/>
    <n v="1"/>
    <n v="0"/>
    <n v="880"/>
    <n v="92.499198732836859"/>
    <n v="0.55385593669903699"/>
    <n v="0"/>
    <n v="0"/>
  </r>
  <r>
    <x v="0"/>
    <x v="6"/>
    <x v="5"/>
    <x v="30"/>
    <x v="151"/>
    <x v="26"/>
    <x v="1"/>
    <n v="0.15151515151515152"/>
    <n v="0.97402597402597402"/>
    <n v="0"/>
    <n v="0"/>
    <n v="90"/>
    <n v="594"/>
    <n v="77"/>
    <n v="75"/>
    <n v="0"/>
    <n v="0"/>
    <n v="0"/>
    <n v="0.9555555555555556"/>
    <n v="1.8470418470418415"/>
  </r>
  <r>
    <x v="0"/>
    <x v="6"/>
    <x v="5"/>
    <x v="30"/>
    <x v="152"/>
    <x v="24"/>
    <x v="0"/>
    <n v="0.99831649831649827"/>
    <n v="0.93962264150943398"/>
    <n v="0"/>
    <n v="0"/>
    <n v="593"/>
    <n v="594"/>
    <n v="265"/>
    <n v="249"/>
    <n v="0"/>
    <n v="0"/>
    <n v="0"/>
    <n v="0.91428571428571426"/>
    <n v="2.5336927223719719"/>
  </r>
  <r>
    <x v="0"/>
    <x v="6"/>
    <x v="5"/>
    <x v="30"/>
    <x v="153"/>
    <x v="21"/>
    <x v="1"/>
    <n v="0.99831649831649827"/>
    <n v="0.98490566037735849"/>
    <n v="0"/>
    <n v="0"/>
    <n v="593"/>
    <n v="594"/>
    <n v="265"/>
    <n v="261"/>
    <n v="0"/>
    <n v="0"/>
    <n v="0"/>
    <n v="0.98095238095238091"/>
    <n v="0.39532794249775849"/>
  </r>
  <r>
    <x v="0"/>
    <x v="6"/>
    <x v="5"/>
    <x v="30"/>
    <x v="154"/>
    <x v="27"/>
    <x v="1"/>
    <n v="0.99831649831649827"/>
    <n v="0.98490566037735849"/>
    <n v="0"/>
    <n v="0"/>
    <n v="593"/>
    <n v="594"/>
    <n v="265"/>
    <n v="261"/>
    <n v="0"/>
    <n v="0"/>
    <n v="0"/>
    <n v="0.98095238095238091"/>
    <n v="0.39532794249775849"/>
  </r>
  <r>
    <x v="0"/>
    <x v="6"/>
    <x v="5"/>
    <x v="30"/>
    <x v="155"/>
    <x v="3"/>
    <x v="0"/>
    <n v="0.99831649831649827"/>
    <n v="0.97735849056603774"/>
    <n v="0"/>
    <n v="0"/>
    <n v="593"/>
    <n v="594"/>
    <n v="265"/>
    <n v="259"/>
    <n v="0"/>
    <n v="0"/>
    <n v="0"/>
    <n v="0.96825396825396826"/>
    <n v="0.91045223120694851"/>
  </r>
  <r>
    <x v="0"/>
    <x v="6"/>
    <x v="5"/>
    <x v="30"/>
    <x v="156"/>
    <x v="4"/>
    <x v="1"/>
    <n v="0"/>
    <n v="0"/>
    <n v="0"/>
    <n v="0"/>
    <n v="0"/>
    <n v="594"/>
    <n v="1"/>
    <n v="0"/>
    <n v="0"/>
    <n v="0"/>
    <n v="0"/>
    <n v="0"/>
    <n v="0"/>
  </r>
  <r>
    <x v="0"/>
    <x v="6"/>
    <x v="5"/>
    <x v="30"/>
    <x v="157"/>
    <x v="13"/>
    <x v="1"/>
    <n v="0"/>
    <n v="0"/>
    <n v="0"/>
    <n v="0"/>
    <n v="0"/>
    <n v="594"/>
    <n v="1"/>
    <n v="0"/>
    <n v="0"/>
    <n v="0"/>
    <n v="0"/>
    <n v="0"/>
    <n v="0"/>
  </r>
  <r>
    <x v="0"/>
    <x v="6"/>
    <x v="5"/>
    <x v="31"/>
    <x v="158"/>
    <x v="2"/>
    <x v="0"/>
    <n v="0"/>
    <n v="0"/>
    <n v="0"/>
    <n v="0"/>
    <n v="0"/>
    <n v="594"/>
    <n v="1"/>
    <n v="0"/>
    <n v="880"/>
    <n v="0"/>
    <n v="0"/>
    <n v="0"/>
    <n v="0"/>
  </r>
  <r>
    <x v="0"/>
    <x v="6"/>
    <x v="5"/>
    <x v="31"/>
    <x v="159"/>
    <x v="0"/>
    <x v="0"/>
    <n v="0"/>
    <n v="0"/>
    <n v="0"/>
    <n v="0"/>
    <n v="0"/>
    <n v="594"/>
    <n v="1"/>
    <n v="0"/>
    <n v="880"/>
    <n v="0"/>
    <n v="0"/>
    <n v="0"/>
    <n v="0"/>
  </r>
  <r>
    <x v="0"/>
    <x v="6"/>
    <x v="5"/>
    <x v="31"/>
    <x v="160"/>
    <x v="5"/>
    <x v="0"/>
    <n v="0"/>
    <n v="0"/>
    <n v="0"/>
    <n v="0"/>
    <n v="0"/>
    <n v="594"/>
    <n v="1"/>
    <n v="0"/>
    <n v="880"/>
    <n v="0"/>
    <n v="0"/>
    <n v="0"/>
    <n v="0"/>
  </r>
  <r>
    <x v="0"/>
    <x v="6"/>
    <x v="5"/>
    <x v="31"/>
    <x v="161"/>
    <x v="1"/>
    <x v="2"/>
    <n v="0"/>
    <n v="0"/>
    <n v="0"/>
    <n v="0"/>
    <n v="0"/>
    <n v="594"/>
    <n v="1"/>
    <n v="0"/>
    <n v="880"/>
    <n v="0"/>
    <n v="0"/>
    <n v="0"/>
    <n v="0"/>
  </r>
  <r>
    <x v="0"/>
    <x v="6"/>
    <x v="5"/>
    <x v="32"/>
    <x v="162"/>
    <x v="16"/>
    <x v="1"/>
    <n v="1"/>
    <n v="0.99622641509433962"/>
    <n v="88.278382540256402"/>
    <n v="-7.4767008121822212"/>
    <n v="594"/>
    <n v="594"/>
    <n v="265"/>
    <n v="264"/>
    <n v="880"/>
    <n v="98.333002982672795"/>
    <n v="-0.56382993155501993"/>
    <n v="0.99682539682539684"/>
    <n v="-5.989817310572132E-2"/>
  </r>
  <r>
    <x v="0"/>
    <x v="6"/>
    <x v="5"/>
    <x v="32"/>
    <x v="163"/>
    <x v="14"/>
    <x v="2"/>
    <n v="0.99831649831649827"/>
    <n v="0.8716981132075472"/>
    <n v="64.936148461906555"/>
    <n v="19.481170504701122"/>
    <n v="593"/>
    <n v="594"/>
    <n v="265"/>
    <n v="231"/>
    <n v="880"/>
    <n v="83.560954874119773"/>
    <n v="16.425551475878436"/>
    <n v="0.86031746031746037"/>
    <n v="1.1380652890086829"/>
  </r>
  <r>
    <x v="0"/>
    <x v="6"/>
    <x v="5"/>
    <x v="32"/>
    <x v="164"/>
    <x v="12"/>
    <x v="2"/>
    <n v="1.6835016835016834E-3"/>
    <n v="0"/>
    <n v="0"/>
    <n v="0"/>
    <n v="1"/>
    <n v="594"/>
    <n v="2"/>
    <n v="0"/>
    <n v="880"/>
    <n v="0"/>
    <n v="0"/>
    <n v="0"/>
    <n v="0"/>
  </r>
  <r>
    <x v="0"/>
    <x v="6"/>
    <x v="5"/>
    <x v="32"/>
    <x v="165"/>
    <x v="18"/>
    <x v="2"/>
    <n v="0.1531986531986532"/>
    <n v="0.98717948717948723"/>
    <n v="87.295454125247559"/>
    <n v="-2.6865479310692133"/>
    <n v="91"/>
    <n v="594"/>
    <n v="78"/>
    <n v="77"/>
    <n v="880"/>
    <n v="98.324364804512669"/>
    <n v="0.66361956771199004"/>
    <n v="0.97777777777777775"/>
    <n v="0.94017094017094793"/>
  </r>
  <r>
    <x v="0"/>
    <x v="6"/>
    <x v="5"/>
    <x v="32"/>
    <x v="166"/>
    <x v="15"/>
    <x v="1"/>
    <n v="1"/>
    <n v="0.99245283018867925"/>
    <n v="82.89898989757755"/>
    <n v="-10.540659901227903"/>
    <n v="594"/>
    <n v="594"/>
    <n v="265"/>
    <n v="263"/>
    <n v="880"/>
    <n v="93.254186419683521"/>
    <n v="-4.6342609909086292"/>
    <n v="0.99365079365079367"/>
    <n v="-0.11979634621144264"/>
  </r>
  <r>
    <x v="0"/>
    <x v="6"/>
    <x v="5"/>
    <x v="32"/>
    <x v="167"/>
    <x v="23"/>
    <x v="1"/>
    <n v="1"/>
    <n v="0.99622641509433962"/>
    <n v="84.178242474719497"/>
    <n v="-4.1917602310386641"/>
    <n v="594"/>
    <n v="594"/>
    <n v="265"/>
    <n v="264"/>
    <n v="880"/>
    <n v="98.066872312638793"/>
    <n v="-4.4822794998481186E-2"/>
    <n v="0.99682539682539684"/>
    <n v="-5.989817310572132E-2"/>
  </r>
  <r>
    <x v="0"/>
    <x v="6"/>
    <x v="5"/>
    <x v="32"/>
    <x v="168"/>
    <x v="7"/>
    <x v="1"/>
    <n v="1"/>
    <n v="0.99245283018867925"/>
    <n v="92.797618455253598"/>
    <n v="3.7187514009574421"/>
    <n v="594"/>
    <n v="594"/>
    <n v="265"/>
    <n v="263"/>
    <n v="880"/>
    <n v="98.855216558105525"/>
    <n v="1.8313133174300731"/>
    <n v="0.99682539682539684"/>
    <n v="-0.43725666367175897"/>
  </r>
  <r>
    <x v="0"/>
    <x v="6"/>
    <x v="5"/>
    <x v="32"/>
    <x v="169"/>
    <x v="6"/>
    <x v="1"/>
    <n v="1"/>
    <n v="0.99245283018867925"/>
    <n v="88.089083748144844"/>
    <n v="-5.3505660506596682"/>
    <n v="594"/>
    <n v="594"/>
    <n v="265"/>
    <n v="263"/>
    <n v="880"/>
    <n v="95.674078579753839"/>
    <n v="-2.2143688308383105"/>
    <n v="0.99365079365079367"/>
    <n v="-0.11979634621144264"/>
  </r>
  <r>
    <x v="0"/>
    <x v="6"/>
    <x v="5"/>
    <x v="32"/>
    <x v="170"/>
    <x v="25"/>
    <x v="0"/>
    <n v="1.6835016835016834E-3"/>
    <n v="0"/>
    <n v="0"/>
    <n v="0"/>
    <n v="1"/>
    <n v="594"/>
    <n v="2"/>
    <n v="0"/>
    <n v="880"/>
    <n v="0"/>
    <n v="0"/>
    <n v="0"/>
    <n v="0"/>
  </r>
  <r>
    <x v="0"/>
    <x v="6"/>
    <x v="5"/>
    <x v="32"/>
    <x v="171"/>
    <x v="22"/>
    <x v="0"/>
    <n v="1"/>
    <n v="0.98113207547169812"/>
    <n v="84.234977090711638"/>
    <n v="-9.024329538682748"/>
    <n v="594"/>
    <n v="594"/>
    <n v="265"/>
    <n v="260"/>
    <n v="880"/>
    <n v="94.394607275321647"/>
    <n v="-2.3072986544655549"/>
    <n v="0.97777777777777775"/>
    <n v="0.33542976939203717"/>
  </r>
  <r>
    <x v="0"/>
    <x v="6"/>
    <x v="5"/>
    <x v="32"/>
    <x v="172"/>
    <x v="8"/>
    <x v="1"/>
    <n v="1"/>
    <n v="0.99245283018867925"/>
    <n v="85.401353111461532"/>
    <n v="7.0246333110220212"/>
    <n v="594"/>
    <n v="594"/>
    <n v="265"/>
    <n v="263"/>
    <n v="880"/>
    <n v="95.17496932465572"/>
    <n v="1.9826285831850328"/>
    <n v="0.99682539682539684"/>
    <n v="-0.43725666367175897"/>
  </r>
  <r>
    <x v="0"/>
    <x v="6"/>
    <x v="5"/>
    <x v="32"/>
    <x v="173"/>
    <x v="20"/>
    <x v="2"/>
    <n v="1.6835016835016834E-3"/>
    <n v="0"/>
    <n v="0"/>
    <n v="0"/>
    <n v="1"/>
    <n v="594"/>
    <n v="2"/>
    <n v="0"/>
    <n v="880"/>
    <n v="0"/>
    <n v="0"/>
    <n v="0"/>
    <n v="0"/>
  </r>
  <r>
    <x v="0"/>
    <x v="6"/>
    <x v="5"/>
    <x v="32"/>
    <x v="174"/>
    <x v="17"/>
    <x v="2"/>
    <n v="0.99831649831649827"/>
    <n v="0.89056603773584908"/>
    <n v="46.134083744576465"/>
    <n v="-9.7208219898951143"/>
    <n v="593"/>
    <n v="594"/>
    <n v="265"/>
    <n v="236"/>
    <n v="880"/>
    <n v="66.623989279680956"/>
    <n v="-10.287175164332709"/>
    <n v="0.88253968253968251"/>
    <n v="0.8026355196166568"/>
  </r>
  <r>
    <x v="1"/>
    <x v="7"/>
    <x v="0"/>
    <x v="0"/>
    <x v="0"/>
    <x v="0"/>
    <x v="0"/>
    <n v="0.76595744680851063"/>
    <n v="0.875"/>
    <n v="0"/>
    <n v="0"/>
    <n v="108"/>
    <n v="141"/>
    <n v="96"/>
    <n v="84"/>
    <n v="0"/>
    <n v="0"/>
    <n v="0"/>
    <n v="0.87234042553191493"/>
    <n v="0.26595744680850686"/>
  </r>
  <r>
    <x v="1"/>
    <x v="7"/>
    <x v="0"/>
    <x v="0"/>
    <x v="1"/>
    <x v="1"/>
    <x v="0"/>
    <n v="0.87234042553191493"/>
    <n v="0.98913043478260865"/>
    <n v="0"/>
    <n v="0"/>
    <n v="123"/>
    <n v="141"/>
    <n v="92"/>
    <n v="91"/>
    <n v="0"/>
    <n v="0"/>
    <n v="0"/>
    <n v="0.96808510638297873"/>
    <n v="2.1045328399629915"/>
  </r>
  <r>
    <x v="1"/>
    <x v="7"/>
    <x v="0"/>
    <x v="0"/>
    <x v="2"/>
    <x v="2"/>
    <x v="0"/>
    <n v="0"/>
    <n v="0"/>
    <n v="0"/>
    <n v="0"/>
    <n v="0"/>
    <n v="141"/>
    <n v="1"/>
    <n v="0"/>
    <n v="0"/>
    <n v="0"/>
    <n v="0"/>
    <n v="0"/>
    <n v="0"/>
  </r>
  <r>
    <x v="1"/>
    <x v="7"/>
    <x v="0"/>
    <x v="0"/>
    <x v="3"/>
    <x v="3"/>
    <x v="0"/>
    <n v="0.76595744680851063"/>
    <n v="0.96511627906976749"/>
    <n v="0"/>
    <n v="0"/>
    <n v="108"/>
    <n v="141"/>
    <n v="86"/>
    <n v="83"/>
    <n v="0"/>
    <n v="0"/>
    <n v="0"/>
    <n v="0.97647058823529409"/>
    <n v="-1.1354309165526599"/>
  </r>
  <r>
    <x v="1"/>
    <x v="7"/>
    <x v="0"/>
    <x v="0"/>
    <x v="4"/>
    <x v="4"/>
    <x v="1"/>
    <n v="0.76595744680851063"/>
    <n v="0.96511627906976749"/>
    <n v="0"/>
    <n v="0"/>
    <n v="108"/>
    <n v="141"/>
    <n v="86"/>
    <n v="83"/>
    <n v="0"/>
    <n v="0"/>
    <n v="0"/>
    <n v="0.95294117647058818"/>
    <n v="1.217510259917931"/>
  </r>
  <r>
    <x v="1"/>
    <x v="7"/>
    <x v="0"/>
    <x v="0"/>
    <x v="5"/>
    <x v="5"/>
    <x v="0"/>
    <n v="0"/>
    <n v="0"/>
    <n v="0"/>
    <n v="0"/>
    <n v="0"/>
    <n v="141"/>
    <n v="1"/>
    <n v="0"/>
    <n v="0"/>
    <n v="0"/>
    <n v="0"/>
    <n v="0.2"/>
    <n v="-20"/>
  </r>
  <r>
    <x v="1"/>
    <x v="7"/>
    <x v="0"/>
    <x v="0"/>
    <x v="6"/>
    <x v="6"/>
    <x v="1"/>
    <n v="0.78723404255319152"/>
    <n v="0.97647058823529409"/>
    <n v="0"/>
    <n v="0"/>
    <n v="111"/>
    <n v="141"/>
    <n v="85"/>
    <n v="83"/>
    <n v="0"/>
    <n v="0"/>
    <n v="0"/>
    <n v="0.98837209302325579"/>
    <n v="-1.1901504787961703"/>
  </r>
  <r>
    <x v="1"/>
    <x v="7"/>
    <x v="0"/>
    <x v="0"/>
    <x v="7"/>
    <x v="7"/>
    <x v="1"/>
    <n v="1"/>
    <n v="0.99019607843137258"/>
    <n v="0"/>
    <n v="0"/>
    <n v="141"/>
    <n v="141"/>
    <n v="102"/>
    <n v="101"/>
    <n v="0"/>
    <n v="0"/>
    <n v="0"/>
    <n v="0.99029126213592233"/>
    <n v="-9.5183704549750558E-3"/>
  </r>
  <r>
    <x v="1"/>
    <x v="7"/>
    <x v="0"/>
    <x v="0"/>
    <x v="8"/>
    <x v="8"/>
    <x v="1"/>
    <n v="1"/>
    <n v="0.99019607843137258"/>
    <n v="0"/>
    <n v="0"/>
    <n v="141"/>
    <n v="141"/>
    <n v="102"/>
    <n v="101"/>
    <n v="0"/>
    <n v="0"/>
    <n v="0"/>
    <n v="0.99029126213592233"/>
    <n v="-9.5183704549750558E-3"/>
  </r>
  <r>
    <x v="1"/>
    <x v="7"/>
    <x v="0"/>
    <x v="1"/>
    <x v="9"/>
    <x v="9"/>
    <x v="2"/>
    <n v="0"/>
    <n v="0"/>
    <n v="0"/>
    <n v="0"/>
    <n v="0"/>
    <n v="141"/>
    <n v="1"/>
    <n v="0"/>
    <n v="0"/>
    <n v="0"/>
    <n v="0"/>
    <n v="0"/>
    <n v="0"/>
  </r>
  <r>
    <x v="1"/>
    <x v="7"/>
    <x v="0"/>
    <x v="1"/>
    <x v="10"/>
    <x v="10"/>
    <x v="2"/>
    <n v="0"/>
    <n v="0"/>
    <n v="0"/>
    <n v="0"/>
    <n v="0"/>
    <n v="141"/>
    <n v="1"/>
    <n v="0"/>
    <n v="0"/>
    <n v="0"/>
    <n v="0"/>
    <n v="0"/>
    <n v="0"/>
  </r>
  <r>
    <x v="1"/>
    <x v="7"/>
    <x v="0"/>
    <x v="1"/>
    <x v="11"/>
    <x v="11"/>
    <x v="2"/>
    <n v="0"/>
    <n v="0"/>
    <n v="0"/>
    <n v="0"/>
    <n v="0"/>
    <n v="141"/>
    <n v="1"/>
    <n v="0"/>
    <n v="0"/>
    <n v="0"/>
    <n v="0"/>
    <n v="0"/>
    <n v="0"/>
  </r>
  <r>
    <x v="1"/>
    <x v="7"/>
    <x v="0"/>
    <x v="1"/>
    <x v="12"/>
    <x v="12"/>
    <x v="2"/>
    <n v="0"/>
    <n v="0"/>
    <n v="0"/>
    <n v="0"/>
    <n v="0"/>
    <n v="141"/>
    <n v="1"/>
    <n v="0"/>
    <n v="0"/>
    <n v="0"/>
    <n v="0"/>
    <n v="0"/>
    <n v="0"/>
  </r>
  <r>
    <x v="1"/>
    <x v="7"/>
    <x v="0"/>
    <x v="1"/>
    <x v="13"/>
    <x v="13"/>
    <x v="0"/>
    <n v="0"/>
    <n v="0"/>
    <n v="0"/>
    <n v="0"/>
    <n v="0"/>
    <n v="141"/>
    <n v="1"/>
    <n v="0"/>
    <n v="0"/>
    <n v="0"/>
    <n v="0"/>
    <n v="0"/>
    <n v="0"/>
  </r>
  <r>
    <x v="1"/>
    <x v="7"/>
    <x v="0"/>
    <x v="1"/>
    <x v="14"/>
    <x v="14"/>
    <x v="2"/>
    <n v="0"/>
    <n v="0"/>
    <n v="0"/>
    <n v="0"/>
    <n v="0"/>
    <n v="141"/>
    <n v="1"/>
    <n v="0"/>
    <n v="0"/>
    <n v="0"/>
    <n v="0"/>
    <n v="0"/>
    <n v="0"/>
  </r>
  <r>
    <x v="1"/>
    <x v="7"/>
    <x v="0"/>
    <x v="2"/>
    <x v="15"/>
    <x v="15"/>
    <x v="1"/>
    <n v="1"/>
    <n v="0.99019607843137258"/>
    <n v="0"/>
    <n v="0"/>
    <n v="141"/>
    <n v="141"/>
    <n v="102"/>
    <n v="101"/>
    <n v="0"/>
    <n v="0"/>
    <n v="0"/>
    <n v="0"/>
    <n v="99.019607843137265"/>
  </r>
  <r>
    <x v="1"/>
    <x v="7"/>
    <x v="0"/>
    <x v="2"/>
    <x v="16"/>
    <x v="16"/>
    <x v="1"/>
    <n v="1"/>
    <n v="0.9509803921568627"/>
    <n v="0"/>
    <n v="0"/>
    <n v="141"/>
    <n v="141"/>
    <n v="102"/>
    <n v="97"/>
    <n v="0"/>
    <n v="0"/>
    <n v="0"/>
    <n v="0.96116504854368934"/>
    <n v="-1.018465638682664"/>
  </r>
  <r>
    <x v="1"/>
    <x v="7"/>
    <x v="0"/>
    <x v="2"/>
    <x v="17"/>
    <x v="17"/>
    <x v="2"/>
    <n v="0"/>
    <n v="0"/>
    <n v="0"/>
    <n v="0"/>
    <n v="0"/>
    <n v="141"/>
    <n v="1"/>
    <n v="0"/>
    <n v="0"/>
    <n v="0"/>
    <n v="0"/>
    <n v="0"/>
    <n v="0"/>
  </r>
  <r>
    <x v="1"/>
    <x v="7"/>
    <x v="0"/>
    <x v="2"/>
    <x v="18"/>
    <x v="18"/>
    <x v="0"/>
    <n v="0"/>
    <n v="0"/>
    <n v="0"/>
    <n v="0"/>
    <n v="0"/>
    <n v="141"/>
    <n v="1"/>
    <n v="0"/>
    <n v="0"/>
    <n v="0"/>
    <n v="0"/>
    <n v="0"/>
    <n v="0"/>
  </r>
  <r>
    <x v="1"/>
    <x v="7"/>
    <x v="0"/>
    <x v="2"/>
    <x v="19"/>
    <x v="19"/>
    <x v="2"/>
    <n v="0"/>
    <n v="0"/>
    <n v="0"/>
    <n v="0"/>
    <n v="0"/>
    <n v="141"/>
    <n v="1"/>
    <n v="0"/>
    <n v="0"/>
    <n v="0"/>
    <n v="0"/>
    <n v="0"/>
    <n v="0"/>
  </r>
  <r>
    <x v="1"/>
    <x v="7"/>
    <x v="0"/>
    <x v="3"/>
    <x v="20"/>
    <x v="20"/>
    <x v="2"/>
    <n v="0"/>
    <n v="0"/>
    <n v="0"/>
    <n v="0"/>
    <n v="0"/>
    <n v="141"/>
    <n v="1"/>
    <n v="0"/>
    <n v="0"/>
    <n v="0"/>
    <n v="0"/>
    <n v="0"/>
    <n v="0"/>
  </r>
  <r>
    <x v="1"/>
    <x v="7"/>
    <x v="0"/>
    <x v="3"/>
    <x v="21"/>
    <x v="21"/>
    <x v="1"/>
    <n v="0.87234042553191493"/>
    <n v="0.92391304347826086"/>
    <n v="0"/>
    <n v="0"/>
    <n v="123"/>
    <n v="141"/>
    <n v="92"/>
    <n v="85"/>
    <n v="0"/>
    <n v="0"/>
    <n v="0"/>
    <n v="0.92553191489361697"/>
    <n v="-0.16188714153561046"/>
  </r>
  <r>
    <x v="1"/>
    <x v="7"/>
    <x v="0"/>
    <x v="3"/>
    <x v="22"/>
    <x v="22"/>
    <x v="0"/>
    <n v="1"/>
    <n v="0.90196078431372551"/>
    <n v="0"/>
    <n v="0"/>
    <n v="141"/>
    <n v="141"/>
    <n v="102"/>
    <n v="92"/>
    <n v="0"/>
    <n v="0"/>
    <n v="0"/>
    <n v="0.92233009708737868"/>
    <n v="-2.036931277365317"/>
  </r>
  <r>
    <x v="1"/>
    <x v="7"/>
    <x v="0"/>
    <x v="4"/>
    <x v="23"/>
    <x v="23"/>
    <x v="1"/>
    <n v="0"/>
    <n v="0"/>
    <n v="0"/>
    <n v="0"/>
    <n v="0"/>
    <n v="141"/>
    <n v="1"/>
    <n v="0"/>
    <n v="0"/>
    <n v="0"/>
    <n v="0"/>
    <n v="0"/>
    <n v="0"/>
  </r>
  <r>
    <x v="1"/>
    <x v="7"/>
    <x v="0"/>
    <x v="4"/>
    <x v="24"/>
    <x v="24"/>
    <x v="1"/>
    <n v="0"/>
    <n v="0"/>
    <n v="0"/>
    <n v="0"/>
    <n v="0"/>
    <n v="141"/>
    <n v="1"/>
    <n v="0"/>
    <n v="0"/>
    <n v="0"/>
    <n v="0"/>
    <n v="0"/>
    <n v="0"/>
  </r>
  <r>
    <x v="1"/>
    <x v="7"/>
    <x v="0"/>
    <x v="4"/>
    <x v="25"/>
    <x v="25"/>
    <x v="0"/>
    <n v="0"/>
    <n v="0"/>
    <n v="0"/>
    <n v="0"/>
    <n v="0"/>
    <n v="141"/>
    <n v="1"/>
    <n v="0"/>
    <n v="0"/>
    <n v="0"/>
    <n v="0"/>
    <n v="0"/>
    <n v="0"/>
  </r>
  <r>
    <x v="1"/>
    <x v="7"/>
    <x v="0"/>
    <x v="4"/>
    <x v="26"/>
    <x v="26"/>
    <x v="1"/>
    <n v="0"/>
    <n v="0"/>
    <n v="0"/>
    <n v="0"/>
    <n v="0"/>
    <n v="141"/>
    <n v="1"/>
    <n v="0"/>
    <n v="0"/>
    <n v="0"/>
    <n v="0"/>
    <n v="0"/>
    <n v="0"/>
  </r>
  <r>
    <x v="1"/>
    <x v="7"/>
    <x v="0"/>
    <x v="4"/>
    <x v="27"/>
    <x v="27"/>
    <x v="1"/>
    <n v="0"/>
    <n v="0"/>
    <n v="0"/>
    <n v="0"/>
    <n v="0"/>
    <n v="141"/>
    <n v="1"/>
    <n v="0"/>
    <n v="0"/>
    <n v="0"/>
    <n v="0"/>
    <n v="0"/>
    <n v="0"/>
  </r>
  <r>
    <x v="1"/>
    <x v="7"/>
    <x v="1"/>
    <x v="5"/>
    <x v="28"/>
    <x v="27"/>
    <x v="1"/>
    <n v="0"/>
    <n v="0"/>
    <n v="0"/>
    <n v="0"/>
    <n v="0"/>
    <n v="141"/>
    <n v="1"/>
    <n v="0"/>
    <n v="0"/>
    <n v="0"/>
    <n v="0"/>
    <n v="0"/>
    <n v="0"/>
  </r>
  <r>
    <x v="1"/>
    <x v="7"/>
    <x v="1"/>
    <x v="5"/>
    <x v="29"/>
    <x v="28"/>
    <x v="2"/>
    <n v="0"/>
    <n v="0"/>
    <n v="0"/>
    <n v="0"/>
    <n v="0"/>
    <n v="141"/>
    <n v="1"/>
    <n v="0"/>
    <n v="0"/>
    <n v="0"/>
    <n v="0"/>
    <n v="0"/>
    <n v="0"/>
  </r>
  <r>
    <x v="1"/>
    <x v="7"/>
    <x v="1"/>
    <x v="6"/>
    <x v="30"/>
    <x v="8"/>
    <x v="1"/>
    <n v="0.8936170212765957"/>
    <n v="0.97916666666666663"/>
    <n v="0"/>
    <n v="0"/>
    <n v="126"/>
    <n v="141"/>
    <n v="96"/>
    <n v="94"/>
    <n v="0"/>
    <n v="0"/>
    <n v="0"/>
    <n v="0.97872340425531912"/>
    <n v="4.4326241134751143E-2"/>
  </r>
  <r>
    <x v="1"/>
    <x v="7"/>
    <x v="1"/>
    <x v="6"/>
    <x v="31"/>
    <x v="7"/>
    <x v="1"/>
    <n v="0.8936170212765957"/>
    <n v="0.98958333333333337"/>
    <n v="0"/>
    <n v="0"/>
    <n v="126"/>
    <n v="141"/>
    <n v="96"/>
    <n v="95"/>
    <n v="0"/>
    <n v="0"/>
    <n v="0"/>
    <n v="0.98936170212765961"/>
    <n v="2.2163120567375572E-2"/>
  </r>
  <r>
    <x v="1"/>
    <x v="7"/>
    <x v="1"/>
    <x v="6"/>
    <x v="32"/>
    <x v="16"/>
    <x v="1"/>
    <n v="0"/>
    <n v="0"/>
    <n v="0"/>
    <n v="0"/>
    <n v="0"/>
    <n v="141"/>
    <n v="1"/>
    <n v="0"/>
    <n v="0"/>
    <n v="0"/>
    <n v="0"/>
    <n v="0"/>
    <n v="0"/>
  </r>
  <r>
    <x v="1"/>
    <x v="7"/>
    <x v="1"/>
    <x v="6"/>
    <x v="33"/>
    <x v="24"/>
    <x v="1"/>
    <n v="0"/>
    <n v="0"/>
    <n v="0"/>
    <n v="0"/>
    <n v="0"/>
    <n v="141"/>
    <n v="1"/>
    <n v="0"/>
    <n v="0"/>
    <n v="0"/>
    <n v="0"/>
    <n v="0"/>
    <n v="0"/>
  </r>
  <r>
    <x v="1"/>
    <x v="7"/>
    <x v="1"/>
    <x v="7"/>
    <x v="34"/>
    <x v="5"/>
    <x v="0"/>
    <n v="0"/>
    <n v="0"/>
    <n v="0"/>
    <n v="0"/>
    <n v="0"/>
    <n v="141"/>
    <n v="1"/>
    <n v="0"/>
    <n v="0"/>
    <n v="0"/>
    <n v="0"/>
    <n v="0"/>
    <n v="0"/>
  </r>
  <r>
    <x v="1"/>
    <x v="7"/>
    <x v="1"/>
    <x v="7"/>
    <x v="35"/>
    <x v="13"/>
    <x v="0"/>
    <n v="0"/>
    <n v="0"/>
    <n v="0"/>
    <n v="0"/>
    <n v="0"/>
    <n v="141"/>
    <n v="1"/>
    <n v="0"/>
    <n v="0"/>
    <n v="0"/>
    <n v="0"/>
    <n v="0"/>
    <n v="0"/>
  </r>
  <r>
    <x v="1"/>
    <x v="7"/>
    <x v="1"/>
    <x v="8"/>
    <x v="36"/>
    <x v="29"/>
    <x v="2"/>
    <n v="0"/>
    <n v="0"/>
    <n v="0"/>
    <n v="0"/>
    <n v="0"/>
    <n v="141"/>
    <n v="1"/>
    <n v="0"/>
    <n v="0"/>
    <n v="0"/>
    <n v="0"/>
    <n v="0"/>
    <n v="0"/>
  </r>
  <r>
    <x v="1"/>
    <x v="7"/>
    <x v="1"/>
    <x v="8"/>
    <x v="37"/>
    <x v="30"/>
    <x v="2"/>
    <n v="0"/>
    <n v="0"/>
    <n v="0"/>
    <n v="0"/>
    <n v="0"/>
    <n v="141"/>
    <n v="1"/>
    <n v="0"/>
    <n v="0"/>
    <n v="0"/>
    <n v="0"/>
    <n v="0"/>
    <n v="0"/>
  </r>
  <r>
    <x v="1"/>
    <x v="7"/>
    <x v="1"/>
    <x v="8"/>
    <x v="38"/>
    <x v="1"/>
    <x v="0"/>
    <n v="0.76595744680851063"/>
    <n v="0.94186046511627908"/>
    <n v="0"/>
    <n v="0"/>
    <n v="108"/>
    <n v="141"/>
    <n v="86"/>
    <n v="81"/>
    <n v="0"/>
    <n v="0"/>
    <n v="0"/>
    <n v="0.95294117647058818"/>
    <n v="-1.1080711354309103"/>
  </r>
  <r>
    <x v="1"/>
    <x v="7"/>
    <x v="1"/>
    <x v="8"/>
    <x v="39"/>
    <x v="0"/>
    <x v="0"/>
    <n v="1"/>
    <n v="0.96078431372549022"/>
    <n v="0"/>
    <n v="0"/>
    <n v="141"/>
    <n v="141"/>
    <n v="102"/>
    <n v="98"/>
    <n v="0"/>
    <n v="0"/>
    <n v="0"/>
    <n v="0.96116504854368934"/>
    <n v="-3.8073481819911326E-2"/>
  </r>
  <r>
    <x v="1"/>
    <x v="7"/>
    <x v="1"/>
    <x v="9"/>
    <x v="40"/>
    <x v="2"/>
    <x v="0"/>
    <n v="0.76595744680851063"/>
    <n v="0.97674418604651159"/>
    <n v="0"/>
    <n v="0"/>
    <n v="108"/>
    <n v="141"/>
    <n v="86"/>
    <n v="84"/>
    <n v="0"/>
    <n v="0"/>
    <n v="0"/>
    <n v="0.97647058823529409"/>
    <n v="2.7359781121749638E-2"/>
  </r>
  <r>
    <x v="1"/>
    <x v="7"/>
    <x v="1"/>
    <x v="9"/>
    <x v="41"/>
    <x v="20"/>
    <x v="2"/>
    <n v="0"/>
    <n v="0"/>
    <n v="0"/>
    <n v="0"/>
    <n v="0"/>
    <n v="141"/>
    <n v="1"/>
    <n v="0"/>
    <n v="0"/>
    <n v="0"/>
    <n v="0"/>
    <n v="0"/>
    <n v="0"/>
  </r>
  <r>
    <x v="1"/>
    <x v="7"/>
    <x v="1"/>
    <x v="9"/>
    <x v="42"/>
    <x v="22"/>
    <x v="0"/>
    <n v="0"/>
    <n v="0"/>
    <n v="0"/>
    <n v="0"/>
    <n v="0"/>
    <n v="141"/>
    <n v="1"/>
    <n v="0"/>
    <n v="0"/>
    <n v="0"/>
    <n v="0"/>
    <n v="0"/>
    <n v="0"/>
  </r>
  <r>
    <x v="1"/>
    <x v="7"/>
    <x v="1"/>
    <x v="9"/>
    <x v="43"/>
    <x v="31"/>
    <x v="2"/>
    <n v="1"/>
    <n v="0.92708333333333337"/>
    <n v="0"/>
    <n v="0"/>
    <n v="141"/>
    <n v="141"/>
    <n v="96"/>
    <n v="89"/>
    <n v="0"/>
    <n v="0"/>
    <n v="0"/>
    <n v="0.91489361702127658"/>
    <n v="1.2189716312056786"/>
  </r>
  <r>
    <x v="1"/>
    <x v="7"/>
    <x v="1"/>
    <x v="9"/>
    <x v="44"/>
    <x v="17"/>
    <x v="2"/>
    <n v="0.87234042553191493"/>
    <n v="0.96739130434782605"/>
    <n v="0"/>
    <n v="0"/>
    <n v="123"/>
    <n v="141"/>
    <n v="92"/>
    <n v="89"/>
    <n v="0"/>
    <n v="0"/>
    <n v="0"/>
    <n v="0.97872340425531912"/>
    <n v="-1.1332099907493065"/>
  </r>
  <r>
    <x v="1"/>
    <x v="7"/>
    <x v="1"/>
    <x v="9"/>
    <x v="45"/>
    <x v="11"/>
    <x v="2"/>
    <n v="0.76595744680851063"/>
    <n v="0.96511627906976749"/>
    <n v="0"/>
    <n v="0"/>
    <n v="108"/>
    <n v="141"/>
    <n v="86"/>
    <n v="83"/>
    <n v="0"/>
    <n v="0"/>
    <n v="0"/>
    <n v="0.96470588235294119"/>
    <n v="4.1039671682630008E-2"/>
  </r>
  <r>
    <x v="1"/>
    <x v="7"/>
    <x v="1"/>
    <x v="10"/>
    <x v="46"/>
    <x v="4"/>
    <x v="1"/>
    <n v="0.8936170212765957"/>
    <n v="0.98958333333333337"/>
    <n v="0"/>
    <n v="0"/>
    <n v="126"/>
    <n v="141"/>
    <n v="96"/>
    <n v="95"/>
    <n v="0"/>
    <n v="0"/>
    <n v="0"/>
    <n v="0.97872340425531912"/>
    <n v="1.0859929078014252"/>
  </r>
  <r>
    <x v="1"/>
    <x v="7"/>
    <x v="1"/>
    <x v="11"/>
    <x v="47"/>
    <x v="25"/>
    <x v="0"/>
    <n v="1"/>
    <n v="0.91666666666666663"/>
    <n v="0"/>
    <n v="0"/>
    <n v="141"/>
    <n v="141"/>
    <n v="96"/>
    <n v="88"/>
    <n v="0"/>
    <n v="0"/>
    <n v="0"/>
    <n v="0.93617021276595747"/>
    <n v="-1.9503546099290836"/>
  </r>
  <r>
    <x v="1"/>
    <x v="7"/>
    <x v="1"/>
    <x v="11"/>
    <x v="48"/>
    <x v="3"/>
    <x v="0"/>
    <n v="0.87234042553191493"/>
    <n v="0.98837209302325579"/>
    <n v="0"/>
    <n v="0"/>
    <n v="123"/>
    <n v="141"/>
    <n v="86"/>
    <n v="85"/>
    <n v="0"/>
    <n v="0"/>
    <n v="0"/>
    <n v="0.9882352941176471"/>
    <n v="1.3679890560869268E-2"/>
  </r>
  <r>
    <x v="1"/>
    <x v="7"/>
    <x v="1"/>
    <x v="11"/>
    <x v="49"/>
    <x v="12"/>
    <x v="2"/>
    <n v="0.76595744680851063"/>
    <n v="0.96511627906976749"/>
    <n v="0"/>
    <n v="0"/>
    <n v="108"/>
    <n v="141"/>
    <n v="86"/>
    <n v="83"/>
    <n v="0"/>
    <n v="0"/>
    <n v="0"/>
    <n v="0.97647058823529409"/>
    <n v="-1.1354309165526599"/>
  </r>
  <r>
    <x v="1"/>
    <x v="7"/>
    <x v="1"/>
    <x v="11"/>
    <x v="50"/>
    <x v="23"/>
    <x v="1"/>
    <n v="0.8936170212765957"/>
    <n v="0.98958333333333337"/>
    <n v="0"/>
    <n v="0"/>
    <n v="126"/>
    <n v="141"/>
    <n v="96"/>
    <n v="95"/>
    <n v="0"/>
    <n v="0"/>
    <n v="0"/>
    <n v="0.98936170212765961"/>
    <n v="2.2163120567375572E-2"/>
  </r>
  <r>
    <x v="1"/>
    <x v="7"/>
    <x v="1"/>
    <x v="11"/>
    <x v="51"/>
    <x v="19"/>
    <x v="2"/>
    <n v="0"/>
    <n v="0"/>
    <n v="0"/>
    <n v="0"/>
    <n v="0"/>
    <n v="141"/>
    <n v="1"/>
    <n v="0"/>
    <n v="0"/>
    <n v="0"/>
    <n v="0"/>
    <n v="0"/>
    <n v="0"/>
  </r>
  <r>
    <x v="1"/>
    <x v="7"/>
    <x v="1"/>
    <x v="12"/>
    <x v="52"/>
    <x v="32"/>
    <x v="2"/>
    <n v="0"/>
    <n v="0"/>
    <n v="0"/>
    <n v="0"/>
    <n v="0"/>
    <n v="141"/>
    <n v="1"/>
    <n v="0"/>
    <n v="0"/>
    <n v="0"/>
    <n v="0"/>
    <n v="0"/>
    <n v="0"/>
  </r>
  <r>
    <x v="1"/>
    <x v="7"/>
    <x v="1"/>
    <x v="13"/>
    <x v="53"/>
    <x v="9"/>
    <x v="2"/>
    <n v="0.87234042553191493"/>
    <n v="0.38043478260869568"/>
    <n v="0"/>
    <n v="0"/>
    <n v="123"/>
    <n v="141"/>
    <n v="92"/>
    <n v="35"/>
    <n v="0"/>
    <n v="0"/>
    <n v="0"/>
    <n v="0.44680851063829785"/>
    <n v="-6.6373728029602175"/>
  </r>
  <r>
    <x v="1"/>
    <x v="7"/>
    <x v="1"/>
    <x v="13"/>
    <x v="54"/>
    <x v="21"/>
    <x v="1"/>
    <n v="0"/>
    <n v="0"/>
    <n v="0"/>
    <n v="0"/>
    <n v="0"/>
    <n v="141"/>
    <n v="1"/>
    <n v="0"/>
    <n v="0"/>
    <n v="0"/>
    <n v="0"/>
    <n v="0"/>
    <n v="0"/>
  </r>
  <r>
    <x v="1"/>
    <x v="7"/>
    <x v="1"/>
    <x v="13"/>
    <x v="55"/>
    <x v="6"/>
    <x v="1"/>
    <n v="0.87234042553191493"/>
    <n v="0.97826086956521741"/>
    <n v="0"/>
    <n v="0"/>
    <n v="123"/>
    <n v="141"/>
    <n v="92"/>
    <n v="90"/>
    <n v="0"/>
    <n v="0"/>
    <n v="0"/>
    <n v="0.98936170212765961"/>
    <n v="-1.1100832562442209"/>
  </r>
  <r>
    <x v="1"/>
    <x v="7"/>
    <x v="1"/>
    <x v="13"/>
    <x v="56"/>
    <x v="18"/>
    <x v="0"/>
    <n v="0.68085106382978722"/>
    <n v="0.94936708860759489"/>
    <n v="0"/>
    <n v="0"/>
    <n v="96"/>
    <n v="141"/>
    <n v="79"/>
    <n v="75"/>
    <n v="0"/>
    <n v="0"/>
    <n v="0"/>
    <n v="0.94805194805194803"/>
    <n v="0.13151405556468543"/>
  </r>
  <r>
    <x v="1"/>
    <x v="7"/>
    <x v="1"/>
    <x v="14"/>
    <x v="57"/>
    <x v="33"/>
    <x v="2"/>
    <n v="0"/>
    <n v="0"/>
    <n v="0"/>
    <n v="0"/>
    <n v="0"/>
    <n v="141"/>
    <n v="1"/>
    <n v="0"/>
    <n v="0"/>
    <n v="0"/>
    <n v="0"/>
    <n v="0"/>
    <n v="0"/>
  </r>
  <r>
    <x v="1"/>
    <x v="7"/>
    <x v="1"/>
    <x v="14"/>
    <x v="58"/>
    <x v="34"/>
    <x v="2"/>
    <n v="0"/>
    <n v="0"/>
    <n v="0"/>
    <n v="0"/>
    <n v="0"/>
    <n v="141"/>
    <n v="1"/>
    <n v="0"/>
    <n v="0"/>
    <n v="0"/>
    <n v="0"/>
    <n v="0"/>
    <n v="0"/>
  </r>
  <r>
    <x v="1"/>
    <x v="7"/>
    <x v="1"/>
    <x v="14"/>
    <x v="59"/>
    <x v="10"/>
    <x v="2"/>
    <n v="0"/>
    <n v="0"/>
    <n v="0"/>
    <n v="0"/>
    <n v="0"/>
    <n v="141"/>
    <n v="1"/>
    <n v="0"/>
    <n v="0"/>
    <n v="0"/>
    <n v="0"/>
    <n v="0"/>
    <n v="0"/>
  </r>
  <r>
    <x v="1"/>
    <x v="7"/>
    <x v="1"/>
    <x v="14"/>
    <x v="60"/>
    <x v="19"/>
    <x v="2"/>
    <n v="0"/>
    <n v="0"/>
    <n v="0"/>
    <n v="0"/>
    <n v="0"/>
    <n v="141"/>
    <n v="1"/>
    <n v="0"/>
    <n v="0"/>
    <n v="0"/>
    <n v="0"/>
    <n v="0"/>
    <n v="0"/>
  </r>
  <r>
    <x v="1"/>
    <x v="7"/>
    <x v="1"/>
    <x v="14"/>
    <x v="61"/>
    <x v="19"/>
    <x v="2"/>
    <n v="0"/>
    <n v="0"/>
    <n v="0"/>
    <n v="0"/>
    <n v="0"/>
    <n v="141"/>
    <n v="1"/>
    <n v="0"/>
    <n v="0"/>
    <n v="0"/>
    <n v="0"/>
    <n v="0"/>
    <n v="0"/>
  </r>
  <r>
    <x v="1"/>
    <x v="7"/>
    <x v="1"/>
    <x v="14"/>
    <x v="62"/>
    <x v="19"/>
    <x v="2"/>
    <n v="0"/>
    <n v="0"/>
    <n v="0"/>
    <n v="0"/>
    <n v="0"/>
    <n v="141"/>
    <n v="1"/>
    <n v="0"/>
    <n v="0"/>
    <n v="0"/>
    <n v="0"/>
    <n v="0"/>
    <n v="0"/>
  </r>
  <r>
    <x v="1"/>
    <x v="7"/>
    <x v="1"/>
    <x v="14"/>
    <x v="63"/>
    <x v="19"/>
    <x v="2"/>
    <n v="0"/>
    <n v="0"/>
    <n v="0"/>
    <n v="0"/>
    <n v="0"/>
    <n v="141"/>
    <n v="1"/>
    <n v="0"/>
    <n v="0"/>
    <n v="0"/>
    <n v="0"/>
    <n v="0"/>
    <n v="0"/>
  </r>
  <r>
    <x v="1"/>
    <x v="7"/>
    <x v="1"/>
    <x v="14"/>
    <x v="64"/>
    <x v="19"/>
    <x v="2"/>
    <n v="0"/>
    <n v="0"/>
    <n v="0"/>
    <n v="0"/>
    <n v="0"/>
    <n v="141"/>
    <n v="1"/>
    <n v="0"/>
    <n v="0"/>
    <n v="0"/>
    <n v="0"/>
    <n v="0"/>
    <n v="0"/>
  </r>
  <r>
    <x v="1"/>
    <x v="7"/>
    <x v="1"/>
    <x v="15"/>
    <x v="65"/>
    <x v="26"/>
    <x v="1"/>
    <n v="1"/>
    <n v="0.97058823529411764"/>
    <n v="0"/>
    <n v="0"/>
    <n v="141"/>
    <n v="141"/>
    <n v="102"/>
    <n v="99"/>
    <n v="0"/>
    <n v="0"/>
    <n v="0"/>
    <n v="0.99029126213592233"/>
    <n v="-1.9703026841804694"/>
  </r>
  <r>
    <x v="1"/>
    <x v="7"/>
    <x v="1"/>
    <x v="15"/>
    <x v="66"/>
    <x v="35"/>
    <x v="2"/>
    <n v="0"/>
    <n v="0"/>
    <n v="0"/>
    <n v="0"/>
    <n v="0"/>
    <n v="141"/>
    <n v="1"/>
    <n v="0"/>
    <n v="0"/>
    <n v="0"/>
    <n v="0"/>
    <n v="0"/>
    <n v="0"/>
  </r>
  <r>
    <x v="1"/>
    <x v="7"/>
    <x v="1"/>
    <x v="15"/>
    <x v="67"/>
    <x v="15"/>
    <x v="1"/>
    <n v="1"/>
    <n v="0.99019607843137258"/>
    <n v="0"/>
    <n v="0"/>
    <n v="141"/>
    <n v="141"/>
    <n v="102"/>
    <n v="101"/>
    <n v="0"/>
    <n v="0"/>
    <n v="0"/>
    <n v="0.99029126213592233"/>
    <n v="-9.5183704549750558E-3"/>
  </r>
  <r>
    <x v="1"/>
    <x v="7"/>
    <x v="1"/>
    <x v="15"/>
    <x v="68"/>
    <x v="14"/>
    <x v="0"/>
    <n v="1"/>
    <n v="0.88235294117647056"/>
    <n v="0"/>
    <n v="0"/>
    <n v="141"/>
    <n v="141"/>
    <n v="102"/>
    <n v="90"/>
    <n v="0"/>
    <n v="0"/>
    <n v="0"/>
    <n v="0.90291262135922334"/>
    <n v="-2.0559680182752782"/>
  </r>
  <r>
    <x v="1"/>
    <x v="7"/>
    <x v="1"/>
    <x v="16"/>
    <x v="69"/>
    <x v="36"/>
    <x v="2"/>
    <n v="0"/>
    <n v="0"/>
    <n v="0"/>
    <n v="0"/>
    <n v="0"/>
    <n v="141"/>
    <n v="1"/>
    <n v="0"/>
    <n v="0"/>
    <n v="0"/>
    <n v="0"/>
    <n v="0"/>
    <n v="0"/>
  </r>
  <r>
    <x v="1"/>
    <x v="7"/>
    <x v="2"/>
    <x v="17"/>
    <x v="70"/>
    <x v="1"/>
    <x v="2"/>
    <n v="0"/>
    <n v="0"/>
    <n v="0"/>
    <n v="0"/>
    <n v="0"/>
    <n v="141"/>
    <n v="1"/>
    <n v="0"/>
    <n v="0"/>
    <n v="0"/>
    <n v="0"/>
    <n v="0"/>
    <n v="0"/>
  </r>
  <r>
    <x v="1"/>
    <x v="7"/>
    <x v="2"/>
    <x v="17"/>
    <x v="71"/>
    <x v="2"/>
    <x v="2"/>
    <n v="0"/>
    <n v="0"/>
    <n v="0"/>
    <n v="0"/>
    <n v="0"/>
    <n v="141"/>
    <n v="1"/>
    <n v="0"/>
    <n v="0"/>
    <n v="0"/>
    <n v="0"/>
    <n v="0"/>
    <n v="0"/>
  </r>
  <r>
    <x v="1"/>
    <x v="7"/>
    <x v="2"/>
    <x v="17"/>
    <x v="72"/>
    <x v="22"/>
    <x v="0"/>
    <n v="0.87234042553191493"/>
    <n v="0"/>
    <n v="0"/>
    <n v="0"/>
    <n v="123"/>
    <n v="141"/>
    <n v="1"/>
    <n v="0"/>
    <n v="0"/>
    <n v="0"/>
    <n v="0"/>
    <n v="0"/>
    <n v="0"/>
  </r>
  <r>
    <x v="1"/>
    <x v="7"/>
    <x v="2"/>
    <x v="17"/>
    <x v="73"/>
    <x v="27"/>
    <x v="1"/>
    <n v="0.87234042553191493"/>
    <n v="0"/>
    <n v="0"/>
    <n v="0"/>
    <n v="123"/>
    <n v="141"/>
    <n v="1"/>
    <n v="0"/>
    <n v="0"/>
    <n v="0"/>
    <n v="0"/>
    <n v="0"/>
    <n v="0"/>
  </r>
  <r>
    <x v="1"/>
    <x v="7"/>
    <x v="2"/>
    <x v="17"/>
    <x v="74"/>
    <x v="24"/>
    <x v="0"/>
    <n v="0.87234042553191493"/>
    <n v="0"/>
    <n v="0"/>
    <n v="0"/>
    <n v="123"/>
    <n v="141"/>
    <n v="1"/>
    <n v="0"/>
    <n v="0"/>
    <n v="0"/>
    <n v="0"/>
    <n v="0"/>
    <n v="0"/>
  </r>
  <r>
    <x v="1"/>
    <x v="7"/>
    <x v="2"/>
    <x v="17"/>
    <x v="75"/>
    <x v="3"/>
    <x v="0"/>
    <n v="0.87234042553191493"/>
    <n v="0"/>
    <n v="0"/>
    <n v="0"/>
    <n v="123"/>
    <n v="141"/>
    <n v="1"/>
    <n v="0"/>
    <n v="0"/>
    <n v="0"/>
    <n v="0"/>
    <n v="0"/>
    <n v="0"/>
  </r>
  <r>
    <x v="1"/>
    <x v="7"/>
    <x v="2"/>
    <x v="17"/>
    <x v="76"/>
    <x v="0"/>
    <x v="0"/>
    <n v="0"/>
    <n v="0"/>
    <n v="0"/>
    <n v="0"/>
    <n v="0"/>
    <n v="141"/>
    <n v="1"/>
    <n v="0"/>
    <n v="0"/>
    <n v="0"/>
    <n v="0"/>
    <n v="0"/>
    <n v="0"/>
  </r>
  <r>
    <x v="1"/>
    <x v="7"/>
    <x v="2"/>
    <x v="17"/>
    <x v="77"/>
    <x v="13"/>
    <x v="2"/>
    <n v="0"/>
    <n v="0"/>
    <n v="0"/>
    <n v="0"/>
    <n v="0"/>
    <n v="141"/>
    <n v="1"/>
    <n v="0"/>
    <n v="0"/>
    <n v="0"/>
    <n v="0"/>
    <n v="0"/>
    <n v="0"/>
  </r>
  <r>
    <x v="1"/>
    <x v="7"/>
    <x v="2"/>
    <x v="17"/>
    <x v="78"/>
    <x v="6"/>
    <x v="0"/>
    <n v="0"/>
    <n v="0"/>
    <n v="0"/>
    <n v="0"/>
    <n v="0"/>
    <n v="141"/>
    <n v="1"/>
    <n v="0"/>
    <n v="0"/>
    <n v="0"/>
    <n v="0"/>
    <n v="0"/>
    <n v="0"/>
  </r>
  <r>
    <x v="1"/>
    <x v="7"/>
    <x v="2"/>
    <x v="17"/>
    <x v="79"/>
    <x v="5"/>
    <x v="2"/>
    <n v="0"/>
    <n v="0"/>
    <n v="0"/>
    <n v="0"/>
    <n v="0"/>
    <n v="141"/>
    <n v="1"/>
    <n v="0"/>
    <n v="0"/>
    <n v="0"/>
    <n v="0"/>
    <n v="0"/>
    <n v="0"/>
  </r>
  <r>
    <x v="1"/>
    <x v="7"/>
    <x v="2"/>
    <x v="17"/>
    <x v="80"/>
    <x v="7"/>
    <x v="1"/>
    <n v="1"/>
    <n v="0"/>
    <n v="0"/>
    <n v="0"/>
    <n v="141"/>
    <n v="141"/>
    <n v="1"/>
    <n v="0"/>
    <n v="0"/>
    <n v="0"/>
    <n v="0"/>
    <n v="0"/>
    <n v="0"/>
  </r>
  <r>
    <x v="1"/>
    <x v="7"/>
    <x v="2"/>
    <x v="17"/>
    <x v="81"/>
    <x v="21"/>
    <x v="0"/>
    <n v="0"/>
    <n v="0"/>
    <n v="0"/>
    <n v="0"/>
    <n v="0"/>
    <n v="141"/>
    <n v="1"/>
    <n v="0"/>
    <n v="0"/>
    <n v="0"/>
    <n v="0"/>
    <n v="0"/>
    <n v="0"/>
  </r>
  <r>
    <x v="1"/>
    <x v="7"/>
    <x v="2"/>
    <x v="17"/>
    <x v="82"/>
    <x v="23"/>
    <x v="0"/>
    <n v="0"/>
    <n v="0"/>
    <n v="0"/>
    <n v="0"/>
    <n v="0"/>
    <n v="141"/>
    <n v="1"/>
    <n v="0"/>
    <n v="0"/>
    <n v="0"/>
    <n v="0"/>
    <n v="0"/>
    <n v="0"/>
  </r>
  <r>
    <x v="1"/>
    <x v="7"/>
    <x v="2"/>
    <x v="17"/>
    <x v="83"/>
    <x v="4"/>
    <x v="2"/>
    <n v="0"/>
    <n v="0"/>
    <n v="0"/>
    <n v="0"/>
    <n v="0"/>
    <n v="141"/>
    <n v="1"/>
    <n v="0"/>
    <n v="0"/>
    <n v="0"/>
    <n v="0"/>
    <n v="0"/>
    <n v="0"/>
  </r>
  <r>
    <x v="1"/>
    <x v="7"/>
    <x v="2"/>
    <x v="17"/>
    <x v="84"/>
    <x v="25"/>
    <x v="0"/>
    <n v="0"/>
    <n v="0"/>
    <n v="0"/>
    <n v="0"/>
    <n v="0"/>
    <n v="141"/>
    <n v="1"/>
    <n v="0"/>
    <n v="0"/>
    <n v="0"/>
    <n v="0"/>
    <n v="0"/>
    <n v="0"/>
  </r>
  <r>
    <x v="1"/>
    <x v="7"/>
    <x v="2"/>
    <x v="18"/>
    <x v="85"/>
    <x v="19"/>
    <x v="2"/>
    <n v="0"/>
    <n v="0"/>
    <n v="0"/>
    <n v="0"/>
    <n v="0"/>
    <n v="141"/>
    <n v="1"/>
    <n v="0"/>
    <n v="0"/>
    <n v="0"/>
    <n v="0"/>
    <n v="0"/>
    <n v="0"/>
  </r>
  <r>
    <x v="1"/>
    <x v="7"/>
    <x v="2"/>
    <x v="18"/>
    <x v="86"/>
    <x v="19"/>
    <x v="2"/>
    <n v="0"/>
    <n v="0"/>
    <n v="0"/>
    <n v="0"/>
    <n v="0"/>
    <n v="141"/>
    <n v="1"/>
    <n v="0"/>
    <n v="0"/>
    <n v="0"/>
    <n v="0"/>
    <n v="0"/>
    <n v="0"/>
  </r>
  <r>
    <x v="1"/>
    <x v="7"/>
    <x v="2"/>
    <x v="19"/>
    <x v="87"/>
    <x v="19"/>
    <x v="2"/>
    <n v="0"/>
    <n v="0"/>
    <n v="0"/>
    <n v="0"/>
    <n v="0"/>
    <n v="141"/>
    <n v="1"/>
    <n v="0"/>
    <n v="0"/>
    <n v="0"/>
    <n v="0"/>
    <n v="0"/>
    <n v="0"/>
  </r>
  <r>
    <x v="1"/>
    <x v="7"/>
    <x v="2"/>
    <x v="19"/>
    <x v="88"/>
    <x v="15"/>
    <x v="0"/>
    <n v="0.76595744680851063"/>
    <n v="0"/>
    <n v="0"/>
    <n v="0"/>
    <n v="108"/>
    <n v="141"/>
    <n v="1"/>
    <n v="0"/>
    <n v="0"/>
    <n v="0"/>
    <n v="0"/>
    <n v="0"/>
    <n v="0"/>
  </r>
  <r>
    <x v="1"/>
    <x v="7"/>
    <x v="2"/>
    <x v="20"/>
    <x v="89"/>
    <x v="19"/>
    <x v="2"/>
    <n v="0"/>
    <n v="0"/>
    <n v="0"/>
    <n v="0"/>
    <n v="0"/>
    <n v="141"/>
    <n v="1"/>
    <n v="0"/>
    <n v="0"/>
    <n v="0"/>
    <n v="0"/>
    <n v="0"/>
    <n v="0"/>
  </r>
  <r>
    <x v="1"/>
    <x v="7"/>
    <x v="2"/>
    <x v="20"/>
    <x v="90"/>
    <x v="16"/>
    <x v="0"/>
    <n v="1"/>
    <n v="0"/>
    <n v="0"/>
    <n v="0"/>
    <n v="141"/>
    <n v="141"/>
    <n v="1"/>
    <n v="0"/>
    <n v="0"/>
    <n v="0"/>
    <n v="0"/>
    <n v="0"/>
    <n v="0"/>
  </r>
  <r>
    <x v="1"/>
    <x v="7"/>
    <x v="2"/>
    <x v="20"/>
    <x v="91"/>
    <x v="26"/>
    <x v="0"/>
    <n v="1"/>
    <n v="0"/>
    <n v="0"/>
    <n v="0"/>
    <n v="141"/>
    <n v="141"/>
    <n v="1"/>
    <n v="0"/>
    <n v="0"/>
    <n v="0"/>
    <n v="0"/>
    <n v="0"/>
    <n v="0"/>
  </r>
  <r>
    <x v="1"/>
    <x v="7"/>
    <x v="2"/>
    <x v="20"/>
    <x v="92"/>
    <x v="19"/>
    <x v="2"/>
    <n v="0"/>
    <n v="0"/>
    <n v="0"/>
    <n v="0"/>
    <n v="0"/>
    <n v="141"/>
    <n v="1"/>
    <n v="0"/>
    <n v="0"/>
    <n v="0"/>
    <n v="0"/>
    <n v="0"/>
    <n v="0"/>
  </r>
  <r>
    <x v="1"/>
    <x v="7"/>
    <x v="2"/>
    <x v="20"/>
    <x v="93"/>
    <x v="8"/>
    <x v="1"/>
    <n v="1"/>
    <n v="0"/>
    <n v="0"/>
    <n v="0"/>
    <n v="141"/>
    <n v="141"/>
    <n v="1"/>
    <n v="0"/>
    <n v="0"/>
    <n v="0"/>
    <n v="0"/>
    <n v="0"/>
    <n v="0"/>
  </r>
  <r>
    <x v="1"/>
    <x v="7"/>
    <x v="3"/>
    <x v="21"/>
    <x v="94"/>
    <x v="2"/>
    <x v="0"/>
    <n v="0.8936170212765957"/>
    <n v="0.97916666666666663"/>
    <n v="0"/>
    <n v="0"/>
    <n v="126"/>
    <n v="141"/>
    <n v="96"/>
    <n v="94"/>
    <n v="0"/>
    <n v="0"/>
    <n v="0"/>
    <n v="0.98936170212765961"/>
    <n v="-1.0195035460992985"/>
  </r>
  <r>
    <x v="1"/>
    <x v="7"/>
    <x v="3"/>
    <x v="21"/>
    <x v="95"/>
    <x v="31"/>
    <x v="2"/>
    <n v="0"/>
    <n v="0"/>
    <n v="0"/>
    <n v="0"/>
    <n v="0"/>
    <n v="141"/>
    <n v="1"/>
    <n v="0"/>
    <n v="0"/>
    <n v="0"/>
    <n v="0"/>
    <n v="0"/>
    <n v="0"/>
  </r>
  <r>
    <x v="1"/>
    <x v="7"/>
    <x v="3"/>
    <x v="21"/>
    <x v="96"/>
    <x v="30"/>
    <x v="2"/>
    <n v="0.55319148936170215"/>
    <n v="0"/>
    <n v="0"/>
    <n v="0"/>
    <n v="78"/>
    <n v="141"/>
    <n v="1"/>
    <n v="0"/>
    <n v="0"/>
    <n v="0"/>
    <n v="0"/>
    <n v="0"/>
    <n v="0"/>
  </r>
  <r>
    <x v="1"/>
    <x v="7"/>
    <x v="3"/>
    <x v="21"/>
    <x v="97"/>
    <x v="16"/>
    <x v="1"/>
    <n v="0.8936170212765957"/>
    <n v="0.8928571428571429"/>
    <n v="0"/>
    <n v="0"/>
    <n v="126"/>
    <n v="141"/>
    <n v="28"/>
    <n v="25"/>
    <n v="0"/>
    <n v="0"/>
    <n v="0"/>
    <n v="0.93103448275862066"/>
    <n v="-3.8177339901477758"/>
  </r>
  <r>
    <x v="1"/>
    <x v="7"/>
    <x v="3"/>
    <x v="21"/>
    <x v="98"/>
    <x v="15"/>
    <x v="1"/>
    <n v="1"/>
    <n v="0.98039215686274506"/>
    <n v="0"/>
    <n v="0"/>
    <n v="141"/>
    <n v="141"/>
    <n v="102"/>
    <n v="100"/>
    <n v="0"/>
    <n v="0"/>
    <n v="0"/>
    <n v="0.97727272727272729"/>
    <n v="0.31194295900177638"/>
  </r>
  <r>
    <x v="1"/>
    <x v="7"/>
    <x v="3"/>
    <x v="21"/>
    <x v="99"/>
    <x v="0"/>
    <x v="0"/>
    <n v="1"/>
    <n v="0.93137254901960786"/>
    <n v="0"/>
    <n v="0"/>
    <n v="141"/>
    <n v="141"/>
    <n v="102"/>
    <n v="95"/>
    <n v="0"/>
    <n v="0"/>
    <n v="0"/>
    <n v="0.95145631067961167"/>
    <n v="-2.0083761660003807"/>
  </r>
  <r>
    <x v="1"/>
    <x v="7"/>
    <x v="3"/>
    <x v="21"/>
    <x v="100"/>
    <x v="18"/>
    <x v="0"/>
    <n v="1"/>
    <n v="0.97058823529411764"/>
    <n v="0"/>
    <n v="0"/>
    <n v="141"/>
    <n v="141"/>
    <n v="102"/>
    <n v="99"/>
    <n v="0"/>
    <n v="0"/>
    <n v="0"/>
    <n v="0.99029126213592233"/>
    <n v="-1.9703026841804694"/>
  </r>
  <r>
    <x v="1"/>
    <x v="7"/>
    <x v="3"/>
    <x v="21"/>
    <x v="101"/>
    <x v="17"/>
    <x v="0"/>
    <n v="0.87234042553191493"/>
    <n v="0.96739130434782605"/>
    <n v="0"/>
    <n v="0"/>
    <n v="123"/>
    <n v="141"/>
    <n v="92"/>
    <n v="89"/>
    <n v="0"/>
    <n v="0"/>
    <n v="0"/>
    <n v="0.96808510638297873"/>
    <n v="-6.9380203515267969E-2"/>
  </r>
  <r>
    <x v="1"/>
    <x v="7"/>
    <x v="3"/>
    <x v="21"/>
    <x v="102"/>
    <x v="21"/>
    <x v="1"/>
    <n v="1"/>
    <n v="0.97058823529411764"/>
    <n v="0"/>
    <n v="0"/>
    <n v="141"/>
    <n v="141"/>
    <n v="102"/>
    <n v="99"/>
    <n v="0"/>
    <n v="0"/>
    <n v="0"/>
    <n v="0.98058252427184467"/>
    <n v="-0.99942889777270283"/>
  </r>
  <r>
    <x v="1"/>
    <x v="7"/>
    <x v="3"/>
    <x v="21"/>
    <x v="103"/>
    <x v="36"/>
    <x v="2"/>
    <n v="1"/>
    <n v="0.97058823529411764"/>
    <n v="0"/>
    <n v="0"/>
    <n v="141"/>
    <n v="141"/>
    <n v="102"/>
    <n v="99"/>
    <n v="0"/>
    <n v="0"/>
    <n v="0"/>
    <n v="0"/>
    <n v="97.058823529411768"/>
  </r>
  <r>
    <x v="1"/>
    <x v="7"/>
    <x v="3"/>
    <x v="21"/>
    <x v="104"/>
    <x v="1"/>
    <x v="0"/>
    <n v="0.87234042553191493"/>
    <n v="0.98913043478260865"/>
    <n v="0"/>
    <n v="0"/>
    <n v="123"/>
    <n v="141"/>
    <n v="92"/>
    <n v="91"/>
    <n v="0"/>
    <n v="0"/>
    <n v="0"/>
    <n v="0.97872340425531912"/>
    <n v="1.0407030527289529"/>
  </r>
  <r>
    <x v="1"/>
    <x v="7"/>
    <x v="3"/>
    <x v="21"/>
    <x v="105"/>
    <x v="22"/>
    <x v="1"/>
    <n v="1"/>
    <n v="0.99019607843137258"/>
    <n v="0"/>
    <n v="0"/>
    <n v="141"/>
    <n v="141"/>
    <n v="102"/>
    <n v="101"/>
    <n v="0"/>
    <n v="0"/>
    <n v="0"/>
    <n v="0.98058252427184467"/>
    <n v="0.9613554159527915"/>
  </r>
  <r>
    <x v="1"/>
    <x v="7"/>
    <x v="3"/>
    <x v="21"/>
    <x v="106"/>
    <x v="35"/>
    <x v="2"/>
    <n v="0.87234042553191493"/>
    <n v="0.95652173913043481"/>
    <n v="0"/>
    <n v="0"/>
    <n v="123"/>
    <n v="141"/>
    <n v="92"/>
    <n v="88"/>
    <n v="0"/>
    <n v="0"/>
    <n v="0"/>
    <n v="0.97435897435897434"/>
    <n v="-1.7837235228539527"/>
  </r>
  <r>
    <x v="1"/>
    <x v="7"/>
    <x v="3"/>
    <x v="21"/>
    <x v="107"/>
    <x v="28"/>
    <x v="2"/>
    <n v="1"/>
    <n v="0.97058823529411764"/>
    <n v="0"/>
    <n v="0"/>
    <n v="141"/>
    <n v="141"/>
    <n v="102"/>
    <n v="99"/>
    <n v="0"/>
    <n v="0"/>
    <n v="0"/>
    <n v="0.970873786407767"/>
    <n v="-2.855511136493627E-2"/>
  </r>
  <r>
    <x v="1"/>
    <x v="7"/>
    <x v="3"/>
    <x v="21"/>
    <x v="108"/>
    <x v="20"/>
    <x v="2"/>
    <n v="1"/>
    <n v="0.98039215686274506"/>
    <n v="0"/>
    <n v="0"/>
    <n v="141"/>
    <n v="141"/>
    <n v="102"/>
    <n v="100"/>
    <n v="0"/>
    <n v="0"/>
    <n v="0"/>
    <n v="0.99029126213592233"/>
    <n v="-0.98991052731772777"/>
  </r>
  <r>
    <x v="1"/>
    <x v="7"/>
    <x v="3"/>
    <x v="21"/>
    <x v="109"/>
    <x v="14"/>
    <x v="0"/>
    <n v="0"/>
    <n v="0"/>
    <n v="0"/>
    <n v="0"/>
    <n v="0"/>
    <n v="141"/>
    <n v="1"/>
    <n v="0"/>
    <n v="0"/>
    <n v="0"/>
    <n v="0"/>
    <n v="0"/>
    <n v="0"/>
  </r>
  <r>
    <x v="1"/>
    <x v="7"/>
    <x v="3"/>
    <x v="22"/>
    <x v="110"/>
    <x v="3"/>
    <x v="0"/>
    <n v="0"/>
    <n v="0"/>
    <n v="0"/>
    <n v="0"/>
    <n v="0"/>
    <n v="141"/>
    <n v="1"/>
    <n v="0"/>
    <n v="0"/>
    <n v="0"/>
    <n v="0"/>
    <n v="0"/>
    <n v="0"/>
  </r>
  <r>
    <x v="1"/>
    <x v="7"/>
    <x v="3"/>
    <x v="22"/>
    <x v="111"/>
    <x v="3"/>
    <x v="0"/>
    <n v="0.87234042553191493"/>
    <n v="0.97826086956521741"/>
    <n v="0"/>
    <n v="0"/>
    <n v="123"/>
    <n v="141"/>
    <n v="92"/>
    <n v="90"/>
    <n v="0"/>
    <n v="0"/>
    <n v="0"/>
    <n v="0.98936170212765961"/>
    <n v="-1.1100832562442209"/>
  </r>
  <r>
    <x v="1"/>
    <x v="7"/>
    <x v="3"/>
    <x v="22"/>
    <x v="112"/>
    <x v="23"/>
    <x v="1"/>
    <n v="0"/>
    <n v="0"/>
    <n v="0"/>
    <n v="0"/>
    <n v="0"/>
    <n v="141"/>
    <n v="1"/>
    <n v="0"/>
    <n v="0"/>
    <n v="0"/>
    <n v="0"/>
    <n v="0"/>
    <n v="0"/>
  </r>
  <r>
    <x v="1"/>
    <x v="7"/>
    <x v="3"/>
    <x v="22"/>
    <x v="113"/>
    <x v="23"/>
    <x v="1"/>
    <n v="0.87234042553191493"/>
    <n v="0.98913043478260865"/>
    <n v="0"/>
    <n v="0"/>
    <n v="123"/>
    <n v="141"/>
    <n v="92"/>
    <n v="91"/>
    <n v="0"/>
    <n v="0"/>
    <n v="0"/>
    <n v="0.98936170212765961"/>
    <n v="-2.3126734505096724E-2"/>
  </r>
  <r>
    <x v="1"/>
    <x v="7"/>
    <x v="3"/>
    <x v="22"/>
    <x v="114"/>
    <x v="10"/>
    <x v="2"/>
    <n v="0"/>
    <n v="0"/>
    <n v="0"/>
    <n v="0"/>
    <n v="0"/>
    <n v="141"/>
    <n v="1"/>
    <n v="0"/>
    <n v="0"/>
    <n v="0"/>
    <n v="0"/>
    <n v="0"/>
    <n v="0"/>
  </r>
  <r>
    <x v="1"/>
    <x v="7"/>
    <x v="3"/>
    <x v="22"/>
    <x v="115"/>
    <x v="10"/>
    <x v="2"/>
    <n v="0"/>
    <n v="0"/>
    <n v="0"/>
    <n v="0"/>
    <n v="0"/>
    <n v="141"/>
    <n v="1"/>
    <n v="0"/>
    <n v="0"/>
    <n v="0"/>
    <n v="0"/>
    <n v="0"/>
    <n v="0"/>
  </r>
  <r>
    <x v="1"/>
    <x v="7"/>
    <x v="3"/>
    <x v="22"/>
    <x v="116"/>
    <x v="27"/>
    <x v="1"/>
    <n v="1"/>
    <n v="0.99019607843137258"/>
    <n v="0"/>
    <n v="0"/>
    <n v="141"/>
    <n v="141"/>
    <n v="102"/>
    <n v="101"/>
    <n v="0"/>
    <n v="0"/>
    <n v="0"/>
    <n v="0.99029126213592233"/>
    <n v="-9.5183704549750558E-3"/>
  </r>
  <r>
    <x v="1"/>
    <x v="7"/>
    <x v="3"/>
    <x v="22"/>
    <x v="117"/>
    <x v="9"/>
    <x v="2"/>
    <n v="0"/>
    <n v="0"/>
    <n v="0"/>
    <n v="0"/>
    <n v="0"/>
    <n v="141"/>
    <n v="1"/>
    <n v="0"/>
    <n v="0"/>
    <n v="0"/>
    <n v="0"/>
    <n v="0"/>
    <n v="0"/>
  </r>
  <r>
    <x v="1"/>
    <x v="7"/>
    <x v="3"/>
    <x v="22"/>
    <x v="118"/>
    <x v="9"/>
    <x v="2"/>
    <n v="0"/>
    <n v="0"/>
    <n v="0"/>
    <n v="0"/>
    <n v="0"/>
    <n v="141"/>
    <n v="1"/>
    <n v="0"/>
    <n v="0"/>
    <n v="0"/>
    <n v="0"/>
    <n v="0"/>
    <n v="0"/>
  </r>
  <r>
    <x v="1"/>
    <x v="7"/>
    <x v="3"/>
    <x v="22"/>
    <x v="119"/>
    <x v="13"/>
    <x v="0"/>
    <n v="0.87234042553191493"/>
    <n v="0.97826086956521741"/>
    <n v="0"/>
    <n v="0"/>
    <n v="123"/>
    <n v="141"/>
    <n v="92"/>
    <n v="90"/>
    <n v="0"/>
    <n v="0"/>
    <n v="0"/>
    <n v="0.98936170212765961"/>
    <n v="-1.1100832562442209"/>
  </r>
  <r>
    <x v="1"/>
    <x v="7"/>
    <x v="3"/>
    <x v="22"/>
    <x v="120"/>
    <x v="13"/>
    <x v="0"/>
    <n v="0"/>
    <n v="0"/>
    <n v="0"/>
    <n v="0"/>
    <n v="0"/>
    <n v="141"/>
    <n v="1"/>
    <n v="0"/>
    <n v="0"/>
    <n v="0"/>
    <n v="0"/>
    <n v="0"/>
    <n v="0"/>
  </r>
  <r>
    <x v="1"/>
    <x v="7"/>
    <x v="3"/>
    <x v="22"/>
    <x v="121"/>
    <x v="25"/>
    <x v="0"/>
    <n v="0.87234042553191493"/>
    <n v="0.98913043478260865"/>
    <n v="0"/>
    <n v="0"/>
    <n v="123"/>
    <n v="141"/>
    <n v="92"/>
    <n v="91"/>
    <n v="0"/>
    <n v="0"/>
    <n v="0"/>
    <n v="0.98936170212765961"/>
    <n v="-2.3126734505096724E-2"/>
  </r>
  <r>
    <x v="1"/>
    <x v="7"/>
    <x v="3"/>
    <x v="22"/>
    <x v="122"/>
    <x v="25"/>
    <x v="0"/>
    <n v="0"/>
    <n v="0"/>
    <n v="0"/>
    <n v="0"/>
    <n v="0"/>
    <n v="141"/>
    <n v="1"/>
    <n v="0"/>
    <n v="0"/>
    <n v="0"/>
    <n v="0"/>
    <n v="0"/>
    <n v="0"/>
  </r>
  <r>
    <x v="1"/>
    <x v="7"/>
    <x v="3"/>
    <x v="22"/>
    <x v="123"/>
    <x v="4"/>
    <x v="1"/>
    <n v="0.87234042553191493"/>
    <n v="0.88235294117647056"/>
    <n v="0"/>
    <n v="0"/>
    <n v="123"/>
    <n v="141"/>
    <n v="102"/>
    <n v="90"/>
    <n v="0"/>
    <n v="0"/>
    <n v="0"/>
    <n v="0.89320388349514568"/>
    <n v="-1.0850942318675116"/>
  </r>
  <r>
    <x v="1"/>
    <x v="7"/>
    <x v="3"/>
    <x v="22"/>
    <x v="124"/>
    <x v="4"/>
    <x v="1"/>
    <n v="0"/>
    <n v="0"/>
    <n v="0"/>
    <n v="0"/>
    <n v="0"/>
    <n v="141"/>
    <n v="1"/>
    <n v="0"/>
    <n v="0"/>
    <n v="0"/>
    <n v="0"/>
    <n v="0"/>
    <n v="0"/>
  </r>
  <r>
    <x v="1"/>
    <x v="7"/>
    <x v="3"/>
    <x v="22"/>
    <x v="125"/>
    <x v="24"/>
    <x v="1"/>
    <n v="0"/>
    <n v="0"/>
    <n v="0"/>
    <n v="0"/>
    <n v="0"/>
    <n v="141"/>
    <n v="1"/>
    <n v="0"/>
    <n v="0"/>
    <n v="0"/>
    <n v="0"/>
    <n v="0"/>
    <n v="0"/>
  </r>
  <r>
    <x v="1"/>
    <x v="7"/>
    <x v="3"/>
    <x v="22"/>
    <x v="126"/>
    <x v="24"/>
    <x v="1"/>
    <n v="1"/>
    <n v="0.98039215686274506"/>
    <n v="0"/>
    <n v="0"/>
    <n v="141"/>
    <n v="141"/>
    <n v="102"/>
    <n v="100"/>
    <n v="0"/>
    <n v="0"/>
    <n v="0"/>
    <n v="0.98058252427184467"/>
    <n v="-1.9036740909961214E-2"/>
  </r>
  <r>
    <x v="1"/>
    <x v="7"/>
    <x v="3"/>
    <x v="23"/>
    <x v="127"/>
    <x v="11"/>
    <x v="2"/>
    <n v="0"/>
    <n v="0"/>
    <n v="0"/>
    <n v="0"/>
    <n v="0"/>
    <n v="141"/>
    <n v="1"/>
    <n v="0"/>
    <n v="0"/>
    <n v="0"/>
    <n v="0"/>
    <n v="0"/>
    <n v="0"/>
  </r>
  <r>
    <x v="1"/>
    <x v="7"/>
    <x v="3"/>
    <x v="23"/>
    <x v="128"/>
    <x v="32"/>
    <x v="2"/>
    <n v="0"/>
    <n v="0"/>
    <n v="0"/>
    <n v="0"/>
    <n v="0"/>
    <n v="141"/>
    <n v="1"/>
    <n v="0"/>
    <n v="0"/>
    <n v="0"/>
    <n v="0"/>
    <n v="0"/>
    <n v="0"/>
  </r>
  <r>
    <x v="1"/>
    <x v="7"/>
    <x v="3"/>
    <x v="23"/>
    <x v="129"/>
    <x v="12"/>
    <x v="0"/>
    <n v="0"/>
    <n v="0"/>
    <n v="0"/>
    <n v="0"/>
    <n v="0"/>
    <n v="141"/>
    <n v="1"/>
    <n v="0"/>
    <n v="0"/>
    <n v="0"/>
    <n v="0"/>
    <n v="0"/>
    <n v="0"/>
  </r>
  <r>
    <x v="1"/>
    <x v="7"/>
    <x v="3"/>
    <x v="24"/>
    <x v="130"/>
    <x v="6"/>
    <x v="1"/>
    <n v="0.87234042553191493"/>
    <n v="0.96078431372549022"/>
    <n v="0"/>
    <n v="0"/>
    <n v="123"/>
    <n v="141"/>
    <n v="102"/>
    <n v="98"/>
    <n v="0"/>
    <n v="0"/>
    <n v="0"/>
    <n v="0.970873786407767"/>
    <n v="-1.0089472682276779"/>
  </r>
  <r>
    <x v="1"/>
    <x v="7"/>
    <x v="3"/>
    <x v="24"/>
    <x v="131"/>
    <x v="6"/>
    <x v="1"/>
    <n v="0"/>
    <n v="0"/>
    <n v="0"/>
    <n v="0"/>
    <n v="0"/>
    <n v="141"/>
    <n v="1"/>
    <n v="0"/>
    <n v="0"/>
    <n v="0"/>
    <n v="0"/>
    <n v="0"/>
    <n v="0"/>
  </r>
  <r>
    <x v="1"/>
    <x v="7"/>
    <x v="3"/>
    <x v="24"/>
    <x v="132"/>
    <x v="26"/>
    <x v="1"/>
    <n v="0.87234042553191493"/>
    <n v="0.92156862745098034"/>
    <n v="0"/>
    <n v="0"/>
    <n v="123"/>
    <n v="141"/>
    <n v="102"/>
    <n v="94"/>
    <n v="0"/>
    <n v="0"/>
    <n v="0"/>
    <n v="0.96116504854368934"/>
    <n v="-3.9596421092709"/>
  </r>
  <r>
    <x v="1"/>
    <x v="7"/>
    <x v="3"/>
    <x v="24"/>
    <x v="133"/>
    <x v="26"/>
    <x v="1"/>
    <n v="0"/>
    <n v="0"/>
    <n v="0"/>
    <n v="0"/>
    <n v="0"/>
    <n v="141"/>
    <n v="1"/>
    <n v="0"/>
    <n v="0"/>
    <n v="0"/>
    <n v="0"/>
    <n v="0"/>
    <n v="0"/>
  </r>
  <r>
    <x v="1"/>
    <x v="7"/>
    <x v="3"/>
    <x v="24"/>
    <x v="134"/>
    <x v="8"/>
    <x v="1"/>
    <n v="0.87234042553191493"/>
    <n v="0.94117647058823528"/>
    <n v="0"/>
    <n v="0"/>
    <n v="123"/>
    <n v="141"/>
    <n v="102"/>
    <n v="96"/>
    <n v="0"/>
    <n v="0"/>
    <n v="0"/>
    <n v="0.970873786407767"/>
    <n v="-2.9697315819531722"/>
  </r>
  <r>
    <x v="1"/>
    <x v="7"/>
    <x v="3"/>
    <x v="24"/>
    <x v="135"/>
    <x v="8"/>
    <x v="1"/>
    <n v="0"/>
    <n v="0"/>
    <n v="0"/>
    <n v="0"/>
    <n v="0"/>
    <n v="141"/>
    <n v="1"/>
    <n v="0"/>
    <n v="0"/>
    <n v="0"/>
    <n v="0"/>
    <n v="0"/>
    <n v="0"/>
  </r>
  <r>
    <x v="1"/>
    <x v="7"/>
    <x v="3"/>
    <x v="24"/>
    <x v="136"/>
    <x v="5"/>
    <x v="0"/>
    <n v="0"/>
    <n v="0"/>
    <n v="0"/>
    <n v="0"/>
    <n v="0"/>
    <n v="141"/>
    <n v="1"/>
    <n v="0"/>
    <n v="0"/>
    <n v="0"/>
    <n v="0"/>
    <n v="0"/>
    <n v="0"/>
  </r>
  <r>
    <x v="1"/>
    <x v="7"/>
    <x v="3"/>
    <x v="24"/>
    <x v="137"/>
    <x v="5"/>
    <x v="0"/>
    <n v="0"/>
    <n v="0"/>
    <n v="0"/>
    <n v="0"/>
    <n v="0"/>
    <n v="141"/>
    <n v="1"/>
    <n v="0"/>
    <n v="0"/>
    <n v="0"/>
    <n v="0"/>
    <n v="0"/>
    <n v="0"/>
  </r>
  <r>
    <x v="1"/>
    <x v="7"/>
    <x v="3"/>
    <x v="24"/>
    <x v="138"/>
    <x v="7"/>
    <x v="1"/>
    <n v="0"/>
    <n v="0"/>
    <n v="0"/>
    <n v="0"/>
    <n v="0"/>
    <n v="141"/>
    <n v="1"/>
    <n v="0"/>
    <n v="0"/>
    <n v="0"/>
    <n v="0"/>
    <n v="0"/>
    <n v="0"/>
  </r>
  <r>
    <x v="1"/>
    <x v="7"/>
    <x v="3"/>
    <x v="24"/>
    <x v="139"/>
    <x v="7"/>
    <x v="1"/>
    <n v="0.87234042553191493"/>
    <n v="0.9509803921568627"/>
    <n v="0"/>
    <n v="0"/>
    <n v="123"/>
    <n v="141"/>
    <n v="102"/>
    <n v="97"/>
    <n v="0"/>
    <n v="0"/>
    <n v="0"/>
    <n v="0.98058252427184467"/>
    <n v="-2.9602132114981972"/>
  </r>
  <r>
    <x v="1"/>
    <x v="7"/>
    <x v="4"/>
    <x v="25"/>
    <x v="140"/>
    <x v="23"/>
    <x v="2"/>
    <n v="0"/>
    <n v="0"/>
    <n v="0"/>
    <n v="0"/>
    <n v="0"/>
    <n v="141"/>
    <n v="1"/>
    <n v="0"/>
    <n v="0"/>
    <n v="0"/>
    <n v="0"/>
    <n v="0"/>
    <n v="0"/>
  </r>
  <r>
    <x v="1"/>
    <x v="7"/>
    <x v="4"/>
    <x v="26"/>
    <x v="141"/>
    <x v="16"/>
    <x v="2"/>
    <n v="0"/>
    <n v="0"/>
    <n v="0"/>
    <n v="0"/>
    <n v="0"/>
    <n v="141"/>
    <n v="1"/>
    <n v="0"/>
    <n v="0"/>
    <n v="0"/>
    <n v="0"/>
    <n v="0"/>
    <n v="0"/>
  </r>
  <r>
    <x v="1"/>
    <x v="7"/>
    <x v="4"/>
    <x v="26"/>
    <x v="142"/>
    <x v="26"/>
    <x v="2"/>
    <n v="0"/>
    <n v="0"/>
    <n v="0"/>
    <n v="0"/>
    <n v="0"/>
    <n v="141"/>
    <n v="1"/>
    <n v="0"/>
    <n v="0"/>
    <n v="0"/>
    <n v="0"/>
    <n v="0"/>
    <n v="0"/>
  </r>
  <r>
    <x v="1"/>
    <x v="7"/>
    <x v="4"/>
    <x v="26"/>
    <x v="143"/>
    <x v="7"/>
    <x v="1"/>
    <n v="0.87234042553191493"/>
    <n v="0"/>
    <n v="0"/>
    <n v="0"/>
    <n v="123"/>
    <n v="141"/>
    <n v="1"/>
    <n v="0"/>
    <n v="0"/>
    <n v="0"/>
    <n v="0"/>
    <n v="0"/>
    <n v="0"/>
  </r>
  <r>
    <x v="1"/>
    <x v="7"/>
    <x v="4"/>
    <x v="26"/>
    <x v="144"/>
    <x v="21"/>
    <x v="2"/>
    <n v="0"/>
    <n v="0"/>
    <n v="0"/>
    <n v="0"/>
    <n v="0"/>
    <n v="141"/>
    <n v="1"/>
    <n v="0"/>
    <n v="0"/>
    <n v="0"/>
    <n v="0"/>
    <n v="0"/>
    <n v="0"/>
  </r>
  <r>
    <x v="1"/>
    <x v="7"/>
    <x v="4"/>
    <x v="27"/>
    <x v="145"/>
    <x v="24"/>
    <x v="2"/>
    <n v="0"/>
    <n v="0"/>
    <n v="0"/>
    <n v="0"/>
    <n v="0"/>
    <n v="141"/>
    <n v="1"/>
    <n v="0"/>
    <n v="0"/>
    <n v="0"/>
    <n v="0"/>
    <n v="0"/>
    <n v="0"/>
  </r>
  <r>
    <x v="1"/>
    <x v="7"/>
    <x v="4"/>
    <x v="27"/>
    <x v="146"/>
    <x v="4"/>
    <x v="2"/>
    <n v="0"/>
    <n v="0"/>
    <n v="0"/>
    <n v="0"/>
    <n v="0"/>
    <n v="141"/>
    <n v="1"/>
    <n v="0"/>
    <n v="0"/>
    <n v="0"/>
    <n v="0"/>
    <n v="0"/>
    <n v="0"/>
  </r>
  <r>
    <x v="1"/>
    <x v="7"/>
    <x v="4"/>
    <x v="27"/>
    <x v="147"/>
    <x v="8"/>
    <x v="1"/>
    <n v="0.76595744680851063"/>
    <n v="0"/>
    <n v="0"/>
    <n v="0"/>
    <n v="108"/>
    <n v="141"/>
    <n v="1"/>
    <n v="0"/>
    <n v="0"/>
    <n v="0"/>
    <n v="0"/>
    <n v="0"/>
    <n v="0"/>
  </r>
  <r>
    <x v="1"/>
    <x v="7"/>
    <x v="4"/>
    <x v="28"/>
    <x v="148"/>
    <x v="6"/>
    <x v="2"/>
    <n v="0"/>
    <n v="0"/>
    <n v="0"/>
    <n v="0"/>
    <n v="0"/>
    <n v="141"/>
    <n v="1"/>
    <n v="0"/>
    <n v="0"/>
    <n v="0"/>
    <n v="0"/>
    <n v="0"/>
    <n v="0"/>
  </r>
  <r>
    <x v="1"/>
    <x v="7"/>
    <x v="4"/>
    <x v="29"/>
    <x v="149"/>
    <x v="15"/>
    <x v="0"/>
    <n v="0.76595744680851063"/>
    <n v="0"/>
    <n v="0"/>
    <n v="0"/>
    <n v="108"/>
    <n v="141"/>
    <n v="1"/>
    <n v="0"/>
    <n v="0"/>
    <n v="0"/>
    <n v="0"/>
    <n v="0"/>
    <n v="0"/>
  </r>
  <r>
    <x v="1"/>
    <x v="7"/>
    <x v="4"/>
    <x v="29"/>
    <x v="150"/>
    <x v="27"/>
    <x v="0"/>
    <n v="0.76595744680851063"/>
    <n v="0"/>
    <n v="0"/>
    <n v="0"/>
    <n v="108"/>
    <n v="141"/>
    <n v="1"/>
    <n v="0"/>
    <n v="0"/>
    <n v="0"/>
    <n v="0"/>
    <n v="0"/>
    <n v="0"/>
  </r>
  <r>
    <x v="1"/>
    <x v="7"/>
    <x v="5"/>
    <x v="30"/>
    <x v="151"/>
    <x v="26"/>
    <x v="1"/>
    <n v="0.79432624113475181"/>
    <n v="0.92941176470588238"/>
    <n v="0"/>
    <n v="0"/>
    <n v="112"/>
    <n v="141"/>
    <n v="85"/>
    <n v="79"/>
    <n v="0"/>
    <n v="0"/>
    <n v="0"/>
    <n v="0.93103448275862066"/>
    <n v="-0.16227180527382812"/>
  </r>
  <r>
    <x v="1"/>
    <x v="7"/>
    <x v="5"/>
    <x v="30"/>
    <x v="152"/>
    <x v="24"/>
    <x v="0"/>
    <n v="1"/>
    <n v="0.94117647058823528"/>
    <n v="0"/>
    <n v="0"/>
    <n v="141"/>
    <n v="141"/>
    <n v="102"/>
    <n v="96"/>
    <n v="0"/>
    <n v="0"/>
    <n v="0"/>
    <n v="0.95145631067961167"/>
    <n v="-1.0279840091376391"/>
  </r>
  <r>
    <x v="1"/>
    <x v="7"/>
    <x v="5"/>
    <x v="30"/>
    <x v="153"/>
    <x v="21"/>
    <x v="1"/>
    <n v="1"/>
    <n v="0.9509803921568627"/>
    <n v="0"/>
    <n v="0"/>
    <n v="141"/>
    <n v="141"/>
    <n v="102"/>
    <n v="97"/>
    <n v="0"/>
    <n v="0"/>
    <n v="0"/>
    <n v="0.94174757281553401"/>
    <n v="0.92328193413286908"/>
  </r>
  <r>
    <x v="1"/>
    <x v="7"/>
    <x v="5"/>
    <x v="30"/>
    <x v="154"/>
    <x v="27"/>
    <x v="1"/>
    <n v="1"/>
    <n v="0.94117647058823528"/>
    <n v="0"/>
    <n v="0"/>
    <n v="141"/>
    <n v="141"/>
    <n v="102"/>
    <n v="96"/>
    <n v="0"/>
    <n v="0"/>
    <n v="0"/>
    <n v="0.94174757281553401"/>
    <n v="-5.711022272987254E-2"/>
  </r>
  <r>
    <x v="1"/>
    <x v="7"/>
    <x v="5"/>
    <x v="30"/>
    <x v="155"/>
    <x v="3"/>
    <x v="0"/>
    <n v="1"/>
    <n v="0.9509803921568627"/>
    <n v="0"/>
    <n v="0"/>
    <n v="141"/>
    <n v="141"/>
    <n v="102"/>
    <n v="97"/>
    <n v="0"/>
    <n v="0"/>
    <n v="0"/>
    <n v="0.93203883495145634"/>
    <n v="1.8941557205406356"/>
  </r>
  <r>
    <x v="1"/>
    <x v="7"/>
    <x v="5"/>
    <x v="30"/>
    <x v="156"/>
    <x v="4"/>
    <x v="1"/>
    <n v="1"/>
    <n v="0.94117647058823528"/>
    <n v="0"/>
    <n v="0"/>
    <n v="141"/>
    <n v="141"/>
    <n v="102"/>
    <n v="96"/>
    <n v="0"/>
    <n v="0"/>
    <n v="0"/>
    <n v="0.94174757281553401"/>
    <n v="-5.711022272987254E-2"/>
  </r>
  <r>
    <x v="1"/>
    <x v="7"/>
    <x v="5"/>
    <x v="30"/>
    <x v="157"/>
    <x v="13"/>
    <x v="1"/>
    <n v="1"/>
    <n v="0.94117647058823528"/>
    <n v="0"/>
    <n v="0"/>
    <n v="141"/>
    <n v="141"/>
    <n v="102"/>
    <n v="96"/>
    <n v="0"/>
    <n v="0"/>
    <n v="0"/>
    <n v="0.94174757281553401"/>
    <n v="-5.711022272987254E-2"/>
  </r>
  <r>
    <x v="1"/>
    <x v="7"/>
    <x v="5"/>
    <x v="31"/>
    <x v="158"/>
    <x v="2"/>
    <x v="0"/>
    <n v="0.87234042553191493"/>
    <n v="0.95652173913043481"/>
    <n v="0"/>
    <n v="0"/>
    <n v="123"/>
    <n v="141"/>
    <n v="92"/>
    <n v="88"/>
    <n v="0"/>
    <n v="0"/>
    <n v="0"/>
    <n v="0.96808510638297873"/>
    <n v="-1.1563367252543921"/>
  </r>
  <r>
    <x v="1"/>
    <x v="7"/>
    <x v="5"/>
    <x v="31"/>
    <x v="159"/>
    <x v="0"/>
    <x v="0"/>
    <n v="1"/>
    <n v="0.90196078431372551"/>
    <n v="0"/>
    <n v="0"/>
    <n v="141"/>
    <n v="141"/>
    <n v="102"/>
    <n v="92"/>
    <n v="0"/>
    <n v="0"/>
    <n v="0"/>
    <n v="0.93203883495145634"/>
    <n v="-3.0078050637730835"/>
  </r>
  <r>
    <x v="1"/>
    <x v="7"/>
    <x v="5"/>
    <x v="31"/>
    <x v="160"/>
    <x v="5"/>
    <x v="0"/>
    <n v="1"/>
    <n v="0.90196078431372551"/>
    <n v="0"/>
    <n v="0"/>
    <n v="141"/>
    <n v="141"/>
    <n v="102"/>
    <n v="92"/>
    <n v="0"/>
    <n v="0"/>
    <n v="0"/>
    <n v="0.91262135922330101"/>
    <n v="-1.0660574909575504"/>
  </r>
  <r>
    <x v="1"/>
    <x v="7"/>
    <x v="5"/>
    <x v="31"/>
    <x v="161"/>
    <x v="1"/>
    <x v="2"/>
    <n v="0.87234042553191493"/>
    <n v="0.95652173913043481"/>
    <n v="0"/>
    <n v="0"/>
    <n v="123"/>
    <n v="141"/>
    <n v="92"/>
    <n v="88"/>
    <n v="0"/>
    <n v="0"/>
    <n v="0"/>
    <n v="0.96808510638297873"/>
    <n v="-1.1563367252543921"/>
  </r>
  <r>
    <x v="1"/>
    <x v="7"/>
    <x v="5"/>
    <x v="32"/>
    <x v="162"/>
    <x v="16"/>
    <x v="1"/>
    <n v="0.87234042553191493"/>
    <n v="0.98913043478260865"/>
    <n v="0"/>
    <n v="0"/>
    <n v="123"/>
    <n v="141"/>
    <n v="92"/>
    <n v="91"/>
    <n v="0"/>
    <n v="0"/>
    <n v="0"/>
    <n v="0.98936170212765961"/>
    <n v="-2.3126734505096724E-2"/>
  </r>
  <r>
    <x v="1"/>
    <x v="7"/>
    <x v="5"/>
    <x v="32"/>
    <x v="163"/>
    <x v="14"/>
    <x v="2"/>
    <n v="1"/>
    <n v="0.97058823529411764"/>
    <n v="0"/>
    <n v="0"/>
    <n v="141"/>
    <n v="141"/>
    <n v="102"/>
    <n v="99"/>
    <n v="0"/>
    <n v="0"/>
    <n v="0"/>
    <n v="0.98058252427184467"/>
    <n v="-0.99942889777270283"/>
  </r>
  <r>
    <x v="1"/>
    <x v="7"/>
    <x v="5"/>
    <x v="32"/>
    <x v="164"/>
    <x v="12"/>
    <x v="2"/>
    <n v="0"/>
    <n v="0"/>
    <n v="0"/>
    <n v="0"/>
    <n v="0"/>
    <n v="141"/>
    <n v="1"/>
    <n v="0"/>
    <n v="0"/>
    <n v="0"/>
    <n v="0"/>
    <n v="0"/>
    <n v="0"/>
  </r>
  <r>
    <x v="1"/>
    <x v="7"/>
    <x v="5"/>
    <x v="32"/>
    <x v="165"/>
    <x v="18"/>
    <x v="2"/>
    <n v="1"/>
    <n v="0.90196078431372551"/>
    <n v="0"/>
    <n v="0"/>
    <n v="141"/>
    <n v="141"/>
    <n v="102"/>
    <n v="92"/>
    <n v="0"/>
    <n v="0"/>
    <n v="0"/>
    <n v="0.93203883495145634"/>
    <n v="-3.0078050637730835"/>
  </r>
  <r>
    <x v="1"/>
    <x v="7"/>
    <x v="5"/>
    <x v="32"/>
    <x v="166"/>
    <x v="15"/>
    <x v="1"/>
    <n v="1"/>
    <n v="0.99019607843137258"/>
    <n v="0"/>
    <n v="0"/>
    <n v="141"/>
    <n v="141"/>
    <n v="102"/>
    <n v="101"/>
    <n v="0"/>
    <n v="0"/>
    <n v="0"/>
    <n v="0.99029126213592233"/>
    <n v="-9.5183704549750558E-3"/>
  </r>
  <r>
    <x v="1"/>
    <x v="7"/>
    <x v="5"/>
    <x v="32"/>
    <x v="167"/>
    <x v="23"/>
    <x v="1"/>
    <n v="1"/>
    <n v="0.98039215686274506"/>
    <n v="0"/>
    <n v="0"/>
    <n v="141"/>
    <n v="141"/>
    <n v="102"/>
    <n v="100"/>
    <n v="0"/>
    <n v="0"/>
    <n v="0"/>
    <n v="0.98058252427184467"/>
    <n v="-1.9036740909961214E-2"/>
  </r>
  <r>
    <x v="1"/>
    <x v="7"/>
    <x v="5"/>
    <x v="32"/>
    <x v="168"/>
    <x v="7"/>
    <x v="1"/>
    <n v="1"/>
    <n v="0.99019607843137258"/>
    <n v="0"/>
    <n v="0"/>
    <n v="141"/>
    <n v="141"/>
    <n v="102"/>
    <n v="101"/>
    <n v="0"/>
    <n v="0"/>
    <n v="0"/>
    <n v="0.99029126213592233"/>
    <n v="-9.5183704549750558E-3"/>
  </r>
  <r>
    <x v="1"/>
    <x v="7"/>
    <x v="5"/>
    <x v="32"/>
    <x v="169"/>
    <x v="6"/>
    <x v="1"/>
    <n v="0.87234042553191493"/>
    <n v="0.98913043478260865"/>
    <n v="0"/>
    <n v="0"/>
    <n v="123"/>
    <n v="141"/>
    <n v="92"/>
    <n v="91"/>
    <n v="0"/>
    <n v="0"/>
    <n v="0"/>
    <n v="0.98936170212765961"/>
    <n v="-2.3126734505096724E-2"/>
  </r>
  <r>
    <x v="1"/>
    <x v="7"/>
    <x v="5"/>
    <x v="32"/>
    <x v="170"/>
    <x v="25"/>
    <x v="0"/>
    <n v="1"/>
    <n v="0.98039215686274506"/>
    <n v="0"/>
    <n v="0"/>
    <n v="141"/>
    <n v="141"/>
    <n v="102"/>
    <n v="100"/>
    <n v="0"/>
    <n v="0"/>
    <n v="0"/>
    <n v="0.98058252427184467"/>
    <n v="-1.9036740909961214E-2"/>
  </r>
  <r>
    <x v="1"/>
    <x v="7"/>
    <x v="5"/>
    <x v="32"/>
    <x v="171"/>
    <x v="22"/>
    <x v="0"/>
    <n v="0"/>
    <n v="0"/>
    <n v="0"/>
    <n v="0"/>
    <n v="0"/>
    <n v="141"/>
    <n v="1"/>
    <n v="0"/>
    <n v="0"/>
    <n v="0"/>
    <n v="0"/>
    <n v="0"/>
    <n v="0"/>
  </r>
  <r>
    <x v="1"/>
    <x v="7"/>
    <x v="5"/>
    <x v="32"/>
    <x v="172"/>
    <x v="8"/>
    <x v="1"/>
    <n v="1"/>
    <n v="0.99019607843137258"/>
    <n v="0"/>
    <n v="0"/>
    <n v="141"/>
    <n v="141"/>
    <n v="102"/>
    <n v="101"/>
    <n v="0"/>
    <n v="0"/>
    <n v="0"/>
    <n v="0.99029126213592233"/>
    <n v="-9.5183704549750558E-3"/>
  </r>
  <r>
    <x v="1"/>
    <x v="7"/>
    <x v="5"/>
    <x v="32"/>
    <x v="173"/>
    <x v="20"/>
    <x v="2"/>
    <n v="0"/>
    <n v="0"/>
    <n v="0"/>
    <n v="0"/>
    <n v="0"/>
    <n v="141"/>
    <n v="1"/>
    <n v="0"/>
    <n v="0"/>
    <n v="0"/>
    <n v="0"/>
    <n v="0"/>
    <n v="0"/>
  </r>
  <r>
    <x v="1"/>
    <x v="7"/>
    <x v="5"/>
    <x v="32"/>
    <x v="174"/>
    <x v="17"/>
    <x v="2"/>
    <n v="0"/>
    <n v="0"/>
    <n v="0"/>
    <n v="0"/>
    <n v="0"/>
    <n v="141"/>
    <n v="1"/>
    <n v="0"/>
    <n v="0"/>
    <n v="0"/>
    <n v="0"/>
    <n v="0"/>
    <n v="0"/>
  </r>
  <r>
    <x v="1"/>
    <x v="8"/>
    <x v="0"/>
    <x v="0"/>
    <x v="0"/>
    <x v="0"/>
    <x v="0"/>
    <n v="1"/>
    <n v="0.99248120300751874"/>
    <n v="0"/>
    <n v="0"/>
    <n v="204"/>
    <n v="204"/>
    <n v="133"/>
    <n v="132"/>
    <n v="0"/>
    <n v="0"/>
    <n v="0"/>
    <n v="0.98290598290598286"/>
    <n v="0.95752201015358862"/>
  </r>
  <r>
    <x v="1"/>
    <x v="8"/>
    <x v="0"/>
    <x v="0"/>
    <x v="1"/>
    <x v="1"/>
    <x v="0"/>
    <n v="0"/>
    <n v="0"/>
    <n v="0"/>
    <n v="0"/>
    <n v="0"/>
    <n v="204"/>
    <n v="1"/>
    <n v="0"/>
    <n v="0"/>
    <n v="0"/>
    <n v="0"/>
    <n v="0"/>
    <n v="0"/>
  </r>
  <r>
    <x v="1"/>
    <x v="8"/>
    <x v="0"/>
    <x v="0"/>
    <x v="2"/>
    <x v="2"/>
    <x v="0"/>
    <n v="0"/>
    <n v="0"/>
    <n v="0"/>
    <n v="0"/>
    <n v="0"/>
    <n v="204"/>
    <n v="1"/>
    <n v="0"/>
    <n v="0"/>
    <n v="0"/>
    <n v="0"/>
    <n v="0"/>
    <n v="0"/>
  </r>
  <r>
    <x v="1"/>
    <x v="8"/>
    <x v="0"/>
    <x v="0"/>
    <x v="3"/>
    <x v="3"/>
    <x v="0"/>
    <n v="0"/>
    <n v="0"/>
    <n v="0"/>
    <n v="0"/>
    <n v="0"/>
    <n v="204"/>
    <n v="1"/>
    <n v="0"/>
    <n v="0"/>
    <n v="0"/>
    <n v="0"/>
    <n v="0"/>
    <n v="0"/>
  </r>
  <r>
    <x v="1"/>
    <x v="8"/>
    <x v="0"/>
    <x v="0"/>
    <x v="4"/>
    <x v="4"/>
    <x v="1"/>
    <n v="1"/>
    <n v="0.99248120300751874"/>
    <n v="0"/>
    <n v="0"/>
    <n v="204"/>
    <n v="204"/>
    <n v="133"/>
    <n v="132"/>
    <n v="0"/>
    <n v="0"/>
    <n v="0"/>
    <n v="0.99145299145299148"/>
    <n v="0.10282115545272585"/>
  </r>
  <r>
    <x v="1"/>
    <x v="8"/>
    <x v="0"/>
    <x v="0"/>
    <x v="5"/>
    <x v="5"/>
    <x v="0"/>
    <n v="0"/>
    <n v="0"/>
    <n v="0"/>
    <n v="0"/>
    <n v="0"/>
    <n v="204"/>
    <n v="1"/>
    <n v="0"/>
    <n v="0"/>
    <n v="0"/>
    <n v="0"/>
    <n v="0"/>
    <n v="0"/>
  </r>
  <r>
    <x v="1"/>
    <x v="8"/>
    <x v="0"/>
    <x v="0"/>
    <x v="6"/>
    <x v="6"/>
    <x v="1"/>
    <n v="1"/>
    <n v="0.96240601503759393"/>
    <n v="0"/>
    <n v="0"/>
    <n v="204"/>
    <n v="204"/>
    <n v="133"/>
    <n v="128"/>
    <n v="0"/>
    <n v="0"/>
    <n v="0"/>
    <n v="0.95726495726495731"/>
    <n v="0.51410577726366258"/>
  </r>
  <r>
    <x v="1"/>
    <x v="8"/>
    <x v="0"/>
    <x v="0"/>
    <x v="7"/>
    <x v="7"/>
    <x v="1"/>
    <n v="1"/>
    <n v="0.99248120300751874"/>
    <n v="0"/>
    <n v="0"/>
    <n v="204"/>
    <n v="204"/>
    <n v="133"/>
    <n v="132"/>
    <n v="0"/>
    <n v="0"/>
    <n v="0"/>
    <n v="0.99145299145299148"/>
    <n v="0.10282115545272585"/>
  </r>
  <r>
    <x v="1"/>
    <x v="8"/>
    <x v="0"/>
    <x v="0"/>
    <x v="8"/>
    <x v="8"/>
    <x v="1"/>
    <n v="1"/>
    <n v="0.99248120300751874"/>
    <n v="0"/>
    <n v="0"/>
    <n v="204"/>
    <n v="204"/>
    <n v="133"/>
    <n v="132"/>
    <n v="0"/>
    <n v="0"/>
    <n v="0"/>
    <n v="0.99145299145299148"/>
    <n v="0.10282115545272585"/>
  </r>
  <r>
    <x v="1"/>
    <x v="8"/>
    <x v="0"/>
    <x v="1"/>
    <x v="9"/>
    <x v="9"/>
    <x v="2"/>
    <n v="0"/>
    <n v="0"/>
    <n v="0"/>
    <n v="0"/>
    <n v="0"/>
    <n v="204"/>
    <n v="1"/>
    <n v="0"/>
    <n v="0"/>
    <n v="0"/>
    <n v="0"/>
    <n v="0"/>
    <n v="0"/>
  </r>
  <r>
    <x v="1"/>
    <x v="8"/>
    <x v="0"/>
    <x v="1"/>
    <x v="10"/>
    <x v="10"/>
    <x v="2"/>
    <n v="0"/>
    <n v="0"/>
    <n v="0"/>
    <n v="0"/>
    <n v="0"/>
    <n v="204"/>
    <n v="1"/>
    <n v="0"/>
    <n v="0"/>
    <n v="0"/>
    <n v="0"/>
    <n v="0"/>
    <n v="0"/>
  </r>
  <r>
    <x v="1"/>
    <x v="8"/>
    <x v="0"/>
    <x v="1"/>
    <x v="11"/>
    <x v="11"/>
    <x v="2"/>
    <n v="0"/>
    <n v="0"/>
    <n v="0"/>
    <n v="0"/>
    <n v="0"/>
    <n v="204"/>
    <n v="1"/>
    <n v="0"/>
    <n v="0"/>
    <n v="0"/>
    <n v="0"/>
    <n v="0"/>
    <n v="0"/>
  </r>
  <r>
    <x v="1"/>
    <x v="8"/>
    <x v="0"/>
    <x v="1"/>
    <x v="12"/>
    <x v="12"/>
    <x v="2"/>
    <n v="0"/>
    <n v="0"/>
    <n v="0"/>
    <n v="0"/>
    <n v="0"/>
    <n v="204"/>
    <n v="1"/>
    <n v="0"/>
    <n v="0"/>
    <n v="0"/>
    <n v="0"/>
    <n v="0"/>
    <n v="0"/>
  </r>
  <r>
    <x v="1"/>
    <x v="8"/>
    <x v="0"/>
    <x v="1"/>
    <x v="13"/>
    <x v="13"/>
    <x v="0"/>
    <n v="0"/>
    <n v="0"/>
    <n v="0"/>
    <n v="0"/>
    <n v="0"/>
    <n v="204"/>
    <n v="1"/>
    <n v="0"/>
    <n v="0"/>
    <n v="0"/>
    <n v="0"/>
    <n v="0"/>
    <n v="0"/>
  </r>
  <r>
    <x v="1"/>
    <x v="8"/>
    <x v="0"/>
    <x v="1"/>
    <x v="14"/>
    <x v="14"/>
    <x v="2"/>
    <n v="0"/>
    <n v="0"/>
    <n v="0"/>
    <n v="0"/>
    <n v="0"/>
    <n v="204"/>
    <n v="1"/>
    <n v="0"/>
    <n v="0"/>
    <n v="0"/>
    <n v="0"/>
    <n v="0"/>
    <n v="0"/>
  </r>
  <r>
    <x v="1"/>
    <x v="8"/>
    <x v="0"/>
    <x v="2"/>
    <x v="15"/>
    <x v="15"/>
    <x v="1"/>
    <n v="1"/>
    <n v="0.84962406015037595"/>
    <n v="0"/>
    <n v="0"/>
    <n v="204"/>
    <n v="204"/>
    <n v="133"/>
    <n v="113"/>
    <n v="0"/>
    <n v="0"/>
    <n v="0"/>
    <n v="0"/>
    <n v="84.962406015037601"/>
  </r>
  <r>
    <x v="1"/>
    <x v="8"/>
    <x v="0"/>
    <x v="2"/>
    <x v="16"/>
    <x v="16"/>
    <x v="1"/>
    <n v="1"/>
    <n v="0.95488721804511278"/>
    <n v="0"/>
    <n v="0"/>
    <n v="204"/>
    <n v="204"/>
    <n v="133"/>
    <n v="127"/>
    <n v="0"/>
    <n v="0"/>
    <n v="0"/>
    <n v="0.96581196581196582"/>
    <n v="-1.0924747766853038"/>
  </r>
  <r>
    <x v="1"/>
    <x v="8"/>
    <x v="0"/>
    <x v="2"/>
    <x v="17"/>
    <x v="17"/>
    <x v="2"/>
    <n v="0"/>
    <n v="0"/>
    <n v="0"/>
    <n v="0"/>
    <n v="0"/>
    <n v="204"/>
    <n v="1"/>
    <n v="0"/>
    <n v="0"/>
    <n v="0"/>
    <n v="0"/>
    <n v="0"/>
    <n v="0"/>
  </r>
  <r>
    <x v="1"/>
    <x v="8"/>
    <x v="0"/>
    <x v="2"/>
    <x v="18"/>
    <x v="18"/>
    <x v="0"/>
    <n v="0"/>
    <n v="0"/>
    <n v="0"/>
    <n v="0"/>
    <n v="0"/>
    <n v="204"/>
    <n v="1"/>
    <n v="0"/>
    <n v="0"/>
    <n v="0"/>
    <n v="0"/>
    <n v="0"/>
    <n v="0"/>
  </r>
  <r>
    <x v="1"/>
    <x v="8"/>
    <x v="0"/>
    <x v="2"/>
    <x v="19"/>
    <x v="19"/>
    <x v="2"/>
    <n v="0"/>
    <n v="0"/>
    <n v="0"/>
    <n v="0"/>
    <n v="0"/>
    <n v="204"/>
    <n v="1"/>
    <n v="0"/>
    <n v="0"/>
    <n v="0"/>
    <n v="0"/>
    <n v="0"/>
    <n v="0"/>
  </r>
  <r>
    <x v="1"/>
    <x v="8"/>
    <x v="0"/>
    <x v="3"/>
    <x v="20"/>
    <x v="20"/>
    <x v="2"/>
    <n v="0.14215686274509803"/>
    <n v="0"/>
    <n v="0"/>
    <n v="0"/>
    <n v="29"/>
    <n v="204"/>
    <n v="9"/>
    <n v="0"/>
    <n v="0"/>
    <n v="0"/>
    <n v="0"/>
    <n v="0"/>
    <n v="0"/>
  </r>
  <r>
    <x v="1"/>
    <x v="8"/>
    <x v="0"/>
    <x v="3"/>
    <x v="21"/>
    <x v="21"/>
    <x v="1"/>
    <n v="0.85784313725490191"/>
    <n v="0.97599999999999998"/>
    <n v="0"/>
    <n v="0"/>
    <n v="175"/>
    <n v="204"/>
    <n v="125"/>
    <n v="122"/>
    <n v="0"/>
    <n v="0"/>
    <n v="0"/>
    <n v="0.99122807017543857"/>
    <n v="-1.5228070175438591"/>
  </r>
  <r>
    <x v="1"/>
    <x v="8"/>
    <x v="0"/>
    <x v="3"/>
    <x v="22"/>
    <x v="22"/>
    <x v="0"/>
    <n v="1"/>
    <n v="0.99248120300751874"/>
    <n v="0"/>
    <n v="0"/>
    <n v="204"/>
    <n v="204"/>
    <n v="133"/>
    <n v="132"/>
    <n v="0"/>
    <n v="0"/>
    <n v="0"/>
    <n v="0.98290598290598286"/>
    <n v="0.95752201015358862"/>
  </r>
  <r>
    <x v="1"/>
    <x v="8"/>
    <x v="0"/>
    <x v="4"/>
    <x v="23"/>
    <x v="23"/>
    <x v="1"/>
    <n v="0"/>
    <n v="0"/>
    <n v="0"/>
    <n v="0"/>
    <n v="0"/>
    <n v="204"/>
    <n v="1"/>
    <n v="0"/>
    <n v="0"/>
    <n v="0"/>
    <n v="0"/>
    <n v="0"/>
    <n v="0"/>
  </r>
  <r>
    <x v="1"/>
    <x v="8"/>
    <x v="0"/>
    <x v="4"/>
    <x v="24"/>
    <x v="24"/>
    <x v="1"/>
    <n v="0"/>
    <n v="0"/>
    <n v="0"/>
    <n v="0"/>
    <n v="0"/>
    <n v="204"/>
    <n v="1"/>
    <n v="0"/>
    <n v="0"/>
    <n v="0"/>
    <n v="0"/>
    <n v="0"/>
    <n v="0"/>
  </r>
  <r>
    <x v="1"/>
    <x v="8"/>
    <x v="0"/>
    <x v="4"/>
    <x v="25"/>
    <x v="25"/>
    <x v="0"/>
    <n v="1"/>
    <n v="0.98496240601503759"/>
    <n v="0"/>
    <n v="0"/>
    <n v="204"/>
    <n v="204"/>
    <n v="133"/>
    <n v="131"/>
    <n v="0"/>
    <n v="0"/>
    <n v="0"/>
    <n v="0.98290598290598286"/>
    <n v="0.20564231090547391"/>
  </r>
  <r>
    <x v="1"/>
    <x v="8"/>
    <x v="0"/>
    <x v="4"/>
    <x v="26"/>
    <x v="26"/>
    <x v="1"/>
    <n v="1"/>
    <n v="0.97744360902255634"/>
    <n v="0"/>
    <n v="0"/>
    <n v="204"/>
    <n v="204"/>
    <n v="133"/>
    <n v="130"/>
    <n v="0"/>
    <n v="0"/>
    <n v="0"/>
    <n v="0.98290598290598286"/>
    <n v="-0.5462373883426519"/>
  </r>
  <r>
    <x v="1"/>
    <x v="8"/>
    <x v="0"/>
    <x v="4"/>
    <x v="27"/>
    <x v="27"/>
    <x v="1"/>
    <n v="1"/>
    <n v="0.98496240601503759"/>
    <n v="0"/>
    <n v="0"/>
    <n v="204"/>
    <n v="204"/>
    <n v="133"/>
    <n v="131"/>
    <n v="0"/>
    <n v="0"/>
    <n v="0"/>
    <n v="0.98290598290598286"/>
    <n v="0.20564231090547391"/>
  </r>
  <r>
    <x v="1"/>
    <x v="8"/>
    <x v="1"/>
    <x v="5"/>
    <x v="28"/>
    <x v="27"/>
    <x v="1"/>
    <n v="0"/>
    <n v="0.98496240601503759"/>
    <n v="0"/>
    <n v="0"/>
    <n v="0"/>
    <n v="204"/>
    <n v="133"/>
    <n v="131"/>
    <n v="0"/>
    <n v="0"/>
    <n v="0"/>
    <n v="0.98290598290598286"/>
    <n v="0.20564231090547391"/>
  </r>
  <r>
    <x v="1"/>
    <x v="8"/>
    <x v="1"/>
    <x v="5"/>
    <x v="29"/>
    <x v="28"/>
    <x v="2"/>
    <n v="0"/>
    <n v="0"/>
    <n v="0"/>
    <n v="0"/>
    <n v="0"/>
    <n v="204"/>
    <n v="1"/>
    <n v="0"/>
    <n v="0"/>
    <n v="0"/>
    <n v="0"/>
    <n v="0"/>
    <n v="0"/>
  </r>
  <r>
    <x v="1"/>
    <x v="8"/>
    <x v="1"/>
    <x v="6"/>
    <x v="30"/>
    <x v="8"/>
    <x v="1"/>
    <n v="1"/>
    <n v="0.97744360902255634"/>
    <n v="0"/>
    <n v="0"/>
    <n v="204"/>
    <n v="204"/>
    <n v="133"/>
    <n v="130"/>
    <n v="0"/>
    <n v="0"/>
    <n v="0"/>
    <n v="0.98290598290598286"/>
    <n v="-0.5462373883426519"/>
  </r>
  <r>
    <x v="1"/>
    <x v="8"/>
    <x v="1"/>
    <x v="6"/>
    <x v="31"/>
    <x v="7"/>
    <x v="1"/>
    <n v="1"/>
    <n v="0.92481203007518797"/>
    <n v="0"/>
    <n v="0"/>
    <n v="204"/>
    <n v="204"/>
    <n v="133"/>
    <n v="123"/>
    <n v="0"/>
    <n v="0"/>
    <n v="0"/>
    <n v="0.90598290598290598"/>
    <n v="1.882912409228199"/>
  </r>
  <r>
    <x v="1"/>
    <x v="8"/>
    <x v="1"/>
    <x v="6"/>
    <x v="32"/>
    <x v="16"/>
    <x v="1"/>
    <n v="0"/>
    <n v="0"/>
    <n v="0"/>
    <n v="0"/>
    <n v="0"/>
    <n v="204"/>
    <n v="1"/>
    <n v="0"/>
    <n v="0"/>
    <n v="0"/>
    <n v="0"/>
    <n v="0"/>
    <n v="0"/>
  </r>
  <r>
    <x v="1"/>
    <x v="8"/>
    <x v="1"/>
    <x v="6"/>
    <x v="33"/>
    <x v="24"/>
    <x v="1"/>
    <n v="0"/>
    <n v="0"/>
    <n v="0"/>
    <n v="0"/>
    <n v="0"/>
    <n v="204"/>
    <n v="1"/>
    <n v="0"/>
    <n v="0"/>
    <n v="0"/>
    <n v="0"/>
    <n v="0"/>
    <n v="0"/>
  </r>
  <r>
    <x v="1"/>
    <x v="8"/>
    <x v="1"/>
    <x v="7"/>
    <x v="34"/>
    <x v="5"/>
    <x v="0"/>
    <n v="0.88235294117647056"/>
    <n v="0.86466165413533835"/>
    <n v="0"/>
    <n v="0"/>
    <n v="180"/>
    <n v="204"/>
    <n v="133"/>
    <n v="115"/>
    <n v="0"/>
    <n v="0"/>
    <n v="0"/>
    <n v="0.90598290598290598"/>
    <n v="-4.132125184756763"/>
  </r>
  <r>
    <x v="1"/>
    <x v="8"/>
    <x v="1"/>
    <x v="7"/>
    <x v="35"/>
    <x v="13"/>
    <x v="0"/>
    <n v="0"/>
    <n v="0"/>
    <n v="0"/>
    <n v="0"/>
    <n v="0"/>
    <n v="204"/>
    <n v="1"/>
    <n v="0"/>
    <n v="0"/>
    <n v="0"/>
    <n v="0"/>
    <n v="0"/>
    <n v="0"/>
  </r>
  <r>
    <x v="1"/>
    <x v="8"/>
    <x v="1"/>
    <x v="8"/>
    <x v="36"/>
    <x v="29"/>
    <x v="2"/>
    <n v="0"/>
    <n v="0"/>
    <n v="0"/>
    <n v="0"/>
    <n v="0"/>
    <n v="204"/>
    <n v="1"/>
    <n v="0"/>
    <n v="0"/>
    <n v="0"/>
    <n v="0"/>
    <n v="0"/>
    <n v="0"/>
  </r>
  <r>
    <x v="1"/>
    <x v="8"/>
    <x v="1"/>
    <x v="8"/>
    <x v="37"/>
    <x v="30"/>
    <x v="2"/>
    <n v="0"/>
    <n v="0"/>
    <n v="0"/>
    <n v="0"/>
    <n v="0"/>
    <n v="204"/>
    <n v="1"/>
    <n v="0"/>
    <n v="0"/>
    <n v="0"/>
    <n v="0"/>
    <n v="0"/>
    <n v="0"/>
  </r>
  <r>
    <x v="1"/>
    <x v="8"/>
    <x v="1"/>
    <x v="8"/>
    <x v="38"/>
    <x v="1"/>
    <x v="0"/>
    <n v="0.88235294117647056"/>
    <n v="0.98496240601503759"/>
    <n v="0"/>
    <n v="0"/>
    <n v="180"/>
    <n v="204"/>
    <n v="133"/>
    <n v="131"/>
    <n v="0"/>
    <n v="0"/>
    <n v="0"/>
    <n v="0.98290598290598286"/>
    <n v="0.20564231090547391"/>
  </r>
  <r>
    <x v="1"/>
    <x v="8"/>
    <x v="1"/>
    <x v="8"/>
    <x v="39"/>
    <x v="0"/>
    <x v="0"/>
    <n v="1"/>
    <n v="0.98496240601503759"/>
    <n v="0"/>
    <n v="0"/>
    <n v="204"/>
    <n v="204"/>
    <n v="133"/>
    <n v="131"/>
    <n v="0"/>
    <n v="0"/>
    <n v="0"/>
    <n v="0.99145299145299148"/>
    <n v="-0.64905854379538885"/>
  </r>
  <r>
    <x v="1"/>
    <x v="8"/>
    <x v="1"/>
    <x v="9"/>
    <x v="40"/>
    <x v="2"/>
    <x v="0"/>
    <n v="0.74019607843137258"/>
    <n v="0.99199999999999999"/>
    <n v="0"/>
    <n v="0"/>
    <n v="151"/>
    <n v="204"/>
    <n v="125"/>
    <n v="124"/>
    <n v="0"/>
    <n v="0"/>
    <n v="0"/>
    <n v="0.99115044247787609"/>
    <n v="8.4955752212390045E-2"/>
  </r>
  <r>
    <x v="1"/>
    <x v="8"/>
    <x v="1"/>
    <x v="9"/>
    <x v="41"/>
    <x v="20"/>
    <x v="2"/>
    <n v="0"/>
    <n v="0"/>
    <n v="0"/>
    <n v="0"/>
    <n v="0"/>
    <n v="204"/>
    <n v="1"/>
    <n v="0"/>
    <n v="0"/>
    <n v="0"/>
    <n v="0"/>
    <n v="0"/>
    <n v="0"/>
  </r>
  <r>
    <x v="1"/>
    <x v="8"/>
    <x v="1"/>
    <x v="9"/>
    <x v="42"/>
    <x v="22"/>
    <x v="0"/>
    <n v="0.88235294117647056"/>
    <n v="0.98496240601503759"/>
    <n v="0"/>
    <n v="0"/>
    <n v="180"/>
    <n v="204"/>
    <n v="133"/>
    <n v="131"/>
    <n v="0"/>
    <n v="0"/>
    <n v="0"/>
    <n v="0.99145299145299148"/>
    <n v="-0.64905854379538885"/>
  </r>
  <r>
    <x v="1"/>
    <x v="8"/>
    <x v="1"/>
    <x v="9"/>
    <x v="43"/>
    <x v="31"/>
    <x v="2"/>
    <n v="0"/>
    <n v="0"/>
    <n v="0"/>
    <n v="0"/>
    <n v="0"/>
    <n v="204"/>
    <n v="1"/>
    <n v="0"/>
    <n v="0"/>
    <n v="0"/>
    <n v="0"/>
    <n v="0"/>
    <n v="0"/>
  </r>
  <r>
    <x v="1"/>
    <x v="8"/>
    <x v="1"/>
    <x v="9"/>
    <x v="44"/>
    <x v="17"/>
    <x v="2"/>
    <n v="0"/>
    <n v="0"/>
    <n v="0"/>
    <n v="0"/>
    <n v="0"/>
    <n v="204"/>
    <n v="1"/>
    <n v="0"/>
    <n v="0"/>
    <n v="0"/>
    <n v="0"/>
    <n v="0"/>
    <n v="0"/>
  </r>
  <r>
    <x v="1"/>
    <x v="8"/>
    <x v="1"/>
    <x v="9"/>
    <x v="45"/>
    <x v="11"/>
    <x v="2"/>
    <n v="0"/>
    <n v="0"/>
    <n v="0"/>
    <n v="0"/>
    <n v="0"/>
    <n v="204"/>
    <n v="1"/>
    <n v="0"/>
    <n v="0"/>
    <n v="0"/>
    <n v="0"/>
    <n v="0"/>
    <n v="0"/>
  </r>
  <r>
    <x v="1"/>
    <x v="8"/>
    <x v="1"/>
    <x v="10"/>
    <x v="46"/>
    <x v="4"/>
    <x v="1"/>
    <n v="1"/>
    <n v="0.99248120300751874"/>
    <n v="0"/>
    <n v="0"/>
    <n v="204"/>
    <n v="204"/>
    <n v="133"/>
    <n v="132"/>
    <n v="0"/>
    <n v="0"/>
    <n v="0"/>
    <n v="0.99145299145299148"/>
    <n v="0.10282115545272585"/>
  </r>
  <r>
    <x v="1"/>
    <x v="8"/>
    <x v="1"/>
    <x v="11"/>
    <x v="47"/>
    <x v="25"/>
    <x v="0"/>
    <n v="0.88235294117647056"/>
    <n v="0.96240601503759393"/>
    <n v="0"/>
    <n v="0"/>
    <n v="180"/>
    <n v="204"/>
    <n v="133"/>
    <n v="128"/>
    <n v="0"/>
    <n v="0"/>
    <n v="0"/>
    <n v="0.94017094017094016"/>
    <n v="2.223507486665377"/>
  </r>
  <r>
    <x v="1"/>
    <x v="8"/>
    <x v="1"/>
    <x v="11"/>
    <x v="48"/>
    <x v="3"/>
    <x v="0"/>
    <n v="0"/>
    <n v="0"/>
    <n v="0"/>
    <n v="0"/>
    <n v="0"/>
    <n v="204"/>
    <n v="1"/>
    <n v="0"/>
    <n v="0"/>
    <n v="0"/>
    <n v="0"/>
    <n v="0"/>
    <n v="0"/>
  </r>
  <r>
    <x v="1"/>
    <x v="8"/>
    <x v="1"/>
    <x v="11"/>
    <x v="49"/>
    <x v="12"/>
    <x v="2"/>
    <n v="0"/>
    <n v="0"/>
    <n v="0"/>
    <n v="0"/>
    <n v="0"/>
    <n v="204"/>
    <n v="1"/>
    <n v="0"/>
    <n v="0"/>
    <n v="0"/>
    <n v="0"/>
    <n v="0"/>
    <n v="0"/>
  </r>
  <r>
    <x v="1"/>
    <x v="8"/>
    <x v="1"/>
    <x v="11"/>
    <x v="50"/>
    <x v="23"/>
    <x v="1"/>
    <n v="0.88235294117647056"/>
    <n v="0.77443609022556392"/>
    <n v="0"/>
    <n v="0"/>
    <n v="180"/>
    <n v="204"/>
    <n v="133"/>
    <n v="103"/>
    <n v="0"/>
    <n v="0"/>
    <n v="0"/>
    <n v="0.71794871794871795"/>
    <n v="5.6487372276845971"/>
  </r>
  <r>
    <x v="1"/>
    <x v="8"/>
    <x v="1"/>
    <x v="11"/>
    <x v="51"/>
    <x v="19"/>
    <x v="2"/>
    <n v="0"/>
    <n v="0"/>
    <n v="0"/>
    <n v="0"/>
    <n v="0"/>
    <n v="204"/>
    <n v="1"/>
    <n v="0"/>
    <n v="0"/>
    <n v="0"/>
    <n v="0"/>
    <n v="0"/>
    <n v="0"/>
  </r>
  <r>
    <x v="1"/>
    <x v="8"/>
    <x v="1"/>
    <x v="12"/>
    <x v="52"/>
    <x v="32"/>
    <x v="2"/>
    <n v="0"/>
    <n v="0"/>
    <n v="0"/>
    <n v="0"/>
    <n v="0"/>
    <n v="204"/>
    <n v="1"/>
    <n v="0"/>
    <n v="0"/>
    <n v="0"/>
    <n v="0"/>
    <n v="0"/>
    <n v="0"/>
  </r>
  <r>
    <x v="1"/>
    <x v="8"/>
    <x v="1"/>
    <x v="13"/>
    <x v="53"/>
    <x v="9"/>
    <x v="2"/>
    <n v="0"/>
    <n v="0"/>
    <n v="0"/>
    <n v="0"/>
    <n v="0"/>
    <n v="204"/>
    <n v="1"/>
    <n v="0"/>
    <n v="0"/>
    <n v="0"/>
    <n v="0"/>
    <n v="0"/>
    <n v="0"/>
  </r>
  <r>
    <x v="1"/>
    <x v="8"/>
    <x v="1"/>
    <x v="13"/>
    <x v="54"/>
    <x v="21"/>
    <x v="1"/>
    <n v="0"/>
    <n v="0"/>
    <n v="0"/>
    <n v="0"/>
    <n v="0"/>
    <n v="204"/>
    <n v="1"/>
    <n v="0"/>
    <n v="0"/>
    <n v="0"/>
    <n v="0"/>
    <n v="0"/>
    <n v="0"/>
  </r>
  <r>
    <x v="1"/>
    <x v="8"/>
    <x v="1"/>
    <x v="13"/>
    <x v="55"/>
    <x v="6"/>
    <x v="1"/>
    <n v="0.88235294117647056"/>
    <n v="0.59398496240601506"/>
    <n v="0"/>
    <n v="0"/>
    <n v="180"/>
    <n v="204"/>
    <n v="133"/>
    <n v="79"/>
    <n v="0"/>
    <n v="0"/>
    <n v="0"/>
    <n v="0.54700854700854706"/>
    <n v="4.6976415397467992"/>
  </r>
  <r>
    <x v="1"/>
    <x v="8"/>
    <x v="1"/>
    <x v="13"/>
    <x v="56"/>
    <x v="18"/>
    <x v="0"/>
    <n v="1"/>
    <n v="0.99248120300751874"/>
    <n v="0"/>
    <n v="0"/>
    <n v="204"/>
    <n v="204"/>
    <n v="133"/>
    <n v="132"/>
    <n v="0"/>
    <n v="0"/>
    <n v="0"/>
    <n v="0.99145299145299148"/>
    <n v="0.10282115545272585"/>
  </r>
  <r>
    <x v="1"/>
    <x v="8"/>
    <x v="1"/>
    <x v="14"/>
    <x v="57"/>
    <x v="33"/>
    <x v="2"/>
    <n v="0"/>
    <n v="0"/>
    <n v="0"/>
    <n v="0"/>
    <n v="0"/>
    <n v="204"/>
    <n v="1"/>
    <n v="0"/>
    <n v="0"/>
    <n v="0"/>
    <n v="0"/>
    <n v="0"/>
    <n v="0"/>
  </r>
  <r>
    <x v="1"/>
    <x v="8"/>
    <x v="1"/>
    <x v="14"/>
    <x v="58"/>
    <x v="34"/>
    <x v="2"/>
    <n v="0"/>
    <n v="0"/>
    <n v="0"/>
    <n v="0"/>
    <n v="0"/>
    <n v="204"/>
    <n v="1"/>
    <n v="0"/>
    <n v="0"/>
    <n v="0"/>
    <n v="0"/>
    <n v="0"/>
    <n v="0"/>
  </r>
  <r>
    <x v="1"/>
    <x v="8"/>
    <x v="1"/>
    <x v="14"/>
    <x v="59"/>
    <x v="10"/>
    <x v="2"/>
    <n v="0"/>
    <n v="0"/>
    <n v="0"/>
    <n v="0"/>
    <n v="0"/>
    <n v="204"/>
    <n v="1"/>
    <n v="0"/>
    <n v="0"/>
    <n v="0"/>
    <n v="0"/>
    <n v="0"/>
    <n v="0"/>
  </r>
  <r>
    <x v="1"/>
    <x v="8"/>
    <x v="1"/>
    <x v="14"/>
    <x v="60"/>
    <x v="19"/>
    <x v="2"/>
    <n v="0"/>
    <n v="0"/>
    <n v="0"/>
    <n v="0"/>
    <n v="0"/>
    <n v="204"/>
    <n v="1"/>
    <n v="0"/>
    <n v="0"/>
    <n v="0"/>
    <n v="0"/>
    <n v="0"/>
    <n v="0"/>
  </r>
  <r>
    <x v="1"/>
    <x v="8"/>
    <x v="1"/>
    <x v="14"/>
    <x v="61"/>
    <x v="19"/>
    <x v="2"/>
    <n v="0"/>
    <n v="0"/>
    <n v="0"/>
    <n v="0"/>
    <n v="0"/>
    <n v="204"/>
    <n v="1"/>
    <n v="0"/>
    <n v="0"/>
    <n v="0"/>
    <n v="0"/>
    <n v="0"/>
    <n v="0"/>
  </r>
  <r>
    <x v="1"/>
    <x v="8"/>
    <x v="1"/>
    <x v="14"/>
    <x v="62"/>
    <x v="19"/>
    <x v="2"/>
    <n v="0"/>
    <n v="0"/>
    <n v="0"/>
    <n v="0"/>
    <n v="0"/>
    <n v="204"/>
    <n v="1"/>
    <n v="0"/>
    <n v="0"/>
    <n v="0"/>
    <n v="0"/>
    <n v="0"/>
    <n v="0"/>
  </r>
  <r>
    <x v="1"/>
    <x v="8"/>
    <x v="1"/>
    <x v="14"/>
    <x v="63"/>
    <x v="19"/>
    <x v="2"/>
    <n v="0"/>
    <n v="0"/>
    <n v="0"/>
    <n v="0"/>
    <n v="0"/>
    <n v="204"/>
    <n v="1"/>
    <n v="0"/>
    <n v="0"/>
    <n v="0"/>
    <n v="0"/>
    <n v="0"/>
    <n v="0"/>
  </r>
  <r>
    <x v="1"/>
    <x v="8"/>
    <x v="1"/>
    <x v="14"/>
    <x v="64"/>
    <x v="19"/>
    <x v="2"/>
    <n v="0"/>
    <n v="0"/>
    <n v="0"/>
    <n v="0"/>
    <n v="0"/>
    <n v="204"/>
    <n v="1"/>
    <n v="0"/>
    <n v="0"/>
    <n v="0"/>
    <n v="0"/>
    <n v="0"/>
    <n v="0"/>
  </r>
  <r>
    <x v="1"/>
    <x v="8"/>
    <x v="1"/>
    <x v="15"/>
    <x v="65"/>
    <x v="26"/>
    <x v="1"/>
    <n v="1"/>
    <n v="0.99248120300751874"/>
    <n v="0"/>
    <n v="0"/>
    <n v="204"/>
    <n v="204"/>
    <n v="133"/>
    <n v="132"/>
    <n v="0"/>
    <n v="0"/>
    <n v="0"/>
    <n v="0.98290598290598286"/>
    <n v="0.95752201015358862"/>
  </r>
  <r>
    <x v="1"/>
    <x v="8"/>
    <x v="1"/>
    <x v="15"/>
    <x v="66"/>
    <x v="35"/>
    <x v="2"/>
    <n v="0"/>
    <n v="0"/>
    <n v="0"/>
    <n v="0"/>
    <n v="0"/>
    <n v="204"/>
    <n v="1"/>
    <n v="0"/>
    <n v="0"/>
    <n v="0"/>
    <n v="0"/>
    <n v="0"/>
    <n v="0"/>
  </r>
  <r>
    <x v="1"/>
    <x v="8"/>
    <x v="1"/>
    <x v="15"/>
    <x v="67"/>
    <x v="15"/>
    <x v="1"/>
    <n v="1"/>
    <n v="0.99248120300751874"/>
    <n v="0"/>
    <n v="0"/>
    <n v="204"/>
    <n v="204"/>
    <n v="133"/>
    <n v="132"/>
    <n v="0"/>
    <n v="0"/>
    <n v="0"/>
    <n v="0.98290598290598286"/>
    <n v="0.95752201015358862"/>
  </r>
  <r>
    <x v="1"/>
    <x v="8"/>
    <x v="1"/>
    <x v="15"/>
    <x v="68"/>
    <x v="14"/>
    <x v="0"/>
    <n v="1"/>
    <n v="0.99248120300751874"/>
    <n v="0"/>
    <n v="0"/>
    <n v="204"/>
    <n v="204"/>
    <n v="133"/>
    <n v="132"/>
    <n v="0"/>
    <n v="0"/>
    <n v="0"/>
    <n v="0.98290598290598286"/>
    <n v="0.95752201015358862"/>
  </r>
  <r>
    <x v="1"/>
    <x v="8"/>
    <x v="1"/>
    <x v="16"/>
    <x v="69"/>
    <x v="36"/>
    <x v="2"/>
    <n v="0"/>
    <n v="0"/>
    <n v="0"/>
    <n v="0"/>
    <n v="0"/>
    <n v="204"/>
    <n v="1"/>
    <n v="0"/>
    <n v="0"/>
    <n v="0"/>
    <n v="0"/>
    <n v="0"/>
    <n v="0"/>
  </r>
  <r>
    <x v="1"/>
    <x v="8"/>
    <x v="2"/>
    <x v="17"/>
    <x v="70"/>
    <x v="1"/>
    <x v="2"/>
    <n v="0.87745098039215685"/>
    <n v="0"/>
    <n v="0"/>
    <n v="0"/>
    <n v="179"/>
    <n v="204"/>
    <n v="1"/>
    <n v="0"/>
    <n v="0"/>
    <n v="0"/>
    <n v="0"/>
    <n v="0"/>
    <n v="0"/>
  </r>
  <r>
    <x v="1"/>
    <x v="8"/>
    <x v="2"/>
    <x v="17"/>
    <x v="71"/>
    <x v="2"/>
    <x v="2"/>
    <n v="1"/>
    <n v="0"/>
    <n v="0"/>
    <n v="0"/>
    <n v="204"/>
    <n v="204"/>
    <n v="1"/>
    <n v="0"/>
    <n v="0"/>
    <n v="0"/>
    <n v="0"/>
    <n v="0"/>
    <n v="0"/>
  </r>
  <r>
    <x v="1"/>
    <x v="8"/>
    <x v="2"/>
    <x v="17"/>
    <x v="72"/>
    <x v="22"/>
    <x v="0"/>
    <n v="1"/>
    <n v="0"/>
    <n v="0"/>
    <n v="0"/>
    <n v="204"/>
    <n v="204"/>
    <n v="1"/>
    <n v="0"/>
    <n v="0"/>
    <n v="0"/>
    <n v="0"/>
    <n v="0"/>
    <n v="0"/>
  </r>
  <r>
    <x v="1"/>
    <x v="8"/>
    <x v="2"/>
    <x v="17"/>
    <x v="73"/>
    <x v="27"/>
    <x v="1"/>
    <n v="1"/>
    <n v="0"/>
    <n v="0"/>
    <n v="0"/>
    <n v="204"/>
    <n v="204"/>
    <n v="1"/>
    <n v="0"/>
    <n v="0"/>
    <n v="0"/>
    <n v="0"/>
    <n v="0"/>
    <n v="0"/>
  </r>
  <r>
    <x v="1"/>
    <x v="8"/>
    <x v="2"/>
    <x v="17"/>
    <x v="74"/>
    <x v="24"/>
    <x v="0"/>
    <n v="1"/>
    <n v="0"/>
    <n v="0"/>
    <n v="0"/>
    <n v="204"/>
    <n v="204"/>
    <n v="1"/>
    <n v="0"/>
    <n v="0"/>
    <n v="0"/>
    <n v="0"/>
    <n v="0"/>
    <n v="0"/>
  </r>
  <r>
    <x v="1"/>
    <x v="8"/>
    <x v="2"/>
    <x v="17"/>
    <x v="75"/>
    <x v="3"/>
    <x v="0"/>
    <n v="1"/>
    <n v="0"/>
    <n v="0"/>
    <n v="0"/>
    <n v="204"/>
    <n v="204"/>
    <n v="1"/>
    <n v="0"/>
    <n v="0"/>
    <n v="0"/>
    <n v="0"/>
    <n v="0"/>
    <n v="0"/>
  </r>
  <r>
    <x v="1"/>
    <x v="8"/>
    <x v="2"/>
    <x v="17"/>
    <x v="76"/>
    <x v="0"/>
    <x v="0"/>
    <n v="0.87745098039215685"/>
    <n v="0"/>
    <n v="0"/>
    <n v="0"/>
    <n v="179"/>
    <n v="204"/>
    <n v="1"/>
    <n v="0"/>
    <n v="0"/>
    <n v="0"/>
    <n v="0"/>
    <n v="0"/>
    <n v="0"/>
  </r>
  <r>
    <x v="1"/>
    <x v="8"/>
    <x v="2"/>
    <x v="17"/>
    <x v="77"/>
    <x v="13"/>
    <x v="2"/>
    <n v="0.87745098039215685"/>
    <n v="0"/>
    <n v="0"/>
    <n v="0"/>
    <n v="179"/>
    <n v="204"/>
    <n v="1"/>
    <n v="0"/>
    <n v="0"/>
    <n v="0"/>
    <n v="0"/>
    <n v="0"/>
    <n v="0"/>
  </r>
  <r>
    <x v="1"/>
    <x v="8"/>
    <x v="2"/>
    <x v="17"/>
    <x v="78"/>
    <x v="6"/>
    <x v="0"/>
    <n v="1"/>
    <n v="0"/>
    <n v="0"/>
    <n v="0"/>
    <n v="204"/>
    <n v="204"/>
    <n v="1"/>
    <n v="0"/>
    <n v="0"/>
    <n v="0"/>
    <n v="0"/>
    <n v="0"/>
    <n v="0"/>
  </r>
  <r>
    <x v="1"/>
    <x v="8"/>
    <x v="2"/>
    <x v="17"/>
    <x v="79"/>
    <x v="5"/>
    <x v="2"/>
    <n v="0"/>
    <n v="0"/>
    <n v="0"/>
    <n v="0"/>
    <n v="0"/>
    <n v="204"/>
    <n v="1"/>
    <n v="0"/>
    <n v="0"/>
    <n v="0"/>
    <n v="0"/>
    <n v="0"/>
    <n v="0"/>
  </r>
  <r>
    <x v="1"/>
    <x v="8"/>
    <x v="2"/>
    <x v="17"/>
    <x v="80"/>
    <x v="7"/>
    <x v="1"/>
    <n v="1"/>
    <n v="0"/>
    <n v="0"/>
    <n v="0"/>
    <n v="204"/>
    <n v="204"/>
    <n v="1"/>
    <n v="0"/>
    <n v="0"/>
    <n v="0"/>
    <n v="0"/>
    <n v="0"/>
    <n v="0"/>
  </r>
  <r>
    <x v="1"/>
    <x v="8"/>
    <x v="2"/>
    <x v="17"/>
    <x v="81"/>
    <x v="21"/>
    <x v="0"/>
    <n v="0"/>
    <n v="0"/>
    <n v="0"/>
    <n v="0"/>
    <n v="0"/>
    <n v="204"/>
    <n v="1"/>
    <n v="0"/>
    <n v="0"/>
    <n v="0"/>
    <n v="0"/>
    <n v="0"/>
    <n v="0"/>
  </r>
  <r>
    <x v="1"/>
    <x v="8"/>
    <x v="2"/>
    <x v="17"/>
    <x v="82"/>
    <x v="23"/>
    <x v="0"/>
    <n v="1"/>
    <n v="0"/>
    <n v="0"/>
    <n v="0"/>
    <n v="204"/>
    <n v="204"/>
    <n v="1"/>
    <n v="0"/>
    <n v="0"/>
    <n v="0"/>
    <n v="0"/>
    <n v="0"/>
    <n v="0"/>
  </r>
  <r>
    <x v="1"/>
    <x v="8"/>
    <x v="2"/>
    <x v="17"/>
    <x v="83"/>
    <x v="4"/>
    <x v="2"/>
    <n v="0"/>
    <n v="0"/>
    <n v="0"/>
    <n v="0"/>
    <n v="0"/>
    <n v="204"/>
    <n v="1"/>
    <n v="0"/>
    <n v="0"/>
    <n v="0"/>
    <n v="0"/>
    <n v="0"/>
    <n v="0"/>
  </r>
  <r>
    <x v="1"/>
    <x v="8"/>
    <x v="2"/>
    <x v="17"/>
    <x v="84"/>
    <x v="25"/>
    <x v="0"/>
    <n v="1"/>
    <n v="0"/>
    <n v="0"/>
    <n v="0"/>
    <n v="204"/>
    <n v="204"/>
    <n v="1"/>
    <n v="0"/>
    <n v="0"/>
    <n v="0"/>
    <n v="0"/>
    <n v="0"/>
    <n v="0"/>
  </r>
  <r>
    <x v="1"/>
    <x v="8"/>
    <x v="2"/>
    <x v="18"/>
    <x v="85"/>
    <x v="19"/>
    <x v="2"/>
    <n v="0"/>
    <n v="0"/>
    <n v="0"/>
    <n v="0"/>
    <n v="0"/>
    <n v="204"/>
    <n v="1"/>
    <n v="0"/>
    <n v="0"/>
    <n v="0"/>
    <n v="0"/>
    <n v="0"/>
    <n v="0"/>
  </r>
  <r>
    <x v="1"/>
    <x v="8"/>
    <x v="2"/>
    <x v="18"/>
    <x v="86"/>
    <x v="19"/>
    <x v="2"/>
    <n v="0"/>
    <n v="0"/>
    <n v="0"/>
    <n v="0"/>
    <n v="0"/>
    <n v="204"/>
    <n v="1"/>
    <n v="0"/>
    <n v="0"/>
    <n v="0"/>
    <n v="0"/>
    <n v="0"/>
    <n v="0"/>
  </r>
  <r>
    <x v="1"/>
    <x v="8"/>
    <x v="2"/>
    <x v="19"/>
    <x v="87"/>
    <x v="19"/>
    <x v="2"/>
    <n v="0"/>
    <n v="0"/>
    <n v="0"/>
    <n v="0"/>
    <n v="0"/>
    <n v="204"/>
    <n v="1"/>
    <n v="0"/>
    <n v="0"/>
    <n v="0"/>
    <n v="0"/>
    <n v="0"/>
    <n v="0"/>
  </r>
  <r>
    <x v="1"/>
    <x v="8"/>
    <x v="2"/>
    <x v="19"/>
    <x v="88"/>
    <x v="15"/>
    <x v="0"/>
    <n v="1"/>
    <n v="0"/>
    <n v="0"/>
    <n v="0"/>
    <n v="204"/>
    <n v="204"/>
    <n v="1"/>
    <n v="0"/>
    <n v="0"/>
    <n v="0"/>
    <n v="0"/>
    <n v="0"/>
    <n v="0"/>
  </r>
  <r>
    <x v="1"/>
    <x v="8"/>
    <x v="2"/>
    <x v="20"/>
    <x v="89"/>
    <x v="19"/>
    <x v="2"/>
    <n v="0"/>
    <n v="0"/>
    <n v="0"/>
    <n v="0"/>
    <n v="0"/>
    <n v="204"/>
    <n v="1"/>
    <n v="0"/>
    <n v="0"/>
    <n v="0"/>
    <n v="0"/>
    <n v="0"/>
    <n v="0"/>
  </r>
  <r>
    <x v="1"/>
    <x v="8"/>
    <x v="2"/>
    <x v="20"/>
    <x v="90"/>
    <x v="16"/>
    <x v="0"/>
    <n v="1"/>
    <n v="0"/>
    <n v="0"/>
    <n v="0"/>
    <n v="204"/>
    <n v="204"/>
    <n v="1"/>
    <n v="0"/>
    <n v="0"/>
    <n v="0"/>
    <n v="0"/>
    <n v="0"/>
    <n v="0"/>
  </r>
  <r>
    <x v="1"/>
    <x v="8"/>
    <x v="2"/>
    <x v="20"/>
    <x v="91"/>
    <x v="26"/>
    <x v="0"/>
    <n v="0.87745098039215685"/>
    <n v="0"/>
    <n v="0"/>
    <n v="0"/>
    <n v="179"/>
    <n v="204"/>
    <n v="1"/>
    <n v="0"/>
    <n v="0"/>
    <n v="0"/>
    <n v="0"/>
    <n v="0"/>
    <n v="0"/>
  </r>
  <r>
    <x v="1"/>
    <x v="8"/>
    <x v="2"/>
    <x v="20"/>
    <x v="92"/>
    <x v="19"/>
    <x v="2"/>
    <n v="0"/>
    <n v="0"/>
    <n v="0"/>
    <n v="0"/>
    <n v="0"/>
    <n v="204"/>
    <n v="1"/>
    <n v="0"/>
    <n v="0"/>
    <n v="0"/>
    <n v="0"/>
    <n v="0"/>
    <n v="0"/>
  </r>
  <r>
    <x v="1"/>
    <x v="8"/>
    <x v="2"/>
    <x v="20"/>
    <x v="93"/>
    <x v="8"/>
    <x v="1"/>
    <n v="1"/>
    <n v="0"/>
    <n v="0"/>
    <n v="0"/>
    <n v="204"/>
    <n v="204"/>
    <n v="1"/>
    <n v="0"/>
    <n v="0"/>
    <n v="0"/>
    <n v="0"/>
    <n v="0"/>
    <n v="0"/>
  </r>
  <r>
    <x v="1"/>
    <x v="8"/>
    <x v="3"/>
    <x v="21"/>
    <x v="94"/>
    <x v="2"/>
    <x v="0"/>
    <n v="1"/>
    <n v="0.98496240601503759"/>
    <n v="0"/>
    <n v="0"/>
    <n v="204"/>
    <n v="204"/>
    <n v="133"/>
    <n v="131"/>
    <n v="0"/>
    <n v="0"/>
    <n v="0"/>
    <n v="0.99145299145299148"/>
    <n v="-0.64905854379538885"/>
  </r>
  <r>
    <x v="1"/>
    <x v="8"/>
    <x v="3"/>
    <x v="21"/>
    <x v="95"/>
    <x v="31"/>
    <x v="2"/>
    <n v="0"/>
    <n v="0"/>
    <n v="0"/>
    <n v="0"/>
    <n v="0"/>
    <n v="204"/>
    <n v="1"/>
    <n v="0"/>
    <n v="0"/>
    <n v="0"/>
    <n v="0"/>
    <n v="0"/>
    <n v="0"/>
  </r>
  <r>
    <x v="1"/>
    <x v="8"/>
    <x v="3"/>
    <x v="21"/>
    <x v="96"/>
    <x v="30"/>
    <x v="2"/>
    <n v="0"/>
    <n v="0"/>
    <n v="0"/>
    <n v="0"/>
    <n v="0"/>
    <n v="204"/>
    <n v="1"/>
    <n v="0"/>
    <n v="0"/>
    <n v="0"/>
    <n v="0"/>
    <n v="0"/>
    <n v="0"/>
  </r>
  <r>
    <x v="1"/>
    <x v="8"/>
    <x v="3"/>
    <x v="21"/>
    <x v="97"/>
    <x v="16"/>
    <x v="1"/>
    <n v="1"/>
    <n v="0.99248120300751874"/>
    <n v="0"/>
    <n v="0"/>
    <n v="204"/>
    <n v="204"/>
    <n v="133"/>
    <n v="132"/>
    <n v="0"/>
    <n v="0"/>
    <n v="0"/>
    <n v="0.98290598290598286"/>
    <n v="0.95752201015358862"/>
  </r>
  <r>
    <x v="1"/>
    <x v="8"/>
    <x v="3"/>
    <x v="21"/>
    <x v="98"/>
    <x v="15"/>
    <x v="1"/>
    <n v="1"/>
    <n v="0.97744360902255634"/>
    <n v="0"/>
    <n v="0"/>
    <n v="204"/>
    <n v="204"/>
    <n v="133"/>
    <n v="130"/>
    <n v="0"/>
    <n v="0"/>
    <n v="0"/>
    <n v="0.95726495726495731"/>
    <n v="2.0178651757599031"/>
  </r>
  <r>
    <x v="1"/>
    <x v="8"/>
    <x v="3"/>
    <x v="21"/>
    <x v="99"/>
    <x v="0"/>
    <x v="0"/>
    <n v="1"/>
    <n v="0.96240601503759393"/>
    <n v="0"/>
    <n v="0"/>
    <n v="204"/>
    <n v="204"/>
    <n v="133"/>
    <n v="128"/>
    <n v="0"/>
    <n v="0"/>
    <n v="0"/>
    <n v="0.95726495726495731"/>
    <n v="0.51410577726366258"/>
  </r>
  <r>
    <x v="1"/>
    <x v="8"/>
    <x v="3"/>
    <x v="21"/>
    <x v="100"/>
    <x v="18"/>
    <x v="0"/>
    <n v="1"/>
    <n v="0.96992481203007519"/>
    <n v="0"/>
    <n v="0"/>
    <n v="204"/>
    <n v="204"/>
    <n v="133"/>
    <n v="129"/>
    <n v="0"/>
    <n v="0"/>
    <n v="0"/>
    <n v="0.96581196581196582"/>
    <n v="0.41128462181093672"/>
  </r>
  <r>
    <x v="1"/>
    <x v="8"/>
    <x v="3"/>
    <x v="21"/>
    <x v="101"/>
    <x v="17"/>
    <x v="0"/>
    <n v="0"/>
    <n v="0"/>
    <n v="0"/>
    <n v="0"/>
    <n v="0"/>
    <n v="204"/>
    <n v="1"/>
    <n v="0"/>
    <n v="0"/>
    <n v="0"/>
    <n v="0"/>
    <n v="0"/>
    <n v="0"/>
  </r>
  <r>
    <x v="1"/>
    <x v="8"/>
    <x v="3"/>
    <x v="21"/>
    <x v="102"/>
    <x v="21"/>
    <x v="1"/>
    <n v="1"/>
    <n v="0.97744360902255634"/>
    <n v="0"/>
    <n v="0"/>
    <n v="204"/>
    <n v="204"/>
    <n v="133"/>
    <n v="130"/>
    <n v="0"/>
    <n v="0"/>
    <n v="0"/>
    <n v="0.97435897435897434"/>
    <n v="0.30846346635819977"/>
  </r>
  <r>
    <x v="1"/>
    <x v="8"/>
    <x v="3"/>
    <x v="21"/>
    <x v="103"/>
    <x v="36"/>
    <x v="2"/>
    <n v="0"/>
    <n v="0"/>
    <n v="0"/>
    <n v="0"/>
    <n v="0"/>
    <n v="204"/>
    <n v="1"/>
    <n v="0"/>
    <n v="0"/>
    <n v="0"/>
    <n v="0"/>
    <n v="0"/>
    <n v="0"/>
  </r>
  <r>
    <x v="1"/>
    <x v="8"/>
    <x v="3"/>
    <x v="21"/>
    <x v="104"/>
    <x v="1"/>
    <x v="0"/>
    <n v="0"/>
    <n v="0"/>
    <n v="0"/>
    <n v="0"/>
    <n v="0"/>
    <n v="204"/>
    <n v="1"/>
    <n v="0"/>
    <n v="0"/>
    <n v="0"/>
    <n v="0"/>
    <n v="0"/>
    <n v="0"/>
  </r>
  <r>
    <x v="1"/>
    <x v="8"/>
    <x v="3"/>
    <x v="21"/>
    <x v="105"/>
    <x v="22"/>
    <x v="1"/>
    <n v="1"/>
    <n v="0.99248120300751874"/>
    <n v="0"/>
    <n v="0"/>
    <n v="204"/>
    <n v="204"/>
    <n v="133"/>
    <n v="132"/>
    <n v="0"/>
    <n v="0"/>
    <n v="0"/>
    <n v="0.97435897435897434"/>
    <n v="1.8122228648544403"/>
  </r>
  <r>
    <x v="1"/>
    <x v="8"/>
    <x v="3"/>
    <x v="21"/>
    <x v="106"/>
    <x v="35"/>
    <x v="2"/>
    <n v="1"/>
    <n v="0.95488721804511278"/>
    <n v="0"/>
    <n v="0"/>
    <n v="204"/>
    <n v="204"/>
    <n v="133"/>
    <n v="127"/>
    <n v="0"/>
    <n v="0"/>
    <n v="0"/>
    <n v="0.97435897435897434"/>
    <n v="-1.9471756313861555"/>
  </r>
  <r>
    <x v="1"/>
    <x v="8"/>
    <x v="3"/>
    <x v="21"/>
    <x v="107"/>
    <x v="28"/>
    <x v="2"/>
    <n v="0"/>
    <n v="0"/>
    <n v="0"/>
    <n v="0"/>
    <n v="0"/>
    <n v="204"/>
    <n v="1"/>
    <n v="0"/>
    <n v="0"/>
    <n v="0"/>
    <n v="0"/>
    <n v="0"/>
    <n v="0"/>
  </r>
  <r>
    <x v="1"/>
    <x v="8"/>
    <x v="3"/>
    <x v="21"/>
    <x v="108"/>
    <x v="20"/>
    <x v="2"/>
    <n v="0"/>
    <n v="0"/>
    <n v="0"/>
    <n v="0"/>
    <n v="0"/>
    <n v="204"/>
    <n v="1"/>
    <n v="0"/>
    <n v="0"/>
    <n v="0"/>
    <n v="0"/>
    <n v="0"/>
    <n v="0"/>
  </r>
  <r>
    <x v="1"/>
    <x v="8"/>
    <x v="3"/>
    <x v="21"/>
    <x v="109"/>
    <x v="14"/>
    <x v="0"/>
    <n v="1"/>
    <n v="0.75187969924812026"/>
    <n v="0"/>
    <n v="0"/>
    <n v="204"/>
    <n v="204"/>
    <n v="133"/>
    <n v="100"/>
    <n v="0"/>
    <n v="0"/>
    <n v="0"/>
    <n v="0.75213675213675213"/>
    <n v="-2.5705288863187015E-2"/>
  </r>
  <r>
    <x v="1"/>
    <x v="8"/>
    <x v="3"/>
    <x v="22"/>
    <x v="110"/>
    <x v="3"/>
    <x v="0"/>
    <n v="0"/>
    <n v="0"/>
    <n v="0"/>
    <n v="0"/>
    <n v="0"/>
    <n v="204"/>
    <n v="1"/>
    <n v="0"/>
    <n v="0"/>
    <n v="0"/>
    <n v="0"/>
    <n v="0"/>
    <n v="0"/>
  </r>
  <r>
    <x v="1"/>
    <x v="8"/>
    <x v="3"/>
    <x v="22"/>
    <x v="111"/>
    <x v="3"/>
    <x v="0"/>
    <n v="1"/>
    <n v="0.93984962406015038"/>
    <n v="0"/>
    <n v="0"/>
    <n v="204"/>
    <n v="204"/>
    <n v="133"/>
    <n v="125"/>
    <n v="0"/>
    <n v="0"/>
    <n v="0"/>
    <n v="0.88888888888888884"/>
    <n v="5.096073517126154"/>
  </r>
  <r>
    <x v="1"/>
    <x v="8"/>
    <x v="3"/>
    <x v="22"/>
    <x v="112"/>
    <x v="23"/>
    <x v="1"/>
    <n v="0"/>
    <n v="0"/>
    <n v="0"/>
    <n v="0"/>
    <n v="0"/>
    <n v="204"/>
    <n v="1"/>
    <n v="0"/>
    <n v="0"/>
    <n v="0"/>
    <n v="0"/>
    <n v="0"/>
    <n v="0"/>
  </r>
  <r>
    <x v="1"/>
    <x v="8"/>
    <x v="3"/>
    <x v="22"/>
    <x v="113"/>
    <x v="23"/>
    <x v="1"/>
    <n v="1"/>
    <n v="0.96240601503759393"/>
    <n v="0"/>
    <n v="0"/>
    <n v="204"/>
    <n v="204"/>
    <n v="133"/>
    <n v="128"/>
    <n v="0"/>
    <n v="0"/>
    <n v="0"/>
    <n v="0.94017094017094016"/>
    <n v="2.223507486665377"/>
  </r>
  <r>
    <x v="1"/>
    <x v="8"/>
    <x v="3"/>
    <x v="22"/>
    <x v="114"/>
    <x v="10"/>
    <x v="2"/>
    <n v="0.88235294117647056"/>
    <n v="0.8571428571428571"/>
    <n v="0"/>
    <n v="0"/>
    <n v="180"/>
    <n v="204"/>
    <n v="133"/>
    <n v="114"/>
    <n v="0"/>
    <n v="0"/>
    <n v="0"/>
    <n v="0.87068965517241381"/>
    <n v="-1.3546798029556717"/>
  </r>
  <r>
    <x v="1"/>
    <x v="8"/>
    <x v="3"/>
    <x v="22"/>
    <x v="115"/>
    <x v="10"/>
    <x v="2"/>
    <n v="0"/>
    <n v="0"/>
    <n v="0"/>
    <n v="0"/>
    <n v="0"/>
    <n v="204"/>
    <n v="1"/>
    <n v="0"/>
    <n v="0"/>
    <n v="0"/>
    <n v="0"/>
    <n v="0"/>
    <n v="0"/>
  </r>
  <r>
    <x v="1"/>
    <x v="8"/>
    <x v="3"/>
    <x v="22"/>
    <x v="116"/>
    <x v="27"/>
    <x v="1"/>
    <n v="1"/>
    <n v="0.98496240601503759"/>
    <n v="0"/>
    <n v="0"/>
    <n v="204"/>
    <n v="204"/>
    <n v="133"/>
    <n v="131"/>
    <n v="0"/>
    <n v="0"/>
    <n v="0"/>
    <n v="0.99145299145299148"/>
    <n v="-0.64905854379538885"/>
  </r>
  <r>
    <x v="1"/>
    <x v="8"/>
    <x v="3"/>
    <x v="22"/>
    <x v="117"/>
    <x v="9"/>
    <x v="2"/>
    <n v="0"/>
    <n v="0"/>
    <n v="0"/>
    <n v="0"/>
    <n v="0"/>
    <n v="204"/>
    <n v="1"/>
    <n v="0"/>
    <n v="0"/>
    <n v="0"/>
    <n v="0"/>
    <n v="0"/>
    <n v="0"/>
  </r>
  <r>
    <x v="1"/>
    <x v="8"/>
    <x v="3"/>
    <x v="22"/>
    <x v="118"/>
    <x v="9"/>
    <x v="2"/>
    <n v="0"/>
    <n v="0"/>
    <n v="0"/>
    <n v="0"/>
    <n v="0"/>
    <n v="204"/>
    <n v="1"/>
    <n v="0"/>
    <n v="0"/>
    <n v="0"/>
    <n v="0"/>
    <n v="0"/>
    <n v="0"/>
  </r>
  <r>
    <x v="1"/>
    <x v="8"/>
    <x v="3"/>
    <x v="22"/>
    <x v="119"/>
    <x v="13"/>
    <x v="0"/>
    <n v="0"/>
    <n v="0"/>
    <n v="0"/>
    <n v="0"/>
    <n v="0"/>
    <n v="204"/>
    <n v="1"/>
    <n v="0"/>
    <n v="0"/>
    <n v="0"/>
    <n v="0"/>
    <n v="0"/>
    <n v="0"/>
  </r>
  <r>
    <x v="1"/>
    <x v="8"/>
    <x v="3"/>
    <x v="22"/>
    <x v="120"/>
    <x v="13"/>
    <x v="0"/>
    <n v="0"/>
    <n v="0"/>
    <n v="0"/>
    <n v="0"/>
    <n v="0"/>
    <n v="204"/>
    <n v="1"/>
    <n v="0"/>
    <n v="0"/>
    <n v="0"/>
    <n v="0"/>
    <n v="0"/>
    <n v="0"/>
  </r>
  <r>
    <x v="1"/>
    <x v="8"/>
    <x v="3"/>
    <x v="22"/>
    <x v="121"/>
    <x v="25"/>
    <x v="0"/>
    <n v="0"/>
    <n v="0"/>
    <n v="0"/>
    <n v="0"/>
    <n v="0"/>
    <n v="204"/>
    <n v="1"/>
    <n v="0"/>
    <n v="0"/>
    <n v="0"/>
    <n v="0"/>
    <n v="0"/>
    <n v="0"/>
  </r>
  <r>
    <x v="1"/>
    <x v="8"/>
    <x v="3"/>
    <x v="22"/>
    <x v="122"/>
    <x v="25"/>
    <x v="0"/>
    <n v="0"/>
    <n v="0"/>
    <n v="0"/>
    <n v="0"/>
    <n v="0"/>
    <n v="204"/>
    <n v="1"/>
    <n v="0"/>
    <n v="0"/>
    <n v="0"/>
    <n v="0"/>
    <n v="0"/>
    <n v="0"/>
  </r>
  <r>
    <x v="1"/>
    <x v="8"/>
    <x v="3"/>
    <x v="22"/>
    <x v="123"/>
    <x v="4"/>
    <x v="1"/>
    <n v="1"/>
    <n v="0.69172932330827064"/>
    <n v="0"/>
    <n v="0"/>
    <n v="204"/>
    <n v="204"/>
    <n v="133"/>
    <n v="92"/>
    <n v="0"/>
    <n v="0"/>
    <n v="0"/>
    <n v="0.74358974358974361"/>
    <n v="-5.1860420281472974"/>
  </r>
  <r>
    <x v="1"/>
    <x v="8"/>
    <x v="3"/>
    <x v="22"/>
    <x v="124"/>
    <x v="4"/>
    <x v="1"/>
    <n v="0"/>
    <n v="0"/>
    <n v="0"/>
    <n v="0"/>
    <n v="0"/>
    <n v="204"/>
    <n v="1"/>
    <n v="0"/>
    <n v="0"/>
    <n v="0"/>
    <n v="0"/>
    <n v="0"/>
    <n v="0"/>
  </r>
  <r>
    <x v="1"/>
    <x v="8"/>
    <x v="3"/>
    <x v="22"/>
    <x v="125"/>
    <x v="24"/>
    <x v="1"/>
    <n v="0"/>
    <n v="0"/>
    <n v="0"/>
    <n v="0"/>
    <n v="0"/>
    <n v="204"/>
    <n v="1"/>
    <n v="0"/>
    <n v="0"/>
    <n v="0"/>
    <n v="0"/>
    <n v="0"/>
    <n v="0"/>
  </r>
  <r>
    <x v="1"/>
    <x v="8"/>
    <x v="3"/>
    <x v="22"/>
    <x v="126"/>
    <x v="24"/>
    <x v="1"/>
    <n v="1"/>
    <n v="0.96992481203007519"/>
    <n v="0"/>
    <n v="0"/>
    <n v="204"/>
    <n v="204"/>
    <n v="133"/>
    <n v="129"/>
    <n v="0"/>
    <n v="0"/>
    <n v="0"/>
    <n v="0.98290598290598286"/>
    <n v="-1.2981170875907666"/>
  </r>
  <r>
    <x v="1"/>
    <x v="8"/>
    <x v="3"/>
    <x v="23"/>
    <x v="127"/>
    <x v="11"/>
    <x v="2"/>
    <n v="0"/>
    <n v="0.90225563909774431"/>
    <n v="0"/>
    <n v="0"/>
    <n v="0"/>
    <n v="204"/>
    <n v="133"/>
    <n v="120"/>
    <n v="0"/>
    <n v="0"/>
    <n v="0"/>
    <n v="0.9568965517241379"/>
    <n v="-5.464091262639359"/>
  </r>
  <r>
    <x v="1"/>
    <x v="8"/>
    <x v="3"/>
    <x v="23"/>
    <x v="128"/>
    <x v="32"/>
    <x v="2"/>
    <n v="0"/>
    <n v="0.91729323308270672"/>
    <n v="0"/>
    <n v="0"/>
    <n v="0"/>
    <n v="204"/>
    <n v="133"/>
    <n v="122"/>
    <n v="0"/>
    <n v="0"/>
    <n v="0"/>
    <n v="0.96551724137931039"/>
    <n v="-4.8224008296603671"/>
  </r>
  <r>
    <x v="1"/>
    <x v="8"/>
    <x v="3"/>
    <x v="23"/>
    <x v="129"/>
    <x v="12"/>
    <x v="0"/>
    <n v="0"/>
    <n v="0.87969924812030076"/>
    <n v="0"/>
    <n v="0"/>
    <n v="0"/>
    <n v="204"/>
    <n v="133"/>
    <n v="117"/>
    <n v="0"/>
    <n v="0"/>
    <n v="0"/>
    <n v="0.94827586206896552"/>
    <n v="-6.8576613948664766"/>
  </r>
  <r>
    <x v="1"/>
    <x v="8"/>
    <x v="3"/>
    <x v="24"/>
    <x v="130"/>
    <x v="6"/>
    <x v="1"/>
    <n v="0"/>
    <n v="0"/>
    <n v="0"/>
    <n v="0"/>
    <n v="0"/>
    <n v="204"/>
    <n v="1"/>
    <n v="0"/>
    <n v="0"/>
    <n v="0"/>
    <n v="0"/>
    <n v="0"/>
    <n v="0"/>
  </r>
  <r>
    <x v="1"/>
    <x v="8"/>
    <x v="3"/>
    <x v="24"/>
    <x v="131"/>
    <x v="6"/>
    <x v="1"/>
    <n v="0"/>
    <n v="0"/>
    <n v="0"/>
    <n v="0"/>
    <n v="0"/>
    <n v="204"/>
    <n v="1"/>
    <n v="0"/>
    <n v="0"/>
    <n v="0"/>
    <n v="0"/>
    <n v="0"/>
    <n v="0"/>
  </r>
  <r>
    <x v="1"/>
    <x v="8"/>
    <x v="3"/>
    <x v="24"/>
    <x v="132"/>
    <x v="26"/>
    <x v="1"/>
    <n v="1"/>
    <n v="0.78195488721804507"/>
    <n v="0"/>
    <n v="0"/>
    <n v="204"/>
    <n v="204"/>
    <n v="133"/>
    <n v="104"/>
    <n v="0"/>
    <n v="0"/>
    <n v="0"/>
    <n v="0.75213675213675213"/>
    <n v="2.981813508129294"/>
  </r>
  <r>
    <x v="1"/>
    <x v="8"/>
    <x v="3"/>
    <x v="24"/>
    <x v="133"/>
    <x v="26"/>
    <x v="1"/>
    <n v="0"/>
    <n v="0"/>
    <n v="0"/>
    <n v="0"/>
    <n v="0"/>
    <n v="204"/>
    <n v="1"/>
    <n v="0"/>
    <n v="0"/>
    <n v="0"/>
    <n v="0"/>
    <n v="0"/>
    <n v="0"/>
  </r>
  <r>
    <x v="1"/>
    <x v="8"/>
    <x v="3"/>
    <x v="24"/>
    <x v="134"/>
    <x v="8"/>
    <x v="1"/>
    <n v="0.88235294117647056"/>
    <n v="0.98496240601503759"/>
    <n v="0"/>
    <n v="0"/>
    <n v="180"/>
    <n v="204"/>
    <n v="133"/>
    <n v="131"/>
    <n v="0"/>
    <n v="0"/>
    <n v="0"/>
    <n v="0.99137931034482762"/>
    <n v="-0.64169043297900297"/>
  </r>
  <r>
    <x v="1"/>
    <x v="8"/>
    <x v="3"/>
    <x v="24"/>
    <x v="135"/>
    <x v="8"/>
    <x v="1"/>
    <n v="0"/>
    <n v="0"/>
    <n v="0"/>
    <n v="0"/>
    <n v="0"/>
    <n v="204"/>
    <n v="1"/>
    <n v="0"/>
    <n v="0"/>
    <n v="0"/>
    <n v="0"/>
    <n v="0"/>
    <n v="0"/>
  </r>
  <r>
    <x v="1"/>
    <x v="8"/>
    <x v="3"/>
    <x v="24"/>
    <x v="136"/>
    <x v="5"/>
    <x v="0"/>
    <n v="0"/>
    <n v="0"/>
    <n v="0"/>
    <n v="0"/>
    <n v="0"/>
    <n v="204"/>
    <n v="1"/>
    <n v="0"/>
    <n v="0"/>
    <n v="0"/>
    <n v="0"/>
    <n v="0"/>
    <n v="0"/>
  </r>
  <r>
    <x v="1"/>
    <x v="8"/>
    <x v="3"/>
    <x v="24"/>
    <x v="137"/>
    <x v="5"/>
    <x v="0"/>
    <n v="0"/>
    <n v="0"/>
    <n v="0"/>
    <n v="0"/>
    <n v="0"/>
    <n v="204"/>
    <n v="1"/>
    <n v="0"/>
    <n v="0"/>
    <n v="0"/>
    <n v="0"/>
    <n v="0"/>
    <n v="0"/>
  </r>
  <r>
    <x v="1"/>
    <x v="8"/>
    <x v="3"/>
    <x v="24"/>
    <x v="138"/>
    <x v="7"/>
    <x v="1"/>
    <n v="0"/>
    <n v="0"/>
    <n v="0"/>
    <n v="0"/>
    <n v="0"/>
    <n v="204"/>
    <n v="1"/>
    <n v="0"/>
    <n v="0"/>
    <n v="0"/>
    <n v="0"/>
    <n v="0"/>
    <n v="0"/>
  </r>
  <r>
    <x v="1"/>
    <x v="8"/>
    <x v="3"/>
    <x v="24"/>
    <x v="139"/>
    <x v="7"/>
    <x v="1"/>
    <n v="1"/>
    <n v="0.99248120300751874"/>
    <n v="0"/>
    <n v="0"/>
    <n v="204"/>
    <n v="204"/>
    <n v="133"/>
    <n v="132"/>
    <n v="0"/>
    <n v="0"/>
    <n v="0"/>
    <n v="0.99145299145299148"/>
    <n v="0.10282115545272585"/>
  </r>
  <r>
    <x v="1"/>
    <x v="8"/>
    <x v="4"/>
    <x v="25"/>
    <x v="140"/>
    <x v="23"/>
    <x v="2"/>
    <n v="0"/>
    <n v="0"/>
    <n v="0"/>
    <n v="0"/>
    <n v="0"/>
    <n v="204"/>
    <n v="1"/>
    <n v="0"/>
    <n v="0"/>
    <n v="0"/>
    <n v="0"/>
    <n v="0"/>
    <n v="0"/>
  </r>
  <r>
    <x v="1"/>
    <x v="8"/>
    <x v="4"/>
    <x v="26"/>
    <x v="141"/>
    <x v="16"/>
    <x v="2"/>
    <n v="0"/>
    <n v="0"/>
    <n v="0"/>
    <n v="0"/>
    <n v="0"/>
    <n v="204"/>
    <n v="1"/>
    <n v="0"/>
    <n v="0"/>
    <n v="0"/>
    <n v="0"/>
    <n v="0"/>
    <n v="0"/>
  </r>
  <r>
    <x v="1"/>
    <x v="8"/>
    <x v="4"/>
    <x v="26"/>
    <x v="142"/>
    <x v="26"/>
    <x v="2"/>
    <n v="0"/>
    <n v="0"/>
    <n v="0"/>
    <n v="0"/>
    <n v="0"/>
    <n v="204"/>
    <n v="1"/>
    <n v="0"/>
    <n v="0"/>
    <n v="0"/>
    <n v="0"/>
    <n v="0"/>
    <n v="0"/>
  </r>
  <r>
    <x v="1"/>
    <x v="8"/>
    <x v="4"/>
    <x v="26"/>
    <x v="143"/>
    <x v="7"/>
    <x v="1"/>
    <n v="1"/>
    <n v="0"/>
    <n v="0"/>
    <n v="0"/>
    <n v="204"/>
    <n v="204"/>
    <n v="1"/>
    <n v="0"/>
    <n v="0"/>
    <n v="0"/>
    <n v="0"/>
    <n v="0"/>
    <n v="0"/>
  </r>
  <r>
    <x v="1"/>
    <x v="8"/>
    <x v="4"/>
    <x v="26"/>
    <x v="144"/>
    <x v="21"/>
    <x v="2"/>
    <n v="0"/>
    <n v="0"/>
    <n v="0"/>
    <n v="0"/>
    <n v="0"/>
    <n v="204"/>
    <n v="1"/>
    <n v="0"/>
    <n v="0"/>
    <n v="0"/>
    <n v="0"/>
    <n v="0"/>
    <n v="0"/>
  </r>
  <r>
    <x v="1"/>
    <x v="8"/>
    <x v="4"/>
    <x v="27"/>
    <x v="145"/>
    <x v="24"/>
    <x v="2"/>
    <n v="1"/>
    <n v="0"/>
    <n v="0"/>
    <n v="0"/>
    <n v="204"/>
    <n v="204"/>
    <n v="1"/>
    <n v="0"/>
    <n v="0"/>
    <n v="0"/>
    <n v="0"/>
    <n v="0"/>
    <n v="0"/>
  </r>
  <r>
    <x v="1"/>
    <x v="8"/>
    <x v="4"/>
    <x v="27"/>
    <x v="146"/>
    <x v="4"/>
    <x v="2"/>
    <n v="0"/>
    <n v="0"/>
    <n v="0"/>
    <n v="0"/>
    <n v="0"/>
    <n v="204"/>
    <n v="1"/>
    <n v="0"/>
    <n v="0"/>
    <n v="0"/>
    <n v="0"/>
    <n v="0"/>
    <n v="0"/>
  </r>
  <r>
    <x v="1"/>
    <x v="8"/>
    <x v="4"/>
    <x v="27"/>
    <x v="147"/>
    <x v="8"/>
    <x v="1"/>
    <n v="1"/>
    <n v="0"/>
    <n v="0"/>
    <n v="0"/>
    <n v="204"/>
    <n v="204"/>
    <n v="1"/>
    <n v="0"/>
    <n v="0"/>
    <n v="0"/>
    <n v="0"/>
    <n v="0"/>
    <n v="0"/>
  </r>
  <r>
    <x v="1"/>
    <x v="8"/>
    <x v="4"/>
    <x v="28"/>
    <x v="148"/>
    <x v="6"/>
    <x v="2"/>
    <n v="0"/>
    <n v="0"/>
    <n v="0"/>
    <n v="0"/>
    <n v="0"/>
    <n v="204"/>
    <n v="1"/>
    <n v="0"/>
    <n v="0"/>
    <n v="0"/>
    <n v="0"/>
    <n v="0"/>
    <n v="0"/>
  </r>
  <r>
    <x v="1"/>
    <x v="8"/>
    <x v="4"/>
    <x v="29"/>
    <x v="149"/>
    <x v="15"/>
    <x v="0"/>
    <n v="0"/>
    <n v="0"/>
    <n v="0"/>
    <n v="0"/>
    <n v="0"/>
    <n v="204"/>
    <n v="1"/>
    <n v="0"/>
    <n v="0"/>
    <n v="0"/>
    <n v="0"/>
    <n v="0"/>
    <n v="0"/>
  </r>
  <r>
    <x v="1"/>
    <x v="8"/>
    <x v="4"/>
    <x v="29"/>
    <x v="150"/>
    <x v="27"/>
    <x v="0"/>
    <n v="0"/>
    <n v="0"/>
    <n v="0"/>
    <n v="0"/>
    <n v="0"/>
    <n v="204"/>
    <n v="1"/>
    <n v="0"/>
    <n v="0"/>
    <n v="0"/>
    <n v="0"/>
    <n v="0"/>
    <n v="0"/>
  </r>
  <r>
    <x v="1"/>
    <x v="8"/>
    <x v="5"/>
    <x v="30"/>
    <x v="151"/>
    <x v="26"/>
    <x v="1"/>
    <n v="1"/>
    <n v="0.96992481203007519"/>
    <n v="0"/>
    <n v="0"/>
    <n v="204"/>
    <n v="204"/>
    <n v="133"/>
    <n v="129"/>
    <n v="0"/>
    <n v="0"/>
    <n v="0"/>
    <n v="0.88888888888888884"/>
    <n v="8.1035923141186359"/>
  </r>
  <r>
    <x v="1"/>
    <x v="8"/>
    <x v="5"/>
    <x v="30"/>
    <x v="152"/>
    <x v="24"/>
    <x v="0"/>
    <n v="0"/>
    <n v="0"/>
    <n v="0"/>
    <n v="0"/>
    <n v="0"/>
    <n v="204"/>
    <n v="1"/>
    <n v="0"/>
    <n v="0"/>
    <n v="0"/>
    <n v="0"/>
    <n v="0"/>
    <n v="0"/>
  </r>
  <r>
    <x v="1"/>
    <x v="8"/>
    <x v="5"/>
    <x v="30"/>
    <x v="153"/>
    <x v="21"/>
    <x v="1"/>
    <n v="0"/>
    <n v="0"/>
    <n v="0"/>
    <n v="0"/>
    <n v="0"/>
    <n v="204"/>
    <n v="1"/>
    <n v="0"/>
    <n v="0"/>
    <n v="0"/>
    <n v="0"/>
    <n v="0"/>
    <n v="0"/>
  </r>
  <r>
    <x v="1"/>
    <x v="8"/>
    <x v="5"/>
    <x v="30"/>
    <x v="154"/>
    <x v="27"/>
    <x v="1"/>
    <n v="0"/>
    <n v="0"/>
    <n v="0"/>
    <n v="0"/>
    <n v="0"/>
    <n v="204"/>
    <n v="1"/>
    <n v="0"/>
    <n v="0"/>
    <n v="0"/>
    <n v="0"/>
    <n v="0"/>
    <n v="0"/>
  </r>
  <r>
    <x v="1"/>
    <x v="8"/>
    <x v="5"/>
    <x v="30"/>
    <x v="155"/>
    <x v="3"/>
    <x v="0"/>
    <n v="0"/>
    <n v="0"/>
    <n v="0"/>
    <n v="0"/>
    <n v="0"/>
    <n v="204"/>
    <n v="1"/>
    <n v="0"/>
    <n v="0"/>
    <n v="0"/>
    <n v="0"/>
    <n v="0"/>
    <n v="0"/>
  </r>
  <r>
    <x v="1"/>
    <x v="8"/>
    <x v="5"/>
    <x v="30"/>
    <x v="156"/>
    <x v="4"/>
    <x v="1"/>
    <n v="0"/>
    <n v="0"/>
    <n v="0"/>
    <n v="0"/>
    <n v="0"/>
    <n v="204"/>
    <n v="1"/>
    <n v="0"/>
    <n v="0"/>
    <n v="0"/>
    <n v="0"/>
    <n v="0"/>
    <n v="0"/>
  </r>
  <r>
    <x v="1"/>
    <x v="8"/>
    <x v="5"/>
    <x v="30"/>
    <x v="157"/>
    <x v="13"/>
    <x v="1"/>
    <n v="0"/>
    <n v="0"/>
    <n v="0"/>
    <n v="0"/>
    <n v="0"/>
    <n v="204"/>
    <n v="1"/>
    <n v="0"/>
    <n v="0"/>
    <n v="0"/>
    <n v="0"/>
    <n v="0"/>
    <n v="0"/>
  </r>
  <r>
    <x v="1"/>
    <x v="8"/>
    <x v="5"/>
    <x v="31"/>
    <x v="158"/>
    <x v="2"/>
    <x v="0"/>
    <n v="0"/>
    <n v="0"/>
    <n v="0"/>
    <n v="0"/>
    <n v="0"/>
    <n v="204"/>
    <n v="1"/>
    <n v="0"/>
    <n v="0"/>
    <n v="0"/>
    <n v="0"/>
    <n v="0"/>
    <n v="0"/>
  </r>
  <r>
    <x v="1"/>
    <x v="8"/>
    <x v="5"/>
    <x v="31"/>
    <x v="159"/>
    <x v="0"/>
    <x v="0"/>
    <n v="0"/>
    <n v="0"/>
    <n v="0"/>
    <n v="0"/>
    <n v="0"/>
    <n v="204"/>
    <n v="1"/>
    <n v="0"/>
    <n v="0"/>
    <n v="0"/>
    <n v="0"/>
    <n v="0"/>
    <n v="0"/>
  </r>
  <r>
    <x v="1"/>
    <x v="8"/>
    <x v="5"/>
    <x v="31"/>
    <x v="160"/>
    <x v="5"/>
    <x v="0"/>
    <n v="0"/>
    <n v="0"/>
    <n v="0"/>
    <n v="0"/>
    <n v="0"/>
    <n v="204"/>
    <n v="1"/>
    <n v="0"/>
    <n v="0"/>
    <n v="0"/>
    <n v="0"/>
    <n v="0"/>
    <n v="0"/>
  </r>
  <r>
    <x v="1"/>
    <x v="8"/>
    <x v="5"/>
    <x v="31"/>
    <x v="161"/>
    <x v="1"/>
    <x v="2"/>
    <n v="0"/>
    <n v="0"/>
    <n v="0"/>
    <n v="0"/>
    <n v="0"/>
    <n v="204"/>
    <n v="1"/>
    <n v="0"/>
    <n v="0"/>
    <n v="0"/>
    <n v="0"/>
    <n v="0"/>
    <n v="0"/>
  </r>
  <r>
    <x v="1"/>
    <x v="8"/>
    <x v="5"/>
    <x v="32"/>
    <x v="162"/>
    <x v="16"/>
    <x v="1"/>
    <n v="0.10294117647058823"/>
    <n v="0.6"/>
    <n v="0"/>
    <n v="0"/>
    <n v="21"/>
    <n v="204"/>
    <n v="20"/>
    <n v="12"/>
    <n v="0"/>
    <n v="0"/>
    <n v="0"/>
    <n v="0.4"/>
    <n v="19.999999999999996"/>
  </r>
  <r>
    <x v="1"/>
    <x v="8"/>
    <x v="5"/>
    <x v="32"/>
    <x v="163"/>
    <x v="14"/>
    <x v="2"/>
    <n v="0"/>
    <n v="0"/>
    <n v="0"/>
    <n v="0"/>
    <n v="0"/>
    <n v="204"/>
    <n v="1"/>
    <n v="0"/>
    <n v="0"/>
    <n v="0"/>
    <n v="0"/>
    <n v="0"/>
    <n v="0"/>
  </r>
  <r>
    <x v="1"/>
    <x v="8"/>
    <x v="5"/>
    <x v="32"/>
    <x v="164"/>
    <x v="12"/>
    <x v="2"/>
    <n v="0"/>
    <n v="0"/>
    <n v="0"/>
    <n v="0"/>
    <n v="0"/>
    <n v="204"/>
    <n v="1"/>
    <n v="0"/>
    <n v="0"/>
    <n v="0"/>
    <n v="0"/>
    <n v="0"/>
    <n v="0"/>
  </r>
  <r>
    <x v="1"/>
    <x v="8"/>
    <x v="5"/>
    <x v="32"/>
    <x v="165"/>
    <x v="18"/>
    <x v="2"/>
    <n v="0"/>
    <n v="0"/>
    <n v="0"/>
    <n v="0"/>
    <n v="0"/>
    <n v="204"/>
    <n v="1"/>
    <n v="0"/>
    <n v="0"/>
    <n v="0"/>
    <n v="0"/>
    <n v="0"/>
    <n v="0"/>
  </r>
  <r>
    <x v="1"/>
    <x v="8"/>
    <x v="5"/>
    <x v="32"/>
    <x v="166"/>
    <x v="15"/>
    <x v="1"/>
    <n v="1"/>
    <n v="0.98496240601503759"/>
    <n v="0"/>
    <n v="0"/>
    <n v="204"/>
    <n v="204"/>
    <n v="133"/>
    <n v="131"/>
    <n v="0"/>
    <n v="0"/>
    <n v="0"/>
    <n v="0.99145299145299148"/>
    <n v="-0.64905854379538885"/>
  </r>
  <r>
    <x v="1"/>
    <x v="8"/>
    <x v="5"/>
    <x v="32"/>
    <x v="167"/>
    <x v="23"/>
    <x v="1"/>
    <n v="1"/>
    <n v="0.99248120300751874"/>
    <n v="0"/>
    <n v="0"/>
    <n v="204"/>
    <n v="204"/>
    <n v="133"/>
    <n v="132"/>
    <n v="0"/>
    <n v="0"/>
    <n v="0"/>
    <n v="0.98290598290598286"/>
    <n v="0.95752201015358862"/>
  </r>
  <r>
    <x v="1"/>
    <x v="8"/>
    <x v="5"/>
    <x v="32"/>
    <x v="168"/>
    <x v="7"/>
    <x v="1"/>
    <n v="1"/>
    <n v="0.92481203007518797"/>
    <n v="0"/>
    <n v="0"/>
    <n v="204"/>
    <n v="204"/>
    <n v="133"/>
    <n v="123"/>
    <n v="0"/>
    <n v="0"/>
    <n v="0"/>
    <n v="0.93162393162393164"/>
    <n v="-0.68119015487436707"/>
  </r>
  <r>
    <x v="1"/>
    <x v="8"/>
    <x v="5"/>
    <x v="32"/>
    <x v="169"/>
    <x v="6"/>
    <x v="1"/>
    <n v="1"/>
    <n v="0.89473684210526316"/>
    <n v="0"/>
    <n v="0"/>
    <n v="204"/>
    <n v="204"/>
    <n v="133"/>
    <n v="119"/>
    <n v="0"/>
    <n v="0"/>
    <n v="0"/>
    <n v="0.94017094017094016"/>
    <n v="-4.5434098065677002"/>
  </r>
  <r>
    <x v="1"/>
    <x v="8"/>
    <x v="5"/>
    <x v="32"/>
    <x v="170"/>
    <x v="25"/>
    <x v="0"/>
    <n v="1"/>
    <n v="0.82706766917293228"/>
    <n v="0"/>
    <n v="0"/>
    <n v="204"/>
    <n v="204"/>
    <n v="133"/>
    <n v="110"/>
    <n v="0"/>
    <n v="0"/>
    <n v="0"/>
    <n v="0.83760683760683763"/>
    <n v="-1.0539168433905344"/>
  </r>
  <r>
    <x v="1"/>
    <x v="8"/>
    <x v="5"/>
    <x v="32"/>
    <x v="171"/>
    <x v="22"/>
    <x v="0"/>
    <n v="0"/>
    <n v="0"/>
    <n v="0"/>
    <n v="0"/>
    <n v="0"/>
    <n v="204"/>
    <n v="1"/>
    <n v="0"/>
    <n v="0"/>
    <n v="0"/>
    <n v="0"/>
    <n v="0"/>
    <n v="0"/>
  </r>
  <r>
    <x v="1"/>
    <x v="8"/>
    <x v="5"/>
    <x v="32"/>
    <x v="172"/>
    <x v="8"/>
    <x v="1"/>
    <n v="1"/>
    <n v="0.99248120300751874"/>
    <n v="0"/>
    <n v="0"/>
    <n v="204"/>
    <n v="204"/>
    <n v="133"/>
    <n v="132"/>
    <n v="0"/>
    <n v="0"/>
    <n v="0"/>
    <n v="0.99145299145299148"/>
    <n v="0.10282115545272585"/>
  </r>
  <r>
    <x v="1"/>
    <x v="8"/>
    <x v="5"/>
    <x v="32"/>
    <x v="173"/>
    <x v="20"/>
    <x v="2"/>
    <n v="0"/>
    <n v="0"/>
    <n v="0"/>
    <n v="0"/>
    <n v="0"/>
    <n v="204"/>
    <n v="1"/>
    <n v="0"/>
    <n v="0"/>
    <n v="0"/>
    <n v="0"/>
    <n v="0"/>
    <n v="0"/>
  </r>
  <r>
    <x v="1"/>
    <x v="8"/>
    <x v="5"/>
    <x v="32"/>
    <x v="174"/>
    <x v="17"/>
    <x v="2"/>
    <n v="0"/>
    <n v="0"/>
    <n v="0"/>
    <n v="0"/>
    <n v="0"/>
    <n v="204"/>
    <n v="1"/>
    <n v="0"/>
    <n v="0"/>
    <n v="0"/>
    <n v="0"/>
    <n v="0"/>
    <n v="0"/>
  </r>
  <r>
    <x v="1"/>
    <x v="9"/>
    <x v="0"/>
    <x v="0"/>
    <x v="0"/>
    <x v="0"/>
    <x v="0"/>
    <n v="1"/>
    <n v="0.96610169491525422"/>
    <n v="0"/>
    <n v="0"/>
    <n v="62"/>
    <n v="62"/>
    <n v="59"/>
    <n v="57"/>
    <n v="0"/>
    <n v="0"/>
    <n v="0"/>
    <n v="0.95081967213114749"/>
    <n v="1.528202278410673"/>
  </r>
  <r>
    <x v="1"/>
    <x v="9"/>
    <x v="0"/>
    <x v="0"/>
    <x v="1"/>
    <x v="1"/>
    <x v="0"/>
    <n v="0"/>
    <n v="0"/>
    <n v="0"/>
    <n v="0"/>
    <n v="0"/>
    <n v="62"/>
    <n v="1"/>
    <n v="0"/>
    <n v="0"/>
    <n v="0"/>
    <n v="0"/>
    <n v="0"/>
    <n v="0"/>
  </r>
  <r>
    <x v="1"/>
    <x v="9"/>
    <x v="0"/>
    <x v="0"/>
    <x v="2"/>
    <x v="2"/>
    <x v="0"/>
    <n v="0"/>
    <n v="0"/>
    <n v="0"/>
    <n v="0"/>
    <n v="0"/>
    <n v="62"/>
    <n v="1"/>
    <n v="0"/>
    <n v="0"/>
    <n v="0"/>
    <n v="0"/>
    <n v="0"/>
    <n v="0"/>
  </r>
  <r>
    <x v="1"/>
    <x v="9"/>
    <x v="0"/>
    <x v="0"/>
    <x v="3"/>
    <x v="3"/>
    <x v="0"/>
    <n v="1"/>
    <n v="0.96610169491525422"/>
    <n v="0"/>
    <n v="0"/>
    <n v="62"/>
    <n v="62"/>
    <n v="59"/>
    <n v="57"/>
    <n v="0"/>
    <n v="0"/>
    <n v="0"/>
    <n v="0.95081967213114749"/>
    <n v="1.528202278410673"/>
  </r>
  <r>
    <x v="1"/>
    <x v="9"/>
    <x v="0"/>
    <x v="0"/>
    <x v="4"/>
    <x v="4"/>
    <x v="1"/>
    <n v="1"/>
    <n v="0.96610169491525422"/>
    <n v="0"/>
    <n v="0"/>
    <n v="62"/>
    <n v="62"/>
    <n v="59"/>
    <n v="57"/>
    <n v="0"/>
    <n v="0"/>
    <n v="0"/>
    <n v="0.96721311475409832"/>
    <n v="-0.11114198388441077"/>
  </r>
  <r>
    <x v="1"/>
    <x v="9"/>
    <x v="0"/>
    <x v="0"/>
    <x v="5"/>
    <x v="5"/>
    <x v="0"/>
    <n v="1"/>
    <n v="0.98305084745762716"/>
    <n v="0"/>
    <n v="0"/>
    <n v="62"/>
    <n v="62"/>
    <n v="59"/>
    <n v="58"/>
    <n v="0"/>
    <n v="0"/>
    <n v="0"/>
    <n v="0.96721311475409832"/>
    <n v="1.583773270352884"/>
  </r>
  <r>
    <x v="1"/>
    <x v="9"/>
    <x v="0"/>
    <x v="0"/>
    <x v="6"/>
    <x v="6"/>
    <x v="1"/>
    <n v="1"/>
    <n v="0.98305084745762716"/>
    <n v="0"/>
    <n v="0"/>
    <n v="62"/>
    <n v="62"/>
    <n v="59"/>
    <n v="58"/>
    <n v="0"/>
    <n v="0"/>
    <n v="0"/>
    <n v="0.98360655737704916"/>
    <n v="-5.5570991942199832E-2"/>
  </r>
  <r>
    <x v="1"/>
    <x v="9"/>
    <x v="0"/>
    <x v="0"/>
    <x v="7"/>
    <x v="7"/>
    <x v="1"/>
    <n v="1"/>
    <n v="0.98305084745762716"/>
    <n v="0"/>
    <n v="0"/>
    <n v="62"/>
    <n v="62"/>
    <n v="59"/>
    <n v="58"/>
    <n v="0"/>
    <n v="0"/>
    <n v="0"/>
    <n v="0.98360655737704916"/>
    <n v="-5.5570991942199832E-2"/>
  </r>
  <r>
    <x v="1"/>
    <x v="9"/>
    <x v="0"/>
    <x v="0"/>
    <x v="8"/>
    <x v="8"/>
    <x v="1"/>
    <n v="1"/>
    <n v="0.98305084745762716"/>
    <n v="0"/>
    <n v="0"/>
    <n v="62"/>
    <n v="62"/>
    <n v="59"/>
    <n v="58"/>
    <n v="0"/>
    <n v="0"/>
    <n v="0"/>
    <n v="0.98360655737704916"/>
    <n v="-5.5570991942199832E-2"/>
  </r>
  <r>
    <x v="1"/>
    <x v="9"/>
    <x v="0"/>
    <x v="1"/>
    <x v="9"/>
    <x v="9"/>
    <x v="2"/>
    <n v="0"/>
    <n v="0"/>
    <n v="0"/>
    <n v="0"/>
    <n v="0"/>
    <n v="62"/>
    <n v="1"/>
    <n v="0"/>
    <n v="0"/>
    <n v="0"/>
    <n v="0"/>
    <n v="0"/>
    <n v="0"/>
  </r>
  <r>
    <x v="1"/>
    <x v="9"/>
    <x v="0"/>
    <x v="1"/>
    <x v="10"/>
    <x v="10"/>
    <x v="2"/>
    <n v="0"/>
    <n v="0"/>
    <n v="0"/>
    <n v="0"/>
    <n v="0"/>
    <n v="62"/>
    <n v="1"/>
    <n v="0"/>
    <n v="0"/>
    <n v="0"/>
    <n v="0"/>
    <n v="0"/>
    <n v="0"/>
  </r>
  <r>
    <x v="1"/>
    <x v="9"/>
    <x v="0"/>
    <x v="1"/>
    <x v="11"/>
    <x v="11"/>
    <x v="2"/>
    <n v="0"/>
    <n v="0"/>
    <n v="0"/>
    <n v="0"/>
    <n v="0"/>
    <n v="62"/>
    <n v="1"/>
    <n v="0"/>
    <n v="0"/>
    <n v="0"/>
    <n v="0"/>
    <n v="0"/>
    <n v="0"/>
  </r>
  <r>
    <x v="1"/>
    <x v="9"/>
    <x v="0"/>
    <x v="1"/>
    <x v="12"/>
    <x v="12"/>
    <x v="2"/>
    <n v="1"/>
    <n v="0.61016949152542377"/>
    <n v="0"/>
    <n v="0"/>
    <n v="62"/>
    <n v="62"/>
    <n v="59"/>
    <n v="36"/>
    <n v="0"/>
    <n v="0"/>
    <n v="0"/>
    <n v="0.63934426229508201"/>
    <n v="-2.9174770769658243"/>
  </r>
  <r>
    <x v="1"/>
    <x v="9"/>
    <x v="0"/>
    <x v="1"/>
    <x v="13"/>
    <x v="13"/>
    <x v="0"/>
    <n v="1"/>
    <n v="0.64406779661016944"/>
    <n v="0"/>
    <n v="0"/>
    <n v="62"/>
    <n v="62"/>
    <n v="59"/>
    <n v="38"/>
    <n v="0"/>
    <n v="0"/>
    <n v="0"/>
    <n v="0.65573770491803274"/>
    <n v="-1.1669908307863297"/>
  </r>
  <r>
    <x v="1"/>
    <x v="9"/>
    <x v="0"/>
    <x v="1"/>
    <x v="14"/>
    <x v="14"/>
    <x v="2"/>
    <n v="1"/>
    <n v="0.6271186440677966"/>
    <n v="0"/>
    <n v="0"/>
    <n v="62"/>
    <n v="62"/>
    <n v="59"/>
    <n v="37"/>
    <n v="0"/>
    <n v="0"/>
    <n v="0"/>
    <n v="0.63934426229508201"/>
    <n v="-1.2225618227285406"/>
  </r>
  <r>
    <x v="1"/>
    <x v="9"/>
    <x v="0"/>
    <x v="2"/>
    <x v="15"/>
    <x v="15"/>
    <x v="1"/>
    <n v="1"/>
    <n v="0.98305084745762716"/>
    <n v="0"/>
    <n v="0"/>
    <n v="62"/>
    <n v="62"/>
    <n v="59"/>
    <n v="58"/>
    <n v="0"/>
    <n v="0"/>
    <n v="0"/>
    <n v="0"/>
    <n v="98.305084745762713"/>
  </r>
  <r>
    <x v="1"/>
    <x v="9"/>
    <x v="0"/>
    <x v="2"/>
    <x v="16"/>
    <x v="16"/>
    <x v="1"/>
    <n v="1"/>
    <n v="0.98305084745762716"/>
    <n v="0"/>
    <n v="0"/>
    <n v="62"/>
    <n v="62"/>
    <n v="59"/>
    <n v="58"/>
    <n v="0"/>
    <n v="0"/>
    <n v="0"/>
    <n v="0.98360655737704916"/>
    <n v="-5.5570991942199832E-2"/>
  </r>
  <r>
    <x v="1"/>
    <x v="9"/>
    <x v="0"/>
    <x v="2"/>
    <x v="17"/>
    <x v="17"/>
    <x v="2"/>
    <n v="1"/>
    <n v="0.98305084745762716"/>
    <n v="0"/>
    <n v="0"/>
    <n v="62"/>
    <n v="62"/>
    <n v="59"/>
    <n v="58"/>
    <n v="0"/>
    <n v="0"/>
    <n v="0"/>
    <n v="0.98360655737704916"/>
    <n v="-5.5570991942199832E-2"/>
  </r>
  <r>
    <x v="1"/>
    <x v="9"/>
    <x v="0"/>
    <x v="2"/>
    <x v="18"/>
    <x v="18"/>
    <x v="0"/>
    <n v="1"/>
    <n v="0.98305084745762716"/>
    <n v="0"/>
    <n v="0"/>
    <n v="62"/>
    <n v="62"/>
    <n v="59"/>
    <n v="58"/>
    <n v="0"/>
    <n v="0"/>
    <n v="0"/>
    <n v="0.98360655737704916"/>
    <n v="-5.5570991942199832E-2"/>
  </r>
  <r>
    <x v="1"/>
    <x v="9"/>
    <x v="0"/>
    <x v="2"/>
    <x v="19"/>
    <x v="19"/>
    <x v="2"/>
    <n v="0"/>
    <n v="0.42857142857142855"/>
    <n v="0"/>
    <n v="0"/>
    <n v="0"/>
    <n v="62"/>
    <n v="7"/>
    <n v="3"/>
    <n v="0"/>
    <n v="0"/>
    <n v="0"/>
    <n v="0.5714285714285714"/>
    <n v="-14.285714285714285"/>
  </r>
  <r>
    <x v="1"/>
    <x v="9"/>
    <x v="0"/>
    <x v="3"/>
    <x v="20"/>
    <x v="20"/>
    <x v="2"/>
    <n v="0"/>
    <n v="0"/>
    <n v="0"/>
    <n v="0"/>
    <n v="0"/>
    <n v="62"/>
    <n v="1"/>
    <n v="0"/>
    <n v="0"/>
    <n v="0"/>
    <n v="0"/>
    <n v="0"/>
    <n v="0"/>
  </r>
  <r>
    <x v="1"/>
    <x v="9"/>
    <x v="0"/>
    <x v="3"/>
    <x v="21"/>
    <x v="21"/>
    <x v="1"/>
    <n v="1"/>
    <n v="0.98305084745762716"/>
    <n v="0"/>
    <n v="0"/>
    <n v="62"/>
    <n v="62"/>
    <n v="59"/>
    <n v="58"/>
    <n v="0"/>
    <n v="0"/>
    <n v="0"/>
    <n v="0.96721311475409832"/>
    <n v="1.583773270352884"/>
  </r>
  <r>
    <x v="1"/>
    <x v="9"/>
    <x v="0"/>
    <x v="3"/>
    <x v="22"/>
    <x v="22"/>
    <x v="0"/>
    <n v="1"/>
    <n v="0.98305084745762716"/>
    <n v="0"/>
    <n v="0"/>
    <n v="62"/>
    <n v="62"/>
    <n v="59"/>
    <n v="58"/>
    <n v="0"/>
    <n v="0"/>
    <n v="0"/>
    <n v="0.98360655737704916"/>
    <n v="-5.5570991942199832E-2"/>
  </r>
  <r>
    <x v="1"/>
    <x v="9"/>
    <x v="0"/>
    <x v="4"/>
    <x v="23"/>
    <x v="23"/>
    <x v="1"/>
    <n v="1"/>
    <n v="0.98305084745762716"/>
    <n v="0"/>
    <n v="0"/>
    <n v="62"/>
    <n v="62"/>
    <n v="59"/>
    <n v="58"/>
    <n v="0"/>
    <n v="0"/>
    <n v="0"/>
    <n v="0.98360655737704916"/>
    <n v="-5.5570991942199832E-2"/>
  </r>
  <r>
    <x v="1"/>
    <x v="9"/>
    <x v="0"/>
    <x v="4"/>
    <x v="24"/>
    <x v="24"/>
    <x v="1"/>
    <n v="1"/>
    <n v="0.98305084745762716"/>
    <n v="0"/>
    <n v="0"/>
    <n v="62"/>
    <n v="62"/>
    <n v="59"/>
    <n v="58"/>
    <n v="0"/>
    <n v="0"/>
    <n v="0"/>
    <n v="0.98360655737704916"/>
    <n v="-5.5570991942199832E-2"/>
  </r>
  <r>
    <x v="1"/>
    <x v="9"/>
    <x v="0"/>
    <x v="4"/>
    <x v="25"/>
    <x v="25"/>
    <x v="0"/>
    <n v="1"/>
    <n v="0.93220338983050843"/>
    <n v="0"/>
    <n v="0"/>
    <n v="62"/>
    <n v="62"/>
    <n v="59"/>
    <n v="55"/>
    <n v="0"/>
    <n v="0"/>
    <n v="0"/>
    <n v="0.96721311475409832"/>
    <n v="-3.5009724923589891"/>
  </r>
  <r>
    <x v="1"/>
    <x v="9"/>
    <x v="0"/>
    <x v="4"/>
    <x v="26"/>
    <x v="26"/>
    <x v="1"/>
    <n v="1"/>
    <n v="0.98305084745762716"/>
    <n v="0"/>
    <n v="0"/>
    <n v="62"/>
    <n v="62"/>
    <n v="59"/>
    <n v="58"/>
    <n v="0"/>
    <n v="0"/>
    <n v="0"/>
    <n v="0.96721311475409832"/>
    <n v="1.583773270352884"/>
  </r>
  <r>
    <x v="1"/>
    <x v="9"/>
    <x v="0"/>
    <x v="4"/>
    <x v="27"/>
    <x v="27"/>
    <x v="1"/>
    <n v="1"/>
    <n v="0.98305084745762716"/>
    <n v="0"/>
    <n v="0"/>
    <n v="62"/>
    <n v="62"/>
    <n v="59"/>
    <n v="58"/>
    <n v="0"/>
    <n v="0"/>
    <n v="0"/>
    <n v="0.96721311475409832"/>
    <n v="1.583773270352884"/>
  </r>
  <r>
    <x v="1"/>
    <x v="9"/>
    <x v="1"/>
    <x v="5"/>
    <x v="28"/>
    <x v="27"/>
    <x v="1"/>
    <n v="1"/>
    <n v="0.76271186440677963"/>
    <n v="0"/>
    <n v="0"/>
    <n v="62"/>
    <n v="62"/>
    <n v="59"/>
    <n v="45"/>
    <n v="0"/>
    <n v="0"/>
    <n v="0"/>
    <n v="0.95081967213114749"/>
    <n v="-18.810780772436786"/>
  </r>
  <r>
    <x v="1"/>
    <x v="9"/>
    <x v="1"/>
    <x v="5"/>
    <x v="29"/>
    <x v="28"/>
    <x v="2"/>
    <n v="0"/>
    <n v="0"/>
    <n v="0"/>
    <n v="0"/>
    <n v="0"/>
    <n v="62"/>
    <n v="1"/>
    <n v="0"/>
    <n v="0"/>
    <n v="0"/>
    <n v="0"/>
    <n v="0"/>
    <n v="0"/>
  </r>
  <r>
    <x v="1"/>
    <x v="9"/>
    <x v="1"/>
    <x v="6"/>
    <x v="30"/>
    <x v="8"/>
    <x v="1"/>
    <n v="1"/>
    <n v="0.88135593220338981"/>
    <n v="0"/>
    <n v="0"/>
    <n v="62"/>
    <n v="62"/>
    <n v="59"/>
    <n v="52"/>
    <n v="0"/>
    <n v="0"/>
    <n v="0"/>
    <n v="0.96721311475409832"/>
    <n v="-8.5857182550708515"/>
  </r>
  <r>
    <x v="1"/>
    <x v="9"/>
    <x v="1"/>
    <x v="6"/>
    <x v="31"/>
    <x v="7"/>
    <x v="1"/>
    <n v="1"/>
    <n v="0.74576271186440679"/>
    <n v="0"/>
    <n v="0"/>
    <n v="62"/>
    <n v="62"/>
    <n v="59"/>
    <n v="44"/>
    <n v="0"/>
    <n v="0"/>
    <n v="0"/>
    <n v="0.77049180327868849"/>
    <n v="-2.4729091414281701"/>
  </r>
  <r>
    <x v="1"/>
    <x v="9"/>
    <x v="1"/>
    <x v="6"/>
    <x v="32"/>
    <x v="16"/>
    <x v="1"/>
    <n v="0"/>
    <n v="0"/>
    <n v="0"/>
    <n v="0"/>
    <n v="0"/>
    <n v="62"/>
    <n v="1"/>
    <n v="0"/>
    <n v="0"/>
    <n v="0"/>
    <n v="0"/>
    <n v="0"/>
    <n v="0"/>
  </r>
  <r>
    <x v="1"/>
    <x v="9"/>
    <x v="1"/>
    <x v="6"/>
    <x v="33"/>
    <x v="24"/>
    <x v="1"/>
    <n v="0"/>
    <n v="0"/>
    <n v="0"/>
    <n v="0"/>
    <n v="0"/>
    <n v="62"/>
    <n v="1"/>
    <n v="0"/>
    <n v="0"/>
    <n v="0"/>
    <n v="0"/>
    <n v="0"/>
    <n v="0"/>
  </r>
  <r>
    <x v="1"/>
    <x v="9"/>
    <x v="1"/>
    <x v="7"/>
    <x v="34"/>
    <x v="5"/>
    <x v="0"/>
    <n v="1"/>
    <n v="0.98305084745762716"/>
    <n v="0"/>
    <n v="0"/>
    <n v="62"/>
    <n v="62"/>
    <n v="59"/>
    <n v="58"/>
    <n v="0"/>
    <n v="0"/>
    <n v="0"/>
    <n v="0.96721311475409832"/>
    <n v="1.583773270352884"/>
  </r>
  <r>
    <x v="1"/>
    <x v="9"/>
    <x v="1"/>
    <x v="7"/>
    <x v="35"/>
    <x v="13"/>
    <x v="0"/>
    <n v="1"/>
    <n v="0.98305084745762716"/>
    <n v="0"/>
    <n v="0"/>
    <n v="62"/>
    <n v="62"/>
    <n v="59"/>
    <n v="58"/>
    <n v="0"/>
    <n v="0"/>
    <n v="0"/>
    <n v="0.96721311475409832"/>
    <n v="1.583773270352884"/>
  </r>
  <r>
    <x v="1"/>
    <x v="9"/>
    <x v="1"/>
    <x v="8"/>
    <x v="36"/>
    <x v="29"/>
    <x v="2"/>
    <n v="9.6774193548387094E-2"/>
    <n v="0.5714285714285714"/>
    <n v="0"/>
    <n v="0"/>
    <n v="6"/>
    <n v="62"/>
    <n v="7"/>
    <n v="4"/>
    <n v="0"/>
    <n v="0"/>
    <n v="0"/>
    <n v="0.5714285714285714"/>
    <n v="0"/>
  </r>
  <r>
    <x v="1"/>
    <x v="9"/>
    <x v="1"/>
    <x v="8"/>
    <x v="37"/>
    <x v="30"/>
    <x v="2"/>
    <n v="9.6774193548387094E-2"/>
    <n v="0.42857142857142855"/>
    <n v="0"/>
    <n v="0"/>
    <n v="6"/>
    <n v="62"/>
    <n v="7"/>
    <n v="3"/>
    <n v="0"/>
    <n v="0"/>
    <n v="0"/>
    <n v="0.42857142857142855"/>
    <n v="0"/>
  </r>
  <r>
    <x v="1"/>
    <x v="9"/>
    <x v="1"/>
    <x v="8"/>
    <x v="38"/>
    <x v="1"/>
    <x v="0"/>
    <n v="0"/>
    <n v="0"/>
    <n v="0"/>
    <n v="0"/>
    <n v="0"/>
    <n v="62"/>
    <n v="1"/>
    <n v="0"/>
    <n v="0"/>
    <n v="0"/>
    <n v="0"/>
    <n v="0"/>
    <n v="0"/>
  </r>
  <r>
    <x v="1"/>
    <x v="9"/>
    <x v="1"/>
    <x v="8"/>
    <x v="39"/>
    <x v="0"/>
    <x v="0"/>
    <n v="0"/>
    <n v="0"/>
    <n v="0"/>
    <n v="0"/>
    <n v="0"/>
    <n v="62"/>
    <n v="1"/>
    <n v="0"/>
    <n v="0"/>
    <n v="0"/>
    <n v="0"/>
    <n v="0"/>
    <n v="0"/>
  </r>
  <r>
    <x v="1"/>
    <x v="9"/>
    <x v="1"/>
    <x v="9"/>
    <x v="40"/>
    <x v="2"/>
    <x v="0"/>
    <n v="1"/>
    <n v="0.81355932203389836"/>
    <n v="0"/>
    <n v="0"/>
    <n v="62"/>
    <n v="62"/>
    <n v="59"/>
    <n v="48"/>
    <n v="0"/>
    <n v="0"/>
    <n v="0"/>
    <n v="0.77049180327868849"/>
    <n v="4.3067518755209866"/>
  </r>
  <r>
    <x v="1"/>
    <x v="9"/>
    <x v="1"/>
    <x v="9"/>
    <x v="41"/>
    <x v="20"/>
    <x v="2"/>
    <n v="0.74193548387096775"/>
    <n v="0.95744680851063835"/>
    <n v="0"/>
    <n v="0"/>
    <n v="46"/>
    <n v="62"/>
    <n v="47"/>
    <n v="45"/>
    <n v="0"/>
    <n v="0"/>
    <n v="0"/>
    <n v="0.93478260869565222"/>
    <n v="2.266419981498613"/>
  </r>
  <r>
    <x v="1"/>
    <x v="9"/>
    <x v="1"/>
    <x v="9"/>
    <x v="42"/>
    <x v="22"/>
    <x v="0"/>
    <n v="0"/>
    <n v="0"/>
    <n v="0"/>
    <n v="0"/>
    <n v="0"/>
    <n v="62"/>
    <n v="1"/>
    <n v="0"/>
    <n v="0"/>
    <n v="0"/>
    <n v="0"/>
    <n v="0"/>
    <n v="0"/>
  </r>
  <r>
    <x v="1"/>
    <x v="9"/>
    <x v="1"/>
    <x v="9"/>
    <x v="43"/>
    <x v="31"/>
    <x v="2"/>
    <n v="0"/>
    <n v="0"/>
    <n v="0"/>
    <n v="0"/>
    <n v="0"/>
    <n v="62"/>
    <n v="1"/>
    <n v="0"/>
    <n v="0"/>
    <n v="0"/>
    <n v="0"/>
    <n v="0"/>
    <n v="0"/>
  </r>
  <r>
    <x v="1"/>
    <x v="9"/>
    <x v="1"/>
    <x v="9"/>
    <x v="44"/>
    <x v="17"/>
    <x v="2"/>
    <n v="0"/>
    <n v="0"/>
    <n v="0"/>
    <n v="0"/>
    <n v="0"/>
    <n v="62"/>
    <n v="1"/>
    <n v="0"/>
    <n v="0"/>
    <n v="0"/>
    <n v="0"/>
    <n v="0"/>
    <n v="0"/>
  </r>
  <r>
    <x v="1"/>
    <x v="9"/>
    <x v="1"/>
    <x v="9"/>
    <x v="45"/>
    <x v="11"/>
    <x v="2"/>
    <n v="1"/>
    <n v="0.6271186440677966"/>
    <n v="0"/>
    <n v="0"/>
    <n v="62"/>
    <n v="62"/>
    <n v="59"/>
    <n v="37"/>
    <n v="0"/>
    <n v="0"/>
    <n v="0"/>
    <n v="0.65573770491803274"/>
    <n v="-2.8619060850236133"/>
  </r>
  <r>
    <x v="1"/>
    <x v="9"/>
    <x v="1"/>
    <x v="10"/>
    <x v="46"/>
    <x v="4"/>
    <x v="1"/>
    <n v="1"/>
    <n v="0.98305084745762716"/>
    <n v="0"/>
    <n v="0"/>
    <n v="62"/>
    <n v="62"/>
    <n v="59"/>
    <n v="58"/>
    <n v="0"/>
    <n v="0"/>
    <n v="0"/>
    <n v="0.96721311475409832"/>
    <n v="1.583773270352884"/>
  </r>
  <r>
    <x v="1"/>
    <x v="9"/>
    <x v="1"/>
    <x v="11"/>
    <x v="47"/>
    <x v="25"/>
    <x v="0"/>
    <n v="0"/>
    <n v="0"/>
    <n v="0"/>
    <n v="0"/>
    <n v="0"/>
    <n v="62"/>
    <n v="1"/>
    <n v="0"/>
    <n v="0"/>
    <n v="0"/>
    <n v="0"/>
    <n v="0"/>
    <n v="0"/>
  </r>
  <r>
    <x v="1"/>
    <x v="9"/>
    <x v="1"/>
    <x v="11"/>
    <x v="48"/>
    <x v="3"/>
    <x v="0"/>
    <n v="0"/>
    <n v="0"/>
    <n v="0"/>
    <n v="0"/>
    <n v="0"/>
    <n v="62"/>
    <n v="1"/>
    <n v="0"/>
    <n v="0"/>
    <n v="0"/>
    <n v="0"/>
    <n v="0"/>
    <n v="0"/>
  </r>
  <r>
    <x v="1"/>
    <x v="9"/>
    <x v="1"/>
    <x v="11"/>
    <x v="49"/>
    <x v="12"/>
    <x v="2"/>
    <n v="0"/>
    <n v="0"/>
    <n v="0"/>
    <n v="0"/>
    <n v="0"/>
    <n v="62"/>
    <n v="1"/>
    <n v="0"/>
    <n v="0"/>
    <n v="0"/>
    <n v="0"/>
    <n v="0"/>
    <n v="0"/>
  </r>
  <r>
    <x v="1"/>
    <x v="9"/>
    <x v="1"/>
    <x v="11"/>
    <x v="50"/>
    <x v="23"/>
    <x v="1"/>
    <n v="0"/>
    <n v="0"/>
    <n v="0"/>
    <n v="0"/>
    <n v="0"/>
    <n v="62"/>
    <n v="1"/>
    <n v="0"/>
    <n v="0"/>
    <n v="0"/>
    <n v="0"/>
    <n v="0"/>
    <n v="0"/>
  </r>
  <r>
    <x v="1"/>
    <x v="9"/>
    <x v="1"/>
    <x v="11"/>
    <x v="51"/>
    <x v="19"/>
    <x v="2"/>
    <n v="0"/>
    <n v="0"/>
    <n v="0"/>
    <n v="0"/>
    <n v="0"/>
    <n v="62"/>
    <n v="1"/>
    <n v="0"/>
    <n v="0"/>
    <n v="0"/>
    <n v="0"/>
    <n v="0.96610169491525422"/>
    <n v="-96.610169491525426"/>
  </r>
  <r>
    <x v="1"/>
    <x v="9"/>
    <x v="1"/>
    <x v="12"/>
    <x v="52"/>
    <x v="32"/>
    <x v="2"/>
    <n v="1"/>
    <n v="0.96610169491525422"/>
    <n v="0"/>
    <n v="0"/>
    <n v="62"/>
    <n v="62"/>
    <n v="59"/>
    <n v="57"/>
    <n v="0"/>
    <n v="0"/>
    <n v="0"/>
    <n v="0.96721311475409832"/>
    <n v="-0.11114198388441077"/>
  </r>
  <r>
    <x v="1"/>
    <x v="9"/>
    <x v="1"/>
    <x v="13"/>
    <x v="53"/>
    <x v="9"/>
    <x v="2"/>
    <n v="1"/>
    <n v="0.38983050847457629"/>
    <n v="0"/>
    <n v="0"/>
    <n v="62"/>
    <n v="62"/>
    <n v="59"/>
    <n v="23"/>
    <n v="0"/>
    <n v="0"/>
    <n v="0"/>
    <n v="0.47540983606557374"/>
    <n v="-8.5579327590997458"/>
  </r>
  <r>
    <x v="1"/>
    <x v="9"/>
    <x v="1"/>
    <x v="13"/>
    <x v="54"/>
    <x v="21"/>
    <x v="1"/>
    <n v="0.74193548387096775"/>
    <n v="0.1276595744680851"/>
    <n v="0"/>
    <n v="0"/>
    <n v="46"/>
    <n v="62"/>
    <n v="47"/>
    <n v="6"/>
    <n v="0"/>
    <n v="0"/>
    <n v="0"/>
    <n v="0.13043478260869565"/>
    <n v="-0.27752081406105522"/>
  </r>
  <r>
    <x v="1"/>
    <x v="9"/>
    <x v="1"/>
    <x v="13"/>
    <x v="55"/>
    <x v="6"/>
    <x v="1"/>
    <n v="1"/>
    <n v="0.98305084745762716"/>
    <n v="0"/>
    <n v="0"/>
    <n v="62"/>
    <n v="62"/>
    <n v="59"/>
    <n v="58"/>
    <n v="0"/>
    <n v="0"/>
    <n v="0"/>
    <n v="0.98360655737704916"/>
    <n v="-5.5570991942199832E-2"/>
  </r>
  <r>
    <x v="1"/>
    <x v="9"/>
    <x v="1"/>
    <x v="13"/>
    <x v="56"/>
    <x v="18"/>
    <x v="0"/>
    <n v="0.33870967741935482"/>
    <n v="0.95454545454545459"/>
    <n v="0"/>
    <n v="0"/>
    <n v="21"/>
    <n v="62"/>
    <n v="22"/>
    <n v="21"/>
    <n v="0"/>
    <n v="0"/>
    <n v="0"/>
    <n v="0.95454545454545459"/>
    <n v="0"/>
  </r>
  <r>
    <x v="1"/>
    <x v="9"/>
    <x v="1"/>
    <x v="14"/>
    <x v="57"/>
    <x v="33"/>
    <x v="2"/>
    <n v="0"/>
    <n v="0"/>
    <n v="0"/>
    <n v="0"/>
    <n v="0"/>
    <n v="62"/>
    <n v="1"/>
    <n v="0"/>
    <n v="0"/>
    <n v="0"/>
    <n v="0"/>
    <n v="0"/>
    <n v="0"/>
  </r>
  <r>
    <x v="1"/>
    <x v="9"/>
    <x v="1"/>
    <x v="14"/>
    <x v="58"/>
    <x v="34"/>
    <x v="2"/>
    <n v="0.74193548387096775"/>
    <n v="0.1276595744680851"/>
    <n v="0"/>
    <n v="0"/>
    <n v="46"/>
    <n v="62"/>
    <n v="47"/>
    <n v="6"/>
    <n v="0"/>
    <n v="0"/>
    <n v="0"/>
    <n v="0.15217391304347827"/>
    <n v="-2.4514338575393175"/>
  </r>
  <r>
    <x v="1"/>
    <x v="9"/>
    <x v="1"/>
    <x v="14"/>
    <x v="59"/>
    <x v="10"/>
    <x v="2"/>
    <n v="0"/>
    <n v="0"/>
    <n v="0"/>
    <n v="0"/>
    <n v="0"/>
    <n v="62"/>
    <n v="1"/>
    <n v="0"/>
    <n v="0"/>
    <n v="0"/>
    <n v="0"/>
    <n v="0"/>
    <n v="0"/>
  </r>
  <r>
    <x v="1"/>
    <x v="9"/>
    <x v="1"/>
    <x v="14"/>
    <x v="60"/>
    <x v="19"/>
    <x v="2"/>
    <n v="0"/>
    <n v="0"/>
    <n v="0"/>
    <n v="0"/>
    <n v="0"/>
    <n v="62"/>
    <n v="1"/>
    <n v="0"/>
    <n v="0"/>
    <n v="0"/>
    <n v="0"/>
    <n v="0"/>
    <n v="0"/>
  </r>
  <r>
    <x v="1"/>
    <x v="9"/>
    <x v="1"/>
    <x v="14"/>
    <x v="61"/>
    <x v="19"/>
    <x v="2"/>
    <n v="0"/>
    <n v="0"/>
    <n v="0"/>
    <n v="0"/>
    <n v="0"/>
    <n v="62"/>
    <n v="1"/>
    <n v="0"/>
    <n v="0"/>
    <n v="0"/>
    <n v="0"/>
    <n v="0"/>
    <n v="0"/>
  </r>
  <r>
    <x v="1"/>
    <x v="9"/>
    <x v="1"/>
    <x v="14"/>
    <x v="62"/>
    <x v="19"/>
    <x v="2"/>
    <n v="0"/>
    <n v="0"/>
    <n v="0"/>
    <n v="0"/>
    <n v="0"/>
    <n v="62"/>
    <n v="1"/>
    <n v="0"/>
    <n v="0"/>
    <n v="0"/>
    <n v="0"/>
    <n v="0"/>
    <n v="0"/>
  </r>
  <r>
    <x v="1"/>
    <x v="9"/>
    <x v="1"/>
    <x v="14"/>
    <x v="63"/>
    <x v="19"/>
    <x v="2"/>
    <n v="0"/>
    <n v="0"/>
    <n v="0"/>
    <n v="0"/>
    <n v="0"/>
    <n v="62"/>
    <n v="1"/>
    <n v="0"/>
    <n v="0"/>
    <n v="0"/>
    <n v="0"/>
    <n v="0"/>
    <n v="0"/>
  </r>
  <r>
    <x v="1"/>
    <x v="9"/>
    <x v="1"/>
    <x v="14"/>
    <x v="64"/>
    <x v="19"/>
    <x v="2"/>
    <n v="0"/>
    <n v="0"/>
    <n v="0"/>
    <n v="0"/>
    <n v="0"/>
    <n v="62"/>
    <n v="1"/>
    <n v="0"/>
    <n v="0"/>
    <n v="0"/>
    <n v="0"/>
    <n v="0"/>
    <n v="0"/>
  </r>
  <r>
    <x v="1"/>
    <x v="9"/>
    <x v="1"/>
    <x v="15"/>
    <x v="65"/>
    <x v="26"/>
    <x v="1"/>
    <n v="1"/>
    <n v="0.96610169491525422"/>
    <n v="0"/>
    <n v="0"/>
    <n v="62"/>
    <n v="62"/>
    <n v="59"/>
    <n v="57"/>
    <n v="0"/>
    <n v="0"/>
    <n v="0"/>
    <n v="0.98360655737704916"/>
    <n v="-1.7504862461794946"/>
  </r>
  <r>
    <x v="1"/>
    <x v="9"/>
    <x v="1"/>
    <x v="15"/>
    <x v="66"/>
    <x v="35"/>
    <x v="2"/>
    <n v="0.64516129032258063"/>
    <n v="0.97560975609756095"/>
    <n v="0"/>
    <n v="0"/>
    <n v="40"/>
    <n v="62"/>
    <n v="41"/>
    <n v="40"/>
    <n v="0"/>
    <n v="0"/>
    <n v="0"/>
    <n v="0.97499999999999998"/>
    <n v="6.0975609756097615E-2"/>
  </r>
  <r>
    <x v="1"/>
    <x v="9"/>
    <x v="1"/>
    <x v="15"/>
    <x v="67"/>
    <x v="15"/>
    <x v="1"/>
    <n v="1"/>
    <n v="0.98305084745762716"/>
    <n v="0"/>
    <n v="0"/>
    <n v="62"/>
    <n v="62"/>
    <n v="59"/>
    <n v="58"/>
    <n v="0"/>
    <n v="0"/>
    <n v="0"/>
    <n v="0.98360655737704916"/>
    <n v="-5.5570991942199832E-2"/>
  </r>
  <r>
    <x v="1"/>
    <x v="9"/>
    <x v="1"/>
    <x v="15"/>
    <x v="68"/>
    <x v="14"/>
    <x v="0"/>
    <n v="0.74193548387096775"/>
    <n v="0.53191489361702127"/>
    <n v="0"/>
    <n v="0"/>
    <n v="46"/>
    <n v="62"/>
    <n v="47"/>
    <n v="25"/>
    <n v="0"/>
    <n v="0"/>
    <n v="0"/>
    <n v="0.54347826086956519"/>
    <n v="-1.1563367252543921"/>
  </r>
  <r>
    <x v="1"/>
    <x v="9"/>
    <x v="1"/>
    <x v="16"/>
    <x v="69"/>
    <x v="36"/>
    <x v="2"/>
    <n v="0"/>
    <n v="0"/>
    <n v="0"/>
    <n v="0"/>
    <n v="0"/>
    <n v="62"/>
    <n v="1"/>
    <n v="0"/>
    <n v="0"/>
    <n v="0"/>
    <n v="0"/>
    <n v="0.64406779661016944"/>
    <n v="-64.406779661016941"/>
  </r>
  <r>
    <x v="1"/>
    <x v="9"/>
    <x v="2"/>
    <x v="17"/>
    <x v="70"/>
    <x v="1"/>
    <x v="2"/>
    <n v="0"/>
    <n v="0"/>
    <n v="0"/>
    <n v="0"/>
    <n v="0"/>
    <n v="62"/>
    <n v="1"/>
    <n v="0"/>
    <n v="0"/>
    <n v="0"/>
    <n v="0"/>
    <n v="0"/>
    <n v="0"/>
  </r>
  <r>
    <x v="1"/>
    <x v="9"/>
    <x v="2"/>
    <x v="17"/>
    <x v="71"/>
    <x v="2"/>
    <x v="2"/>
    <n v="0.74193548387096775"/>
    <n v="0"/>
    <n v="0"/>
    <n v="0"/>
    <n v="46"/>
    <n v="62"/>
    <n v="1"/>
    <n v="0"/>
    <n v="0"/>
    <n v="0"/>
    <n v="0"/>
    <n v="0"/>
    <n v="0"/>
  </r>
  <r>
    <x v="1"/>
    <x v="9"/>
    <x v="2"/>
    <x v="17"/>
    <x v="72"/>
    <x v="22"/>
    <x v="0"/>
    <n v="1"/>
    <n v="0"/>
    <n v="0"/>
    <n v="0"/>
    <n v="62"/>
    <n v="62"/>
    <n v="1"/>
    <n v="0"/>
    <n v="0"/>
    <n v="0"/>
    <n v="0"/>
    <n v="0"/>
    <n v="0"/>
  </r>
  <r>
    <x v="1"/>
    <x v="9"/>
    <x v="2"/>
    <x v="17"/>
    <x v="73"/>
    <x v="27"/>
    <x v="1"/>
    <n v="0"/>
    <n v="0"/>
    <n v="0"/>
    <n v="0"/>
    <n v="0"/>
    <n v="62"/>
    <n v="1"/>
    <n v="0"/>
    <n v="0"/>
    <n v="0"/>
    <n v="0"/>
    <n v="0"/>
    <n v="0"/>
  </r>
  <r>
    <x v="1"/>
    <x v="9"/>
    <x v="2"/>
    <x v="17"/>
    <x v="74"/>
    <x v="24"/>
    <x v="0"/>
    <n v="1"/>
    <n v="0"/>
    <n v="0"/>
    <n v="0"/>
    <n v="62"/>
    <n v="62"/>
    <n v="1"/>
    <n v="0"/>
    <n v="0"/>
    <n v="0"/>
    <n v="0"/>
    <n v="0"/>
    <n v="0"/>
  </r>
  <r>
    <x v="1"/>
    <x v="9"/>
    <x v="2"/>
    <x v="17"/>
    <x v="75"/>
    <x v="3"/>
    <x v="0"/>
    <n v="1"/>
    <n v="0"/>
    <n v="0"/>
    <n v="0"/>
    <n v="62"/>
    <n v="62"/>
    <n v="1"/>
    <n v="0"/>
    <n v="0"/>
    <n v="0"/>
    <n v="0"/>
    <n v="0"/>
    <n v="0"/>
  </r>
  <r>
    <x v="1"/>
    <x v="9"/>
    <x v="2"/>
    <x v="17"/>
    <x v="76"/>
    <x v="0"/>
    <x v="0"/>
    <n v="0.74193548387096775"/>
    <n v="0"/>
    <n v="0"/>
    <n v="0"/>
    <n v="46"/>
    <n v="62"/>
    <n v="1"/>
    <n v="0"/>
    <n v="0"/>
    <n v="0"/>
    <n v="0"/>
    <n v="0"/>
    <n v="0"/>
  </r>
  <r>
    <x v="1"/>
    <x v="9"/>
    <x v="2"/>
    <x v="17"/>
    <x v="77"/>
    <x v="13"/>
    <x v="2"/>
    <n v="0.74193548387096775"/>
    <n v="0"/>
    <n v="0"/>
    <n v="0"/>
    <n v="46"/>
    <n v="62"/>
    <n v="1"/>
    <n v="0"/>
    <n v="0"/>
    <n v="0"/>
    <n v="0"/>
    <n v="0"/>
    <n v="0"/>
  </r>
  <r>
    <x v="1"/>
    <x v="9"/>
    <x v="2"/>
    <x v="17"/>
    <x v="78"/>
    <x v="6"/>
    <x v="0"/>
    <n v="1"/>
    <n v="0"/>
    <n v="0"/>
    <n v="0"/>
    <n v="62"/>
    <n v="62"/>
    <n v="1"/>
    <n v="0"/>
    <n v="0"/>
    <n v="0"/>
    <n v="0"/>
    <n v="0"/>
    <n v="0"/>
  </r>
  <r>
    <x v="1"/>
    <x v="9"/>
    <x v="2"/>
    <x v="17"/>
    <x v="79"/>
    <x v="5"/>
    <x v="2"/>
    <n v="1"/>
    <n v="0"/>
    <n v="0"/>
    <n v="0"/>
    <n v="62"/>
    <n v="62"/>
    <n v="1"/>
    <n v="0"/>
    <n v="0"/>
    <n v="0"/>
    <n v="0"/>
    <n v="0"/>
    <n v="0"/>
  </r>
  <r>
    <x v="1"/>
    <x v="9"/>
    <x v="2"/>
    <x v="17"/>
    <x v="80"/>
    <x v="7"/>
    <x v="1"/>
    <n v="1"/>
    <n v="0"/>
    <n v="0"/>
    <n v="0"/>
    <n v="62"/>
    <n v="62"/>
    <n v="1"/>
    <n v="0"/>
    <n v="0"/>
    <n v="0"/>
    <n v="0"/>
    <n v="0"/>
    <n v="0"/>
  </r>
  <r>
    <x v="1"/>
    <x v="9"/>
    <x v="2"/>
    <x v="17"/>
    <x v="81"/>
    <x v="21"/>
    <x v="0"/>
    <n v="1"/>
    <n v="0"/>
    <n v="0"/>
    <n v="0"/>
    <n v="62"/>
    <n v="62"/>
    <n v="1"/>
    <n v="0"/>
    <n v="0"/>
    <n v="0"/>
    <n v="0"/>
    <n v="0"/>
    <n v="0"/>
  </r>
  <r>
    <x v="1"/>
    <x v="9"/>
    <x v="2"/>
    <x v="17"/>
    <x v="82"/>
    <x v="23"/>
    <x v="0"/>
    <n v="1"/>
    <n v="0"/>
    <n v="0"/>
    <n v="0"/>
    <n v="62"/>
    <n v="62"/>
    <n v="1"/>
    <n v="0"/>
    <n v="0"/>
    <n v="0"/>
    <n v="0"/>
    <n v="0"/>
    <n v="0"/>
  </r>
  <r>
    <x v="1"/>
    <x v="9"/>
    <x v="2"/>
    <x v="17"/>
    <x v="83"/>
    <x v="4"/>
    <x v="2"/>
    <n v="1"/>
    <n v="0"/>
    <n v="0"/>
    <n v="0"/>
    <n v="62"/>
    <n v="62"/>
    <n v="1"/>
    <n v="0"/>
    <n v="0"/>
    <n v="0"/>
    <n v="0"/>
    <n v="0"/>
    <n v="0"/>
  </r>
  <r>
    <x v="1"/>
    <x v="9"/>
    <x v="2"/>
    <x v="17"/>
    <x v="84"/>
    <x v="25"/>
    <x v="0"/>
    <n v="0.74193548387096775"/>
    <n v="0"/>
    <n v="0"/>
    <n v="0"/>
    <n v="46"/>
    <n v="62"/>
    <n v="1"/>
    <n v="0"/>
    <n v="0"/>
    <n v="0"/>
    <n v="0"/>
    <n v="0"/>
    <n v="0"/>
  </r>
  <r>
    <x v="1"/>
    <x v="9"/>
    <x v="2"/>
    <x v="18"/>
    <x v="85"/>
    <x v="19"/>
    <x v="2"/>
    <n v="0"/>
    <n v="0"/>
    <n v="0"/>
    <n v="0"/>
    <n v="0"/>
    <n v="62"/>
    <n v="1"/>
    <n v="0"/>
    <n v="0"/>
    <n v="0"/>
    <n v="0"/>
    <n v="0"/>
    <n v="0"/>
  </r>
  <r>
    <x v="1"/>
    <x v="9"/>
    <x v="2"/>
    <x v="18"/>
    <x v="86"/>
    <x v="19"/>
    <x v="2"/>
    <n v="0"/>
    <n v="0"/>
    <n v="0"/>
    <n v="0"/>
    <n v="0"/>
    <n v="62"/>
    <n v="1"/>
    <n v="0"/>
    <n v="0"/>
    <n v="0"/>
    <n v="0"/>
    <n v="0"/>
    <n v="0"/>
  </r>
  <r>
    <x v="1"/>
    <x v="9"/>
    <x v="2"/>
    <x v="19"/>
    <x v="87"/>
    <x v="19"/>
    <x v="2"/>
    <n v="0"/>
    <n v="0"/>
    <n v="0"/>
    <n v="0"/>
    <n v="0"/>
    <n v="62"/>
    <n v="1"/>
    <n v="0"/>
    <n v="0"/>
    <n v="0"/>
    <n v="0"/>
    <n v="0"/>
    <n v="0"/>
  </r>
  <r>
    <x v="1"/>
    <x v="9"/>
    <x v="2"/>
    <x v="19"/>
    <x v="88"/>
    <x v="15"/>
    <x v="0"/>
    <n v="1"/>
    <n v="0"/>
    <n v="0"/>
    <n v="0"/>
    <n v="62"/>
    <n v="62"/>
    <n v="1"/>
    <n v="0"/>
    <n v="0"/>
    <n v="0"/>
    <n v="0"/>
    <n v="0"/>
    <n v="0"/>
  </r>
  <r>
    <x v="1"/>
    <x v="9"/>
    <x v="2"/>
    <x v="20"/>
    <x v="89"/>
    <x v="19"/>
    <x v="2"/>
    <n v="0"/>
    <n v="0"/>
    <n v="0"/>
    <n v="0"/>
    <n v="0"/>
    <n v="62"/>
    <n v="1"/>
    <n v="0"/>
    <n v="0"/>
    <n v="0"/>
    <n v="0"/>
    <n v="0"/>
    <n v="0"/>
  </r>
  <r>
    <x v="1"/>
    <x v="9"/>
    <x v="2"/>
    <x v="20"/>
    <x v="90"/>
    <x v="16"/>
    <x v="0"/>
    <n v="1"/>
    <n v="0"/>
    <n v="0"/>
    <n v="0"/>
    <n v="62"/>
    <n v="62"/>
    <n v="1"/>
    <n v="0"/>
    <n v="0"/>
    <n v="0"/>
    <n v="0"/>
    <n v="0"/>
    <n v="0"/>
  </r>
  <r>
    <x v="1"/>
    <x v="9"/>
    <x v="2"/>
    <x v="20"/>
    <x v="91"/>
    <x v="26"/>
    <x v="0"/>
    <n v="1"/>
    <n v="0"/>
    <n v="0"/>
    <n v="0"/>
    <n v="62"/>
    <n v="62"/>
    <n v="1"/>
    <n v="0"/>
    <n v="0"/>
    <n v="0"/>
    <n v="0"/>
    <n v="0"/>
    <n v="0"/>
  </r>
  <r>
    <x v="1"/>
    <x v="9"/>
    <x v="2"/>
    <x v="20"/>
    <x v="92"/>
    <x v="19"/>
    <x v="2"/>
    <n v="0"/>
    <n v="0"/>
    <n v="0"/>
    <n v="0"/>
    <n v="0"/>
    <n v="62"/>
    <n v="1"/>
    <n v="0"/>
    <n v="0"/>
    <n v="0"/>
    <n v="0"/>
    <n v="0"/>
    <n v="0"/>
  </r>
  <r>
    <x v="1"/>
    <x v="9"/>
    <x v="2"/>
    <x v="20"/>
    <x v="93"/>
    <x v="8"/>
    <x v="1"/>
    <n v="1"/>
    <n v="0"/>
    <n v="0"/>
    <n v="0"/>
    <n v="62"/>
    <n v="62"/>
    <n v="1"/>
    <n v="0"/>
    <n v="0"/>
    <n v="0"/>
    <n v="0"/>
    <n v="0"/>
    <n v="0"/>
  </r>
  <r>
    <x v="1"/>
    <x v="9"/>
    <x v="3"/>
    <x v="21"/>
    <x v="94"/>
    <x v="2"/>
    <x v="0"/>
    <n v="0"/>
    <n v="0"/>
    <n v="0"/>
    <n v="0"/>
    <n v="0"/>
    <n v="62"/>
    <n v="1"/>
    <n v="0"/>
    <n v="0"/>
    <n v="0"/>
    <n v="0"/>
    <n v="0.30434782608695654"/>
    <n v="-30.434782608695656"/>
  </r>
  <r>
    <x v="1"/>
    <x v="9"/>
    <x v="3"/>
    <x v="21"/>
    <x v="95"/>
    <x v="31"/>
    <x v="2"/>
    <n v="0.30645161290322581"/>
    <n v="0.69565217391304346"/>
    <n v="0"/>
    <n v="0"/>
    <n v="19"/>
    <n v="62"/>
    <n v="23"/>
    <n v="16"/>
    <n v="0"/>
    <n v="0"/>
    <n v="0"/>
    <n v="0.57894736842105265"/>
    <n v="11.67048054919908"/>
  </r>
  <r>
    <x v="1"/>
    <x v="9"/>
    <x v="3"/>
    <x v="21"/>
    <x v="96"/>
    <x v="30"/>
    <x v="2"/>
    <n v="1"/>
    <n v="0.69491525423728817"/>
    <n v="0"/>
    <n v="0"/>
    <n v="62"/>
    <n v="62"/>
    <n v="59"/>
    <n v="41"/>
    <n v="0"/>
    <n v="0"/>
    <n v="0"/>
    <n v="0.68852459016393441"/>
    <n v="0.63906640733537579"/>
  </r>
  <r>
    <x v="1"/>
    <x v="9"/>
    <x v="3"/>
    <x v="21"/>
    <x v="97"/>
    <x v="16"/>
    <x v="1"/>
    <n v="0.30645161290322581"/>
    <n v="0.95652173913043481"/>
    <n v="0"/>
    <n v="0"/>
    <n v="19"/>
    <n v="62"/>
    <n v="23"/>
    <n v="22"/>
    <n v="0"/>
    <n v="0"/>
    <n v="0"/>
    <n v="0.94736842105263153"/>
    <n v="0.91533180778032852"/>
  </r>
  <r>
    <x v="1"/>
    <x v="9"/>
    <x v="3"/>
    <x v="21"/>
    <x v="98"/>
    <x v="15"/>
    <x v="1"/>
    <n v="0.30645161290322581"/>
    <n v="0.95652173913043481"/>
    <n v="0"/>
    <n v="0"/>
    <n v="19"/>
    <n v="62"/>
    <n v="23"/>
    <n v="22"/>
    <n v="0"/>
    <n v="0"/>
    <n v="0"/>
    <n v="0.94736842105263153"/>
    <n v="0.91533180778032852"/>
  </r>
  <r>
    <x v="1"/>
    <x v="9"/>
    <x v="3"/>
    <x v="21"/>
    <x v="99"/>
    <x v="0"/>
    <x v="0"/>
    <n v="0.30645161290322581"/>
    <n v="0.69565217391304346"/>
    <n v="0"/>
    <n v="0"/>
    <n v="19"/>
    <n v="62"/>
    <n v="23"/>
    <n v="16"/>
    <n v="0"/>
    <n v="0"/>
    <n v="0"/>
    <n v="0.57894736842105265"/>
    <n v="11.67048054919908"/>
  </r>
  <r>
    <x v="1"/>
    <x v="9"/>
    <x v="3"/>
    <x v="21"/>
    <x v="100"/>
    <x v="18"/>
    <x v="0"/>
    <n v="1"/>
    <n v="0.81355932203389836"/>
    <n v="0"/>
    <n v="0"/>
    <n v="62"/>
    <n v="62"/>
    <n v="59"/>
    <n v="48"/>
    <n v="0"/>
    <n v="0"/>
    <n v="0"/>
    <n v="0.77049180327868849"/>
    <n v="4.3067518755209866"/>
  </r>
  <r>
    <x v="1"/>
    <x v="9"/>
    <x v="3"/>
    <x v="21"/>
    <x v="101"/>
    <x v="17"/>
    <x v="0"/>
    <n v="0"/>
    <n v="0"/>
    <n v="0"/>
    <n v="0"/>
    <n v="0"/>
    <n v="62"/>
    <n v="1"/>
    <n v="0"/>
    <n v="0"/>
    <n v="0"/>
    <n v="0"/>
    <n v="0"/>
    <n v="0"/>
  </r>
  <r>
    <x v="1"/>
    <x v="9"/>
    <x v="3"/>
    <x v="21"/>
    <x v="102"/>
    <x v="21"/>
    <x v="1"/>
    <n v="1"/>
    <n v="0.81355932203389836"/>
    <n v="0"/>
    <n v="0"/>
    <n v="62"/>
    <n v="62"/>
    <n v="59"/>
    <n v="48"/>
    <n v="0"/>
    <n v="0"/>
    <n v="0"/>
    <n v="0.75409836065573765"/>
    <n v="5.9460961378160704"/>
  </r>
  <r>
    <x v="1"/>
    <x v="9"/>
    <x v="3"/>
    <x v="21"/>
    <x v="103"/>
    <x v="36"/>
    <x v="2"/>
    <n v="1"/>
    <n v="0.94915254237288138"/>
    <n v="0"/>
    <n v="0"/>
    <n v="62"/>
    <n v="62"/>
    <n v="59"/>
    <n v="56"/>
    <n v="0"/>
    <n v="0"/>
    <n v="0"/>
    <n v="0"/>
    <n v="94.915254237288138"/>
  </r>
  <r>
    <x v="1"/>
    <x v="9"/>
    <x v="3"/>
    <x v="21"/>
    <x v="104"/>
    <x v="1"/>
    <x v="0"/>
    <n v="1"/>
    <n v="0.57627118644067798"/>
    <n v="0"/>
    <n v="0"/>
    <n v="62"/>
    <n v="62"/>
    <n v="59"/>
    <n v="34"/>
    <n v="0"/>
    <n v="0"/>
    <n v="0"/>
    <n v="0.50819672131147542"/>
    <n v="6.8074465129202562"/>
  </r>
  <r>
    <x v="1"/>
    <x v="9"/>
    <x v="3"/>
    <x v="21"/>
    <x v="105"/>
    <x v="22"/>
    <x v="1"/>
    <n v="1"/>
    <n v="0.98305084745762716"/>
    <n v="0"/>
    <n v="0"/>
    <n v="62"/>
    <n v="62"/>
    <n v="59"/>
    <n v="58"/>
    <n v="0"/>
    <n v="0"/>
    <n v="0"/>
    <n v="0.93442622950819676"/>
    <n v="4.8624617949430409"/>
  </r>
  <r>
    <x v="1"/>
    <x v="9"/>
    <x v="3"/>
    <x v="21"/>
    <x v="106"/>
    <x v="35"/>
    <x v="2"/>
    <n v="0"/>
    <n v="0"/>
    <n v="0"/>
    <n v="0"/>
    <n v="0"/>
    <n v="62"/>
    <n v="1"/>
    <n v="0"/>
    <n v="0"/>
    <n v="0"/>
    <n v="0"/>
    <n v="0.30434782608695654"/>
    <n v="-30.434782608695656"/>
  </r>
  <r>
    <x v="1"/>
    <x v="9"/>
    <x v="3"/>
    <x v="21"/>
    <x v="107"/>
    <x v="28"/>
    <x v="2"/>
    <n v="0"/>
    <n v="0"/>
    <n v="0"/>
    <n v="0"/>
    <n v="0"/>
    <n v="62"/>
    <n v="1"/>
    <n v="0"/>
    <n v="0"/>
    <n v="0"/>
    <n v="0"/>
    <n v="0"/>
    <n v="0"/>
  </r>
  <r>
    <x v="1"/>
    <x v="9"/>
    <x v="3"/>
    <x v="21"/>
    <x v="108"/>
    <x v="20"/>
    <x v="2"/>
    <n v="1"/>
    <n v="0.9152542372881356"/>
    <n v="0"/>
    <n v="0"/>
    <n v="62"/>
    <n v="62"/>
    <n v="59"/>
    <n v="54"/>
    <n v="0"/>
    <n v="0"/>
    <n v="0"/>
    <n v="0.86885245901639341"/>
    <n v="4.6401778271742185"/>
  </r>
  <r>
    <x v="1"/>
    <x v="9"/>
    <x v="3"/>
    <x v="21"/>
    <x v="109"/>
    <x v="14"/>
    <x v="0"/>
    <n v="0.30645161290322581"/>
    <n v="0.91304347826086951"/>
    <n v="0"/>
    <n v="0"/>
    <n v="19"/>
    <n v="62"/>
    <n v="23"/>
    <n v="21"/>
    <n v="0"/>
    <n v="0"/>
    <n v="0"/>
    <n v="0.94736842105263153"/>
    <n v="-3.4324942791762014"/>
  </r>
  <r>
    <x v="1"/>
    <x v="9"/>
    <x v="3"/>
    <x v="22"/>
    <x v="110"/>
    <x v="3"/>
    <x v="0"/>
    <n v="0"/>
    <n v="0"/>
    <n v="0"/>
    <n v="0"/>
    <n v="0"/>
    <n v="62"/>
    <n v="1"/>
    <n v="0"/>
    <n v="0"/>
    <n v="0"/>
    <n v="0"/>
    <n v="0"/>
    <n v="0"/>
  </r>
  <r>
    <x v="1"/>
    <x v="9"/>
    <x v="3"/>
    <x v="22"/>
    <x v="111"/>
    <x v="3"/>
    <x v="0"/>
    <n v="1"/>
    <n v="0.98305084745762716"/>
    <n v="0"/>
    <n v="0"/>
    <n v="62"/>
    <n v="62"/>
    <n v="59"/>
    <n v="58"/>
    <n v="0"/>
    <n v="0"/>
    <n v="0"/>
    <n v="0.98360655737704916"/>
    <n v="-5.5570991942199832E-2"/>
  </r>
  <r>
    <x v="1"/>
    <x v="9"/>
    <x v="3"/>
    <x v="22"/>
    <x v="112"/>
    <x v="23"/>
    <x v="1"/>
    <n v="0"/>
    <n v="0"/>
    <n v="0"/>
    <n v="0"/>
    <n v="0"/>
    <n v="62"/>
    <n v="1"/>
    <n v="0"/>
    <n v="0"/>
    <n v="0"/>
    <n v="0"/>
    <n v="0"/>
    <n v="0"/>
  </r>
  <r>
    <x v="1"/>
    <x v="9"/>
    <x v="3"/>
    <x v="22"/>
    <x v="113"/>
    <x v="23"/>
    <x v="1"/>
    <n v="1"/>
    <n v="0.55932203389830504"/>
    <n v="0"/>
    <n v="0"/>
    <n v="62"/>
    <n v="62"/>
    <n v="59"/>
    <n v="33"/>
    <n v="0"/>
    <n v="0"/>
    <n v="0"/>
    <n v="0.52459016393442626"/>
    <n v="3.4731869963878781"/>
  </r>
  <r>
    <x v="1"/>
    <x v="9"/>
    <x v="3"/>
    <x v="22"/>
    <x v="114"/>
    <x v="10"/>
    <x v="2"/>
    <n v="1"/>
    <n v="0.96610169491525422"/>
    <n v="0"/>
    <n v="0"/>
    <n v="62"/>
    <n v="62"/>
    <n v="59"/>
    <n v="57"/>
    <n v="0"/>
    <n v="0"/>
    <n v="0"/>
    <n v="0.96721311475409832"/>
    <n v="-0.11114198388441077"/>
  </r>
  <r>
    <x v="1"/>
    <x v="9"/>
    <x v="3"/>
    <x v="22"/>
    <x v="115"/>
    <x v="10"/>
    <x v="2"/>
    <n v="0"/>
    <n v="0"/>
    <n v="0"/>
    <n v="0"/>
    <n v="0"/>
    <n v="62"/>
    <n v="1"/>
    <n v="0"/>
    <n v="0"/>
    <n v="0"/>
    <n v="0"/>
    <n v="0"/>
    <n v="0"/>
  </r>
  <r>
    <x v="1"/>
    <x v="9"/>
    <x v="3"/>
    <x v="22"/>
    <x v="116"/>
    <x v="27"/>
    <x v="1"/>
    <n v="1"/>
    <n v="0.98305084745762716"/>
    <n v="0"/>
    <n v="0"/>
    <n v="62"/>
    <n v="62"/>
    <n v="59"/>
    <n v="58"/>
    <n v="0"/>
    <n v="0"/>
    <n v="0"/>
    <n v="0.98360655737704916"/>
    <n v="-5.5570991942199832E-2"/>
  </r>
  <r>
    <x v="1"/>
    <x v="9"/>
    <x v="3"/>
    <x v="22"/>
    <x v="117"/>
    <x v="9"/>
    <x v="2"/>
    <n v="1"/>
    <n v="0.6271186440677966"/>
    <n v="0"/>
    <n v="0"/>
    <n v="62"/>
    <n v="62"/>
    <n v="59"/>
    <n v="37"/>
    <n v="0"/>
    <n v="0"/>
    <n v="0"/>
    <n v="0.60655737704918034"/>
    <n v="2.0561267018616269"/>
  </r>
  <r>
    <x v="1"/>
    <x v="9"/>
    <x v="3"/>
    <x v="22"/>
    <x v="118"/>
    <x v="9"/>
    <x v="2"/>
    <n v="0"/>
    <n v="0"/>
    <n v="0"/>
    <n v="0"/>
    <n v="0"/>
    <n v="62"/>
    <n v="1"/>
    <n v="0"/>
    <n v="0"/>
    <n v="0"/>
    <n v="0"/>
    <n v="0"/>
    <n v="0"/>
  </r>
  <r>
    <x v="1"/>
    <x v="9"/>
    <x v="3"/>
    <x v="22"/>
    <x v="119"/>
    <x v="13"/>
    <x v="0"/>
    <n v="1"/>
    <n v="0.9152542372881356"/>
    <n v="0"/>
    <n v="0"/>
    <n v="62"/>
    <n v="62"/>
    <n v="59"/>
    <n v="54"/>
    <n v="0"/>
    <n v="0"/>
    <n v="0"/>
    <n v="0.98360655737704916"/>
    <n v="-6.8352320088913565"/>
  </r>
  <r>
    <x v="1"/>
    <x v="9"/>
    <x v="3"/>
    <x v="22"/>
    <x v="120"/>
    <x v="13"/>
    <x v="0"/>
    <n v="0"/>
    <n v="0"/>
    <n v="0"/>
    <n v="0"/>
    <n v="0"/>
    <n v="62"/>
    <n v="1"/>
    <n v="0"/>
    <n v="0"/>
    <n v="0"/>
    <n v="0"/>
    <n v="0"/>
    <n v="0"/>
  </r>
  <r>
    <x v="1"/>
    <x v="9"/>
    <x v="3"/>
    <x v="22"/>
    <x v="121"/>
    <x v="25"/>
    <x v="0"/>
    <n v="0.64516129032258063"/>
    <n v="0.78048780487804881"/>
    <n v="0"/>
    <n v="0"/>
    <n v="40"/>
    <n v="62"/>
    <n v="41"/>
    <n v="32"/>
    <n v="0"/>
    <n v="0"/>
    <n v="0"/>
    <n v="0.75"/>
    <n v="3.0487804878048808"/>
  </r>
  <r>
    <x v="1"/>
    <x v="9"/>
    <x v="3"/>
    <x v="22"/>
    <x v="122"/>
    <x v="25"/>
    <x v="0"/>
    <n v="0"/>
    <n v="0"/>
    <n v="0"/>
    <n v="0"/>
    <n v="0"/>
    <n v="62"/>
    <n v="1"/>
    <n v="0"/>
    <n v="0"/>
    <n v="0"/>
    <n v="0"/>
    <n v="0"/>
    <n v="0"/>
  </r>
  <r>
    <x v="1"/>
    <x v="9"/>
    <x v="3"/>
    <x v="22"/>
    <x v="123"/>
    <x v="4"/>
    <x v="1"/>
    <n v="1"/>
    <n v="0.81355932203389836"/>
    <n v="0"/>
    <n v="0"/>
    <n v="62"/>
    <n v="62"/>
    <n v="59"/>
    <n v="48"/>
    <n v="0"/>
    <n v="0"/>
    <n v="0"/>
    <n v="0.77049180327868849"/>
    <n v="4.3067518755209866"/>
  </r>
  <r>
    <x v="1"/>
    <x v="9"/>
    <x v="3"/>
    <x v="22"/>
    <x v="124"/>
    <x v="4"/>
    <x v="1"/>
    <n v="0"/>
    <n v="0"/>
    <n v="0"/>
    <n v="0"/>
    <n v="0"/>
    <n v="62"/>
    <n v="1"/>
    <n v="0"/>
    <n v="0"/>
    <n v="0"/>
    <n v="0"/>
    <n v="0"/>
    <n v="0"/>
  </r>
  <r>
    <x v="1"/>
    <x v="9"/>
    <x v="3"/>
    <x v="22"/>
    <x v="125"/>
    <x v="24"/>
    <x v="1"/>
    <n v="0"/>
    <n v="0"/>
    <n v="0"/>
    <n v="0"/>
    <n v="0"/>
    <n v="62"/>
    <n v="1"/>
    <n v="0"/>
    <n v="0"/>
    <n v="0"/>
    <n v="0"/>
    <n v="0"/>
    <n v="0"/>
  </r>
  <r>
    <x v="1"/>
    <x v="9"/>
    <x v="3"/>
    <x v="22"/>
    <x v="126"/>
    <x v="24"/>
    <x v="1"/>
    <n v="1"/>
    <n v="0.96610169491525422"/>
    <n v="0"/>
    <n v="0"/>
    <n v="62"/>
    <n v="62"/>
    <n v="59"/>
    <n v="57"/>
    <n v="0"/>
    <n v="0"/>
    <n v="0"/>
    <n v="0.96721311475409832"/>
    <n v="-0.11114198388441077"/>
  </r>
  <r>
    <x v="1"/>
    <x v="9"/>
    <x v="3"/>
    <x v="23"/>
    <x v="127"/>
    <x v="11"/>
    <x v="2"/>
    <n v="0"/>
    <n v="0.8571428571428571"/>
    <n v="0"/>
    <n v="0"/>
    <n v="0"/>
    <n v="62"/>
    <n v="7"/>
    <n v="6"/>
    <n v="0"/>
    <n v="0"/>
    <n v="0"/>
    <n v="0.8571428571428571"/>
    <n v="0"/>
  </r>
  <r>
    <x v="1"/>
    <x v="9"/>
    <x v="3"/>
    <x v="23"/>
    <x v="128"/>
    <x v="32"/>
    <x v="2"/>
    <n v="0"/>
    <n v="0.8571428571428571"/>
    <n v="0"/>
    <n v="0"/>
    <n v="0"/>
    <n v="62"/>
    <n v="7"/>
    <n v="6"/>
    <n v="0"/>
    <n v="0"/>
    <n v="0"/>
    <n v="0.8571428571428571"/>
    <n v="0"/>
  </r>
  <r>
    <x v="1"/>
    <x v="9"/>
    <x v="3"/>
    <x v="23"/>
    <x v="129"/>
    <x v="12"/>
    <x v="0"/>
    <n v="0"/>
    <n v="0.8571428571428571"/>
    <n v="0"/>
    <n v="0"/>
    <n v="0"/>
    <n v="62"/>
    <n v="7"/>
    <n v="6"/>
    <n v="0"/>
    <n v="0"/>
    <n v="0"/>
    <n v="0.8571428571428571"/>
    <n v="0"/>
  </r>
  <r>
    <x v="1"/>
    <x v="9"/>
    <x v="3"/>
    <x v="24"/>
    <x v="130"/>
    <x v="6"/>
    <x v="1"/>
    <n v="0.74193548387096775"/>
    <n v="0.97872340425531912"/>
    <n v="0"/>
    <n v="0"/>
    <n v="46"/>
    <n v="62"/>
    <n v="47"/>
    <n v="46"/>
    <n v="0"/>
    <n v="0"/>
    <n v="0"/>
    <n v="0.97826086956521741"/>
    <n v="4.6253469010171244E-2"/>
  </r>
  <r>
    <x v="1"/>
    <x v="9"/>
    <x v="3"/>
    <x v="24"/>
    <x v="131"/>
    <x v="6"/>
    <x v="1"/>
    <n v="0"/>
    <n v="0"/>
    <n v="0"/>
    <n v="0"/>
    <n v="0"/>
    <n v="62"/>
    <n v="1"/>
    <n v="0"/>
    <n v="0"/>
    <n v="0"/>
    <n v="0"/>
    <n v="0"/>
    <n v="0"/>
  </r>
  <r>
    <x v="1"/>
    <x v="9"/>
    <x v="3"/>
    <x v="24"/>
    <x v="132"/>
    <x v="26"/>
    <x v="1"/>
    <n v="1"/>
    <n v="0.9152542372881356"/>
    <n v="0"/>
    <n v="0"/>
    <n v="62"/>
    <n v="62"/>
    <n v="59"/>
    <n v="54"/>
    <n v="0"/>
    <n v="0"/>
    <n v="0"/>
    <n v="0.83606557377049184"/>
    <n v="7.9188663517643754"/>
  </r>
  <r>
    <x v="1"/>
    <x v="9"/>
    <x v="3"/>
    <x v="24"/>
    <x v="133"/>
    <x v="26"/>
    <x v="1"/>
    <n v="0"/>
    <n v="0"/>
    <n v="0"/>
    <n v="0"/>
    <n v="0"/>
    <n v="62"/>
    <n v="1"/>
    <n v="0"/>
    <n v="0"/>
    <n v="0"/>
    <n v="0"/>
    <n v="0"/>
    <n v="0"/>
  </r>
  <r>
    <x v="1"/>
    <x v="9"/>
    <x v="3"/>
    <x v="24"/>
    <x v="134"/>
    <x v="8"/>
    <x v="1"/>
    <n v="1"/>
    <n v="0.98305084745762716"/>
    <n v="0"/>
    <n v="0"/>
    <n v="62"/>
    <n v="62"/>
    <n v="59"/>
    <n v="58"/>
    <n v="0"/>
    <n v="0"/>
    <n v="0"/>
    <n v="0.98360655737704916"/>
    <n v="-5.5570991942199832E-2"/>
  </r>
  <r>
    <x v="1"/>
    <x v="9"/>
    <x v="3"/>
    <x v="24"/>
    <x v="135"/>
    <x v="8"/>
    <x v="1"/>
    <n v="0"/>
    <n v="0"/>
    <n v="0"/>
    <n v="0"/>
    <n v="0"/>
    <n v="62"/>
    <n v="1"/>
    <n v="0"/>
    <n v="0"/>
    <n v="0"/>
    <n v="0"/>
    <n v="0"/>
    <n v="0"/>
  </r>
  <r>
    <x v="1"/>
    <x v="9"/>
    <x v="3"/>
    <x v="24"/>
    <x v="136"/>
    <x v="5"/>
    <x v="0"/>
    <n v="1"/>
    <n v="0.67796610169491522"/>
    <n v="0"/>
    <n v="0"/>
    <n v="62"/>
    <n v="62"/>
    <n v="59"/>
    <n v="40"/>
    <n v="0"/>
    <n v="0"/>
    <n v="0"/>
    <n v="0.62295081967213117"/>
    <n v="5.5015282022784051"/>
  </r>
  <r>
    <x v="1"/>
    <x v="9"/>
    <x v="3"/>
    <x v="24"/>
    <x v="137"/>
    <x v="5"/>
    <x v="0"/>
    <n v="0"/>
    <n v="0"/>
    <n v="0"/>
    <n v="0"/>
    <n v="0"/>
    <n v="62"/>
    <n v="1"/>
    <n v="0"/>
    <n v="0"/>
    <n v="0"/>
    <n v="0"/>
    <n v="0"/>
    <n v="0"/>
  </r>
  <r>
    <x v="1"/>
    <x v="9"/>
    <x v="3"/>
    <x v="24"/>
    <x v="138"/>
    <x v="7"/>
    <x v="1"/>
    <n v="0"/>
    <n v="0"/>
    <n v="0"/>
    <n v="0"/>
    <n v="0"/>
    <n v="62"/>
    <n v="1"/>
    <n v="0"/>
    <n v="0"/>
    <n v="0"/>
    <n v="0"/>
    <n v="0"/>
    <n v="0"/>
  </r>
  <r>
    <x v="1"/>
    <x v="9"/>
    <x v="3"/>
    <x v="24"/>
    <x v="139"/>
    <x v="7"/>
    <x v="1"/>
    <n v="1"/>
    <n v="0.98305084745762716"/>
    <n v="0"/>
    <n v="0"/>
    <n v="62"/>
    <n v="62"/>
    <n v="59"/>
    <n v="58"/>
    <n v="0"/>
    <n v="0"/>
    <n v="0"/>
    <n v="0.98360655737704916"/>
    <n v="-5.5570991942199832E-2"/>
  </r>
  <r>
    <x v="1"/>
    <x v="9"/>
    <x v="4"/>
    <x v="25"/>
    <x v="140"/>
    <x v="23"/>
    <x v="2"/>
    <n v="0.64516129032258063"/>
    <n v="0"/>
    <n v="0"/>
    <n v="0"/>
    <n v="40"/>
    <n v="62"/>
    <n v="1"/>
    <n v="0"/>
    <n v="0"/>
    <n v="0"/>
    <n v="0"/>
    <n v="0"/>
    <n v="0"/>
  </r>
  <r>
    <x v="1"/>
    <x v="9"/>
    <x v="4"/>
    <x v="26"/>
    <x v="141"/>
    <x v="16"/>
    <x v="2"/>
    <n v="0"/>
    <n v="0"/>
    <n v="0"/>
    <n v="0"/>
    <n v="0"/>
    <n v="62"/>
    <n v="1"/>
    <n v="0"/>
    <n v="0"/>
    <n v="0"/>
    <n v="0"/>
    <n v="0"/>
    <n v="0"/>
  </r>
  <r>
    <x v="1"/>
    <x v="9"/>
    <x v="4"/>
    <x v="26"/>
    <x v="142"/>
    <x v="26"/>
    <x v="2"/>
    <n v="1"/>
    <n v="0"/>
    <n v="0"/>
    <n v="0"/>
    <n v="62"/>
    <n v="62"/>
    <n v="1"/>
    <n v="0"/>
    <n v="0"/>
    <n v="0"/>
    <n v="0"/>
    <n v="0"/>
    <n v="0"/>
  </r>
  <r>
    <x v="1"/>
    <x v="9"/>
    <x v="4"/>
    <x v="26"/>
    <x v="143"/>
    <x v="7"/>
    <x v="1"/>
    <n v="0.74193548387096775"/>
    <n v="0"/>
    <n v="0"/>
    <n v="0"/>
    <n v="46"/>
    <n v="62"/>
    <n v="1"/>
    <n v="0"/>
    <n v="0"/>
    <n v="0"/>
    <n v="0"/>
    <n v="0"/>
    <n v="0"/>
  </r>
  <r>
    <x v="1"/>
    <x v="9"/>
    <x v="4"/>
    <x v="26"/>
    <x v="144"/>
    <x v="21"/>
    <x v="2"/>
    <n v="0"/>
    <n v="0"/>
    <n v="0"/>
    <n v="0"/>
    <n v="0"/>
    <n v="62"/>
    <n v="1"/>
    <n v="0"/>
    <n v="0"/>
    <n v="0"/>
    <n v="0"/>
    <n v="0"/>
    <n v="0"/>
  </r>
  <r>
    <x v="1"/>
    <x v="9"/>
    <x v="4"/>
    <x v="27"/>
    <x v="145"/>
    <x v="24"/>
    <x v="2"/>
    <n v="1"/>
    <n v="0"/>
    <n v="0"/>
    <n v="0"/>
    <n v="62"/>
    <n v="62"/>
    <n v="1"/>
    <n v="0"/>
    <n v="0"/>
    <n v="0"/>
    <n v="0"/>
    <n v="0"/>
    <n v="0"/>
  </r>
  <r>
    <x v="1"/>
    <x v="9"/>
    <x v="4"/>
    <x v="27"/>
    <x v="146"/>
    <x v="4"/>
    <x v="2"/>
    <n v="1"/>
    <n v="0"/>
    <n v="0"/>
    <n v="0"/>
    <n v="62"/>
    <n v="62"/>
    <n v="1"/>
    <n v="0"/>
    <n v="0"/>
    <n v="0"/>
    <n v="0"/>
    <n v="0"/>
    <n v="0"/>
  </r>
  <r>
    <x v="1"/>
    <x v="9"/>
    <x v="4"/>
    <x v="27"/>
    <x v="147"/>
    <x v="8"/>
    <x v="1"/>
    <n v="0.74193548387096775"/>
    <n v="0"/>
    <n v="0"/>
    <n v="0"/>
    <n v="46"/>
    <n v="62"/>
    <n v="1"/>
    <n v="0"/>
    <n v="0"/>
    <n v="0"/>
    <n v="0"/>
    <n v="0"/>
    <n v="0"/>
  </r>
  <r>
    <x v="1"/>
    <x v="9"/>
    <x v="4"/>
    <x v="28"/>
    <x v="148"/>
    <x v="6"/>
    <x v="2"/>
    <n v="0.64516129032258063"/>
    <n v="0"/>
    <n v="0"/>
    <n v="0"/>
    <n v="40"/>
    <n v="62"/>
    <n v="1"/>
    <n v="0"/>
    <n v="0"/>
    <n v="0"/>
    <n v="0"/>
    <n v="0"/>
    <n v="0"/>
  </r>
  <r>
    <x v="1"/>
    <x v="9"/>
    <x v="4"/>
    <x v="29"/>
    <x v="149"/>
    <x v="15"/>
    <x v="0"/>
    <n v="1"/>
    <n v="0"/>
    <n v="0"/>
    <n v="0"/>
    <n v="62"/>
    <n v="62"/>
    <n v="1"/>
    <n v="0"/>
    <n v="0"/>
    <n v="0"/>
    <n v="0"/>
    <n v="0"/>
    <n v="0"/>
  </r>
  <r>
    <x v="1"/>
    <x v="9"/>
    <x v="4"/>
    <x v="29"/>
    <x v="150"/>
    <x v="27"/>
    <x v="0"/>
    <n v="0.64516129032258063"/>
    <n v="0"/>
    <n v="0"/>
    <n v="0"/>
    <n v="40"/>
    <n v="62"/>
    <n v="1"/>
    <n v="0"/>
    <n v="0"/>
    <n v="0"/>
    <n v="0"/>
    <n v="0"/>
    <n v="0"/>
  </r>
  <r>
    <x v="1"/>
    <x v="9"/>
    <x v="5"/>
    <x v="30"/>
    <x v="151"/>
    <x v="26"/>
    <x v="1"/>
    <n v="0.90322580645161288"/>
    <n v="0.98113207547169812"/>
    <n v="0"/>
    <n v="0"/>
    <n v="56"/>
    <n v="62"/>
    <n v="53"/>
    <n v="52"/>
    <n v="0"/>
    <n v="0"/>
    <n v="0"/>
    <n v="0.98181818181818181"/>
    <n v="-6.8610634648369473E-2"/>
  </r>
  <r>
    <x v="1"/>
    <x v="9"/>
    <x v="5"/>
    <x v="30"/>
    <x v="152"/>
    <x v="24"/>
    <x v="0"/>
    <n v="1"/>
    <n v="0.98305084745762716"/>
    <n v="0"/>
    <n v="0"/>
    <n v="62"/>
    <n v="62"/>
    <n v="59"/>
    <n v="58"/>
    <n v="0"/>
    <n v="0"/>
    <n v="0"/>
    <n v="0.98360655737704916"/>
    <n v="-5.5570991942199832E-2"/>
  </r>
  <r>
    <x v="1"/>
    <x v="9"/>
    <x v="5"/>
    <x v="30"/>
    <x v="153"/>
    <x v="21"/>
    <x v="1"/>
    <n v="1"/>
    <n v="0.98305084745762716"/>
    <n v="0"/>
    <n v="0"/>
    <n v="62"/>
    <n v="62"/>
    <n v="59"/>
    <n v="58"/>
    <n v="0"/>
    <n v="0"/>
    <n v="0"/>
    <n v="0.98360655737704916"/>
    <n v="-5.5570991942199832E-2"/>
  </r>
  <r>
    <x v="1"/>
    <x v="9"/>
    <x v="5"/>
    <x v="30"/>
    <x v="154"/>
    <x v="27"/>
    <x v="1"/>
    <n v="1"/>
    <n v="0.98305084745762716"/>
    <n v="0"/>
    <n v="0"/>
    <n v="62"/>
    <n v="62"/>
    <n v="59"/>
    <n v="58"/>
    <n v="0"/>
    <n v="0"/>
    <n v="0"/>
    <n v="0.98360655737704916"/>
    <n v="-5.5570991942199832E-2"/>
  </r>
  <r>
    <x v="1"/>
    <x v="9"/>
    <x v="5"/>
    <x v="30"/>
    <x v="155"/>
    <x v="3"/>
    <x v="0"/>
    <n v="1"/>
    <n v="0.98305084745762716"/>
    <n v="0"/>
    <n v="0"/>
    <n v="62"/>
    <n v="62"/>
    <n v="59"/>
    <n v="58"/>
    <n v="0"/>
    <n v="0"/>
    <n v="0"/>
    <n v="0.98360655737704916"/>
    <n v="-5.5570991942199832E-2"/>
  </r>
  <r>
    <x v="1"/>
    <x v="9"/>
    <x v="5"/>
    <x v="30"/>
    <x v="156"/>
    <x v="4"/>
    <x v="1"/>
    <n v="1"/>
    <n v="0.98305084745762716"/>
    <n v="0"/>
    <n v="0"/>
    <n v="62"/>
    <n v="62"/>
    <n v="59"/>
    <n v="58"/>
    <n v="0"/>
    <n v="0"/>
    <n v="0"/>
    <n v="0.98360655737704916"/>
    <n v="-5.5570991942199832E-2"/>
  </r>
  <r>
    <x v="1"/>
    <x v="9"/>
    <x v="5"/>
    <x v="30"/>
    <x v="157"/>
    <x v="13"/>
    <x v="1"/>
    <n v="1"/>
    <n v="0.98305084745762716"/>
    <n v="0"/>
    <n v="0"/>
    <n v="62"/>
    <n v="62"/>
    <n v="59"/>
    <n v="58"/>
    <n v="0"/>
    <n v="0"/>
    <n v="0"/>
    <n v="0.98360655737704916"/>
    <n v="-5.5570991942199832E-2"/>
  </r>
  <r>
    <x v="1"/>
    <x v="9"/>
    <x v="5"/>
    <x v="31"/>
    <x v="158"/>
    <x v="2"/>
    <x v="0"/>
    <n v="1"/>
    <n v="0.76271186440677963"/>
    <n v="0"/>
    <n v="0"/>
    <n v="62"/>
    <n v="62"/>
    <n v="59"/>
    <n v="45"/>
    <n v="0"/>
    <n v="0"/>
    <n v="0"/>
    <n v="0.75409836065573765"/>
    <n v="0.86135037510419732"/>
  </r>
  <r>
    <x v="1"/>
    <x v="9"/>
    <x v="5"/>
    <x v="31"/>
    <x v="159"/>
    <x v="0"/>
    <x v="0"/>
    <n v="1"/>
    <n v="0.77966101694915257"/>
    <n v="0"/>
    <n v="0"/>
    <n v="62"/>
    <n v="62"/>
    <n v="59"/>
    <n v="46"/>
    <n v="0"/>
    <n v="0"/>
    <n v="0"/>
    <n v="0.75409836065573765"/>
    <n v="2.556265629341492"/>
  </r>
  <r>
    <x v="1"/>
    <x v="9"/>
    <x v="5"/>
    <x v="31"/>
    <x v="160"/>
    <x v="5"/>
    <x v="0"/>
    <n v="1"/>
    <n v="0.77966101694915257"/>
    <n v="0"/>
    <n v="0"/>
    <n v="62"/>
    <n v="62"/>
    <n v="59"/>
    <n v="46"/>
    <n v="0"/>
    <n v="0"/>
    <n v="0"/>
    <n v="0.73770491803278693"/>
    <n v="4.1956098916365647"/>
  </r>
  <r>
    <x v="1"/>
    <x v="9"/>
    <x v="5"/>
    <x v="31"/>
    <x v="161"/>
    <x v="1"/>
    <x v="2"/>
    <n v="1"/>
    <n v="0.76271186440677963"/>
    <n v="0"/>
    <n v="0"/>
    <n v="62"/>
    <n v="62"/>
    <n v="59"/>
    <n v="45"/>
    <n v="0"/>
    <n v="0"/>
    <n v="0"/>
    <n v="0.73770491803278693"/>
    <n v="2.50069463739927"/>
  </r>
  <r>
    <x v="1"/>
    <x v="9"/>
    <x v="5"/>
    <x v="32"/>
    <x v="162"/>
    <x v="16"/>
    <x v="1"/>
    <n v="1"/>
    <n v="0.98305084745762716"/>
    <n v="0"/>
    <n v="0"/>
    <n v="62"/>
    <n v="62"/>
    <n v="59"/>
    <n v="58"/>
    <n v="0"/>
    <n v="0"/>
    <n v="0"/>
    <n v="0.98360655737704916"/>
    <n v="-5.5570991942199832E-2"/>
  </r>
  <r>
    <x v="1"/>
    <x v="9"/>
    <x v="5"/>
    <x v="32"/>
    <x v="163"/>
    <x v="14"/>
    <x v="2"/>
    <n v="1"/>
    <n v="0.98305084745762716"/>
    <n v="0"/>
    <n v="0"/>
    <n v="62"/>
    <n v="62"/>
    <n v="59"/>
    <n v="58"/>
    <n v="0"/>
    <n v="0"/>
    <n v="0"/>
    <n v="0.98360655737704916"/>
    <n v="-5.5570991942199832E-2"/>
  </r>
  <r>
    <x v="1"/>
    <x v="9"/>
    <x v="5"/>
    <x v="32"/>
    <x v="164"/>
    <x v="12"/>
    <x v="2"/>
    <n v="0"/>
    <n v="0"/>
    <n v="0"/>
    <n v="0"/>
    <n v="0"/>
    <n v="62"/>
    <n v="1"/>
    <n v="0"/>
    <n v="0"/>
    <n v="0"/>
    <n v="0"/>
    <n v="0"/>
    <n v="0"/>
  </r>
  <r>
    <x v="1"/>
    <x v="9"/>
    <x v="5"/>
    <x v="32"/>
    <x v="165"/>
    <x v="18"/>
    <x v="2"/>
    <n v="1"/>
    <n v="0.79661016949152541"/>
    <n v="0"/>
    <n v="0"/>
    <n v="62"/>
    <n v="62"/>
    <n v="59"/>
    <n v="47"/>
    <n v="0"/>
    <n v="0"/>
    <n v="0"/>
    <n v="0.75409836065573765"/>
    <n v="4.2511808835787761"/>
  </r>
  <r>
    <x v="1"/>
    <x v="9"/>
    <x v="5"/>
    <x v="32"/>
    <x v="166"/>
    <x v="15"/>
    <x v="1"/>
    <n v="1"/>
    <n v="0.98305084745762716"/>
    <n v="0"/>
    <n v="0"/>
    <n v="62"/>
    <n v="62"/>
    <n v="59"/>
    <n v="58"/>
    <n v="0"/>
    <n v="0"/>
    <n v="0"/>
    <n v="0.98360655737704916"/>
    <n v="-5.5570991942199832E-2"/>
  </r>
  <r>
    <x v="1"/>
    <x v="9"/>
    <x v="5"/>
    <x v="32"/>
    <x v="167"/>
    <x v="23"/>
    <x v="1"/>
    <n v="1"/>
    <n v="0.98305084745762716"/>
    <n v="0"/>
    <n v="0"/>
    <n v="62"/>
    <n v="62"/>
    <n v="59"/>
    <n v="58"/>
    <n v="0"/>
    <n v="0"/>
    <n v="0"/>
    <n v="0.98360655737704916"/>
    <n v="-5.5570991942199832E-2"/>
  </r>
  <r>
    <x v="1"/>
    <x v="9"/>
    <x v="5"/>
    <x v="32"/>
    <x v="168"/>
    <x v="7"/>
    <x v="1"/>
    <n v="1"/>
    <n v="0.98305084745762716"/>
    <n v="0"/>
    <n v="0"/>
    <n v="62"/>
    <n v="62"/>
    <n v="59"/>
    <n v="58"/>
    <n v="0"/>
    <n v="0"/>
    <n v="0"/>
    <n v="0.98360655737704916"/>
    <n v="-5.5570991942199832E-2"/>
  </r>
  <r>
    <x v="1"/>
    <x v="9"/>
    <x v="5"/>
    <x v="32"/>
    <x v="169"/>
    <x v="6"/>
    <x v="1"/>
    <n v="1"/>
    <n v="0.98305084745762716"/>
    <n v="0"/>
    <n v="0"/>
    <n v="62"/>
    <n v="62"/>
    <n v="59"/>
    <n v="58"/>
    <n v="0"/>
    <n v="0"/>
    <n v="0"/>
    <n v="0.98360655737704916"/>
    <n v="-5.5570991942199832E-2"/>
  </r>
  <r>
    <x v="1"/>
    <x v="9"/>
    <x v="5"/>
    <x v="32"/>
    <x v="170"/>
    <x v="25"/>
    <x v="0"/>
    <n v="1"/>
    <n v="0.93220338983050843"/>
    <n v="0"/>
    <n v="0"/>
    <n v="62"/>
    <n v="62"/>
    <n v="59"/>
    <n v="55"/>
    <n v="0"/>
    <n v="0"/>
    <n v="0"/>
    <n v="0.90163934426229508"/>
    <n v="3.0564045568213349"/>
  </r>
  <r>
    <x v="1"/>
    <x v="9"/>
    <x v="5"/>
    <x v="32"/>
    <x v="171"/>
    <x v="22"/>
    <x v="0"/>
    <n v="1"/>
    <n v="0.96610169491525422"/>
    <n v="0"/>
    <n v="0"/>
    <n v="62"/>
    <n v="62"/>
    <n v="59"/>
    <n v="57"/>
    <n v="0"/>
    <n v="0"/>
    <n v="0"/>
    <n v="0.91803278688524592"/>
    <n v="4.8068908030008295"/>
  </r>
  <r>
    <x v="1"/>
    <x v="9"/>
    <x v="5"/>
    <x v="32"/>
    <x v="172"/>
    <x v="8"/>
    <x v="1"/>
    <n v="1"/>
    <n v="0.98305084745762716"/>
    <n v="0"/>
    <n v="0"/>
    <n v="62"/>
    <n v="62"/>
    <n v="59"/>
    <n v="58"/>
    <n v="0"/>
    <n v="0"/>
    <n v="0"/>
    <n v="0.98360655737704916"/>
    <n v="-5.5570991942199832E-2"/>
  </r>
  <r>
    <x v="1"/>
    <x v="9"/>
    <x v="5"/>
    <x v="32"/>
    <x v="173"/>
    <x v="20"/>
    <x v="2"/>
    <n v="1"/>
    <n v="0.77966101694915257"/>
    <n v="0"/>
    <n v="0"/>
    <n v="62"/>
    <n v="62"/>
    <n v="59"/>
    <n v="46"/>
    <n v="0"/>
    <n v="0"/>
    <n v="0"/>
    <n v="0.77049180327868849"/>
    <n v="0.91692136704640825"/>
  </r>
  <r>
    <x v="1"/>
    <x v="9"/>
    <x v="5"/>
    <x v="32"/>
    <x v="174"/>
    <x v="17"/>
    <x v="2"/>
    <n v="0"/>
    <n v="0.25423728813559321"/>
    <n v="0"/>
    <n v="0"/>
    <n v="0"/>
    <n v="62"/>
    <n v="59"/>
    <n v="15"/>
    <n v="0"/>
    <n v="0"/>
    <n v="0"/>
    <n v="0.27777777777777779"/>
    <n v="-2.3540489642184581"/>
  </r>
  <r>
    <x v="1"/>
    <x v="10"/>
    <x v="0"/>
    <x v="0"/>
    <x v="0"/>
    <x v="0"/>
    <x v="0"/>
    <n v="0"/>
    <n v="0"/>
    <n v="0"/>
    <n v="0"/>
    <n v="0"/>
    <n v="40"/>
    <n v="1"/>
    <n v="0"/>
    <n v="0"/>
    <n v="0"/>
    <n v="0"/>
    <n v="0"/>
    <n v="0"/>
  </r>
  <r>
    <x v="1"/>
    <x v="10"/>
    <x v="0"/>
    <x v="0"/>
    <x v="1"/>
    <x v="1"/>
    <x v="0"/>
    <n v="0"/>
    <n v="0"/>
    <n v="0"/>
    <n v="0"/>
    <n v="0"/>
    <n v="40"/>
    <n v="1"/>
    <n v="0"/>
    <n v="0"/>
    <n v="0"/>
    <n v="0"/>
    <n v="0"/>
    <n v="0"/>
  </r>
  <r>
    <x v="1"/>
    <x v="10"/>
    <x v="0"/>
    <x v="0"/>
    <x v="2"/>
    <x v="2"/>
    <x v="0"/>
    <n v="1"/>
    <n v="0.97297297297297303"/>
    <n v="0"/>
    <n v="0"/>
    <n v="40"/>
    <n v="40"/>
    <n v="37"/>
    <n v="36"/>
    <n v="0"/>
    <n v="0"/>
    <n v="0"/>
    <n v="0.94285714285714284"/>
    <n v="3.0115830115830189"/>
  </r>
  <r>
    <x v="1"/>
    <x v="10"/>
    <x v="0"/>
    <x v="0"/>
    <x v="3"/>
    <x v="3"/>
    <x v="0"/>
    <n v="1"/>
    <n v="0.97297297297297303"/>
    <n v="0"/>
    <n v="0"/>
    <n v="40"/>
    <n v="40"/>
    <n v="37"/>
    <n v="36"/>
    <n v="0"/>
    <n v="0"/>
    <n v="0"/>
    <n v="0.97142857142857142"/>
    <n v="0.15444015444016079"/>
  </r>
  <r>
    <x v="1"/>
    <x v="10"/>
    <x v="0"/>
    <x v="0"/>
    <x v="4"/>
    <x v="4"/>
    <x v="1"/>
    <n v="1"/>
    <n v="0.97297297297297303"/>
    <n v="0"/>
    <n v="0"/>
    <n v="40"/>
    <n v="40"/>
    <n v="37"/>
    <n v="36"/>
    <n v="0"/>
    <n v="0"/>
    <n v="0"/>
    <n v="0.97142857142857142"/>
    <n v="0.15444015444016079"/>
  </r>
  <r>
    <x v="1"/>
    <x v="10"/>
    <x v="0"/>
    <x v="0"/>
    <x v="5"/>
    <x v="5"/>
    <x v="0"/>
    <n v="1"/>
    <n v="0.97297297297297303"/>
    <n v="0"/>
    <n v="0"/>
    <n v="40"/>
    <n v="40"/>
    <n v="37"/>
    <n v="36"/>
    <n v="0"/>
    <n v="0"/>
    <n v="0"/>
    <n v="0.97142857142857142"/>
    <n v="0.15444015444016079"/>
  </r>
  <r>
    <x v="1"/>
    <x v="10"/>
    <x v="0"/>
    <x v="0"/>
    <x v="6"/>
    <x v="6"/>
    <x v="1"/>
    <n v="1"/>
    <n v="0.97297297297297303"/>
    <n v="0"/>
    <n v="0"/>
    <n v="40"/>
    <n v="40"/>
    <n v="37"/>
    <n v="36"/>
    <n v="0"/>
    <n v="0"/>
    <n v="0"/>
    <n v="0.97142857142857142"/>
    <n v="0.15444015444016079"/>
  </r>
  <r>
    <x v="1"/>
    <x v="10"/>
    <x v="0"/>
    <x v="0"/>
    <x v="7"/>
    <x v="7"/>
    <x v="1"/>
    <n v="1"/>
    <n v="0.97297297297297303"/>
    <n v="0"/>
    <n v="0"/>
    <n v="40"/>
    <n v="40"/>
    <n v="37"/>
    <n v="36"/>
    <n v="0"/>
    <n v="0"/>
    <n v="0"/>
    <n v="0.97142857142857142"/>
    <n v="0.15444015444016079"/>
  </r>
  <r>
    <x v="1"/>
    <x v="10"/>
    <x v="0"/>
    <x v="0"/>
    <x v="8"/>
    <x v="8"/>
    <x v="1"/>
    <n v="1"/>
    <n v="0.97297297297297303"/>
    <n v="0"/>
    <n v="0"/>
    <n v="40"/>
    <n v="40"/>
    <n v="37"/>
    <n v="36"/>
    <n v="0"/>
    <n v="0"/>
    <n v="0"/>
    <n v="0.97142857142857142"/>
    <n v="0.15444015444016079"/>
  </r>
  <r>
    <x v="1"/>
    <x v="10"/>
    <x v="0"/>
    <x v="1"/>
    <x v="9"/>
    <x v="9"/>
    <x v="2"/>
    <n v="0"/>
    <n v="0"/>
    <n v="0"/>
    <n v="0"/>
    <n v="0"/>
    <n v="40"/>
    <n v="1"/>
    <n v="0"/>
    <n v="0"/>
    <n v="0"/>
    <n v="0"/>
    <n v="0"/>
    <n v="0"/>
  </r>
  <r>
    <x v="1"/>
    <x v="10"/>
    <x v="0"/>
    <x v="1"/>
    <x v="10"/>
    <x v="10"/>
    <x v="2"/>
    <n v="0"/>
    <n v="0"/>
    <n v="0"/>
    <n v="0"/>
    <n v="0"/>
    <n v="40"/>
    <n v="1"/>
    <n v="0"/>
    <n v="0"/>
    <n v="0"/>
    <n v="0"/>
    <n v="0"/>
    <n v="0"/>
  </r>
  <r>
    <x v="1"/>
    <x v="10"/>
    <x v="0"/>
    <x v="1"/>
    <x v="11"/>
    <x v="11"/>
    <x v="2"/>
    <n v="0"/>
    <n v="0"/>
    <n v="0"/>
    <n v="0"/>
    <n v="0"/>
    <n v="40"/>
    <n v="1"/>
    <n v="0"/>
    <n v="0"/>
    <n v="0"/>
    <n v="0"/>
    <n v="0"/>
    <n v="0"/>
  </r>
  <r>
    <x v="1"/>
    <x v="10"/>
    <x v="0"/>
    <x v="1"/>
    <x v="12"/>
    <x v="12"/>
    <x v="2"/>
    <n v="0"/>
    <n v="0"/>
    <n v="0"/>
    <n v="0"/>
    <n v="0"/>
    <n v="40"/>
    <n v="1"/>
    <n v="0"/>
    <n v="0"/>
    <n v="0"/>
    <n v="0"/>
    <n v="0"/>
    <n v="0"/>
  </r>
  <r>
    <x v="1"/>
    <x v="10"/>
    <x v="0"/>
    <x v="1"/>
    <x v="13"/>
    <x v="13"/>
    <x v="0"/>
    <n v="1"/>
    <n v="0.86486486486486491"/>
    <n v="0"/>
    <n v="0"/>
    <n v="40"/>
    <n v="40"/>
    <n v="37"/>
    <n v="32"/>
    <n v="0"/>
    <n v="0"/>
    <n v="0"/>
    <n v="0.8571428571428571"/>
    <n v="0.77220077220078176"/>
  </r>
  <r>
    <x v="1"/>
    <x v="10"/>
    <x v="0"/>
    <x v="1"/>
    <x v="14"/>
    <x v="14"/>
    <x v="2"/>
    <n v="1"/>
    <n v="0.86486486486486491"/>
    <n v="0"/>
    <n v="0"/>
    <n v="40"/>
    <n v="40"/>
    <n v="37"/>
    <n v="32"/>
    <n v="0"/>
    <n v="0"/>
    <n v="0"/>
    <n v="0.8571428571428571"/>
    <n v="0.77220077220078176"/>
  </r>
  <r>
    <x v="1"/>
    <x v="10"/>
    <x v="0"/>
    <x v="2"/>
    <x v="15"/>
    <x v="15"/>
    <x v="1"/>
    <n v="1"/>
    <n v="0.89189189189189189"/>
    <n v="0"/>
    <n v="0"/>
    <n v="40"/>
    <n v="40"/>
    <n v="37"/>
    <n v="33"/>
    <n v="0"/>
    <n v="0"/>
    <n v="0"/>
    <n v="0"/>
    <n v="89.189189189189193"/>
  </r>
  <r>
    <x v="1"/>
    <x v="10"/>
    <x v="0"/>
    <x v="2"/>
    <x v="16"/>
    <x v="16"/>
    <x v="1"/>
    <n v="1"/>
    <n v="0.86486486486486491"/>
    <n v="0"/>
    <n v="0"/>
    <n v="40"/>
    <n v="40"/>
    <n v="37"/>
    <n v="32"/>
    <n v="0"/>
    <n v="0"/>
    <n v="0"/>
    <n v="0.8571428571428571"/>
    <n v="0.77220077220078176"/>
  </r>
  <r>
    <x v="1"/>
    <x v="10"/>
    <x v="0"/>
    <x v="2"/>
    <x v="17"/>
    <x v="17"/>
    <x v="2"/>
    <n v="1"/>
    <n v="0.94594594594594594"/>
    <n v="0"/>
    <n v="0"/>
    <n v="40"/>
    <n v="40"/>
    <n v="37"/>
    <n v="35"/>
    <n v="0"/>
    <n v="0"/>
    <n v="0"/>
    <n v="0.91428571428571426"/>
    <n v="3.1660231660231686"/>
  </r>
  <r>
    <x v="1"/>
    <x v="10"/>
    <x v="0"/>
    <x v="2"/>
    <x v="18"/>
    <x v="18"/>
    <x v="0"/>
    <n v="1"/>
    <n v="0.86486486486486491"/>
    <n v="0"/>
    <n v="0"/>
    <n v="40"/>
    <n v="40"/>
    <n v="37"/>
    <n v="32"/>
    <n v="0"/>
    <n v="0"/>
    <n v="0"/>
    <n v="0.82857142857142863"/>
    <n v="3.6293436293436288"/>
  </r>
  <r>
    <x v="1"/>
    <x v="10"/>
    <x v="0"/>
    <x v="2"/>
    <x v="19"/>
    <x v="19"/>
    <x v="2"/>
    <n v="0"/>
    <n v="0"/>
    <n v="0"/>
    <n v="0"/>
    <n v="0"/>
    <n v="40"/>
    <n v="1"/>
    <n v="0"/>
    <n v="0"/>
    <n v="0"/>
    <n v="0"/>
    <n v="0"/>
    <n v="0"/>
  </r>
  <r>
    <x v="1"/>
    <x v="10"/>
    <x v="0"/>
    <x v="3"/>
    <x v="20"/>
    <x v="20"/>
    <x v="2"/>
    <n v="0"/>
    <n v="0"/>
    <n v="0"/>
    <n v="0"/>
    <n v="0"/>
    <n v="40"/>
    <n v="1"/>
    <n v="0"/>
    <n v="0"/>
    <n v="0"/>
    <n v="0"/>
    <n v="0"/>
    <n v="0"/>
  </r>
  <r>
    <x v="1"/>
    <x v="10"/>
    <x v="0"/>
    <x v="3"/>
    <x v="21"/>
    <x v="21"/>
    <x v="1"/>
    <n v="0"/>
    <n v="0"/>
    <n v="0"/>
    <n v="0"/>
    <n v="0"/>
    <n v="40"/>
    <n v="1"/>
    <n v="0"/>
    <n v="0"/>
    <n v="0"/>
    <n v="0"/>
    <n v="0"/>
    <n v="0"/>
  </r>
  <r>
    <x v="1"/>
    <x v="10"/>
    <x v="0"/>
    <x v="3"/>
    <x v="22"/>
    <x v="22"/>
    <x v="0"/>
    <n v="0"/>
    <n v="0"/>
    <n v="0"/>
    <n v="0"/>
    <n v="0"/>
    <n v="40"/>
    <n v="1"/>
    <n v="0"/>
    <n v="0"/>
    <n v="0"/>
    <n v="0"/>
    <n v="0"/>
    <n v="0"/>
  </r>
  <r>
    <x v="1"/>
    <x v="10"/>
    <x v="0"/>
    <x v="4"/>
    <x v="23"/>
    <x v="23"/>
    <x v="1"/>
    <n v="0"/>
    <n v="0.72727272727272729"/>
    <n v="0"/>
    <n v="0"/>
    <n v="0"/>
    <n v="40"/>
    <n v="33"/>
    <n v="24"/>
    <n v="0"/>
    <n v="0"/>
    <n v="0"/>
    <n v="0.97142857142857142"/>
    <n v="-24.415584415584412"/>
  </r>
  <r>
    <x v="1"/>
    <x v="10"/>
    <x v="0"/>
    <x v="4"/>
    <x v="24"/>
    <x v="24"/>
    <x v="1"/>
    <n v="0"/>
    <n v="0.69696969696969702"/>
    <n v="0"/>
    <n v="0"/>
    <n v="0"/>
    <n v="40"/>
    <n v="33"/>
    <n v="23"/>
    <n v="0"/>
    <n v="0"/>
    <n v="0"/>
    <n v="0.97142857142857142"/>
    <n v="-27.44588744588744"/>
  </r>
  <r>
    <x v="1"/>
    <x v="10"/>
    <x v="0"/>
    <x v="4"/>
    <x v="25"/>
    <x v="25"/>
    <x v="0"/>
    <n v="0"/>
    <n v="0"/>
    <n v="0"/>
    <n v="0"/>
    <n v="0"/>
    <n v="40"/>
    <n v="1"/>
    <n v="0"/>
    <n v="0"/>
    <n v="0"/>
    <n v="0"/>
    <n v="0"/>
    <n v="0"/>
  </r>
  <r>
    <x v="1"/>
    <x v="10"/>
    <x v="0"/>
    <x v="4"/>
    <x v="26"/>
    <x v="26"/>
    <x v="1"/>
    <n v="0"/>
    <n v="0.93939393939393945"/>
    <n v="0"/>
    <n v="0"/>
    <n v="0"/>
    <n v="40"/>
    <n v="33"/>
    <n v="31"/>
    <n v="0"/>
    <n v="0"/>
    <n v="0"/>
    <n v="0.94285714285714284"/>
    <n v="-0.34632034632033903"/>
  </r>
  <r>
    <x v="1"/>
    <x v="10"/>
    <x v="0"/>
    <x v="4"/>
    <x v="27"/>
    <x v="27"/>
    <x v="1"/>
    <n v="0"/>
    <n v="0.90909090909090906"/>
    <n v="0"/>
    <n v="0"/>
    <n v="0"/>
    <n v="40"/>
    <n v="33"/>
    <n v="30"/>
    <n v="0"/>
    <n v="0"/>
    <n v="0"/>
    <n v="0.94285714285714284"/>
    <n v="-3.3766233766233777"/>
  </r>
  <r>
    <x v="1"/>
    <x v="10"/>
    <x v="1"/>
    <x v="5"/>
    <x v="28"/>
    <x v="27"/>
    <x v="1"/>
    <n v="1"/>
    <n v="0.97297297297297303"/>
    <n v="0"/>
    <n v="0"/>
    <n v="40"/>
    <n v="40"/>
    <n v="37"/>
    <n v="36"/>
    <n v="0"/>
    <n v="0"/>
    <n v="0"/>
    <n v="0.97142857142857142"/>
    <n v="0.15444015444016079"/>
  </r>
  <r>
    <x v="1"/>
    <x v="10"/>
    <x v="1"/>
    <x v="5"/>
    <x v="29"/>
    <x v="28"/>
    <x v="2"/>
    <n v="1"/>
    <n v="0.91891891891891897"/>
    <n v="0"/>
    <n v="0"/>
    <n v="40"/>
    <n v="40"/>
    <n v="37"/>
    <n v="34"/>
    <n v="0"/>
    <n v="0"/>
    <n v="0"/>
    <n v="0.94285714285714284"/>
    <n v="-2.3938223938223868"/>
  </r>
  <r>
    <x v="1"/>
    <x v="10"/>
    <x v="1"/>
    <x v="6"/>
    <x v="30"/>
    <x v="8"/>
    <x v="1"/>
    <n v="1"/>
    <n v="0.97297297297297303"/>
    <n v="0"/>
    <n v="0"/>
    <n v="40"/>
    <n v="40"/>
    <n v="37"/>
    <n v="36"/>
    <n v="0"/>
    <n v="0"/>
    <n v="0"/>
    <n v="0.97142857142857142"/>
    <n v="0.15444015444016079"/>
  </r>
  <r>
    <x v="1"/>
    <x v="10"/>
    <x v="1"/>
    <x v="6"/>
    <x v="31"/>
    <x v="7"/>
    <x v="1"/>
    <n v="1"/>
    <n v="0.97297297297297303"/>
    <n v="0"/>
    <n v="0"/>
    <n v="40"/>
    <n v="40"/>
    <n v="37"/>
    <n v="36"/>
    <n v="0"/>
    <n v="0"/>
    <n v="0"/>
    <n v="0.97142857142857142"/>
    <n v="0.15444015444016079"/>
  </r>
  <r>
    <x v="1"/>
    <x v="10"/>
    <x v="1"/>
    <x v="6"/>
    <x v="32"/>
    <x v="16"/>
    <x v="1"/>
    <n v="1"/>
    <n v="0.97297297297297303"/>
    <n v="0"/>
    <n v="0"/>
    <n v="40"/>
    <n v="40"/>
    <n v="37"/>
    <n v="36"/>
    <n v="0"/>
    <n v="0"/>
    <n v="0"/>
    <n v="0.94285714285714284"/>
    <n v="3.0115830115830189"/>
  </r>
  <r>
    <x v="1"/>
    <x v="10"/>
    <x v="1"/>
    <x v="6"/>
    <x v="33"/>
    <x v="24"/>
    <x v="1"/>
    <n v="1"/>
    <n v="0.97297297297297303"/>
    <n v="0"/>
    <n v="0"/>
    <n v="40"/>
    <n v="40"/>
    <n v="37"/>
    <n v="36"/>
    <n v="0"/>
    <n v="0"/>
    <n v="0"/>
    <n v="0.94285714285714284"/>
    <n v="3.0115830115830189"/>
  </r>
  <r>
    <x v="1"/>
    <x v="10"/>
    <x v="1"/>
    <x v="7"/>
    <x v="34"/>
    <x v="5"/>
    <x v="0"/>
    <n v="1"/>
    <n v="0.81081081081081086"/>
    <n v="0"/>
    <n v="0"/>
    <n v="40"/>
    <n v="40"/>
    <n v="37"/>
    <n v="30"/>
    <n v="0"/>
    <n v="0"/>
    <n v="0"/>
    <n v="0.7142857142857143"/>
    <n v="9.6525096525096554"/>
  </r>
  <r>
    <x v="1"/>
    <x v="10"/>
    <x v="1"/>
    <x v="7"/>
    <x v="35"/>
    <x v="13"/>
    <x v="0"/>
    <n v="1"/>
    <n v="0.81081081081081086"/>
    <n v="0"/>
    <n v="0"/>
    <n v="40"/>
    <n v="40"/>
    <n v="37"/>
    <n v="30"/>
    <n v="0"/>
    <n v="0"/>
    <n v="0"/>
    <n v="0.7142857142857143"/>
    <n v="9.6525096525096554"/>
  </r>
  <r>
    <x v="1"/>
    <x v="10"/>
    <x v="1"/>
    <x v="8"/>
    <x v="36"/>
    <x v="29"/>
    <x v="2"/>
    <n v="0"/>
    <n v="0"/>
    <n v="0"/>
    <n v="0"/>
    <n v="0"/>
    <n v="40"/>
    <n v="1"/>
    <n v="0"/>
    <n v="0"/>
    <n v="0"/>
    <n v="0"/>
    <n v="0"/>
    <n v="0"/>
  </r>
  <r>
    <x v="1"/>
    <x v="10"/>
    <x v="1"/>
    <x v="8"/>
    <x v="37"/>
    <x v="30"/>
    <x v="2"/>
    <n v="0"/>
    <n v="0"/>
    <n v="0"/>
    <n v="0"/>
    <n v="0"/>
    <n v="40"/>
    <n v="1"/>
    <n v="0"/>
    <n v="0"/>
    <n v="0"/>
    <n v="0"/>
    <n v="0"/>
    <n v="0"/>
  </r>
  <r>
    <x v="1"/>
    <x v="10"/>
    <x v="1"/>
    <x v="8"/>
    <x v="38"/>
    <x v="1"/>
    <x v="0"/>
    <n v="1"/>
    <n v="0.97297297297297303"/>
    <n v="0"/>
    <n v="0"/>
    <n v="40"/>
    <n v="40"/>
    <n v="37"/>
    <n v="36"/>
    <n v="0"/>
    <n v="0"/>
    <n v="0"/>
    <n v="0.97142857142857142"/>
    <n v="0.15444015444016079"/>
  </r>
  <r>
    <x v="1"/>
    <x v="10"/>
    <x v="1"/>
    <x v="8"/>
    <x v="39"/>
    <x v="0"/>
    <x v="0"/>
    <n v="1"/>
    <n v="0.94594594594594594"/>
    <n v="0"/>
    <n v="0"/>
    <n v="40"/>
    <n v="40"/>
    <n v="37"/>
    <n v="35"/>
    <n v="0"/>
    <n v="0"/>
    <n v="0"/>
    <n v="0.91428571428571426"/>
    <n v="3.1660231660231686"/>
  </r>
  <r>
    <x v="1"/>
    <x v="10"/>
    <x v="1"/>
    <x v="9"/>
    <x v="40"/>
    <x v="2"/>
    <x v="0"/>
    <n v="1"/>
    <n v="0.97297297297297303"/>
    <n v="0"/>
    <n v="0"/>
    <n v="40"/>
    <n v="40"/>
    <n v="37"/>
    <n v="36"/>
    <n v="0"/>
    <n v="0"/>
    <n v="0"/>
    <n v="0.94285714285714284"/>
    <n v="3.0115830115830189"/>
  </r>
  <r>
    <x v="1"/>
    <x v="10"/>
    <x v="1"/>
    <x v="9"/>
    <x v="41"/>
    <x v="20"/>
    <x v="2"/>
    <n v="1"/>
    <n v="0.94594594594594594"/>
    <n v="0"/>
    <n v="0"/>
    <n v="40"/>
    <n v="40"/>
    <n v="37"/>
    <n v="35"/>
    <n v="0"/>
    <n v="0"/>
    <n v="0"/>
    <n v="0.94285714285714284"/>
    <n v="0.30888030888031048"/>
  </r>
  <r>
    <x v="1"/>
    <x v="10"/>
    <x v="1"/>
    <x v="9"/>
    <x v="42"/>
    <x v="22"/>
    <x v="0"/>
    <n v="0"/>
    <n v="0"/>
    <n v="0"/>
    <n v="0"/>
    <n v="0"/>
    <n v="40"/>
    <n v="1"/>
    <n v="0"/>
    <n v="0"/>
    <n v="0"/>
    <n v="0"/>
    <n v="0"/>
    <n v="0"/>
  </r>
  <r>
    <x v="1"/>
    <x v="10"/>
    <x v="1"/>
    <x v="9"/>
    <x v="43"/>
    <x v="31"/>
    <x v="2"/>
    <n v="1"/>
    <n v="0.64864864864864868"/>
    <n v="0"/>
    <n v="0"/>
    <n v="40"/>
    <n v="40"/>
    <n v="37"/>
    <n v="24"/>
    <n v="0"/>
    <n v="0"/>
    <n v="0"/>
    <n v="0"/>
    <n v="64.86486486486487"/>
  </r>
  <r>
    <x v="1"/>
    <x v="10"/>
    <x v="1"/>
    <x v="9"/>
    <x v="44"/>
    <x v="17"/>
    <x v="2"/>
    <n v="1"/>
    <n v="0.94594594594594594"/>
    <n v="0"/>
    <n v="0"/>
    <n v="40"/>
    <n v="40"/>
    <n v="37"/>
    <n v="35"/>
    <n v="0"/>
    <n v="0"/>
    <n v="0"/>
    <n v="0.91428571428571426"/>
    <n v="3.1660231660231686"/>
  </r>
  <r>
    <x v="1"/>
    <x v="10"/>
    <x v="1"/>
    <x v="9"/>
    <x v="45"/>
    <x v="11"/>
    <x v="2"/>
    <n v="1"/>
    <n v="0.97297297297297303"/>
    <n v="0"/>
    <n v="0"/>
    <n v="40"/>
    <n v="40"/>
    <n v="37"/>
    <n v="36"/>
    <n v="0"/>
    <n v="0"/>
    <n v="0"/>
    <n v="0.94285714285714284"/>
    <n v="3.0115830115830189"/>
  </r>
  <r>
    <x v="1"/>
    <x v="10"/>
    <x v="1"/>
    <x v="10"/>
    <x v="46"/>
    <x v="4"/>
    <x v="1"/>
    <n v="1"/>
    <n v="0.97297297297297303"/>
    <n v="0"/>
    <n v="0"/>
    <n v="40"/>
    <n v="40"/>
    <n v="37"/>
    <n v="36"/>
    <n v="0"/>
    <n v="0"/>
    <n v="0"/>
    <n v="0.97142857142857142"/>
    <n v="0.15444015444016079"/>
  </r>
  <r>
    <x v="1"/>
    <x v="10"/>
    <x v="1"/>
    <x v="11"/>
    <x v="47"/>
    <x v="25"/>
    <x v="0"/>
    <n v="1"/>
    <n v="0.97297297297297303"/>
    <n v="0"/>
    <n v="0"/>
    <n v="40"/>
    <n v="40"/>
    <n v="37"/>
    <n v="36"/>
    <n v="0"/>
    <n v="0"/>
    <n v="0"/>
    <n v="0.97142857142857142"/>
    <n v="0.15444015444016079"/>
  </r>
  <r>
    <x v="1"/>
    <x v="10"/>
    <x v="1"/>
    <x v="11"/>
    <x v="48"/>
    <x v="3"/>
    <x v="0"/>
    <n v="1"/>
    <n v="0.97297297297297303"/>
    <n v="0"/>
    <n v="0"/>
    <n v="40"/>
    <n v="40"/>
    <n v="37"/>
    <n v="36"/>
    <n v="0"/>
    <n v="0"/>
    <n v="0"/>
    <n v="0.97142857142857142"/>
    <n v="0.15444015444016079"/>
  </r>
  <r>
    <x v="1"/>
    <x v="10"/>
    <x v="1"/>
    <x v="11"/>
    <x v="49"/>
    <x v="12"/>
    <x v="2"/>
    <n v="1"/>
    <n v="0.94594594594594594"/>
    <n v="0"/>
    <n v="0"/>
    <n v="40"/>
    <n v="40"/>
    <n v="37"/>
    <n v="35"/>
    <n v="0"/>
    <n v="0"/>
    <n v="0"/>
    <n v="0.94285714285714284"/>
    <n v="0.30888030888031048"/>
  </r>
  <r>
    <x v="1"/>
    <x v="10"/>
    <x v="1"/>
    <x v="11"/>
    <x v="50"/>
    <x v="23"/>
    <x v="1"/>
    <n v="1"/>
    <n v="0.97297297297297303"/>
    <n v="0"/>
    <n v="0"/>
    <n v="40"/>
    <n v="40"/>
    <n v="37"/>
    <n v="36"/>
    <n v="0"/>
    <n v="0"/>
    <n v="0"/>
    <n v="0.97142857142857142"/>
    <n v="0.15444015444016079"/>
  </r>
  <r>
    <x v="1"/>
    <x v="10"/>
    <x v="1"/>
    <x v="11"/>
    <x v="51"/>
    <x v="19"/>
    <x v="2"/>
    <n v="1"/>
    <n v="0.94594594594594594"/>
    <n v="0"/>
    <n v="0"/>
    <n v="40"/>
    <n v="40"/>
    <n v="37"/>
    <n v="35"/>
    <n v="0"/>
    <n v="0"/>
    <n v="0"/>
    <n v="0.94285714285714284"/>
    <n v="0.30888030888031048"/>
  </r>
  <r>
    <x v="1"/>
    <x v="10"/>
    <x v="1"/>
    <x v="12"/>
    <x v="52"/>
    <x v="32"/>
    <x v="2"/>
    <n v="1"/>
    <n v="0.89189189189189189"/>
    <n v="0"/>
    <n v="0"/>
    <n v="40"/>
    <n v="40"/>
    <n v="37"/>
    <n v="33"/>
    <n v="0"/>
    <n v="0"/>
    <n v="0"/>
    <n v="0.74285714285714288"/>
    <n v="14.903474903474901"/>
  </r>
  <r>
    <x v="1"/>
    <x v="10"/>
    <x v="1"/>
    <x v="13"/>
    <x v="53"/>
    <x v="9"/>
    <x v="2"/>
    <n v="0"/>
    <n v="0"/>
    <n v="0"/>
    <n v="0"/>
    <n v="0"/>
    <n v="40"/>
    <n v="1"/>
    <n v="0"/>
    <n v="0"/>
    <n v="0"/>
    <n v="0"/>
    <n v="0"/>
    <n v="0"/>
  </r>
  <r>
    <x v="1"/>
    <x v="10"/>
    <x v="1"/>
    <x v="13"/>
    <x v="54"/>
    <x v="21"/>
    <x v="1"/>
    <n v="1"/>
    <n v="0.97297297297297303"/>
    <n v="0"/>
    <n v="0"/>
    <n v="40"/>
    <n v="40"/>
    <n v="37"/>
    <n v="36"/>
    <n v="0"/>
    <n v="0"/>
    <n v="0"/>
    <n v="0.97142857142857142"/>
    <n v="0.15444015444016079"/>
  </r>
  <r>
    <x v="1"/>
    <x v="10"/>
    <x v="1"/>
    <x v="13"/>
    <x v="55"/>
    <x v="6"/>
    <x v="1"/>
    <n v="1"/>
    <n v="0.97297297297297303"/>
    <n v="0"/>
    <n v="0"/>
    <n v="40"/>
    <n v="40"/>
    <n v="37"/>
    <n v="36"/>
    <n v="0"/>
    <n v="0"/>
    <n v="0"/>
    <n v="0.97142857142857142"/>
    <n v="0.15444015444016079"/>
  </r>
  <r>
    <x v="1"/>
    <x v="10"/>
    <x v="1"/>
    <x v="13"/>
    <x v="56"/>
    <x v="18"/>
    <x v="0"/>
    <n v="1"/>
    <n v="0.91891891891891897"/>
    <n v="0"/>
    <n v="0"/>
    <n v="40"/>
    <n v="40"/>
    <n v="37"/>
    <n v="34"/>
    <n v="0"/>
    <n v="0"/>
    <n v="0"/>
    <n v="0.88571428571428568"/>
    <n v="3.3204633204633294"/>
  </r>
  <r>
    <x v="1"/>
    <x v="10"/>
    <x v="1"/>
    <x v="14"/>
    <x v="57"/>
    <x v="33"/>
    <x v="2"/>
    <n v="0"/>
    <n v="0"/>
    <n v="0"/>
    <n v="0"/>
    <n v="0"/>
    <n v="40"/>
    <n v="1"/>
    <n v="0"/>
    <n v="0"/>
    <n v="0"/>
    <n v="0"/>
    <n v="0"/>
    <n v="0"/>
  </r>
  <r>
    <x v="1"/>
    <x v="10"/>
    <x v="1"/>
    <x v="14"/>
    <x v="58"/>
    <x v="34"/>
    <x v="2"/>
    <n v="0"/>
    <n v="0"/>
    <n v="0"/>
    <n v="0"/>
    <n v="0"/>
    <n v="40"/>
    <n v="1"/>
    <n v="0"/>
    <n v="0"/>
    <n v="0"/>
    <n v="0"/>
    <n v="0"/>
    <n v="0"/>
  </r>
  <r>
    <x v="1"/>
    <x v="10"/>
    <x v="1"/>
    <x v="14"/>
    <x v="59"/>
    <x v="10"/>
    <x v="2"/>
    <n v="1"/>
    <n v="0.94594594594594594"/>
    <n v="0"/>
    <n v="0"/>
    <n v="40"/>
    <n v="40"/>
    <n v="37"/>
    <n v="35"/>
    <n v="0"/>
    <n v="0"/>
    <n v="0"/>
    <n v="0.88571428571428568"/>
    <n v="6.0231660231660271"/>
  </r>
  <r>
    <x v="1"/>
    <x v="10"/>
    <x v="1"/>
    <x v="14"/>
    <x v="60"/>
    <x v="19"/>
    <x v="2"/>
    <n v="0"/>
    <n v="0"/>
    <n v="0"/>
    <n v="0"/>
    <n v="0"/>
    <n v="40"/>
    <n v="1"/>
    <n v="0"/>
    <n v="0"/>
    <n v="0"/>
    <n v="0"/>
    <n v="0"/>
    <n v="0"/>
  </r>
  <r>
    <x v="1"/>
    <x v="10"/>
    <x v="1"/>
    <x v="14"/>
    <x v="61"/>
    <x v="19"/>
    <x v="2"/>
    <n v="0"/>
    <n v="0"/>
    <n v="0"/>
    <n v="0"/>
    <n v="0"/>
    <n v="40"/>
    <n v="1"/>
    <n v="0"/>
    <n v="0"/>
    <n v="0"/>
    <n v="0"/>
    <n v="0"/>
    <n v="0"/>
  </r>
  <r>
    <x v="1"/>
    <x v="10"/>
    <x v="1"/>
    <x v="14"/>
    <x v="62"/>
    <x v="19"/>
    <x v="2"/>
    <n v="0"/>
    <n v="0"/>
    <n v="0"/>
    <n v="0"/>
    <n v="0"/>
    <n v="40"/>
    <n v="1"/>
    <n v="0"/>
    <n v="0"/>
    <n v="0"/>
    <n v="0"/>
    <n v="0"/>
    <n v="0"/>
  </r>
  <r>
    <x v="1"/>
    <x v="10"/>
    <x v="1"/>
    <x v="14"/>
    <x v="63"/>
    <x v="19"/>
    <x v="2"/>
    <n v="0"/>
    <n v="0"/>
    <n v="0"/>
    <n v="0"/>
    <n v="0"/>
    <n v="40"/>
    <n v="1"/>
    <n v="0"/>
    <n v="0"/>
    <n v="0"/>
    <n v="0"/>
    <n v="0"/>
    <n v="0"/>
  </r>
  <r>
    <x v="1"/>
    <x v="10"/>
    <x v="1"/>
    <x v="14"/>
    <x v="64"/>
    <x v="19"/>
    <x v="2"/>
    <n v="0"/>
    <n v="0"/>
    <n v="0"/>
    <n v="0"/>
    <n v="0"/>
    <n v="40"/>
    <n v="1"/>
    <n v="0"/>
    <n v="0"/>
    <n v="0"/>
    <n v="0"/>
    <n v="0"/>
    <n v="0"/>
  </r>
  <r>
    <x v="1"/>
    <x v="10"/>
    <x v="1"/>
    <x v="15"/>
    <x v="65"/>
    <x v="26"/>
    <x v="1"/>
    <n v="1"/>
    <n v="0.97297297297297303"/>
    <n v="0"/>
    <n v="0"/>
    <n v="40"/>
    <n v="40"/>
    <n v="37"/>
    <n v="36"/>
    <n v="0"/>
    <n v="0"/>
    <n v="0"/>
    <n v="0.97142857142857142"/>
    <n v="0.15444015444016079"/>
  </r>
  <r>
    <x v="1"/>
    <x v="10"/>
    <x v="1"/>
    <x v="15"/>
    <x v="66"/>
    <x v="35"/>
    <x v="2"/>
    <n v="1"/>
    <n v="0.91891891891891897"/>
    <n v="0"/>
    <n v="0"/>
    <n v="40"/>
    <n v="40"/>
    <n v="37"/>
    <n v="34"/>
    <n v="0"/>
    <n v="0"/>
    <n v="0"/>
    <n v="0.88571428571428568"/>
    <n v="3.3204633204633294"/>
  </r>
  <r>
    <x v="1"/>
    <x v="10"/>
    <x v="1"/>
    <x v="15"/>
    <x v="67"/>
    <x v="15"/>
    <x v="1"/>
    <n v="1"/>
    <n v="0.97297297297297303"/>
    <n v="0"/>
    <n v="0"/>
    <n v="40"/>
    <n v="40"/>
    <n v="37"/>
    <n v="36"/>
    <n v="0"/>
    <n v="0"/>
    <n v="0"/>
    <n v="0.97142857142857142"/>
    <n v="0.15444015444016079"/>
  </r>
  <r>
    <x v="1"/>
    <x v="10"/>
    <x v="1"/>
    <x v="15"/>
    <x v="68"/>
    <x v="14"/>
    <x v="0"/>
    <n v="1"/>
    <n v="0.97297297297297303"/>
    <n v="0"/>
    <n v="0"/>
    <n v="40"/>
    <n v="40"/>
    <n v="37"/>
    <n v="36"/>
    <n v="0"/>
    <n v="0"/>
    <n v="0"/>
    <n v="0.97142857142857142"/>
    <n v="0.15444015444016079"/>
  </r>
  <r>
    <x v="1"/>
    <x v="10"/>
    <x v="1"/>
    <x v="16"/>
    <x v="69"/>
    <x v="36"/>
    <x v="2"/>
    <n v="0"/>
    <n v="0.3783783783783784"/>
    <n v="0"/>
    <n v="0"/>
    <n v="0"/>
    <n v="40"/>
    <n v="37"/>
    <n v="14"/>
    <n v="0"/>
    <n v="0"/>
    <n v="0"/>
    <n v="0.88571428571428568"/>
    <n v="-50.733590733590731"/>
  </r>
  <r>
    <x v="1"/>
    <x v="10"/>
    <x v="2"/>
    <x v="17"/>
    <x v="70"/>
    <x v="1"/>
    <x v="2"/>
    <n v="1"/>
    <n v="0"/>
    <n v="0"/>
    <n v="0"/>
    <n v="40"/>
    <n v="40"/>
    <n v="1"/>
    <n v="0"/>
    <n v="0"/>
    <n v="0"/>
    <n v="0"/>
    <n v="0"/>
    <n v="0"/>
  </r>
  <r>
    <x v="1"/>
    <x v="10"/>
    <x v="2"/>
    <x v="17"/>
    <x v="71"/>
    <x v="2"/>
    <x v="2"/>
    <n v="1"/>
    <n v="0"/>
    <n v="0"/>
    <n v="0"/>
    <n v="40"/>
    <n v="40"/>
    <n v="1"/>
    <n v="0"/>
    <n v="0"/>
    <n v="0"/>
    <n v="0"/>
    <n v="0"/>
    <n v="0"/>
  </r>
  <r>
    <x v="1"/>
    <x v="10"/>
    <x v="2"/>
    <x v="17"/>
    <x v="72"/>
    <x v="22"/>
    <x v="0"/>
    <n v="1"/>
    <n v="0"/>
    <n v="0"/>
    <n v="0"/>
    <n v="40"/>
    <n v="40"/>
    <n v="1"/>
    <n v="0"/>
    <n v="0"/>
    <n v="0"/>
    <n v="0"/>
    <n v="0"/>
    <n v="0"/>
  </r>
  <r>
    <x v="1"/>
    <x v="10"/>
    <x v="2"/>
    <x v="17"/>
    <x v="73"/>
    <x v="27"/>
    <x v="1"/>
    <n v="1"/>
    <n v="0"/>
    <n v="0"/>
    <n v="0"/>
    <n v="40"/>
    <n v="40"/>
    <n v="1"/>
    <n v="0"/>
    <n v="0"/>
    <n v="0"/>
    <n v="0"/>
    <n v="0"/>
    <n v="0"/>
  </r>
  <r>
    <x v="1"/>
    <x v="10"/>
    <x v="2"/>
    <x v="17"/>
    <x v="74"/>
    <x v="24"/>
    <x v="0"/>
    <n v="1"/>
    <n v="0"/>
    <n v="0"/>
    <n v="0"/>
    <n v="40"/>
    <n v="40"/>
    <n v="1"/>
    <n v="0"/>
    <n v="0"/>
    <n v="0"/>
    <n v="0"/>
    <n v="0"/>
    <n v="0"/>
  </r>
  <r>
    <x v="1"/>
    <x v="10"/>
    <x v="2"/>
    <x v="17"/>
    <x v="75"/>
    <x v="3"/>
    <x v="0"/>
    <n v="1"/>
    <n v="0"/>
    <n v="0"/>
    <n v="0"/>
    <n v="40"/>
    <n v="40"/>
    <n v="1"/>
    <n v="0"/>
    <n v="0"/>
    <n v="0"/>
    <n v="0"/>
    <n v="0"/>
    <n v="0"/>
  </r>
  <r>
    <x v="1"/>
    <x v="10"/>
    <x v="2"/>
    <x v="17"/>
    <x v="76"/>
    <x v="0"/>
    <x v="0"/>
    <n v="1"/>
    <n v="0"/>
    <n v="0"/>
    <n v="0"/>
    <n v="40"/>
    <n v="40"/>
    <n v="1"/>
    <n v="0"/>
    <n v="0"/>
    <n v="0"/>
    <n v="0"/>
    <n v="0"/>
    <n v="0"/>
  </r>
  <r>
    <x v="1"/>
    <x v="10"/>
    <x v="2"/>
    <x v="17"/>
    <x v="77"/>
    <x v="13"/>
    <x v="2"/>
    <n v="1"/>
    <n v="0"/>
    <n v="0"/>
    <n v="0"/>
    <n v="40"/>
    <n v="40"/>
    <n v="1"/>
    <n v="0"/>
    <n v="0"/>
    <n v="0"/>
    <n v="0"/>
    <n v="0"/>
    <n v="0"/>
  </r>
  <r>
    <x v="1"/>
    <x v="10"/>
    <x v="2"/>
    <x v="17"/>
    <x v="78"/>
    <x v="6"/>
    <x v="0"/>
    <n v="1"/>
    <n v="0"/>
    <n v="0"/>
    <n v="0"/>
    <n v="40"/>
    <n v="40"/>
    <n v="1"/>
    <n v="0"/>
    <n v="0"/>
    <n v="0"/>
    <n v="0"/>
    <n v="0"/>
    <n v="0"/>
  </r>
  <r>
    <x v="1"/>
    <x v="10"/>
    <x v="2"/>
    <x v="17"/>
    <x v="79"/>
    <x v="5"/>
    <x v="2"/>
    <n v="0"/>
    <n v="0"/>
    <n v="0"/>
    <n v="0"/>
    <n v="0"/>
    <n v="40"/>
    <n v="1"/>
    <n v="0"/>
    <n v="0"/>
    <n v="0"/>
    <n v="0"/>
    <n v="0"/>
    <n v="0"/>
  </r>
  <r>
    <x v="1"/>
    <x v="10"/>
    <x v="2"/>
    <x v="17"/>
    <x v="80"/>
    <x v="7"/>
    <x v="1"/>
    <n v="1"/>
    <n v="0"/>
    <n v="0"/>
    <n v="0"/>
    <n v="40"/>
    <n v="40"/>
    <n v="1"/>
    <n v="0"/>
    <n v="0"/>
    <n v="0"/>
    <n v="0"/>
    <n v="0"/>
    <n v="0"/>
  </r>
  <r>
    <x v="1"/>
    <x v="10"/>
    <x v="2"/>
    <x v="17"/>
    <x v="81"/>
    <x v="21"/>
    <x v="0"/>
    <n v="1"/>
    <n v="0"/>
    <n v="0"/>
    <n v="0"/>
    <n v="40"/>
    <n v="40"/>
    <n v="1"/>
    <n v="0"/>
    <n v="0"/>
    <n v="0"/>
    <n v="0"/>
    <n v="0"/>
    <n v="0"/>
  </r>
  <r>
    <x v="1"/>
    <x v="10"/>
    <x v="2"/>
    <x v="17"/>
    <x v="82"/>
    <x v="23"/>
    <x v="0"/>
    <n v="1"/>
    <n v="0"/>
    <n v="0"/>
    <n v="0"/>
    <n v="40"/>
    <n v="40"/>
    <n v="1"/>
    <n v="0"/>
    <n v="0"/>
    <n v="0"/>
    <n v="0"/>
    <n v="0"/>
    <n v="0"/>
  </r>
  <r>
    <x v="1"/>
    <x v="10"/>
    <x v="2"/>
    <x v="17"/>
    <x v="83"/>
    <x v="4"/>
    <x v="2"/>
    <n v="1"/>
    <n v="0"/>
    <n v="0"/>
    <n v="0"/>
    <n v="40"/>
    <n v="40"/>
    <n v="1"/>
    <n v="0"/>
    <n v="0"/>
    <n v="0"/>
    <n v="0"/>
    <n v="0"/>
    <n v="0"/>
  </r>
  <r>
    <x v="1"/>
    <x v="10"/>
    <x v="2"/>
    <x v="17"/>
    <x v="84"/>
    <x v="25"/>
    <x v="0"/>
    <n v="1"/>
    <n v="0"/>
    <n v="0"/>
    <n v="0"/>
    <n v="40"/>
    <n v="40"/>
    <n v="1"/>
    <n v="0"/>
    <n v="0"/>
    <n v="0"/>
    <n v="0"/>
    <n v="0"/>
    <n v="0"/>
  </r>
  <r>
    <x v="1"/>
    <x v="10"/>
    <x v="2"/>
    <x v="18"/>
    <x v="85"/>
    <x v="19"/>
    <x v="2"/>
    <n v="0"/>
    <n v="0"/>
    <n v="0"/>
    <n v="0"/>
    <n v="0"/>
    <n v="40"/>
    <n v="1"/>
    <n v="0"/>
    <n v="0"/>
    <n v="0"/>
    <n v="0"/>
    <n v="0"/>
    <n v="0"/>
  </r>
  <r>
    <x v="1"/>
    <x v="10"/>
    <x v="2"/>
    <x v="18"/>
    <x v="86"/>
    <x v="19"/>
    <x v="2"/>
    <n v="0"/>
    <n v="0"/>
    <n v="0"/>
    <n v="0"/>
    <n v="0"/>
    <n v="40"/>
    <n v="1"/>
    <n v="0"/>
    <n v="0"/>
    <n v="0"/>
    <n v="0"/>
    <n v="0"/>
    <n v="0"/>
  </r>
  <r>
    <x v="1"/>
    <x v="10"/>
    <x v="2"/>
    <x v="19"/>
    <x v="87"/>
    <x v="19"/>
    <x v="2"/>
    <n v="0"/>
    <n v="0"/>
    <n v="0"/>
    <n v="0"/>
    <n v="0"/>
    <n v="40"/>
    <n v="1"/>
    <n v="0"/>
    <n v="0"/>
    <n v="0"/>
    <n v="0"/>
    <n v="0"/>
    <n v="0"/>
  </r>
  <r>
    <x v="1"/>
    <x v="10"/>
    <x v="2"/>
    <x v="19"/>
    <x v="88"/>
    <x v="15"/>
    <x v="0"/>
    <n v="1"/>
    <n v="0"/>
    <n v="0"/>
    <n v="0"/>
    <n v="40"/>
    <n v="40"/>
    <n v="1"/>
    <n v="0"/>
    <n v="0"/>
    <n v="0"/>
    <n v="0"/>
    <n v="0"/>
    <n v="0"/>
  </r>
  <r>
    <x v="1"/>
    <x v="10"/>
    <x v="2"/>
    <x v="20"/>
    <x v="89"/>
    <x v="19"/>
    <x v="2"/>
    <n v="0"/>
    <n v="0"/>
    <n v="0"/>
    <n v="0"/>
    <n v="0"/>
    <n v="40"/>
    <n v="1"/>
    <n v="0"/>
    <n v="0"/>
    <n v="0"/>
    <n v="0"/>
    <n v="0"/>
    <n v="0"/>
  </r>
  <r>
    <x v="1"/>
    <x v="10"/>
    <x v="2"/>
    <x v="20"/>
    <x v="90"/>
    <x v="16"/>
    <x v="0"/>
    <n v="1"/>
    <n v="0"/>
    <n v="0"/>
    <n v="0"/>
    <n v="40"/>
    <n v="40"/>
    <n v="1"/>
    <n v="0"/>
    <n v="0"/>
    <n v="0"/>
    <n v="0"/>
    <n v="0"/>
    <n v="0"/>
  </r>
  <r>
    <x v="1"/>
    <x v="10"/>
    <x v="2"/>
    <x v="20"/>
    <x v="91"/>
    <x v="26"/>
    <x v="0"/>
    <n v="1"/>
    <n v="0"/>
    <n v="0"/>
    <n v="0"/>
    <n v="40"/>
    <n v="40"/>
    <n v="1"/>
    <n v="0"/>
    <n v="0"/>
    <n v="0"/>
    <n v="0"/>
    <n v="0"/>
    <n v="0"/>
  </r>
  <r>
    <x v="1"/>
    <x v="10"/>
    <x v="2"/>
    <x v="20"/>
    <x v="92"/>
    <x v="19"/>
    <x v="2"/>
    <n v="1"/>
    <n v="0"/>
    <n v="0"/>
    <n v="0"/>
    <n v="40"/>
    <n v="40"/>
    <n v="1"/>
    <n v="0"/>
    <n v="0"/>
    <n v="0"/>
    <n v="0"/>
    <n v="0"/>
    <n v="0"/>
  </r>
  <r>
    <x v="1"/>
    <x v="10"/>
    <x v="2"/>
    <x v="20"/>
    <x v="93"/>
    <x v="8"/>
    <x v="1"/>
    <n v="1"/>
    <n v="0"/>
    <n v="0"/>
    <n v="0"/>
    <n v="40"/>
    <n v="40"/>
    <n v="1"/>
    <n v="0"/>
    <n v="0"/>
    <n v="0"/>
    <n v="0"/>
    <n v="0"/>
    <n v="0"/>
  </r>
  <r>
    <x v="1"/>
    <x v="10"/>
    <x v="3"/>
    <x v="21"/>
    <x v="94"/>
    <x v="2"/>
    <x v="0"/>
    <n v="1"/>
    <n v="0.94594594594594594"/>
    <n v="0"/>
    <n v="0"/>
    <n v="40"/>
    <n v="40"/>
    <n v="37"/>
    <n v="35"/>
    <n v="0"/>
    <n v="0"/>
    <n v="0"/>
    <n v="0.94285714285714284"/>
    <n v="0.30888030888031048"/>
  </r>
  <r>
    <x v="1"/>
    <x v="10"/>
    <x v="3"/>
    <x v="21"/>
    <x v="95"/>
    <x v="31"/>
    <x v="2"/>
    <n v="0"/>
    <n v="0"/>
    <n v="0"/>
    <n v="0"/>
    <n v="0"/>
    <n v="40"/>
    <n v="1"/>
    <n v="0"/>
    <n v="0"/>
    <n v="0"/>
    <n v="0"/>
    <n v="0"/>
    <n v="0"/>
  </r>
  <r>
    <x v="1"/>
    <x v="10"/>
    <x v="3"/>
    <x v="21"/>
    <x v="96"/>
    <x v="30"/>
    <x v="2"/>
    <n v="1"/>
    <n v="0.91891891891891897"/>
    <n v="0"/>
    <n v="0"/>
    <n v="40"/>
    <n v="40"/>
    <n v="37"/>
    <n v="34"/>
    <n v="0"/>
    <n v="0"/>
    <n v="0"/>
    <n v="0.91428571428571426"/>
    <n v="0.46332046332047128"/>
  </r>
  <r>
    <x v="1"/>
    <x v="10"/>
    <x v="3"/>
    <x v="21"/>
    <x v="97"/>
    <x v="16"/>
    <x v="1"/>
    <n v="1"/>
    <n v="0.94594594594594594"/>
    <n v="0"/>
    <n v="0"/>
    <n v="40"/>
    <n v="40"/>
    <n v="37"/>
    <n v="35"/>
    <n v="0"/>
    <n v="0"/>
    <n v="0"/>
    <n v="0.94285714285714284"/>
    <n v="0.30888030888031048"/>
  </r>
  <r>
    <x v="1"/>
    <x v="10"/>
    <x v="3"/>
    <x v="21"/>
    <x v="98"/>
    <x v="15"/>
    <x v="1"/>
    <n v="1"/>
    <n v="0.97297297297297303"/>
    <n v="0"/>
    <n v="0"/>
    <n v="40"/>
    <n v="40"/>
    <n v="37"/>
    <n v="36"/>
    <n v="0"/>
    <n v="0"/>
    <n v="0"/>
    <n v="0.97142857142857142"/>
    <n v="0.15444015444016079"/>
  </r>
  <r>
    <x v="1"/>
    <x v="10"/>
    <x v="3"/>
    <x v="21"/>
    <x v="99"/>
    <x v="0"/>
    <x v="0"/>
    <n v="0"/>
    <n v="0"/>
    <n v="0"/>
    <n v="0"/>
    <n v="0"/>
    <n v="40"/>
    <n v="1"/>
    <n v="0"/>
    <n v="0"/>
    <n v="0"/>
    <n v="0"/>
    <n v="0"/>
    <n v="0"/>
  </r>
  <r>
    <x v="1"/>
    <x v="10"/>
    <x v="3"/>
    <x v="21"/>
    <x v="100"/>
    <x v="18"/>
    <x v="0"/>
    <n v="1"/>
    <n v="0.91891891891891897"/>
    <n v="0"/>
    <n v="0"/>
    <n v="40"/>
    <n v="40"/>
    <n v="37"/>
    <n v="34"/>
    <n v="0"/>
    <n v="0"/>
    <n v="0"/>
    <n v="0.91428571428571426"/>
    <n v="0.46332046332047128"/>
  </r>
  <r>
    <x v="1"/>
    <x v="10"/>
    <x v="3"/>
    <x v="21"/>
    <x v="101"/>
    <x v="17"/>
    <x v="0"/>
    <n v="0"/>
    <n v="0"/>
    <n v="0"/>
    <n v="0"/>
    <n v="0"/>
    <n v="40"/>
    <n v="1"/>
    <n v="0"/>
    <n v="0"/>
    <n v="0"/>
    <n v="0"/>
    <n v="0"/>
    <n v="0"/>
  </r>
  <r>
    <x v="1"/>
    <x v="10"/>
    <x v="3"/>
    <x v="21"/>
    <x v="102"/>
    <x v="21"/>
    <x v="1"/>
    <n v="1"/>
    <n v="0.97297297297297303"/>
    <n v="0"/>
    <n v="0"/>
    <n v="40"/>
    <n v="40"/>
    <n v="37"/>
    <n v="36"/>
    <n v="0"/>
    <n v="0"/>
    <n v="0"/>
    <n v="0.97142857142857142"/>
    <n v="0.15444015444016079"/>
  </r>
  <r>
    <x v="1"/>
    <x v="10"/>
    <x v="3"/>
    <x v="21"/>
    <x v="103"/>
    <x v="36"/>
    <x v="2"/>
    <n v="0"/>
    <n v="0"/>
    <n v="0"/>
    <n v="0"/>
    <n v="0"/>
    <n v="40"/>
    <n v="1"/>
    <n v="0"/>
    <n v="0"/>
    <n v="0"/>
    <n v="0"/>
    <n v="0"/>
    <n v="0"/>
  </r>
  <r>
    <x v="1"/>
    <x v="10"/>
    <x v="3"/>
    <x v="21"/>
    <x v="104"/>
    <x v="1"/>
    <x v="0"/>
    <n v="0"/>
    <n v="0"/>
    <n v="0"/>
    <n v="0"/>
    <n v="0"/>
    <n v="40"/>
    <n v="1"/>
    <n v="0"/>
    <n v="0"/>
    <n v="0"/>
    <n v="0"/>
    <n v="0"/>
    <n v="0"/>
  </r>
  <r>
    <x v="1"/>
    <x v="10"/>
    <x v="3"/>
    <x v="21"/>
    <x v="105"/>
    <x v="22"/>
    <x v="1"/>
    <n v="1"/>
    <n v="0.97297297297297303"/>
    <n v="0"/>
    <n v="0"/>
    <n v="40"/>
    <n v="40"/>
    <n v="37"/>
    <n v="36"/>
    <n v="0"/>
    <n v="0"/>
    <n v="0"/>
    <n v="0.94285714285714284"/>
    <n v="3.0115830115830189"/>
  </r>
  <r>
    <x v="1"/>
    <x v="10"/>
    <x v="3"/>
    <x v="21"/>
    <x v="106"/>
    <x v="35"/>
    <x v="2"/>
    <n v="1"/>
    <n v="0.94594594594594594"/>
    <n v="0"/>
    <n v="0"/>
    <n v="40"/>
    <n v="40"/>
    <n v="37"/>
    <n v="35"/>
    <n v="0"/>
    <n v="0"/>
    <n v="0"/>
    <n v="0.91428571428571426"/>
    <n v="3.1660231660231686"/>
  </r>
  <r>
    <x v="1"/>
    <x v="10"/>
    <x v="3"/>
    <x v="21"/>
    <x v="107"/>
    <x v="28"/>
    <x v="2"/>
    <n v="1"/>
    <n v="0.89189189189189189"/>
    <n v="0"/>
    <n v="0"/>
    <n v="40"/>
    <n v="40"/>
    <n v="37"/>
    <n v="33"/>
    <n v="0"/>
    <n v="0"/>
    <n v="0"/>
    <n v="0.88571428571428568"/>
    <n v="0.61776061776062097"/>
  </r>
  <r>
    <x v="1"/>
    <x v="10"/>
    <x v="3"/>
    <x v="21"/>
    <x v="108"/>
    <x v="20"/>
    <x v="2"/>
    <n v="1"/>
    <n v="0.83783783783783783"/>
    <n v="0"/>
    <n v="0"/>
    <n v="40"/>
    <n v="40"/>
    <n v="37"/>
    <n v="31"/>
    <n v="0"/>
    <n v="0"/>
    <n v="0"/>
    <n v="0.82857142857142863"/>
    <n v="0.92664092664092035"/>
  </r>
  <r>
    <x v="1"/>
    <x v="10"/>
    <x v="3"/>
    <x v="21"/>
    <x v="109"/>
    <x v="14"/>
    <x v="0"/>
    <n v="1"/>
    <n v="0.91891891891891897"/>
    <n v="0"/>
    <n v="0"/>
    <n v="40"/>
    <n v="40"/>
    <n v="37"/>
    <n v="34"/>
    <n v="0"/>
    <n v="0"/>
    <n v="0"/>
    <n v="0.94285714285714284"/>
    <n v="-2.3938223938223868"/>
  </r>
  <r>
    <x v="1"/>
    <x v="10"/>
    <x v="3"/>
    <x v="22"/>
    <x v="110"/>
    <x v="3"/>
    <x v="0"/>
    <n v="0"/>
    <n v="0"/>
    <n v="0"/>
    <n v="0"/>
    <n v="0"/>
    <n v="40"/>
    <n v="1"/>
    <n v="0"/>
    <n v="0"/>
    <n v="0"/>
    <n v="0"/>
    <n v="0"/>
    <n v="0"/>
  </r>
  <r>
    <x v="1"/>
    <x v="10"/>
    <x v="3"/>
    <x v="22"/>
    <x v="111"/>
    <x v="3"/>
    <x v="0"/>
    <n v="1"/>
    <n v="0.97297297297297303"/>
    <n v="0"/>
    <n v="0"/>
    <n v="40"/>
    <n v="40"/>
    <n v="37"/>
    <n v="36"/>
    <n v="0"/>
    <n v="0"/>
    <n v="0"/>
    <n v="0.97142857142857142"/>
    <n v="0.15444015444016079"/>
  </r>
  <r>
    <x v="1"/>
    <x v="10"/>
    <x v="3"/>
    <x v="22"/>
    <x v="112"/>
    <x v="23"/>
    <x v="1"/>
    <n v="0"/>
    <n v="0"/>
    <n v="0"/>
    <n v="0"/>
    <n v="0"/>
    <n v="40"/>
    <n v="1"/>
    <n v="0"/>
    <n v="0"/>
    <n v="0"/>
    <n v="0"/>
    <n v="0"/>
    <n v="0"/>
  </r>
  <r>
    <x v="1"/>
    <x v="10"/>
    <x v="3"/>
    <x v="22"/>
    <x v="113"/>
    <x v="23"/>
    <x v="1"/>
    <n v="1"/>
    <n v="0.97297297297297303"/>
    <n v="0"/>
    <n v="0"/>
    <n v="40"/>
    <n v="40"/>
    <n v="37"/>
    <n v="36"/>
    <n v="0"/>
    <n v="0"/>
    <n v="0"/>
    <n v="0.97142857142857142"/>
    <n v="0.15444015444016079"/>
  </r>
  <r>
    <x v="1"/>
    <x v="10"/>
    <x v="3"/>
    <x v="22"/>
    <x v="114"/>
    <x v="10"/>
    <x v="2"/>
    <n v="1"/>
    <n v="0.94594594594594594"/>
    <n v="0"/>
    <n v="0"/>
    <n v="40"/>
    <n v="40"/>
    <n v="37"/>
    <n v="35"/>
    <n v="0"/>
    <n v="0"/>
    <n v="0"/>
    <n v="0.94285714285714284"/>
    <n v="0.30888030888031048"/>
  </r>
  <r>
    <x v="1"/>
    <x v="10"/>
    <x v="3"/>
    <x v="22"/>
    <x v="115"/>
    <x v="10"/>
    <x v="2"/>
    <n v="0"/>
    <n v="0"/>
    <n v="0"/>
    <n v="0"/>
    <n v="0"/>
    <n v="40"/>
    <n v="1"/>
    <n v="0"/>
    <n v="0"/>
    <n v="0"/>
    <n v="0"/>
    <n v="0"/>
    <n v="0"/>
  </r>
  <r>
    <x v="1"/>
    <x v="10"/>
    <x v="3"/>
    <x v="22"/>
    <x v="116"/>
    <x v="27"/>
    <x v="1"/>
    <n v="1"/>
    <n v="0.97297297297297303"/>
    <n v="0"/>
    <n v="0"/>
    <n v="40"/>
    <n v="40"/>
    <n v="37"/>
    <n v="36"/>
    <n v="0"/>
    <n v="0"/>
    <n v="0"/>
    <n v="0.97142857142857142"/>
    <n v="0.15444015444016079"/>
  </r>
  <r>
    <x v="1"/>
    <x v="10"/>
    <x v="3"/>
    <x v="22"/>
    <x v="117"/>
    <x v="9"/>
    <x v="2"/>
    <n v="1"/>
    <n v="0.97297297297297303"/>
    <n v="0"/>
    <n v="0"/>
    <n v="40"/>
    <n v="40"/>
    <n v="37"/>
    <n v="36"/>
    <n v="0"/>
    <n v="0"/>
    <n v="0"/>
    <n v="0.97142857142857142"/>
    <n v="0.15444015444016079"/>
  </r>
  <r>
    <x v="1"/>
    <x v="10"/>
    <x v="3"/>
    <x v="22"/>
    <x v="118"/>
    <x v="9"/>
    <x v="2"/>
    <n v="0"/>
    <n v="0"/>
    <n v="0"/>
    <n v="0"/>
    <n v="0"/>
    <n v="40"/>
    <n v="1"/>
    <n v="0"/>
    <n v="0"/>
    <n v="0"/>
    <n v="0"/>
    <n v="0"/>
    <n v="0"/>
  </r>
  <r>
    <x v="1"/>
    <x v="10"/>
    <x v="3"/>
    <x v="22"/>
    <x v="119"/>
    <x v="13"/>
    <x v="0"/>
    <n v="1"/>
    <n v="0.97297297297297303"/>
    <n v="0"/>
    <n v="0"/>
    <n v="40"/>
    <n v="40"/>
    <n v="37"/>
    <n v="36"/>
    <n v="0"/>
    <n v="0"/>
    <n v="0"/>
    <n v="0.97142857142857142"/>
    <n v="0.15444015444016079"/>
  </r>
  <r>
    <x v="1"/>
    <x v="10"/>
    <x v="3"/>
    <x v="22"/>
    <x v="120"/>
    <x v="13"/>
    <x v="0"/>
    <n v="0"/>
    <n v="0"/>
    <n v="0"/>
    <n v="0"/>
    <n v="0"/>
    <n v="40"/>
    <n v="1"/>
    <n v="0"/>
    <n v="0"/>
    <n v="0"/>
    <n v="0"/>
    <n v="0"/>
    <n v="0"/>
  </r>
  <r>
    <x v="1"/>
    <x v="10"/>
    <x v="3"/>
    <x v="22"/>
    <x v="121"/>
    <x v="25"/>
    <x v="0"/>
    <n v="1"/>
    <n v="0.97297297297297303"/>
    <n v="0"/>
    <n v="0"/>
    <n v="40"/>
    <n v="40"/>
    <n v="37"/>
    <n v="36"/>
    <n v="0"/>
    <n v="0"/>
    <n v="0"/>
    <n v="0.97142857142857142"/>
    <n v="0.15444015444016079"/>
  </r>
  <r>
    <x v="1"/>
    <x v="10"/>
    <x v="3"/>
    <x v="22"/>
    <x v="122"/>
    <x v="25"/>
    <x v="0"/>
    <n v="0"/>
    <n v="0"/>
    <n v="0"/>
    <n v="0"/>
    <n v="0"/>
    <n v="40"/>
    <n v="1"/>
    <n v="0"/>
    <n v="0"/>
    <n v="0"/>
    <n v="0"/>
    <n v="0"/>
    <n v="0"/>
  </r>
  <r>
    <x v="1"/>
    <x v="10"/>
    <x v="3"/>
    <x v="22"/>
    <x v="123"/>
    <x v="4"/>
    <x v="1"/>
    <n v="1"/>
    <n v="0.94594594594594594"/>
    <n v="0"/>
    <n v="0"/>
    <n v="40"/>
    <n v="40"/>
    <n v="37"/>
    <n v="35"/>
    <n v="0"/>
    <n v="0"/>
    <n v="0"/>
    <n v="0.94285714285714284"/>
    <n v="0.30888030888031048"/>
  </r>
  <r>
    <x v="1"/>
    <x v="10"/>
    <x v="3"/>
    <x v="22"/>
    <x v="124"/>
    <x v="4"/>
    <x v="1"/>
    <n v="0"/>
    <n v="0"/>
    <n v="0"/>
    <n v="0"/>
    <n v="0"/>
    <n v="40"/>
    <n v="1"/>
    <n v="0"/>
    <n v="0"/>
    <n v="0"/>
    <n v="0"/>
    <n v="0"/>
    <n v="0"/>
  </r>
  <r>
    <x v="1"/>
    <x v="10"/>
    <x v="3"/>
    <x v="22"/>
    <x v="125"/>
    <x v="24"/>
    <x v="1"/>
    <n v="0"/>
    <n v="0"/>
    <n v="0"/>
    <n v="0"/>
    <n v="0"/>
    <n v="40"/>
    <n v="1"/>
    <n v="0"/>
    <n v="0"/>
    <n v="0"/>
    <n v="0"/>
    <n v="0"/>
    <n v="0"/>
  </r>
  <r>
    <x v="1"/>
    <x v="10"/>
    <x v="3"/>
    <x v="22"/>
    <x v="126"/>
    <x v="24"/>
    <x v="1"/>
    <n v="1"/>
    <n v="0.97297297297297303"/>
    <n v="0"/>
    <n v="0"/>
    <n v="40"/>
    <n v="40"/>
    <n v="37"/>
    <n v="36"/>
    <n v="0"/>
    <n v="0"/>
    <n v="0"/>
    <n v="0.97142857142857142"/>
    <n v="0.15444015444016079"/>
  </r>
  <r>
    <x v="1"/>
    <x v="10"/>
    <x v="3"/>
    <x v="23"/>
    <x v="127"/>
    <x v="11"/>
    <x v="2"/>
    <n v="0"/>
    <n v="0"/>
    <n v="0"/>
    <n v="0"/>
    <n v="0"/>
    <n v="40"/>
    <n v="1"/>
    <n v="0"/>
    <n v="0"/>
    <n v="0"/>
    <n v="0"/>
    <n v="0.97142857142857142"/>
    <n v="-97.142857142857139"/>
  </r>
  <r>
    <x v="1"/>
    <x v="10"/>
    <x v="3"/>
    <x v="23"/>
    <x v="128"/>
    <x v="32"/>
    <x v="2"/>
    <n v="0"/>
    <n v="0"/>
    <n v="0"/>
    <n v="0"/>
    <n v="0"/>
    <n v="40"/>
    <n v="1"/>
    <n v="0"/>
    <n v="0"/>
    <n v="0"/>
    <n v="0"/>
    <n v="0.97142857142857142"/>
    <n v="-97.142857142857139"/>
  </r>
  <r>
    <x v="1"/>
    <x v="10"/>
    <x v="3"/>
    <x v="23"/>
    <x v="129"/>
    <x v="12"/>
    <x v="0"/>
    <n v="0"/>
    <n v="0"/>
    <n v="0"/>
    <n v="0"/>
    <n v="0"/>
    <n v="40"/>
    <n v="1"/>
    <n v="0"/>
    <n v="0"/>
    <n v="0"/>
    <n v="0"/>
    <n v="0.97142857142857142"/>
    <n v="-97.142857142857139"/>
  </r>
  <r>
    <x v="1"/>
    <x v="10"/>
    <x v="3"/>
    <x v="24"/>
    <x v="130"/>
    <x v="6"/>
    <x v="1"/>
    <n v="1"/>
    <n v="0.97297297297297303"/>
    <n v="0"/>
    <n v="0"/>
    <n v="40"/>
    <n v="40"/>
    <n v="37"/>
    <n v="36"/>
    <n v="0"/>
    <n v="0"/>
    <n v="0"/>
    <n v="0.97142857142857142"/>
    <n v="0.15444015444016079"/>
  </r>
  <r>
    <x v="1"/>
    <x v="10"/>
    <x v="3"/>
    <x v="24"/>
    <x v="131"/>
    <x v="6"/>
    <x v="1"/>
    <n v="0"/>
    <n v="0"/>
    <n v="0"/>
    <n v="0"/>
    <n v="0"/>
    <n v="40"/>
    <n v="1"/>
    <n v="0"/>
    <n v="0"/>
    <n v="0"/>
    <n v="0"/>
    <n v="0"/>
    <n v="0"/>
  </r>
  <r>
    <x v="1"/>
    <x v="10"/>
    <x v="3"/>
    <x v="24"/>
    <x v="132"/>
    <x v="26"/>
    <x v="1"/>
    <n v="1"/>
    <n v="0.97297297297297303"/>
    <n v="0"/>
    <n v="0"/>
    <n v="40"/>
    <n v="40"/>
    <n v="37"/>
    <n v="36"/>
    <n v="0"/>
    <n v="0"/>
    <n v="0"/>
    <n v="0.97142857142857142"/>
    <n v="0.15444015444016079"/>
  </r>
  <r>
    <x v="1"/>
    <x v="10"/>
    <x v="3"/>
    <x v="24"/>
    <x v="133"/>
    <x v="26"/>
    <x v="1"/>
    <n v="0"/>
    <n v="0"/>
    <n v="0"/>
    <n v="0"/>
    <n v="0"/>
    <n v="40"/>
    <n v="1"/>
    <n v="0"/>
    <n v="0"/>
    <n v="0"/>
    <n v="0"/>
    <n v="0"/>
    <n v="0"/>
  </r>
  <r>
    <x v="1"/>
    <x v="10"/>
    <x v="3"/>
    <x v="24"/>
    <x v="134"/>
    <x v="8"/>
    <x v="1"/>
    <n v="1"/>
    <n v="0.97297297297297303"/>
    <n v="0"/>
    <n v="0"/>
    <n v="40"/>
    <n v="40"/>
    <n v="37"/>
    <n v="36"/>
    <n v="0"/>
    <n v="0"/>
    <n v="0"/>
    <n v="0.97142857142857142"/>
    <n v="0.15444015444016079"/>
  </r>
  <r>
    <x v="1"/>
    <x v="10"/>
    <x v="3"/>
    <x v="24"/>
    <x v="135"/>
    <x v="8"/>
    <x v="1"/>
    <n v="0"/>
    <n v="0"/>
    <n v="0"/>
    <n v="0"/>
    <n v="0"/>
    <n v="40"/>
    <n v="1"/>
    <n v="0"/>
    <n v="0"/>
    <n v="0"/>
    <n v="0"/>
    <n v="0"/>
    <n v="0"/>
  </r>
  <r>
    <x v="1"/>
    <x v="10"/>
    <x v="3"/>
    <x v="24"/>
    <x v="136"/>
    <x v="5"/>
    <x v="0"/>
    <n v="1"/>
    <n v="0.94594594594594594"/>
    <n v="0"/>
    <n v="0"/>
    <n v="40"/>
    <n v="40"/>
    <n v="37"/>
    <n v="35"/>
    <n v="0"/>
    <n v="0"/>
    <n v="0"/>
    <n v="0.94285714285714284"/>
    <n v="0.30888030888031048"/>
  </r>
  <r>
    <x v="1"/>
    <x v="10"/>
    <x v="3"/>
    <x v="24"/>
    <x v="137"/>
    <x v="5"/>
    <x v="0"/>
    <n v="0"/>
    <n v="0"/>
    <n v="0"/>
    <n v="0"/>
    <n v="0"/>
    <n v="40"/>
    <n v="1"/>
    <n v="0"/>
    <n v="0"/>
    <n v="0"/>
    <n v="0"/>
    <n v="0"/>
    <n v="0"/>
  </r>
  <r>
    <x v="1"/>
    <x v="10"/>
    <x v="3"/>
    <x v="24"/>
    <x v="138"/>
    <x v="7"/>
    <x v="1"/>
    <n v="0"/>
    <n v="0"/>
    <n v="0"/>
    <n v="0"/>
    <n v="0"/>
    <n v="40"/>
    <n v="1"/>
    <n v="0"/>
    <n v="0"/>
    <n v="0"/>
    <n v="0"/>
    <n v="0"/>
    <n v="0"/>
  </r>
  <r>
    <x v="1"/>
    <x v="10"/>
    <x v="3"/>
    <x v="24"/>
    <x v="139"/>
    <x v="7"/>
    <x v="1"/>
    <n v="1"/>
    <n v="0.97297297297297303"/>
    <n v="0"/>
    <n v="0"/>
    <n v="40"/>
    <n v="40"/>
    <n v="37"/>
    <n v="36"/>
    <n v="0"/>
    <n v="0"/>
    <n v="0"/>
    <n v="0.97142857142857142"/>
    <n v="0.15444015444016079"/>
  </r>
  <r>
    <x v="1"/>
    <x v="10"/>
    <x v="4"/>
    <x v="25"/>
    <x v="140"/>
    <x v="23"/>
    <x v="2"/>
    <n v="0"/>
    <n v="0"/>
    <n v="0"/>
    <n v="0"/>
    <n v="0"/>
    <n v="39"/>
    <n v="1"/>
    <n v="0"/>
    <n v="0"/>
    <n v="0"/>
    <n v="0"/>
    <n v="0"/>
    <n v="0"/>
  </r>
  <r>
    <x v="1"/>
    <x v="10"/>
    <x v="4"/>
    <x v="26"/>
    <x v="141"/>
    <x v="16"/>
    <x v="2"/>
    <n v="0"/>
    <n v="0"/>
    <n v="0"/>
    <n v="0"/>
    <n v="0"/>
    <n v="39"/>
    <n v="1"/>
    <n v="0"/>
    <n v="0"/>
    <n v="0"/>
    <n v="0"/>
    <n v="0"/>
    <n v="0"/>
  </r>
  <r>
    <x v="1"/>
    <x v="10"/>
    <x v="4"/>
    <x v="26"/>
    <x v="142"/>
    <x v="26"/>
    <x v="2"/>
    <n v="1"/>
    <n v="0"/>
    <n v="0"/>
    <n v="0"/>
    <n v="39"/>
    <n v="39"/>
    <n v="1"/>
    <n v="0"/>
    <n v="0"/>
    <n v="0"/>
    <n v="0"/>
    <n v="0"/>
    <n v="0"/>
  </r>
  <r>
    <x v="1"/>
    <x v="10"/>
    <x v="4"/>
    <x v="26"/>
    <x v="143"/>
    <x v="7"/>
    <x v="1"/>
    <n v="1"/>
    <n v="0"/>
    <n v="0"/>
    <n v="0"/>
    <n v="39"/>
    <n v="39"/>
    <n v="1"/>
    <n v="0"/>
    <n v="0"/>
    <n v="0"/>
    <n v="0"/>
    <n v="0"/>
    <n v="0"/>
  </r>
  <r>
    <x v="1"/>
    <x v="10"/>
    <x v="4"/>
    <x v="26"/>
    <x v="144"/>
    <x v="21"/>
    <x v="2"/>
    <n v="1"/>
    <n v="0"/>
    <n v="0"/>
    <n v="0"/>
    <n v="39"/>
    <n v="39"/>
    <n v="1"/>
    <n v="0"/>
    <n v="0"/>
    <n v="0"/>
    <n v="0"/>
    <n v="0"/>
    <n v="0"/>
  </r>
  <r>
    <x v="1"/>
    <x v="10"/>
    <x v="4"/>
    <x v="27"/>
    <x v="145"/>
    <x v="24"/>
    <x v="2"/>
    <n v="0"/>
    <n v="0"/>
    <n v="0"/>
    <n v="0"/>
    <n v="0"/>
    <n v="39"/>
    <n v="1"/>
    <n v="0"/>
    <n v="0"/>
    <n v="0"/>
    <n v="0"/>
    <n v="0"/>
    <n v="0"/>
  </r>
  <r>
    <x v="1"/>
    <x v="10"/>
    <x v="4"/>
    <x v="27"/>
    <x v="146"/>
    <x v="4"/>
    <x v="2"/>
    <n v="0"/>
    <n v="0"/>
    <n v="0"/>
    <n v="0"/>
    <n v="0"/>
    <n v="39"/>
    <n v="1"/>
    <n v="0"/>
    <n v="0"/>
    <n v="0"/>
    <n v="0"/>
    <n v="0"/>
    <n v="0"/>
  </r>
  <r>
    <x v="1"/>
    <x v="10"/>
    <x v="4"/>
    <x v="27"/>
    <x v="147"/>
    <x v="8"/>
    <x v="1"/>
    <n v="1"/>
    <n v="0"/>
    <n v="0"/>
    <n v="0"/>
    <n v="39"/>
    <n v="39"/>
    <n v="1"/>
    <n v="0"/>
    <n v="0"/>
    <n v="0"/>
    <n v="0"/>
    <n v="0"/>
    <n v="0"/>
  </r>
  <r>
    <x v="1"/>
    <x v="10"/>
    <x v="4"/>
    <x v="28"/>
    <x v="148"/>
    <x v="6"/>
    <x v="2"/>
    <n v="1"/>
    <n v="0"/>
    <n v="0"/>
    <n v="0"/>
    <n v="39"/>
    <n v="39"/>
    <n v="1"/>
    <n v="0"/>
    <n v="0"/>
    <n v="0"/>
    <n v="0"/>
    <n v="0"/>
    <n v="0"/>
  </r>
  <r>
    <x v="1"/>
    <x v="10"/>
    <x v="4"/>
    <x v="29"/>
    <x v="149"/>
    <x v="15"/>
    <x v="0"/>
    <n v="0"/>
    <n v="0"/>
    <n v="0"/>
    <n v="0"/>
    <n v="0"/>
    <n v="39"/>
    <n v="1"/>
    <n v="0"/>
    <n v="0"/>
    <n v="0"/>
    <n v="0"/>
    <n v="0"/>
    <n v="0"/>
  </r>
  <r>
    <x v="1"/>
    <x v="10"/>
    <x v="4"/>
    <x v="29"/>
    <x v="150"/>
    <x v="27"/>
    <x v="0"/>
    <n v="1"/>
    <n v="0"/>
    <n v="0"/>
    <n v="0"/>
    <n v="39"/>
    <n v="39"/>
    <n v="1"/>
    <n v="0"/>
    <n v="0"/>
    <n v="0"/>
    <n v="0"/>
    <n v="0"/>
    <n v="0"/>
  </r>
  <r>
    <x v="1"/>
    <x v="10"/>
    <x v="5"/>
    <x v="30"/>
    <x v="151"/>
    <x v="26"/>
    <x v="1"/>
    <n v="1"/>
    <n v="0.97297297297297303"/>
    <n v="0"/>
    <n v="0"/>
    <n v="40"/>
    <n v="40"/>
    <n v="37"/>
    <n v="36"/>
    <n v="0"/>
    <n v="0"/>
    <n v="0"/>
    <n v="0.97142857142857142"/>
    <n v="0.15444015444016079"/>
  </r>
  <r>
    <x v="1"/>
    <x v="10"/>
    <x v="5"/>
    <x v="30"/>
    <x v="152"/>
    <x v="24"/>
    <x v="0"/>
    <n v="1"/>
    <n v="0.97297297297297303"/>
    <n v="0"/>
    <n v="0"/>
    <n v="40"/>
    <n v="40"/>
    <n v="37"/>
    <n v="36"/>
    <n v="0"/>
    <n v="0"/>
    <n v="0"/>
    <n v="0.97142857142857142"/>
    <n v="0.15444015444016079"/>
  </r>
  <r>
    <x v="1"/>
    <x v="10"/>
    <x v="5"/>
    <x v="30"/>
    <x v="153"/>
    <x v="21"/>
    <x v="1"/>
    <n v="1"/>
    <n v="0.97297297297297303"/>
    <n v="0"/>
    <n v="0"/>
    <n v="40"/>
    <n v="40"/>
    <n v="37"/>
    <n v="36"/>
    <n v="0"/>
    <n v="0"/>
    <n v="0"/>
    <n v="0.97142857142857142"/>
    <n v="0.15444015444016079"/>
  </r>
  <r>
    <x v="1"/>
    <x v="10"/>
    <x v="5"/>
    <x v="30"/>
    <x v="154"/>
    <x v="27"/>
    <x v="1"/>
    <n v="1"/>
    <n v="0.97297297297297303"/>
    <n v="0"/>
    <n v="0"/>
    <n v="40"/>
    <n v="40"/>
    <n v="37"/>
    <n v="36"/>
    <n v="0"/>
    <n v="0"/>
    <n v="0"/>
    <n v="0.97142857142857142"/>
    <n v="0.15444015444016079"/>
  </r>
  <r>
    <x v="1"/>
    <x v="10"/>
    <x v="5"/>
    <x v="30"/>
    <x v="155"/>
    <x v="3"/>
    <x v="0"/>
    <n v="1"/>
    <n v="0.97297297297297303"/>
    <n v="0"/>
    <n v="0"/>
    <n v="40"/>
    <n v="40"/>
    <n v="37"/>
    <n v="36"/>
    <n v="0"/>
    <n v="0"/>
    <n v="0"/>
    <n v="0.97142857142857142"/>
    <n v="0.15444015444016079"/>
  </r>
  <r>
    <x v="1"/>
    <x v="10"/>
    <x v="5"/>
    <x v="30"/>
    <x v="156"/>
    <x v="4"/>
    <x v="1"/>
    <n v="1"/>
    <n v="0.97297297297297303"/>
    <n v="0"/>
    <n v="0"/>
    <n v="40"/>
    <n v="40"/>
    <n v="37"/>
    <n v="36"/>
    <n v="0"/>
    <n v="0"/>
    <n v="0"/>
    <n v="0.97142857142857142"/>
    <n v="0.15444015444016079"/>
  </r>
  <r>
    <x v="1"/>
    <x v="10"/>
    <x v="5"/>
    <x v="30"/>
    <x v="157"/>
    <x v="13"/>
    <x v="1"/>
    <n v="1"/>
    <n v="0.97297297297297303"/>
    <n v="0"/>
    <n v="0"/>
    <n v="40"/>
    <n v="40"/>
    <n v="37"/>
    <n v="36"/>
    <n v="0"/>
    <n v="0"/>
    <n v="0"/>
    <n v="0.97142857142857142"/>
    <n v="0.15444015444016079"/>
  </r>
  <r>
    <x v="1"/>
    <x v="10"/>
    <x v="5"/>
    <x v="31"/>
    <x v="158"/>
    <x v="2"/>
    <x v="0"/>
    <n v="0"/>
    <n v="0"/>
    <n v="0"/>
    <n v="0"/>
    <n v="0"/>
    <n v="40"/>
    <n v="1"/>
    <n v="0"/>
    <n v="0"/>
    <n v="0"/>
    <n v="0"/>
    <n v="0"/>
    <n v="0"/>
  </r>
  <r>
    <x v="1"/>
    <x v="10"/>
    <x v="5"/>
    <x v="31"/>
    <x v="159"/>
    <x v="0"/>
    <x v="0"/>
    <n v="0"/>
    <n v="0"/>
    <n v="0"/>
    <n v="0"/>
    <n v="0"/>
    <n v="40"/>
    <n v="1"/>
    <n v="0"/>
    <n v="0"/>
    <n v="0"/>
    <n v="0"/>
    <n v="0"/>
    <n v="0"/>
  </r>
  <r>
    <x v="1"/>
    <x v="10"/>
    <x v="5"/>
    <x v="31"/>
    <x v="160"/>
    <x v="5"/>
    <x v="0"/>
    <n v="0"/>
    <n v="0"/>
    <n v="0"/>
    <n v="0"/>
    <n v="0"/>
    <n v="40"/>
    <n v="1"/>
    <n v="0"/>
    <n v="0"/>
    <n v="0"/>
    <n v="0"/>
    <n v="0"/>
    <n v="0"/>
  </r>
  <r>
    <x v="1"/>
    <x v="10"/>
    <x v="5"/>
    <x v="31"/>
    <x v="161"/>
    <x v="1"/>
    <x v="2"/>
    <n v="0"/>
    <n v="0"/>
    <n v="0"/>
    <n v="0"/>
    <n v="0"/>
    <n v="40"/>
    <n v="1"/>
    <n v="0"/>
    <n v="0"/>
    <n v="0"/>
    <n v="0"/>
    <n v="0"/>
    <n v="0"/>
  </r>
  <r>
    <x v="1"/>
    <x v="10"/>
    <x v="5"/>
    <x v="32"/>
    <x v="162"/>
    <x v="16"/>
    <x v="1"/>
    <n v="1"/>
    <n v="0.97297297297297303"/>
    <n v="0"/>
    <n v="0"/>
    <n v="40"/>
    <n v="40"/>
    <n v="37"/>
    <n v="36"/>
    <n v="0"/>
    <n v="0"/>
    <n v="0"/>
    <n v="0.97142857142857142"/>
    <n v="0.15444015444016079"/>
  </r>
  <r>
    <x v="1"/>
    <x v="10"/>
    <x v="5"/>
    <x v="32"/>
    <x v="163"/>
    <x v="14"/>
    <x v="2"/>
    <n v="1"/>
    <n v="0.94594594594594594"/>
    <n v="0"/>
    <n v="0"/>
    <n v="40"/>
    <n v="40"/>
    <n v="37"/>
    <n v="35"/>
    <n v="0"/>
    <n v="0"/>
    <n v="0"/>
    <n v="0.91428571428571426"/>
    <n v="3.1660231660231686"/>
  </r>
  <r>
    <x v="1"/>
    <x v="10"/>
    <x v="5"/>
    <x v="32"/>
    <x v="164"/>
    <x v="12"/>
    <x v="2"/>
    <n v="1"/>
    <n v="0.97297297297297303"/>
    <n v="0"/>
    <n v="0"/>
    <n v="40"/>
    <n v="40"/>
    <n v="37"/>
    <n v="36"/>
    <n v="0"/>
    <n v="0"/>
    <n v="0"/>
    <n v="0.97142857142857142"/>
    <n v="0.15444015444016079"/>
  </r>
  <r>
    <x v="1"/>
    <x v="10"/>
    <x v="5"/>
    <x v="32"/>
    <x v="165"/>
    <x v="18"/>
    <x v="2"/>
    <n v="1"/>
    <n v="0.97297297297297303"/>
    <n v="0"/>
    <n v="0"/>
    <n v="40"/>
    <n v="40"/>
    <n v="37"/>
    <n v="36"/>
    <n v="0"/>
    <n v="0"/>
    <n v="0"/>
    <n v="0.97142857142857142"/>
    <n v="0.15444015444016079"/>
  </r>
  <r>
    <x v="1"/>
    <x v="10"/>
    <x v="5"/>
    <x v="32"/>
    <x v="166"/>
    <x v="15"/>
    <x v="1"/>
    <n v="1"/>
    <n v="0.97297297297297303"/>
    <n v="0"/>
    <n v="0"/>
    <n v="40"/>
    <n v="40"/>
    <n v="37"/>
    <n v="36"/>
    <n v="0"/>
    <n v="0"/>
    <n v="0"/>
    <n v="0.97142857142857142"/>
    <n v="0.15444015444016079"/>
  </r>
  <r>
    <x v="1"/>
    <x v="10"/>
    <x v="5"/>
    <x v="32"/>
    <x v="167"/>
    <x v="23"/>
    <x v="1"/>
    <n v="1"/>
    <n v="0.97297297297297303"/>
    <n v="0"/>
    <n v="0"/>
    <n v="40"/>
    <n v="40"/>
    <n v="37"/>
    <n v="36"/>
    <n v="0"/>
    <n v="0"/>
    <n v="0"/>
    <n v="0.97142857142857142"/>
    <n v="0.15444015444016079"/>
  </r>
  <r>
    <x v="1"/>
    <x v="10"/>
    <x v="5"/>
    <x v="32"/>
    <x v="168"/>
    <x v="7"/>
    <x v="1"/>
    <n v="1"/>
    <n v="0.97297297297297303"/>
    <n v="0"/>
    <n v="0"/>
    <n v="40"/>
    <n v="40"/>
    <n v="37"/>
    <n v="36"/>
    <n v="0"/>
    <n v="0"/>
    <n v="0"/>
    <n v="0.97142857142857142"/>
    <n v="0.15444015444016079"/>
  </r>
  <r>
    <x v="1"/>
    <x v="10"/>
    <x v="5"/>
    <x v="32"/>
    <x v="169"/>
    <x v="6"/>
    <x v="1"/>
    <n v="1"/>
    <n v="0.97297297297297303"/>
    <n v="0"/>
    <n v="0"/>
    <n v="40"/>
    <n v="40"/>
    <n v="37"/>
    <n v="36"/>
    <n v="0"/>
    <n v="0"/>
    <n v="0"/>
    <n v="0.97142857142857142"/>
    <n v="0.15444015444016079"/>
  </r>
  <r>
    <x v="1"/>
    <x v="10"/>
    <x v="5"/>
    <x v="32"/>
    <x v="170"/>
    <x v="25"/>
    <x v="0"/>
    <n v="1"/>
    <n v="0.97297297297297303"/>
    <n v="0"/>
    <n v="0"/>
    <n v="40"/>
    <n v="40"/>
    <n v="37"/>
    <n v="36"/>
    <n v="0"/>
    <n v="0"/>
    <n v="0"/>
    <n v="0.97142857142857142"/>
    <n v="0.15444015444016079"/>
  </r>
  <r>
    <x v="1"/>
    <x v="10"/>
    <x v="5"/>
    <x v="32"/>
    <x v="171"/>
    <x v="22"/>
    <x v="0"/>
    <n v="1"/>
    <n v="0.97297297297297303"/>
    <n v="0"/>
    <n v="0"/>
    <n v="40"/>
    <n v="40"/>
    <n v="37"/>
    <n v="36"/>
    <n v="0"/>
    <n v="0"/>
    <n v="0"/>
    <n v="0.97142857142857142"/>
    <n v="0.15444015444016079"/>
  </r>
  <r>
    <x v="1"/>
    <x v="10"/>
    <x v="5"/>
    <x v="32"/>
    <x v="172"/>
    <x v="8"/>
    <x v="1"/>
    <n v="1"/>
    <n v="0.97297297297297303"/>
    <n v="0"/>
    <n v="0"/>
    <n v="40"/>
    <n v="40"/>
    <n v="37"/>
    <n v="36"/>
    <n v="0"/>
    <n v="0"/>
    <n v="0"/>
    <n v="0.97142857142857142"/>
    <n v="0.15444015444016079"/>
  </r>
  <r>
    <x v="1"/>
    <x v="10"/>
    <x v="5"/>
    <x v="32"/>
    <x v="173"/>
    <x v="20"/>
    <x v="2"/>
    <n v="1"/>
    <n v="0.97297297297297303"/>
    <n v="0"/>
    <n v="0"/>
    <n v="40"/>
    <n v="40"/>
    <n v="37"/>
    <n v="36"/>
    <n v="0"/>
    <n v="0"/>
    <n v="0"/>
    <n v="0.97142857142857142"/>
    <n v="0.15444015444016079"/>
  </r>
  <r>
    <x v="1"/>
    <x v="10"/>
    <x v="5"/>
    <x v="32"/>
    <x v="174"/>
    <x v="17"/>
    <x v="2"/>
    <n v="0"/>
    <n v="0"/>
    <n v="0"/>
    <n v="0"/>
    <n v="0"/>
    <n v="40"/>
    <n v="1"/>
    <n v="0"/>
    <n v="0"/>
    <n v="0"/>
    <n v="0"/>
    <n v="0"/>
    <n v="0"/>
  </r>
  <r>
    <x v="1"/>
    <x v="11"/>
    <x v="0"/>
    <x v="0"/>
    <x v="0"/>
    <x v="0"/>
    <x v="0"/>
    <n v="1"/>
    <n v="0.96851851851851856"/>
    <n v="0"/>
    <n v="0"/>
    <n v="760"/>
    <n v="760"/>
    <n v="540"/>
    <n v="523"/>
    <n v="0"/>
    <n v="0"/>
    <n v="0"/>
    <n v="0.97147651006711411"/>
    <n v="-0.2957991548595551"/>
  </r>
  <r>
    <x v="1"/>
    <x v="11"/>
    <x v="0"/>
    <x v="0"/>
    <x v="1"/>
    <x v="1"/>
    <x v="0"/>
    <n v="0"/>
    <n v="0"/>
    <n v="0"/>
    <n v="0"/>
    <n v="0"/>
    <n v="760"/>
    <n v="1"/>
    <n v="0"/>
    <n v="0"/>
    <n v="0"/>
    <n v="0"/>
    <n v="0"/>
    <n v="0"/>
  </r>
  <r>
    <x v="1"/>
    <x v="11"/>
    <x v="0"/>
    <x v="0"/>
    <x v="2"/>
    <x v="2"/>
    <x v="0"/>
    <n v="0.93552631578947365"/>
    <n v="0.97864077669902916"/>
    <n v="0"/>
    <n v="0"/>
    <n v="711"/>
    <n v="760"/>
    <n v="515"/>
    <n v="504"/>
    <n v="0"/>
    <n v="0"/>
    <n v="0"/>
    <n v="0.98589065255731922"/>
    <n v="-0.72498758582900669"/>
  </r>
  <r>
    <x v="1"/>
    <x v="11"/>
    <x v="0"/>
    <x v="0"/>
    <x v="3"/>
    <x v="3"/>
    <x v="0"/>
    <n v="0.93552631578947365"/>
    <n v="0.99417475728155336"/>
    <n v="0"/>
    <n v="0"/>
    <n v="711"/>
    <n v="760"/>
    <n v="515"/>
    <n v="512"/>
    <n v="0"/>
    <n v="0"/>
    <n v="0"/>
    <n v="0.99118165784832446"/>
    <n v="0.29930994332288963"/>
  </r>
  <r>
    <x v="1"/>
    <x v="11"/>
    <x v="0"/>
    <x v="0"/>
    <x v="4"/>
    <x v="4"/>
    <x v="1"/>
    <n v="0.65394736842105261"/>
    <n v="0.9921875"/>
    <n v="0"/>
    <n v="0"/>
    <n v="497"/>
    <n v="760"/>
    <n v="384"/>
    <n v="381"/>
    <n v="0"/>
    <n v="0"/>
    <n v="0"/>
    <n v="0.98800959232613905"/>
    <n v="0.41779076738609477"/>
  </r>
  <r>
    <x v="1"/>
    <x v="11"/>
    <x v="0"/>
    <x v="0"/>
    <x v="5"/>
    <x v="5"/>
    <x v="0"/>
    <n v="0.74078947368421055"/>
    <n v="0.77948717948717949"/>
    <n v="0"/>
    <n v="0"/>
    <n v="563"/>
    <n v="760"/>
    <n v="390"/>
    <n v="304"/>
    <n v="0"/>
    <n v="0"/>
    <n v="0"/>
    <n v="0.61728395061728392"/>
    <n v="16.220322886989557"/>
  </r>
  <r>
    <x v="1"/>
    <x v="11"/>
    <x v="0"/>
    <x v="0"/>
    <x v="6"/>
    <x v="6"/>
    <x v="1"/>
    <n v="1"/>
    <n v="0.99629629629629635"/>
    <n v="0"/>
    <n v="0"/>
    <n v="760"/>
    <n v="760"/>
    <n v="540"/>
    <n v="538"/>
    <n v="0"/>
    <n v="0"/>
    <n v="0"/>
    <n v="0.9848993288590604"/>
    <n v="1.139696743723595"/>
  </r>
  <r>
    <x v="1"/>
    <x v="11"/>
    <x v="0"/>
    <x v="0"/>
    <x v="7"/>
    <x v="7"/>
    <x v="1"/>
    <n v="1"/>
    <n v="0.99629629629629635"/>
    <n v="0"/>
    <n v="0"/>
    <n v="760"/>
    <n v="760"/>
    <n v="540"/>
    <n v="538"/>
    <n v="0"/>
    <n v="0"/>
    <n v="0"/>
    <n v="0.99664429530201337"/>
    <n v="-3.4799900571702569E-2"/>
  </r>
  <r>
    <x v="1"/>
    <x v="11"/>
    <x v="0"/>
    <x v="0"/>
    <x v="8"/>
    <x v="8"/>
    <x v="1"/>
    <n v="1"/>
    <n v="0.99814814814814812"/>
    <n v="0"/>
    <n v="0"/>
    <n v="760"/>
    <n v="760"/>
    <n v="540"/>
    <n v="539"/>
    <n v="0"/>
    <n v="0"/>
    <n v="0"/>
    <n v="0.99664429530201337"/>
    <n v="0.15038528461347456"/>
  </r>
  <r>
    <x v="1"/>
    <x v="11"/>
    <x v="0"/>
    <x v="1"/>
    <x v="9"/>
    <x v="9"/>
    <x v="2"/>
    <n v="0"/>
    <n v="0"/>
    <n v="0"/>
    <n v="0"/>
    <n v="0"/>
    <n v="760"/>
    <n v="1"/>
    <n v="0"/>
    <n v="0"/>
    <n v="0"/>
    <n v="0"/>
    <n v="0"/>
    <n v="0"/>
  </r>
  <r>
    <x v="1"/>
    <x v="11"/>
    <x v="0"/>
    <x v="1"/>
    <x v="10"/>
    <x v="10"/>
    <x v="2"/>
    <n v="0"/>
    <n v="0"/>
    <n v="0"/>
    <n v="0"/>
    <n v="0"/>
    <n v="760"/>
    <n v="1"/>
    <n v="0"/>
    <n v="0"/>
    <n v="0"/>
    <n v="0"/>
    <n v="0"/>
    <n v="0"/>
  </r>
  <r>
    <x v="1"/>
    <x v="11"/>
    <x v="0"/>
    <x v="1"/>
    <x v="11"/>
    <x v="11"/>
    <x v="2"/>
    <n v="0"/>
    <n v="0"/>
    <n v="0"/>
    <n v="0"/>
    <n v="0"/>
    <n v="760"/>
    <n v="1"/>
    <n v="0"/>
    <n v="0"/>
    <n v="0"/>
    <n v="0"/>
    <n v="0"/>
    <n v="0"/>
  </r>
  <r>
    <x v="1"/>
    <x v="11"/>
    <x v="0"/>
    <x v="1"/>
    <x v="12"/>
    <x v="12"/>
    <x v="2"/>
    <n v="0"/>
    <n v="0"/>
    <n v="0"/>
    <n v="0"/>
    <n v="0"/>
    <n v="760"/>
    <n v="1"/>
    <n v="0"/>
    <n v="0"/>
    <n v="0"/>
    <n v="0"/>
    <n v="0"/>
    <n v="0"/>
  </r>
  <r>
    <x v="1"/>
    <x v="11"/>
    <x v="0"/>
    <x v="1"/>
    <x v="13"/>
    <x v="13"/>
    <x v="0"/>
    <n v="0.65394736842105261"/>
    <n v="0.9609375"/>
    <n v="0"/>
    <n v="0"/>
    <n v="497"/>
    <n v="760"/>
    <n v="384"/>
    <n v="369"/>
    <n v="0"/>
    <n v="0"/>
    <n v="0"/>
    <n v="0.95923261390887293"/>
    <n v="0.17048860911270669"/>
  </r>
  <r>
    <x v="1"/>
    <x v="11"/>
    <x v="0"/>
    <x v="1"/>
    <x v="14"/>
    <x v="14"/>
    <x v="2"/>
    <n v="0.375"/>
    <n v="0.8973214285714286"/>
    <n v="0"/>
    <n v="0"/>
    <n v="285"/>
    <n v="760"/>
    <n v="224"/>
    <n v="201"/>
    <n v="0"/>
    <n v="0"/>
    <n v="0"/>
    <n v="0.88381742738589208"/>
    <n v="1.3504001185536518"/>
  </r>
  <r>
    <x v="1"/>
    <x v="11"/>
    <x v="0"/>
    <x v="2"/>
    <x v="15"/>
    <x v="15"/>
    <x v="1"/>
    <n v="0.19342105263157894"/>
    <n v="0.98039215686274506"/>
    <n v="0"/>
    <n v="0"/>
    <n v="147"/>
    <n v="760"/>
    <n v="102"/>
    <n v="100"/>
    <n v="0"/>
    <n v="0"/>
    <n v="0"/>
    <n v="0"/>
    <n v="98.039215686274503"/>
  </r>
  <r>
    <x v="1"/>
    <x v="11"/>
    <x v="0"/>
    <x v="2"/>
    <x v="16"/>
    <x v="16"/>
    <x v="1"/>
    <n v="1"/>
    <n v="0.9907407407407407"/>
    <n v="0"/>
    <n v="0"/>
    <n v="760"/>
    <n v="760"/>
    <n v="540"/>
    <n v="535"/>
    <n v="0"/>
    <n v="0"/>
    <n v="0"/>
    <n v="0.99328859060402686"/>
    <n v="-0.25478498632861557"/>
  </r>
  <r>
    <x v="1"/>
    <x v="11"/>
    <x v="0"/>
    <x v="2"/>
    <x v="17"/>
    <x v="17"/>
    <x v="2"/>
    <n v="0.74078947368421055"/>
    <n v="0.78205128205128205"/>
    <n v="0"/>
    <n v="0"/>
    <n v="563"/>
    <n v="760"/>
    <n v="390"/>
    <n v="305"/>
    <n v="0"/>
    <n v="0"/>
    <n v="0"/>
    <n v="0.65255731922398585"/>
    <n v="12.949396282729619"/>
  </r>
  <r>
    <x v="1"/>
    <x v="11"/>
    <x v="0"/>
    <x v="2"/>
    <x v="18"/>
    <x v="18"/>
    <x v="0"/>
    <n v="0.65394736842105261"/>
    <n v="0.98958333333333337"/>
    <n v="0"/>
    <n v="0"/>
    <n v="497"/>
    <n v="760"/>
    <n v="384"/>
    <n v="380"/>
    <n v="0"/>
    <n v="0"/>
    <n v="0"/>
    <n v="0.99040767386091122"/>
    <n v="-8.2434052757784926E-2"/>
  </r>
  <r>
    <x v="1"/>
    <x v="11"/>
    <x v="0"/>
    <x v="2"/>
    <x v="19"/>
    <x v="19"/>
    <x v="2"/>
    <n v="0"/>
    <n v="0"/>
    <n v="0"/>
    <n v="0"/>
    <n v="0"/>
    <n v="760"/>
    <n v="1"/>
    <n v="0"/>
    <n v="0"/>
    <n v="0"/>
    <n v="0"/>
    <n v="0.76719576719576721"/>
    <n v="-76.719576719576722"/>
  </r>
  <r>
    <x v="1"/>
    <x v="11"/>
    <x v="0"/>
    <x v="3"/>
    <x v="20"/>
    <x v="20"/>
    <x v="2"/>
    <n v="0"/>
    <n v="0"/>
    <n v="0"/>
    <n v="0"/>
    <n v="0"/>
    <n v="760"/>
    <n v="1"/>
    <n v="0"/>
    <n v="0"/>
    <n v="0"/>
    <n v="0"/>
    <n v="0"/>
    <n v="0"/>
  </r>
  <r>
    <x v="1"/>
    <x v="11"/>
    <x v="0"/>
    <x v="3"/>
    <x v="21"/>
    <x v="21"/>
    <x v="1"/>
    <n v="0.93552631578947365"/>
    <n v="0.98051948051948057"/>
    <n v="0"/>
    <n v="0"/>
    <n v="711"/>
    <n v="760"/>
    <n v="462"/>
    <n v="453"/>
    <n v="0"/>
    <n v="0"/>
    <n v="0"/>
    <n v="0.94444444444444442"/>
    <n v="3.6075036075036149"/>
  </r>
  <r>
    <x v="1"/>
    <x v="11"/>
    <x v="0"/>
    <x v="3"/>
    <x v="22"/>
    <x v="22"/>
    <x v="0"/>
    <n v="1"/>
    <n v="0.97037037037037033"/>
    <n v="0"/>
    <n v="0"/>
    <n v="760"/>
    <n v="760"/>
    <n v="540"/>
    <n v="524"/>
    <n v="0"/>
    <n v="0"/>
    <n v="0"/>
    <n v="0.96308724832214765"/>
    <n v="0.72831220482226788"/>
  </r>
  <r>
    <x v="1"/>
    <x v="11"/>
    <x v="0"/>
    <x v="4"/>
    <x v="23"/>
    <x v="23"/>
    <x v="1"/>
    <n v="1"/>
    <n v="0.99629629629629635"/>
    <n v="0"/>
    <n v="0"/>
    <n v="760"/>
    <n v="760"/>
    <n v="540"/>
    <n v="538"/>
    <n v="0"/>
    <n v="0"/>
    <n v="0"/>
    <n v="0.97483221476510062"/>
    <n v="2.1464081531195722"/>
  </r>
  <r>
    <x v="1"/>
    <x v="11"/>
    <x v="0"/>
    <x v="4"/>
    <x v="24"/>
    <x v="24"/>
    <x v="1"/>
    <n v="1"/>
    <n v="0.99444444444444446"/>
    <n v="0"/>
    <n v="0"/>
    <n v="760"/>
    <n v="760"/>
    <n v="540"/>
    <n v="537"/>
    <n v="0"/>
    <n v="0"/>
    <n v="0"/>
    <n v="0.97651006711409394"/>
    <n v="1.7934377330350526"/>
  </r>
  <r>
    <x v="1"/>
    <x v="11"/>
    <x v="0"/>
    <x v="4"/>
    <x v="25"/>
    <x v="25"/>
    <x v="0"/>
    <n v="1"/>
    <n v="0.99629629629629635"/>
    <n v="0"/>
    <n v="0"/>
    <n v="760"/>
    <n v="760"/>
    <n v="540"/>
    <n v="538"/>
    <n v="0"/>
    <n v="0"/>
    <n v="0"/>
    <n v="0.99496644295302017"/>
    <n v="0.13298533432761772"/>
  </r>
  <r>
    <x v="1"/>
    <x v="11"/>
    <x v="0"/>
    <x v="4"/>
    <x v="26"/>
    <x v="26"/>
    <x v="1"/>
    <n v="1"/>
    <n v="0.99814814814814812"/>
    <n v="0"/>
    <n v="0"/>
    <n v="760"/>
    <n v="760"/>
    <n v="540"/>
    <n v="539"/>
    <n v="0"/>
    <n v="0"/>
    <n v="0"/>
    <n v="0.99832214765100669"/>
    <n v="-1.7399950285856836E-2"/>
  </r>
  <r>
    <x v="1"/>
    <x v="11"/>
    <x v="0"/>
    <x v="4"/>
    <x v="27"/>
    <x v="27"/>
    <x v="1"/>
    <n v="1"/>
    <n v="0.99444444444444446"/>
    <n v="0"/>
    <n v="0"/>
    <n v="760"/>
    <n v="760"/>
    <n v="540"/>
    <n v="537"/>
    <n v="0"/>
    <n v="0"/>
    <n v="0"/>
    <n v="0.99664429530201337"/>
    <n v="-0.2199850857568908"/>
  </r>
  <r>
    <x v="1"/>
    <x v="11"/>
    <x v="1"/>
    <x v="5"/>
    <x v="28"/>
    <x v="27"/>
    <x v="1"/>
    <n v="1"/>
    <n v="0.99259259259259258"/>
    <n v="0"/>
    <n v="0"/>
    <n v="759"/>
    <n v="759"/>
    <n v="540"/>
    <n v="536"/>
    <n v="0"/>
    <n v="0"/>
    <n v="0"/>
    <n v="0.99663865546218489"/>
    <n v="-0.4046062869592304"/>
  </r>
  <r>
    <x v="1"/>
    <x v="11"/>
    <x v="1"/>
    <x v="5"/>
    <x v="29"/>
    <x v="28"/>
    <x v="2"/>
    <n v="0"/>
    <n v="0"/>
    <n v="0"/>
    <n v="0"/>
    <n v="0"/>
    <n v="759"/>
    <n v="1"/>
    <n v="0"/>
    <n v="0"/>
    <n v="0"/>
    <n v="0"/>
    <n v="0"/>
    <n v="0"/>
  </r>
  <r>
    <x v="1"/>
    <x v="11"/>
    <x v="1"/>
    <x v="6"/>
    <x v="30"/>
    <x v="8"/>
    <x v="1"/>
    <n v="1"/>
    <n v="0.99814814814814812"/>
    <n v="0"/>
    <n v="0"/>
    <n v="759"/>
    <n v="759"/>
    <n v="540"/>
    <n v="539"/>
    <n v="0"/>
    <n v="0"/>
    <n v="0"/>
    <n v="0.99663865546218489"/>
    <n v="0.15094926859632318"/>
  </r>
  <r>
    <x v="1"/>
    <x v="11"/>
    <x v="1"/>
    <x v="6"/>
    <x v="31"/>
    <x v="7"/>
    <x v="1"/>
    <n v="1"/>
    <n v="0.99814814814814812"/>
    <n v="0"/>
    <n v="0"/>
    <n v="759"/>
    <n v="759"/>
    <n v="540"/>
    <n v="539"/>
    <n v="0"/>
    <n v="0"/>
    <n v="0"/>
    <n v="0.99663865546218489"/>
    <n v="0.15094926859632318"/>
  </r>
  <r>
    <x v="1"/>
    <x v="11"/>
    <x v="1"/>
    <x v="6"/>
    <x v="32"/>
    <x v="16"/>
    <x v="1"/>
    <n v="0.38603425559947296"/>
    <n v="0.89130434782608692"/>
    <n v="0"/>
    <n v="0"/>
    <n v="293"/>
    <n v="759"/>
    <n v="230"/>
    <n v="205"/>
    <n v="0"/>
    <n v="0"/>
    <n v="0"/>
    <n v="0.88663967611336036"/>
    <n v="0.46646717127265536"/>
  </r>
  <r>
    <x v="1"/>
    <x v="11"/>
    <x v="1"/>
    <x v="6"/>
    <x v="33"/>
    <x v="24"/>
    <x v="1"/>
    <n v="0.38603425559947296"/>
    <n v="0.89130434782608692"/>
    <n v="0"/>
    <n v="0"/>
    <n v="293"/>
    <n v="759"/>
    <n v="230"/>
    <n v="205"/>
    <n v="0"/>
    <n v="0"/>
    <n v="0"/>
    <n v="0.88663967611336036"/>
    <n v="0.46646717127265536"/>
  </r>
  <r>
    <x v="1"/>
    <x v="11"/>
    <x v="1"/>
    <x v="7"/>
    <x v="34"/>
    <x v="5"/>
    <x v="0"/>
    <n v="0.92753623188405798"/>
    <n v="0.99015748031496065"/>
    <n v="0"/>
    <n v="0"/>
    <n v="704"/>
    <n v="759"/>
    <n v="508"/>
    <n v="503"/>
    <n v="0"/>
    <n v="0"/>
    <n v="0"/>
    <n v="0.98223801065719363"/>
    <n v="0.79194696577670198"/>
  </r>
  <r>
    <x v="1"/>
    <x v="11"/>
    <x v="1"/>
    <x v="7"/>
    <x v="35"/>
    <x v="13"/>
    <x v="0"/>
    <n v="0.92753623188405798"/>
    <n v="0.98818897637795278"/>
    <n v="0"/>
    <n v="0"/>
    <n v="704"/>
    <n v="759"/>
    <n v="508"/>
    <n v="502"/>
    <n v="0"/>
    <n v="0"/>
    <n v="0"/>
    <n v="0.98046181172291291"/>
    <n v="0.77271646550398643"/>
  </r>
  <r>
    <x v="1"/>
    <x v="11"/>
    <x v="1"/>
    <x v="8"/>
    <x v="36"/>
    <x v="29"/>
    <x v="2"/>
    <n v="0"/>
    <n v="0.9543973941368078"/>
    <n v="0"/>
    <n v="0"/>
    <n v="0"/>
    <n v="759"/>
    <n v="307"/>
    <n v="293"/>
    <n v="0"/>
    <n v="0"/>
    <n v="0"/>
    <n v="0.96453900709219853"/>
    <n v="-1.0141612955390733"/>
  </r>
  <r>
    <x v="1"/>
    <x v="11"/>
    <x v="1"/>
    <x v="8"/>
    <x v="37"/>
    <x v="30"/>
    <x v="2"/>
    <n v="0"/>
    <n v="0.84690553745928343"/>
    <n v="0"/>
    <n v="0"/>
    <n v="0"/>
    <n v="759"/>
    <n v="307"/>
    <n v="260"/>
    <n v="0"/>
    <n v="0"/>
    <n v="0"/>
    <n v="0.95035460992907805"/>
    <n v="-10.344907246979462"/>
  </r>
  <r>
    <x v="1"/>
    <x v="11"/>
    <x v="1"/>
    <x v="8"/>
    <x v="38"/>
    <x v="1"/>
    <x v="0"/>
    <n v="0"/>
    <n v="0"/>
    <n v="0"/>
    <n v="0"/>
    <n v="0"/>
    <n v="759"/>
    <n v="1"/>
    <n v="0"/>
    <n v="0"/>
    <n v="0"/>
    <n v="0"/>
    <n v="0"/>
    <n v="0"/>
  </r>
  <r>
    <x v="1"/>
    <x v="11"/>
    <x v="1"/>
    <x v="8"/>
    <x v="39"/>
    <x v="0"/>
    <x v="0"/>
    <n v="0"/>
    <n v="0"/>
    <n v="0"/>
    <n v="0"/>
    <n v="0"/>
    <n v="759"/>
    <n v="1"/>
    <n v="0"/>
    <n v="0"/>
    <n v="0"/>
    <n v="0"/>
    <n v="0"/>
    <n v="0"/>
  </r>
  <r>
    <x v="1"/>
    <x v="11"/>
    <x v="1"/>
    <x v="9"/>
    <x v="40"/>
    <x v="2"/>
    <x v="0"/>
    <n v="0.91172595520421607"/>
    <n v="0.97782258064516125"/>
    <n v="0"/>
    <n v="0"/>
    <n v="692"/>
    <n v="759"/>
    <n v="496"/>
    <n v="485"/>
    <n v="0"/>
    <n v="0"/>
    <n v="0"/>
    <n v="0.97416974169741699"/>
    <n v="0.36528389477442635"/>
  </r>
  <r>
    <x v="1"/>
    <x v="11"/>
    <x v="1"/>
    <x v="9"/>
    <x v="41"/>
    <x v="20"/>
    <x v="2"/>
    <n v="0.66930171277997363"/>
    <n v="0.97448979591836737"/>
    <n v="0"/>
    <n v="0"/>
    <n v="508"/>
    <n v="759"/>
    <n v="392"/>
    <n v="382"/>
    <n v="0"/>
    <n v="0"/>
    <n v="0"/>
    <n v="0.95981087470449178"/>
    <n v="1.4678921213875595"/>
  </r>
  <r>
    <x v="1"/>
    <x v="11"/>
    <x v="1"/>
    <x v="9"/>
    <x v="42"/>
    <x v="22"/>
    <x v="0"/>
    <n v="0.66930171277997363"/>
    <n v="0.97448979591836737"/>
    <n v="0"/>
    <n v="0"/>
    <n v="508"/>
    <n v="759"/>
    <n v="392"/>
    <n v="382"/>
    <n v="0"/>
    <n v="0"/>
    <n v="0"/>
    <n v="0.95981087470449178"/>
    <n v="1.4678921213875595"/>
  </r>
  <r>
    <x v="1"/>
    <x v="11"/>
    <x v="1"/>
    <x v="9"/>
    <x v="43"/>
    <x v="31"/>
    <x v="2"/>
    <n v="0"/>
    <n v="0"/>
    <n v="0"/>
    <n v="0"/>
    <n v="0"/>
    <n v="759"/>
    <n v="1"/>
    <n v="0"/>
    <n v="0"/>
    <n v="0"/>
    <n v="0"/>
    <n v="0"/>
    <n v="0"/>
  </r>
  <r>
    <x v="1"/>
    <x v="11"/>
    <x v="1"/>
    <x v="9"/>
    <x v="44"/>
    <x v="17"/>
    <x v="2"/>
    <n v="0"/>
    <n v="0"/>
    <n v="0"/>
    <n v="0"/>
    <n v="0"/>
    <n v="759"/>
    <n v="1"/>
    <n v="0"/>
    <n v="0"/>
    <n v="0"/>
    <n v="0"/>
    <n v="0"/>
    <n v="0"/>
  </r>
  <r>
    <x v="1"/>
    <x v="11"/>
    <x v="1"/>
    <x v="9"/>
    <x v="45"/>
    <x v="11"/>
    <x v="2"/>
    <n v="0.79710144927536231"/>
    <n v="0.93317422434367536"/>
    <n v="0"/>
    <n v="0"/>
    <n v="605"/>
    <n v="759"/>
    <n v="419"/>
    <n v="391"/>
    <n v="0"/>
    <n v="0"/>
    <n v="0"/>
    <n v="0.93304535637149033"/>
    <n v="1.2886797218503165E-2"/>
  </r>
  <r>
    <x v="1"/>
    <x v="11"/>
    <x v="1"/>
    <x v="10"/>
    <x v="46"/>
    <x v="4"/>
    <x v="1"/>
    <n v="0.66930171277997363"/>
    <n v="0.97448979591836737"/>
    <n v="0"/>
    <n v="0"/>
    <n v="508"/>
    <n v="759"/>
    <n v="392"/>
    <n v="382"/>
    <n v="0"/>
    <n v="0"/>
    <n v="0"/>
    <n v="0.96453900709219853"/>
    <n v="0.99507888261688437"/>
  </r>
  <r>
    <x v="1"/>
    <x v="11"/>
    <x v="1"/>
    <x v="11"/>
    <x v="47"/>
    <x v="25"/>
    <x v="0"/>
    <n v="0.69696969696969702"/>
    <n v="0.90294117647058825"/>
    <n v="0"/>
    <n v="0"/>
    <n v="529"/>
    <n v="759"/>
    <n v="340"/>
    <n v="307"/>
    <n v="0"/>
    <n v="0"/>
    <n v="0"/>
    <n v="0.89030612244897955"/>
    <n v="1.2635054021608694"/>
  </r>
  <r>
    <x v="1"/>
    <x v="11"/>
    <x v="1"/>
    <x v="11"/>
    <x v="48"/>
    <x v="3"/>
    <x v="0"/>
    <n v="0.69696969696969702"/>
    <n v="0.91176470588235292"/>
    <n v="0"/>
    <n v="0"/>
    <n v="529"/>
    <n v="759"/>
    <n v="340"/>
    <n v="310"/>
    <n v="0"/>
    <n v="0"/>
    <n v="0"/>
    <n v="0.89030612244897955"/>
    <n v="2.1458583433373368"/>
  </r>
  <r>
    <x v="1"/>
    <x v="11"/>
    <x v="1"/>
    <x v="11"/>
    <x v="49"/>
    <x v="12"/>
    <x v="2"/>
    <n v="0.69696969696969702"/>
    <n v="0.91176470588235292"/>
    <n v="0"/>
    <n v="0"/>
    <n v="529"/>
    <n v="759"/>
    <n v="340"/>
    <n v="310"/>
    <n v="0"/>
    <n v="0"/>
    <n v="0"/>
    <n v="0.8928571428571429"/>
    <n v="1.8907563025210017"/>
  </r>
  <r>
    <x v="1"/>
    <x v="11"/>
    <x v="1"/>
    <x v="11"/>
    <x v="50"/>
    <x v="23"/>
    <x v="1"/>
    <n v="0.69696969696969702"/>
    <n v="0.91176470588235292"/>
    <n v="0"/>
    <n v="0"/>
    <n v="529"/>
    <n v="759"/>
    <n v="340"/>
    <n v="310"/>
    <n v="0"/>
    <n v="0"/>
    <n v="0"/>
    <n v="0.89030612244897955"/>
    <n v="2.1458583433373368"/>
  </r>
  <r>
    <x v="1"/>
    <x v="11"/>
    <x v="1"/>
    <x v="11"/>
    <x v="51"/>
    <x v="19"/>
    <x v="2"/>
    <n v="0.38603425559947296"/>
    <n v="0.88260869565217392"/>
    <n v="0"/>
    <n v="0"/>
    <n v="293"/>
    <n v="759"/>
    <n v="230"/>
    <n v="203"/>
    <n v="0"/>
    <n v="0"/>
    <n v="0"/>
    <n v="0.88663967611336036"/>
    <n v="-0.40309804611864397"/>
  </r>
  <r>
    <x v="1"/>
    <x v="11"/>
    <x v="1"/>
    <x v="12"/>
    <x v="52"/>
    <x v="32"/>
    <x v="2"/>
    <n v="0"/>
    <n v="0"/>
    <n v="0"/>
    <n v="0"/>
    <n v="0"/>
    <n v="759"/>
    <n v="1"/>
    <n v="0"/>
    <n v="0"/>
    <n v="0"/>
    <n v="0"/>
    <n v="0"/>
    <n v="0"/>
  </r>
  <r>
    <x v="1"/>
    <x v="11"/>
    <x v="1"/>
    <x v="13"/>
    <x v="53"/>
    <x v="9"/>
    <x v="2"/>
    <n v="0.69696969696969702"/>
    <n v="0.87941176470588234"/>
    <n v="0"/>
    <n v="0"/>
    <n v="529"/>
    <n v="759"/>
    <n v="340"/>
    <n v="299"/>
    <n v="0"/>
    <n v="0"/>
    <n v="0"/>
    <n v="0.86734693877551017"/>
    <n v="1.2064825930372169"/>
  </r>
  <r>
    <x v="1"/>
    <x v="11"/>
    <x v="1"/>
    <x v="13"/>
    <x v="54"/>
    <x v="21"/>
    <x v="1"/>
    <n v="0.30303030303030304"/>
    <n v="0.99516908212560384"/>
    <n v="0"/>
    <n v="0"/>
    <n v="230"/>
    <n v="759"/>
    <n v="207"/>
    <n v="206"/>
    <n v="0"/>
    <n v="0"/>
    <n v="0"/>
    <n v="0.99539170506912444"/>
    <n v="-2.2262294352060064E-2"/>
  </r>
  <r>
    <x v="1"/>
    <x v="11"/>
    <x v="1"/>
    <x v="13"/>
    <x v="55"/>
    <x v="6"/>
    <x v="1"/>
    <n v="1"/>
    <n v="0.99814814814814812"/>
    <n v="0"/>
    <n v="0"/>
    <n v="759"/>
    <n v="759"/>
    <n v="540"/>
    <n v="539"/>
    <n v="0"/>
    <n v="0"/>
    <n v="0"/>
    <n v="0.99663865546218489"/>
    <n v="0.15094926859632318"/>
  </r>
  <r>
    <x v="1"/>
    <x v="11"/>
    <x v="1"/>
    <x v="13"/>
    <x v="56"/>
    <x v="18"/>
    <x v="0"/>
    <n v="0.35968379446640314"/>
    <n v="0.8351648351648352"/>
    <n v="0"/>
    <n v="0"/>
    <n v="273"/>
    <n v="759"/>
    <n v="182"/>
    <n v="152"/>
    <n v="0"/>
    <n v="0"/>
    <n v="0"/>
    <n v="0.8"/>
    <n v="3.5164835164835151"/>
  </r>
  <r>
    <x v="1"/>
    <x v="11"/>
    <x v="1"/>
    <x v="14"/>
    <x v="57"/>
    <x v="33"/>
    <x v="2"/>
    <n v="0.33860342555994732"/>
    <n v="0.83625730994152048"/>
    <n v="0"/>
    <n v="0"/>
    <n v="257"/>
    <n v="759"/>
    <n v="171"/>
    <n v="143"/>
    <n v="0"/>
    <n v="0"/>
    <n v="0"/>
    <n v="0.79425837320574166"/>
    <n v="4.1998936735778809"/>
  </r>
  <r>
    <x v="1"/>
    <x v="11"/>
    <x v="1"/>
    <x v="14"/>
    <x v="58"/>
    <x v="34"/>
    <x v="2"/>
    <n v="0.69696969696969702"/>
    <n v="0.87647058823529411"/>
    <n v="0"/>
    <n v="0"/>
    <n v="529"/>
    <n v="759"/>
    <n v="340"/>
    <n v="298"/>
    <n v="0"/>
    <n v="0"/>
    <n v="0"/>
    <n v="0.85204081632653061"/>
    <n v="2.4429771908763498"/>
  </r>
  <r>
    <x v="1"/>
    <x v="11"/>
    <x v="1"/>
    <x v="14"/>
    <x v="59"/>
    <x v="10"/>
    <x v="2"/>
    <n v="0"/>
    <n v="0"/>
    <n v="0"/>
    <n v="0"/>
    <n v="0"/>
    <n v="759"/>
    <n v="1"/>
    <n v="0"/>
    <n v="0"/>
    <n v="0"/>
    <n v="0"/>
    <n v="0"/>
    <n v="0"/>
  </r>
  <r>
    <x v="1"/>
    <x v="11"/>
    <x v="1"/>
    <x v="14"/>
    <x v="60"/>
    <x v="19"/>
    <x v="2"/>
    <n v="0"/>
    <n v="0"/>
    <n v="0"/>
    <n v="0"/>
    <n v="0"/>
    <n v="759"/>
    <n v="1"/>
    <n v="0"/>
    <n v="0"/>
    <n v="0"/>
    <n v="0"/>
    <n v="0"/>
    <n v="0"/>
  </r>
  <r>
    <x v="1"/>
    <x v="11"/>
    <x v="1"/>
    <x v="14"/>
    <x v="61"/>
    <x v="19"/>
    <x v="2"/>
    <n v="0"/>
    <n v="0"/>
    <n v="0"/>
    <n v="0"/>
    <n v="0"/>
    <n v="759"/>
    <n v="1"/>
    <n v="0"/>
    <n v="0"/>
    <n v="0"/>
    <n v="0"/>
    <n v="0"/>
    <n v="0"/>
  </r>
  <r>
    <x v="1"/>
    <x v="11"/>
    <x v="1"/>
    <x v="14"/>
    <x v="62"/>
    <x v="19"/>
    <x v="2"/>
    <n v="0"/>
    <n v="0"/>
    <n v="0"/>
    <n v="0"/>
    <n v="0"/>
    <n v="759"/>
    <n v="1"/>
    <n v="0"/>
    <n v="0"/>
    <n v="0"/>
    <n v="0"/>
    <n v="0"/>
    <n v="0"/>
  </r>
  <r>
    <x v="1"/>
    <x v="11"/>
    <x v="1"/>
    <x v="14"/>
    <x v="63"/>
    <x v="19"/>
    <x v="2"/>
    <n v="0"/>
    <n v="0"/>
    <n v="0"/>
    <n v="0"/>
    <n v="0"/>
    <n v="759"/>
    <n v="1"/>
    <n v="0"/>
    <n v="0"/>
    <n v="0"/>
    <n v="0"/>
    <n v="0"/>
    <n v="0"/>
  </r>
  <r>
    <x v="1"/>
    <x v="11"/>
    <x v="1"/>
    <x v="14"/>
    <x v="64"/>
    <x v="19"/>
    <x v="2"/>
    <n v="0"/>
    <n v="0"/>
    <n v="0"/>
    <n v="0"/>
    <n v="0"/>
    <n v="759"/>
    <n v="1"/>
    <n v="0"/>
    <n v="0"/>
    <n v="0"/>
    <n v="0"/>
    <n v="0"/>
    <n v="0"/>
  </r>
  <r>
    <x v="1"/>
    <x v="11"/>
    <x v="1"/>
    <x v="15"/>
    <x v="65"/>
    <x v="26"/>
    <x v="1"/>
    <n v="0.35968379446640314"/>
    <n v="0.84065934065934067"/>
    <n v="0"/>
    <n v="0"/>
    <n v="273"/>
    <n v="759"/>
    <n v="182"/>
    <n v="153"/>
    <n v="0"/>
    <n v="0"/>
    <n v="0"/>
    <n v="0.80909090909090908"/>
    <n v="3.1568431568431587"/>
  </r>
  <r>
    <x v="1"/>
    <x v="11"/>
    <x v="1"/>
    <x v="15"/>
    <x v="66"/>
    <x v="35"/>
    <x v="2"/>
    <n v="1"/>
    <n v="0.99629629629629635"/>
    <n v="0"/>
    <n v="0"/>
    <n v="759"/>
    <n v="759"/>
    <n v="540"/>
    <n v="538"/>
    <n v="0"/>
    <n v="0"/>
    <n v="0"/>
    <n v="0.99327731092436977"/>
    <n v="0.30189853719265747"/>
  </r>
  <r>
    <x v="1"/>
    <x v="11"/>
    <x v="1"/>
    <x v="15"/>
    <x v="67"/>
    <x v="15"/>
    <x v="1"/>
    <n v="1"/>
    <n v="0.99629629629629635"/>
    <n v="0"/>
    <n v="0"/>
    <n v="759"/>
    <n v="759"/>
    <n v="540"/>
    <n v="538"/>
    <n v="0"/>
    <n v="0"/>
    <n v="0"/>
    <n v="0.99831932773109244"/>
    <n v="-0.20230314347960965"/>
  </r>
  <r>
    <x v="1"/>
    <x v="11"/>
    <x v="1"/>
    <x v="15"/>
    <x v="68"/>
    <x v="14"/>
    <x v="0"/>
    <n v="0.2147562582345191"/>
    <n v="0.7589285714285714"/>
    <n v="0"/>
    <n v="0"/>
    <n v="163"/>
    <n v="759"/>
    <n v="112"/>
    <n v="85"/>
    <n v="0"/>
    <n v="0"/>
    <n v="0"/>
    <n v="0.74264705882352944"/>
    <n v="1.6281512605041959"/>
  </r>
  <r>
    <x v="1"/>
    <x v="11"/>
    <x v="1"/>
    <x v="16"/>
    <x v="69"/>
    <x v="36"/>
    <x v="2"/>
    <n v="0"/>
    <n v="0"/>
    <n v="0"/>
    <n v="0"/>
    <n v="0"/>
    <n v="759"/>
    <n v="1"/>
    <n v="0"/>
    <n v="0"/>
    <n v="0"/>
    <n v="0"/>
    <n v="0"/>
    <n v="0"/>
  </r>
  <r>
    <x v="1"/>
    <x v="11"/>
    <x v="2"/>
    <x v="17"/>
    <x v="70"/>
    <x v="1"/>
    <x v="2"/>
    <n v="0"/>
    <n v="0"/>
    <n v="0"/>
    <n v="0"/>
    <n v="0"/>
    <n v="756"/>
    <n v="1"/>
    <n v="0"/>
    <n v="0"/>
    <n v="0"/>
    <n v="0"/>
    <n v="0"/>
    <n v="0"/>
  </r>
  <r>
    <x v="1"/>
    <x v="11"/>
    <x v="2"/>
    <x v="17"/>
    <x v="71"/>
    <x v="2"/>
    <x v="2"/>
    <n v="0.3664021164021164"/>
    <n v="0"/>
    <n v="0"/>
    <n v="0"/>
    <n v="277"/>
    <n v="756"/>
    <n v="1"/>
    <n v="0"/>
    <n v="0"/>
    <n v="0"/>
    <n v="0"/>
    <n v="0"/>
    <n v="0"/>
  </r>
  <r>
    <x v="1"/>
    <x v="11"/>
    <x v="2"/>
    <x v="17"/>
    <x v="72"/>
    <x v="22"/>
    <x v="0"/>
    <n v="0"/>
    <n v="0"/>
    <n v="0"/>
    <n v="0"/>
    <n v="0"/>
    <n v="756"/>
    <n v="1"/>
    <n v="0"/>
    <n v="0"/>
    <n v="0"/>
    <n v="0"/>
    <n v="0"/>
    <n v="0"/>
  </r>
  <r>
    <x v="1"/>
    <x v="11"/>
    <x v="2"/>
    <x v="17"/>
    <x v="73"/>
    <x v="27"/>
    <x v="1"/>
    <n v="1"/>
    <n v="0"/>
    <n v="0"/>
    <n v="0"/>
    <n v="756"/>
    <n v="756"/>
    <n v="1"/>
    <n v="0"/>
    <n v="0"/>
    <n v="0"/>
    <n v="0"/>
    <n v="0"/>
    <n v="0"/>
  </r>
  <r>
    <x v="1"/>
    <x v="11"/>
    <x v="2"/>
    <x v="17"/>
    <x v="74"/>
    <x v="24"/>
    <x v="0"/>
    <n v="0.35846560846560849"/>
    <n v="0"/>
    <n v="0"/>
    <n v="0"/>
    <n v="271"/>
    <n v="756"/>
    <n v="1"/>
    <n v="0"/>
    <n v="0"/>
    <n v="0"/>
    <n v="0"/>
    <n v="0"/>
    <n v="0"/>
  </r>
  <r>
    <x v="1"/>
    <x v="11"/>
    <x v="2"/>
    <x v="17"/>
    <x v="75"/>
    <x v="3"/>
    <x v="0"/>
    <n v="0"/>
    <n v="0"/>
    <n v="0"/>
    <n v="0"/>
    <n v="0"/>
    <n v="756"/>
    <n v="1"/>
    <n v="0"/>
    <n v="0"/>
    <n v="0"/>
    <n v="0"/>
    <n v="0"/>
    <n v="0"/>
  </r>
  <r>
    <x v="1"/>
    <x v="11"/>
    <x v="2"/>
    <x v="17"/>
    <x v="76"/>
    <x v="0"/>
    <x v="0"/>
    <n v="0.35846560846560849"/>
    <n v="0"/>
    <n v="0"/>
    <n v="0"/>
    <n v="271"/>
    <n v="756"/>
    <n v="1"/>
    <n v="0"/>
    <n v="0"/>
    <n v="0"/>
    <n v="0"/>
    <n v="0"/>
    <n v="0"/>
  </r>
  <r>
    <x v="1"/>
    <x v="11"/>
    <x v="2"/>
    <x v="17"/>
    <x v="77"/>
    <x v="13"/>
    <x v="2"/>
    <n v="0.35846560846560849"/>
    <n v="0"/>
    <n v="0"/>
    <n v="0"/>
    <n v="271"/>
    <n v="756"/>
    <n v="1"/>
    <n v="0"/>
    <n v="0"/>
    <n v="0"/>
    <n v="0"/>
    <n v="0"/>
    <n v="0"/>
  </r>
  <r>
    <x v="1"/>
    <x v="11"/>
    <x v="2"/>
    <x v="17"/>
    <x v="78"/>
    <x v="6"/>
    <x v="0"/>
    <n v="1"/>
    <n v="0"/>
    <n v="0"/>
    <n v="0"/>
    <n v="756"/>
    <n v="756"/>
    <n v="1"/>
    <n v="0"/>
    <n v="0"/>
    <n v="0"/>
    <n v="0"/>
    <n v="0"/>
    <n v="0"/>
  </r>
  <r>
    <x v="1"/>
    <x v="11"/>
    <x v="2"/>
    <x v="17"/>
    <x v="79"/>
    <x v="5"/>
    <x v="2"/>
    <n v="0.6428571428571429"/>
    <n v="0"/>
    <n v="0"/>
    <n v="0"/>
    <n v="486"/>
    <n v="756"/>
    <n v="1"/>
    <n v="0"/>
    <n v="0"/>
    <n v="0"/>
    <n v="0"/>
    <n v="0"/>
    <n v="0"/>
  </r>
  <r>
    <x v="1"/>
    <x v="11"/>
    <x v="2"/>
    <x v="17"/>
    <x v="80"/>
    <x v="7"/>
    <x v="1"/>
    <n v="1"/>
    <n v="0"/>
    <n v="0"/>
    <n v="0"/>
    <n v="756"/>
    <n v="756"/>
    <n v="1"/>
    <n v="0"/>
    <n v="0"/>
    <n v="0"/>
    <n v="0"/>
    <n v="0"/>
    <n v="0"/>
  </r>
  <r>
    <x v="1"/>
    <x v="11"/>
    <x v="2"/>
    <x v="17"/>
    <x v="81"/>
    <x v="21"/>
    <x v="0"/>
    <n v="0"/>
    <n v="0"/>
    <n v="0"/>
    <n v="0"/>
    <n v="0"/>
    <n v="756"/>
    <n v="1"/>
    <n v="0"/>
    <n v="0"/>
    <n v="0"/>
    <n v="0"/>
    <n v="0"/>
    <n v="0"/>
  </r>
  <r>
    <x v="1"/>
    <x v="11"/>
    <x v="2"/>
    <x v="17"/>
    <x v="82"/>
    <x v="23"/>
    <x v="0"/>
    <n v="0.28306878306878308"/>
    <n v="0"/>
    <n v="0"/>
    <n v="0"/>
    <n v="214"/>
    <n v="756"/>
    <n v="1"/>
    <n v="0"/>
    <n v="0"/>
    <n v="0"/>
    <n v="0"/>
    <n v="0"/>
    <n v="0"/>
  </r>
  <r>
    <x v="1"/>
    <x v="11"/>
    <x v="2"/>
    <x v="17"/>
    <x v="83"/>
    <x v="4"/>
    <x v="2"/>
    <n v="0"/>
    <n v="0"/>
    <n v="0"/>
    <n v="0"/>
    <n v="0"/>
    <n v="756"/>
    <n v="1"/>
    <n v="0"/>
    <n v="0"/>
    <n v="0"/>
    <n v="0"/>
    <n v="0"/>
    <n v="0"/>
  </r>
  <r>
    <x v="1"/>
    <x v="11"/>
    <x v="2"/>
    <x v="17"/>
    <x v="84"/>
    <x v="25"/>
    <x v="0"/>
    <n v="0.35846560846560849"/>
    <n v="0"/>
    <n v="0"/>
    <n v="0"/>
    <n v="271"/>
    <n v="756"/>
    <n v="1"/>
    <n v="0"/>
    <n v="0"/>
    <n v="0"/>
    <n v="0"/>
    <n v="0"/>
    <n v="0"/>
  </r>
  <r>
    <x v="1"/>
    <x v="11"/>
    <x v="2"/>
    <x v="18"/>
    <x v="85"/>
    <x v="19"/>
    <x v="2"/>
    <n v="0"/>
    <n v="0"/>
    <n v="0"/>
    <n v="0"/>
    <n v="0"/>
    <n v="756"/>
    <n v="1"/>
    <n v="0"/>
    <n v="0"/>
    <n v="0"/>
    <n v="0"/>
    <n v="0"/>
    <n v="0"/>
  </r>
  <r>
    <x v="1"/>
    <x v="11"/>
    <x v="2"/>
    <x v="18"/>
    <x v="86"/>
    <x v="19"/>
    <x v="2"/>
    <n v="0"/>
    <n v="0"/>
    <n v="0"/>
    <n v="0"/>
    <n v="0"/>
    <n v="756"/>
    <n v="1"/>
    <n v="0"/>
    <n v="0"/>
    <n v="0"/>
    <n v="0"/>
    <n v="0"/>
    <n v="0"/>
  </r>
  <r>
    <x v="1"/>
    <x v="11"/>
    <x v="2"/>
    <x v="19"/>
    <x v="87"/>
    <x v="19"/>
    <x v="2"/>
    <n v="0"/>
    <n v="0"/>
    <n v="0"/>
    <n v="0"/>
    <n v="0"/>
    <n v="756"/>
    <n v="1"/>
    <n v="0"/>
    <n v="0"/>
    <n v="0"/>
    <n v="0"/>
    <n v="0"/>
    <n v="0"/>
  </r>
  <r>
    <x v="1"/>
    <x v="11"/>
    <x v="2"/>
    <x v="19"/>
    <x v="88"/>
    <x v="15"/>
    <x v="0"/>
    <n v="0.35846560846560849"/>
    <n v="0"/>
    <n v="0"/>
    <n v="0"/>
    <n v="271"/>
    <n v="756"/>
    <n v="1"/>
    <n v="0"/>
    <n v="0"/>
    <n v="0"/>
    <n v="0"/>
    <n v="0"/>
    <n v="0"/>
  </r>
  <r>
    <x v="1"/>
    <x v="11"/>
    <x v="2"/>
    <x v="20"/>
    <x v="89"/>
    <x v="19"/>
    <x v="2"/>
    <n v="0"/>
    <n v="0"/>
    <n v="0"/>
    <n v="0"/>
    <n v="0"/>
    <n v="756"/>
    <n v="1"/>
    <n v="0"/>
    <n v="0"/>
    <n v="0"/>
    <n v="0"/>
    <n v="0"/>
    <n v="0"/>
  </r>
  <r>
    <x v="1"/>
    <x v="11"/>
    <x v="2"/>
    <x v="20"/>
    <x v="90"/>
    <x v="16"/>
    <x v="0"/>
    <n v="0"/>
    <n v="0"/>
    <n v="0"/>
    <n v="0"/>
    <n v="0"/>
    <n v="756"/>
    <n v="1"/>
    <n v="0"/>
    <n v="0"/>
    <n v="0"/>
    <n v="0"/>
    <n v="0"/>
    <n v="0"/>
  </r>
  <r>
    <x v="1"/>
    <x v="11"/>
    <x v="2"/>
    <x v="20"/>
    <x v="91"/>
    <x v="26"/>
    <x v="0"/>
    <n v="0"/>
    <n v="0"/>
    <n v="0"/>
    <n v="0"/>
    <n v="0"/>
    <n v="756"/>
    <n v="1"/>
    <n v="0"/>
    <n v="0"/>
    <n v="0"/>
    <n v="0"/>
    <n v="0"/>
    <n v="0"/>
  </r>
  <r>
    <x v="1"/>
    <x v="11"/>
    <x v="2"/>
    <x v="20"/>
    <x v="92"/>
    <x v="19"/>
    <x v="2"/>
    <n v="0"/>
    <n v="0"/>
    <n v="0"/>
    <n v="0"/>
    <n v="0"/>
    <n v="756"/>
    <n v="1"/>
    <n v="0"/>
    <n v="0"/>
    <n v="0"/>
    <n v="0"/>
    <n v="0"/>
    <n v="0"/>
  </r>
  <r>
    <x v="1"/>
    <x v="11"/>
    <x v="2"/>
    <x v="20"/>
    <x v="93"/>
    <x v="8"/>
    <x v="1"/>
    <n v="0.35846560846560849"/>
    <n v="0"/>
    <n v="0"/>
    <n v="0"/>
    <n v="271"/>
    <n v="756"/>
    <n v="1"/>
    <n v="0"/>
    <n v="0"/>
    <n v="0"/>
    <n v="0"/>
    <n v="0"/>
    <n v="0"/>
  </r>
  <r>
    <x v="1"/>
    <x v="11"/>
    <x v="3"/>
    <x v="21"/>
    <x v="94"/>
    <x v="2"/>
    <x v="0"/>
    <n v="0.36015831134564646"/>
    <n v="0.83695652173913049"/>
    <n v="0"/>
    <n v="0"/>
    <n v="273"/>
    <n v="758"/>
    <n v="184"/>
    <n v="154"/>
    <n v="0"/>
    <n v="0"/>
    <n v="0"/>
    <n v="0.7982062780269058"/>
    <n v="3.8750243712224686"/>
  </r>
  <r>
    <x v="1"/>
    <x v="11"/>
    <x v="3"/>
    <x v="21"/>
    <x v="95"/>
    <x v="31"/>
    <x v="2"/>
    <n v="0"/>
    <n v="0"/>
    <n v="0"/>
    <n v="0"/>
    <n v="0"/>
    <n v="758"/>
    <n v="1"/>
    <n v="0"/>
    <n v="0"/>
    <n v="0"/>
    <n v="0"/>
    <n v="0"/>
    <n v="0"/>
  </r>
  <r>
    <x v="1"/>
    <x v="11"/>
    <x v="3"/>
    <x v="21"/>
    <x v="96"/>
    <x v="30"/>
    <x v="2"/>
    <n v="0.67810026385224276"/>
    <n v="0.95372750642673521"/>
    <n v="0"/>
    <n v="0"/>
    <n v="514"/>
    <n v="758"/>
    <n v="389"/>
    <n v="371"/>
    <n v="0"/>
    <n v="0"/>
    <n v="0"/>
    <n v="0.94626168224299068"/>
    <n v="0.74658241837445294"/>
  </r>
  <r>
    <x v="1"/>
    <x v="11"/>
    <x v="3"/>
    <x v="21"/>
    <x v="97"/>
    <x v="16"/>
    <x v="1"/>
    <n v="0.93799472295514508"/>
    <n v="0.98228346456692917"/>
    <n v="0"/>
    <n v="0"/>
    <n v="711"/>
    <n v="758"/>
    <n v="508"/>
    <n v="499"/>
    <n v="0"/>
    <n v="0"/>
    <n v="0"/>
    <n v="0.98233215547703179"/>
    <n v="-4.8690910102622276E-3"/>
  </r>
  <r>
    <x v="1"/>
    <x v="11"/>
    <x v="3"/>
    <x v="21"/>
    <x v="98"/>
    <x v="15"/>
    <x v="1"/>
    <n v="0.78627968337730869"/>
    <n v="0.96598639455782309"/>
    <n v="0"/>
    <n v="0"/>
    <n v="596"/>
    <n v="758"/>
    <n v="441"/>
    <n v="426"/>
    <n v="0"/>
    <n v="0"/>
    <n v="0"/>
    <n v="0.95859213250517594"/>
    <n v="0.73942620526471492"/>
  </r>
  <r>
    <x v="1"/>
    <x v="11"/>
    <x v="3"/>
    <x v="21"/>
    <x v="99"/>
    <x v="0"/>
    <x v="0"/>
    <n v="0.27308707124010556"/>
    <n v="0.9285714285714286"/>
    <n v="0"/>
    <n v="0"/>
    <n v="207"/>
    <n v="758"/>
    <n v="56"/>
    <n v="52"/>
    <n v="0"/>
    <n v="0"/>
    <n v="0"/>
    <n v="0.84615384615384615"/>
    <n v="8.2417582417582462"/>
  </r>
  <r>
    <x v="1"/>
    <x v="11"/>
    <x v="3"/>
    <x v="21"/>
    <x v="100"/>
    <x v="18"/>
    <x v="0"/>
    <n v="0.67810026385224276"/>
    <n v="0.95886889460154245"/>
    <n v="0"/>
    <n v="0"/>
    <n v="514"/>
    <n v="758"/>
    <n v="389"/>
    <n v="373"/>
    <n v="0"/>
    <n v="0"/>
    <n v="0"/>
    <n v="0.95560747663551404"/>
    <n v="0.32614179660284126"/>
  </r>
  <r>
    <x v="1"/>
    <x v="11"/>
    <x v="3"/>
    <x v="21"/>
    <x v="101"/>
    <x v="17"/>
    <x v="0"/>
    <n v="0"/>
    <n v="0"/>
    <n v="0"/>
    <n v="0"/>
    <n v="0"/>
    <n v="758"/>
    <n v="1"/>
    <n v="0"/>
    <n v="0"/>
    <n v="0"/>
    <n v="0"/>
    <n v="0"/>
    <n v="0"/>
  </r>
  <r>
    <x v="1"/>
    <x v="11"/>
    <x v="3"/>
    <x v="21"/>
    <x v="102"/>
    <x v="21"/>
    <x v="1"/>
    <n v="0.78627968337730869"/>
    <n v="0.93650793650793651"/>
    <n v="0"/>
    <n v="0"/>
    <n v="596"/>
    <n v="758"/>
    <n v="441"/>
    <n v="413"/>
    <n v="0"/>
    <n v="0"/>
    <n v="0"/>
    <n v="0.93167701863354035"/>
    <n v="0.48309178743961567"/>
  </r>
  <r>
    <x v="1"/>
    <x v="11"/>
    <x v="3"/>
    <x v="21"/>
    <x v="103"/>
    <x v="36"/>
    <x v="2"/>
    <n v="0"/>
    <n v="0"/>
    <n v="0"/>
    <n v="0"/>
    <n v="0"/>
    <n v="758"/>
    <n v="1"/>
    <n v="0"/>
    <n v="0"/>
    <n v="0"/>
    <n v="0"/>
    <n v="0"/>
    <n v="0"/>
  </r>
  <r>
    <x v="1"/>
    <x v="11"/>
    <x v="3"/>
    <x v="21"/>
    <x v="104"/>
    <x v="1"/>
    <x v="0"/>
    <n v="0.69525065963060684"/>
    <n v="0.90801186943620182"/>
    <n v="0"/>
    <n v="0"/>
    <n v="527"/>
    <n v="758"/>
    <n v="337"/>
    <n v="306"/>
    <n v="0"/>
    <n v="0"/>
    <n v="0"/>
    <n v="0.88491048593350385"/>
    <n v="2.310138350269797"/>
  </r>
  <r>
    <x v="1"/>
    <x v="11"/>
    <x v="3"/>
    <x v="21"/>
    <x v="105"/>
    <x v="22"/>
    <x v="1"/>
    <n v="0.69525065963060684"/>
    <n v="0.91394658753709201"/>
    <n v="0"/>
    <n v="0"/>
    <n v="527"/>
    <n v="758"/>
    <n v="337"/>
    <n v="308"/>
    <n v="0"/>
    <n v="0"/>
    <n v="0"/>
    <n v="0.88491048593350385"/>
    <n v="2.903610160358816"/>
  </r>
  <r>
    <x v="1"/>
    <x v="11"/>
    <x v="3"/>
    <x v="21"/>
    <x v="106"/>
    <x v="35"/>
    <x v="2"/>
    <n v="0.19393139841688653"/>
    <n v="0.81904761904761902"/>
    <n v="0"/>
    <n v="0"/>
    <n v="147"/>
    <n v="758"/>
    <n v="105"/>
    <n v="86"/>
    <n v="0"/>
    <n v="0"/>
    <n v="0"/>
    <n v="0.57692307692307687"/>
    <n v="24.212454212454215"/>
  </r>
  <r>
    <x v="1"/>
    <x v="11"/>
    <x v="3"/>
    <x v="21"/>
    <x v="107"/>
    <x v="28"/>
    <x v="2"/>
    <n v="0"/>
    <n v="0"/>
    <n v="0"/>
    <n v="0"/>
    <n v="0"/>
    <n v="758"/>
    <n v="1"/>
    <n v="0"/>
    <n v="0"/>
    <n v="0"/>
    <n v="0"/>
    <n v="0"/>
    <n v="0"/>
  </r>
  <r>
    <x v="1"/>
    <x v="11"/>
    <x v="3"/>
    <x v="21"/>
    <x v="108"/>
    <x v="20"/>
    <x v="2"/>
    <n v="0.36015831134564646"/>
    <n v="0.83152173913043481"/>
    <n v="0"/>
    <n v="0"/>
    <n v="273"/>
    <n v="758"/>
    <n v="184"/>
    <n v="153"/>
    <n v="0"/>
    <n v="0"/>
    <n v="0"/>
    <n v="0.80269058295964124"/>
    <n v="2.883115617079357"/>
  </r>
  <r>
    <x v="1"/>
    <x v="11"/>
    <x v="3"/>
    <x v="21"/>
    <x v="109"/>
    <x v="14"/>
    <x v="0"/>
    <n v="0.30474934036939316"/>
    <n v="0.96618357487922701"/>
    <n v="0"/>
    <n v="0"/>
    <n v="231"/>
    <n v="758"/>
    <n v="207"/>
    <n v="200"/>
    <n v="0"/>
    <n v="0"/>
    <n v="0"/>
    <n v="0.95370370370370372"/>
    <n v="1.2479871175523294"/>
  </r>
  <r>
    <x v="1"/>
    <x v="11"/>
    <x v="3"/>
    <x v="22"/>
    <x v="110"/>
    <x v="3"/>
    <x v="0"/>
    <n v="0"/>
    <n v="0"/>
    <n v="0"/>
    <n v="0"/>
    <n v="0"/>
    <n v="758"/>
    <n v="1"/>
    <n v="0"/>
    <n v="0"/>
    <n v="0"/>
    <n v="0"/>
    <n v="0"/>
    <n v="0"/>
  </r>
  <r>
    <x v="1"/>
    <x v="11"/>
    <x v="3"/>
    <x v="22"/>
    <x v="111"/>
    <x v="3"/>
    <x v="0"/>
    <n v="0"/>
    <n v="0"/>
    <n v="0"/>
    <n v="0"/>
    <n v="0"/>
    <n v="758"/>
    <n v="1"/>
    <n v="0"/>
    <n v="0"/>
    <n v="0"/>
    <n v="0"/>
    <n v="0"/>
    <n v="0"/>
  </r>
  <r>
    <x v="1"/>
    <x v="11"/>
    <x v="3"/>
    <x v="22"/>
    <x v="112"/>
    <x v="23"/>
    <x v="1"/>
    <n v="0"/>
    <n v="0"/>
    <n v="0"/>
    <n v="0"/>
    <n v="0"/>
    <n v="758"/>
    <n v="1"/>
    <n v="0"/>
    <n v="0"/>
    <n v="0"/>
    <n v="0"/>
    <n v="0"/>
    <n v="0"/>
  </r>
  <r>
    <x v="1"/>
    <x v="11"/>
    <x v="3"/>
    <x v="22"/>
    <x v="113"/>
    <x v="23"/>
    <x v="1"/>
    <n v="1"/>
    <n v="0.99442379182156138"/>
    <n v="0"/>
    <n v="0"/>
    <n v="758"/>
    <n v="758"/>
    <n v="538"/>
    <n v="535"/>
    <n v="0"/>
    <n v="0"/>
    <n v="0"/>
    <n v="0.99158249158249157"/>
    <n v="0.28413002390698106"/>
  </r>
  <r>
    <x v="1"/>
    <x v="11"/>
    <x v="3"/>
    <x v="22"/>
    <x v="114"/>
    <x v="10"/>
    <x v="2"/>
    <n v="0.36015831134564646"/>
    <n v="0.83152173913043481"/>
    <n v="0"/>
    <n v="0"/>
    <n v="273"/>
    <n v="758"/>
    <n v="184"/>
    <n v="153"/>
    <n v="0"/>
    <n v="0"/>
    <n v="0"/>
    <n v="0.79372197309417036"/>
    <n v="3.7799766036264448"/>
  </r>
  <r>
    <x v="1"/>
    <x v="11"/>
    <x v="3"/>
    <x v="22"/>
    <x v="115"/>
    <x v="10"/>
    <x v="2"/>
    <n v="0"/>
    <n v="0"/>
    <n v="0"/>
    <n v="0"/>
    <n v="0"/>
    <n v="758"/>
    <n v="1"/>
    <n v="0"/>
    <n v="0"/>
    <n v="0"/>
    <n v="0"/>
    <n v="0"/>
    <n v="0"/>
  </r>
  <r>
    <x v="1"/>
    <x v="11"/>
    <x v="3"/>
    <x v="22"/>
    <x v="116"/>
    <x v="27"/>
    <x v="1"/>
    <n v="1"/>
    <n v="0.99628252788104088"/>
    <n v="0"/>
    <n v="0"/>
    <n v="758"/>
    <n v="758"/>
    <n v="538"/>
    <n v="536"/>
    <n v="0"/>
    <n v="0"/>
    <n v="0"/>
    <n v="0.9932659932659933"/>
    <n v="0.30165346150475836"/>
  </r>
  <r>
    <x v="1"/>
    <x v="11"/>
    <x v="3"/>
    <x v="22"/>
    <x v="117"/>
    <x v="9"/>
    <x v="2"/>
    <n v="0"/>
    <n v="0"/>
    <n v="0"/>
    <n v="0"/>
    <n v="0"/>
    <n v="758"/>
    <n v="1"/>
    <n v="0"/>
    <n v="0"/>
    <n v="0"/>
    <n v="0"/>
    <n v="0"/>
    <n v="0"/>
  </r>
  <r>
    <x v="1"/>
    <x v="11"/>
    <x v="3"/>
    <x v="22"/>
    <x v="118"/>
    <x v="9"/>
    <x v="2"/>
    <n v="0"/>
    <n v="0"/>
    <n v="0"/>
    <n v="0"/>
    <n v="0"/>
    <n v="758"/>
    <n v="1"/>
    <n v="0"/>
    <n v="0"/>
    <n v="0"/>
    <n v="0"/>
    <n v="0"/>
    <n v="0"/>
  </r>
  <r>
    <x v="1"/>
    <x v="11"/>
    <x v="3"/>
    <x v="22"/>
    <x v="119"/>
    <x v="13"/>
    <x v="0"/>
    <n v="0.39841688654353563"/>
    <n v="0.89711934156378603"/>
    <n v="0"/>
    <n v="0"/>
    <n v="302"/>
    <n v="758"/>
    <n v="243"/>
    <n v="218"/>
    <n v="0"/>
    <n v="0"/>
    <n v="0"/>
    <n v="0.88191881918819193"/>
    <n v="1.5200522375594105"/>
  </r>
  <r>
    <x v="1"/>
    <x v="11"/>
    <x v="3"/>
    <x v="22"/>
    <x v="120"/>
    <x v="13"/>
    <x v="0"/>
    <n v="0"/>
    <n v="0"/>
    <n v="0"/>
    <n v="0"/>
    <n v="0"/>
    <n v="758"/>
    <n v="1"/>
    <n v="0"/>
    <n v="0"/>
    <n v="0"/>
    <n v="0"/>
    <n v="0"/>
    <n v="0"/>
  </r>
  <r>
    <x v="1"/>
    <x v="11"/>
    <x v="3"/>
    <x v="22"/>
    <x v="121"/>
    <x v="25"/>
    <x v="0"/>
    <n v="0.36015831134564646"/>
    <n v="0.83152173913043481"/>
    <n v="0"/>
    <n v="0"/>
    <n v="273"/>
    <n v="758"/>
    <n v="184"/>
    <n v="153"/>
    <n v="0"/>
    <n v="0"/>
    <n v="0"/>
    <n v="0.79372197309417036"/>
    <n v="3.7799766036264448"/>
  </r>
  <r>
    <x v="1"/>
    <x v="11"/>
    <x v="3"/>
    <x v="22"/>
    <x v="122"/>
    <x v="25"/>
    <x v="0"/>
    <n v="0"/>
    <n v="0"/>
    <n v="0"/>
    <n v="0"/>
    <n v="0"/>
    <n v="758"/>
    <n v="1"/>
    <n v="0"/>
    <n v="0"/>
    <n v="0"/>
    <n v="0"/>
    <n v="0"/>
    <n v="0"/>
  </r>
  <r>
    <x v="1"/>
    <x v="11"/>
    <x v="3"/>
    <x v="22"/>
    <x v="123"/>
    <x v="4"/>
    <x v="1"/>
    <n v="0.36015831134564646"/>
    <n v="0.82065217391304346"/>
    <n v="0"/>
    <n v="0"/>
    <n v="273"/>
    <n v="758"/>
    <n v="184"/>
    <n v="151"/>
    <n v="0"/>
    <n v="0"/>
    <n v="0"/>
    <n v="0.79372197309417036"/>
    <n v="2.6930200818873096"/>
  </r>
  <r>
    <x v="1"/>
    <x v="11"/>
    <x v="3"/>
    <x v="22"/>
    <x v="124"/>
    <x v="4"/>
    <x v="1"/>
    <n v="0"/>
    <n v="0"/>
    <n v="0"/>
    <n v="0"/>
    <n v="0"/>
    <n v="758"/>
    <n v="1"/>
    <n v="0"/>
    <n v="0"/>
    <n v="0"/>
    <n v="0"/>
    <n v="0"/>
    <n v="0"/>
  </r>
  <r>
    <x v="1"/>
    <x v="11"/>
    <x v="3"/>
    <x v="22"/>
    <x v="125"/>
    <x v="24"/>
    <x v="1"/>
    <n v="0"/>
    <n v="0"/>
    <n v="0"/>
    <n v="0"/>
    <n v="0"/>
    <n v="758"/>
    <n v="1"/>
    <n v="0"/>
    <n v="0"/>
    <n v="0"/>
    <n v="0"/>
    <n v="0"/>
    <n v="0"/>
  </r>
  <r>
    <x v="1"/>
    <x v="11"/>
    <x v="3"/>
    <x v="22"/>
    <x v="126"/>
    <x v="24"/>
    <x v="1"/>
    <n v="0"/>
    <n v="0"/>
    <n v="0"/>
    <n v="0"/>
    <n v="0"/>
    <n v="758"/>
    <n v="1"/>
    <n v="0"/>
    <n v="0"/>
    <n v="0"/>
    <n v="0"/>
    <n v="0"/>
    <n v="0"/>
  </r>
  <r>
    <x v="1"/>
    <x v="11"/>
    <x v="3"/>
    <x v="23"/>
    <x v="127"/>
    <x v="11"/>
    <x v="2"/>
    <n v="0"/>
    <n v="0.90537084398976986"/>
    <n v="0"/>
    <n v="0"/>
    <n v="0"/>
    <n v="758"/>
    <n v="391"/>
    <n v="354"/>
    <n v="0"/>
    <n v="0"/>
    <n v="0"/>
    <n v="0.99158249158249157"/>
    <n v="-8.6211647592721707"/>
  </r>
  <r>
    <x v="1"/>
    <x v="11"/>
    <x v="3"/>
    <x v="23"/>
    <x v="128"/>
    <x v="32"/>
    <x v="2"/>
    <n v="0"/>
    <n v="0.90133333333333332"/>
    <n v="0"/>
    <n v="0"/>
    <n v="0"/>
    <n v="758"/>
    <n v="375"/>
    <n v="338"/>
    <n v="0"/>
    <n v="0"/>
    <n v="0"/>
    <n v="0.98763250883392228"/>
    <n v="-8.6299175500588969"/>
  </r>
  <r>
    <x v="1"/>
    <x v="11"/>
    <x v="3"/>
    <x v="23"/>
    <x v="129"/>
    <x v="12"/>
    <x v="0"/>
    <n v="0"/>
    <n v="0.87979539641943738"/>
    <n v="0"/>
    <n v="0"/>
    <n v="0"/>
    <n v="758"/>
    <n v="391"/>
    <n v="344"/>
    <n v="0"/>
    <n v="0"/>
    <n v="0"/>
    <n v="0.98821548821548821"/>
    <n v="-10.842009179605084"/>
  </r>
  <r>
    <x v="1"/>
    <x v="11"/>
    <x v="3"/>
    <x v="24"/>
    <x v="130"/>
    <x v="6"/>
    <x v="1"/>
    <n v="0.40105540897097625"/>
    <n v="0.9346938775510204"/>
    <n v="0"/>
    <n v="0"/>
    <n v="304"/>
    <n v="758"/>
    <n v="245"/>
    <n v="229"/>
    <n v="0"/>
    <n v="0"/>
    <n v="0"/>
    <n v="0.95604395604395609"/>
    <n v="-2.1350078492935687"/>
  </r>
  <r>
    <x v="1"/>
    <x v="11"/>
    <x v="3"/>
    <x v="24"/>
    <x v="131"/>
    <x v="6"/>
    <x v="1"/>
    <n v="0"/>
    <n v="0"/>
    <n v="0"/>
    <n v="0"/>
    <n v="0"/>
    <n v="758"/>
    <n v="1"/>
    <n v="0"/>
    <n v="0"/>
    <n v="0"/>
    <n v="0"/>
    <n v="0"/>
    <n v="0"/>
  </r>
  <r>
    <x v="1"/>
    <x v="11"/>
    <x v="3"/>
    <x v="24"/>
    <x v="132"/>
    <x v="26"/>
    <x v="1"/>
    <n v="0.40105540897097625"/>
    <n v="0.91836734693877553"/>
    <n v="0"/>
    <n v="0"/>
    <n v="304"/>
    <n v="758"/>
    <n v="245"/>
    <n v="225"/>
    <n v="0"/>
    <n v="0"/>
    <n v="0"/>
    <n v="0.96336996336996339"/>
    <n v="-4.5002616431187858"/>
  </r>
  <r>
    <x v="1"/>
    <x v="11"/>
    <x v="3"/>
    <x v="24"/>
    <x v="133"/>
    <x v="26"/>
    <x v="1"/>
    <n v="0"/>
    <n v="0"/>
    <n v="0"/>
    <n v="0"/>
    <n v="0"/>
    <n v="758"/>
    <n v="1"/>
    <n v="0"/>
    <n v="0"/>
    <n v="0"/>
    <n v="0"/>
    <n v="0"/>
    <n v="0"/>
  </r>
  <r>
    <x v="1"/>
    <x v="11"/>
    <x v="3"/>
    <x v="24"/>
    <x v="134"/>
    <x v="8"/>
    <x v="1"/>
    <n v="1"/>
    <n v="0.9981412639405205"/>
    <n v="0"/>
    <n v="0"/>
    <n v="758"/>
    <n v="758"/>
    <n v="538"/>
    <n v="537"/>
    <n v="0"/>
    <n v="0"/>
    <n v="0"/>
    <n v="0.99831649831649827"/>
    <n v="-1.7523437597777303E-2"/>
  </r>
  <r>
    <x v="1"/>
    <x v="11"/>
    <x v="3"/>
    <x v="24"/>
    <x v="135"/>
    <x v="8"/>
    <x v="1"/>
    <n v="0"/>
    <n v="0"/>
    <n v="0"/>
    <n v="0"/>
    <n v="0"/>
    <n v="758"/>
    <n v="1"/>
    <n v="0"/>
    <n v="0"/>
    <n v="0"/>
    <n v="0"/>
    <n v="0"/>
    <n v="0"/>
  </r>
  <r>
    <x v="1"/>
    <x v="11"/>
    <x v="3"/>
    <x v="24"/>
    <x v="136"/>
    <x v="5"/>
    <x v="0"/>
    <n v="0.40105540897097625"/>
    <n v="0.88163265306122451"/>
    <n v="0"/>
    <n v="0"/>
    <n v="304"/>
    <n v="758"/>
    <n v="245"/>
    <n v="216"/>
    <n v="0"/>
    <n v="0"/>
    <n v="0"/>
    <n v="0.87179487179487181"/>
    <n v="0.98377812663527076"/>
  </r>
  <r>
    <x v="1"/>
    <x v="11"/>
    <x v="3"/>
    <x v="24"/>
    <x v="137"/>
    <x v="5"/>
    <x v="0"/>
    <n v="0"/>
    <n v="0"/>
    <n v="0"/>
    <n v="0"/>
    <n v="0"/>
    <n v="758"/>
    <n v="1"/>
    <n v="0"/>
    <n v="0"/>
    <n v="0"/>
    <n v="0"/>
    <n v="0"/>
    <n v="0"/>
  </r>
  <r>
    <x v="1"/>
    <x v="11"/>
    <x v="3"/>
    <x v="24"/>
    <x v="138"/>
    <x v="7"/>
    <x v="1"/>
    <n v="0"/>
    <n v="0"/>
    <n v="0"/>
    <n v="0"/>
    <n v="0"/>
    <n v="758"/>
    <n v="1"/>
    <n v="0"/>
    <n v="0"/>
    <n v="0"/>
    <n v="0"/>
    <n v="0"/>
    <n v="0"/>
  </r>
  <r>
    <x v="1"/>
    <x v="11"/>
    <x v="3"/>
    <x v="24"/>
    <x v="139"/>
    <x v="7"/>
    <x v="1"/>
    <n v="1"/>
    <n v="0.9981412639405205"/>
    <n v="0"/>
    <n v="0"/>
    <n v="758"/>
    <n v="758"/>
    <n v="538"/>
    <n v="537"/>
    <n v="0"/>
    <n v="0"/>
    <n v="0"/>
    <n v="0.99831649831649827"/>
    <n v="-1.7523437597777303E-2"/>
  </r>
  <r>
    <x v="1"/>
    <x v="11"/>
    <x v="4"/>
    <x v="25"/>
    <x v="140"/>
    <x v="23"/>
    <x v="2"/>
    <n v="0"/>
    <n v="0"/>
    <n v="0"/>
    <n v="0"/>
    <n v="0"/>
    <n v="746"/>
    <n v="1"/>
    <n v="0"/>
    <n v="0"/>
    <n v="0"/>
    <n v="0"/>
    <n v="0"/>
    <n v="0"/>
  </r>
  <r>
    <x v="1"/>
    <x v="11"/>
    <x v="4"/>
    <x v="26"/>
    <x v="141"/>
    <x v="16"/>
    <x v="2"/>
    <n v="0.37131367292225204"/>
    <n v="0"/>
    <n v="0"/>
    <n v="0"/>
    <n v="277"/>
    <n v="746"/>
    <n v="1"/>
    <n v="0"/>
    <n v="0"/>
    <n v="0"/>
    <n v="0"/>
    <n v="0"/>
    <n v="0"/>
  </r>
  <r>
    <x v="1"/>
    <x v="11"/>
    <x v="4"/>
    <x v="26"/>
    <x v="142"/>
    <x v="26"/>
    <x v="2"/>
    <n v="1"/>
    <n v="0"/>
    <n v="0"/>
    <n v="0"/>
    <n v="746"/>
    <n v="746"/>
    <n v="1"/>
    <n v="0"/>
    <n v="0"/>
    <n v="0"/>
    <n v="0"/>
    <n v="0"/>
    <n v="0"/>
  </r>
  <r>
    <x v="1"/>
    <x v="11"/>
    <x v="4"/>
    <x v="26"/>
    <x v="143"/>
    <x v="7"/>
    <x v="1"/>
    <n v="1"/>
    <n v="0"/>
    <n v="0"/>
    <n v="0"/>
    <n v="746"/>
    <n v="746"/>
    <n v="1"/>
    <n v="0"/>
    <n v="0"/>
    <n v="0"/>
    <n v="0"/>
    <n v="0"/>
    <n v="0"/>
  </r>
  <r>
    <x v="1"/>
    <x v="11"/>
    <x v="4"/>
    <x v="26"/>
    <x v="144"/>
    <x v="21"/>
    <x v="2"/>
    <n v="0"/>
    <n v="0"/>
    <n v="0"/>
    <n v="0"/>
    <n v="0"/>
    <n v="746"/>
    <n v="1"/>
    <n v="0"/>
    <n v="0"/>
    <n v="0"/>
    <n v="0"/>
    <n v="0"/>
    <n v="0"/>
  </r>
  <r>
    <x v="1"/>
    <x v="11"/>
    <x v="4"/>
    <x v="27"/>
    <x v="145"/>
    <x v="24"/>
    <x v="2"/>
    <n v="0"/>
    <n v="0"/>
    <n v="0"/>
    <n v="0"/>
    <n v="0"/>
    <n v="746"/>
    <n v="1"/>
    <n v="0"/>
    <n v="0"/>
    <n v="0"/>
    <n v="0"/>
    <n v="0"/>
    <n v="0"/>
  </r>
  <r>
    <x v="1"/>
    <x v="11"/>
    <x v="4"/>
    <x v="27"/>
    <x v="146"/>
    <x v="4"/>
    <x v="2"/>
    <n v="0"/>
    <n v="0"/>
    <n v="0"/>
    <n v="0"/>
    <n v="0"/>
    <n v="746"/>
    <n v="1"/>
    <n v="0"/>
    <n v="0"/>
    <n v="0"/>
    <n v="0"/>
    <n v="0"/>
    <n v="0"/>
  </r>
  <r>
    <x v="1"/>
    <x v="11"/>
    <x v="4"/>
    <x v="27"/>
    <x v="147"/>
    <x v="8"/>
    <x v="1"/>
    <n v="0.95978552278820373"/>
    <n v="0"/>
    <n v="0"/>
    <n v="0"/>
    <n v="716"/>
    <n v="746"/>
    <n v="1"/>
    <n v="0"/>
    <n v="0"/>
    <n v="0"/>
    <n v="0"/>
    <n v="0"/>
    <n v="0"/>
  </r>
  <r>
    <x v="1"/>
    <x v="11"/>
    <x v="4"/>
    <x v="28"/>
    <x v="148"/>
    <x v="6"/>
    <x v="2"/>
    <n v="0"/>
    <n v="0"/>
    <n v="0"/>
    <n v="0"/>
    <n v="0"/>
    <n v="746"/>
    <n v="1"/>
    <n v="0"/>
    <n v="0"/>
    <n v="0"/>
    <n v="0"/>
    <n v="0"/>
    <n v="0"/>
  </r>
  <r>
    <x v="1"/>
    <x v="11"/>
    <x v="4"/>
    <x v="29"/>
    <x v="149"/>
    <x v="15"/>
    <x v="0"/>
    <n v="0.37131367292225204"/>
    <n v="0"/>
    <n v="0"/>
    <n v="0"/>
    <n v="277"/>
    <n v="746"/>
    <n v="1"/>
    <n v="0"/>
    <n v="0"/>
    <n v="0"/>
    <n v="0"/>
    <n v="0"/>
    <n v="0"/>
  </r>
  <r>
    <x v="1"/>
    <x v="11"/>
    <x v="4"/>
    <x v="29"/>
    <x v="150"/>
    <x v="27"/>
    <x v="0"/>
    <n v="0.95978552278820373"/>
    <n v="0"/>
    <n v="0"/>
    <n v="0"/>
    <n v="716"/>
    <n v="746"/>
    <n v="1"/>
    <n v="0"/>
    <n v="0"/>
    <n v="0"/>
    <n v="0"/>
    <n v="0"/>
    <n v="0"/>
  </r>
  <r>
    <x v="1"/>
    <x v="11"/>
    <x v="5"/>
    <x v="30"/>
    <x v="151"/>
    <x v="26"/>
    <x v="1"/>
    <n v="0.39445910290237468"/>
    <n v="0.88671875"/>
    <n v="0"/>
    <n v="0"/>
    <n v="299"/>
    <n v="758"/>
    <n v="256"/>
    <n v="227"/>
    <n v="0"/>
    <n v="0"/>
    <n v="0"/>
    <n v="0.87545787545787546"/>
    <n v="1.1260874542124544"/>
  </r>
  <r>
    <x v="1"/>
    <x v="11"/>
    <x v="5"/>
    <x v="30"/>
    <x v="152"/>
    <x v="24"/>
    <x v="0"/>
    <n v="0"/>
    <n v="0"/>
    <n v="0"/>
    <n v="0"/>
    <n v="0"/>
    <n v="758"/>
    <n v="1"/>
    <n v="0"/>
    <n v="0"/>
    <n v="0"/>
    <n v="0"/>
    <n v="0"/>
    <n v="0"/>
  </r>
  <r>
    <x v="1"/>
    <x v="11"/>
    <x v="5"/>
    <x v="30"/>
    <x v="153"/>
    <x v="21"/>
    <x v="1"/>
    <n v="0.39445910290237468"/>
    <n v="0.88671875"/>
    <n v="0"/>
    <n v="0"/>
    <n v="299"/>
    <n v="758"/>
    <n v="256"/>
    <n v="227"/>
    <n v="0"/>
    <n v="0"/>
    <n v="0"/>
    <n v="0.87179487179487181"/>
    <n v="1.4923878205128194"/>
  </r>
  <r>
    <x v="1"/>
    <x v="11"/>
    <x v="5"/>
    <x v="30"/>
    <x v="154"/>
    <x v="27"/>
    <x v="1"/>
    <n v="0.39445910290237468"/>
    <n v="0.8828125"/>
    <n v="0"/>
    <n v="0"/>
    <n v="299"/>
    <n v="758"/>
    <n v="256"/>
    <n v="226"/>
    <n v="0"/>
    <n v="0"/>
    <n v="0"/>
    <n v="0.86813186813186816"/>
    <n v="1.4680631868131844"/>
  </r>
  <r>
    <x v="1"/>
    <x v="11"/>
    <x v="5"/>
    <x v="30"/>
    <x v="155"/>
    <x v="3"/>
    <x v="0"/>
    <n v="0.39445910290237468"/>
    <n v="0.88671875"/>
    <n v="0"/>
    <n v="0"/>
    <n v="299"/>
    <n v="758"/>
    <n v="256"/>
    <n v="227"/>
    <n v="0"/>
    <n v="0"/>
    <n v="0"/>
    <n v="0.87545787545787546"/>
    <n v="1.1260874542124544"/>
  </r>
  <r>
    <x v="1"/>
    <x v="11"/>
    <x v="5"/>
    <x v="30"/>
    <x v="156"/>
    <x v="4"/>
    <x v="1"/>
    <n v="0.39445910290237468"/>
    <n v="0.87890625"/>
    <n v="0"/>
    <n v="0"/>
    <n v="299"/>
    <n v="758"/>
    <n v="256"/>
    <n v="225"/>
    <n v="0"/>
    <n v="0"/>
    <n v="0"/>
    <n v="0.86080586080586086"/>
    <n v="1.8100389194139144"/>
  </r>
  <r>
    <x v="1"/>
    <x v="11"/>
    <x v="5"/>
    <x v="30"/>
    <x v="157"/>
    <x v="13"/>
    <x v="1"/>
    <n v="0.39445910290237468"/>
    <n v="0.8828125"/>
    <n v="0"/>
    <n v="0"/>
    <n v="299"/>
    <n v="758"/>
    <n v="256"/>
    <n v="226"/>
    <n v="0"/>
    <n v="0"/>
    <n v="0"/>
    <n v="0.86813186813186816"/>
    <n v="1.4680631868131844"/>
  </r>
  <r>
    <x v="1"/>
    <x v="11"/>
    <x v="5"/>
    <x v="31"/>
    <x v="158"/>
    <x v="2"/>
    <x v="0"/>
    <n v="0.93403693931398413"/>
    <n v="0.97872340425531912"/>
    <n v="0"/>
    <n v="0"/>
    <n v="708"/>
    <n v="758"/>
    <n v="517"/>
    <n v="506"/>
    <n v="0"/>
    <n v="0"/>
    <n v="0"/>
    <n v="0.97879858657243812"/>
    <n v="-7.5182317119004693E-3"/>
  </r>
  <r>
    <x v="1"/>
    <x v="11"/>
    <x v="5"/>
    <x v="31"/>
    <x v="159"/>
    <x v="0"/>
    <x v="0"/>
    <n v="0.93403693931398413"/>
    <n v="0.98259187620889743"/>
    <n v="0"/>
    <n v="0"/>
    <n v="708"/>
    <n v="758"/>
    <n v="517"/>
    <n v="508"/>
    <n v="0"/>
    <n v="0"/>
    <n v="0"/>
    <n v="0.98056537102473496"/>
    <n v="0.20265051841624748"/>
  </r>
  <r>
    <x v="1"/>
    <x v="11"/>
    <x v="5"/>
    <x v="31"/>
    <x v="160"/>
    <x v="5"/>
    <x v="0"/>
    <n v="0.93403693931398413"/>
    <n v="0.98065764023210833"/>
    <n v="0"/>
    <n v="0"/>
    <n v="708"/>
    <n v="758"/>
    <n v="517"/>
    <n v="507"/>
    <n v="0"/>
    <n v="0"/>
    <n v="0"/>
    <n v="0.97719298245614039"/>
    <n v="0.34646577759679387"/>
  </r>
  <r>
    <x v="1"/>
    <x v="11"/>
    <x v="5"/>
    <x v="31"/>
    <x v="161"/>
    <x v="1"/>
    <x v="2"/>
    <n v="0.93403693931398413"/>
    <n v="0.98065764023210833"/>
    <n v="0"/>
    <n v="0"/>
    <n v="708"/>
    <n v="758"/>
    <n v="517"/>
    <n v="507"/>
    <n v="0"/>
    <n v="0"/>
    <n v="0"/>
    <n v="0.97703180212014129"/>
    <n v="0.36258381119670391"/>
  </r>
  <r>
    <x v="1"/>
    <x v="11"/>
    <x v="5"/>
    <x v="32"/>
    <x v="162"/>
    <x v="16"/>
    <x v="1"/>
    <n v="0.69129287598944589"/>
    <n v="0.97229219143576828"/>
    <n v="0"/>
    <n v="0"/>
    <n v="524"/>
    <n v="758"/>
    <n v="397"/>
    <n v="386"/>
    <n v="0"/>
    <n v="0"/>
    <n v="0"/>
    <n v="0.98076923076923073"/>
    <n v="-0.84770393334624439"/>
  </r>
  <r>
    <x v="1"/>
    <x v="11"/>
    <x v="5"/>
    <x v="32"/>
    <x v="163"/>
    <x v="14"/>
    <x v="2"/>
    <n v="0.69129287598944589"/>
    <n v="0.97481108312342568"/>
    <n v="0"/>
    <n v="0"/>
    <n v="524"/>
    <n v="758"/>
    <n v="397"/>
    <n v="387"/>
    <n v="0"/>
    <n v="0"/>
    <n v="0"/>
    <n v="0.97339246119733924"/>
    <n v="0.14186219260864386"/>
  </r>
  <r>
    <x v="1"/>
    <x v="11"/>
    <x v="5"/>
    <x v="32"/>
    <x v="164"/>
    <x v="12"/>
    <x v="2"/>
    <n v="0"/>
    <n v="0"/>
    <n v="0"/>
    <n v="0"/>
    <n v="0"/>
    <n v="758"/>
    <n v="1"/>
    <n v="0"/>
    <n v="0"/>
    <n v="0"/>
    <n v="0"/>
    <n v="0"/>
    <n v="0"/>
  </r>
  <r>
    <x v="1"/>
    <x v="11"/>
    <x v="5"/>
    <x v="32"/>
    <x v="165"/>
    <x v="18"/>
    <x v="2"/>
    <n v="0.69129287598944589"/>
    <n v="0.96725440806045337"/>
    <n v="0"/>
    <n v="0"/>
    <n v="524"/>
    <n v="758"/>
    <n v="397"/>
    <n v="384"/>
    <n v="0"/>
    <n v="0"/>
    <n v="0"/>
    <n v="0.97596153846153844"/>
    <n v="-0.87071304010850614"/>
  </r>
  <r>
    <x v="1"/>
    <x v="11"/>
    <x v="5"/>
    <x v="32"/>
    <x v="166"/>
    <x v="15"/>
    <x v="1"/>
    <n v="0.93403693931398413"/>
    <n v="0.98839458413926495"/>
    <n v="0"/>
    <n v="0"/>
    <n v="708"/>
    <n v="758"/>
    <n v="517"/>
    <n v="511"/>
    <n v="0"/>
    <n v="0"/>
    <n v="0"/>
    <n v="0.98233215547703179"/>
    <n v="0.60624286622331658"/>
  </r>
  <r>
    <x v="1"/>
    <x v="11"/>
    <x v="5"/>
    <x v="32"/>
    <x v="167"/>
    <x v="23"/>
    <x v="1"/>
    <n v="0.93403693931398413"/>
    <n v="0.98452611218568664"/>
    <n v="0"/>
    <n v="0"/>
    <n v="708"/>
    <n v="758"/>
    <n v="517"/>
    <n v="509"/>
    <n v="0"/>
    <n v="0"/>
    <n v="0"/>
    <n v="0.97879858657243812"/>
    <n v="0.57275256132485186"/>
  </r>
  <r>
    <x v="1"/>
    <x v="11"/>
    <x v="5"/>
    <x v="32"/>
    <x v="168"/>
    <x v="7"/>
    <x v="1"/>
    <n v="0.93403693931398413"/>
    <n v="0.98839458413926495"/>
    <n v="0"/>
    <n v="0"/>
    <n v="708"/>
    <n v="758"/>
    <n v="517"/>
    <n v="511"/>
    <n v="0"/>
    <n v="0"/>
    <n v="0"/>
    <n v="0.98056537102473496"/>
    <n v="0.78292131145299981"/>
  </r>
  <r>
    <x v="1"/>
    <x v="11"/>
    <x v="5"/>
    <x v="32"/>
    <x v="169"/>
    <x v="6"/>
    <x v="1"/>
    <n v="0.69129287598944589"/>
    <n v="0.9874055415617129"/>
    <n v="0"/>
    <n v="0"/>
    <n v="524"/>
    <n v="758"/>
    <n v="397"/>
    <n v="392"/>
    <n v="0"/>
    <n v="0"/>
    <n v="0"/>
    <n v="0.9838709677419355"/>
    <n v="0.35345738197773979"/>
  </r>
  <r>
    <x v="1"/>
    <x v="11"/>
    <x v="5"/>
    <x v="32"/>
    <x v="170"/>
    <x v="25"/>
    <x v="0"/>
    <n v="0.69129287598944589"/>
    <n v="0.95465994962216627"/>
    <n v="0"/>
    <n v="0"/>
    <n v="524"/>
    <n v="758"/>
    <n v="397"/>
    <n v="379"/>
    <n v="0"/>
    <n v="0"/>
    <n v="0"/>
    <n v="0.95391705069124422"/>
    <n v="7.428989309220535E-2"/>
  </r>
  <r>
    <x v="1"/>
    <x v="11"/>
    <x v="5"/>
    <x v="32"/>
    <x v="171"/>
    <x v="22"/>
    <x v="0"/>
    <n v="0.69129287598944589"/>
    <n v="0.95214105793450876"/>
    <n v="0"/>
    <n v="0"/>
    <n v="524"/>
    <n v="758"/>
    <n v="397"/>
    <n v="378"/>
    <n v="0"/>
    <n v="0"/>
    <n v="0"/>
    <n v="0.95140664961636834"/>
    <n v="7.3440831814042262E-2"/>
  </r>
  <r>
    <x v="1"/>
    <x v="11"/>
    <x v="5"/>
    <x v="32"/>
    <x v="172"/>
    <x v="8"/>
    <x v="1"/>
    <n v="0.93403693931398413"/>
    <n v="0.99226305609284338"/>
    <n v="0"/>
    <n v="0"/>
    <n v="708"/>
    <n v="758"/>
    <n v="517"/>
    <n v="513"/>
    <n v="0"/>
    <n v="0"/>
    <n v="0"/>
    <n v="0.98233215547703179"/>
    <n v="0.99309006158115887"/>
  </r>
  <r>
    <x v="1"/>
    <x v="11"/>
    <x v="5"/>
    <x v="32"/>
    <x v="173"/>
    <x v="20"/>
    <x v="2"/>
    <n v="0.69129287598944589"/>
    <n v="0.95214105793450876"/>
    <n v="0"/>
    <n v="0"/>
    <n v="524"/>
    <n v="758"/>
    <n v="397"/>
    <n v="378"/>
    <n v="0"/>
    <n v="0"/>
    <n v="0"/>
    <n v="0.97206703910614523"/>
    <n v="-1.9925981171636464"/>
  </r>
  <r>
    <x v="1"/>
    <x v="11"/>
    <x v="5"/>
    <x v="32"/>
    <x v="174"/>
    <x v="17"/>
    <x v="2"/>
    <n v="0.69129287598944589"/>
    <n v="0.94458438287153657"/>
    <n v="0"/>
    <n v="0"/>
    <n v="524"/>
    <n v="758"/>
    <n v="397"/>
    <n v="375"/>
    <n v="0"/>
    <n v="0"/>
    <n v="0"/>
    <n v="0.94700460829493083"/>
    <n v="-0.24202254233942622"/>
  </r>
  <r>
    <x v="2"/>
    <x v="12"/>
    <x v="0"/>
    <x v="0"/>
    <x v="0"/>
    <x v="0"/>
    <x v="0"/>
    <n v="1"/>
    <n v="0.98795180722891562"/>
    <n v="0"/>
    <n v="0"/>
    <n v="91"/>
    <n v="91"/>
    <n v="83"/>
    <n v="82"/>
    <n v="0"/>
    <n v="0"/>
    <n v="0"/>
    <n v="0.96470588235294119"/>
    <n v="2.3245924875974433"/>
  </r>
  <r>
    <x v="2"/>
    <x v="12"/>
    <x v="0"/>
    <x v="0"/>
    <x v="1"/>
    <x v="1"/>
    <x v="0"/>
    <n v="1.098901098901099E-2"/>
    <n v="0"/>
    <n v="0"/>
    <n v="0"/>
    <n v="1"/>
    <n v="91"/>
    <n v="1"/>
    <n v="0"/>
    <n v="0"/>
    <n v="0"/>
    <n v="0"/>
    <n v="0"/>
    <n v="0"/>
  </r>
  <r>
    <x v="2"/>
    <x v="12"/>
    <x v="0"/>
    <x v="0"/>
    <x v="2"/>
    <x v="2"/>
    <x v="0"/>
    <n v="1"/>
    <n v="0.98795180722891562"/>
    <n v="0"/>
    <n v="0"/>
    <n v="91"/>
    <n v="91"/>
    <n v="83"/>
    <n v="82"/>
    <n v="0"/>
    <n v="0"/>
    <n v="0"/>
    <n v="0.97647058823529409"/>
    <n v="1.1481218993621534"/>
  </r>
  <r>
    <x v="2"/>
    <x v="12"/>
    <x v="0"/>
    <x v="0"/>
    <x v="3"/>
    <x v="3"/>
    <x v="0"/>
    <n v="1"/>
    <n v="0.97590361445783136"/>
    <n v="0"/>
    <n v="0"/>
    <n v="91"/>
    <n v="91"/>
    <n v="83"/>
    <n v="81"/>
    <n v="0"/>
    <n v="0"/>
    <n v="0"/>
    <n v="0.95294117647058818"/>
    <n v="2.2962437987243178"/>
  </r>
  <r>
    <x v="2"/>
    <x v="12"/>
    <x v="0"/>
    <x v="0"/>
    <x v="4"/>
    <x v="4"/>
    <x v="1"/>
    <n v="1"/>
    <n v="0.98795180722891562"/>
    <n v="0"/>
    <n v="0"/>
    <n v="91"/>
    <n v="91"/>
    <n v="83"/>
    <n v="82"/>
    <n v="0"/>
    <n v="0"/>
    <n v="0"/>
    <n v="0.97647058823529409"/>
    <n v="1.1481218993621534"/>
  </r>
  <r>
    <x v="2"/>
    <x v="12"/>
    <x v="0"/>
    <x v="0"/>
    <x v="5"/>
    <x v="5"/>
    <x v="0"/>
    <n v="1"/>
    <n v="0.97590361445783136"/>
    <n v="0"/>
    <n v="0"/>
    <n v="91"/>
    <n v="91"/>
    <n v="83"/>
    <n v="81"/>
    <n v="0"/>
    <n v="0"/>
    <n v="0"/>
    <n v="0.97647058823529409"/>
    <n v="-5.6697377746273148E-2"/>
  </r>
  <r>
    <x v="2"/>
    <x v="12"/>
    <x v="0"/>
    <x v="0"/>
    <x v="6"/>
    <x v="6"/>
    <x v="1"/>
    <n v="1"/>
    <n v="0.98795180722891562"/>
    <n v="0"/>
    <n v="0"/>
    <n v="91"/>
    <n v="91"/>
    <n v="83"/>
    <n v="82"/>
    <n v="0"/>
    <n v="0"/>
    <n v="0"/>
    <n v="0.97647058823529409"/>
    <n v="1.1481218993621534"/>
  </r>
  <r>
    <x v="2"/>
    <x v="12"/>
    <x v="0"/>
    <x v="0"/>
    <x v="7"/>
    <x v="7"/>
    <x v="1"/>
    <n v="1"/>
    <n v="0.98795180722891562"/>
    <n v="0"/>
    <n v="0"/>
    <n v="91"/>
    <n v="91"/>
    <n v="83"/>
    <n v="82"/>
    <n v="0"/>
    <n v="0"/>
    <n v="0"/>
    <n v="0.97647058823529409"/>
    <n v="1.1481218993621534"/>
  </r>
  <r>
    <x v="2"/>
    <x v="12"/>
    <x v="0"/>
    <x v="0"/>
    <x v="8"/>
    <x v="8"/>
    <x v="1"/>
    <n v="1"/>
    <n v="0.98795180722891562"/>
    <n v="0"/>
    <n v="0"/>
    <n v="91"/>
    <n v="91"/>
    <n v="83"/>
    <n v="82"/>
    <n v="0"/>
    <n v="0"/>
    <n v="0"/>
    <n v="0.97647058823529409"/>
    <n v="1.1481218993621534"/>
  </r>
  <r>
    <x v="2"/>
    <x v="12"/>
    <x v="0"/>
    <x v="1"/>
    <x v="9"/>
    <x v="9"/>
    <x v="2"/>
    <n v="0.37362637362637363"/>
    <n v="0.81578947368421051"/>
    <n v="0"/>
    <n v="0"/>
    <n v="34"/>
    <n v="91"/>
    <n v="38"/>
    <n v="31"/>
    <n v="0"/>
    <n v="0"/>
    <n v="0"/>
    <n v="0.76923076923076927"/>
    <n v="4.6558704453441235"/>
  </r>
  <r>
    <x v="2"/>
    <x v="12"/>
    <x v="0"/>
    <x v="1"/>
    <x v="10"/>
    <x v="10"/>
    <x v="2"/>
    <n v="0.81318681318681318"/>
    <n v="0.25675675675675674"/>
    <n v="0"/>
    <n v="0"/>
    <n v="74"/>
    <n v="91"/>
    <n v="74"/>
    <n v="19"/>
    <n v="0"/>
    <n v="0"/>
    <n v="0"/>
    <n v="0.26666666666666666"/>
    <n v="-0.99099099099099197"/>
  </r>
  <r>
    <x v="2"/>
    <x v="12"/>
    <x v="0"/>
    <x v="1"/>
    <x v="11"/>
    <x v="11"/>
    <x v="2"/>
    <n v="0.37362637362637363"/>
    <n v="0.78947368421052633"/>
    <n v="0"/>
    <n v="0"/>
    <n v="34"/>
    <n v="91"/>
    <n v="38"/>
    <n v="30"/>
    <n v="0"/>
    <n v="0"/>
    <n v="0"/>
    <n v="0.74358974358974361"/>
    <n v="4.5883940620782715"/>
  </r>
  <r>
    <x v="2"/>
    <x v="12"/>
    <x v="0"/>
    <x v="1"/>
    <x v="12"/>
    <x v="12"/>
    <x v="2"/>
    <n v="0.82417582417582413"/>
    <n v="0.7432432432432432"/>
    <n v="0"/>
    <n v="0"/>
    <n v="75"/>
    <n v="91"/>
    <n v="74"/>
    <n v="55"/>
    <n v="0"/>
    <n v="0"/>
    <n v="0"/>
    <n v="0.7466666666666667"/>
    <n v="-0.34234234234234995"/>
  </r>
  <r>
    <x v="2"/>
    <x v="12"/>
    <x v="0"/>
    <x v="1"/>
    <x v="13"/>
    <x v="13"/>
    <x v="0"/>
    <n v="1"/>
    <n v="0.96385542168674698"/>
    <n v="0"/>
    <n v="0"/>
    <n v="91"/>
    <n v="91"/>
    <n v="83"/>
    <n v="80"/>
    <n v="0"/>
    <n v="0"/>
    <n v="0"/>
    <n v="0.94117647058823528"/>
    <n v="2.2678951098511702"/>
  </r>
  <r>
    <x v="2"/>
    <x v="12"/>
    <x v="0"/>
    <x v="1"/>
    <x v="14"/>
    <x v="14"/>
    <x v="2"/>
    <n v="1"/>
    <n v="0.93975903614457834"/>
    <n v="0"/>
    <n v="0"/>
    <n v="91"/>
    <n v="91"/>
    <n v="83"/>
    <n v="78"/>
    <n v="0"/>
    <n v="0"/>
    <n v="0"/>
    <n v="0.94117647058823528"/>
    <n v="-0.14174344436569397"/>
  </r>
  <r>
    <x v="2"/>
    <x v="12"/>
    <x v="0"/>
    <x v="2"/>
    <x v="15"/>
    <x v="15"/>
    <x v="1"/>
    <n v="0.82417582417582413"/>
    <n v="0.95945945945945943"/>
    <n v="0"/>
    <n v="0"/>
    <n v="75"/>
    <n v="91"/>
    <n v="74"/>
    <n v="71"/>
    <n v="0"/>
    <n v="0"/>
    <n v="0"/>
    <n v="0"/>
    <n v="95.945945945945937"/>
  </r>
  <r>
    <x v="2"/>
    <x v="12"/>
    <x v="0"/>
    <x v="2"/>
    <x v="16"/>
    <x v="16"/>
    <x v="1"/>
    <n v="0.82417582417582413"/>
    <n v="0.91891891891891897"/>
    <n v="0"/>
    <n v="0"/>
    <n v="75"/>
    <n v="91"/>
    <n v="74"/>
    <n v="68"/>
    <n v="0"/>
    <n v="0"/>
    <n v="0"/>
    <n v="0.90666666666666662"/>
    <n v="1.2252252252252349"/>
  </r>
  <r>
    <x v="2"/>
    <x v="12"/>
    <x v="0"/>
    <x v="2"/>
    <x v="17"/>
    <x v="17"/>
    <x v="2"/>
    <n v="1"/>
    <n v="0.42168674698795183"/>
    <n v="0"/>
    <n v="0"/>
    <n v="91"/>
    <n v="91"/>
    <n v="83"/>
    <n v="35"/>
    <n v="0"/>
    <n v="0"/>
    <n v="0"/>
    <n v="0.57647058823529407"/>
    <n v="-15.478384124734223"/>
  </r>
  <r>
    <x v="2"/>
    <x v="12"/>
    <x v="0"/>
    <x v="2"/>
    <x v="18"/>
    <x v="18"/>
    <x v="0"/>
    <n v="0.37362637362637363"/>
    <n v="0.84210526315789469"/>
    <n v="0"/>
    <n v="0"/>
    <n v="34"/>
    <n v="91"/>
    <n v="38"/>
    <n v="32"/>
    <n v="0"/>
    <n v="0"/>
    <n v="0"/>
    <n v="0.79487179487179482"/>
    <n v="4.7233468286099871"/>
  </r>
  <r>
    <x v="2"/>
    <x v="12"/>
    <x v="0"/>
    <x v="2"/>
    <x v="19"/>
    <x v="19"/>
    <x v="2"/>
    <n v="0"/>
    <n v="0"/>
    <n v="0"/>
    <n v="0"/>
    <n v="0"/>
    <n v="91"/>
    <n v="1"/>
    <n v="0"/>
    <n v="0"/>
    <n v="0"/>
    <n v="0"/>
    <n v="0.92682926829268297"/>
    <n v="-92.682926829268297"/>
  </r>
  <r>
    <x v="2"/>
    <x v="12"/>
    <x v="0"/>
    <x v="3"/>
    <x v="20"/>
    <x v="20"/>
    <x v="2"/>
    <n v="1"/>
    <n v="0.92771084337349397"/>
    <n v="0"/>
    <n v="0"/>
    <n v="91"/>
    <n v="91"/>
    <n v="83"/>
    <n v="77"/>
    <n v="0"/>
    <n v="0"/>
    <n v="0"/>
    <n v="0.92941176470588238"/>
    <n v="-0.17009213323884165"/>
  </r>
  <r>
    <x v="2"/>
    <x v="12"/>
    <x v="0"/>
    <x v="3"/>
    <x v="21"/>
    <x v="21"/>
    <x v="1"/>
    <n v="1"/>
    <n v="0.96385542168674698"/>
    <n v="0"/>
    <n v="0"/>
    <n v="91"/>
    <n v="91"/>
    <n v="83"/>
    <n v="80"/>
    <n v="0"/>
    <n v="0"/>
    <n v="0"/>
    <n v="0.97647058823529409"/>
    <n v="-1.2615166548547108"/>
  </r>
  <r>
    <x v="2"/>
    <x v="12"/>
    <x v="0"/>
    <x v="3"/>
    <x v="22"/>
    <x v="22"/>
    <x v="0"/>
    <n v="1"/>
    <n v="0.98795180722891562"/>
    <n v="0"/>
    <n v="0"/>
    <n v="91"/>
    <n v="91"/>
    <n v="83"/>
    <n v="82"/>
    <n v="0"/>
    <n v="0"/>
    <n v="0"/>
    <n v="0.97647058823529409"/>
    <n v="1.1481218993621534"/>
  </r>
  <r>
    <x v="2"/>
    <x v="12"/>
    <x v="0"/>
    <x v="4"/>
    <x v="23"/>
    <x v="23"/>
    <x v="1"/>
    <n v="0.18681318681318682"/>
    <n v="0"/>
    <n v="0"/>
    <n v="0"/>
    <n v="17"/>
    <n v="91"/>
    <n v="1"/>
    <n v="0"/>
    <n v="0"/>
    <n v="0"/>
    <n v="0"/>
    <n v="0"/>
    <n v="0"/>
  </r>
  <r>
    <x v="2"/>
    <x v="12"/>
    <x v="0"/>
    <x v="4"/>
    <x v="24"/>
    <x v="24"/>
    <x v="1"/>
    <n v="0.18681318681318682"/>
    <n v="0"/>
    <n v="0"/>
    <n v="0"/>
    <n v="17"/>
    <n v="91"/>
    <n v="1"/>
    <n v="0"/>
    <n v="0"/>
    <n v="0"/>
    <n v="0"/>
    <n v="0"/>
    <n v="0"/>
  </r>
  <r>
    <x v="2"/>
    <x v="12"/>
    <x v="0"/>
    <x v="4"/>
    <x v="25"/>
    <x v="25"/>
    <x v="0"/>
    <n v="1"/>
    <n v="0.63855421686746983"/>
    <n v="0"/>
    <n v="0"/>
    <n v="91"/>
    <n v="91"/>
    <n v="83"/>
    <n v="53"/>
    <n v="0"/>
    <n v="0"/>
    <n v="0"/>
    <n v="0.8"/>
    <n v="-16.144578313253021"/>
  </r>
  <r>
    <x v="2"/>
    <x v="12"/>
    <x v="0"/>
    <x v="4"/>
    <x v="26"/>
    <x v="26"/>
    <x v="1"/>
    <n v="1"/>
    <n v="0.93975903614457834"/>
    <n v="0"/>
    <n v="0"/>
    <n v="91"/>
    <n v="91"/>
    <n v="83"/>
    <n v="78"/>
    <n v="0"/>
    <n v="0"/>
    <n v="0"/>
    <n v="0.94117647058823528"/>
    <n v="-0.14174344436569397"/>
  </r>
  <r>
    <x v="2"/>
    <x v="12"/>
    <x v="0"/>
    <x v="4"/>
    <x v="27"/>
    <x v="27"/>
    <x v="1"/>
    <n v="1"/>
    <n v="0.97590361445783136"/>
    <n v="0"/>
    <n v="0"/>
    <n v="91"/>
    <n v="91"/>
    <n v="83"/>
    <n v="81"/>
    <n v="0"/>
    <n v="0"/>
    <n v="0"/>
    <n v="0.9882352941176471"/>
    <n v="-1.2331679659815742"/>
  </r>
  <r>
    <x v="2"/>
    <x v="12"/>
    <x v="1"/>
    <x v="5"/>
    <x v="28"/>
    <x v="27"/>
    <x v="1"/>
    <n v="1.1111111111111112E-2"/>
    <n v="0"/>
    <n v="0"/>
    <n v="0"/>
    <n v="1"/>
    <n v="90"/>
    <n v="1"/>
    <n v="0"/>
    <n v="0"/>
    <n v="0"/>
    <n v="0"/>
    <n v="0.4567901234567901"/>
    <n v="-45.679012345679013"/>
  </r>
  <r>
    <x v="2"/>
    <x v="12"/>
    <x v="1"/>
    <x v="5"/>
    <x v="29"/>
    <x v="28"/>
    <x v="2"/>
    <n v="0"/>
    <n v="0"/>
    <n v="0"/>
    <n v="0"/>
    <n v="0"/>
    <n v="90"/>
    <n v="1"/>
    <n v="0"/>
    <n v="0"/>
    <n v="0"/>
    <n v="0"/>
    <n v="0"/>
    <n v="0"/>
  </r>
  <r>
    <x v="2"/>
    <x v="12"/>
    <x v="1"/>
    <x v="6"/>
    <x v="30"/>
    <x v="8"/>
    <x v="1"/>
    <n v="0.85555555555555551"/>
    <n v="0.85333333333333339"/>
    <n v="0"/>
    <n v="0"/>
    <n v="77"/>
    <n v="90"/>
    <n v="75"/>
    <n v="64"/>
    <n v="0"/>
    <n v="0"/>
    <n v="0"/>
    <n v="0.89610389610389607"/>
    <n v="-4.2770562770562677"/>
  </r>
  <r>
    <x v="2"/>
    <x v="12"/>
    <x v="1"/>
    <x v="6"/>
    <x v="31"/>
    <x v="7"/>
    <x v="1"/>
    <n v="1"/>
    <n v="0.98780487804878048"/>
    <n v="0"/>
    <n v="0"/>
    <n v="90"/>
    <n v="90"/>
    <n v="82"/>
    <n v="81"/>
    <n v="0"/>
    <n v="0"/>
    <n v="0"/>
    <n v="0.98809523809523814"/>
    <n v="-2.9036004645766056E-2"/>
  </r>
  <r>
    <x v="2"/>
    <x v="12"/>
    <x v="1"/>
    <x v="6"/>
    <x v="32"/>
    <x v="16"/>
    <x v="1"/>
    <n v="0.85555555555555551"/>
    <n v="0.97333333333333338"/>
    <n v="0"/>
    <n v="0"/>
    <n v="77"/>
    <n v="90"/>
    <n v="75"/>
    <n v="73"/>
    <n v="0"/>
    <n v="0"/>
    <n v="0"/>
    <n v="0.96103896103896103"/>
    <n v="1.2294372294372358"/>
  </r>
  <r>
    <x v="2"/>
    <x v="12"/>
    <x v="1"/>
    <x v="6"/>
    <x v="33"/>
    <x v="24"/>
    <x v="1"/>
    <n v="0.85555555555555551"/>
    <n v="0.96"/>
    <n v="0"/>
    <n v="0"/>
    <n v="77"/>
    <n v="90"/>
    <n v="75"/>
    <n v="72"/>
    <n v="0"/>
    <n v="0"/>
    <n v="0"/>
    <n v="0.96103896103896103"/>
    <n v="-0.10389610389610615"/>
  </r>
  <r>
    <x v="2"/>
    <x v="12"/>
    <x v="1"/>
    <x v="7"/>
    <x v="34"/>
    <x v="5"/>
    <x v="0"/>
    <n v="0.85555555555555551"/>
    <n v="0.93333333333333335"/>
    <n v="0"/>
    <n v="0"/>
    <n v="77"/>
    <n v="90"/>
    <n v="75"/>
    <n v="70"/>
    <n v="0"/>
    <n v="0"/>
    <n v="0"/>
    <n v="0.90909090909090906"/>
    <n v="2.4242424242424288"/>
  </r>
  <r>
    <x v="2"/>
    <x v="12"/>
    <x v="1"/>
    <x v="7"/>
    <x v="35"/>
    <x v="13"/>
    <x v="0"/>
    <n v="1.1111111111111112E-2"/>
    <n v="0"/>
    <n v="0"/>
    <n v="0"/>
    <n v="1"/>
    <n v="90"/>
    <n v="1"/>
    <n v="0"/>
    <n v="0"/>
    <n v="0"/>
    <n v="0"/>
    <n v="0"/>
    <n v="0"/>
  </r>
  <r>
    <x v="2"/>
    <x v="12"/>
    <x v="1"/>
    <x v="8"/>
    <x v="36"/>
    <x v="29"/>
    <x v="2"/>
    <n v="0"/>
    <n v="0"/>
    <n v="0"/>
    <n v="0"/>
    <n v="0"/>
    <n v="90"/>
    <n v="1"/>
    <n v="0"/>
    <n v="0"/>
    <n v="0"/>
    <n v="0"/>
    <n v="0"/>
    <n v="0"/>
  </r>
  <r>
    <x v="2"/>
    <x v="12"/>
    <x v="1"/>
    <x v="8"/>
    <x v="37"/>
    <x v="30"/>
    <x v="2"/>
    <n v="0"/>
    <n v="0"/>
    <n v="0"/>
    <n v="0"/>
    <n v="0"/>
    <n v="90"/>
    <n v="1"/>
    <n v="0"/>
    <n v="0"/>
    <n v="0"/>
    <n v="0"/>
    <n v="0"/>
    <n v="0"/>
  </r>
  <r>
    <x v="2"/>
    <x v="12"/>
    <x v="1"/>
    <x v="8"/>
    <x v="38"/>
    <x v="1"/>
    <x v="0"/>
    <n v="1"/>
    <n v="0.98780487804878048"/>
    <n v="0"/>
    <n v="0"/>
    <n v="90"/>
    <n v="90"/>
    <n v="82"/>
    <n v="81"/>
    <n v="0"/>
    <n v="0"/>
    <n v="0"/>
    <n v="0.97619047619047616"/>
    <n v="1.1614401858304313"/>
  </r>
  <r>
    <x v="2"/>
    <x v="12"/>
    <x v="1"/>
    <x v="8"/>
    <x v="39"/>
    <x v="0"/>
    <x v="0"/>
    <n v="1"/>
    <n v="0.98780487804878048"/>
    <n v="0"/>
    <n v="0"/>
    <n v="90"/>
    <n v="90"/>
    <n v="82"/>
    <n v="81"/>
    <n v="0"/>
    <n v="0"/>
    <n v="0"/>
    <n v="0.97619047619047616"/>
    <n v="1.1614401858304313"/>
  </r>
  <r>
    <x v="2"/>
    <x v="12"/>
    <x v="1"/>
    <x v="9"/>
    <x v="40"/>
    <x v="2"/>
    <x v="0"/>
    <n v="0.85555555555555551"/>
    <n v="0.94666666666666666"/>
    <n v="0"/>
    <n v="0"/>
    <n v="77"/>
    <n v="90"/>
    <n v="75"/>
    <n v="71"/>
    <n v="0"/>
    <n v="0"/>
    <n v="0"/>
    <n v="0.94805194805194803"/>
    <n v="-0.13852813852813783"/>
  </r>
  <r>
    <x v="2"/>
    <x v="12"/>
    <x v="1"/>
    <x v="9"/>
    <x v="41"/>
    <x v="20"/>
    <x v="2"/>
    <n v="0"/>
    <n v="0"/>
    <n v="0"/>
    <n v="0"/>
    <n v="0"/>
    <n v="90"/>
    <n v="1"/>
    <n v="0"/>
    <n v="0"/>
    <n v="0"/>
    <n v="0"/>
    <n v="0"/>
    <n v="0"/>
  </r>
  <r>
    <x v="2"/>
    <x v="12"/>
    <x v="1"/>
    <x v="9"/>
    <x v="42"/>
    <x v="22"/>
    <x v="0"/>
    <n v="1.1111111111111112E-2"/>
    <n v="0"/>
    <n v="0"/>
    <n v="0"/>
    <n v="1"/>
    <n v="90"/>
    <n v="1"/>
    <n v="0"/>
    <n v="0"/>
    <n v="0"/>
    <n v="0"/>
    <n v="0"/>
    <n v="0"/>
  </r>
  <r>
    <x v="2"/>
    <x v="12"/>
    <x v="1"/>
    <x v="9"/>
    <x v="43"/>
    <x v="31"/>
    <x v="2"/>
    <n v="0"/>
    <n v="0"/>
    <n v="0"/>
    <n v="0"/>
    <n v="0"/>
    <n v="90"/>
    <n v="1"/>
    <n v="0"/>
    <n v="0"/>
    <n v="0"/>
    <n v="0"/>
    <n v="0"/>
    <n v="0"/>
  </r>
  <r>
    <x v="2"/>
    <x v="12"/>
    <x v="1"/>
    <x v="9"/>
    <x v="44"/>
    <x v="17"/>
    <x v="2"/>
    <n v="0.85555555555555551"/>
    <n v="0.85333333333333339"/>
    <n v="0"/>
    <n v="0"/>
    <n v="77"/>
    <n v="90"/>
    <n v="75"/>
    <n v="64"/>
    <n v="0"/>
    <n v="0"/>
    <n v="0"/>
    <n v="0.87012987012987009"/>
    <n v="-1.6796536796536699"/>
  </r>
  <r>
    <x v="2"/>
    <x v="12"/>
    <x v="1"/>
    <x v="9"/>
    <x v="45"/>
    <x v="11"/>
    <x v="2"/>
    <n v="1.1111111111111112E-2"/>
    <n v="0"/>
    <n v="0"/>
    <n v="0"/>
    <n v="1"/>
    <n v="90"/>
    <n v="1"/>
    <n v="0"/>
    <n v="0"/>
    <n v="0"/>
    <n v="0"/>
    <n v="0"/>
    <n v="0"/>
  </r>
  <r>
    <x v="2"/>
    <x v="12"/>
    <x v="1"/>
    <x v="10"/>
    <x v="46"/>
    <x v="4"/>
    <x v="1"/>
    <n v="1.1111111111111112E-2"/>
    <n v="0"/>
    <n v="0"/>
    <n v="0"/>
    <n v="1"/>
    <n v="90"/>
    <n v="1"/>
    <n v="0"/>
    <n v="0"/>
    <n v="0"/>
    <n v="0"/>
    <n v="0"/>
    <n v="0"/>
  </r>
  <r>
    <x v="2"/>
    <x v="12"/>
    <x v="1"/>
    <x v="11"/>
    <x v="47"/>
    <x v="25"/>
    <x v="0"/>
    <n v="1.1111111111111112E-2"/>
    <n v="0"/>
    <n v="0"/>
    <n v="0"/>
    <n v="1"/>
    <n v="90"/>
    <n v="1"/>
    <n v="0"/>
    <n v="0"/>
    <n v="0"/>
    <n v="0"/>
    <n v="0"/>
    <n v="0"/>
  </r>
  <r>
    <x v="2"/>
    <x v="12"/>
    <x v="1"/>
    <x v="11"/>
    <x v="48"/>
    <x v="3"/>
    <x v="0"/>
    <n v="1"/>
    <n v="0.95121951219512191"/>
    <n v="0"/>
    <n v="0"/>
    <n v="90"/>
    <n v="90"/>
    <n v="82"/>
    <n v="78"/>
    <n v="0"/>
    <n v="0"/>
    <n v="0"/>
    <n v="0.95238095238095233"/>
    <n v="-0.11614401858304202"/>
  </r>
  <r>
    <x v="2"/>
    <x v="12"/>
    <x v="1"/>
    <x v="11"/>
    <x v="49"/>
    <x v="12"/>
    <x v="2"/>
    <n v="1.1111111111111112E-2"/>
    <n v="0"/>
    <n v="0"/>
    <n v="0"/>
    <n v="1"/>
    <n v="90"/>
    <n v="1"/>
    <n v="0"/>
    <n v="0"/>
    <n v="0"/>
    <n v="0"/>
    <n v="0"/>
    <n v="0"/>
  </r>
  <r>
    <x v="2"/>
    <x v="12"/>
    <x v="1"/>
    <x v="11"/>
    <x v="50"/>
    <x v="23"/>
    <x v="1"/>
    <n v="1"/>
    <n v="0.98780487804878048"/>
    <n v="0"/>
    <n v="0"/>
    <n v="90"/>
    <n v="90"/>
    <n v="82"/>
    <n v="81"/>
    <n v="0"/>
    <n v="0"/>
    <n v="0"/>
    <n v="0.98809523809523814"/>
    <n v="-2.9036004645766056E-2"/>
  </r>
  <r>
    <x v="2"/>
    <x v="12"/>
    <x v="1"/>
    <x v="11"/>
    <x v="51"/>
    <x v="19"/>
    <x v="2"/>
    <n v="1"/>
    <n v="0.91463414634146345"/>
    <n v="0"/>
    <n v="0"/>
    <n v="90"/>
    <n v="90"/>
    <n v="82"/>
    <n v="75"/>
    <n v="0"/>
    <n v="0"/>
    <n v="0"/>
    <n v="0.97619047619047616"/>
    <n v="-6.1556329849012714"/>
  </r>
  <r>
    <x v="2"/>
    <x v="12"/>
    <x v="1"/>
    <x v="12"/>
    <x v="52"/>
    <x v="32"/>
    <x v="2"/>
    <n v="0.85555555555555551"/>
    <n v="0.92"/>
    <n v="0"/>
    <n v="0"/>
    <n v="77"/>
    <n v="90"/>
    <n v="75"/>
    <n v="69"/>
    <n v="0"/>
    <n v="0"/>
    <n v="0"/>
    <n v="0.89610389610389607"/>
    <n v="2.3896103896103971"/>
  </r>
  <r>
    <x v="2"/>
    <x v="12"/>
    <x v="1"/>
    <x v="13"/>
    <x v="53"/>
    <x v="9"/>
    <x v="2"/>
    <n v="1"/>
    <n v="0.79268292682926833"/>
    <n v="0"/>
    <n v="0"/>
    <n v="90"/>
    <n v="90"/>
    <n v="82"/>
    <n v="65"/>
    <n v="0"/>
    <n v="0"/>
    <n v="0"/>
    <n v="0.79761904761904767"/>
    <n v="-0.49361207897793413"/>
  </r>
  <r>
    <x v="2"/>
    <x v="12"/>
    <x v="1"/>
    <x v="13"/>
    <x v="54"/>
    <x v="21"/>
    <x v="1"/>
    <n v="0"/>
    <n v="0"/>
    <n v="0"/>
    <n v="0"/>
    <n v="0"/>
    <n v="90"/>
    <n v="1"/>
    <n v="0"/>
    <n v="0"/>
    <n v="0"/>
    <n v="0"/>
    <n v="0"/>
    <n v="0"/>
  </r>
  <r>
    <x v="2"/>
    <x v="12"/>
    <x v="1"/>
    <x v="13"/>
    <x v="55"/>
    <x v="6"/>
    <x v="1"/>
    <n v="0.85555555555555551"/>
    <n v="0.94666666666666666"/>
    <n v="0"/>
    <n v="0"/>
    <n v="77"/>
    <n v="90"/>
    <n v="75"/>
    <n v="71"/>
    <n v="0"/>
    <n v="0"/>
    <n v="0"/>
    <n v="0.93506493506493504"/>
    <n v="1.1601731601731613"/>
  </r>
  <r>
    <x v="2"/>
    <x v="12"/>
    <x v="1"/>
    <x v="13"/>
    <x v="56"/>
    <x v="18"/>
    <x v="0"/>
    <n v="0.85555555555555551"/>
    <n v="0.92"/>
    <n v="0"/>
    <n v="0"/>
    <n v="77"/>
    <n v="90"/>
    <n v="75"/>
    <n v="69"/>
    <n v="0"/>
    <n v="0"/>
    <n v="0"/>
    <n v="0.93506493506493504"/>
    <n v="-1.5064935064935003"/>
  </r>
  <r>
    <x v="2"/>
    <x v="12"/>
    <x v="1"/>
    <x v="14"/>
    <x v="57"/>
    <x v="33"/>
    <x v="2"/>
    <n v="1.1111111111111112E-2"/>
    <n v="0"/>
    <n v="0"/>
    <n v="0"/>
    <n v="1"/>
    <n v="90"/>
    <n v="1"/>
    <n v="0"/>
    <n v="0"/>
    <n v="0"/>
    <n v="0"/>
    <n v="0"/>
    <n v="0"/>
  </r>
  <r>
    <x v="2"/>
    <x v="12"/>
    <x v="1"/>
    <x v="14"/>
    <x v="58"/>
    <x v="34"/>
    <x v="2"/>
    <n v="1.1111111111111112E-2"/>
    <n v="0"/>
    <n v="0"/>
    <n v="0"/>
    <n v="1"/>
    <n v="90"/>
    <n v="1"/>
    <n v="0"/>
    <n v="0"/>
    <n v="0"/>
    <n v="0"/>
    <n v="0"/>
    <n v="0"/>
  </r>
  <r>
    <x v="2"/>
    <x v="12"/>
    <x v="1"/>
    <x v="14"/>
    <x v="59"/>
    <x v="10"/>
    <x v="2"/>
    <n v="0"/>
    <n v="0"/>
    <n v="0"/>
    <n v="0"/>
    <n v="0"/>
    <n v="90"/>
    <n v="1"/>
    <n v="0"/>
    <n v="0"/>
    <n v="0"/>
    <n v="0"/>
    <n v="0"/>
    <n v="0"/>
  </r>
  <r>
    <x v="2"/>
    <x v="12"/>
    <x v="1"/>
    <x v="14"/>
    <x v="60"/>
    <x v="19"/>
    <x v="2"/>
    <n v="0"/>
    <n v="0"/>
    <n v="0"/>
    <n v="0"/>
    <n v="0"/>
    <n v="90"/>
    <n v="1"/>
    <n v="0"/>
    <n v="0"/>
    <n v="0"/>
    <n v="0"/>
    <n v="0"/>
    <n v="0"/>
  </r>
  <r>
    <x v="2"/>
    <x v="12"/>
    <x v="1"/>
    <x v="14"/>
    <x v="61"/>
    <x v="19"/>
    <x v="2"/>
    <n v="0"/>
    <n v="0"/>
    <n v="0"/>
    <n v="0"/>
    <n v="0"/>
    <n v="90"/>
    <n v="1"/>
    <n v="0"/>
    <n v="0"/>
    <n v="0"/>
    <n v="0"/>
    <n v="0"/>
    <n v="0"/>
  </r>
  <r>
    <x v="2"/>
    <x v="12"/>
    <x v="1"/>
    <x v="14"/>
    <x v="62"/>
    <x v="19"/>
    <x v="2"/>
    <n v="0"/>
    <n v="0"/>
    <n v="0"/>
    <n v="0"/>
    <n v="0"/>
    <n v="90"/>
    <n v="1"/>
    <n v="0"/>
    <n v="0"/>
    <n v="0"/>
    <n v="0"/>
    <n v="0"/>
    <n v="0"/>
  </r>
  <r>
    <x v="2"/>
    <x v="12"/>
    <x v="1"/>
    <x v="14"/>
    <x v="63"/>
    <x v="19"/>
    <x v="2"/>
    <n v="0"/>
    <n v="0"/>
    <n v="0"/>
    <n v="0"/>
    <n v="0"/>
    <n v="90"/>
    <n v="1"/>
    <n v="0"/>
    <n v="0"/>
    <n v="0"/>
    <n v="0"/>
    <n v="0"/>
    <n v="0"/>
  </r>
  <r>
    <x v="2"/>
    <x v="12"/>
    <x v="1"/>
    <x v="14"/>
    <x v="64"/>
    <x v="19"/>
    <x v="2"/>
    <n v="0"/>
    <n v="0"/>
    <n v="0"/>
    <n v="0"/>
    <n v="0"/>
    <n v="90"/>
    <n v="1"/>
    <n v="0"/>
    <n v="0"/>
    <n v="0"/>
    <n v="0"/>
    <n v="0"/>
    <n v="0"/>
  </r>
  <r>
    <x v="2"/>
    <x v="12"/>
    <x v="1"/>
    <x v="15"/>
    <x v="65"/>
    <x v="26"/>
    <x v="1"/>
    <n v="1"/>
    <n v="0.98780487804878048"/>
    <n v="0"/>
    <n v="0"/>
    <n v="90"/>
    <n v="90"/>
    <n v="82"/>
    <n v="81"/>
    <n v="0"/>
    <n v="0"/>
    <n v="0"/>
    <n v="0.97619047619047616"/>
    <n v="1.1614401858304313"/>
  </r>
  <r>
    <x v="2"/>
    <x v="12"/>
    <x v="1"/>
    <x v="15"/>
    <x v="66"/>
    <x v="35"/>
    <x v="2"/>
    <n v="0.3888888888888889"/>
    <n v="0.78947368421052633"/>
    <n v="0"/>
    <n v="0"/>
    <n v="35"/>
    <n v="90"/>
    <n v="38"/>
    <n v="30"/>
    <n v="0"/>
    <n v="0"/>
    <n v="0"/>
    <n v="0.79487179487179482"/>
    <n v="-0.53981106612684959"/>
  </r>
  <r>
    <x v="2"/>
    <x v="12"/>
    <x v="1"/>
    <x v="15"/>
    <x v="67"/>
    <x v="15"/>
    <x v="1"/>
    <n v="0.85555555555555551"/>
    <n v="0.84"/>
    <n v="0"/>
    <n v="0"/>
    <n v="77"/>
    <n v="90"/>
    <n v="75"/>
    <n v="63"/>
    <n v="0"/>
    <n v="0"/>
    <n v="0"/>
    <n v="0.88311688311688308"/>
    <n v="-4.3116883116883109"/>
  </r>
  <r>
    <x v="2"/>
    <x v="12"/>
    <x v="1"/>
    <x v="15"/>
    <x v="68"/>
    <x v="14"/>
    <x v="0"/>
    <n v="0.85555555555555551"/>
    <n v="0.96"/>
    <n v="0"/>
    <n v="0"/>
    <n v="77"/>
    <n v="90"/>
    <n v="75"/>
    <n v="72"/>
    <n v="0"/>
    <n v="0"/>
    <n v="0"/>
    <n v="0.94805194805194803"/>
    <n v="1.194805194805193"/>
  </r>
  <r>
    <x v="2"/>
    <x v="12"/>
    <x v="1"/>
    <x v="16"/>
    <x v="69"/>
    <x v="36"/>
    <x v="2"/>
    <n v="1.1111111111111112E-2"/>
    <n v="0"/>
    <n v="0"/>
    <n v="0"/>
    <n v="1"/>
    <n v="90"/>
    <n v="1"/>
    <n v="0"/>
    <n v="0"/>
    <n v="0"/>
    <n v="0"/>
    <n v="0.83783783783783783"/>
    <n v="-83.78378378378379"/>
  </r>
  <r>
    <x v="2"/>
    <x v="12"/>
    <x v="2"/>
    <x v="17"/>
    <x v="70"/>
    <x v="1"/>
    <x v="2"/>
    <n v="0.82417582417582413"/>
    <n v="0"/>
    <n v="0"/>
    <n v="0"/>
    <n v="75"/>
    <n v="91"/>
    <n v="1"/>
    <n v="0"/>
    <n v="0"/>
    <n v="0"/>
    <n v="0"/>
    <n v="0"/>
    <n v="0"/>
  </r>
  <r>
    <x v="2"/>
    <x v="12"/>
    <x v="2"/>
    <x v="17"/>
    <x v="71"/>
    <x v="2"/>
    <x v="2"/>
    <n v="1"/>
    <n v="0"/>
    <n v="0"/>
    <n v="0"/>
    <n v="91"/>
    <n v="91"/>
    <n v="1"/>
    <n v="0"/>
    <n v="0"/>
    <n v="0"/>
    <n v="0"/>
    <n v="0"/>
    <n v="0"/>
  </r>
  <r>
    <x v="2"/>
    <x v="12"/>
    <x v="2"/>
    <x v="17"/>
    <x v="72"/>
    <x v="22"/>
    <x v="0"/>
    <n v="0.82417582417582413"/>
    <n v="0"/>
    <n v="0"/>
    <n v="0"/>
    <n v="75"/>
    <n v="91"/>
    <n v="1"/>
    <n v="0"/>
    <n v="0"/>
    <n v="0"/>
    <n v="0"/>
    <n v="0"/>
    <n v="0"/>
  </r>
  <r>
    <x v="2"/>
    <x v="12"/>
    <x v="2"/>
    <x v="17"/>
    <x v="73"/>
    <x v="27"/>
    <x v="1"/>
    <n v="1"/>
    <n v="0"/>
    <n v="0"/>
    <n v="0"/>
    <n v="91"/>
    <n v="91"/>
    <n v="1"/>
    <n v="0"/>
    <n v="0"/>
    <n v="0"/>
    <n v="0"/>
    <n v="0"/>
    <n v="0"/>
  </r>
  <r>
    <x v="2"/>
    <x v="12"/>
    <x v="2"/>
    <x v="17"/>
    <x v="74"/>
    <x v="24"/>
    <x v="0"/>
    <n v="1"/>
    <n v="0"/>
    <n v="0"/>
    <n v="0"/>
    <n v="91"/>
    <n v="91"/>
    <n v="1"/>
    <n v="0"/>
    <n v="0"/>
    <n v="0"/>
    <n v="0"/>
    <n v="0"/>
    <n v="0"/>
  </r>
  <r>
    <x v="2"/>
    <x v="12"/>
    <x v="2"/>
    <x v="17"/>
    <x v="75"/>
    <x v="3"/>
    <x v="0"/>
    <n v="1"/>
    <n v="0"/>
    <n v="0"/>
    <n v="0"/>
    <n v="91"/>
    <n v="91"/>
    <n v="1"/>
    <n v="0"/>
    <n v="0"/>
    <n v="0"/>
    <n v="0"/>
    <n v="0"/>
    <n v="0"/>
  </r>
  <r>
    <x v="2"/>
    <x v="12"/>
    <x v="2"/>
    <x v="17"/>
    <x v="76"/>
    <x v="0"/>
    <x v="0"/>
    <n v="0.98901098901098905"/>
    <n v="0"/>
    <n v="0"/>
    <n v="0"/>
    <n v="90"/>
    <n v="91"/>
    <n v="1"/>
    <n v="0"/>
    <n v="0"/>
    <n v="0"/>
    <n v="0"/>
    <n v="0"/>
    <n v="0"/>
  </r>
  <r>
    <x v="2"/>
    <x v="12"/>
    <x v="2"/>
    <x v="17"/>
    <x v="77"/>
    <x v="13"/>
    <x v="2"/>
    <n v="1"/>
    <n v="0"/>
    <n v="0"/>
    <n v="0"/>
    <n v="91"/>
    <n v="91"/>
    <n v="1"/>
    <n v="0"/>
    <n v="0"/>
    <n v="0"/>
    <n v="0"/>
    <n v="0"/>
    <n v="0"/>
  </r>
  <r>
    <x v="2"/>
    <x v="12"/>
    <x v="2"/>
    <x v="17"/>
    <x v="78"/>
    <x v="6"/>
    <x v="0"/>
    <n v="1"/>
    <n v="0"/>
    <n v="0"/>
    <n v="0"/>
    <n v="91"/>
    <n v="91"/>
    <n v="1"/>
    <n v="0"/>
    <n v="0"/>
    <n v="0"/>
    <n v="0"/>
    <n v="0"/>
    <n v="0"/>
  </r>
  <r>
    <x v="2"/>
    <x v="12"/>
    <x v="2"/>
    <x v="17"/>
    <x v="79"/>
    <x v="5"/>
    <x v="2"/>
    <n v="0.36263736263736263"/>
    <n v="0"/>
    <n v="0"/>
    <n v="0"/>
    <n v="33"/>
    <n v="91"/>
    <n v="1"/>
    <n v="0"/>
    <n v="0"/>
    <n v="0"/>
    <n v="0"/>
    <n v="0"/>
    <n v="0"/>
  </r>
  <r>
    <x v="2"/>
    <x v="12"/>
    <x v="2"/>
    <x v="17"/>
    <x v="80"/>
    <x v="7"/>
    <x v="1"/>
    <n v="1"/>
    <n v="0"/>
    <n v="0"/>
    <n v="0"/>
    <n v="91"/>
    <n v="91"/>
    <n v="1"/>
    <n v="0"/>
    <n v="0"/>
    <n v="0"/>
    <n v="0"/>
    <n v="0"/>
    <n v="0"/>
  </r>
  <r>
    <x v="2"/>
    <x v="12"/>
    <x v="2"/>
    <x v="17"/>
    <x v="81"/>
    <x v="21"/>
    <x v="0"/>
    <n v="1"/>
    <n v="0"/>
    <n v="0"/>
    <n v="0"/>
    <n v="91"/>
    <n v="91"/>
    <n v="1"/>
    <n v="0"/>
    <n v="0"/>
    <n v="0"/>
    <n v="0"/>
    <n v="0"/>
    <n v="0"/>
  </r>
  <r>
    <x v="2"/>
    <x v="12"/>
    <x v="2"/>
    <x v="17"/>
    <x v="82"/>
    <x v="23"/>
    <x v="0"/>
    <n v="1"/>
    <n v="0"/>
    <n v="0"/>
    <n v="0"/>
    <n v="91"/>
    <n v="91"/>
    <n v="1"/>
    <n v="0"/>
    <n v="0"/>
    <n v="0"/>
    <n v="0"/>
    <n v="0"/>
    <n v="0"/>
  </r>
  <r>
    <x v="2"/>
    <x v="12"/>
    <x v="2"/>
    <x v="17"/>
    <x v="83"/>
    <x v="4"/>
    <x v="2"/>
    <n v="0.36263736263736263"/>
    <n v="0"/>
    <n v="0"/>
    <n v="0"/>
    <n v="33"/>
    <n v="91"/>
    <n v="1"/>
    <n v="0"/>
    <n v="0"/>
    <n v="0"/>
    <n v="0"/>
    <n v="0"/>
    <n v="0"/>
  </r>
  <r>
    <x v="2"/>
    <x v="12"/>
    <x v="2"/>
    <x v="17"/>
    <x v="84"/>
    <x v="25"/>
    <x v="0"/>
    <n v="1"/>
    <n v="0"/>
    <n v="0"/>
    <n v="0"/>
    <n v="91"/>
    <n v="91"/>
    <n v="1"/>
    <n v="0"/>
    <n v="0"/>
    <n v="0"/>
    <n v="0"/>
    <n v="0"/>
    <n v="0"/>
  </r>
  <r>
    <x v="2"/>
    <x v="12"/>
    <x v="2"/>
    <x v="18"/>
    <x v="85"/>
    <x v="19"/>
    <x v="2"/>
    <n v="1.098901098901099E-2"/>
    <n v="0"/>
    <n v="0"/>
    <n v="0"/>
    <n v="1"/>
    <n v="91"/>
    <n v="1"/>
    <n v="0"/>
    <n v="0"/>
    <n v="0"/>
    <n v="0"/>
    <n v="0"/>
    <n v="0"/>
  </r>
  <r>
    <x v="2"/>
    <x v="12"/>
    <x v="2"/>
    <x v="18"/>
    <x v="86"/>
    <x v="19"/>
    <x v="2"/>
    <n v="0"/>
    <n v="0"/>
    <n v="0"/>
    <n v="0"/>
    <n v="0"/>
    <n v="91"/>
    <n v="1"/>
    <n v="0"/>
    <n v="0"/>
    <n v="0"/>
    <n v="0"/>
    <n v="0"/>
    <n v="0"/>
  </r>
  <r>
    <x v="2"/>
    <x v="12"/>
    <x v="2"/>
    <x v="19"/>
    <x v="87"/>
    <x v="19"/>
    <x v="2"/>
    <n v="0"/>
    <n v="0"/>
    <n v="0"/>
    <n v="0"/>
    <n v="0"/>
    <n v="91"/>
    <n v="1"/>
    <n v="0"/>
    <n v="0"/>
    <n v="0"/>
    <n v="0"/>
    <n v="0"/>
    <n v="0"/>
  </r>
  <r>
    <x v="2"/>
    <x v="12"/>
    <x v="2"/>
    <x v="19"/>
    <x v="88"/>
    <x v="15"/>
    <x v="0"/>
    <n v="1"/>
    <n v="0"/>
    <n v="0"/>
    <n v="0"/>
    <n v="91"/>
    <n v="91"/>
    <n v="1"/>
    <n v="0"/>
    <n v="0"/>
    <n v="0"/>
    <n v="0"/>
    <n v="0"/>
    <n v="0"/>
  </r>
  <r>
    <x v="2"/>
    <x v="12"/>
    <x v="2"/>
    <x v="20"/>
    <x v="89"/>
    <x v="19"/>
    <x v="2"/>
    <n v="0"/>
    <n v="0"/>
    <n v="0"/>
    <n v="0"/>
    <n v="0"/>
    <n v="91"/>
    <n v="1"/>
    <n v="0"/>
    <n v="0"/>
    <n v="0"/>
    <n v="0"/>
    <n v="0"/>
    <n v="0"/>
  </r>
  <r>
    <x v="2"/>
    <x v="12"/>
    <x v="2"/>
    <x v="20"/>
    <x v="90"/>
    <x v="16"/>
    <x v="0"/>
    <n v="0"/>
    <n v="0"/>
    <n v="0"/>
    <n v="0"/>
    <n v="0"/>
    <n v="91"/>
    <n v="1"/>
    <n v="0"/>
    <n v="0"/>
    <n v="0"/>
    <n v="0"/>
    <n v="0"/>
    <n v="0"/>
  </r>
  <r>
    <x v="2"/>
    <x v="12"/>
    <x v="2"/>
    <x v="20"/>
    <x v="91"/>
    <x v="26"/>
    <x v="0"/>
    <n v="0"/>
    <n v="0"/>
    <n v="0"/>
    <n v="0"/>
    <n v="0"/>
    <n v="91"/>
    <n v="1"/>
    <n v="0"/>
    <n v="0"/>
    <n v="0"/>
    <n v="0"/>
    <n v="0"/>
    <n v="0"/>
  </r>
  <r>
    <x v="2"/>
    <x v="12"/>
    <x v="2"/>
    <x v="20"/>
    <x v="92"/>
    <x v="19"/>
    <x v="2"/>
    <n v="0"/>
    <n v="0"/>
    <n v="0"/>
    <n v="0"/>
    <n v="0"/>
    <n v="91"/>
    <n v="1"/>
    <n v="0"/>
    <n v="0"/>
    <n v="0"/>
    <n v="0"/>
    <n v="0"/>
    <n v="0"/>
  </r>
  <r>
    <x v="2"/>
    <x v="12"/>
    <x v="2"/>
    <x v="20"/>
    <x v="93"/>
    <x v="8"/>
    <x v="1"/>
    <n v="0"/>
    <n v="0"/>
    <n v="0"/>
    <n v="0"/>
    <n v="0"/>
    <n v="91"/>
    <n v="1"/>
    <n v="0"/>
    <n v="0"/>
    <n v="0"/>
    <n v="0"/>
    <n v="0"/>
    <n v="0"/>
  </r>
  <r>
    <x v="2"/>
    <x v="12"/>
    <x v="3"/>
    <x v="21"/>
    <x v="94"/>
    <x v="2"/>
    <x v="0"/>
    <n v="1"/>
    <n v="0.98795180722891562"/>
    <n v="0"/>
    <n v="0"/>
    <n v="91"/>
    <n v="91"/>
    <n v="83"/>
    <n v="82"/>
    <n v="0"/>
    <n v="0"/>
    <n v="0"/>
    <n v="0.9882352941176471"/>
    <n v="-2.8348688873147676E-2"/>
  </r>
  <r>
    <x v="2"/>
    <x v="12"/>
    <x v="3"/>
    <x v="21"/>
    <x v="95"/>
    <x v="31"/>
    <x v="2"/>
    <n v="1.098901098901099E-2"/>
    <n v="0"/>
    <n v="0"/>
    <n v="0"/>
    <n v="1"/>
    <n v="91"/>
    <n v="1"/>
    <n v="0"/>
    <n v="0"/>
    <n v="0"/>
    <n v="0"/>
    <n v="0"/>
    <n v="0"/>
  </r>
  <r>
    <x v="2"/>
    <x v="12"/>
    <x v="3"/>
    <x v="21"/>
    <x v="96"/>
    <x v="30"/>
    <x v="2"/>
    <n v="0.36263736263736263"/>
    <n v="0.86486486486486491"/>
    <n v="0"/>
    <n v="0"/>
    <n v="33"/>
    <n v="91"/>
    <n v="37"/>
    <n v="32"/>
    <n v="0"/>
    <n v="0"/>
    <n v="0"/>
    <n v="0.86486486486486491"/>
    <n v="0"/>
  </r>
  <r>
    <x v="2"/>
    <x v="12"/>
    <x v="3"/>
    <x v="21"/>
    <x v="97"/>
    <x v="16"/>
    <x v="1"/>
    <n v="1"/>
    <n v="0.97590361445783136"/>
    <n v="0"/>
    <n v="0"/>
    <n v="91"/>
    <n v="91"/>
    <n v="83"/>
    <n v="81"/>
    <n v="0"/>
    <n v="0"/>
    <n v="0"/>
    <n v="0.97647058823529409"/>
    <n v="-5.6697377746273148E-2"/>
  </r>
  <r>
    <x v="2"/>
    <x v="12"/>
    <x v="3"/>
    <x v="21"/>
    <x v="98"/>
    <x v="15"/>
    <x v="1"/>
    <n v="1"/>
    <n v="0.98795180722891562"/>
    <n v="0"/>
    <n v="0"/>
    <n v="91"/>
    <n v="91"/>
    <n v="83"/>
    <n v="82"/>
    <n v="0"/>
    <n v="0"/>
    <n v="0"/>
    <n v="0.9882352941176471"/>
    <n v="-2.8348688873147676E-2"/>
  </r>
  <r>
    <x v="2"/>
    <x v="12"/>
    <x v="3"/>
    <x v="21"/>
    <x v="99"/>
    <x v="0"/>
    <x v="0"/>
    <n v="0.8351648351648352"/>
    <n v="0.86842105263157898"/>
    <n v="0"/>
    <n v="0"/>
    <n v="76"/>
    <n v="91"/>
    <n v="76"/>
    <n v="66"/>
    <n v="0"/>
    <n v="0"/>
    <n v="0"/>
    <n v="0.86842105263157898"/>
    <n v="0"/>
  </r>
  <r>
    <x v="2"/>
    <x v="12"/>
    <x v="3"/>
    <x v="21"/>
    <x v="100"/>
    <x v="18"/>
    <x v="0"/>
    <n v="0.8351648351648352"/>
    <n v="0.78947368421052633"/>
    <n v="0"/>
    <n v="0"/>
    <n v="76"/>
    <n v="91"/>
    <n v="76"/>
    <n v="60"/>
    <n v="0"/>
    <n v="0"/>
    <n v="0"/>
    <n v="0.78947368421052633"/>
    <n v="0"/>
  </r>
  <r>
    <x v="2"/>
    <x v="12"/>
    <x v="3"/>
    <x v="21"/>
    <x v="101"/>
    <x v="17"/>
    <x v="0"/>
    <n v="1.098901098901099E-2"/>
    <n v="0"/>
    <n v="0"/>
    <n v="0"/>
    <n v="1"/>
    <n v="91"/>
    <n v="1"/>
    <n v="0"/>
    <n v="0"/>
    <n v="0"/>
    <n v="0"/>
    <n v="0"/>
    <n v="0"/>
  </r>
  <r>
    <x v="2"/>
    <x v="12"/>
    <x v="3"/>
    <x v="21"/>
    <x v="102"/>
    <x v="21"/>
    <x v="1"/>
    <n v="1"/>
    <n v="0.98795180722891562"/>
    <n v="0"/>
    <n v="0"/>
    <n v="91"/>
    <n v="91"/>
    <n v="83"/>
    <n v="82"/>
    <n v="0"/>
    <n v="0"/>
    <n v="0"/>
    <n v="0.9882352941176471"/>
    <n v="-2.8348688873147676E-2"/>
  </r>
  <r>
    <x v="2"/>
    <x v="12"/>
    <x v="3"/>
    <x v="21"/>
    <x v="103"/>
    <x v="36"/>
    <x v="2"/>
    <n v="1.098901098901099E-2"/>
    <n v="0"/>
    <n v="0"/>
    <n v="0"/>
    <n v="1"/>
    <n v="91"/>
    <n v="1"/>
    <n v="0"/>
    <n v="0"/>
    <n v="0"/>
    <n v="0"/>
    <n v="0"/>
    <n v="0"/>
  </r>
  <r>
    <x v="2"/>
    <x v="12"/>
    <x v="3"/>
    <x v="21"/>
    <x v="104"/>
    <x v="1"/>
    <x v="0"/>
    <n v="1"/>
    <n v="0.98795180722891562"/>
    <n v="0"/>
    <n v="0"/>
    <n v="91"/>
    <n v="91"/>
    <n v="83"/>
    <n v="82"/>
    <n v="0"/>
    <n v="0"/>
    <n v="0"/>
    <n v="0.9882352941176471"/>
    <n v="-2.8348688873147676E-2"/>
  </r>
  <r>
    <x v="2"/>
    <x v="12"/>
    <x v="3"/>
    <x v="21"/>
    <x v="105"/>
    <x v="22"/>
    <x v="1"/>
    <n v="1"/>
    <n v="0.98795180722891562"/>
    <n v="0"/>
    <n v="0"/>
    <n v="91"/>
    <n v="91"/>
    <n v="83"/>
    <n v="82"/>
    <n v="0"/>
    <n v="0"/>
    <n v="0"/>
    <n v="0.9882352941176471"/>
    <n v="-2.8348688873147676E-2"/>
  </r>
  <r>
    <x v="2"/>
    <x v="12"/>
    <x v="3"/>
    <x v="21"/>
    <x v="106"/>
    <x v="35"/>
    <x v="2"/>
    <n v="1"/>
    <n v="0.98795180722891562"/>
    <n v="0"/>
    <n v="0"/>
    <n v="91"/>
    <n v="91"/>
    <n v="83"/>
    <n v="82"/>
    <n v="0"/>
    <n v="0"/>
    <n v="0"/>
    <n v="0.9882352941176471"/>
    <n v="-2.8348688873147676E-2"/>
  </r>
  <r>
    <x v="2"/>
    <x v="12"/>
    <x v="3"/>
    <x v="21"/>
    <x v="107"/>
    <x v="28"/>
    <x v="2"/>
    <n v="1"/>
    <n v="0.97590361445783136"/>
    <n v="0"/>
    <n v="0"/>
    <n v="91"/>
    <n v="91"/>
    <n v="83"/>
    <n v="81"/>
    <n v="0"/>
    <n v="0"/>
    <n v="0"/>
    <n v="0.97647058823529409"/>
    <n v="-5.6697377746273148E-2"/>
  </r>
  <r>
    <x v="2"/>
    <x v="12"/>
    <x v="3"/>
    <x v="21"/>
    <x v="108"/>
    <x v="20"/>
    <x v="2"/>
    <n v="1"/>
    <n v="0.98795180722891562"/>
    <n v="0"/>
    <n v="0"/>
    <n v="91"/>
    <n v="91"/>
    <n v="83"/>
    <n v="82"/>
    <n v="0"/>
    <n v="0"/>
    <n v="0"/>
    <n v="0.9882352941176471"/>
    <n v="-2.8348688873147676E-2"/>
  </r>
  <r>
    <x v="2"/>
    <x v="12"/>
    <x v="3"/>
    <x v="21"/>
    <x v="109"/>
    <x v="14"/>
    <x v="0"/>
    <n v="0"/>
    <n v="0"/>
    <n v="0"/>
    <n v="0"/>
    <n v="0"/>
    <n v="91"/>
    <n v="1"/>
    <n v="0"/>
    <n v="0"/>
    <n v="0"/>
    <n v="0"/>
    <n v="0"/>
    <n v="0"/>
  </r>
  <r>
    <x v="2"/>
    <x v="12"/>
    <x v="3"/>
    <x v="22"/>
    <x v="110"/>
    <x v="3"/>
    <x v="0"/>
    <n v="1.098901098901099E-2"/>
    <n v="0"/>
    <n v="0"/>
    <n v="0"/>
    <n v="1"/>
    <n v="91"/>
    <n v="1"/>
    <n v="0"/>
    <n v="0"/>
    <n v="0"/>
    <n v="0"/>
    <n v="0"/>
    <n v="0"/>
  </r>
  <r>
    <x v="2"/>
    <x v="12"/>
    <x v="3"/>
    <x v="22"/>
    <x v="111"/>
    <x v="3"/>
    <x v="0"/>
    <n v="0.98901098901098905"/>
    <n v="0.96385542168674698"/>
    <n v="0"/>
    <n v="0"/>
    <n v="90"/>
    <n v="91"/>
    <n v="83"/>
    <n v="80"/>
    <n v="0"/>
    <n v="0"/>
    <n v="0"/>
    <n v="0.96470588235294119"/>
    <n v="-8.5046066619420824E-2"/>
  </r>
  <r>
    <x v="2"/>
    <x v="12"/>
    <x v="3"/>
    <x v="22"/>
    <x v="112"/>
    <x v="23"/>
    <x v="1"/>
    <n v="1.098901098901099E-2"/>
    <n v="0"/>
    <n v="0"/>
    <n v="0"/>
    <n v="1"/>
    <n v="91"/>
    <n v="1"/>
    <n v="0"/>
    <n v="0"/>
    <n v="0"/>
    <n v="0"/>
    <n v="0"/>
    <n v="0"/>
  </r>
  <r>
    <x v="2"/>
    <x v="12"/>
    <x v="3"/>
    <x v="22"/>
    <x v="113"/>
    <x v="23"/>
    <x v="1"/>
    <n v="0.98901098901098905"/>
    <n v="0.96385542168674698"/>
    <n v="0"/>
    <n v="0"/>
    <n v="90"/>
    <n v="91"/>
    <n v="83"/>
    <n v="80"/>
    <n v="0"/>
    <n v="0"/>
    <n v="0"/>
    <n v="0.96470588235294119"/>
    <n v="-8.5046066619420824E-2"/>
  </r>
  <r>
    <x v="2"/>
    <x v="12"/>
    <x v="3"/>
    <x v="22"/>
    <x v="114"/>
    <x v="10"/>
    <x v="2"/>
    <n v="0.82417582417582413"/>
    <n v="0.90789473684210531"/>
    <n v="0"/>
    <n v="0"/>
    <n v="75"/>
    <n v="91"/>
    <n v="76"/>
    <n v="69"/>
    <n v="0"/>
    <n v="0"/>
    <n v="0"/>
    <n v="0.92105263157894735"/>
    <n v="-1.3157894736842035"/>
  </r>
  <r>
    <x v="2"/>
    <x v="12"/>
    <x v="3"/>
    <x v="22"/>
    <x v="115"/>
    <x v="10"/>
    <x v="2"/>
    <n v="1.098901098901099E-2"/>
    <n v="0"/>
    <n v="0"/>
    <n v="0"/>
    <n v="1"/>
    <n v="91"/>
    <n v="1"/>
    <n v="0"/>
    <n v="0"/>
    <n v="0"/>
    <n v="0"/>
    <n v="0"/>
    <n v="0"/>
  </r>
  <r>
    <x v="2"/>
    <x v="12"/>
    <x v="3"/>
    <x v="22"/>
    <x v="116"/>
    <x v="27"/>
    <x v="1"/>
    <n v="1"/>
    <n v="0.98795180722891562"/>
    <n v="0"/>
    <n v="0"/>
    <n v="91"/>
    <n v="91"/>
    <n v="83"/>
    <n v="82"/>
    <n v="0"/>
    <n v="0"/>
    <n v="0"/>
    <n v="0.9882352941176471"/>
    <n v="-2.8348688873147676E-2"/>
  </r>
  <r>
    <x v="2"/>
    <x v="12"/>
    <x v="3"/>
    <x v="22"/>
    <x v="117"/>
    <x v="9"/>
    <x v="2"/>
    <n v="0.82417582417582413"/>
    <n v="0.93421052631578949"/>
    <n v="0"/>
    <n v="0"/>
    <n v="75"/>
    <n v="91"/>
    <n v="76"/>
    <n v="71"/>
    <n v="0"/>
    <n v="0"/>
    <n v="0"/>
    <n v="0.93421052631578949"/>
    <n v="0"/>
  </r>
  <r>
    <x v="2"/>
    <x v="12"/>
    <x v="3"/>
    <x v="22"/>
    <x v="118"/>
    <x v="9"/>
    <x v="2"/>
    <n v="1.098901098901099E-2"/>
    <n v="0"/>
    <n v="0"/>
    <n v="0"/>
    <n v="1"/>
    <n v="91"/>
    <n v="1"/>
    <n v="0"/>
    <n v="0"/>
    <n v="0"/>
    <n v="0"/>
    <n v="0"/>
    <n v="0"/>
  </r>
  <r>
    <x v="2"/>
    <x v="12"/>
    <x v="3"/>
    <x v="22"/>
    <x v="119"/>
    <x v="13"/>
    <x v="0"/>
    <n v="0.98901098901098905"/>
    <n v="0.97590361445783136"/>
    <n v="0"/>
    <n v="0"/>
    <n v="90"/>
    <n v="91"/>
    <n v="83"/>
    <n v="81"/>
    <n v="0"/>
    <n v="0"/>
    <n v="0"/>
    <n v="0.97647058823529409"/>
    <n v="-5.6697377746273148E-2"/>
  </r>
  <r>
    <x v="2"/>
    <x v="12"/>
    <x v="3"/>
    <x v="22"/>
    <x v="120"/>
    <x v="13"/>
    <x v="0"/>
    <n v="1.098901098901099E-2"/>
    <n v="0"/>
    <n v="0"/>
    <n v="0"/>
    <n v="1"/>
    <n v="91"/>
    <n v="1"/>
    <n v="0"/>
    <n v="0"/>
    <n v="0"/>
    <n v="0"/>
    <n v="0"/>
    <n v="0"/>
  </r>
  <r>
    <x v="2"/>
    <x v="12"/>
    <x v="3"/>
    <x v="22"/>
    <x v="121"/>
    <x v="25"/>
    <x v="0"/>
    <n v="0.98901098901098905"/>
    <n v="0.97590361445783136"/>
    <n v="0"/>
    <n v="0"/>
    <n v="90"/>
    <n v="91"/>
    <n v="83"/>
    <n v="81"/>
    <n v="0"/>
    <n v="0"/>
    <n v="0"/>
    <n v="0.97647058823529409"/>
    <n v="-5.6697377746273148E-2"/>
  </r>
  <r>
    <x v="2"/>
    <x v="12"/>
    <x v="3"/>
    <x v="22"/>
    <x v="122"/>
    <x v="25"/>
    <x v="0"/>
    <n v="1.098901098901099E-2"/>
    <n v="0"/>
    <n v="0"/>
    <n v="0"/>
    <n v="1"/>
    <n v="91"/>
    <n v="1"/>
    <n v="0"/>
    <n v="0"/>
    <n v="0"/>
    <n v="0"/>
    <n v="0"/>
    <n v="0"/>
  </r>
  <r>
    <x v="2"/>
    <x v="12"/>
    <x v="3"/>
    <x v="22"/>
    <x v="123"/>
    <x v="4"/>
    <x v="1"/>
    <n v="0.98901098901098905"/>
    <n v="0.98795180722891562"/>
    <n v="0"/>
    <n v="0"/>
    <n v="90"/>
    <n v="91"/>
    <n v="83"/>
    <n v="82"/>
    <n v="0"/>
    <n v="0"/>
    <n v="0"/>
    <n v="0.9882352941176471"/>
    <n v="-2.8348688873147676E-2"/>
  </r>
  <r>
    <x v="2"/>
    <x v="12"/>
    <x v="3"/>
    <x v="22"/>
    <x v="124"/>
    <x v="4"/>
    <x v="1"/>
    <n v="1.098901098901099E-2"/>
    <n v="0"/>
    <n v="0"/>
    <n v="0"/>
    <n v="1"/>
    <n v="91"/>
    <n v="1"/>
    <n v="0"/>
    <n v="0"/>
    <n v="0"/>
    <n v="0"/>
    <n v="0"/>
    <n v="0"/>
  </r>
  <r>
    <x v="2"/>
    <x v="12"/>
    <x v="3"/>
    <x v="22"/>
    <x v="125"/>
    <x v="24"/>
    <x v="1"/>
    <n v="1.098901098901099E-2"/>
    <n v="0"/>
    <n v="0"/>
    <n v="0"/>
    <n v="1"/>
    <n v="91"/>
    <n v="1"/>
    <n v="0"/>
    <n v="0"/>
    <n v="0"/>
    <n v="0"/>
    <n v="0"/>
    <n v="0"/>
  </r>
  <r>
    <x v="2"/>
    <x v="12"/>
    <x v="3"/>
    <x v="22"/>
    <x v="126"/>
    <x v="24"/>
    <x v="1"/>
    <n v="0.98901098901098905"/>
    <n v="0.96385542168674698"/>
    <n v="0"/>
    <n v="0"/>
    <n v="90"/>
    <n v="91"/>
    <n v="83"/>
    <n v="80"/>
    <n v="0"/>
    <n v="0"/>
    <n v="0"/>
    <n v="0.96470588235294119"/>
    <n v="-8.5046066619420824E-2"/>
  </r>
  <r>
    <x v="2"/>
    <x v="12"/>
    <x v="3"/>
    <x v="23"/>
    <x v="127"/>
    <x v="11"/>
    <x v="2"/>
    <n v="0"/>
    <n v="0"/>
    <n v="0"/>
    <n v="0"/>
    <n v="0"/>
    <n v="91"/>
    <n v="1"/>
    <n v="0"/>
    <n v="0"/>
    <n v="0"/>
    <n v="0"/>
    <n v="0.77027027027027029"/>
    <n v="-77.027027027027032"/>
  </r>
  <r>
    <x v="2"/>
    <x v="12"/>
    <x v="3"/>
    <x v="23"/>
    <x v="128"/>
    <x v="32"/>
    <x v="2"/>
    <n v="0"/>
    <n v="0"/>
    <n v="0"/>
    <n v="0"/>
    <n v="0"/>
    <n v="91"/>
    <n v="1"/>
    <n v="0"/>
    <n v="0"/>
    <n v="0"/>
    <n v="0"/>
    <n v="0.98780487804878048"/>
    <n v="-98.780487804878049"/>
  </r>
  <r>
    <x v="2"/>
    <x v="12"/>
    <x v="3"/>
    <x v="23"/>
    <x v="129"/>
    <x v="12"/>
    <x v="0"/>
    <n v="0"/>
    <n v="0"/>
    <n v="0"/>
    <n v="0"/>
    <n v="0"/>
    <n v="91"/>
    <n v="1"/>
    <n v="0"/>
    <n v="0"/>
    <n v="0"/>
    <n v="0"/>
    <n v="0.98780487804878048"/>
    <n v="-98.780487804878049"/>
  </r>
  <r>
    <x v="2"/>
    <x v="12"/>
    <x v="3"/>
    <x v="24"/>
    <x v="130"/>
    <x v="6"/>
    <x v="1"/>
    <n v="0.98901098901098905"/>
    <n v="0.98795180722891562"/>
    <n v="0"/>
    <n v="0"/>
    <n v="90"/>
    <n v="91"/>
    <n v="83"/>
    <n v="82"/>
    <n v="0"/>
    <n v="0"/>
    <n v="0"/>
    <n v="0.9882352941176471"/>
    <n v="-2.8348688873147676E-2"/>
  </r>
  <r>
    <x v="2"/>
    <x v="12"/>
    <x v="3"/>
    <x v="24"/>
    <x v="131"/>
    <x v="6"/>
    <x v="1"/>
    <n v="1.098901098901099E-2"/>
    <n v="0"/>
    <n v="0"/>
    <n v="0"/>
    <n v="1"/>
    <n v="91"/>
    <n v="1"/>
    <n v="0"/>
    <n v="0"/>
    <n v="0"/>
    <n v="0"/>
    <n v="0"/>
    <n v="0"/>
  </r>
  <r>
    <x v="2"/>
    <x v="12"/>
    <x v="3"/>
    <x v="24"/>
    <x v="132"/>
    <x v="26"/>
    <x v="1"/>
    <n v="0.82417582417582413"/>
    <n v="0.97368421052631582"/>
    <n v="0"/>
    <n v="0"/>
    <n v="75"/>
    <n v="91"/>
    <n v="76"/>
    <n v="74"/>
    <n v="0"/>
    <n v="0"/>
    <n v="0"/>
    <n v="0.97368421052631582"/>
    <n v="0"/>
  </r>
  <r>
    <x v="2"/>
    <x v="12"/>
    <x v="3"/>
    <x v="24"/>
    <x v="133"/>
    <x v="26"/>
    <x v="1"/>
    <n v="1.098901098901099E-2"/>
    <n v="0"/>
    <n v="0"/>
    <n v="0"/>
    <n v="1"/>
    <n v="91"/>
    <n v="1"/>
    <n v="0"/>
    <n v="0"/>
    <n v="0"/>
    <n v="0"/>
    <n v="0"/>
    <n v="0"/>
  </r>
  <r>
    <x v="2"/>
    <x v="12"/>
    <x v="3"/>
    <x v="24"/>
    <x v="134"/>
    <x v="8"/>
    <x v="1"/>
    <n v="0.82417582417582413"/>
    <n v="0.97368421052631582"/>
    <n v="0"/>
    <n v="0"/>
    <n v="75"/>
    <n v="91"/>
    <n v="76"/>
    <n v="74"/>
    <n v="0"/>
    <n v="0"/>
    <n v="0"/>
    <n v="0.97368421052631582"/>
    <n v="0"/>
  </r>
  <r>
    <x v="2"/>
    <x v="12"/>
    <x v="3"/>
    <x v="24"/>
    <x v="135"/>
    <x v="8"/>
    <x v="1"/>
    <n v="1.098901098901099E-2"/>
    <n v="0"/>
    <n v="0"/>
    <n v="0"/>
    <n v="1"/>
    <n v="91"/>
    <n v="1"/>
    <n v="0"/>
    <n v="0"/>
    <n v="0"/>
    <n v="0"/>
    <n v="0"/>
    <n v="0"/>
  </r>
  <r>
    <x v="2"/>
    <x v="12"/>
    <x v="3"/>
    <x v="24"/>
    <x v="136"/>
    <x v="5"/>
    <x v="0"/>
    <n v="0.98901098901098905"/>
    <n v="0.98795180722891562"/>
    <n v="0"/>
    <n v="0"/>
    <n v="90"/>
    <n v="91"/>
    <n v="83"/>
    <n v="82"/>
    <n v="0"/>
    <n v="0"/>
    <n v="0"/>
    <n v="0.9882352941176471"/>
    <n v="-2.8348688873147676E-2"/>
  </r>
  <r>
    <x v="2"/>
    <x v="12"/>
    <x v="3"/>
    <x v="24"/>
    <x v="137"/>
    <x v="5"/>
    <x v="0"/>
    <n v="1.098901098901099E-2"/>
    <n v="0"/>
    <n v="0"/>
    <n v="0"/>
    <n v="1"/>
    <n v="91"/>
    <n v="1"/>
    <n v="0"/>
    <n v="0"/>
    <n v="0"/>
    <n v="0"/>
    <n v="0"/>
    <n v="0"/>
  </r>
  <r>
    <x v="2"/>
    <x v="12"/>
    <x v="3"/>
    <x v="24"/>
    <x v="138"/>
    <x v="7"/>
    <x v="1"/>
    <n v="1.098901098901099E-2"/>
    <n v="0"/>
    <n v="0"/>
    <n v="0"/>
    <n v="1"/>
    <n v="91"/>
    <n v="1"/>
    <n v="0"/>
    <n v="0"/>
    <n v="0"/>
    <n v="0"/>
    <n v="0"/>
    <n v="0"/>
  </r>
  <r>
    <x v="2"/>
    <x v="12"/>
    <x v="3"/>
    <x v="24"/>
    <x v="139"/>
    <x v="7"/>
    <x v="1"/>
    <n v="0.98901098901098905"/>
    <n v="0.98795180722891562"/>
    <n v="0"/>
    <n v="0"/>
    <n v="90"/>
    <n v="91"/>
    <n v="83"/>
    <n v="82"/>
    <n v="0"/>
    <n v="0"/>
    <n v="0"/>
    <n v="0.9882352941176471"/>
    <n v="-2.8348688873147676E-2"/>
  </r>
  <r>
    <x v="2"/>
    <x v="12"/>
    <x v="4"/>
    <x v="25"/>
    <x v="140"/>
    <x v="23"/>
    <x v="2"/>
    <n v="0"/>
    <n v="0"/>
    <n v="0"/>
    <n v="0"/>
    <n v="0"/>
    <n v="91"/>
    <n v="1"/>
    <n v="0"/>
    <n v="0"/>
    <n v="0"/>
    <n v="0"/>
    <n v="0"/>
    <n v="0"/>
  </r>
  <r>
    <x v="2"/>
    <x v="12"/>
    <x v="4"/>
    <x v="26"/>
    <x v="141"/>
    <x v="16"/>
    <x v="2"/>
    <n v="0"/>
    <n v="0"/>
    <n v="0"/>
    <n v="0"/>
    <n v="0"/>
    <n v="91"/>
    <n v="1"/>
    <n v="0"/>
    <n v="0"/>
    <n v="0"/>
    <n v="0"/>
    <n v="0"/>
    <n v="0"/>
  </r>
  <r>
    <x v="2"/>
    <x v="12"/>
    <x v="4"/>
    <x v="26"/>
    <x v="142"/>
    <x v="26"/>
    <x v="2"/>
    <n v="1.098901098901099E-2"/>
    <n v="0"/>
    <n v="0"/>
    <n v="0"/>
    <n v="1"/>
    <n v="91"/>
    <n v="1"/>
    <n v="0"/>
    <n v="0"/>
    <n v="0"/>
    <n v="0"/>
    <n v="0"/>
    <n v="0"/>
  </r>
  <r>
    <x v="2"/>
    <x v="12"/>
    <x v="4"/>
    <x v="26"/>
    <x v="143"/>
    <x v="7"/>
    <x v="1"/>
    <n v="1"/>
    <n v="0"/>
    <n v="0"/>
    <n v="0"/>
    <n v="91"/>
    <n v="91"/>
    <n v="1"/>
    <n v="0"/>
    <n v="0"/>
    <n v="0"/>
    <n v="0"/>
    <n v="0"/>
    <n v="0"/>
  </r>
  <r>
    <x v="2"/>
    <x v="12"/>
    <x v="4"/>
    <x v="26"/>
    <x v="144"/>
    <x v="21"/>
    <x v="2"/>
    <n v="1.098901098901099E-2"/>
    <n v="0"/>
    <n v="0"/>
    <n v="0"/>
    <n v="1"/>
    <n v="91"/>
    <n v="1"/>
    <n v="0"/>
    <n v="0"/>
    <n v="0"/>
    <n v="0"/>
    <n v="0"/>
    <n v="0"/>
  </r>
  <r>
    <x v="2"/>
    <x v="12"/>
    <x v="4"/>
    <x v="27"/>
    <x v="145"/>
    <x v="24"/>
    <x v="2"/>
    <n v="1.098901098901099E-2"/>
    <n v="0"/>
    <n v="0"/>
    <n v="0"/>
    <n v="1"/>
    <n v="91"/>
    <n v="1"/>
    <n v="0"/>
    <n v="0"/>
    <n v="0"/>
    <n v="0"/>
    <n v="0"/>
    <n v="0"/>
  </r>
  <r>
    <x v="2"/>
    <x v="12"/>
    <x v="4"/>
    <x v="27"/>
    <x v="146"/>
    <x v="4"/>
    <x v="2"/>
    <n v="1.098901098901099E-2"/>
    <n v="0"/>
    <n v="0"/>
    <n v="0"/>
    <n v="1"/>
    <n v="91"/>
    <n v="1"/>
    <n v="0"/>
    <n v="0"/>
    <n v="0"/>
    <n v="0"/>
    <n v="0"/>
    <n v="0"/>
  </r>
  <r>
    <x v="2"/>
    <x v="12"/>
    <x v="4"/>
    <x v="27"/>
    <x v="147"/>
    <x v="8"/>
    <x v="1"/>
    <n v="1"/>
    <n v="0"/>
    <n v="0"/>
    <n v="0"/>
    <n v="91"/>
    <n v="91"/>
    <n v="1"/>
    <n v="0"/>
    <n v="0"/>
    <n v="0"/>
    <n v="0"/>
    <n v="0"/>
    <n v="0"/>
  </r>
  <r>
    <x v="2"/>
    <x v="12"/>
    <x v="4"/>
    <x v="28"/>
    <x v="148"/>
    <x v="6"/>
    <x v="2"/>
    <n v="1.098901098901099E-2"/>
    <n v="0"/>
    <n v="0"/>
    <n v="0"/>
    <n v="1"/>
    <n v="91"/>
    <n v="1"/>
    <n v="0"/>
    <n v="0"/>
    <n v="0"/>
    <n v="0"/>
    <n v="0"/>
    <n v="0"/>
  </r>
  <r>
    <x v="2"/>
    <x v="12"/>
    <x v="4"/>
    <x v="29"/>
    <x v="149"/>
    <x v="15"/>
    <x v="0"/>
    <n v="1.098901098901099E-2"/>
    <n v="0"/>
    <n v="0"/>
    <n v="0"/>
    <n v="1"/>
    <n v="91"/>
    <n v="1"/>
    <n v="0"/>
    <n v="0"/>
    <n v="0"/>
    <n v="0"/>
    <n v="0"/>
    <n v="0"/>
  </r>
  <r>
    <x v="2"/>
    <x v="12"/>
    <x v="4"/>
    <x v="29"/>
    <x v="150"/>
    <x v="27"/>
    <x v="0"/>
    <n v="0.82417582417582413"/>
    <n v="0"/>
    <n v="0"/>
    <n v="0"/>
    <n v="75"/>
    <n v="91"/>
    <n v="1"/>
    <n v="0"/>
    <n v="0"/>
    <n v="0"/>
    <n v="0"/>
    <n v="0"/>
    <n v="0"/>
  </r>
  <r>
    <x v="2"/>
    <x v="12"/>
    <x v="5"/>
    <x v="30"/>
    <x v="151"/>
    <x v="26"/>
    <x v="1"/>
    <n v="0.82417582417582413"/>
    <n v="0.97297297297297303"/>
    <n v="0"/>
    <n v="0"/>
    <n v="75"/>
    <n v="91"/>
    <n v="74"/>
    <n v="72"/>
    <n v="0"/>
    <n v="0"/>
    <n v="0"/>
    <n v="0.97297297297297303"/>
    <n v="0"/>
  </r>
  <r>
    <x v="2"/>
    <x v="12"/>
    <x v="5"/>
    <x v="30"/>
    <x v="152"/>
    <x v="24"/>
    <x v="0"/>
    <n v="1"/>
    <n v="0.98795180722891562"/>
    <n v="0"/>
    <n v="0"/>
    <n v="91"/>
    <n v="91"/>
    <n v="83"/>
    <n v="82"/>
    <n v="0"/>
    <n v="0"/>
    <n v="0"/>
    <n v="0.9882352941176471"/>
    <n v="-2.8348688873147676E-2"/>
  </r>
  <r>
    <x v="2"/>
    <x v="12"/>
    <x v="5"/>
    <x v="30"/>
    <x v="153"/>
    <x v="21"/>
    <x v="1"/>
    <n v="0.36263736263736263"/>
    <n v="0.91891891891891897"/>
    <n v="0"/>
    <n v="0"/>
    <n v="33"/>
    <n v="91"/>
    <n v="37"/>
    <n v="34"/>
    <n v="0"/>
    <n v="0"/>
    <n v="0"/>
    <n v="0.94594594594594594"/>
    <n v="-2.7027027027026973"/>
  </r>
  <r>
    <x v="2"/>
    <x v="12"/>
    <x v="5"/>
    <x v="30"/>
    <x v="154"/>
    <x v="27"/>
    <x v="1"/>
    <n v="1"/>
    <n v="0.98795180722891562"/>
    <n v="0"/>
    <n v="0"/>
    <n v="91"/>
    <n v="91"/>
    <n v="83"/>
    <n v="82"/>
    <n v="0"/>
    <n v="0"/>
    <n v="0"/>
    <n v="0.9882352941176471"/>
    <n v="-2.8348688873147676E-2"/>
  </r>
  <r>
    <x v="2"/>
    <x v="12"/>
    <x v="5"/>
    <x v="30"/>
    <x v="155"/>
    <x v="3"/>
    <x v="0"/>
    <n v="1"/>
    <n v="0.98795180722891562"/>
    <n v="0"/>
    <n v="0"/>
    <n v="91"/>
    <n v="91"/>
    <n v="83"/>
    <n v="82"/>
    <n v="0"/>
    <n v="0"/>
    <n v="0"/>
    <n v="0.9882352941176471"/>
    <n v="-2.8348688873147676E-2"/>
  </r>
  <r>
    <x v="2"/>
    <x v="12"/>
    <x v="5"/>
    <x v="30"/>
    <x v="156"/>
    <x v="4"/>
    <x v="1"/>
    <n v="1"/>
    <n v="0.98795180722891562"/>
    <n v="0"/>
    <n v="0"/>
    <n v="91"/>
    <n v="91"/>
    <n v="83"/>
    <n v="82"/>
    <n v="0"/>
    <n v="0"/>
    <n v="0"/>
    <n v="0.9882352941176471"/>
    <n v="-2.8348688873147676E-2"/>
  </r>
  <r>
    <x v="2"/>
    <x v="12"/>
    <x v="5"/>
    <x v="30"/>
    <x v="157"/>
    <x v="13"/>
    <x v="1"/>
    <n v="1"/>
    <n v="0.98795180722891562"/>
    <n v="0"/>
    <n v="0"/>
    <n v="91"/>
    <n v="91"/>
    <n v="83"/>
    <n v="82"/>
    <n v="0"/>
    <n v="0"/>
    <n v="0"/>
    <n v="0.9882352941176471"/>
    <n v="-2.8348688873147676E-2"/>
  </r>
  <r>
    <x v="2"/>
    <x v="12"/>
    <x v="5"/>
    <x v="31"/>
    <x v="158"/>
    <x v="2"/>
    <x v="0"/>
    <n v="1"/>
    <n v="0.98795180722891562"/>
    <n v="0"/>
    <n v="0"/>
    <n v="91"/>
    <n v="91"/>
    <n v="83"/>
    <n v="82"/>
    <n v="0"/>
    <n v="0"/>
    <n v="0"/>
    <n v="0.9882352941176471"/>
    <n v="-2.8348688873147676E-2"/>
  </r>
  <r>
    <x v="2"/>
    <x v="12"/>
    <x v="5"/>
    <x v="31"/>
    <x v="159"/>
    <x v="0"/>
    <x v="0"/>
    <n v="1"/>
    <n v="0.86746987951807231"/>
    <n v="0"/>
    <n v="0"/>
    <n v="91"/>
    <n v="91"/>
    <n v="83"/>
    <n v="72"/>
    <n v="0"/>
    <n v="0"/>
    <n v="0"/>
    <n v="0.94117647058823528"/>
    <n v="-7.3706591070162979"/>
  </r>
  <r>
    <x v="2"/>
    <x v="12"/>
    <x v="5"/>
    <x v="31"/>
    <x v="160"/>
    <x v="5"/>
    <x v="0"/>
    <n v="1"/>
    <n v="0.98795180722891562"/>
    <n v="0"/>
    <n v="0"/>
    <n v="91"/>
    <n v="91"/>
    <n v="83"/>
    <n v="82"/>
    <n v="0"/>
    <n v="0"/>
    <n v="0"/>
    <n v="0.9882352941176471"/>
    <n v="-2.8348688873147676E-2"/>
  </r>
  <r>
    <x v="2"/>
    <x v="12"/>
    <x v="5"/>
    <x v="31"/>
    <x v="161"/>
    <x v="1"/>
    <x v="2"/>
    <n v="1"/>
    <n v="0.98795180722891562"/>
    <n v="0"/>
    <n v="0"/>
    <n v="91"/>
    <n v="91"/>
    <n v="83"/>
    <n v="82"/>
    <n v="0"/>
    <n v="0"/>
    <n v="0"/>
    <n v="0.9882352941176471"/>
    <n v="-2.8348688873147676E-2"/>
  </r>
  <r>
    <x v="2"/>
    <x v="12"/>
    <x v="5"/>
    <x v="32"/>
    <x v="162"/>
    <x v="16"/>
    <x v="1"/>
    <n v="1"/>
    <n v="0.98795180722891562"/>
    <n v="0"/>
    <n v="0"/>
    <n v="91"/>
    <n v="91"/>
    <n v="83"/>
    <n v="82"/>
    <n v="0"/>
    <n v="0"/>
    <n v="0"/>
    <n v="0.97647058823529409"/>
    <n v="1.1481218993621534"/>
  </r>
  <r>
    <x v="2"/>
    <x v="12"/>
    <x v="5"/>
    <x v="32"/>
    <x v="163"/>
    <x v="14"/>
    <x v="2"/>
    <n v="1"/>
    <n v="0.97590361445783136"/>
    <n v="0"/>
    <n v="0"/>
    <n v="91"/>
    <n v="91"/>
    <n v="83"/>
    <n v="81"/>
    <n v="0"/>
    <n v="0"/>
    <n v="0"/>
    <n v="0.9882352941176471"/>
    <n v="-1.2331679659815742"/>
  </r>
  <r>
    <x v="2"/>
    <x v="12"/>
    <x v="5"/>
    <x v="32"/>
    <x v="164"/>
    <x v="12"/>
    <x v="2"/>
    <n v="1"/>
    <n v="0.98795180722891562"/>
    <n v="0"/>
    <n v="0"/>
    <n v="91"/>
    <n v="91"/>
    <n v="83"/>
    <n v="82"/>
    <n v="0"/>
    <n v="0"/>
    <n v="0"/>
    <n v="0.9882352941176471"/>
    <n v="-2.8348688873147676E-2"/>
  </r>
  <r>
    <x v="2"/>
    <x v="12"/>
    <x v="5"/>
    <x v="32"/>
    <x v="165"/>
    <x v="18"/>
    <x v="2"/>
    <n v="1.098901098901099E-2"/>
    <n v="0"/>
    <n v="0"/>
    <n v="0"/>
    <n v="1"/>
    <n v="91"/>
    <n v="1"/>
    <n v="0"/>
    <n v="0"/>
    <n v="0"/>
    <n v="0"/>
    <n v="0"/>
    <n v="0"/>
  </r>
  <r>
    <x v="2"/>
    <x v="12"/>
    <x v="5"/>
    <x v="32"/>
    <x v="166"/>
    <x v="15"/>
    <x v="1"/>
    <n v="1"/>
    <n v="0.98795180722891562"/>
    <n v="0"/>
    <n v="0"/>
    <n v="91"/>
    <n v="91"/>
    <n v="83"/>
    <n v="82"/>
    <n v="0"/>
    <n v="0"/>
    <n v="0"/>
    <n v="0.9882352941176471"/>
    <n v="-2.8348688873147676E-2"/>
  </r>
  <r>
    <x v="2"/>
    <x v="12"/>
    <x v="5"/>
    <x v="32"/>
    <x v="167"/>
    <x v="23"/>
    <x v="1"/>
    <n v="1"/>
    <n v="0.98795180722891562"/>
    <n v="0"/>
    <n v="0"/>
    <n v="91"/>
    <n v="91"/>
    <n v="83"/>
    <n v="82"/>
    <n v="0"/>
    <n v="0"/>
    <n v="0"/>
    <n v="0.9882352941176471"/>
    <n v="-2.8348688873147676E-2"/>
  </r>
  <r>
    <x v="2"/>
    <x v="12"/>
    <x v="5"/>
    <x v="32"/>
    <x v="168"/>
    <x v="7"/>
    <x v="1"/>
    <n v="1"/>
    <n v="0.98795180722891562"/>
    <n v="0"/>
    <n v="0"/>
    <n v="91"/>
    <n v="91"/>
    <n v="83"/>
    <n v="82"/>
    <n v="0"/>
    <n v="0"/>
    <n v="0"/>
    <n v="0.9882352941176471"/>
    <n v="-2.8348688873147676E-2"/>
  </r>
  <r>
    <x v="2"/>
    <x v="12"/>
    <x v="5"/>
    <x v="32"/>
    <x v="169"/>
    <x v="6"/>
    <x v="1"/>
    <n v="0.82417582417582413"/>
    <n v="0.98648648648648651"/>
    <n v="0"/>
    <n v="0"/>
    <n v="75"/>
    <n v="91"/>
    <n v="74"/>
    <n v="73"/>
    <n v="0"/>
    <n v="0"/>
    <n v="0"/>
    <n v="0.97297297297297303"/>
    <n v="1.3513513513513487"/>
  </r>
  <r>
    <x v="2"/>
    <x v="12"/>
    <x v="5"/>
    <x v="32"/>
    <x v="170"/>
    <x v="25"/>
    <x v="0"/>
    <n v="1"/>
    <n v="0.98795180722891562"/>
    <n v="0"/>
    <n v="0"/>
    <n v="91"/>
    <n v="91"/>
    <n v="83"/>
    <n v="82"/>
    <n v="0"/>
    <n v="0"/>
    <n v="0"/>
    <n v="0.9882352941176471"/>
    <n v="-2.8348688873147676E-2"/>
  </r>
  <r>
    <x v="2"/>
    <x v="12"/>
    <x v="5"/>
    <x v="32"/>
    <x v="171"/>
    <x v="22"/>
    <x v="0"/>
    <n v="0.82417582417582413"/>
    <n v="0.94594594594594594"/>
    <n v="0"/>
    <n v="0"/>
    <n v="75"/>
    <n v="91"/>
    <n v="74"/>
    <n v="70"/>
    <n v="0"/>
    <n v="0"/>
    <n v="0"/>
    <n v="0.93243243243243246"/>
    <n v="1.3513513513513487"/>
  </r>
  <r>
    <x v="2"/>
    <x v="12"/>
    <x v="5"/>
    <x v="32"/>
    <x v="172"/>
    <x v="8"/>
    <x v="1"/>
    <n v="1"/>
    <n v="0.98795180722891562"/>
    <n v="0"/>
    <n v="0"/>
    <n v="91"/>
    <n v="91"/>
    <n v="83"/>
    <n v="82"/>
    <n v="0"/>
    <n v="0"/>
    <n v="0"/>
    <n v="0.9882352941176471"/>
    <n v="-2.8348688873147676E-2"/>
  </r>
  <r>
    <x v="2"/>
    <x v="12"/>
    <x v="5"/>
    <x v="32"/>
    <x v="173"/>
    <x v="20"/>
    <x v="2"/>
    <n v="1.098901098901099E-2"/>
    <n v="0"/>
    <n v="0"/>
    <n v="0"/>
    <n v="1"/>
    <n v="91"/>
    <n v="1"/>
    <n v="0"/>
    <n v="0"/>
    <n v="0"/>
    <n v="0"/>
    <n v="0"/>
    <n v="0"/>
  </r>
  <r>
    <x v="2"/>
    <x v="12"/>
    <x v="5"/>
    <x v="32"/>
    <x v="174"/>
    <x v="17"/>
    <x v="2"/>
    <n v="1.098901098901099E-2"/>
    <n v="0.42168674698795183"/>
    <n v="0"/>
    <n v="0"/>
    <n v="1"/>
    <n v="91"/>
    <n v="83"/>
    <n v="35"/>
    <n v="0"/>
    <n v="0"/>
    <n v="0"/>
    <n v="0.6588235294117647"/>
    <n v="-23.713678242381285"/>
  </r>
  <r>
    <x v="2"/>
    <x v="13"/>
    <x v="0"/>
    <x v="0"/>
    <x v="0"/>
    <x v="0"/>
    <x v="0"/>
    <n v="1"/>
    <n v="0.98113207547169812"/>
    <n v="100"/>
    <n v="5.7471264367816222"/>
    <n v="62"/>
    <n v="62"/>
    <n v="53"/>
    <n v="52"/>
    <n v="62"/>
    <n v="100"/>
    <n v="2.4595161680667559"/>
    <n v="0.95833333333333337"/>
    <n v="2.2798742138364747"/>
  </r>
  <r>
    <x v="2"/>
    <x v="13"/>
    <x v="0"/>
    <x v="0"/>
    <x v="1"/>
    <x v="1"/>
    <x v="0"/>
    <n v="0"/>
    <n v="0"/>
    <n v="100"/>
    <n v="4.5977011494252906"/>
    <n v="0"/>
    <n v="62"/>
    <n v="1"/>
    <n v="0"/>
    <n v="62"/>
    <n v="100"/>
    <n v="2.6583455932652384"/>
    <n v="0"/>
    <n v="0"/>
  </r>
  <r>
    <x v="2"/>
    <x v="13"/>
    <x v="0"/>
    <x v="0"/>
    <x v="2"/>
    <x v="2"/>
    <x v="0"/>
    <n v="1"/>
    <n v="0.98113207547169812"/>
    <n v="98.387096774193466"/>
    <n v="2.9847979236188378"/>
    <n v="62"/>
    <n v="62"/>
    <n v="53"/>
    <n v="52"/>
    <n v="62"/>
    <n v="98.607269006204717"/>
    <n v="1.5248050666638591"/>
    <n v="0.97916666666666663"/>
    <n v="0.19654088050314877"/>
  </r>
  <r>
    <x v="2"/>
    <x v="13"/>
    <x v="0"/>
    <x v="0"/>
    <x v="3"/>
    <x v="3"/>
    <x v="0"/>
    <n v="1"/>
    <n v="0.98113207547169812"/>
    <n v="100"/>
    <n v="4.5977011494252906"/>
    <n v="62"/>
    <n v="62"/>
    <n v="53"/>
    <n v="52"/>
    <n v="62"/>
    <n v="100"/>
    <n v="2.6349919082017266"/>
    <n v="0.97916666666666663"/>
    <n v="0.19654088050314877"/>
  </r>
  <r>
    <x v="2"/>
    <x v="13"/>
    <x v="0"/>
    <x v="0"/>
    <x v="4"/>
    <x v="4"/>
    <x v="1"/>
    <n v="1"/>
    <n v="0.98113207547169812"/>
    <n v="96.774193548387231"/>
    <n v="0.22246941045607116"/>
    <n v="62"/>
    <n v="62"/>
    <n v="53"/>
    <n v="52"/>
    <n v="62"/>
    <n v="97.655133230486683"/>
    <n v="-0.67674243730121475"/>
    <n v="0.97916666666666663"/>
    <n v="0.19654088050314877"/>
  </r>
  <r>
    <x v="2"/>
    <x v="13"/>
    <x v="0"/>
    <x v="0"/>
    <x v="5"/>
    <x v="5"/>
    <x v="0"/>
    <n v="1"/>
    <n v="0.98113207547169812"/>
    <n v="100"/>
    <n v="10.344827586206872"/>
    <n v="62"/>
    <n v="62"/>
    <n v="53"/>
    <n v="52"/>
    <n v="62"/>
    <n v="100"/>
    <n v="5.4309581757805034"/>
    <n v="0.97916666666666663"/>
    <n v="0.19654088050314877"/>
  </r>
  <r>
    <x v="2"/>
    <x v="13"/>
    <x v="0"/>
    <x v="0"/>
    <x v="6"/>
    <x v="6"/>
    <x v="1"/>
    <n v="1"/>
    <n v="0.98113207547169812"/>
    <n v="100"/>
    <n v="3.4482758620689626"/>
    <n v="62"/>
    <n v="62"/>
    <n v="53"/>
    <n v="52"/>
    <n v="62"/>
    <n v="100"/>
    <n v="1.7372959879119492"/>
    <n v="0.97916666666666663"/>
    <n v="0.19654088050314877"/>
  </r>
  <r>
    <x v="2"/>
    <x v="13"/>
    <x v="0"/>
    <x v="0"/>
    <x v="7"/>
    <x v="7"/>
    <x v="1"/>
    <n v="1"/>
    <n v="0.98113207547169812"/>
    <n v="100"/>
    <n v="1.1494252873563227"/>
    <n v="62"/>
    <n v="62"/>
    <n v="53"/>
    <n v="52"/>
    <n v="62"/>
    <n v="100"/>
    <n v="0.39813829230989484"/>
    <n v="0.97916666666666663"/>
    <n v="0.19654088050314877"/>
  </r>
  <r>
    <x v="2"/>
    <x v="13"/>
    <x v="0"/>
    <x v="0"/>
    <x v="8"/>
    <x v="8"/>
    <x v="1"/>
    <n v="1"/>
    <n v="0.98113207547169812"/>
    <n v="100"/>
    <n v="3.4482758620689631"/>
    <n v="62"/>
    <n v="62"/>
    <n v="53"/>
    <n v="52"/>
    <n v="62"/>
    <n v="100"/>
    <n v="2.0894773409150957"/>
    <n v="0.95833333333333337"/>
    <n v="2.2798742138364747"/>
  </r>
  <r>
    <x v="2"/>
    <x v="13"/>
    <x v="0"/>
    <x v="1"/>
    <x v="9"/>
    <x v="9"/>
    <x v="2"/>
    <n v="1"/>
    <n v="0.98113207547169812"/>
    <n v="98.387096774193466"/>
    <n v="2.9847979236188378"/>
    <n v="62"/>
    <n v="62"/>
    <n v="53"/>
    <n v="52"/>
    <n v="62"/>
    <n v="98.607269006204717"/>
    <n v="1.5208930985916425"/>
    <n v="0.97916666666666663"/>
    <n v="0.19654088050314877"/>
  </r>
  <r>
    <x v="2"/>
    <x v="13"/>
    <x v="0"/>
    <x v="1"/>
    <x v="10"/>
    <x v="10"/>
    <x v="2"/>
    <n v="1"/>
    <n v="1.8867924528301886E-2"/>
    <n v="0"/>
    <n v="0"/>
    <n v="62"/>
    <n v="62"/>
    <n v="53"/>
    <n v="1"/>
    <n v="0"/>
    <n v="0"/>
    <n v="0"/>
    <n v="2.0833333333333332E-2"/>
    <n v="-0.19654088050314461"/>
  </r>
  <r>
    <x v="2"/>
    <x v="13"/>
    <x v="0"/>
    <x v="1"/>
    <x v="11"/>
    <x v="11"/>
    <x v="2"/>
    <n v="1"/>
    <n v="0.96226415094339623"/>
    <n v="96.774193548387231"/>
    <n v="7.1190211345939929"/>
    <n v="62"/>
    <n v="62"/>
    <n v="53"/>
    <n v="51"/>
    <n v="62"/>
    <n v="97.936129778668544"/>
    <n v="4.3187315125945247"/>
    <n v="0.9375"/>
    <n v="2.4764150943396235"/>
  </r>
  <r>
    <x v="2"/>
    <x v="13"/>
    <x v="0"/>
    <x v="1"/>
    <x v="12"/>
    <x v="12"/>
    <x v="2"/>
    <n v="1"/>
    <n v="0.15094339622641509"/>
    <n v="0"/>
    <n v="0"/>
    <n v="62"/>
    <n v="62"/>
    <n v="53"/>
    <n v="8"/>
    <n v="0"/>
    <n v="0"/>
    <n v="0"/>
    <n v="0.125"/>
    <n v="2.5943396226415087"/>
  </r>
  <r>
    <x v="2"/>
    <x v="13"/>
    <x v="0"/>
    <x v="1"/>
    <x v="13"/>
    <x v="13"/>
    <x v="0"/>
    <n v="1"/>
    <n v="0.98113207547169812"/>
    <n v="100"/>
    <n v="6.8965517241379262"/>
    <n v="62"/>
    <n v="62"/>
    <n v="53"/>
    <n v="52"/>
    <n v="62"/>
    <n v="100"/>
    <n v="3.7194617215313741"/>
    <n v="0.97916666666666663"/>
    <n v="0.19654088050314877"/>
  </r>
  <r>
    <x v="2"/>
    <x v="13"/>
    <x v="0"/>
    <x v="1"/>
    <x v="14"/>
    <x v="14"/>
    <x v="2"/>
    <n v="1"/>
    <n v="0.98113207547169812"/>
    <n v="100"/>
    <n v="0"/>
    <n v="62"/>
    <n v="62"/>
    <n v="53"/>
    <n v="52"/>
    <n v="62"/>
    <n v="100"/>
    <n v="0"/>
    <n v="0.95833333333333337"/>
    <n v="2.2798742138364747"/>
  </r>
  <r>
    <x v="2"/>
    <x v="13"/>
    <x v="0"/>
    <x v="2"/>
    <x v="15"/>
    <x v="15"/>
    <x v="1"/>
    <n v="1"/>
    <n v="0.98113207547169812"/>
    <n v="100"/>
    <n v="0"/>
    <n v="62"/>
    <n v="62"/>
    <n v="53"/>
    <n v="52"/>
    <n v="62"/>
    <n v="100"/>
    <n v="0"/>
    <n v="0"/>
    <n v="98.113207547169807"/>
  </r>
  <r>
    <x v="2"/>
    <x v="13"/>
    <x v="0"/>
    <x v="2"/>
    <x v="16"/>
    <x v="16"/>
    <x v="1"/>
    <n v="1"/>
    <n v="0.81132075471698117"/>
    <n v="85.483870967741822"/>
    <n v="-0.72302558398219219"/>
    <n v="62"/>
    <n v="62"/>
    <n v="53"/>
    <n v="43"/>
    <n v="62"/>
    <n v="85.820817100122696"/>
    <n v="1.0999916095441762"/>
    <n v="0.70833333333333337"/>
    <n v="10.29874213836478"/>
  </r>
  <r>
    <x v="2"/>
    <x v="13"/>
    <x v="0"/>
    <x v="2"/>
    <x v="17"/>
    <x v="17"/>
    <x v="2"/>
    <n v="1"/>
    <n v="0.98113207547169812"/>
    <n v="100"/>
    <n v="4.5977011494252906"/>
    <n v="62"/>
    <n v="62"/>
    <n v="53"/>
    <n v="52"/>
    <n v="62"/>
    <n v="100"/>
    <n v="2.6979099737328198"/>
    <n v="0.97916666666666663"/>
    <n v="0.19654088050314877"/>
  </r>
  <r>
    <x v="2"/>
    <x v="13"/>
    <x v="0"/>
    <x v="2"/>
    <x v="18"/>
    <x v="18"/>
    <x v="0"/>
    <n v="1"/>
    <n v="0.98113207547169812"/>
    <n v="98.387096774193466"/>
    <n v="2.9847979236188378"/>
    <n v="62"/>
    <n v="62"/>
    <n v="53"/>
    <n v="52"/>
    <n v="62"/>
    <n v="98.876098839641202"/>
    <n v="1.0095458678760991"/>
    <n v="0.97916666666666663"/>
    <n v="0.19654088050314877"/>
  </r>
  <r>
    <x v="2"/>
    <x v="13"/>
    <x v="0"/>
    <x v="2"/>
    <x v="19"/>
    <x v="19"/>
    <x v="2"/>
    <n v="0"/>
    <n v="0.37735849056603776"/>
    <n v="22.580645161290313"/>
    <n v="-38.338895068594724"/>
    <n v="0"/>
    <n v="62"/>
    <n v="53"/>
    <n v="20"/>
    <n v="62"/>
    <n v="21.333593815822578"/>
    <n v="-32.316345354116166"/>
    <n v="0.5625"/>
    <n v="-18.514150943396224"/>
  </r>
  <r>
    <x v="2"/>
    <x v="13"/>
    <x v="0"/>
    <x v="3"/>
    <x v="20"/>
    <x v="20"/>
    <x v="2"/>
    <n v="1"/>
    <n v="0.98113207547169812"/>
    <n v="91.935483870967786"/>
    <n v="2.2803114571746335"/>
    <n v="62"/>
    <n v="62"/>
    <n v="53"/>
    <n v="52"/>
    <n v="62"/>
    <n v="94.208643781196685"/>
    <n v="0.37498247022044495"/>
    <n v="0.95833333333333337"/>
    <n v="2.2798742138364747"/>
  </r>
  <r>
    <x v="2"/>
    <x v="13"/>
    <x v="0"/>
    <x v="3"/>
    <x v="21"/>
    <x v="21"/>
    <x v="1"/>
    <n v="1"/>
    <n v="0.98113207547169812"/>
    <n v="100"/>
    <n v="6.8965517241379244"/>
    <n v="62"/>
    <n v="62"/>
    <n v="53"/>
    <n v="52"/>
    <n v="62"/>
    <n v="100"/>
    <n v="3.2669936275221261"/>
    <n v="0.9375"/>
    <n v="4.3632075471698117"/>
  </r>
  <r>
    <x v="2"/>
    <x v="13"/>
    <x v="0"/>
    <x v="3"/>
    <x v="22"/>
    <x v="22"/>
    <x v="0"/>
    <n v="1"/>
    <n v="0.98113207547169812"/>
    <n v="100"/>
    <n v="4.5977011494252906"/>
    <n v="62"/>
    <n v="62"/>
    <n v="53"/>
    <n v="52"/>
    <n v="62"/>
    <n v="100"/>
    <n v="2.6539402864130324"/>
    <n v="0.97916666666666663"/>
    <n v="0.19654088050314877"/>
  </r>
  <r>
    <x v="2"/>
    <x v="13"/>
    <x v="0"/>
    <x v="4"/>
    <x v="23"/>
    <x v="23"/>
    <x v="1"/>
    <n v="0"/>
    <n v="0"/>
    <n v="69.354838709677452"/>
    <n v="69.354838709677452"/>
    <n v="0"/>
    <n v="62"/>
    <n v="1"/>
    <n v="0"/>
    <n v="62"/>
    <n v="71.613608948749786"/>
    <n v="71.613608948749786"/>
    <n v="0"/>
    <n v="0"/>
  </r>
  <r>
    <x v="2"/>
    <x v="13"/>
    <x v="0"/>
    <x v="4"/>
    <x v="24"/>
    <x v="24"/>
    <x v="1"/>
    <n v="0"/>
    <n v="0"/>
    <n v="70.967741935483886"/>
    <n v="70.967741935483886"/>
    <n v="0"/>
    <n v="62"/>
    <n v="1"/>
    <n v="0"/>
    <n v="62"/>
    <n v="75.92856232302195"/>
    <n v="75.92856232302195"/>
    <n v="0"/>
    <n v="0"/>
  </r>
  <r>
    <x v="2"/>
    <x v="13"/>
    <x v="0"/>
    <x v="4"/>
    <x v="25"/>
    <x v="25"/>
    <x v="0"/>
    <n v="1"/>
    <n v="0.98113207547169812"/>
    <n v="95.16129032258057"/>
    <n v="6.6555431961438671"/>
    <n v="62"/>
    <n v="62"/>
    <n v="53"/>
    <n v="52"/>
    <n v="62"/>
    <n v="95.251239825079907"/>
    <n v="3.4178866076459826"/>
    <n v="0.97916666666666663"/>
    <n v="0.19654088050314877"/>
  </r>
  <r>
    <x v="2"/>
    <x v="13"/>
    <x v="0"/>
    <x v="4"/>
    <x v="26"/>
    <x v="26"/>
    <x v="1"/>
    <n v="1"/>
    <n v="0.98113207547169812"/>
    <n v="96.774193548387231"/>
    <n v="5.9695958472376764"/>
    <n v="62"/>
    <n v="62"/>
    <n v="53"/>
    <n v="52"/>
    <n v="62"/>
    <n v="97.780988222095772"/>
    <n v="4.4438828158184265"/>
    <n v="0.97916666666666663"/>
    <n v="0.19654088050314877"/>
  </r>
  <r>
    <x v="2"/>
    <x v="13"/>
    <x v="0"/>
    <x v="4"/>
    <x v="27"/>
    <x v="27"/>
    <x v="1"/>
    <n v="1"/>
    <n v="0.96226415094339623"/>
    <n v="96.774193548387231"/>
    <n v="-0.9269558769002515"/>
    <n v="62"/>
    <n v="62"/>
    <n v="53"/>
    <n v="51"/>
    <n v="62"/>
    <n v="97.426467019168356"/>
    <n v="-1.1223943306079462"/>
    <n v="0.97916666666666663"/>
    <n v="-1.6902515723270395"/>
  </r>
  <r>
    <x v="2"/>
    <x v="13"/>
    <x v="1"/>
    <x v="5"/>
    <x v="28"/>
    <x v="27"/>
    <x v="1"/>
    <n v="1"/>
    <n v="0.96226415094339623"/>
    <n v="96.774193548387231"/>
    <n v="2.5213199851687143"/>
    <n v="62"/>
    <n v="62"/>
    <n v="53"/>
    <n v="51"/>
    <n v="62"/>
    <n v="97.634655837751268"/>
    <n v="9.9023777734529972E-2"/>
    <n v="0.97916666666666663"/>
    <n v="-1.6902515723270395"/>
  </r>
  <r>
    <x v="2"/>
    <x v="13"/>
    <x v="1"/>
    <x v="5"/>
    <x v="29"/>
    <x v="28"/>
    <x v="2"/>
    <n v="0"/>
    <n v="0"/>
    <n v="1.6129032258064495"/>
    <n v="-58.157211716722358"/>
    <n v="0"/>
    <n v="62"/>
    <n v="1"/>
    <n v="0"/>
    <n v="62"/>
    <n v="1.2329588105866829"/>
    <n v="-54.963713818047601"/>
    <n v="0"/>
    <n v="0"/>
  </r>
  <r>
    <x v="2"/>
    <x v="13"/>
    <x v="1"/>
    <x v="6"/>
    <x v="30"/>
    <x v="8"/>
    <x v="1"/>
    <n v="1"/>
    <n v="0.98113207547169812"/>
    <n v="98.387096774193466"/>
    <n v="6.4330737856878208"/>
    <n v="62"/>
    <n v="62"/>
    <n v="53"/>
    <n v="52"/>
    <n v="62"/>
    <n v="99.247229394836424"/>
    <n v="4.7609069603624903"/>
    <n v="0.97916666666666663"/>
    <n v="0.19654088050314877"/>
  </r>
  <r>
    <x v="2"/>
    <x v="13"/>
    <x v="1"/>
    <x v="6"/>
    <x v="31"/>
    <x v="7"/>
    <x v="1"/>
    <n v="1"/>
    <n v="0.98113207547169812"/>
    <n v="100"/>
    <n v="8.0459770114942479"/>
    <n v="62"/>
    <n v="62"/>
    <n v="53"/>
    <n v="52"/>
    <n v="62"/>
    <n v="100"/>
    <n v="4.378089092787576"/>
    <n v="0.97916666666666663"/>
    <n v="0.19654088050314877"/>
  </r>
  <r>
    <x v="2"/>
    <x v="13"/>
    <x v="1"/>
    <x v="6"/>
    <x v="32"/>
    <x v="16"/>
    <x v="1"/>
    <n v="1"/>
    <n v="0.94339622641509435"/>
    <n v="93.548387096774306"/>
    <n v="92.398961809418012"/>
    <n v="62"/>
    <n v="62"/>
    <n v="53"/>
    <n v="50"/>
    <n v="62"/>
    <n v="96.070428150825421"/>
    <n v="93.622737127238665"/>
    <n v="0.9375"/>
    <n v="0.58962264150943522"/>
  </r>
  <r>
    <x v="2"/>
    <x v="13"/>
    <x v="1"/>
    <x v="6"/>
    <x v="33"/>
    <x v="24"/>
    <x v="1"/>
    <n v="1"/>
    <n v="0.94339622641509435"/>
    <n v="80.645161290322605"/>
    <n v="80.645161290322605"/>
    <n v="62"/>
    <n v="62"/>
    <n v="53"/>
    <n v="50"/>
    <n v="62"/>
    <n v="85.986945657171077"/>
    <n v="85.986945657171077"/>
    <n v="0.9375"/>
    <n v="0.58962264150943522"/>
  </r>
  <r>
    <x v="2"/>
    <x v="13"/>
    <x v="1"/>
    <x v="7"/>
    <x v="34"/>
    <x v="5"/>
    <x v="0"/>
    <n v="1"/>
    <n v="0.98113207547169812"/>
    <n v="100"/>
    <n v="3.4482758620689631"/>
    <n v="62"/>
    <n v="62"/>
    <n v="53"/>
    <n v="52"/>
    <n v="62"/>
    <n v="100"/>
    <n v="2.1684928052964665"/>
    <n v="0.97916666666666663"/>
    <n v="0.19654088050314877"/>
  </r>
  <r>
    <x v="2"/>
    <x v="13"/>
    <x v="1"/>
    <x v="7"/>
    <x v="35"/>
    <x v="13"/>
    <x v="0"/>
    <n v="1"/>
    <n v="0.98113207547169812"/>
    <n v="100"/>
    <n v="5.7471264367816222"/>
    <n v="62"/>
    <n v="62"/>
    <n v="53"/>
    <n v="52"/>
    <n v="62"/>
    <n v="100"/>
    <n v="5.6027239683388643"/>
    <n v="0.96875"/>
    <n v="1.2382075471698117"/>
  </r>
  <r>
    <x v="2"/>
    <x v="13"/>
    <x v="1"/>
    <x v="8"/>
    <x v="36"/>
    <x v="29"/>
    <x v="2"/>
    <n v="0"/>
    <n v="0"/>
    <n v="1.6129032258064495"/>
    <n v="-35.168705969595813"/>
    <n v="0"/>
    <n v="62"/>
    <n v="1"/>
    <n v="0"/>
    <n v="62"/>
    <n v="2.5299591361310503"/>
    <n v="-35.780841504472349"/>
    <n v="0"/>
    <n v="0"/>
  </r>
  <r>
    <x v="2"/>
    <x v="13"/>
    <x v="1"/>
    <x v="8"/>
    <x v="37"/>
    <x v="30"/>
    <x v="2"/>
    <n v="0"/>
    <n v="0"/>
    <n v="3.225806451612899"/>
    <n v="-27.808676307007776"/>
    <n v="0"/>
    <n v="62"/>
    <n v="1"/>
    <n v="0"/>
    <n v="62"/>
    <n v="3.6877968847634515"/>
    <n v="-29.839695934983254"/>
    <n v="0"/>
    <n v="0"/>
  </r>
  <r>
    <x v="2"/>
    <x v="13"/>
    <x v="1"/>
    <x v="8"/>
    <x v="38"/>
    <x v="1"/>
    <x v="0"/>
    <n v="1"/>
    <n v="0.98113207547169812"/>
    <n v="100"/>
    <n v="2.2988505747126453"/>
    <n v="62"/>
    <n v="62"/>
    <n v="53"/>
    <n v="52"/>
    <n v="62"/>
    <n v="100"/>
    <n v="0.94098330863336344"/>
    <n v="0.97916666666666663"/>
    <n v="0.19654088050314877"/>
  </r>
  <r>
    <x v="2"/>
    <x v="13"/>
    <x v="1"/>
    <x v="8"/>
    <x v="39"/>
    <x v="0"/>
    <x v="0"/>
    <n v="1"/>
    <n v="0.98113207547169812"/>
    <n v="100"/>
    <n v="2.2988505747126453"/>
    <n v="62"/>
    <n v="62"/>
    <n v="53"/>
    <n v="52"/>
    <n v="62"/>
    <n v="100"/>
    <n v="1.2661651798430427"/>
    <n v="0.97916666666666663"/>
    <n v="0.19654088050314877"/>
  </r>
  <r>
    <x v="2"/>
    <x v="13"/>
    <x v="1"/>
    <x v="9"/>
    <x v="40"/>
    <x v="2"/>
    <x v="0"/>
    <n v="1"/>
    <n v="0.98113207547169812"/>
    <n v="100"/>
    <n v="28.735632183908074"/>
    <n v="62"/>
    <n v="62"/>
    <n v="53"/>
    <n v="52"/>
    <n v="62"/>
    <n v="100"/>
    <n v="14.322108032169638"/>
    <n v="0.97916666666666663"/>
    <n v="0.19654088050314877"/>
  </r>
  <r>
    <x v="2"/>
    <x v="13"/>
    <x v="1"/>
    <x v="9"/>
    <x v="41"/>
    <x v="20"/>
    <x v="2"/>
    <n v="1"/>
    <n v="0.94339622641509435"/>
    <n v="85.483870967741822"/>
    <n v="85.483870967741822"/>
    <n v="62"/>
    <n v="62"/>
    <n v="53"/>
    <n v="50"/>
    <n v="62"/>
    <n v="87.121301516985667"/>
    <n v="87.121301516985667"/>
    <n v="0.90625"/>
    <n v="3.7146226415094352"/>
  </r>
  <r>
    <x v="2"/>
    <x v="13"/>
    <x v="1"/>
    <x v="9"/>
    <x v="42"/>
    <x v="22"/>
    <x v="0"/>
    <n v="1"/>
    <n v="0.96226415094339623"/>
    <n v="100"/>
    <n v="4.5977011494252906"/>
    <n v="62"/>
    <n v="62"/>
    <n v="53"/>
    <n v="51"/>
    <n v="62"/>
    <n v="100"/>
    <n v="2.1918651719391136"/>
    <n v="0.9375"/>
    <n v="2.4764150943396235"/>
  </r>
  <r>
    <x v="2"/>
    <x v="13"/>
    <x v="1"/>
    <x v="9"/>
    <x v="43"/>
    <x v="31"/>
    <x v="2"/>
    <n v="0"/>
    <n v="0"/>
    <n v="0"/>
    <n v="-49.425287356321853"/>
    <n v="0"/>
    <n v="62"/>
    <n v="1"/>
    <n v="0"/>
    <n v="62"/>
    <n v="0"/>
    <n v="-43.09703450692097"/>
    <n v="0"/>
    <n v="0"/>
  </r>
  <r>
    <x v="2"/>
    <x v="13"/>
    <x v="1"/>
    <x v="9"/>
    <x v="44"/>
    <x v="17"/>
    <x v="2"/>
    <n v="1"/>
    <n v="0.98113207547169812"/>
    <n v="100"/>
    <n v="9.1954022988505812"/>
    <n v="62"/>
    <n v="62"/>
    <n v="53"/>
    <n v="52"/>
    <n v="62"/>
    <n v="100"/>
    <n v="5.7148187643952753"/>
    <n v="0.97916666666666663"/>
    <n v="0.19654088050314877"/>
  </r>
  <r>
    <x v="2"/>
    <x v="13"/>
    <x v="1"/>
    <x v="9"/>
    <x v="45"/>
    <x v="11"/>
    <x v="2"/>
    <n v="0"/>
    <n v="0"/>
    <n v="8.064516129032258"/>
    <n v="8.064516129032258"/>
    <n v="0"/>
    <n v="62"/>
    <n v="1"/>
    <n v="0"/>
    <n v="62"/>
    <n v="8.9890795989048886"/>
    <n v="8.9890795989048886"/>
    <n v="0"/>
    <n v="0"/>
  </r>
  <r>
    <x v="2"/>
    <x v="13"/>
    <x v="1"/>
    <x v="10"/>
    <x v="46"/>
    <x v="4"/>
    <x v="1"/>
    <n v="0"/>
    <n v="0"/>
    <n v="79.032258064516114"/>
    <n v="47.99777530589548"/>
    <n v="0"/>
    <n v="62"/>
    <n v="1"/>
    <n v="0"/>
    <n v="62"/>
    <n v="74.166660926953497"/>
    <n v="45.896212458805145"/>
    <n v="0"/>
    <n v="0"/>
  </r>
  <r>
    <x v="2"/>
    <x v="13"/>
    <x v="1"/>
    <x v="11"/>
    <x v="47"/>
    <x v="25"/>
    <x v="0"/>
    <n v="0"/>
    <n v="0"/>
    <n v="17.741935483870972"/>
    <n v="-36.28105302187619"/>
    <n v="0"/>
    <n v="62"/>
    <n v="1"/>
    <n v="0"/>
    <n v="62"/>
    <n v="16.785687031579538"/>
    <n v="-29.592076956473353"/>
    <n v="0"/>
    <n v="0"/>
  </r>
  <r>
    <x v="2"/>
    <x v="13"/>
    <x v="1"/>
    <x v="11"/>
    <x v="48"/>
    <x v="3"/>
    <x v="0"/>
    <n v="1"/>
    <n v="0.98113207547169812"/>
    <n v="100"/>
    <n v="1.1494252873563227"/>
    <n v="62"/>
    <n v="62"/>
    <n v="53"/>
    <n v="52"/>
    <n v="62"/>
    <n v="100"/>
    <n v="0.3970062595260373"/>
    <n v="0.97916666666666663"/>
    <n v="0.19654088050314877"/>
  </r>
  <r>
    <x v="2"/>
    <x v="13"/>
    <x v="1"/>
    <x v="11"/>
    <x v="49"/>
    <x v="12"/>
    <x v="2"/>
    <n v="0"/>
    <n v="0"/>
    <n v="100"/>
    <n v="8.0459770114942479"/>
    <n v="0"/>
    <n v="62"/>
    <n v="1"/>
    <n v="0"/>
    <n v="62"/>
    <n v="100"/>
    <n v="4.5506794930649335"/>
    <n v="0"/>
    <n v="0"/>
  </r>
  <r>
    <x v="2"/>
    <x v="13"/>
    <x v="1"/>
    <x v="11"/>
    <x v="50"/>
    <x v="23"/>
    <x v="1"/>
    <n v="1"/>
    <n v="0.96226415094339623"/>
    <n v="100"/>
    <n v="3.4482758620689631"/>
    <n v="62"/>
    <n v="62"/>
    <n v="53"/>
    <n v="51"/>
    <n v="62"/>
    <n v="100"/>
    <n v="2.1764892915735317"/>
    <n v="0.95833333333333337"/>
    <n v="0.39308176100628645"/>
  </r>
  <r>
    <x v="2"/>
    <x v="13"/>
    <x v="1"/>
    <x v="11"/>
    <x v="51"/>
    <x v="19"/>
    <x v="2"/>
    <n v="1"/>
    <n v="0.96226415094339623"/>
    <n v="72.58064516129032"/>
    <n v="5.913978494623672"/>
    <n v="62"/>
    <n v="62"/>
    <n v="53"/>
    <n v="51"/>
    <n v="62"/>
    <n v="79.009316991313199"/>
    <n v="2.7849688065078766"/>
    <n v="0.95833333333333337"/>
    <n v="0.39308176100628645"/>
  </r>
  <r>
    <x v="2"/>
    <x v="13"/>
    <x v="1"/>
    <x v="12"/>
    <x v="52"/>
    <x v="32"/>
    <x v="2"/>
    <n v="1"/>
    <n v="0.98113207547169812"/>
    <n v="100"/>
    <n v="12.643678160919535"/>
    <n v="62"/>
    <n v="62"/>
    <n v="53"/>
    <n v="52"/>
    <n v="62"/>
    <n v="100"/>
    <n v="7.4522623910954451"/>
    <n v="0.95833333333333337"/>
    <n v="2.2798742138364747"/>
  </r>
  <r>
    <x v="2"/>
    <x v="13"/>
    <x v="1"/>
    <x v="13"/>
    <x v="53"/>
    <x v="9"/>
    <x v="2"/>
    <n v="1"/>
    <n v="0.54716981132075471"/>
    <n v="45.161290322580633"/>
    <n v="16.425658138672592"/>
    <n v="62"/>
    <n v="62"/>
    <n v="53"/>
    <n v="29"/>
    <n v="62"/>
    <n v="50.933557886117306"/>
    <n v="20.755451195917487"/>
    <n v="0.60416666666666663"/>
    <n v="-5.6996855345911923"/>
  </r>
  <r>
    <x v="2"/>
    <x v="13"/>
    <x v="1"/>
    <x v="13"/>
    <x v="54"/>
    <x v="21"/>
    <x v="1"/>
    <n v="0"/>
    <n v="0"/>
    <n v="0"/>
    <n v="0"/>
    <n v="0"/>
    <n v="62"/>
    <n v="1"/>
    <n v="0"/>
    <n v="0"/>
    <n v="0"/>
    <n v="0"/>
    <n v="0"/>
    <n v="0"/>
  </r>
  <r>
    <x v="2"/>
    <x v="13"/>
    <x v="1"/>
    <x v="13"/>
    <x v="55"/>
    <x v="6"/>
    <x v="1"/>
    <n v="1"/>
    <n v="0.98113207547169812"/>
    <n v="98.387096774193481"/>
    <n v="-0.46347793845012575"/>
    <n v="62"/>
    <n v="62"/>
    <n v="53"/>
    <n v="52"/>
    <n v="62"/>
    <n v="99.067776312110965"/>
    <n v="-0.47124039571147591"/>
    <n v="0.97916666666666663"/>
    <n v="0.19654088050314877"/>
  </r>
  <r>
    <x v="2"/>
    <x v="13"/>
    <x v="1"/>
    <x v="13"/>
    <x v="56"/>
    <x v="18"/>
    <x v="0"/>
    <n v="1"/>
    <n v="0.96226415094339623"/>
    <n v="100"/>
    <n v="17.241379310344854"/>
    <n v="62"/>
    <n v="62"/>
    <n v="53"/>
    <n v="51"/>
    <n v="62"/>
    <n v="100"/>
    <n v="9.3810045962568864"/>
    <n v="0.97916666666666663"/>
    <n v="-1.6902515723270395"/>
  </r>
  <r>
    <x v="2"/>
    <x v="13"/>
    <x v="1"/>
    <x v="14"/>
    <x v="57"/>
    <x v="33"/>
    <x v="2"/>
    <n v="0"/>
    <n v="0"/>
    <n v="16.129032258064516"/>
    <n v="13.830181683351864"/>
    <n v="0"/>
    <n v="62"/>
    <n v="1"/>
    <n v="0"/>
    <n v="62"/>
    <n v="20.353670634762253"/>
    <n v="16.08013238602566"/>
    <n v="0"/>
    <n v="0"/>
  </r>
  <r>
    <x v="2"/>
    <x v="13"/>
    <x v="1"/>
    <x v="14"/>
    <x v="58"/>
    <x v="34"/>
    <x v="2"/>
    <n v="0"/>
    <n v="0"/>
    <n v="24.193548387096808"/>
    <n v="14.998146088246214"/>
    <n v="0"/>
    <n v="62"/>
    <n v="1"/>
    <n v="0"/>
    <n v="62"/>
    <n v="28.43193757649118"/>
    <n v="15.982714621546261"/>
    <n v="0"/>
    <n v="0"/>
  </r>
  <r>
    <x v="2"/>
    <x v="13"/>
    <x v="1"/>
    <x v="14"/>
    <x v="59"/>
    <x v="10"/>
    <x v="2"/>
    <n v="0"/>
    <n v="0"/>
    <n v="0"/>
    <n v="0"/>
    <n v="0"/>
    <n v="62"/>
    <n v="1"/>
    <n v="0"/>
    <n v="0"/>
    <n v="0"/>
    <n v="0"/>
    <n v="0"/>
    <n v="0"/>
  </r>
  <r>
    <x v="2"/>
    <x v="13"/>
    <x v="1"/>
    <x v="14"/>
    <x v="60"/>
    <x v="19"/>
    <x v="2"/>
    <n v="0"/>
    <n v="0"/>
    <n v="0"/>
    <n v="0"/>
    <n v="0"/>
    <n v="62"/>
    <n v="1"/>
    <n v="0"/>
    <n v="0"/>
    <n v="0"/>
    <n v="0"/>
    <n v="0"/>
    <n v="0"/>
  </r>
  <r>
    <x v="2"/>
    <x v="13"/>
    <x v="1"/>
    <x v="14"/>
    <x v="61"/>
    <x v="19"/>
    <x v="2"/>
    <n v="0"/>
    <n v="0"/>
    <n v="0"/>
    <n v="0"/>
    <n v="0"/>
    <n v="62"/>
    <n v="1"/>
    <n v="0"/>
    <n v="0"/>
    <n v="0"/>
    <n v="0"/>
    <n v="0"/>
    <n v="0"/>
  </r>
  <r>
    <x v="2"/>
    <x v="13"/>
    <x v="1"/>
    <x v="14"/>
    <x v="62"/>
    <x v="19"/>
    <x v="2"/>
    <n v="0"/>
    <n v="0"/>
    <n v="0"/>
    <n v="0"/>
    <n v="0"/>
    <n v="62"/>
    <n v="1"/>
    <n v="0"/>
    <n v="0"/>
    <n v="0"/>
    <n v="0"/>
    <n v="0"/>
    <n v="0"/>
  </r>
  <r>
    <x v="2"/>
    <x v="13"/>
    <x v="1"/>
    <x v="14"/>
    <x v="63"/>
    <x v="19"/>
    <x v="2"/>
    <n v="0"/>
    <n v="0"/>
    <n v="0"/>
    <n v="0"/>
    <n v="0"/>
    <n v="62"/>
    <n v="1"/>
    <n v="0"/>
    <n v="0"/>
    <n v="0"/>
    <n v="0"/>
    <n v="0"/>
    <n v="0"/>
  </r>
  <r>
    <x v="2"/>
    <x v="13"/>
    <x v="1"/>
    <x v="14"/>
    <x v="64"/>
    <x v="19"/>
    <x v="2"/>
    <n v="0"/>
    <n v="0"/>
    <n v="0"/>
    <n v="0"/>
    <n v="0"/>
    <n v="62"/>
    <n v="1"/>
    <n v="0"/>
    <n v="0"/>
    <n v="0"/>
    <n v="0"/>
    <n v="0"/>
    <n v="0"/>
  </r>
  <r>
    <x v="2"/>
    <x v="13"/>
    <x v="1"/>
    <x v="15"/>
    <x v="65"/>
    <x v="26"/>
    <x v="1"/>
    <n v="1"/>
    <n v="0.56603773584905659"/>
    <n v="54.838709677419402"/>
    <n v="-9.5291064145346791"/>
    <n v="62"/>
    <n v="62"/>
    <n v="53"/>
    <n v="30"/>
    <n v="62"/>
    <n v="50.854819664521898"/>
    <n v="-11.956381854594511"/>
    <n v="0.58333333333333337"/>
    <n v="-1.7295597484276781"/>
  </r>
  <r>
    <x v="2"/>
    <x v="13"/>
    <x v="1"/>
    <x v="15"/>
    <x v="66"/>
    <x v="35"/>
    <x v="2"/>
    <n v="1"/>
    <n v="0.98113207547169812"/>
    <n v="98.387096774193466"/>
    <n v="1.8353726362625196"/>
    <n v="62"/>
    <n v="62"/>
    <n v="53"/>
    <n v="52"/>
    <n v="62"/>
    <n v="99.035294857124242"/>
    <n v="1.3381697713548562"/>
    <n v="0.97916666666666663"/>
    <n v="0.19654088050314877"/>
  </r>
  <r>
    <x v="2"/>
    <x v="13"/>
    <x v="1"/>
    <x v="15"/>
    <x v="67"/>
    <x v="15"/>
    <x v="1"/>
    <n v="1"/>
    <n v="0.79245283018867929"/>
    <n v="72.580645161290306"/>
    <n v="-22.8216536892844"/>
    <n v="62"/>
    <n v="62"/>
    <n v="53"/>
    <n v="42"/>
    <n v="62"/>
    <n v="61.509229527207118"/>
    <n v="-31.965997641140412"/>
    <n v="0.72916666666666663"/>
    <n v="6.3286163522012657"/>
  </r>
  <r>
    <x v="2"/>
    <x v="13"/>
    <x v="1"/>
    <x v="15"/>
    <x v="68"/>
    <x v="14"/>
    <x v="0"/>
    <n v="1"/>
    <n v="0.98113207547169812"/>
    <n v="95.16129032258057"/>
    <n v="-2.5398591027067026"/>
    <n v="62"/>
    <n v="62"/>
    <n v="53"/>
    <n v="52"/>
    <n v="62"/>
    <n v="96.424184539183216"/>
    <n v="-1.834957257339795"/>
    <n v="0.97916666666666663"/>
    <n v="0.19654088050314877"/>
  </r>
  <r>
    <x v="2"/>
    <x v="13"/>
    <x v="1"/>
    <x v="16"/>
    <x v="69"/>
    <x v="36"/>
    <x v="2"/>
    <n v="1"/>
    <n v="0.79245283018867929"/>
    <n v="53.225806451612826"/>
    <n v="0.35224323322209017"/>
    <n v="62"/>
    <n v="62"/>
    <n v="53"/>
    <n v="42"/>
    <n v="62"/>
    <n v="52.50138904859989"/>
    <n v="-8.5953041034920972"/>
    <n v="0.91666666666666663"/>
    <n v="-12.421383647798734"/>
  </r>
  <r>
    <x v="2"/>
    <x v="13"/>
    <x v="2"/>
    <x v="17"/>
    <x v="70"/>
    <x v="1"/>
    <x v="2"/>
    <n v="1"/>
    <n v="0"/>
    <n v="79.032258064516114"/>
    <n v="79.032258064516114"/>
    <n v="62"/>
    <n v="62"/>
    <n v="1"/>
    <n v="0"/>
    <n v="62"/>
    <n v="79.738671724250182"/>
    <n v="79.738671724250182"/>
    <n v="0"/>
    <n v="0"/>
  </r>
  <r>
    <x v="2"/>
    <x v="13"/>
    <x v="2"/>
    <x v="17"/>
    <x v="71"/>
    <x v="2"/>
    <x v="2"/>
    <n v="1"/>
    <n v="0"/>
    <n v="100"/>
    <n v="3.4482758620689631"/>
    <n v="62"/>
    <n v="62"/>
    <n v="1"/>
    <n v="0"/>
    <n v="62"/>
    <n v="100"/>
    <n v="0.8170471095250349"/>
    <n v="0"/>
    <n v="0"/>
  </r>
  <r>
    <x v="2"/>
    <x v="13"/>
    <x v="2"/>
    <x v="17"/>
    <x v="72"/>
    <x v="22"/>
    <x v="0"/>
    <n v="1"/>
    <n v="0"/>
    <n v="80.645161290322605"/>
    <n v="4.7830923248053461"/>
    <n v="62"/>
    <n v="62"/>
    <n v="1"/>
    <n v="0"/>
    <n v="62"/>
    <n v="85.684673369189966"/>
    <n v="-4.0519927124410344"/>
    <n v="0"/>
    <n v="0"/>
  </r>
  <r>
    <x v="2"/>
    <x v="13"/>
    <x v="2"/>
    <x v="17"/>
    <x v="73"/>
    <x v="27"/>
    <x v="1"/>
    <n v="1"/>
    <n v="0"/>
    <n v="100"/>
    <n v="5.7471264367816222"/>
    <n v="62"/>
    <n v="62"/>
    <n v="1"/>
    <n v="0"/>
    <n v="62"/>
    <n v="100"/>
    <n v="3.097929139100458"/>
    <n v="0"/>
    <n v="0"/>
  </r>
  <r>
    <x v="2"/>
    <x v="13"/>
    <x v="2"/>
    <x v="17"/>
    <x v="74"/>
    <x v="24"/>
    <x v="0"/>
    <n v="1"/>
    <n v="0"/>
    <n v="100"/>
    <n v="2.2988505747126453"/>
    <n v="62"/>
    <n v="62"/>
    <n v="1"/>
    <n v="0"/>
    <n v="62"/>
    <n v="100"/>
    <n v="0.58171745875476688"/>
    <n v="0"/>
    <n v="0"/>
  </r>
  <r>
    <x v="2"/>
    <x v="13"/>
    <x v="2"/>
    <x v="17"/>
    <x v="75"/>
    <x v="3"/>
    <x v="0"/>
    <n v="1"/>
    <n v="0"/>
    <n v="100"/>
    <n v="6.8965517241379262"/>
    <n v="62"/>
    <n v="62"/>
    <n v="1"/>
    <n v="0"/>
    <n v="62"/>
    <n v="100"/>
    <n v="2.0640823753410729"/>
    <n v="0"/>
    <n v="0"/>
  </r>
  <r>
    <x v="2"/>
    <x v="13"/>
    <x v="2"/>
    <x v="17"/>
    <x v="76"/>
    <x v="0"/>
    <x v="0"/>
    <n v="1"/>
    <n v="0"/>
    <n v="87.096774193548328"/>
    <n v="-4.8572487949573491"/>
    <n v="62"/>
    <n v="62"/>
    <n v="1"/>
    <n v="0"/>
    <n v="62"/>
    <n v="89.147776049661729"/>
    <n v="-2.6546039519689373"/>
    <n v="0"/>
    <n v="0"/>
  </r>
  <r>
    <x v="2"/>
    <x v="13"/>
    <x v="2"/>
    <x v="17"/>
    <x v="77"/>
    <x v="13"/>
    <x v="2"/>
    <n v="1"/>
    <n v="0"/>
    <n v="0"/>
    <n v="-85.057471264367791"/>
    <n v="62"/>
    <n v="62"/>
    <n v="1"/>
    <n v="0"/>
    <n v="62"/>
    <n v="0"/>
    <n v="-83.52774674458982"/>
    <n v="0"/>
    <n v="0"/>
  </r>
  <r>
    <x v="2"/>
    <x v="13"/>
    <x v="2"/>
    <x v="17"/>
    <x v="78"/>
    <x v="6"/>
    <x v="0"/>
    <n v="1"/>
    <n v="0"/>
    <n v="100"/>
    <n v="9.1954022988505812"/>
    <n v="62"/>
    <n v="62"/>
    <n v="1"/>
    <n v="0"/>
    <n v="62"/>
    <n v="100"/>
    <n v="3.0739911158695179"/>
    <n v="0"/>
    <n v="0"/>
  </r>
  <r>
    <x v="2"/>
    <x v="13"/>
    <x v="2"/>
    <x v="17"/>
    <x v="79"/>
    <x v="5"/>
    <x v="2"/>
    <n v="1"/>
    <n v="0"/>
    <n v="100"/>
    <n v="18.390804597701159"/>
    <n v="62"/>
    <n v="62"/>
    <n v="1"/>
    <n v="0"/>
    <n v="62"/>
    <n v="100"/>
    <n v="7.7561501184675592"/>
    <n v="0"/>
    <n v="0"/>
  </r>
  <r>
    <x v="2"/>
    <x v="13"/>
    <x v="2"/>
    <x v="17"/>
    <x v="80"/>
    <x v="7"/>
    <x v="1"/>
    <n v="1"/>
    <n v="0"/>
    <n v="100"/>
    <n v="1.1494252873563227"/>
    <n v="62"/>
    <n v="62"/>
    <n v="1"/>
    <n v="0"/>
    <n v="62"/>
    <n v="100"/>
    <n v="0.3963696347524035"/>
    <n v="0"/>
    <n v="0"/>
  </r>
  <r>
    <x v="2"/>
    <x v="13"/>
    <x v="2"/>
    <x v="17"/>
    <x v="81"/>
    <x v="21"/>
    <x v="0"/>
    <n v="1"/>
    <n v="0"/>
    <n v="100"/>
    <n v="5.7471264367816222"/>
    <n v="62"/>
    <n v="62"/>
    <n v="1"/>
    <n v="0"/>
    <n v="62"/>
    <n v="100"/>
    <n v="1.7894564276202942"/>
    <n v="0"/>
    <n v="0"/>
  </r>
  <r>
    <x v="2"/>
    <x v="13"/>
    <x v="2"/>
    <x v="17"/>
    <x v="82"/>
    <x v="23"/>
    <x v="0"/>
    <n v="1"/>
    <n v="0"/>
    <n v="100"/>
    <n v="0"/>
    <n v="62"/>
    <n v="62"/>
    <n v="1"/>
    <n v="0"/>
    <n v="62"/>
    <n v="100"/>
    <n v="0"/>
    <n v="0"/>
    <n v="0"/>
  </r>
  <r>
    <x v="2"/>
    <x v="13"/>
    <x v="2"/>
    <x v="17"/>
    <x v="83"/>
    <x v="4"/>
    <x v="2"/>
    <n v="1"/>
    <n v="0"/>
    <n v="100"/>
    <n v="6.8965517241379262"/>
    <n v="62"/>
    <n v="62"/>
    <n v="1"/>
    <n v="0"/>
    <n v="62"/>
    <n v="100"/>
    <n v="3.1590794329046616"/>
    <n v="0"/>
    <n v="0"/>
  </r>
  <r>
    <x v="2"/>
    <x v="13"/>
    <x v="2"/>
    <x v="17"/>
    <x v="84"/>
    <x v="25"/>
    <x v="0"/>
    <n v="1"/>
    <n v="0"/>
    <n v="100"/>
    <n v="1.1494252873563227"/>
    <n v="62"/>
    <n v="62"/>
    <n v="1"/>
    <n v="0"/>
    <n v="62"/>
    <n v="100"/>
    <n v="0.42675987325986853"/>
    <n v="0"/>
    <n v="0"/>
  </r>
  <r>
    <x v="2"/>
    <x v="13"/>
    <x v="2"/>
    <x v="18"/>
    <x v="85"/>
    <x v="19"/>
    <x v="2"/>
    <n v="1"/>
    <n v="0"/>
    <n v="100"/>
    <n v="10.344827586206872"/>
    <n v="62"/>
    <n v="62"/>
    <n v="1"/>
    <n v="0"/>
    <n v="62"/>
    <n v="100"/>
    <n v="4.1524160304875153"/>
    <n v="0"/>
    <n v="0"/>
  </r>
  <r>
    <x v="2"/>
    <x v="13"/>
    <x v="2"/>
    <x v="18"/>
    <x v="86"/>
    <x v="19"/>
    <x v="2"/>
    <n v="0"/>
    <n v="0"/>
    <n v="0"/>
    <n v="0"/>
    <n v="0"/>
    <n v="62"/>
    <n v="1"/>
    <n v="0"/>
    <n v="0"/>
    <n v="0"/>
    <n v="0"/>
    <n v="0"/>
    <n v="0"/>
  </r>
  <r>
    <x v="2"/>
    <x v="13"/>
    <x v="2"/>
    <x v="19"/>
    <x v="87"/>
    <x v="19"/>
    <x v="2"/>
    <n v="0"/>
    <n v="0"/>
    <n v="0"/>
    <n v="0"/>
    <n v="0"/>
    <n v="62"/>
    <n v="1"/>
    <n v="0"/>
    <n v="0"/>
    <n v="0"/>
    <n v="0"/>
    <n v="0"/>
    <n v="0"/>
  </r>
  <r>
    <x v="2"/>
    <x v="13"/>
    <x v="2"/>
    <x v="19"/>
    <x v="88"/>
    <x v="15"/>
    <x v="0"/>
    <n v="1"/>
    <n v="0"/>
    <n v="100"/>
    <n v="0"/>
    <n v="62"/>
    <n v="62"/>
    <n v="1"/>
    <n v="0"/>
    <n v="62"/>
    <n v="100"/>
    <n v="0"/>
    <n v="0"/>
    <n v="0"/>
  </r>
  <r>
    <x v="2"/>
    <x v="13"/>
    <x v="2"/>
    <x v="20"/>
    <x v="89"/>
    <x v="19"/>
    <x v="2"/>
    <n v="0"/>
    <n v="0"/>
    <n v="0"/>
    <n v="-48.275862068965552"/>
    <n v="0"/>
    <n v="62"/>
    <n v="1"/>
    <n v="0"/>
    <n v="62"/>
    <n v="0"/>
    <n v="-47.236154646765357"/>
    <n v="0"/>
    <n v="0"/>
  </r>
  <r>
    <x v="2"/>
    <x v="13"/>
    <x v="2"/>
    <x v="20"/>
    <x v="90"/>
    <x v="16"/>
    <x v="0"/>
    <n v="0"/>
    <n v="0"/>
    <n v="67.741935483870861"/>
    <n v="-23.062662217278476"/>
    <n v="0"/>
    <n v="62"/>
    <n v="1"/>
    <n v="0"/>
    <n v="62"/>
    <n v="68.518431876577765"/>
    <n v="-22.823604536540472"/>
    <n v="0"/>
    <n v="0"/>
  </r>
  <r>
    <x v="2"/>
    <x v="13"/>
    <x v="2"/>
    <x v="20"/>
    <x v="91"/>
    <x v="26"/>
    <x v="0"/>
    <n v="1"/>
    <n v="0"/>
    <n v="59.677419354838648"/>
    <n v="-21.931776047460133"/>
    <n v="62"/>
    <n v="62"/>
    <n v="1"/>
    <n v="0"/>
    <n v="62"/>
    <n v="62.059760144826711"/>
    <n v="-23.307546676152455"/>
    <n v="0"/>
    <n v="0"/>
  </r>
  <r>
    <x v="2"/>
    <x v="13"/>
    <x v="2"/>
    <x v="20"/>
    <x v="92"/>
    <x v="19"/>
    <x v="2"/>
    <n v="1"/>
    <n v="0"/>
    <n v="0"/>
    <n v="0"/>
    <n v="62"/>
    <n v="62"/>
    <n v="1"/>
    <n v="0"/>
    <n v="0"/>
    <n v="0"/>
    <n v="0"/>
    <n v="0"/>
    <n v="0"/>
  </r>
  <r>
    <x v="2"/>
    <x v="13"/>
    <x v="2"/>
    <x v="20"/>
    <x v="93"/>
    <x v="8"/>
    <x v="1"/>
    <n v="1"/>
    <n v="0"/>
    <n v="69.354838709677452"/>
    <n v="-19.150908416759396"/>
    <n v="62"/>
    <n v="62"/>
    <n v="1"/>
    <n v="0"/>
    <n v="62"/>
    <n v="69.386038226660389"/>
    <n v="-20.888263152442974"/>
    <n v="0"/>
    <n v="0"/>
  </r>
  <r>
    <x v="2"/>
    <x v="13"/>
    <x v="3"/>
    <x v="21"/>
    <x v="94"/>
    <x v="2"/>
    <x v="0"/>
    <n v="1"/>
    <n v="0.98113207547169812"/>
    <n v="100"/>
    <n v="14.942528735632207"/>
    <n v="62"/>
    <n v="62"/>
    <n v="53"/>
    <n v="52"/>
    <n v="62"/>
    <n v="100"/>
    <n v="4.0535178837619128"/>
    <n v="0.97916666666666663"/>
    <n v="0.19654088050314877"/>
  </r>
  <r>
    <x v="2"/>
    <x v="13"/>
    <x v="3"/>
    <x v="21"/>
    <x v="95"/>
    <x v="31"/>
    <x v="2"/>
    <n v="1"/>
    <n v="0.96226415094339623"/>
    <n v="100"/>
    <n v="33.333333333333314"/>
    <n v="62"/>
    <n v="62"/>
    <n v="53"/>
    <n v="51"/>
    <n v="62"/>
    <n v="100"/>
    <n v="11.911289142195926"/>
    <n v="0.9375"/>
    <n v="2.4764150943396235"/>
  </r>
  <r>
    <x v="2"/>
    <x v="13"/>
    <x v="3"/>
    <x v="21"/>
    <x v="96"/>
    <x v="30"/>
    <x v="2"/>
    <n v="1"/>
    <n v="0.96226415094339623"/>
    <n v="96.774193548387231"/>
    <n v="7.1190211345939929"/>
    <n v="62"/>
    <n v="62"/>
    <n v="53"/>
    <n v="51"/>
    <n v="62"/>
    <n v="97.890220401347733"/>
    <n v="3.8402208271242841"/>
    <n v="0.95833333333333337"/>
    <n v="0.39308176100628645"/>
  </r>
  <r>
    <x v="2"/>
    <x v="13"/>
    <x v="3"/>
    <x v="21"/>
    <x v="97"/>
    <x v="16"/>
    <x v="1"/>
    <n v="1"/>
    <n v="0.98113207547169812"/>
    <n v="100"/>
    <n v="2.2988505747126453"/>
    <n v="62"/>
    <n v="62"/>
    <n v="53"/>
    <n v="52"/>
    <n v="62"/>
    <n v="100"/>
    <n v="0.64731026045642182"/>
    <n v="0.97916666666666663"/>
    <n v="0.19654088050314877"/>
  </r>
  <r>
    <x v="2"/>
    <x v="13"/>
    <x v="3"/>
    <x v="21"/>
    <x v="98"/>
    <x v="15"/>
    <x v="1"/>
    <n v="1"/>
    <n v="0.98113207547169812"/>
    <n v="100"/>
    <n v="1.1494252873563227"/>
    <n v="62"/>
    <n v="62"/>
    <n v="53"/>
    <n v="52"/>
    <n v="62"/>
    <n v="100"/>
    <n v="0.30324752366831831"/>
    <n v="0.97916666666666663"/>
    <n v="0.19654088050314877"/>
  </r>
  <r>
    <x v="2"/>
    <x v="13"/>
    <x v="3"/>
    <x v="21"/>
    <x v="99"/>
    <x v="0"/>
    <x v="0"/>
    <n v="1"/>
    <n v="0.96226415094339623"/>
    <n v="96.774193548387231"/>
    <n v="26.659251019651485"/>
    <n v="62"/>
    <n v="62"/>
    <n v="53"/>
    <n v="51"/>
    <n v="62"/>
    <n v="96.608895050808059"/>
    <n v="6.9301068169755524"/>
    <n v="0.9375"/>
    <n v="2.4764150943396235"/>
  </r>
  <r>
    <x v="2"/>
    <x v="13"/>
    <x v="3"/>
    <x v="21"/>
    <x v="100"/>
    <x v="18"/>
    <x v="0"/>
    <n v="1"/>
    <n v="0.98113207547169812"/>
    <n v="100"/>
    <n v="1.1494252873563227"/>
    <n v="62"/>
    <n v="62"/>
    <n v="53"/>
    <n v="52"/>
    <n v="62"/>
    <n v="100"/>
    <n v="0.48039622910472701"/>
    <n v="0.95833333333333337"/>
    <n v="2.2798742138364747"/>
  </r>
  <r>
    <x v="2"/>
    <x v="13"/>
    <x v="3"/>
    <x v="21"/>
    <x v="101"/>
    <x v="17"/>
    <x v="0"/>
    <n v="0"/>
    <n v="0"/>
    <n v="100"/>
    <n v="31.034482758620694"/>
    <n v="0"/>
    <n v="62"/>
    <n v="1"/>
    <n v="0"/>
    <n v="62"/>
    <n v="100"/>
    <n v="11.781498656815288"/>
    <n v="0"/>
    <n v="0"/>
  </r>
  <r>
    <x v="2"/>
    <x v="13"/>
    <x v="3"/>
    <x v="21"/>
    <x v="102"/>
    <x v="21"/>
    <x v="1"/>
    <n v="1"/>
    <n v="0.98113207547169812"/>
    <n v="100"/>
    <n v="4.5977011494252906"/>
    <n v="62"/>
    <n v="62"/>
    <n v="53"/>
    <n v="52"/>
    <n v="62"/>
    <n v="100"/>
    <n v="1.2997378579551935"/>
    <n v="0.97916666666666663"/>
    <n v="0.19654088050314877"/>
  </r>
  <r>
    <x v="2"/>
    <x v="13"/>
    <x v="3"/>
    <x v="21"/>
    <x v="103"/>
    <x v="36"/>
    <x v="2"/>
    <n v="1"/>
    <n v="0.84905660377358494"/>
    <n v="90.322580645161253"/>
    <n v="90.322580645161253"/>
    <n v="62"/>
    <n v="62"/>
    <n v="53"/>
    <n v="45"/>
    <n v="62"/>
    <n v="90.955505902662765"/>
    <n v="90.955505902662765"/>
    <n v="0"/>
    <n v="84.905660377358487"/>
  </r>
  <r>
    <x v="2"/>
    <x v="13"/>
    <x v="3"/>
    <x v="21"/>
    <x v="104"/>
    <x v="1"/>
    <x v="0"/>
    <n v="1"/>
    <n v="0.92452830188679247"/>
    <n v="91.935483870967786"/>
    <n v="21.82054134223208"/>
    <n v="62"/>
    <n v="62"/>
    <n v="53"/>
    <n v="49"/>
    <n v="62"/>
    <n v="90.307618272490004"/>
    <n v="-0.83604818259271951"/>
    <n v="0.9375"/>
    <n v="-1.297169811320753"/>
  </r>
  <r>
    <x v="2"/>
    <x v="13"/>
    <x v="3"/>
    <x v="21"/>
    <x v="105"/>
    <x v="22"/>
    <x v="1"/>
    <n v="1"/>
    <n v="0.98113207547169812"/>
    <n v="100"/>
    <n v="11.494252873563218"/>
    <n v="62"/>
    <n v="62"/>
    <n v="53"/>
    <n v="52"/>
    <n v="62"/>
    <n v="100"/>
    <n v="2.7614953214854268"/>
    <n v="0.97916666666666663"/>
    <n v="0.19654088050314877"/>
  </r>
  <r>
    <x v="2"/>
    <x v="13"/>
    <x v="3"/>
    <x v="21"/>
    <x v="106"/>
    <x v="35"/>
    <x v="2"/>
    <n v="1"/>
    <n v="0.98113207547169812"/>
    <n v="98.387096774193481"/>
    <n v="11.030774935113076"/>
    <n v="62"/>
    <n v="62"/>
    <n v="53"/>
    <n v="52"/>
    <n v="62"/>
    <n v="98.790603862441031"/>
    <n v="3.4544110960912349"/>
    <n v="0.97916666666666663"/>
    <n v="0.19654088050314877"/>
  </r>
  <r>
    <x v="2"/>
    <x v="13"/>
    <x v="3"/>
    <x v="21"/>
    <x v="107"/>
    <x v="28"/>
    <x v="2"/>
    <n v="1"/>
    <n v="0.98113207547169812"/>
    <n v="98.387096774193466"/>
    <n v="4.1342232109751649"/>
    <n v="62"/>
    <n v="62"/>
    <n v="53"/>
    <n v="52"/>
    <n v="62"/>
    <n v="98.098483766862046"/>
    <n v="-0.25336325583967323"/>
    <n v="0.97916666666666663"/>
    <n v="0.19654088050314877"/>
  </r>
  <r>
    <x v="2"/>
    <x v="13"/>
    <x v="3"/>
    <x v="21"/>
    <x v="108"/>
    <x v="20"/>
    <x v="2"/>
    <n v="1"/>
    <n v="0.98113207547169812"/>
    <n v="98.387096774193481"/>
    <n v="4.1342232109751649"/>
    <n v="62"/>
    <n v="62"/>
    <n v="53"/>
    <n v="52"/>
    <n v="62"/>
    <n v="98.806327869018801"/>
    <n v="0.14392055019085603"/>
    <n v="0.97916666666666663"/>
    <n v="0.19654088050314877"/>
  </r>
  <r>
    <x v="2"/>
    <x v="13"/>
    <x v="3"/>
    <x v="21"/>
    <x v="109"/>
    <x v="14"/>
    <x v="0"/>
    <n v="0"/>
    <n v="0"/>
    <n v="56.451612903225843"/>
    <n v="12.773451983685588"/>
    <n v="0"/>
    <n v="62"/>
    <n v="1"/>
    <n v="0"/>
    <n v="62"/>
    <n v="60.373611846925748"/>
    <n v="6.20305031372218"/>
    <n v="0"/>
    <n v="0"/>
  </r>
  <r>
    <x v="2"/>
    <x v="13"/>
    <x v="3"/>
    <x v="22"/>
    <x v="110"/>
    <x v="3"/>
    <x v="0"/>
    <n v="0"/>
    <n v="0"/>
    <n v="0"/>
    <n v="0"/>
    <n v="0"/>
    <n v="62"/>
    <n v="1"/>
    <n v="0"/>
    <n v="0"/>
    <n v="0"/>
    <n v="0"/>
    <n v="0"/>
    <n v="0"/>
  </r>
  <r>
    <x v="2"/>
    <x v="13"/>
    <x v="3"/>
    <x v="22"/>
    <x v="111"/>
    <x v="3"/>
    <x v="0"/>
    <n v="1"/>
    <n v="0.96226415094339623"/>
    <n v="100"/>
    <n v="4.5977011494252906"/>
    <n v="62"/>
    <n v="62"/>
    <n v="53"/>
    <n v="51"/>
    <n v="62"/>
    <n v="100"/>
    <n v="0.9632460858104821"/>
    <n v="0.95833333333333337"/>
    <n v="0.39308176100628645"/>
  </r>
  <r>
    <x v="2"/>
    <x v="13"/>
    <x v="3"/>
    <x v="22"/>
    <x v="112"/>
    <x v="23"/>
    <x v="1"/>
    <n v="0"/>
    <n v="0"/>
    <n v="0"/>
    <n v="0"/>
    <n v="0"/>
    <n v="62"/>
    <n v="1"/>
    <n v="0"/>
    <n v="0"/>
    <n v="0"/>
    <n v="0"/>
    <n v="0"/>
    <n v="0"/>
  </r>
  <r>
    <x v="2"/>
    <x v="13"/>
    <x v="3"/>
    <x v="22"/>
    <x v="113"/>
    <x v="23"/>
    <x v="1"/>
    <n v="1"/>
    <n v="0.96226415094339623"/>
    <n v="100"/>
    <n v="4.5977011494252906"/>
    <n v="62"/>
    <n v="62"/>
    <n v="53"/>
    <n v="51"/>
    <n v="62"/>
    <n v="100"/>
    <n v="1.3675686335367772"/>
    <n v="0.95833333333333337"/>
    <n v="0.39308176100628645"/>
  </r>
  <r>
    <x v="2"/>
    <x v="13"/>
    <x v="3"/>
    <x v="22"/>
    <x v="114"/>
    <x v="10"/>
    <x v="2"/>
    <n v="1"/>
    <n v="0.98113207547169812"/>
    <n v="100"/>
    <n v="32.183908045976992"/>
    <n v="62"/>
    <n v="62"/>
    <n v="53"/>
    <n v="52"/>
    <n v="62"/>
    <n v="100"/>
    <n v="12.690936528967868"/>
    <n v="0.97916666666666663"/>
    <n v="0.19654088050314877"/>
  </r>
  <r>
    <x v="2"/>
    <x v="13"/>
    <x v="3"/>
    <x v="22"/>
    <x v="115"/>
    <x v="10"/>
    <x v="2"/>
    <n v="0"/>
    <n v="0"/>
    <n v="0"/>
    <n v="0"/>
    <n v="0"/>
    <n v="62"/>
    <n v="1"/>
    <n v="0"/>
    <n v="0"/>
    <n v="0"/>
    <n v="0"/>
    <n v="0"/>
    <n v="0"/>
  </r>
  <r>
    <x v="2"/>
    <x v="13"/>
    <x v="3"/>
    <x v="22"/>
    <x v="116"/>
    <x v="27"/>
    <x v="1"/>
    <n v="1"/>
    <n v="0.98113207547169812"/>
    <n v="100"/>
    <n v="0"/>
    <n v="62"/>
    <n v="62"/>
    <n v="53"/>
    <n v="52"/>
    <n v="62"/>
    <n v="100"/>
    <n v="0"/>
    <n v="0.97916666666666663"/>
    <n v="0.19654088050314877"/>
  </r>
  <r>
    <x v="2"/>
    <x v="13"/>
    <x v="3"/>
    <x v="22"/>
    <x v="117"/>
    <x v="9"/>
    <x v="2"/>
    <n v="1"/>
    <n v="0.86792452830188682"/>
    <n v="98.387096774193452"/>
    <n v="98.387096774193452"/>
    <n v="62"/>
    <n v="62"/>
    <n v="53"/>
    <n v="46"/>
    <n v="62"/>
    <n v="99.323502447092011"/>
    <n v="99.323502447092011"/>
    <n v="0.77083333333333337"/>
    <n v="9.7091194968553456"/>
  </r>
  <r>
    <x v="2"/>
    <x v="13"/>
    <x v="3"/>
    <x v="22"/>
    <x v="118"/>
    <x v="9"/>
    <x v="2"/>
    <n v="0"/>
    <n v="0"/>
    <n v="0"/>
    <n v="0"/>
    <n v="0"/>
    <n v="62"/>
    <n v="1"/>
    <n v="0"/>
    <n v="0"/>
    <n v="0"/>
    <n v="0"/>
    <n v="0"/>
    <n v="0"/>
  </r>
  <r>
    <x v="2"/>
    <x v="13"/>
    <x v="3"/>
    <x v="22"/>
    <x v="119"/>
    <x v="13"/>
    <x v="0"/>
    <n v="1"/>
    <n v="0.96226415094339623"/>
    <n v="100"/>
    <n v="2.2988505747126453"/>
    <n v="62"/>
    <n v="62"/>
    <n v="53"/>
    <n v="51"/>
    <n v="62"/>
    <n v="100"/>
    <n v="0.51230461366503732"/>
    <n v="0.97916666666666663"/>
    <n v="-1.6902515723270395"/>
  </r>
  <r>
    <x v="2"/>
    <x v="13"/>
    <x v="3"/>
    <x v="22"/>
    <x v="120"/>
    <x v="13"/>
    <x v="0"/>
    <n v="0"/>
    <n v="0"/>
    <n v="0"/>
    <n v="0"/>
    <n v="0"/>
    <n v="62"/>
    <n v="1"/>
    <n v="0"/>
    <n v="0"/>
    <n v="0"/>
    <n v="0"/>
    <n v="0"/>
    <n v="0"/>
  </r>
  <r>
    <x v="2"/>
    <x v="13"/>
    <x v="3"/>
    <x v="22"/>
    <x v="121"/>
    <x v="25"/>
    <x v="0"/>
    <n v="1"/>
    <n v="0.98113207547169812"/>
    <n v="100"/>
    <n v="5.7471264367816222"/>
    <n v="62"/>
    <n v="62"/>
    <n v="53"/>
    <n v="52"/>
    <n v="62"/>
    <n v="100"/>
    <n v="4.2826353839945597"/>
    <n v="0.97916666666666663"/>
    <n v="0.19654088050314877"/>
  </r>
  <r>
    <x v="2"/>
    <x v="13"/>
    <x v="3"/>
    <x v="22"/>
    <x v="122"/>
    <x v="25"/>
    <x v="0"/>
    <n v="0"/>
    <n v="0"/>
    <n v="0"/>
    <n v="0"/>
    <n v="0"/>
    <n v="62"/>
    <n v="1"/>
    <n v="0"/>
    <n v="0"/>
    <n v="0"/>
    <n v="0"/>
    <n v="0"/>
    <n v="0"/>
  </r>
  <r>
    <x v="2"/>
    <x v="13"/>
    <x v="3"/>
    <x v="22"/>
    <x v="123"/>
    <x v="4"/>
    <x v="1"/>
    <n v="1"/>
    <n v="0.98113207547169812"/>
    <n v="100"/>
    <n v="2.2988505747126453"/>
    <n v="62"/>
    <n v="62"/>
    <n v="53"/>
    <n v="52"/>
    <n v="62"/>
    <n v="100"/>
    <n v="0.72204166320605623"/>
    <n v="0.97916666666666663"/>
    <n v="0.19654088050314877"/>
  </r>
  <r>
    <x v="2"/>
    <x v="13"/>
    <x v="3"/>
    <x v="22"/>
    <x v="124"/>
    <x v="4"/>
    <x v="1"/>
    <n v="0"/>
    <n v="0"/>
    <n v="0"/>
    <n v="0"/>
    <n v="0"/>
    <n v="62"/>
    <n v="1"/>
    <n v="0"/>
    <n v="0"/>
    <n v="0"/>
    <n v="0"/>
    <n v="0"/>
    <n v="0"/>
  </r>
  <r>
    <x v="2"/>
    <x v="13"/>
    <x v="3"/>
    <x v="22"/>
    <x v="125"/>
    <x v="24"/>
    <x v="1"/>
    <n v="0"/>
    <n v="0"/>
    <n v="0"/>
    <n v="0"/>
    <n v="0"/>
    <n v="62"/>
    <n v="1"/>
    <n v="0"/>
    <n v="0"/>
    <n v="0"/>
    <n v="0"/>
    <n v="0"/>
    <n v="0"/>
  </r>
  <r>
    <x v="2"/>
    <x v="13"/>
    <x v="3"/>
    <x v="22"/>
    <x v="126"/>
    <x v="24"/>
    <x v="1"/>
    <n v="1"/>
    <n v="0.98113207547169812"/>
    <n v="100"/>
    <n v="3.4482758620689626"/>
    <n v="62"/>
    <n v="62"/>
    <n v="53"/>
    <n v="52"/>
    <n v="62"/>
    <n v="100"/>
    <n v="4.1123536284846267"/>
    <n v="0.97916666666666663"/>
    <n v="0.19654088050314877"/>
  </r>
  <r>
    <x v="2"/>
    <x v="13"/>
    <x v="3"/>
    <x v="23"/>
    <x v="127"/>
    <x v="11"/>
    <x v="2"/>
    <n v="0"/>
    <n v="0.86792452830188682"/>
    <n v="82.258064516128982"/>
    <n v="-1.6499814608824579"/>
    <n v="0"/>
    <n v="62"/>
    <n v="53"/>
    <n v="46"/>
    <n v="62"/>
    <n v="82.196452966768391"/>
    <n v="-6.0696567702667181"/>
    <n v="0.875"/>
    <n v="-0.70754716981131782"/>
  </r>
  <r>
    <x v="2"/>
    <x v="13"/>
    <x v="3"/>
    <x v="23"/>
    <x v="128"/>
    <x v="32"/>
    <x v="2"/>
    <n v="0"/>
    <n v="0.92452830188679247"/>
    <n v="93.548387096774391"/>
    <n v="11.939191694475319"/>
    <n v="0"/>
    <n v="62"/>
    <n v="53"/>
    <n v="49"/>
    <n v="62"/>
    <n v="94.381168009009997"/>
    <n v="8.1473723550387831"/>
    <n v="0.95833333333333337"/>
    <n v="-3.3805031446540901"/>
  </r>
  <r>
    <x v="2"/>
    <x v="13"/>
    <x v="3"/>
    <x v="23"/>
    <x v="129"/>
    <x v="12"/>
    <x v="0"/>
    <n v="0"/>
    <n v="0.92452830188679247"/>
    <n v="83.870967741935587"/>
    <n v="4.5606229143492714"/>
    <n v="0"/>
    <n v="62"/>
    <n v="53"/>
    <n v="49"/>
    <n v="62"/>
    <n v="84.467565975093521"/>
    <n v="3.651890033805401"/>
    <n v="0.95833333333333337"/>
    <n v="-3.3805031446540901"/>
  </r>
  <r>
    <x v="2"/>
    <x v="13"/>
    <x v="3"/>
    <x v="24"/>
    <x v="130"/>
    <x v="6"/>
    <x v="1"/>
    <n v="1"/>
    <n v="0.98113207547169812"/>
    <n v="100"/>
    <n v="12.643678160919535"/>
    <n v="62"/>
    <n v="62"/>
    <n v="53"/>
    <n v="52"/>
    <n v="62"/>
    <n v="100"/>
    <n v="6.4832522837058804"/>
    <n v="0.97916666666666663"/>
    <n v="0.19654088050314877"/>
  </r>
  <r>
    <x v="2"/>
    <x v="13"/>
    <x v="3"/>
    <x v="24"/>
    <x v="131"/>
    <x v="6"/>
    <x v="1"/>
    <n v="0"/>
    <n v="0"/>
    <n v="0"/>
    <n v="0"/>
    <n v="0"/>
    <n v="62"/>
    <n v="1"/>
    <n v="0"/>
    <n v="0"/>
    <n v="0"/>
    <n v="0"/>
    <n v="0"/>
    <n v="0"/>
  </r>
  <r>
    <x v="2"/>
    <x v="13"/>
    <x v="3"/>
    <x v="24"/>
    <x v="132"/>
    <x v="26"/>
    <x v="1"/>
    <n v="1"/>
    <n v="0.98113207547169812"/>
    <n v="100"/>
    <n v="3.4482758620689626"/>
    <n v="62"/>
    <n v="62"/>
    <n v="53"/>
    <n v="52"/>
    <n v="62"/>
    <n v="100"/>
    <n v="0.79801752021609218"/>
    <n v="0.97916666666666663"/>
    <n v="0.19654088050314877"/>
  </r>
  <r>
    <x v="2"/>
    <x v="13"/>
    <x v="3"/>
    <x v="24"/>
    <x v="133"/>
    <x v="26"/>
    <x v="1"/>
    <n v="0"/>
    <n v="0"/>
    <n v="0"/>
    <n v="0"/>
    <n v="0"/>
    <n v="62"/>
    <n v="1"/>
    <n v="0"/>
    <n v="0"/>
    <n v="0"/>
    <n v="0"/>
    <n v="0"/>
    <n v="0"/>
  </r>
  <r>
    <x v="2"/>
    <x v="13"/>
    <x v="3"/>
    <x v="24"/>
    <x v="134"/>
    <x v="8"/>
    <x v="1"/>
    <n v="1"/>
    <n v="0.8867924528301887"/>
    <n v="100"/>
    <n v="10.344827586206872"/>
    <n v="62"/>
    <n v="62"/>
    <n v="53"/>
    <n v="47"/>
    <n v="62"/>
    <n v="100"/>
    <n v="6.8088486663595802"/>
    <n v="0.91666666666666663"/>
    <n v="-2.9874213836477925"/>
  </r>
  <r>
    <x v="2"/>
    <x v="13"/>
    <x v="3"/>
    <x v="24"/>
    <x v="135"/>
    <x v="8"/>
    <x v="1"/>
    <n v="0"/>
    <n v="0"/>
    <n v="0"/>
    <n v="0"/>
    <n v="0"/>
    <n v="62"/>
    <n v="1"/>
    <n v="0"/>
    <n v="0"/>
    <n v="0"/>
    <n v="0"/>
    <n v="0"/>
    <n v="0"/>
  </r>
  <r>
    <x v="2"/>
    <x v="13"/>
    <x v="3"/>
    <x v="24"/>
    <x v="136"/>
    <x v="5"/>
    <x v="0"/>
    <n v="1"/>
    <n v="0.98113207547169812"/>
    <n v="100"/>
    <n v="1.1494252873563227"/>
    <n v="62"/>
    <n v="62"/>
    <n v="53"/>
    <n v="52"/>
    <n v="62"/>
    <n v="100"/>
    <n v="0.24164543410132922"/>
    <n v="0.97916666666666663"/>
    <n v="0.19654088050314877"/>
  </r>
  <r>
    <x v="2"/>
    <x v="13"/>
    <x v="3"/>
    <x v="24"/>
    <x v="137"/>
    <x v="5"/>
    <x v="0"/>
    <n v="0"/>
    <n v="0"/>
    <n v="0"/>
    <n v="0"/>
    <n v="0"/>
    <n v="62"/>
    <n v="1"/>
    <n v="0"/>
    <n v="0"/>
    <n v="0"/>
    <n v="0"/>
    <n v="0"/>
    <n v="0"/>
  </r>
  <r>
    <x v="2"/>
    <x v="13"/>
    <x v="3"/>
    <x v="24"/>
    <x v="138"/>
    <x v="7"/>
    <x v="1"/>
    <n v="0"/>
    <n v="0"/>
    <n v="0"/>
    <n v="0"/>
    <n v="0"/>
    <n v="62"/>
    <n v="1"/>
    <n v="0"/>
    <n v="0"/>
    <n v="0"/>
    <n v="0"/>
    <n v="0"/>
    <n v="0"/>
  </r>
  <r>
    <x v="2"/>
    <x v="13"/>
    <x v="3"/>
    <x v="24"/>
    <x v="139"/>
    <x v="7"/>
    <x v="1"/>
    <n v="1"/>
    <n v="0.98113207547169812"/>
    <n v="100"/>
    <n v="3.4482758620689626"/>
    <n v="62"/>
    <n v="62"/>
    <n v="53"/>
    <n v="52"/>
    <n v="62"/>
    <n v="100"/>
    <n v="0.88730230236386376"/>
    <n v="0.97916666666666663"/>
    <n v="0.19654088050314877"/>
  </r>
  <r>
    <x v="2"/>
    <x v="13"/>
    <x v="4"/>
    <x v="25"/>
    <x v="140"/>
    <x v="23"/>
    <x v="2"/>
    <n v="0"/>
    <n v="0"/>
    <n v="0"/>
    <n v="0"/>
    <n v="0"/>
    <n v="61"/>
    <n v="1"/>
    <n v="0"/>
    <n v="0"/>
    <n v="0"/>
    <n v="0"/>
    <n v="0"/>
    <n v="0"/>
  </r>
  <r>
    <x v="2"/>
    <x v="13"/>
    <x v="4"/>
    <x v="26"/>
    <x v="141"/>
    <x v="16"/>
    <x v="2"/>
    <n v="0"/>
    <n v="0"/>
    <n v="0"/>
    <n v="0"/>
    <n v="0"/>
    <n v="61"/>
    <n v="1"/>
    <n v="0"/>
    <n v="62"/>
    <n v="0"/>
    <n v="0"/>
    <n v="0"/>
    <n v="0"/>
  </r>
  <r>
    <x v="2"/>
    <x v="13"/>
    <x v="4"/>
    <x v="26"/>
    <x v="142"/>
    <x v="26"/>
    <x v="2"/>
    <n v="0"/>
    <n v="0"/>
    <n v="100"/>
    <n v="12.643678160919535"/>
    <n v="0"/>
    <n v="61"/>
    <n v="1"/>
    <n v="0"/>
    <n v="62"/>
    <n v="100"/>
    <n v="7.3448136687832175"/>
    <n v="0"/>
    <n v="0"/>
  </r>
  <r>
    <x v="2"/>
    <x v="13"/>
    <x v="4"/>
    <x v="26"/>
    <x v="143"/>
    <x v="7"/>
    <x v="1"/>
    <n v="1"/>
    <n v="0"/>
    <n v="100"/>
    <n v="6.8965517241379262"/>
    <n v="61"/>
    <n v="61"/>
    <n v="1"/>
    <n v="0"/>
    <n v="62"/>
    <n v="100"/>
    <n v="1.2018925341639459"/>
    <n v="0"/>
    <n v="0"/>
  </r>
  <r>
    <x v="2"/>
    <x v="13"/>
    <x v="4"/>
    <x v="26"/>
    <x v="144"/>
    <x v="21"/>
    <x v="2"/>
    <n v="0"/>
    <n v="0"/>
    <n v="95.16129032258057"/>
    <n v="0.90841675936226807"/>
    <n v="0"/>
    <n v="61"/>
    <n v="1"/>
    <n v="0"/>
    <n v="62"/>
    <n v="95.879038045494937"/>
    <n v="-0.40174795828548326"/>
    <n v="0"/>
    <n v="0"/>
  </r>
  <r>
    <x v="2"/>
    <x v="13"/>
    <x v="4"/>
    <x v="27"/>
    <x v="145"/>
    <x v="24"/>
    <x v="2"/>
    <n v="0"/>
    <n v="0"/>
    <n v="98.387096774193481"/>
    <n v="68.502039302929106"/>
    <n v="0"/>
    <n v="61"/>
    <n v="1"/>
    <n v="0"/>
    <n v="62"/>
    <n v="98.019872028220917"/>
    <n v="55.749630282435803"/>
    <n v="0"/>
    <n v="0"/>
  </r>
  <r>
    <x v="2"/>
    <x v="13"/>
    <x v="4"/>
    <x v="27"/>
    <x v="146"/>
    <x v="4"/>
    <x v="2"/>
    <n v="0"/>
    <n v="0"/>
    <n v="72.580645161290306"/>
    <n v="72.580645161290306"/>
    <n v="0"/>
    <n v="61"/>
    <n v="1"/>
    <n v="0"/>
    <n v="62"/>
    <n v="73.571553919808238"/>
    <n v="73.571553919808238"/>
    <n v="0"/>
    <n v="0"/>
  </r>
  <r>
    <x v="2"/>
    <x v="13"/>
    <x v="4"/>
    <x v="27"/>
    <x v="147"/>
    <x v="8"/>
    <x v="1"/>
    <n v="1"/>
    <n v="0"/>
    <n v="75.806451612903302"/>
    <n v="58.565072302558328"/>
    <n v="61"/>
    <n v="61"/>
    <n v="1"/>
    <n v="0"/>
    <n v="62"/>
    <n v="75.624898731378721"/>
    <n v="68.273099017221114"/>
    <n v="0"/>
    <n v="0"/>
  </r>
  <r>
    <x v="2"/>
    <x v="13"/>
    <x v="4"/>
    <x v="28"/>
    <x v="148"/>
    <x v="6"/>
    <x v="2"/>
    <n v="0"/>
    <n v="0"/>
    <n v="91.935483870967786"/>
    <n v="91.935483870967786"/>
    <n v="0"/>
    <n v="61"/>
    <n v="1"/>
    <n v="0"/>
    <n v="62"/>
    <n v="92.730845998337315"/>
    <n v="92.730845998337315"/>
    <n v="0"/>
    <n v="0"/>
  </r>
  <r>
    <x v="2"/>
    <x v="13"/>
    <x v="4"/>
    <x v="29"/>
    <x v="149"/>
    <x v="15"/>
    <x v="0"/>
    <n v="0"/>
    <n v="0"/>
    <n v="95.16129032258057"/>
    <n v="38.839451242120923"/>
    <n v="0"/>
    <n v="61"/>
    <n v="1"/>
    <n v="0"/>
    <n v="62"/>
    <n v="94.734965573621167"/>
    <n v="23.309249552484488"/>
    <n v="0"/>
    <n v="0"/>
  </r>
  <r>
    <x v="2"/>
    <x v="13"/>
    <x v="4"/>
    <x v="29"/>
    <x v="150"/>
    <x v="27"/>
    <x v="0"/>
    <n v="1"/>
    <n v="0"/>
    <n v="96.774193548387231"/>
    <n v="9.4178717093066222"/>
    <n v="61"/>
    <n v="61"/>
    <n v="1"/>
    <n v="0"/>
    <n v="62"/>
    <n v="97.304931676912773"/>
    <n v="2.0940861506443298"/>
    <n v="0"/>
    <n v="0"/>
  </r>
  <r>
    <x v="2"/>
    <x v="13"/>
    <x v="5"/>
    <x v="30"/>
    <x v="151"/>
    <x v="26"/>
    <x v="1"/>
    <n v="1"/>
    <n v="0.98113207547169812"/>
    <n v="0"/>
    <n v="0"/>
    <n v="62"/>
    <n v="62"/>
    <n v="53"/>
    <n v="52"/>
    <n v="0"/>
    <n v="0"/>
    <n v="0"/>
    <n v="0.97916666666666663"/>
    <n v="0.19654088050314877"/>
  </r>
  <r>
    <x v="2"/>
    <x v="13"/>
    <x v="5"/>
    <x v="30"/>
    <x v="152"/>
    <x v="24"/>
    <x v="0"/>
    <n v="1"/>
    <n v="0.98113207547169812"/>
    <n v="0"/>
    <n v="0"/>
    <n v="62"/>
    <n v="62"/>
    <n v="53"/>
    <n v="52"/>
    <n v="0"/>
    <n v="0"/>
    <n v="0"/>
    <n v="0.97916666666666663"/>
    <n v="0.19654088050314877"/>
  </r>
  <r>
    <x v="2"/>
    <x v="13"/>
    <x v="5"/>
    <x v="30"/>
    <x v="153"/>
    <x v="21"/>
    <x v="1"/>
    <n v="1"/>
    <n v="0.98113207547169812"/>
    <n v="0"/>
    <n v="0"/>
    <n v="62"/>
    <n v="62"/>
    <n v="53"/>
    <n v="52"/>
    <n v="0"/>
    <n v="0"/>
    <n v="0"/>
    <n v="0.95833333333333337"/>
    <n v="2.2798742138364747"/>
  </r>
  <r>
    <x v="2"/>
    <x v="13"/>
    <x v="5"/>
    <x v="30"/>
    <x v="154"/>
    <x v="27"/>
    <x v="1"/>
    <n v="1"/>
    <n v="0.98113207547169812"/>
    <n v="0"/>
    <n v="0"/>
    <n v="62"/>
    <n v="62"/>
    <n v="53"/>
    <n v="52"/>
    <n v="0"/>
    <n v="0"/>
    <n v="0"/>
    <n v="0.97916666666666663"/>
    <n v="0.19654088050314877"/>
  </r>
  <r>
    <x v="2"/>
    <x v="13"/>
    <x v="5"/>
    <x v="30"/>
    <x v="155"/>
    <x v="3"/>
    <x v="0"/>
    <n v="1"/>
    <n v="0.98113207547169812"/>
    <n v="0"/>
    <n v="0"/>
    <n v="62"/>
    <n v="62"/>
    <n v="53"/>
    <n v="52"/>
    <n v="0"/>
    <n v="0"/>
    <n v="0"/>
    <n v="0.97916666666666663"/>
    <n v="0.19654088050314877"/>
  </r>
  <r>
    <x v="2"/>
    <x v="13"/>
    <x v="5"/>
    <x v="30"/>
    <x v="156"/>
    <x v="4"/>
    <x v="1"/>
    <n v="1"/>
    <n v="0.98113207547169812"/>
    <n v="0"/>
    <n v="0"/>
    <n v="62"/>
    <n v="62"/>
    <n v="53"/>
    <n v="52"/>
    <n v="0"/>
    <n v="0"/>
    <n v="0"/>
    <n v="0.95833333333333337"/>
    <n v="2.2798742138364747"/>
  </r>
  <r>
    <x v="2"/>
    <x v="13"/>
    <x v="5"/>
    <x v="30"/>
    <x v="157"/>
    <x v="13"/>
    <x v="1"/>
    <n v="1"/>
    <n v="0.98113207547169812"/>
    <n v="0"/>
    <n v="0"/>
    <n v="62"/>
    <n v="62"/>
    <n v="53"/>
    <n v="52"/>
    <n v="0"/>
    <n v="0"/>
    <n v="0"/>
    <n v="0.97916666666666663"/>
    <n v="0.19654088050314877"/>
  </r>
  <r>
    <x v="2"/>
    <x v="13"/>
    <x v="5"/>
    <x v="31"/>
    <x v="158"/>
    <x v="2"/>
    <x v="0"/>
    <n v="1"/>
    <n v="0.98113207547169812"/>
    <n v="82.258064516129082"/>
    <n v="14.441972562106036"/>
    <n v="62"/>
    <n v="62"/>
    <n v="53"/>
    <n v="52"/>
    <n v="62"/>
    <n v="83.739397054479781"/>
    <n v="3.9075671689937934"/>
    <n v="0.97916666666666663"/>
    <n v="0.19654088050314877"/>
  </r>
  <r>
    <x v="2"/>
    <x v="13"/>
    <x v="5"/>
    <x v="31"/>
    <x v="159"/>
    <x v="0"/>
    <x v="0"/>
    <n v="1"/>
    <n v="0.86792452830188682"/>
    <n v="19.354838709677413"/>
    <n v="-45.01297738227656"/>
    <n v="62"/>
    <n v="62"/>
    <n v="53"/>
    <n v="46"/>
    <n v="62"/>
    <n v="18.765295407988194"/>
    <n v="-53.798001214000095"/>
    <n v="0.91666666666666663"/>
    <n v="-4.8742138364779812"/>
  </r>
  <r>
    <x v="2"/>
    <x v="13"/>
    <x v="5"/>
    <x v="31"/>
    <x v="160"/>
    <x v="5"/>
    <x v="0"/>
    <n v="1"/>
    <n v="0.98113207547169812"/>
    <n v="77.419354838709651"/>
    <n v="5.0055617352614039"/>
    <n v="62"/>
    <n v="62"/>
    <n v="53"/>
    <n v="52"/>
    <n v="62"/>
    <n v="80.310793206118106"/>
    <n v="1.8530227842054217"/>
    <n v="0.95833333333333337"/>
    <n v="2.2798742138364747"/>
  </r>
  <r>
    <x v="2"/>
    <x v="13"/>
    <x v="5"/>
    <x v="31"/>
    <x v="161"/>
    <x v="1"/>
    <x v="2"/>
    <n v="1"/>
    <n v="0.98113207547169812"/>
    <n v="80.645161290322619"/>
    <n v="-2.1134593993325987"/>
    <n v="62"/>
    <n v="62"/>
    <n v="53"/>
    <n v="52"/>
    <n v="62"/>
    <n v="83.621612135575504"/>
    <n v="-6.8912707618856643"/>
    <n v="0.97916666666666663"/>
    <n v="0.19654088050314877"/>
  </r>
  <r>
    <x v="2"/>
    <x v="13"/>
    <x v="5"/>
    <x v="32"/>
    <x v="162"/>
    <x v="16"/>
    <x v="1"/>
    <n v="1"/>
    <n v="0.98113207547169812"/>
    <n v="100"/>
    <n v="5.7471264367816222"/>
    <n v="62"/>
    <n v="62"/>
    <n v="53"/>
    <n v="52"/>
    <n v="62"/>
    <n v="100"/>
    <n v="1.4854278679535042"/>
    <n v="0.95833333333333337"/>
    <n v="2.2798742138364747"/>
  </r>
  <r>
    <x v="2"/>
    <x v="13"/>
    <x v="5"/>
    <x v="32"/>
    <x v="163"/>
    <x v="14"/>
    <x v="2"/>
    <n v="1"/>
    <n v="0.98113207547169812"/>
    <n v="100"/>
    <n v="14.942528735632207"/>
    <n v="62"/>
    <n v="62"/>
    <n v="53"/>
    <n v="52"/>
    <n v="62"/>
    <n v="100"/>
    <n v="4.1287004629849235"/>
    <n v="0.97916666666666663"/>
    <n v="0.19654088050314877"/>
  </r>
  <r>
    <x v="2"/>
    <x v="13"/>
    <x v="5"/>
    <x v="32"/>
    <x v="164"/>
    <x v="12"/>
    <x v="2"/>
    <n v="1"/>
    <n v="0.92452830188679247"/>
    <n v="100"/>
    <n v="6.8965517241379253"/>
    <n v="62"/>
    <n v="62"/>
    <n v="53"/>
    <n v="49"/>
    <n v="62"/>
    <n v="100"/>
    <n v="1.7199723078172156"/>
    <n v="0.95833333333333337"/>
    <n v="-3.3805031446540901"/>
  </r>
  <r>
    <x v="2"/>
    <x v="13"/>
    <x v="5"/>
    <x v="32"/>
    <x v="165"/>
    <x v="18"/>
    <x v="2"/>
    <n v="0"/>
    <n v="0"/>
    <n v="3.225806451612899"/>
    <n v="-78.383388950685926"/>
    <n v="0"/>
    <n v="62"/>
    <n v="1"/>
    <n v="0"/>
    <n v="62"/>
    <n v="2.0212574400664955"/>
    <n v="-73.980557876003502"/>
    <n v="0"/>
    <n v="0"/>
  </r>
  <r>
    <x v="2"/>
    <x v="13"/>
    <x v="5"/>
    <x v="32"/>
    <x v="166"/>
    <x v="15"/>
    <x v="1"/>
    <n v="1"/>
    <n v="0.98113207547169812"/>
    <n v="98.387096774193466"/>
    <n v="6.4330737856878208"/>
    <n v="62"/>
    <n v="62"/>
    <n v="53"/>
    <n v="52"/>
    <n v="62"/>
    <n v="98.907136766491647"/>
    <n v="1.4129490943446825"/>
    <n v="0.97916666666666663"/>
    <n v="0.19654088050314877"/>
  </r>
  <r>
    <x v="2"/>
    <x v="13"/>
    <x v="5"/>
    <x v="32"/>
    <x v="167"/>
    <x v="23"/>
    <x v="1"/>
    <n v="1"/>
    <n v="0.98113207547169812"/>
    <n v="100"/>
    <n v="2.2988505747126453"/>
    <n v="62"/>
    <n v="62"/>
    <n v="53"/>
    <n v="52"/>
    <n v="62"/>
    <n v="100"/>
    <n v="0.44905807696288491"/>
    <n v="0.97916666666666663"/>
    <n v="0.19654088050314877"/>
  </r>
  <r>
    <x v="2"/>
    <x v="13"/>
    <x v="5"/>
    <x v="32"/>
    <x v="168"/>
    <x v="7"/>
    <x v="1"/>
    <n v="1"/>
    <n v="0.98113207547169812"/>
    <n v="100"/>
    <n v="8.0459770114942479"/>
    <n v="62"/>
    <n v="62"/>
    <n v="53"/>
    <n v="52"/>
    <n v="62"/>
    <n v="100"/>
    <n v="2.2295266254933779"/>
    <n v="0.97916666666666663"/>
    <n v="0.19654088050314877"/>
  </r>
  <r>
    <x v="2"/>
    <x v="13"/>
    <x v="5"/>
    <x v="32"/>
    <x v="169"/>
    <x v="6"/>
    <x v="1"/>
    <n v="1"/>
    <n v="0.98113207547169812"/>
    <n v="100"/>
    <n v="5.747126436781623"/>
    <n v="62"/>
    <n v="62"/>
    <n v="53"/>
    <n v="52"/>
    <n v="62"/>
    <n v="100"/>
    <n v="1.3750779789681218"/>
    <n v="0.97916666666666663"/>
    <n v="0.19654088050314877"/>
  </r>
  <r>
    <x v="2"/>
    <x v="13"/>
    <x v="5"/>
    <x v="32"/>
    <x v="170"/>
    <x v="25"/>
    <x v="0"/>
    <n v="1"/>
    <n v="0.98113207547169812"/>
    <n v="100"/>
    <n v="3.4482758620689626"/>
    <n v="62"/>
    <n v="62"/>
    <n v="53"/>
    <n v="52"/>
    <n v="62"/>
    <n v="100"/>
    <n v="0.91849003556011155"/>
    <n v="0.97916666666666663"/>
    <n v="0.19654088050314877"/>
  </r>
  <r>
    <x v="2"/>
    <x v="13"/>
    <x v="5"/>
    <x v="32"/>
    <x v="171"/>
    <x v="22"/>
    <x v="0"/>
    <n v="1"/>
    <n v="0.77358490566037741"/>
    <n v="74.193548387096698"/>
    <n v="-7.4156470152020733"/>
    <n v="62"/>
    <n v="62"/>
    <n v="53"/>
    <n v="41"/>
    <n v="62"/>
    <n v="78.714625888146045"/>
    <n v="-10.991993075309779"/>
    <n v="0.85416666666666663"/>
    <n v="-8.0581761006289216"/>
  </r>
  <r>
    <x v="2"/>
    <x v="13"/>
    <x v="5"/>
    <x v="32"/>
    <x v="172"/>
    <x v="8"/>
    <x v="1"/>
    <n v="1"/>
    <n v="0.98113207547169812"/>
    <n v="100"/>
    <n v="2.2988505747126453"/>
    <n v="62"/>
    <n v="62"/>
    <n v="53"/>
    <n v="52"/>
    <n v="62"/>
    <n v="100"/>
    <n v="1.3650107583815583"/>
    <n v="0.97916666666666663"/>
    <n v="0.19654088050314877"/>
  </r>
  <r>
    <x v="2"/>
    <x v="13"/>
    <x v="5"/>
    <x v="32"/>
    <x v="173"/>
    <x v="20"/>
    <x v="2"/>
    <n v="0"/>
    <n v="0"/>
    <n v="0"/>
    <n v="-59.770114942528807"/>
    <n v="0"/>
    <n v="62"/>
    <n v="1"/>
    <n v="0"/>
    <n v="62"/>
    <n v="0"/>
    <n v="-54.572126328501454"/>
    <n v="0"/>
    <n v="0"/>
  </r>
  <r>
    <x v="2"/>
    <x v="13"/>
    <x v="5"/>
    <x v="32"/>
    <x v="174"/>
    <x v="17"/>
    <x v="2"/>
    <n v="1"/>
    <n v="0.39622641509433965"/>
    <n v="4.8387096774193532"/>
    <n v="-84.816462736373893"/>
    <n v="62"/>
    <n v="62"/>
    <n v="53"/>
    <n v="21"/>
    <n v="62"/>
    <n v="4.4605737287194813"/>
    <n v="-91.359210371747736"/>
    <n v="0.54166666666666663"/>
    <n v="-14.544025157232699"/>
  </r>
  <r>
    <x v="2"/>
    <x v="14"/>
    <x v="0"/>
    <x v="0"/>
    <x v="0"/>
    <x v="0"/>
    <x v="0"/>
    <n v="1"/>
    <n v="0.86868686868686873"/>
    <n v="0"/>
    <n v="0"/>
    <n v="316"/>
    <n v="316"/>
    <n v="198"/>
    <n v="172"/>
    <n v="0"/>
    <n v="0"/>
    <n v="0"/>
    <n v="0.81735159817351599"/>
    <n v="5.1335270513352738"/>
  </r>
  <r>
    <x v="2"/>
    <x v="14"/>
    <x v="0"/>
    <x v="0"/>
    <x v="1"/>
    <x v="1"/>
    <x v="0"/>
    <n v="0"/>
    <n v="0"/>
    <n v="0"/>
    <n v="0"/>
    <n v="0"/>
    <n v="316"/>
    <n v="1"/>
    <n v="0"/>
    <n v="0"/>
    <n v="0"/>
    <n v="0"/>
    <n v="0"/>
    <n v="0"/>
  </r>
  <r>
    <x v="2"/>
    <x v="14"/>
    <x v="0"/>
    <x v="0"/>
    <x v="2"/>
    <x v="2"/>
    <x v="0"/>
    <n v="1"/>
    <n v="0.86363636363636365"/>
    <n v="0"/>
    <n v="0"/>
    <n v="316"/>
    <n v="316"/>
    <n v="198"/>
    <n v="171"/>
    <n v="0"/>
    <n v="0"/>
    <n v="0"/>
    <n v="0.83561643835616439"/>
    <n v="2.8019925280199254"/>
  </r>
  <r>
    <x v="2"/>
    <x v="14"/>
    <x v="0"/>
    <x v="0"/>
    <x v="3"/>
    <x v="3"/>
    <x v="0"/>
    <n v="0"/>
    <n v="0"/>
    <n v="0"/>
    <n v="0"/>
    <n v="0"/>
    <n v="316"/>
    <n v="1"/>
    <n v="0"/>
    <n v="0"/>
    <n v="0"/>
    <n v="0"/>
    <n v="0"/>
    <n v="0"/>
  </r>
  <r>
    <x v="2"/>
    <x v="14"/>
    <x v="0"/>
    <x v="0"/>
    <x v="4"/>
    <x v="4"/>
    <x v="1"/>
    <n v="1"/>
    <n v="0.97979797979797978"/>
    <n v="0"/>
    <n v="0"/>
    <n v="316"/>
    <n v="316"/>
    <n v="198"/>
    <n v="194"/>
    <n v="0"/>
    <n v="0"/>
    <n v="0"/>
    <n v="0.95890410958904104"/>
    <n v="2.0893870208938736"/>
  </r>
  <r>
    <x v="2"/>
    <x v="14"/>
    <x v="0"/>
    <x v="0"/>
    <x v="5"/>
    <x v="5"/>
    <x v="0"/>
    <n v="1"/>
    <n v="0.33333333333333331"/>
    <n v="0"/>
    <n v="0"/>
    <n v="316"/>
    <n v="316"/>
    <n v="198"/>
    <n v="66"/>
    <n v="0"/>
    <n v="0"/>
    <n v="0"/>
    <n v="0.30593607305936071"/>
    <n v="2.7397260273972601"/>
  </r>
  <r>
    <x v="2"/>
    <x v="14"/>
    <x v="0"/>
    <x v="0"/>
    <x v="6"/>
    <x v="6"/>
    <x v="1"/>
    <n v="1"/>
    <n v="0.9747474747474747"/>
    <n v="0"/>
    <n v="0"/>
    <n v="316"/>
    <n v="316"/>
    <n v="198"/>
    <n v="193"/>
    <n v="0"/>
    <n v="0"/>
    <n v="0"/>
    <n v="0.9726027397260274"/>
    <n v="0.21447350214472971"/>
  </r>
  <r>
    <x v="2"/>
    <x v="14"/>
    <x v="0"/>
    <x v="0"/>
    <x v="7"/>
    <x v="7"/>
    <x v="1"/>
    <n v="1"/>
    <n v="0.99494949494949492"/>
    <n v="0"/>
    <n v="0"/>
    <n v="316"/>
    <n v="316"/>
    <n v="198"/>
    <n v="197"/>
    <n v="0"/>
    <n v="0"/>
    <n v="0"/>
    <n v="0.99543378995433784"/>
    <n v="-4.8429500484292731E-2"/>
  </r>
  <r>
    <x v="2"/>
    <x v="14"/>
    <x v="0"/>
    <x v="0"/>
    <x v="8"/>
    <x v="8"/>
    <x v="1"/>
    <n v="1"/>
    <n v="0.98484848484848486"/>
    <n v="0"/>
    <n v="0"/>
    <n v="316"/>
    <n v="316"/>
    <n v="198"/>
    <n v="195"/>
    <n v="0"/>
    <n v="0"/>
    <n v="0"/>
    <n v="0.98630136986301364"/>
    <n v="-0.14528850145287819"/>
  </r>
  <r>
    <x v="2"/>
    <x v="14"/>
    <x v="0"/>
    <x v="1"/>
    <x v="9"/>
    <x v="9"/>
    <x v="2"/>
    <n v="0"/>
    <n v="0"/>
    <n v="0"/>
    <n v="0"/>
    <n v="0"/>
    <n v="316"/>
    <n v="1"/>
    <n v="0"/>
    <n v="0"/>
    <n v="0"/>
    <n v="0"/>
    <n v="0"/>
    <n v="0"/>
  </r>
  <r>
    <x v="2"/>
    <x v="14"/>
    <x v="0"/>
    <x v="1"/>
    <x v="10"/>
    <x v="10"/>
    <x v="2"/>
    <n v="0"/>
    <n v="0"/>
    <n v="0"/>
    <n v="0"/>
    <n v="0"/>
    <n v="316"/>
    <n v="1"/>
    <n v="0"/>
    <n v="0"/>
    <n v="0"/>
    <n v="0"/>
    <n v="0"/>
    <n v="0"/>
  </r>
  <r>
    <x v="2"/>
    <x v="14"/>
    <x v="0"/>
    <x v="1"/>
    <x v="11"/>
    <x v="11"/>
    <x v="2"/>
    <n v="0"/>
    <n v="0"/>
    <n v="0"/>
    <n v="0"/>
    <n v="0"/>
    <n v="316"/>
    <n v="1"/>
    <n v="0"/>
    <n v="0"/>
    <n v="0"/>
    <n v="0"/>
    <n v="0"/>
    <n v="0"/>
  </r>
  <r>
    <x v="2"/>
    <x v="14"/>
    <x v="0"/>
    <x v="1"/>
    <x v="12"/>
    <x v="12"/>
    <x v="2"/>
    <n v="0"/>
    <n v="0"/>
    <n v="0"/>
    <n v="0"/>
    <n v="0"/>
    <n v="316"/>
    <n v="1"/>
    <n v="0"/>
    <n v="0"/>
    <n v="0"/>
    <n v="0"/>
    <n v="0"/>
    <n v="0"/>
  </r>
  <r>
    <x v="2"/>
    <x v="14"/>
    <x v="0"/>
    <x v="1"/>
    <x v="13"/>
    <x v="13"/>
    <x v="0"/>
    <n v="0"/>
    <n v="0"/>
    <n v="0"/>
    <n v="0"/>
    <n v="0"/>
    <n v="316"/>
    <n v="1"/>
    <n v="0"/>
    <n v="0"/>
    <n v="0"/>
    <n v="0"/>
    <n v="0"/>
    <n v="0"/>
  </r>
  <r>
    <x v="2"/>
    <x v="14"/>
    <x v="0"/>
    <x v="1"/>
    <x v="14"/>
    <x v="14"/>
    <x v="2"/>
    <n v="0"/>
    <n v="0"/>
    <n v="0"/>
    <n v="0"/>
    <n v="0"/>
    <n v="316"/>
    <n v="1"/>
    <n v="0"/>
    <n v="0"/>
    <n v="0"/>
    <n v="0"/>
    <n v="0"/>
    <n v="0"/>
  </r>
  <r>
    <x v="2"/>
    <x v="14"/>
    <x v="0"/>
    <x v="2"/>
    <x v="15"/>
    <x v="15"/>
    <x v="1"/>
    <n v="0.759493670886076"/>
    <n v="0.96350364963503654"/>
    <n v="0"/>
    <n v="0"/>
    <n v="240"/>
    <n v="316"/>
    <n v="137"/>
    <n v="132"/>
    <n v="0"/>
    <n v="0"/>
    <n v="0"/>
    <n v="0"/>
    <n v="96.350364963503651"/>
  </r>
  <r>
    <x v="2"/>
    <x v="14"/>
    <x v="0"/>
    <x v="2"/>
    <x v="16"/>
    <x v="16"/>
    <x v="1"/>
    <n v="0.740506329113924"/>
    <n v="0.86466165413533835"/>
    <n v="0"/>
    <n v="0"/>
    <n v="234"/>
    <n v="316"/>
    <n v="133"/>
    <n v="115"/>
    <n v="0"/>
    <n v="0"/>
    <n v="0"/>
    <n v="0.8125"/>
    <n v="5.2161654135338349"/>
  </r>
  <r>
    <x v="2"/>
    <x v="14"/>
    <x v="0"/>
    <x v="2"/>
    <x v="17"/>
    <x v="17"/>
    <x v="2"/>
    <n v="1"/>
    <n v="0.60606060606060608"/>
    <n v="0"/>
    <n v="0"/>
    <n v="316"/>
    <n v="316"/>
    <n v="198"/>
    <n v="120"/>
    <n v="0"/>
    <n v="0"/>
    <n v="0"/>
    <n v="0.56164383561643838"/>
    <n v="4.4416770444167692"/>
  </r>
  <r>
    <x v="2"/>
    <x v="14"/>
    <x v="0"/>
    <x v="2"/>
    <x v="18"/>
    <x v="18"/>
    <x v="0"/>
    <n v="0"/>
    <n v="0"/>
    <n v="0"/>
    <n v="0"/>
    <n v="0"/>
    <n v="316"/>
    <n v="1"/>
    <n v="0"/>
    <n v="0"/>
    <n v="0"/>
    <n v="0"/>
    <n v="0"/>
    <n v="0"/>
  </r>
  <r>
    <x v="2"/>
    <x v="14"/>
    <x v="0"/>
    <x v="2"/>
    <x v="19"/>
    <x v="19"/>
    <x v="2"/>
    <n v="0"/>
    <n v="1.5151515151515152E-2"/>
    <n v="0"/>
    <n v="0"/>
    <n v="0"/>
    <n v="316"/>
    <n v="198"/>
    <n v="3"/>
    <n v="0"/>
    <n v="0"/>
    <n v="0"/>
    <n v="2.7397260273972601E-2"/>
    <n v="-1.224574512245745"/>
  </r>
  <r>
    <x v="2"/>
    <x v="14"/>
    <x v="0"/>
    <x v="3"/>
    <x v="20"/>
    <x v="20"/>
    <x v="2"/>
    <n v="1"/>
    <n v="0.50505050505050508"/>
    <n v="0"/>
    <n v="0"/>
    <n v="316"/>
    <n v="316"/>
    <n v="198"/>
    <n v="100"/>
    <n v="0"/>
    <n v="0"/>
    <n v="0"/>
    <n v="0.47031963470319632"/>
    <n v="3.4730870347308764"/>
  </r>
  <r>
    <x v="2"/>
    <x v="14"/>
    <x v="0"/>
    <x v="3"/>
    <x v="21"/>
    <x v="21"/>
    <x v="1"/>
    <n v="1"/>
    <n v="0.70202020202020199"/>
    <n v="0"/>
    <n v="0"/>
    <n v="316"/>
    <n v="316"/>
    <n v="198"/>
    <n v="139"/>
    <n v="0"/>
    <n v="0"/>
    <n v="0"/>
    <n v="0.65296803652968038"/>
    <n v="4.9052165490521604"/>
  </r>
  <r>
    <x v="2"/>
    <x v="14"/>
    <x v="0"/>
    <x v="3"/>
    <x v="22"/>
    <x v="22"/>
    <x v="0"/>
    <n v="1"/>
    <n v="0.95454545454545459"/>
    <n v="0"/>
    <n v="0"/>
    <n v="316"/>
    <n v="316"/>
    <n v="198"/>
    <n v="189"/>
    <n v="0"/>
    <n v="0"/>
    <n v="0"/>
    <n v="0.92237442922374424"/>
    <n v="3.2171025321710345"/>
  </r>
  <r>
    <x v="2"/>
    <x v="14"/>
    <x v="0"/>
    <x v="4"/>
    <x v="23"/>
    <x v="23"/>
    <x v="1"/>
    <n v="0"/>
    <n v="0"/>
    <n v="0"/>
    <n v="0"/>
    <n v="0"/>
    <n v="316"/>
    <n v="1"/>
    <n v="0"/>
    <n v="0"/>
    <n v="0"/>
    <n v="0"/>
    <n v="0"/>
    <n v="0"/>
  </r>
  <r>
    <x v="2"/>
    <x v="14"/>
    <x v="0"/>
    <x v="4"/>
    <x v="24"/>
    <x v="24"/>
    <x v="1"/>
    <n v="0"/>
    <n v="0"/>
    <n v="0"/>
    <n v="0"/>
    <n v="0"/>
    <n v="316"/>
    <n v="1"/>
    <n v="0"/>
    <n v="0"/>
    <n v="0"/>
    <n v="0"/>
    <n v="0"/>
    <n v="0"/>
  </r>
  <r>
    <x v="2"/>
    <x v="14"/>
    <x v="0"/>
    <x v="4"/>
    <x v="25"/>
    <x v="25"/>
    <x v="0"/>
    <n v="1"/>
    <n v="0.94444444444444442"/>
    <n v="0"/>
    <n v="0"/>
    <n v="316"/>
    <n v="316"/>
    <n v="198"/>
    <n v="187"/>
    <n v="0"/>
    <n v="0"/>
    <n v="0"/>
    <n v="0.9360730593607306"/>
    <n v="0.83713850837138226"/>
  </r>
  <r>
    <x v="2"/>
    <x v="14"/>
    <x v="0"/>
    <x v="4"/>
    <x v="26"/>
    <x v="26"/>
    <x v="1"/>
    <n v="1"/>
    <n v="0.93939393939393945"/>
    <n v="0"/>
    <n v="0"/>
    <n v="316"/>
    <n v="316"/>
    <n v="198"/>
    <n v="186"/>
    <n v="0"/>
    <n v="0"/>
    <n v="0"/>
    <n v="0.95890410958904104"/>
    <n v="-1.9510170195101595"/>
  </r>
  <r>
    <x v="2"/>
    <x v="14"/>
    <x v="0"/>
    <x v="4"/>
    <x v="27"/>
    <x v="27"/>
    <x v="1"/>
    <n v="1"/>
    <n v="0.95454545454545459"/>
    <n v="0"/>
    <n v="0"/>
    <n v="316"/>
    <n v="316"/>
    <n v="198"/>
    <n v="189"/>
    <n v="0"/>
    <n v="0"/>
    <n v="0"/>
    <n v="0.9908675799086758"/>
    <n v="-3.6322125363221214"/>
  </r>
  <r>
    <x v="2"/>
    <x v="14"/>
    <x v="1"/>
    <x v="5"/>
    <x v="28"/>
    <x v="27"/>
    <x v="1"/>
    <n v="1"/>
    <n v="0.40404040404040403"/>
    <n v="0"/>
    <n v="0"/>
    <n v="316"/>
    <n v="316"/>
    <n v="198"/>
    <n v="80"/>
    <n v="0"/>
    <n v="0"/>
    <n v="0"/>
    <n v="0.36073059360730592"/>
    <n v="4.3309810433098122"/>
  </r>
  <r>
    <x v="2"/>
    <x v="14"/>
    <x v="1"/>
    <x v="5"/>
    <x v="29"/>
    <x v="28"/>
    <x v="2"/>
    <n v="0"/>
    <n v="0"/>
    <n v="0"/>
    <n v="0"/>
    <n v="0"/>
    <n v="316"/>
    <n v="1"/>
    <n v="0"/>
    <n v="0"/>
    <n v="0"/>
    <n v="0"/>
    <n v="0"/>
    <n v="0"/>
  </r>
  <r>
    <x v="2"/>
    <x v="14"/>
    <x v="1"/>
    <x v="6"/>
    <x v="30"/>
    <x v="8"/>
    <x v="1"/>
    <n v="1"/>
    <n v="0.9747474747474747"/>
    <n v="0"/>
    <n v="0"/>
    <n v="316"/>
    <n v="316"/>
    <n v="198"/>
    <n v="193"/>
    <n v="0"/>
    <n v="0"/>
    <n v="0"/>
    <n v="0.9634703196347032"/>
    <n v="1.1277155112771498"/>
  </r>
  <r>
    <x v="2"/>
    <x v="14"/>
    <x v="1"/>
    <x v="6"/>
    <x v="31"/>
    <x v="7"/>
    <x v="1"/>
    <n v="1"/>
    <n v="0.96969696969696972"/>
    <n v="0"/>
    <n v="0"/>
    <n v="316"/>
    <n v="316"/>
    <n v="198"/>
    <n v="192"/>
    <n v="0"/>
    <n v="0"/>
    <n v="0"/>
    <n v="0.96803652968036524"/>
    <n v="0.16604400166044808"/>
  </r>
  <r>
    <x v="2"/>
    <x v="14"/>
    <x v="1"/>
    <x v="6"/>
    <x v="32"/>
    <x v="16"/>
    <x v="1"/>
    <n v="1"/>
    <n v="0.91414141414141414"/>
    <n v="0"/>
    <n v="0"/>
    <n v="316"/>
    <n v="316"/>
    <n v="198"/>
    <n v="181"/>
    <n v="0"/>
    <n v="0"/>
    <n v="0"/>
    <n v="0.8995433789954338"/>
    <n v="1.4598035145980348"/>
  </r>
  <r>
    <x v="2"/>
    <x v="14"/>
    <x v="1"/>
    <x v="6"/>
    <x v="33"/>
    <x v="24"/>
    <x v="1"/>
    <n v="1"/>
    <n v="0.90404040404040409"/>
    <n v="0"/>
    <n v="0"/>
    <n v="316"/>
    <n v="316"/>
    <n v="198"/>
    <n v="179"/>
    <n v="0"/>
    <n v="0"/>
    <n v="0"/>
    <n v="0.89497716894977164"/>
    <n v="0.90632350906324488"/>
  </r>
  <r>
    <x v="2"/>
    <x v="14"/>
    <x v="1"/>
    <x v="7"/>
    <x v="34"/>
    <x v="5"/>
    <x v="0"/>
    <n v="0"/>
    <n v="0"/>
    <n v="0"/>
    <n v="0"/>
    <n v="0"/>
    <n v="316"/>
    <n v="1"/>
    <n v="0"/>
    <n v="0"/>
    <n v="0"/>
    <n v="0"/>
    <n v="0"/>
    <n v="0"/>
  </r>
  <r>
    <x v="2"/>
    <x v="14"/>
    <x v="1"/>
    <x v="7"/>
    <x v="35"/>
    <x v="13"/>
    <x v="0"/>
    <n v="0"/>
    <n v="0"/>
    <n v="0"/>
    <n v="0"/>
    <n v="0"/>
    <n v="316"/>
    <n v="1"/>
    <n v="0"/>
    <n v="0"/>
    <n v="0"/>
    <n v="0"/>
    <n v="0"/>
    <n v="0"/>
  </r>
  <r>
    <x v="2"/>
    <x v="14"/>
    <x v="1"/>
    <x v="8"/>
    <x v="36"/>
    <x v="29"/>
    <x v="2"/>
    <n v="0"/>
    <n v="0"/>
    <n v="0"/>
    <n v="0"/>
    <n v="0"/>
    <n v="316"/>
    <n v="1"/>
    <n v="0"/>
    <n v="0"/>
    <n v="0"/>
    <n v="0"/>
    <n v="0"/>
    <n v="0"/>
  </r>
  <r>
    <x v="2"/>
    <x v="14"/>
    <x v="1"/>
    <x v="8"/>
    <x v="37"/>
    <x v="30"/>
    <x v="2"/>
    <n v="0"/>
    <n v="0"/>
    <n v="0"/>
    <n v="0"/>
    <n v="0"/>
    <n v="316"/>
    <n v="1"/>
    <n v="0"/>
    <n v="0"/>
    <n v="0"/>
    <n v="0"/>
    <n v="0"/>
    <n v="0"/>
  </r>
  <r>
    <x v="2"/>
    <x v="14"/>
    <x v="1"/>
    <x v="8"/>
    <x v="38"/>
    <x v="1"/>
    <x v="0"/>
    <n v="0"/>
    <n v="0"/>
    <n v="0"/>
    <n v="0"/>
    <n v="0"/>
    <n v="316"/>
    <n v="1"/>
    <n v="0"/>
    <n v="0"/>
    <n v="0"/>
    <n v="0"/>
    <n v="0"/>
    <n v="0"/>
  </r>
  <r>
    <x v="2"/>
    <x v="14"/>
    <x v="1"/>
    <x v="8"/>
    <x v="39"/>
    <x v="0"/>
    <x v="0"/>
    <n v="0"/>
    <n v="0"/>
    <n v="0"/>
    <n v="0"/>
    <n v="0"/>
    <n v="316"/>
    <n v="1"/>
    <n v="0"/>
    <n v="0"/>
    <n v="0"/>
    <n v="0"/>
    <n v="0"/>
    <n v="0"/>
  </r>
  <r>
    <x v="2"/>
    <x v="14"/>
    <x v="1"/>
    <x v="9"/>
    <x v="40"/>
    <x v="2"/>
    <x v="0"/>
    <n v="1"/>
    <n v="0.82828282828282829"/>
    <n v="0"/>
    <n v="0"/>
    <n v="316"/>
    <n v="316"/>
    <n v="198"/>
    <n v="164"/>
    <n v="0"/>
    <n v="0"/>
    <n v="0"/>
    <n v="0.79908675799086759"/>
    <n v="2.9196070291960696"/>
  </r>
  <r>
    <x v="2"/>
    <x v="14"/>
    <x v="1"/>
    <x v="9"/>
    <x v="41"/>
    <x v="20"/>
    <x v="2"/>
    <n v="0"/>
    <n v="0"/>
    <n v="0"/>
    <n v="0"/>
    <n v="0"/>
    <n v="316"/>
    <n v="1"/>
    <n v="0"/>
    <n v="0"/>
    <n v="0"/>
    <n v="0"/>
    <n v="0"/>
    <n v="0"/>
  </r>
  <r>
    <x v="2"/>
    <x v="14"/>
    <x v="1"/>
    <x v="9"/>
    <x v="42"/>
    <x v="22"/>
    <x v="0"/>
    <n v="0"/>
    <n v="0"/>
    <n v="0"/>
    <n v="0"/>
    <n v="0"/>
    <n v="316"/>
    <n v="1"/>
    <n v="0"/>
    <n v="0"/>
    <n v="0"/>
    <n v="0"/>
    <n v="0"/>
    <n v="0"/>
  </r>
  <r>
    <x v="2"/>
    <x v="14"/>
    <x v="1"/>
    <x v="9"/>
    <x v="43"/>
    <x v="31"/>
    <x v="2"/>
    <n v="0"/>
    <n v="0"/>
    <n v="0"/>
    <n v="0"/>
    <n v="0"/>
    <n v="316"/>
    <n v="1"/>
    <n v="0"/>
    <n v="0"/>
    <n v="0"/>
    <n v="0"/>
    <n v="0"/>
    <n v="0"/>
  </r>
  <r>
    <x v="2"/>
    <x v="14"/>
    <x v="1"/>
    <x v="9"/>
    <x v="44"/>
    <x v="17"/>
    <x v="2"/>
    <n v="0"/>
    <n v="0"/>
    <n v="0"/>
    <n v="0"/>
    <n v="0"/>
    <n v="316"/>
    <n v="1"/>
    <n v="0"/>
    <n v="0"/>
    <n v="0"/>
    <n v="0"/>
    <n v="0"/>
    <n v="0"/>
  </r>
  <r>
    <x v="2"/>
    <x v="14"/>
    <x v="1"/>
    <x v="9"/>
    <x v="45"/>
    <x v="11"/>
    <x v="2"/>
    <n v="1"/>
    <n v="2.5252525252525252E-2"/>
    <n v="0"/>
    <n v="0"/>
    <n v="316"/>
    <n v="316"/>
    <n v="198"/>
    <n v="5"/>
    <n v="0"/>
    <n v="0"/>
    <n v="0"/>
    <n v="3.1963470319634701E-2"/>
    <n v="-0.67109450671094495"/>
  </r>
  <r>
    <x v="2"/>
    <x v="14"/>
    <x v="1"/>
    <x v="10"/>
    <x v="46"/>
    <x v="4"/>
    <x v="1"/>
    <n v="1"/>
    <n v="0.98989898989898994"/>
    <n v="0"/>
    <n v="0"/>
    <n v="316"/>
    <n v="316"/>
    <n v="198"/>
    <n v="196"/>
    <n v="0"/>
    <n v="0"/>
    <n v="0"/>
    <n v="0.99543378995433784"/>
    <n v="-0.55348000553478993"/>
  </r>
  <r>
    <x v="2"/>
    <x v="14"/>
    <x v="1"/>
    <x v="11"/>
    <x v="47"/>
    <x v="25"/>
    <x v="0"/>
    <n v="0.25949367088607594"/>
    <n v="0"/>
    <n v="0"/>
    <n v="0"/>
    <n v="82"/>
    <n v="316"/>
    <n v="66"/>
    <n v="0"/>
    <n v="0"/>
    <n v="0"/>
    <n v="0"/>
    <n v="1.5384615384615385E-2"/>
    <n v="-1.5384615384615385"/>
  </r>
  <r>
    <x v="2"/>
    <x v="14"/>
    <x v="1"/>
    <x v="11"/>
    <x v="48"/>
    <x v="3"/>
    <x v="0"/>
    <n v="1"/>
    <n v="0.9747474747474747"/>
    <n v="0"/>
    <n v="0"/>
    <n v="316"/>
    <n v="316"/>
    <n v="198"/>
    <n v="193"/>
    <n v="0"/>
    <n v="0"/>
    <n v="0"/>
    <n v="0.96803652968036524"/>
    <n v="0.67109450671094528"/>
  </r>
  <r>
    <x v="2"/>
    <x v="14"/>
    <x v="1"/>
    <x v="11"/>
    <x v="49"/>
    <x v="12"/>
    <x v="2"/>
    <n v="1"/>
    <n v="0.9747474747474747"/>
    <n v="0"/>
    <n v="0"/>
    <n v="316"/>
    <n v="316"/>
    <n v="198"/>
    <n v="193"/>
    <n v="0"/>
    <n v="0"/>
    <n v="0"/>
    <n v="0.96803652968036524"/>
    <n v="0.67109450671094528"/>
  </r>
  <r>
    <x v="2"/>
    <x v="14"/>
    <x v="1"/>
    <x v="11"/>
    <x v="50"/>
    <x v="23"/>
    <x v="1"/>
    <n v="1"/>
    <n v="0.99494949494949492"/>
    <n v="0"/>
    <n v="0"/>
    <n v="316"/>
    <n v="316"/>
    <n v="198"/>
    <n v="197"/>
    <n v="0"/>
    <n v="0"/>
    <n v="0"/>
    <n v="0.99543378995433784"/>
    <n v="-4.8429500484292731E-2"/>
  </r>
  <r>
    <x v="2"/>
    <x v="14"/>
    <x v="1"/>
    <x v="11"/>
    <x v="51"/>
    <x v="19"/>
    <x v="2"/>
    <n v="1"/>
    <n v="0.46464646464646464"/>
    <n v="0"/>
    <n v="0"/>
    <n v="316"/>
    <n v="316"/>
    <n v="198"/>
    <n v="92"/>
    <n v="0"/>
    <n v="0"/>
    <n v="0"/>
    <n v="0.51141552511415522"/>
    <n v="-4.6769060467690586"/>
  </r>
  <r>
    <x v="2"/>
    <x v="14"/>
    <x v="1"/>
    <x v="12"/>
    <x v="52"/>
    <x v="32"/>
    <x v="2"/>
    <n v="0"/>
    <n v="0"/>
    <n v="0"/>
    <n v="0"/>
    <n v="0"/>
    <n v="316"/>
    <n v="1"/>
    <n v="0"/>
    <n v="0"/>
    <n v="0"/>
    <n v="0"/>
    <n v="0"/>
    <n v="0"/>
  </r>
  <r>
    <x v="2"/>
    <x v="14"/>
    <x v="1"/>
    <x v="13"/>
    <x v="53"/>
    <x v="9"/>
    <x v="2"/>
    <n v="1"/>
    <n v="0.29797979797979796"/>
    <n v="0"/>
    <n v="0"/>
    <n v="316"/>
    <n v="316"/>
    <n v="198"/>
    <n v="59"/>
    <n v="0"/>
    <n v="0"/>
    <n v="0"/>
    <n v="0.26027397260273971"/>
    <n v="3.7705825377058244"/>
  </r>
  <r>
    <x v="2"/>
    <x v="14"/>
    <x v="1"/>
    <x v="13"/>
    <x v="54"/>
    <x v="21"/>
    <x v="1"/>
    <n v="0"/>
    <n v="0"/>
    <n v="0"/>
    <n v="0"/>
    <n v="0"/>
    <n v="316"/>
    <n v="1"/>
    <n v="0"/>
    <n v="0"/>
    <n v="0"/>
    <n v="0"/>
    <n v="0"/>
    <n v="0"/>
  </r>
  <r>
    <x v="2"/>
    <x v="14"/>
    <x v="1"/>
    <x v="13"/>
    <x v="55"/>
    <x v="6"/>
    <x v="1"/>
    <n v="0"/>
    <n v="0"/>
    <n v="0"/>
    <n v="0"/>
    <n v="0"/>
    <n v="316"/>
    <n v="1"/>
    <n v="0"/>
    <n v="0"/>
    <n v="0"/>
    <n v="0"/>
    <n v="0"/>
    <n v="0"/>
  </r>
  <r>
    <x v="2"/>
    <x v="14"/>
    <x v="1"/>
    <x v="13"/>
    <x v="56"/>
    <x v="18"/>
    <x v="0"/>
    <n v="0"/>
    <n v="0"/>
    <n v="0"/>
    <n v="0"/>
    <n v="0"/>
    <n v="316"/>
    <n v="1"/>
    <n v="0"/>
    <n v="0"/>
    <n v="0"/>
    <n v="0"/>
    <n v="0"/>
    <n v="0"/>
  </r>
  <r>
    <x v="2"/>
    <x v="14"/>
    <x v="1"/>
    <x v="14"/>
    <x v="57"/>
    <x v="33"/>
    <x v="2"/>
    <n v="0"/>
    <n v="0"/>
    <n v="0"/>
    <n v="0"/>
    <n v="0"/>
    <n v="316"/>
    <n v="1"/>
    <n v="0"/>
    <n v="0"/>
    <n v="0"/>
    <n v="0"/>
    <n v="0"/>
    <n v="0"/>
  </r>
  <r>
    <x v="2"/>
    <x v="14"/>
    <x v="1"/>
    <x v="14"/>
    <x v="58"/>
    <x v="34"/>
    <x v="2"/>
    <n v="0"/>
    <n v="0"/>
    <n v="0"/>
    <n v="0"/>
    <n v="0"/>
    <n v="316"/>
    <n v="1"/>
    <n v="0"/>
    <n v="0"/>
    <n v="0"/>
    <n v="0"/>
    <n v="0"/>
    <n v="0"/>
  </r>
  <r>
    <x v="2"/>
    <x v="14"/>
    <x v="1"/>
    <x v="14"/>
    <x v="59"/>
    <x v="10"/>
    <x v="2"/>
    <n v="0"/>
    <n v="0"/>
    <n v="0"/>
    <n v="0"/>
    <n v="0"/>
    <n v="316"/>
    <n v="1"/>
    <n v="0"/>
    <n v="0"/>
    <n v="0"/>
    <n v="0"/>
    <n v="0"/>
    <n v="0"/>
  </r>
  <r>
    <x v="2"/>
    <x v="14"/>
    <x v="1"/>
    <x v="14"/>
    <x v="60"/>
    <x v="19"/>
    <x v="2"/>
    <n v="0"/>
    <n v="0"/>
    <n v="0"/>
    <n v="0"/>
    <n v="0"/>
    <n v="316"/>
    <n v="1"/>
    <n v="0"/>
    <n v="0"/>
    <n v="0"/>
    <n v="0"/>
    <n v="0"/>
    <n v="0"/>
  </r>
  <r>
    <x v="2"/>
    <x v="14"/>
    <x v="1"/>
    <x v="14"/>
    <x v="61"/>
    <x v="19"/>
    <x v="2"/>
    <n v="0"/>
    <n v="0"/>
    <n v="0"/>
    <n v="0"/>
    <n v="0"/>
    <n v="316"/>
    <n v="1"/>
    <n v="0"/>
    <n v="0"/>
    <n v="0"/>
    <n v="0"/>
    <n v="0"/>
    <n v="0"/>
  </r>
  <r>
    <x v="2"/>
    <x v="14"/>
    <x v="1"/>
    <x v="14"/>
    <x v="62"/>
    <x v="19"/>
    <x v="2"/>
    <n v="0"/>
    <n v="0"/>
    <n v="0"/>
    <n v="0"/>
    <n v="0"/>
    <n v="316"/>
    <n v="1"/>
    <n v="0"/>
    <n v="0"/>
    <n v="0"/>
    <n v="0"/>
    <n v="0"/>
    <n v="0"/>
  </r>
  <r>
    <x v="2"/>
    <x v="14"/>
    <x v="1"/>
    <x v="14"/>
    <x v="63"/>
    <x v="19"/>
    <x v="2"/>
    <n v="0"/>
    <n v="0"/>
    <n v="0"/>
    <n v="0"/>
    <n v="0"/>
    <n v="316"/>
    <n v="1"/>
    <n v="0"/>
    <n v="0"/>
    <n v="0"/>
    <n v="0"/>
    <n v="0"/>
    <n v="0"/>
  </r>
  <r>
    <x v="2"/>
    <x v="14"/>
    <x v="1"/>
    <x v="14"/>
    <x v="64"/>
    <x v="19"/>
    <x v="2"/>
    <n v="0"/>
    <n v="0"/>
    <n v="0"/>
    <n v="0"/>
    <n v="0"/>
    <n v="316"/>
    <n v="1"/>
    <n v="0"/>
    <n v="0"/>
    <n v="0"/>
    <n v="0"/>
    <n v="0"/>
    <n v="0"/>
  </r>
  <r>
    <x v="2"/>
    <x v="14"/>
    <x v="1"/>
    <x v="15"/>
    <x v="65"/>
    <x v="26"/>
    <x v="1"/>
    <n v="0.25949367088607594"/>
    <n v="0.2878787878787879"/>
    <n v="0"/>
    <n v="0"/>
    <n v="82"/>
    <n v="316"/>
    <n v="66"/>
    <n v="19"/>
    <n v="0"/>
    <n v="0"/>
    <n v="0"/>
    <n v="9.2307692307692313E-2"/>
    <n v="19.557109557109559"/>
  </r>
  <r>
    <x v="2"/>
    <x v="14"/>
    <x v="1"/>
    <x v="15"/>
    <x v="66"/>
    <x v="35"/>
    <x v="2"/>
    <n v="1"/>
    <n v="0.26262626262626265"/>
    <n v="0"/>
    <n v="0"/>
    <n v="316"/>
    <n v="316"/>
    <n v="198"/>
    <n v="52"/>
    <n v="0"/>
    <n v="0"/>
    <n v="0"/>
    <n v="0.22374429223744291"/>
    <n v="3.888197038881974"/>
  </r>
  <r>
    <x v="2"/>
    <x v="14"/>
    <x v="1"/>
    <x v="15"/>
    <x v="67"/>
    <x v="15"/>
    <x v="1"/>
    <n v="1"/>
    <n v="0.99494949494949492"/>
    <n v="0"/>
    <n v="0"/>
    <n v="316"/>
    <n v="316"/>
    <n v="198"/>
    <n v="197"/>
    <n v="0"/>
    <n v="0"/>
    <n v="0"/>
    <n v="0.99543378995433784"/>
    <n v="-4.8429500484292731E-2"/>
  </r>
  <r>
    <x v="2"/>
    <x v="14"/>
    <x v="1"/>
    <x v="15"/>
    <x v="68"/>
    <x v="14"/>
    <x v="0"/>
    <n v="1"/>
    <n v="0.59090909090909094"/>
    <n v="0"/>
    <n v="0"/>
    <n v="316"/>
    <n v="316"/>
    <n v="198"/>
    <n v="117"/>
    <n v="0"/>
    <n v="0"/>
    <n v="0"/>
    <n v="0.55251141552511418"/>
    <n v="3.8397675383976759"/>
  </r>
  <r>
    <x v="2"/>
    <x v="14"/>
    <x v="1"/>
    <x v="16"/>
    <x v="69"/>
    <x v="36"/>
    <x v="2"/>
    <n v="1"/>
    <n v="6.5656565656565663E-2"/>
    <n v="0"/>
    <n v="0"/>
    <n v="316"/>
    <n v="316"/>
    <n v="198"/>
    <n v="13"/>
    <n v="0"/>
    <n v="0"/>
    <n v="0"/>
    <n v="8.6757990867579904E-2"/>
    <n v="-2.110142521101424"/>
  </r>
  <r>
    <x v="2"/>
    <x v="14"/>
    <x v="2"/>
    <x v="17"/>
    <x v="70"/>
    <x v="1"/>
    <x v="2"/>
    <n v="0"/>
    <n v="0"/>
    <n v="0"/>
    <n v="0"/>
    <n v="0"/>
    <n v="316"/>
    <n v="1"/>
    <n v="0"/>
    <n v="0"/>
    <n v="0"/>
    <n v="0"/>
    <n v="0"/>
    <n v="0"/>
  </r>
  <r>
    <x v="2"/>
    <x v="14"/>
    <x v="2"/>
    <x v="17"/>
    <x v="71"/>
    <x v="2"/>
    <x v="2"/>
    <n v="1"/>
    <n v="0"/>
    <n v="0"/>
    <n v="0"/>
    <n v="316"/>
    <n v="316"/>
    <n v="1"/>
    <n v="0"/>
    <n v="0"/>
    <n v="0"/>
    <n v="0"/>
    <n v="0"/>
    <n v="0"/>
  </r>
  <r>
    <x v="2"/>
    <x v="14"/>
    <x v="2"/>
    <x v="17"/>
    <x v="72"/>
    <x v="22"/>
    <x v="0"/>
    <n v="1"/>
    <n v="0"/>
    <n v="0"/>
    <n v="0"/>
    <n v="316"/>
    <n v="316"/>
    <n v="1"/>
    <n v="0"/>
    <n v="0"/>
    <n v="0"/>
    <n v="0"/>
    <n v="0"/>
    <n v="0"/>
  </r>
  <r>
    <x v="2"/>
    <x v="14"/>
    <x v="2"/>
    <x v="17"/>
    <x v="73"/>
    <x v="27"/>
    <x v="1"/>
    <n v="1.8987341772151899E-2"/>
    <n v="0"/>
    <n v="0"/>
    <n v="0"/>
    <n v="6"/>
    <n v="316"/>
    <n v="1"/>
    <n v="0"/>
    <n v="0"/>
    <n v="0"/>
    <n v="0"/>
    <n v="0"/>
    <n v="0"/>
  </r>
  <r>
    <x v="2"/>
    <x v="14"/>
    <x v="2"/>
    <x v="17"/>
    <x v="74"/>
    <x v="24"/>
    <x v="0"/>
    <n v="1"/>
    <n v="0"/>
    <n v="0"/>
    <n v="0"/>
    <n v="316"/>
    <n v="316"/>
    <n v="1"/>
    <n v="0"/>
    <n v="0"/>
    <n v="0"/>
    <n v="0"/>
    <n v="0"/>
    <n v="0"/>
  </r>
  <r>
    <x v="2"/>
    <x v="14"/>
    <x v="2"/>
    <x v="17"/>
    <x v="75"/>
    <x v="3"/>
    <x v="0"/>
    <n v="1"/>
    <n v="0"/>
    <n v="0"/>
    <n v="0"/>
    <n v="316"/>
    <n v="316"/>
    <n v="1"/>
    <n v="0"/>
    <n v="0"/>
    <n v="0"/>
    <n v="0"/>
    <n v="0"/>
    <n v="0"/>
  </r>
  <r>
    <x v="2"/>
    <x v="14"/>
    <x v="2"/>
    <x v="17"/>
    <x v="76"/>
    <x v="0"/>
    <x v="0"/>
    <n v="0"/>
    <n v="0"/>
    <n v="0"/>
    <n v="0"/>
    <n v="0"/>
    <n v="316"/>
    <n v="1"/>
    <n v="0"/>
    <n v="0"/>
    <n v="0"/>
    <n v="0"/>
    <n v="0"/>
    <n v="0"/>
  </r>
  <r>
    <x v="2"/>
    <x v="14"/>
    <x v="2"/>
    <x v="17"/>
    <x v="77"/>
    <x v="13"/>
    <x v="2"/>
    <n v="1"/>
    <n v="0"/>
    <n v="0"/>
    <n v="0"/>
    <n v="316"/>
    <n v="316"/>
    <n v="1"/>
    <n v="0"/>
    <n v="0"/>
    <n v="0"/>
    <n v="0"/>
    <n v="0"/>
    <n v="0"/>
  </r>
  <r>
    <x v="2"/>
    <x v="14"/>
    <x v="2"/>
    <x v="17"/>
    <x v="78"/>
    <x v="6"/>
    <x v="0"/>
    <n v="0.759493670886076"/>
    <n v="0"/>
    <n v="0"/>
    <n v="0"/>
    <n v="240"/>
    <n v="316"/>
    <n v="1"/>
    <n v="0"/>
    <n v="0"/>
    <n v="0"/>
    <n v="0"/>
    <n v="0"/>
    <n v="0"/>
  </r>
  <r>
    <x v="2"/>
    <x v="14"/>
    <x v="2"/>
    <x v="17"/>
    <x v="79"/>
    <x v="5"/>
    <x v="2"/>
    <n v="0"/>
    <n v="0"/>
    <n v="0"/>
    <n v="0"/>
    <n v="0"/>
    <n v="316"/>
    <n v="1"/>
    <n v="0"/>
    <n v="0"/>
    <n v="0"/>
    <n v="0"/>
    <n v="0"/>
    <n v="0"/>
  </r>
  <r>
    <x v="2"/>
    <x v="14"/>
    <x v="2"/>
    <x v="17"/>
    <x v="80"/>
    <x v="7"/>
    <x v="1"/>
    <n v="1"/>
    <n v="0"/>
    <n v="0"/>
    <n v="0"/>
    <n v="316"/>
    <n v="316"/>
    <n v="1"/>
    <n v="0"/>
    <n v="0"/>
    <n v="0"/>
    <n v="0"/>
    <n v="0"/>
    <n v="0"/>
  </r>
  <r>
    <x v="2"/>
    <x v="14"/>
    <x v="2"/>
    <x v="17"/>
    <x v="81"/>
    <x v="21"/>
    <x v="0"/>
    <n v="0"/>
    <n v="0"/>
    <n v="0"/>
    <n v="0"/>
    <n v="0"/>
    <n v="316"/>
    <n v="1"/>
    <n v="0"/>
    <n v="0"/>
    <n v="0"/>
    <n v="0"/>
    <n v="0"/>
    <n v="0"/>
  </r>
  <r>
    <x v="2"/>
    <x v="14"/>
    <x v="2"/>
    <x v="17"/>
    <x v="82"/>
    <x v="23"/>
    <x v="0"/>
    <n v="1"/>
    <n v="0"/>
    <n v="0"/>
    <n v="0"/>
    <n v="316"/>
    <n v="316"/>
    <n v="1"/>
    <n v="0"/>
    <n v="0"/>
    <n v="0"/>
    <n v="0"/>
    <n v="0"/>
    <n v="0"/>
  </r>
  <r>
    <x v="2"/>
    <x v="14"/>
    <x v="2"/>
    <x v="17"/>
    <x v="83"/>
    <x v="4"/>
    <x v="2"/>
    <n v="1"/>
    <n v="0"/>
    <n v="0"/>
    <n v="0"/>
    <n v="316"/>
    <n v="316"/>
    <n v="1"/>
    <n v="0"/>
    <n v="0"/>
    <n v="0"/>
    <n v="0"/>
    <n v="0"/>
    <n v="0"/>
  </r>
  <r>
    <x v="2"/>
    <x v="14"/>
    <x v="2"/>
    <x v="17"/>
    <x v="84"/>
    <x v="25"/>
    <x v="0"/>
    <n v="1"/>
    <n v="0"/>
    <n v="0"/>
    <n v="0"/>
    <n v="316"/>
    <n v="316"/>
    <n v="1"/>
    <n v="0"/>
    <n v="0"/>
    <n v="0"/>
    <n v="0"/>
    <n v="0"/>
    <n v="0"/>
  </r>
  <r>
    <x v="2"/>
    <x v="14"/>
    <x v="2"/>
    <x v="18"/>
    <x v="85"/>
    <x v="19"/>
    <x v="2"/>
    <n v="0"/>
    <n v="0"/>
    <n v="0"/>
    <n v="0"/>
    <n v="0"/>
    <n v="316"/>
    <n v="1"/>
    <n v="0"/>
    <n v="0"/>
    <n v="0"/>
    <n v="0"/>
    <n v="0"/>
    <n v="0"/>
  </r>
  <r>
    <x v="2"/>
    <x v="14"/>
    <x v="2"/>
    <x v="18"/>
    <x v="86"/>
    <x v="19"/>
    <x v="2"/>
    <n v="0"/>
    <n v="0"/>
    <n v="0"/>
    <n v="0"/>
    <n v="0"/>
    <n v="316"/>
    <n v="1"/>
    <n v="0"/>
    <n v="0"/>
    <n v="0"/>
    <n v="0"/>
    <n v="0"/>
    <n v="0"/>
  </r>
  <r>
    <x v="2"/>
    <x v="14"/>
    <x v="2"/>
    <x v="19"/>
    <x v="87"/>
    <x v="19"/>
    <x v="2"/>
    <n v="0"/>
    <n v="0"/>
    <n v="0"/>
    <n v="0"/>
    <n v="0"/>
    <n v="316"/>
    <n v="1"/>
    <n v="0"/>
    <n v="0"/>
    <n v="0"/>
    <n v="0"/>
    <n v="0"/>
    <n v="0"/>
  </r>
  <r>
    <x v="2"/>
    <x v="14"/>
    <x v="2"/>
    <x v="19"/>
    <x v="88"/>
    <x v="15"/>
    <x v="0"/>
    <n v="1"/>
    <n v="0"/>
    <n v="0"/>
    <n v="0"/>
    <n v="316"/>
    <n v="316"/>
    <n v="1"/>
    <n v="0"/>
    <n v="0"/>
    <n v="0"/>
    <n v="0"/>
    <n v="0"/>
    <n v="0"/>
  </r>
  <r>
    <x v="2"/>
    <x v="14"/>
    <x v="2"/>
    <x v="20"/>
    <x v="89"/>
    <x v="19"/>
    <x v="2"/>
    <n v="0"/>
    <n v="0"/>
    <n v="0"/>
    <n v="0"/>
    <n v="0"/>
    <n v="316"/>
    <n v="1"/>
    <n v="0"/>
    <n v="0"/>
    <n v="0"/>
    <n v="0"/>
    <n v="0"/>
    <n v="0"/>
  </r>
  <r>
    <x v="2"/>
    <x v="14"/>
    <x v="2"/>
    <x v="20"/>
    <x v="90"/>
    <x v="16"/>
    <x v="0"/>
    <n v="0"/>
    <n v="0"/>
    <n v="0"/>
    <n v="0"/>
    <n v="0"/>
    <n v="316"/>
    <n v="1"/>
    <n v="0"/>
    <n v="0"/>
    <n v="0"/>
    <n v="0"/>
    <n v="0"/>
    <n v="0"/>
  </r>
  <r>
    <x v="2"/>
    <x v="14"/>
    <x v="2"/>
    <x v="20"/>
    <x v="91"/>
    <x v="26"/>
    <x v="0"/>
    <n v="0"/>
    <n v="0"/>
    <n v="0"/>
    <n v="0"/>
    <n v="0"/>
    <n v="316"/>
    <n v="1"/>
    <n v="0"/>
    <n v="0"/>
    <n v="0"/>
    <n v="0"/>
    <n v="0"/>
    <n v="0"/>
  </r>
  <r>
    <x v="2"/>
    <x v="14"/>
    <x v="2"/>
    <x v="20"/>
    <x v="92"/>
    <x v="19"/>
    <x v="2"/>
    <n v="0"/>
    <n v="0"/>
    <n v="0"/>
    <n v="0"/>
    <n v="0"/>
    <n v="316"/>
    <n v="1"/>
    <n v="0"/>
    <n v="0"/>
    <n v="0"/>
    <n v="0"/>
    <n v="0"/>
    <n v="0"/>
  </r>
  <r>
    <x v="2"/>
    <x v="14"/>
    <x v="2"/>
    <x v="20"/>
    <x v="93"/>
    <x v="8"/>
    <x v="1"/>
    <n v="0"/>
    <n v="0"/>
    <n v="0"/>
    <n v="0"/>
    <n v="0"/>
    <n v="316"/>
    <n v="1"/>
    <n v="0"/>
    <n v="0"/>
    <n v="0"/>
    <n v="0"/>
    <n v="0"/>
    <n v="0"/>
  </r>
  <r>
    <x v="2"/>
    <x v="14"/>
    <x v="3"/>
    <x v="21"/>
    <x v="94"/>
    <x v="2"/>
    <x v="0"/>
    <n v="1"/>
    <n v="0.97979797979797978"/>
    <n v="0"/>
    <n v="0"/>
    <n v="316"/>
    <n v="316"/>
    <n v="198"/>
    <n v="194"/>
    <n v="0"/>
    <n v="0"/>
    <n v="0"/>
    <n v="0.97716894977168944"/>
    <n v="0.26290300262903354"/>
  </r>
  <r>
    <x v="2"/>
    <x v="14"/>
    <x v="3"/>
    <x v="21"/>
    <x v="95"/>
    <x v="31"/>
    <x v="2"/>
    <n v="0"/>
    <n v="0"/>
    <n v="0"/>
    <n v="0"/>
    <n v="0"/>
    <n v="316"/>
    <n v="1"/>
    <n v="0"/>
    <n v="0"/>
    <n v="0"/>
    <n v="0"/>
    <n v="0"/>
    <n v="0"/>
  </r>
  <r>
    <x v="2"/>
    <x v="14"/>
    <x v="3"/>
    <x v="21"/>
    <x v="96"/>
    <x v="30"/>
    <x v="2"/>
    <n v="0"/>
    <n v="0"/>
    <n v="0"/>
    <n v="0"/>
    <n v="0"/>
    <n v="316"/>
    <n v="1"/>
    <n v="0"/>
    <n v="0"/>
    <n v="0"/>
    <n v="0"/>
    <n v="0"/>
    <n v="0"/>
  </r>
  <r>
    <x v="2"/>
    <x v="14"/>
    <x v="3"/>
    <x v="21"/>
    <x v="97"/>
    <x v="16"/>
    <x v="1"/>
    <n v="1"/>
    <n v="0.98484848484848486"/>
    <n v="0"/>
    <n v="0"/>
    <n v="316"/>
    <n v="316"/>
    <n v="198"/>
    <n v="195"/>
    <n v="0"/>
    <n v="0"/>
    <n v="0"/>
    <n v="0.9817351598173516"/>
    <n v="0.31133250311332628"/>
  </r>
  <r>
    <x v="2"/>
    <x v="14"/>
    <x v="3"/>
    <x v="21"/>
    <x v="98"/>
    <x v="15"/>
    <x v="1"/>
    <n v="1"/>
    <n v="0.99494949494949492"/>
    <n v="0"/>
    <n v="0"/>
    <n v="316"/>
    <n v="316"/>
    <n v="198"/>
    <n v="197"/>
    <n v="0"/>
    <n v="0"/>
    <n v="0"/>
    <n v="0.99543378995433784"/>
    <n v="-4.8429500484292731E-2"/>
  </r>
  <r>
    <x v="2"/>
    <x v="14"/>
    <x v="3"/>
    <x v="21"/>
    <x v="99"/>
    <x v="0"/>
    <x v="0"/>
    <n v="1"/>
    <n v="0.56565656565656564"/>
    <n v="0"/>
    <n v="0"/>
    <n v="316"/>
    <n v="316"/>
    <n v="198"/>
    <n v="112"/>
    <n v="0"/>
    <n v="0"/>
    <n v="0"/>
    <n v="0.53881278538812782"/>
    <n v="2.6843780268437811"/>
  </r>
  <r>
    <x v="2"/>
    <x v="14"/>
    <x v="3"/>
    <x v="21"/>
    <x v="100"/>
    <x v="18"/>
    <x v="0"/>
    <n v="1"/>
    <n v="0.83838383838383834"/>
    <n v="0"/>
    <n v="0"/>
    <n v="316"/>
    <n v="316"/>
    <n v="198"/>
    <n v="166"/>
    <n v="0"/>
    <n v="0"/>
    <n v="0"/>
    <n v="0.81735159817351599"/>
    <n v="2.103224021032235"/>
  </r>
  <r>
    <x v="2"/>
    <x v="14"/>
    <x v="3"/>
    <x v="21"/>
    <x v="101"/>
    <x v="17"/>
    <x v="0"/>
    <n v="0"/>
    <n v="0"/>
    <n v="0"/>
    <n v="0"/>
    <n v="0"/>
    <n v="316"/>
    <n v="1"/>
    <n v="0"/>
    <n v="0"/>
    <n v="0"/>
    <n v="0"/>
    <n v="0"/>
    <n v="0"/>
  </r>
  <r>
    <x v="2"/>
    <x v="14"/>
    <x v="3"/>
    <x v="21"/>
    <x v="102"/>
    <x v="21"/>
    <x v="1"/>
    <n v="1"/>
    <n v="0.99494949494949492"/>
    <n v="0"/>
    <n v="0"/>
    <n v="316"/>
    <n v="316"/>
    <n v="198"/>
    <n v="197"/>
    <n v="0"/>
    <n v="0"/>
    <n v="0"/>
    <n v="0.99543378995433784"/>
    <n v="-4.8429500484292731E-2"/>
  </r>
  <r>
    <x v="2"/>
    <x v="14"/>
    <x v="3"/>
    <x v="21"/>
    <x v="103"/>
    <x v="36"/>
    <x v="2"/>
    <n v="0"/>
    <n v="0"/>
    <n v="0"/>
    <n v="0"/>
    <n v="0"/>
    <n v="316"/>
    <n v="1"/>
    <n v="0"/>
    <n v="0"/>
    <n v="0"/>
    <n v="0"/>
    <n v="0"/>
    <n v="0"/>
  </r>
  <r>
    <x v="2"/>
    <x v="14"/>
    <x v="3"/>
    <x v="21"/>
    <x v="104"/>
    <x v="1"/>
    <x v="0"/>
    <n v="0"/>
    <n v="0"/>
    <n v="0"/>
    <n v="0"/>
    <n v="0"/>
    <n v="316"/>
    <n v="1"/>
    <n v="0"/>
    <n v="0"/>
    <n v="0"/>
    <n v="0"/>
    <n v="0"/>
    <n v="0"/>
  </r>
  <r>
    <x v="2"/>
    <x v="14"/>
    <x v="3"/>
    <x v="21"/>
    <x v="105"/>
    <x v="22"/>
    <x v="1"/>
    <n v="1"/>
    <n v="0.88383838383838387"/>
    <n v="0"/>
    <n v="0"/>
    <n v="316"/>
    <n v="316"/>
    <n v="198"/>
    <n v="175"/>
    <n v="0"/>
    <n v="0"/>
    <n v="0"/>
    <n v="0.86301369863013699"/>
    <n v="2.0824685208246874"/>
  </r>
  <r>
    <x v="2"/>
    <x v="14"/>
    <x v="3"/>
    <x v="21"/>
    <x v="106"/>
    <x v="35"/>
    <x v="2"/>
    <n v="1"/>
    <n v="0.55555555555555558"/>
    <n v="0"/>
    <n v="0"/>
    <n v="316"/>
    <n v="316"/>
    <n v="198"/>
    <n v="110"/>
    <n v="0"/>
    <n v="0"/>
    <n v="0"/>
    <n v="0.46575342465753422"/>
    <n v="8.9802130898021364"/>
  </r>
  <r>
    <x v="2"/>
    <x v="14"/>
    <x v="3"/>
    <x v="21"/>
    <x v="107"/>
    <x v="28"/>
    <x v="2"/>
    <n v="0"/>
    <n v="0"/>
    <n v="0"/>
    <n v="0"/>
    <n v="0"/>
    <n v="316"/>
    <n v="1"/>
    <n v="0"/>
    <n v="0"/>
    <n v="0"/>
    <n v="0"/>
    <n v="0"/>
    <n v="0"/>
  </r>
  <r>
    <x v="2"/>
    <x v="14"/>
    <x v="3"/>
    <x v="21"/>
    <x v="108"/>
    <x v="20"/>
    <x v="2"/>
    <n v="1"/>
    <n v="0.86868686868686873"/>
    <n v="0"/>
    <n v="0"/>
    <n v="316"/>
    <n v="316"/>
    <n v="198"/>
    <n v="172"/>
    <n v="0"/>
    <n v="0"/>
    <n v="0"/>
    <n v="0.84931506849315064"/>
    <n v="1.9371800193718092"/>
  </r>
  <r>
    <x v="2"/>
    <x v="14"/>
    <x v="3"/>
    <x v="21"/>
    <x v="109"/>
    <x v="14"/>
    <x v="0"/>
    <n v="0"/>
    <n v="0"/>
    <n v="0"/>
    <n v="0"/>
    <n v="0"/>
    <n v="316"/>
    <n v="1"/>
    <n v="0"/>
    <n v="0"/>
    <n v="0"/>
    <n v="0"/>
    <n v="0"/>
    <n v="0"/>
  </r>
  <r>
    <x v="2"/>
    <x v="14"/>
    <x v="3"/>
    <x v="22"/>
    <x v="110"/>
    <x v="3"/>
    <x v="0"/>
    <n v="1"/>
    <n v="0.67171717171717171"/>
    <n v="0"/>
    <n v="0"/>
    <n v="316"/>
    <n v="316"/>
    <n v="198"/>
    <n v="133"/>
    <n v="0"/>
    <n v="0"/>
    <n v="0"/>
    <n v="0.68493150684931503"/>
    <n v="-1.3214335132143318"/>
  </r>
  <r>
    <x v="2"/>
    <x v="14"/>
    <x v="3"/>
    <x v="22"/>
    <x v="111"/>
    <x v="3"/>
    <x v="0"/>
    <n v="0"/>
    <n v="0"/>
    <n v="0"/>
    <n v="0"/>
    <n v="0"/>
    <n v="316"/>
    <n v="1"/>
    <n v="0"/>
    <n v="0"/>
    <n v="0"/>
    <n v="0"/>
    <n v="0"/>
    <n v="0"/>
  </r>
  <r>
    <x v="2"/>
    <x v="14"/>
    <x v="3"/>
    <x v="22"/>
    <x v="112"/>
    <x v="23"/>
    <x v="1"/>
    <n v="1"/>
    <n v="0.99494949494949492"/>
    <n v="0"/>
    <n v="0"/>
    <n v="316"/>
    <n v="316"/>
    <n v="198"/>
    <n v="197"/>
    <n v="0"/>
    <n v="0"/>
    <n v="0"/>
    <n v="0.9908675799086758"/>
    <n v="0.40819150408191174"/>
  </r>
  <r>
    <x v="2"/>
    <x v="14"/>
    <x v="3"/>
    <x v="22"/>
    <x v="113"/>
    <x v="23"/>
    <x v="1"/>
    <n v="0"/>
    <n v="0"/>
    <n v="0"/>
    <n v="0"/>
    <n v="0"/>
    <n v="316"/>
    <n v="1"/>
    <n v="0"/>
    <n v="0"/>
    <n v="0"/>
    <n v="0"/>
    <n v="0"/>
    <n v="0"/>
  </r>
  <r>
    <x v="2"/>
    <x v="14"/>
    <x v="3"/>
    <x v="22"/>
    <x v="114"/>
    <x v="10"/>
    <x v="2"/>
    <n v="0"/>
    <n v="0"/>
    <n v="0"/>
    <n v="0"/>
    <n v="0"/>
    <n v="316"/>
    <n v="1"/>
    <n v="0"/>
    <n v="0"/>
    <n v="0"/>
    <n v="0"/>
    <n v="0"/>
    <n v="0"/>
  </r>
  <r>
    <x v="2"/>
    <x v="14"/>
    <x v="3"/>
    <x v="22"/>
    <x v="115"/>
    <x v="10"/>
    <x v="2"/>
    <n v="1"/>
    <n v="0.54040404040404044"/>
    <n v="0"/>
    <n v="0"/>
    <n v="316"/>
    <n v="316"/>
    <n v="198"/>
    <n v="107"/>
    <n v="0"/>
    <n v="0"/>
    <n v="0"/>
    <n v="0.52511415525114158"/>
    <n v="1.5289885152898863"/>
  </r>
  <r>
    <x v="2"/>
    <x v="14"/>
    <x v="3"/>
    <x v="22"/>
    <x v="116"/>
    <x v="27"/>
    <x v="1"/>
    <n v="1"/>
    <n v="0.99494949494949492"/>
    <n v="0"/>
    <n v="0"/>
    <n v="316"/>
    <n v="316"/>
    <n v="198"/>
    <n v="197"/>
    <n v="0"/>
    <n v="0"/>
    <n v="0"/>
    <n v="0.99543378995433784"/>
    <n v="-4.8429500484292731E-2"/>
  </r>
  <r>
    <x v="2"/>
    <x v="14"/>
    <x v="3"/>
    <x v="22"/>
    <x v="117"/>
    <x v="9"/>
    <x v="2"/>
    <n v="0"/>
    <n v="0"/>
    <n v="0"/>
    <n v="0"/>
    <n v="0"/>
    <n v="316"/>
    <n v="1"/>
    <n v="0"/>
    <n v="0"/>
    <n v="0"/>
    <n v="0"/>
    <n v="0"/>
    <n v="0"/>
  </r>
  <r>
    <x v="2"/>
    <x v="14"/>
    <x v="3"/>
    <x v="22"/>
    <x v="118"/>
    <x v="9"/>
    <x v="2"/>
    <n v="1"/>
    <n v="0.64646464646464652"/>
    <n v="0"/>
    <n v="0"/>
    <n v="316"/>
    <n v="316"/>
    <n v="198"/>
    <n v="128"/>
    <n v="0"/>
    <n v="0"/>
    <n v="0"/>
    <n v="0.62557077625570778"/>
    <n v="2.0893870208938736"/>
  </r>
  <r>
    <x v="2"/>
    <x v="14"/>
    <x v="3"/>
    <x v="22"/>
    <x v="119"/>
    <x v="13"/>
    <x v="0"/>
    <n v="0"/>
    <n v="0"/>
    <n v="0"/>
    <n v="0"/>
    <n v="0"/>
    <n v="316"/>
    <n v="1"/>
    <n v="0"/>
    <n v="0"/>
    <n v="0"/>
    <n v="0"/>
    <n v="0"/>
    <n v="0"/>
  </r>
  <r>
    <x v="2"/>
    <x v="14"/>
    <x v="3"/>
    <x v="22"/>
    <x v="120"/>
    <x v="13"/>
    <x v="0"/>
    <n v="1"/>
    <n v="0.8737373737373737"/>
    <n v="0"/>
    <n v="0"/>
    <n v="316"/>
    <n v="316"/>
    <n v="198"/>
    <n v="173"/>
    <n v="0"/>
    <n v="0"/>
    <n v="0"/>
    <n v="0.87214611872146119"/>
    <n v="0.15912550159125072"/>
  </r>
  <r>
    <x v="2"/>
    <x v="14"/>
    <x v="3"/>
    <x v="22"/>
    <x v="121"/>
    <x v="25"/>
    <x v="0"/>
    <n v="0"/>
    <n v="0"/>
    <n v="0"/>
    <n v="0"/>
    <n v="0"/>
    <n v="316"/>
    <n v="1"/>
    <n v="0"/>
    <n v="0"/>
    <n v="0"/>
    <n v="0"/>
    <n v="0"/>
    <n v="0"/>
  </r>
  <r>
    <x v="2"/>
    <x v="14"/>
    <x v="3"/>
    <x v="22"/>
    <x v="122"/>
    <x v="25"/>
    <x v="0"/>
    <n v="1"/>
    <n v="0.64646464646464652"/>
    <n v="0"/>
    <n v="0"/>
    <n v="316"/>
    <n v="316"/>
    <n v="198"/>
    <n v="128"/>
    <n v="0"/>
    <n v="0"/>
    <n v="0"/>
    <n v="0.63013698630136983"/>
    <n v="1.6327660163276692"/>
  </r>
  <r>
    <x v="2"/>
    <x v="14"/>
    <x v="3"/>
    <x v="22"/>
    <x v="123"/>
    <x v="4"/>
    <x v="1"/>
    <n v="0"/>
    <n v="0"/>
    <n v="0"/>
    <n v="0"/>
    <n v="0"/>
    <n v="316"/>
    <n v="1"/>
    <n v="0"/>
    <n v="0"/>
    <n v="0"/>
    <n v="0"/>
    <n v="0"/>
    <n v="0"/>
  </r>
  <r>
    <x v="2"/>
    <x v="14"/>
    <x v="3"/>
    <x v="22"/>
    <x v="124"/>
    <x v="4"/>
    <x v="1"/>
    <n v="1"/>
    <n v="0.87878787878787878"/>
    <n v="0"/>
    <n v="0"/>
    <n v="316"/>
    <n v="316"/>
    <n v="198"/>
    <n v="174"/>
    <n v="0"/>
    <n v="0"/>
    <n v="0"/>
    <n v="0.85388127853881279"/>
    <n v="2.4906600249065991"/>
  </r>
  <r>
    <x v="2"/>
    <x v="14"/>
    <x v="3"/>
    <x v="22"/>
    <x v="125"/>
    <x v="24"/>
    <x v="1"/>
    <n v="1"/>
    <n v="0.98989898989898994"/>
    <n v="0"/>
    <n v="0"/>
    <n v="316"/>
    <n v="316"/>
    <n v="198"/>
    <n v="196"/>
    <n v="0"/>
    <n v="0"/>
    <n v="0"/>
    <n v="0.9908675799086758"/>
    <n v="-9.6859000968585462E-2"/>
  </r>
  <r>
    <x v="2"/>
    <x v="14"/>
    <x v="3"/>
    <x v="22"/>
    <x v="126"/>
    <x v="24"/>
    <x v="1"/>
    <n v="0"/>
    <n v="0"/>
    <n v="0"/>
    <n v="0"/>
    <n v="0"/>
    <n v="316"/>
    <n v="1"/>
    <n v="0"/>
    <n v="0"/>
    <n v="0"/>
    <n v="0"/>
    <n v="0"/>
    <n v="0"/>
  </r>
  <r>
    <x v="2"/>
    <x v="14"/>
    <x v="3"/>
    <x v="23"/>
    <x v="127"/>
    <x v="11"/>
    <x v="2"/>
    <n v="0"/>
    <n v="0.5"/>
    <n v="0"/>
    <n v="0"/>
    <n v="0"/>
    <n v="316"/>
    <n v="198"/>
    <n v="99"/>
    <n v="0"/>
    <n v="0"/>
    <n v="0"/>
    <n v="0.62557077625570778"/>
    <n v="-12.557077625570779"/>
  </r>
  <r>
    <x v="2"/>
    <x v="14"/>
    <x v="3"/>
    <x v="23"/>
    <x v="128"/>
    <x v="32"/>
    <x v="2"/>
    <n v="0"/>
    <n v="0.57070707070707072"/>
    <n v="0"/>
    <n v="0"/>
    <n v="0"/>
    <n v="316"/>
    <n v="198"/>
    <n v="113"/>
    <n v="0"/>
    <n v="0"/>
    <n v="0"/>
    <n v="0.65296803652968038"/>
    <n v="-8.2260965822609666"/>
  </r>
  <r>
    <x v="2"/>
    <x v="14"/>
    <x v="3"/>
    <x v="23"/>
    <x v="129"/>
    <x v="12"/>
    <x v="0"/>
    <n v="0"/>
    <n v="0.74747474747474751"/>
    <n v="0"/>
    <n v="0"/>
    <n v="0"/>
    <n v="316"/>
    <n v="198"/>
    <n v="148"/>
    <n v="0"/>
    <n v="0"/>
    <n v="0"/>
    <n v="0.78082191780821919"/>
    <n v="-3.3347170333471676"/>
  </r>
  <r>
    <x v="2"/>
    <x v="14"/>
    <x v="3"/>
    <x v="24"/>
    <x v="130"/>
    <x v="6"/>
    <x v="1"/>
    <n v="0"/>
    <n v="0"/>
    <n v="0"/>
    <n v="0"/>
    <n v="0"/>
    <n v="316"/>
    <n v="1"/>
    <n v="0"/>
    <n v="0"/>
    <n v="0"/>
    <n v="0"/>
    <n v="0"/>
    <n v="0"/>
  </r>
  <r>
    <x v="2"/>
    <x v="14"/>
    <x v="3"/>
    <x v="24"/>
    <x v="131"/>
    <x v="6"/>
    <x v="1"/>
    <n v="1"/>
    <n v="0.99494949494949492"/>
    <n v="0"/>
    <n v="0"/>
    <n v="316"/>
    <n v="316"/>
    <n v="198"/>
    <n v="197"/>
    <n v="0"/>
    <n v="0"/>
    <n v="0"/>
    <n v="0.9908675799086758"/>
    <n v="0.40819150408191174"/>
  </r>
  <r>
    <x v="2"/>
    <x v="14"/>
    <x v="3"/>
    <x v="24"/>
    <x v="132"/>
    <x v="26"/>
    <x v="1"/>
    <n v="0"/>
    <n v="0"/>
    <n v="0"/>
    <n v="0"/>
    <n v="0"/>
    <n v="316"/>
    <n v="1"/>
    <n v="0"/>
    <n v="0"/>
    <n v="0"/>
    <n v="0"/>
    <n v="0"/>
    <n v="0"/>
  </r>
  <r>
    <x v="2"/>
    <x v="14"/>
    <x v="3"/>
    <x v="24"/>
    <x v="133"/>
    <x v="26"/>
    <x v="1"/>
    <n v="1"/>
    <n v="0.99494949494949492"/>
    <n v="0"/>
    <n v="0"/>
    <n v="316"/>
    <n v="316"/>
    <n v="198"/>
    <n v="197"/>
    <n v="0"/>
    <n v="0"/>
    <n v="0"/>
    <n v="0.99543378995433784"/>
    <n v="-4.8429500484292731E-2"/>
  </r>
  <r>
    <x v="2"/>
    <x v="14"/>
    <x v="3"/>
    <x v="24"/>
    <x v="134"/>
    <x v="8"/>
    <x v="1"/>
    <n v="0"/>
    <n v="0"/>
    <n v="0"/>
    <n v="0"/>
    <n v="0"/>
    <n v="316"/>
    <n v="1"/>
    <n v="0"/>
    <n v="0"/>
    <n v="0"/>
    <n v="0"/>
    <n v="0"/>
    <n v="0"/>
  </r>
  <r>
    <x v="2"/>
    <x v="14"/>
    <x v="3"/>
    <x v="24"/>
    <x v="135"/>
    <x v="8"/>
    <x v="1"/>
    <n v="1"/>
    <n v="0.98989898989898994"/>
    <n v="0"/>
    <n v="0"/>
    <n v="316"/>
    <n v="316"/>
    <n v="198"/>
    <n v="196"/>
    <n v="0"/>
    <n v="0"/>
    <n v="0"/>
    <n v="0.9908675799086758"/>
    <n v="-9.6859000968585462E-2"/>
  </r>
  <r>
    <x v="2"/>
    <x v="14"/>
    <x v="3"/>
    <x v="24"/>
    <x v="136"/>
    <x v="5"/>
    <x v="0"/>
    <n v="0"/>
    <n v="0"/>
    <n v="0"/>
    <n v="0"/>
    <n v="0"/>
    <n v="316"/>
    <n v="1"/>
    <n v="0"/>
    <n v="0"/>
    <n v="0"/>
    <n v="0"/>
    <n v="0"/>
    <n v="0"/>
  </r>
  <r>
    <x v="2"/>
    <x v="14"/>
    <x v="3"/>
    <x v="24"/>
    <x v="137"/>
    <x v="5"/>
    <x v="0"/>
    <n v="1"/>
    <n v="0.88383838383838387"/>
    <n v="0"/>
    <n v="0"/>
    <n v="316"/>
    <n v="316"/>
    <n v="198"/>
    <n v="175"/>
    <n v="0"/>
    <n v="0"/>
    <n v="0"/>
    <n v="0.86757990867579904"/>
    <n v="1.6258475162584829"/>
  </r>
  <r>
    <x v="2"/>
    <x v="14"/>
    <x v="3"/>
    <x v="24"/>
    <x v="138"/>
    <x v="7"/>
    <x v="1"/>
    <n v="1"/>
    <n v="0.99494949494949492"/>
    <n v="0"/>
    <n v="0"/>
    <n v="316"/>
    <n v="316"/>
    <n v="198"/>
    <n v="197"/>
    <n v="0"/>
    <n v="0"/>
    <n v="0"/>
    <n v="0.99543378995433784"/>
    <n v="-4.8429500484292731E-2"/>
  </r>
  <r>
    <x v="2"/>
    <x v="14"/>
    <x v="3"/>
    <x v="24"/>
    <x v="139"/>
    <x v="7"/>
    <x v="1"/>
    <n v="0"/>
    <n v="0"/>
    <n v="0"/>
    <n v="0"/>
    <n v="0"/>
    <n v="316"/>
    <n v="1"/>
    <n v="0"/>
    <n v="0"/>
    <n v="0"/>
    <n v="0"/>
    <n v="0"/>
    <n v="0"/>
  </r>
  <r>
    <x v="2"/>
    <x v="14"/>
    <x v="4"/>
    <x v="25"/>
    <x v="140"/>
    <x v="23"/>
    <x v="2"/>
    <n v="0"/>
    <n v="0"/>
    <n v="0"/>
    <n v="0"/>
    <n v="0"/>
    <n v="315"/>
    <n v="1"/>
    <n v="0"/>
    <n v="0"/>
    <n v="0"/>
    <n v="0"/>
    <n v="0"/>
    <n v="0"/>
  </r>
  <r>
    <x v="2"/>
    <x v="14"/>
    <x v="4"/>
    <x v="26"/>
    <x v="141"/>
    <x v="16"/>
    <x v="2"/>
    <n v="1"/>
    <n v="0"/>
    <n v="0"/>
    <n v="0"/>
    <n v="315"/>
    <n v="315"/>
    <n v="1"/>
    <n v="0"/>
    <n v="0"/>
    <n v="0"/>
    <n v="0"/>
    <n v="0"/>
    <n v="0"/>
  </r>
  <r>
    <x v="2"/>
    <x v="14"/>
    <x v="4"/>
    <x v="26"/>
    <x v="142"/>
    <x v="26"/>
    <x v="2"/>
    <n v="1"/>
    <n v="0"/>
    <n v="0"/>
    <n v="0"/>
    <n v="315"/>
    <n v="315"/>
    <n v="1"/>
    <n v="0"/>
    <n v="0"/>
    <n v="0"/>
    <n v="0"/>
    <n v="0"/>
    <n v="0"/>
  </r>
  <r>
    <x v="2"/>
    <x v="14"/>
    <x v="4"/>
    <x v="26"/>
    <x v="143"/>
    <x v="7"/>
    <x v="1"/>
    <n v="1"/>
    <n v="0"/>
    <n v="0"/>
    <n v="0"/>
    <n v="315"/>
    <n v="315"/>
    <n v="1"/>
    <n v="0"/>
    <n v="0"/>
    <n v="0"/>
    <n v="0"/>
    <n v="0"/>
    <n v="0"/>
  </r>
  <r>
    <x v="2"/>
    <x v="14"/>
    <x v="4"/>
    <x v="26"/>
    <x v="144"/>
    <x v="21"/>
    <x v="2"/>
    <n v="1"/>
    <n v="0"/>
    <n v="0"/>
    <n v="0"/>
    <n v="315"/>
    <n v="315"/>
    <n v="1"/>
    <n v="0"/>
    <n v="0"/>
    <n v="0"/>
    <n v="0"/>
    <n v="0"/>
    <n v="0"/>
  </r>
  <r>
    <x v="2"/>
    <x v="14"/>
    <x v="4"/>
    <x v="27"/>
    <x v="145"/>
    <x v="24"/>
    <x v="2"/>
    <n v="0"/>
    <n v="0"/>
    <n v="0"/>
    <n v="0"/>
    <n v="0"/>
    <n v="315"/>
    <n v="1"/>
    <n v="0"/>
    <n v="0"/>
    <n v="0"/>
    <n v="0"/>
    <n v="0"/>
    <n v="0"/>
  </r>
  <r>
    <x v="2"/>
    <x v="14"/>
    <x v="4"/>
    <x v="27"/>
    <x v="146"/>
    <x v="4"/>
    <x v="2"/>
    <n v="0"/>
    <n v="0"/>
    <n v="0"/>
    <n v="0"/>
    <n v="0"/>
    <n v="315"/>
    <n v="1"/>
    <n v="0"/>
    <n v="0"/>
    <n v="0"/>
    <n v="0"/>
    <n v="0"/>
    <n v="0"/>
  </r>
  <r>
    <x v="2"/>
    <x v="14"/>
    <x v="4"/>
    <x v="27"/>
    <x v="147"/>
    <x v="8"/>
    <x v="1"/>
    <n v="1"/>
    <n v="0"/>
    <n v="0"/>
    <n v="0"/>
    <n v="315"/>
    <n v="315"/>
    <n v="1"/>
    <n v="0"/>
    <n v="0"/>
    <n v="0"/>
    <n v="0"/>
    <n v="0"/>
    <n v="0"/>
  </r>
  <r>
    <x v="2"/>
    <x v="14"/>
    <x v="4"/>
    <x v="28"/>
    <x v="148"/>
    <x v="6"/>
    <x v="2"/>
    <n v="0"/>
    <n v="0"/>
    <n v="0"/>
    <n v="0"/>
    <n v="0"/>
    <n v="315"/>
    <n v="1"/>
    <n v="0"/>
    <n v="0"/>
    <n v="0"/>
    <n v="0"/>
    <n v="0"/>
    <n v="0"/>
  </r>
  <r>
    <x v="2"/>
    <x v="14"/>
    <x v="4"/>
    <x v="29"/>
    <x v="149"/>
    <x v="15"/>
    <x v="0"/>
    <n v="1"/>
    <n v="0"/>
    <n v="0"/>
    <n v="0"/>
    <n v="315"/>
    <n v="315"/>
    <n v="1"/>
    <n v="0"/>
    <n v="0"/>
    <n v="0"/>
    <n v="0"/>
    <n v="0"/>
    <n v="0"/>
  </r>
  <r>
    <x v="2"/>
    <x v="14"/>
    <x v="4"/>
    <x v="29"/>
    <x v="150"/>
    <x v="27"/>
    <x v="0"/>
    <n v="0"/>
    <n v="0"/>
    <n v="0"/>
    <n v="0"/>
    <n v="0"/>
    <n v="315"/>
    <n v="1"/>
    <n v="0"/>
    <n v="0"/>
    <n v="0"/>
    <n v="0"/>
    <n v="0"/>
    <n v="0"/>
  </r>
  <r>
    <x v="2"/>
    <x v="14"/>
    <x v="5"/>
    <x v="30"/>
    <x v="151"/>
    <x v="26"/>
    <x v="1"/>
    <n v="1"/>
    <n v="0.86868686868686873"/>
    <n v="0"/>
    <n v="0"/>
    <n v="316"/>
    <n v="316"/>
    <n v="198"/>
    <n v="172"/>
    <n v="0"/>
    <n v="0"/>
    <n v="0"/>
    <n v="0.86757990867579904"/>
    <n v="0.11069600110696909"/>
  </r>
  <r>
    <x v="2"/>
    <x v="14"/>
    <x v="5"/>
    <x v="30"/>
    <x v="152"/>
    <x v="24"/>
    <x v="0"/>
    <n v="1"/>
    <n v="0.35353535353535354"/>
    <n v="0"/>
    <n v="0"/>
    <n v="316"/>
    <n v="316"/>
    <n v="198"/>
    <n v="70"/>
    <n v="0"/>
    <n v="0"/>
    <n v="0"/>
    <n v="0.47488584474885842"/>
    <n v="-12.135049121350489"/>
  </r>
  <r>
    <x v="2"/>
    <x v="14"/>
    <x v="5"/>
    <x v="30"/>
    <x v="153"/>
    <x v="21"/>
    <x v="1"/>
    <n v="1"/>
    <n v="0.97979797979797978"/>
    <n v="0"/>
    <n v="0"/>
    <n v="316"/>
    <n v="316"/>
    <n v="198"/>
    <n v="194"/>
    <n v="0"/>
    <n v="0"/>
    <n v="0"/>
    <n v="0.9634703196347032"/>
    <n v="1.6327660163276581"/>
  </r>
  <r>
    <x v="2"/>
    <x v="14"/>
    <x v="5"/>
    <x v="30"/>
    <x v="154"/>
    <x v="27"/>
    <x v="1"/>
    <n v="1"/>
    <n v="0.89898989898989901"/>
    <n v="0"/>
    <n v="0"/>
    <n v="316"/>
    <n v="316"/>
    <n v="198"/>
    <n v="178"/>
    <n v="0"/>
    <n v="0"/>
    <n v="0"/>
    <n v="0.9178082191780822"/>
    <n v="-1.8818320188183191"/>
  </r>
  <r>
    <x v="2"/>
    <x v="14"/>
    <x v="5"/>
    <x v="30"/>
    <x v="155"/>
    <x v="3"/>
    <x v="0"/>
    <n v="1"/>
    <n v="0.74242424242424243"/>
    <n v="0"/>
    <n v="0"/>
    <n v="316"/>
    <n v="316"/>
    <n v="198"/>
    <n v="147"/>
    <n v="0"/>
    <n v="0"/>
    <n v="0"/>
    <n v="0.75799086757990863"/>
    <n v="-1.5566625155666203"/>
  </r>
  <r>
    <x v="2"/>
    <x v="14"/>
    <x v="5"/>
    <x v="30"/>
    <x v="156"/>
    <x v="4"/>
    <x v="1"/>
    <n v="0"/>
    <n v="0"/>
    <n v="0"/>
    <n v="0"/>
    <n v="0"/>
    <n v="316"/>
    <n v="1"/>
    <n v="0"/>
    <n v="0"/>
    <n v="0"/>
    <n v="0"/>
    <n v="0"/>
    <n v="0"/>
  </r>
  <r>
    <x v="2"/>
    <x v="14"/>
    <x v="5"/>
    <x v="30"/>
    <x v="157"/>
    <x v="13"/>
    <x v="1"/>
    <n v="0.75316455696202533"/>
    <n v="0.25547445255474455"/>
    <n v="0"/>
    <n v="0"/>
    <n v="238"/>
    <n v="316"/>
    <n v="137"/>
    <n v="35"/>
    <n v="0"/>
    <n v="0"/>
    <n v="0"/>
    <n v="0.3081761006289308"/>
    <n v="-5.2701648074186256"/>
  </r>
  <r>
    <x v="2"/>
    <x v="14"/>
    <x v="5"/>
    <x v="31"/>
    <x v="158"/>
    <x v="2"/>
    <x v="0"/>
    <n v="1"/>
    <n v="0.16666666666666666"/>
    <n v="0"/>
    <n v="0"/>
    <n v="316"/>
    <n v="316"/>
    <n v="198"/>
    <n v="33"/>
    <n v="0"/>
    <n v="0"/>
    <n v="0"/>
    <n v="0.23287671232876711"/>
    <n v="-6.6210045662100452"/>
  </r>
  <r>
    <x v="2"/>
    <x v="14"/>
    <x v="5"/>
    <x v="31"/>
    <x v="159"/>
    <x v="0"/>
    <x v="0"/>
    <n v="1"/>
    <n v="0.12121212121212122"/>
    <n v="0"/>
    <n v="0"/>
    <n v="316"/>
    <n v="316"/>
    <n v="198"/>
    <n v="24"/>
    <n v="0"/>
    <n v="0"/>
    <n v="0"/>
    <n v="0.21461187214611871"/>
    <n v="-9.3399750933997492"/>
  </r>
  <r>
    <x v="2"/>
    <x v="14"/>
    <x v="5"/>
    <x v="31"/>
    <x v="160"/>
    <x v="5"/>
    <x v="0"/>
    <n v="1"/>
    <n v="0.34848484848484851"/>
    <n v="0"/>
    <n v="0"/>
    <n v="316"/>
    <n v="316"/>
    <n v="198"/>
    <n v="69"/>
    <n v="0"/>
    <n v="0"/>
    <n v="0"/>
    <n v="0.42922374429223742"/>
    <n v="-8.0738895807388911"/>
  </r>
  <r>
    <x v="2"/>
    <x v="14"/>
    <x v="5"/>
    <x v="31"/>
    <x v="161"/>
    <x v="1"/>
    <x v="2"/>
    <n v="1"/>
    <n v="0.32323232323232326"/>
    <n v="0"/>
    <n v="0"/>
    <n v="316"/>
    <n v="316"/>
    <n v="198"/>
    <n v="64"/>
    <n v="0"/>
    <n v="0"/>
    <n v="0"/>
    <n v="0.34703196347031962"/>
    <n v="-2.3799640237996353"/>
  </r>
  <r>
    <x v="2"/>
    <x v="14"/>
    <x v="5"/>
    <x v="32"/>
    <x v="162"/>
    <x v="16"/>
    <x v="1"/>
    <n v="1"/>
    <n v="0.99494949494949492"/>
    <n v="0"/>
    <n v="0"/>
    <n v="316"/>
    <n v="316"/>
    <n v="198"/>
    <n v="197"/>
    <n v="0"/>
    <n v="0"/>
    <n v="0"/>
    <n v="0.9908675799086758"/>
    <n v="0.40819150408191174"/>
  </r>
  <r>
    <x v="2"/>
    <x v="14"/>
    <x v="5"/>
    <x v="32"/>
    <x v="163"/>
    <x v="14"/>
    <x v="2"/>
    <n v="1"/>
    <n v="0.9242424242424242"/>
    <n v="0"/>
    <n v="0"/>
    <n v="316"/>
    <n v="316"/>
    <n v="198"/>
    <n v="183"/>
    <n v="0"/>
    <n v="0"/>
    <n v="0"/>
    <n v="0.94063926940639264"/>
    <n v="-1.6396845163968443"/>
  </r>
  <r>
    <x v="2"/>
    <x v="14"/>
    <x v="5"/>
    <x v="32"/>
    <x v="164"/>
    <x v="12"/>
    <x v="2"/>
    <n v="1"/>
    <n v="0.34848484848484851"/>
    <n v="0"/>
    <n v="0"/>
    <n v="316"/>
    <n v="316"/>
    <n v="198"/>
    <n v="69"/>
    <n v="0"/>
    <n v="0"/>
    <n v="0"/>
    <n v="0.48401826484018262"/>
    <n v="-13.55334163553341"/>
  </r>
  <r>
    <x v="2"/>
    <x v="14"/>
    <x v="5"/>
    <x v="32"/>
    <x v="165"/>
    <x v="18"/>
    <x v="2"/>
    <n v="1"/>
    <n v="0.89898989898989901"/>
    <n v="0"/>
    <n v="0"/>
    <n v="316"/>
    <n v="316"/>
    <n v="198"/>
    <n v="178"/>
    <n v="0"/>
    <n v="0"/>
    <n v="0"/>
    <n v="0.9269406392694064"/>
    <n v="-2.7950740279507391"/>
  </r>
  <r>
    <x v="2"/>
    <x v="14"/>
    <x v="5"/>
    <x v="32"/>
    <x v="166"/>
    <x v="15"/>
    <x v="1"/>
    <n v="1"/>
    <n v="0.98989898989898994"/>
    <n v="0"/>
    <n v="0"/>
    <n v="316"/>
    <n v="316"/>
    <n v="198"/>
    <n v="196"/>
    <n v="0"/>
    <n v="0"/>
    <n v="0"/>
    <n v="0.99543378995433784"/>
    <n v="-0.55348000553478993"/>
  </r>
  <r>
    <x v="2"/>
    <x v="14"/>
    <x v="5"/>
    <x v="32"/>
    <x v="167"/>
    <x v="23"/>
    <x v="1"/>
    <n v="1"/>
    <n v="0.98989898989898994"/>
    <n v="0"/>
    <n v="0"/>
    <n v="316"/>
    <n v="316"/>
    <n v="198"/>
    <n v="196"/>
    <n v="0"/>
    <n v="0"/>
    <n v="0"/>
    <n v="0.99543378995433784"/>
    <n v="-0.55348000553478993"/>
  </r>
  <r>
    <x v="2"/>
    <x v="14"/>
    <x v="5"/>
    <x v="32"/>
    <x v="168"/>
    <x v="7"/>
    <x v="1"/>
    <n v="1"/>
    <n v="0.98989898989898994"/>
    <n v="0"/>
    <n v="0"/>
    <n v="316"/>
    <n v="316"/>
    <n v="198"/>
    <n v="196"/>
    <n v="0"/>
    <n v="0"/>
    <n v="0"/>
    <n v="0.99543378995433784"/>
    <n v="-0.55348000553478993"/>
  </r>
  <r>
    <x v="2"/>
    <x v="14"/>
    <x v="5"/>
    <x v="32"/>
    <x v="169"/>
    <x v="6"/>
    <x v="1"/>
    <n v="1"/>
    <n v="0.93434343434343436"/>
    <n v="0"/>
    <n v="0"/>
    <n v="316"/>
    <n v="316"/>
    <n v="198"/>
    <n v="185"/>
    <n v="0"/>
    <n v="0"/>
    <n v="0"/>
    <n v="0.954337899543379"/>
    <n v="-1.9994465199944633"/>
  </r>
  <r>
    <x v="2"/>
    <x v="14"/>
    <x v="5"/>
    <x v="32"/>
    <x v="170"/>
    <x v="25"/>
    <x v="0"/>
    <n v="1"/>
    <n v="0.96969696969696972"/>
    <n v="0"/>
    <n v="0"/>
    <n v="316"/>
    <n v="316"/>
    <n v="198"/>
    <n v="192"/>
    <n v="0"/>
    <n v="0"/>
    <n v="0"/>
    <n v="0.9726027397260274"/>
    <n v="-0.29057700290576749"/>
  </r>
  <r>
    <x v="2"/>
    <x v="14"/>
    <x v="5"/>
    <x v="32"/>
    <x v="171"/>
    <x v="22"/>
    <x v="0"/>
    <n v="1"/>
    <n v="0.92929292929292928"/>
    <n v="0"/>
    <n v="0"/>
    <n v="316"/>
    <n v="316"/>
    <n v="198"/>
    <n v="184"/>
    <n v="0"/>
    <n v="0"/>
    <n v="0"/>
    <n v="0.94977168949771684"/>
    <n v="-2.0478760204787561"/>
  </r>
  <r>
    <x v="2"/>
    <x v="14"/>
    <x v="5"/>
    <x v="32"/>
    <x v="172"/>
    <x v="8"/>
    <x v="1"/>
    <n v="1"/>
    <n v="0.95959595959595956"/>
    <n v="0"/>
    <n v="0"/>
    <n v="316"/>
    <n v="316"/>
    <n v="198"/>
    <n v="190"/>
    <n v="0"/>
    <n v="0"/>
    <n v="0"/>
    <n v="0.9634703196347032"/>
    <n v="-0.38743600387436405"/>
  </r>
  <r>
    <x v="2"/>
    <x v="14"/>
    <x v="5"/>
    <x v="32"/>
    <x v="173"/>
    <x v="20"/>
    <x v="2"/>
    <n v="0.24683544303797469"/>
    <n v="6.4516129032258063E-2"/>
    <n v="0"/>
    <n v="0"/>
    <n v="78"/>
    <n v="316"/>
    <n v="62"/>
    <n v="4"/>
    <n v="0"/>
    <n v="0"/>
    <n v="0"/>
    <n v="0.16393442622950818"/>
    <n v="-9.9418297197250123"/>
  </r>
  <r>
    <x v="2"/>
    <x v="14"/>
    <x v="5"/>
    <x v="32"/>
    <x v="174"/>
    <x v="17"/>
    <x v="2"/>
    <n v="1"/>
    <n v="0.10101010101010101"/>
    <n v="0"/>
    <n v="0"/>
    <n v="316"/>
    <n v="316"/>
    <n v="198"/>
    <n v="20"/>
    <n v="0"/>
    <n v="0"/>
    <n v="0"/>
    <n v="0.22374429223744291"/>
    <n v="-12.27341912273419"/>
  </r>
  <r>
    <x v="2"/>
    <x v="15"/>
    <x v="0"/>
    <x v="0"/>
    <x v="0"/>
    <x v="0"/>
    <x v="0"/>
    <n v="1"/>
    <n v="0.35051546391752575"/>
    <n v="13.100436681222712"/>
    <n v="-0.38992734447322186"/>
    <n v="369"/>
    <n v="369"/>
    <n v="97"/>
    <n v="34"/>
    <n v="455"/>
    <n v="23.841420743933632"/>
    <n v="-0.6538257527970508"/>
    <n v="0.36"/>
    <n v="-0.94845360824742375"/>
  </r>
  <r>
    <x v="2"/>
    <x v="15"/>
    <x v="0"/>
    <x v="0"/>
    <x v="1"/>
    <x v="1"/>
    <x v="0"/>
    <n v="1"/>
    <n v="0.30927835051546393"/>
    <n v="10.698689956331803"/>
    <n v="-7.9481592998149608E-3"/>
    <n v="369"/>
    <n v="369"/>
    <n v="97"/>
    <n v="30"/>
    <n v="455"/>
    <n v="21.616561698046009"/>
    <n v="-0.21736868146840749"/>
    <n v="0.28999999999999998"/>
    <n v="1.9278350515463949"/>
  </r>
  <r>
    <x v="2"/>
    <x v="15"/>
    <x v="0"/>
    <x v="0"/>
    <x v="2"/>
    <x v="2"/>
    <x v="0"/>
    <n v="1"/>
    <n v="0.34020618556701032"/>
    <n v="13.100436681222712"/>
    <n v="0.46660370477730878"/>
    <n v="369"/>
    <n v="369"/>
    <n v="97"/>
    <n v="33"/>
    <n v="455"/>
    <n v="23.672907703673037"/>
    <n v="-0.1180386271515701"/>
    <n v="0.31"/>
    <n v="3.0206185567010326"/>
  </r>
  <r>
    <x v="2"/>
    <x v="15"/>
    <x v="0"/>
    <x v="0"/>
    <x v="3"/>
    <x v="3"/>
    <x v="0"/>
    <n v="1"/>
    <n v="0.4329896907216495"/>
    <n v="39.956331877729127"/>
    <n v="19.61371945802895"/>
    <n v="369"/>
    <n v="369"/>
    <n v="97"/>
    <n v="42"/>
    <n v="455"/>
    <n v="54.575204073230843"/>
    <n v="21.647432122347126"/>
    <n v="0.27"/>
    <n v="16.298969072164947"/>
  </r>
  <r>
    <x v="2"/>
    <x v="15"/>
    <x v="0"/>
    <x v="0"/>
    <x v="4"/>
    <x v="4"/>
    <x v="1"/>
    <n v="1"/>
    <n v="0.68041237113402064"/>
    <n v="43.231441048035322"/>
    <n v="6.1864731679493064"/>
    <n v="369"/>
    <n v="369"/>
    <n v="97"/>
    <n v="66"/>
    <n v="455"/>
    <n v="56.989273279926202"/>
    <n v="4.6445684249653567"/>
    <n v="0.68"/>
    <n v="4.1237113402059489E-2"/>
  </r>
  <r>
    <x v="2"/>
    <x v="15"/>
    <x v="0"/>
    <x v="0"/>
    <x v="5"/>
    <x v="5"/>
    <x v="0"/>
    <n v="1"/>
    <n v="0.32989690721649484"/>
    <n v="12.445414847161475"/>
    <n v="-0.18841812928382551"/>
    <n v="369"/>
    <n v="369"/>
    <n v="97"/>
    <n v="32"/>
    <n v="455"/>
    <n v="23.321396634764653"/>
    <n v="-0.214937860716649"/>
    <n v="0.35"/>
    <n v="-2.0103092783505137"/>
  </r>
  <r>
    <x v="2"/>
    <x v="15"/>
    <x v="0"/>
    <x v="0"/>
    <x v="6"/>
    <x v="6"/>
    <x v="1"/>
    <n v="1"/>
    <n v="0.97938144329896903"/>
    <n v="82.314410480349707"/>
    <n v="8.7429752297950358E-2"/>
    <n v="369"/>
    <n v="369"/>
    <n v="97"/>
    <n v="95"/>
    <n v="455"/>
    <n v="90.511321783456893"/>
    <n v="0.33443857611962358"/>
    <n v="0.95"/>
    <n v="2.9381443298969079"/>
  </r>
  <r>
    <x v="2"/>
    <x v="15"/>
    <x v="0"/>
    <x v="0"/>
    <x v="7"/>
    <x v="7"/>
    <x v="1"/>
    <n v="1"/>
    <n v="0.97938144329896903"/>
    <n v="83.624454148471159"/>
    <n v="1.6116061827328725"/>
    <n v="369"/>
    <n v="369"/>
    <n v="97"/>
    <n v="95"/>
    <n v="455"/>
    <n v="91.241929226945956"/>
    <n v="1.2214247485194107"/>
    <n v="0.98"/>
    <n v="-6.1855670103094784E-2"/>
  </r>
  <r>
    <x v="2"/>
    <x v="15"/>
    <x v="0"/>
    <x v="0"/>
    <x v="8"/>
    <x v="8"/>
    <x v="1"/>
    <n v="1"/>
    <n v="0.95876288659793818"/>
    <n v="83.406113537118486"/>
    <n v="0.75086728444124928"/>
    <n v="369"/>
    <n v="369"/>
    <n v="97"/>
    <n v="93"/>
    <n v="455"/>
    <n v="91.298665571747435"/>
    <n v="0.82885909880303643"/>
    <n v="0.96"/>
    <n v="-0.12371134020617847"/>
  </r>
  <r>
    <x v="2"/>
    <x v="15"/>
    <x v="0"/>
    <x v="1"/>
    <x v="9"/>
    <x v="9"/>
    <x v="2"/>
    <n v="1"/>
    <n v="4.1237113402061855E-2"/>
    <n v="5.2401746724890588"/>
    <n v="0.74338666392377961"/>
    <n v="369"/>
    <n v="369"/>
    <n v="97"/>
    <n v="4"/>
    <n v="455"/>
    <n v="13.631732691314882"/>
    <n v="1.5184267455212428"/>
    <n v="0.06"/>
    <n v="-1.8762886597938142"/>
  </r>
  <r>
    <x v="2"/>
    <x v="15"/>
    <x v="0"/>
    <x v="1"/>
    <x v="10"/>
    <x v="10"/>
    <x v="2"/>
    <n v="0"/>
    <n v="0"/>
    <n v="0"/>
    <n v="0"/>
    <n v="0"/>
    <n v="369"/>
    <n v="1"/>
    <n v="0"/>
    <n v="0"/>
    <n v="0"/>
    <n v="0"/>
    <n v="0"/>
    <n v="0"/>
  </r>
  <r>
    <x v="2"/>
    <x v="15"/>
    <x v="0"/>
    <x v="1"/>
    <x v="11"/>
    <x v="11"/>
    <x v="2"/>
    <n v="1"/>
    <n v="4.1237113402061855E-2"/>
    <n v="5.2401746724890588"/>
    <n v="0.31512113929850155"/>
    <n v="369"/>
    <n v="369"/>
    <n v="97"/>
    <n v="4"/>
    <n v="455"/>
    <n v="13.383553517531585"/>
    <n v="0.60100706062218201"/>
    <n v="0.06"/>
    <n v="-1.8762886597938142"/>
  </r>
  <r>
    <x v="2"/>
    <x v="15"/>
    <x v="0"/>
    <x v="1"/>
    <x v="12"/>
    <x v="12"/>
    <x v="2"/>
    <n v="1"/>
    <n v="0"/>
    <n v="0"/>
    <n v="0"/>
    <n v="369"/>
    <n v="369"/>
    <n v="97"/>
    <n v="0"/>
    <n v="0"/>
    <n v="0"/>
    <n v="0"/>
    <n v="0.01"/>
    <n v="-1"/>
  </r>
  <r>
    <x v="2"/>
    <x v="15"/>
    <x v="0"/>
    <x v="1"/>
    <x v="13"/>
    <x v="13"/>
    <x v="0"/>
    <n v="1"/>
    <n v="0.29896907216494845"/>
    <n v="11.135371179039328"/>
    <n v="-0.42779798584292561"/>
    <n v="369"/>
    <n v="369"/>
    <n v="97"/>
    <n v="29"/>
    <n v="455"/>
    <n v="21.179435490042593"/>
    <n v="-9.3095990187848088E-3"/>
    <n v="0.3"/>
    <n v="-0.10309278350515427"/>
  </r>
  <r>
    <x v="2"/>
    <x v="15"/>
    <x v="0"/>
    <x v="1"/>
    <x v="14"/>
    <x v="14"/>
    <x v="2"/>
    <n v="1"/>
    <n v="0.24742268041237114"/>
    <n v="11.13537117903933"/>
    <n v="0.21460030109497552"/>
    <n v="369"/>
    <n v="369"/>
    <n v="97"/>
    <n v="24"/>
    <n v="455"/>
    <n v="21.351830298773859"/>
    <n v="0.2253822382422328"/>
    <n v="0.24"/>
    <n v="0.74226804123711521"/>
  </r>
  <r>
    <x v="2"/>
    <x v="15"/>
    <x v="0"/>
    <x v="2"/>
    <x v="15"/>
    <x v="15"/>
    <x v="1"/>
    <n v="1"/>
    <n v="0.63917525773195871"/>
    <n v="67.030567685589617"/>
    <n v="35.55305162563257"/>
    <n v="369"/>
    <n v="369"/>
    <n v="97"/>
    <n v="62"/>
    <n v="455"/>
    <n v="78.862827589833529"/>
    <n v="35.306058238322471"/>
    <n v="0"/>
    <n v="63.917525773195869"/>
  </r>
  <r>
    <x v="2"/>
    <x v="15"/>
    <x v="0"/>
    <x v="2"/>
    <x v="16"/>
    <x v="16"/>
    <x v="1"/>
    <n v="1"/>
    <n v="0.58762886597938147"/>
    <n v="46.724890829694623"/>
    <n v="1.7570107440412115"/>
    <n v="369"/>
    <n v="369"/>
    <n v="97"/>
    <n v="57"/>
    <n v="455"/>
    <n v="60.594853923907152"/>
    <n v="1.0805138261436582"/>
    <n v="0.56999999999999995"/>
    <n v="1.7628865979381514"/>
  </r>
  <r>
    <x v="2"/>
    <x v="15"/>
    <x v="0"/>
    <x v="2"/>
    <x v="17"/>
    <x v="17"/>
    <x v="2"/>
    <n v="1"/>
    <n v="0.29896907216494845"/>
    <n v="12.008733624454175"/>
    <n v="-0.41096658967861338"/>
    <n v="369"/>
    <n v="369"/>
    <n v="97"/>
    <n v="29"/>
    <n v="455"/>
    <n v="23.248225299092539"/>
    <n v="-0.53892319824453949"/>
    <n v="0.32"/>
    <n v="-2.103092783505156"/>
  </r>
  <r>
    <x v="2"/>
    <x v="15"/>
    <x v="0"/>
    <x v="2"/>
    <x v="18"/>
    <x v="18"/>
    <x v="0"/>
    <n v="1"/>
    <n v="0.28865979381443296"/>
    <n v="11.572052401746655"/>
    <n v="0.43714876148976622"/>
    <n v="369"/>
    <n v="369"/>
    <n v="97"/>
    <n v="28"/>
    <n v="455"/>
    <n v="22.250888257393768"/>
    <n v="0.36196847072225324"/>
    <n v="0.3"/>
    <n v="-1.1340206185567026"/>
  </r>
  <r>
    <x v="2"/>
    <x v="15"/>
    <x v="0"/>
    <x v="2"/>
    <x v="19"/>
    <x v="19"/>
    <x v="2"/>
    <n v="0"/>
    <n v="0"/>
    <n v="0"/>
    <n v="-0.85653104925053525"/>
    <n v="0"/>
    <n v="369"/>
    <n v="97"/>
    <n v="0"/>
    <n v="455"/>
    <n v="0"/>
    <n v="-1.0225345856081769"/>
    <n v="0"/>
    <n v="0"/>
  </r>
  <r>
    <x v="2"/>
    <x v="15"/>
    <x v="0"/>
    <x v="3"/>
    <x v="20"/>
    <x v="20"/>
    <x v="2"/>
    <n v="1"/>
    <n v="6.1855670103092786E-2"/>
    <n v="6.5502183406113561"/>
    <n v="-0.94442834033083045"/>
    <n v="369"/>
    <n v="369"/>
    <n v="97"/>
    <n v="6"/>
    <n v="455"/>
    <n v="16.225157837851317"/>
    <n v="-0.95931516633735825"/>
    <n v="0.09"/>
    <n v="-2.814432989690721"/>
  </r>
  <r>
    <x v="2"/>
    <x v="15"/>
    <x v="0"/>
    <x v="3"/>
    <x v="21"/>
    <x v="21"/>
    <x v="1"/>
    <n v="1"/>
    <n v="0.25773195876288657"/>
    <n v="14.192139737991145"/>
    <n v="0.27351018767006852"/>
    <n v="369"/>
    <n v="369"/>
    <n v="97"/>
    <n v="25"/>
    <n v="455"/>
    <n v="24.804328583468568"/>
    <n v="0.33960399943167374"/>
    <n v="0.3"/>
    <n v="-4.2268041237113421"/>
  </r>
  <r>
    <x v="2"/>
    <x v="15"/>
    <x v="0"/>
    <x v="3"/>
    <x v="22"/>
    <x v="22"/>
    <x v="0"/>
    <n v="1"/>
    <n v="0.57731958762886593"/>
    <n v="43.013100436681263"/>
    <n v="-0.45585031278344262"/>
    <n v="369"/>
    <n v="369"/>
    <n v="97"/>
    <n v="56"/>
    <n v="455"/>
    <n v="57.413059490980579"/>
    <n v="-2.00339288204421"/>
    <n v="0.64"/>
    <n v="-6.2680412371134082"/>
  </r>
  <r>
    <x v="2"/>
    <x v="15"/>
    <x v="0"/>
    <x v="4"/>
    <x v="23"/>
    <x v="23"/>
    <x v="1"/>
    <n v="1"/>
    <n v="0.41237113402061853"/>
    <n v="27.729257641921521"/>
    <n v="27.729257641921521"/>
    <n v="369"/>
    <n v="369"/>
    <n v="97"/>
    <n v="40"/>
    <n v="455"/>
    <n v="38.90186046519505"/>
    <n v="38.90186046519505"/>
    <n v="0.45"/>
    <n v="-3.7628865979381478"/>
  </r>
  <r>
    <x v="2"/>
    <x v="15"/>
    <x v="0"/>
    <x v="4"/>
    <x v="24"/>
    <x v="24"/>
    <x v="1"/>
    <n v="1"/>
    <n v="0.4845360824742268"/>
    <n v="30.349344978165892"/>
    <n v="30.349344978165892"/>
    <n v="369"/>
    <n v="369"/>
    <n v="97"/>
    <n v="47"/>
    <n v="455"/>
    <n v="41.804512759053821"/>
    <n v="41.804512759053821"/>
    <n v="0.54"/>
    <n v="-5.546391752577323"/>
  </r>
  <r>
    <x v="2"/>
    <x v="15"/>
    <x v="0"/>
    <x v="4"/>
    <x v="25"/>
    <x v="25"/>
    <x v="0"/>
    <n v="1"/>
    <n v="0.88659793814432986"/>
    <n v="57.860262008733379"/>
    <n v="3.8988059059499092"/>
    <n v="369"/>
    <n v="369"/>
    <n v="97"/>
    <n v="86"/>
    <n v="455"/>
    <n v="70.648638170760634"/>
    <n v="3.3491871911393787"/>
    <n v="0.85"/>
    <n v="3.6597938144329878"/>
  </r>
  <r>
    <x v="2"/>
    <x v="15"/>
    <x v="0"/>
    <x v="4"/>
    <x v="26"/>
    <x v="26"/>
    <x v="1"/>
    <n v="1"/>
    <n v="0.84536082474226804"/>
    <n v="60.698689956331791"/>
    <n v="0.95564927110704401"/>
    <n v="369"/>
    <n v="369"/>
    <n v="97"/>
    <n v="82"/>
    <n v="455"/>
    <n v="73.238978744230451"/>
    <n v="0.91693666199657287"/>
    <n v="0.86"/>
    <n v="-1.4639175257731951"/>
  </r>
  <r>
    <x v="2"/>
    <x v="15"/>
    <x v="0"/>
    <x v="4"/>
    <x v="27"/>
    <x v="27"/>
    <x v="1"/>
    <n v="1"/>
    <n v="0.89690721649484539"/>
    <n v="81.877729257641548"/>
    <n v="3.2910054889052862"/>
    <n v="369"/>
    <n v="369"/>
    <n v="97"/>
    <n v="87"/>
    <n v="455"/>
    <n v="88.259632943881243"/>
    <n v="1.9544430310471199"/>
    <n v="0.89"/>
    <n v="0.69072164948453807"/>
  </r>
  <r>
    <x v="2"/>
    <x v="15"/>
    <x v="1"/>
    <x v="5"/>
    <x v="28"/>
    <x v="27"/>
    <x v="1"/>
    <n v="1"/>
    <n v="0.87628865979381443"/>
    <n v="53.056768558952143"/>
    <n v="-6.4721393639602081"/>
    <n v="369"/>
    <n v="369"/>
    <n v="97"/>
    <n v="85"/>
    <n v="455"/>
    <n v="63.071034601613782"/>
    <n v="-5.9770511629282979"/>
    <n v="0.85"/>
    <n v="2.6288659793814451"/>
  </r>
  <r>
    <x v="2"/>
    <x v="15"/>
    <x v="1"/>
    <x v="5"/>
    <x v="29"/>
    <x v="28"/>
    <x v="2"/>
    <n v="0"/>
    <n v="0"/>
    <n v="0"/>
    <n v="0"/>
    <n v="0"/>
    <n v="369"/>
    <n v="1"/>
    <n v="0"/>
    <n v="455"/>
    <n v="0"/>
    <n v="0"/>
    <n v="0"/>
    <n v="0"/>
  </r>
  <r>
    <x v="2"/>
    <x v="15"/>
    <x v="1"/>
    <x v="6"/>
    <x v="30"/>
    <x v="8"/>
    <x v="1"/>
    <n v="1"/>
    <n v="0.74226804123711343"/>
    <n v="47.379912663755249"/>
    <n v="-0.79995885658715726"/>
    <n v="369"/>
    <n v="369"/>
    <n v="97"/>
    <n v="72"/>
    <n v="455"/>
    <n v="63.443548037242401"/>
    <n v="-1.5432719955188432"/>
    <n v="0.73"/>
    <n v="1.2268041237113447"/>
  </r>
  <r>
    <x v="2"/>
    <x v="15"/>
    <x v="1"/>
    <x v="6"/>
    <x v="31"/>
    <x v="7"/>
    <x v="1"/>
    <n v="1"/>
    <n v="0.80412371134020622"/>
    <n v="50.436681222707492"/>
    <n v="0.75788036617637999"/>
    <n v="369"/>
    <n v="369"/>
    <n v="97"/>
    <n v="78"/>
    <n v="455"/>
    <n v="65.673364749199308"/>
    <n v="-0.42661233589608116"/>
    <n v="0.8"/>
    <n v="0.41237113402061709"/>
  </r>
  <r>
    <x v="2"/>
    <x v="15"/>
    <x v="1"/>
    <x v="6"/>
    <x v="32"/>
    <x v="16"/>
    <x v="1"/>
    <n v="1"/>
    <n v="0.87628865979381443"/>
    <n v="77.947598253274933"/>
    <n v="-7.0631083848405458"/>
    <n v="369"/>
    <n v="369"/>
    <n v="97"/>
    <n v="85"/>
    <n v="455"/>
    <n v="85.786050143604413"/>
    <n v="-4.3904313128253136"/>
    <n v="0.89"/>
    <n v="-1.3711340206185585"/>
  </r>
  <r>
    <x v="2"/>
    <x v="15"/>
    <x v="1"/>
    <x v="6"/>
    <x v="33"/>
    <x v="24"/>
    <x v="1"/>
    <n v="1"/>
    <n v="0.89690721649484539"/>
    <n v="77.292576419214242"/>
    <n v="1.2754457982289826"/>
    <n v="369"/>
    <n v="369"/>
    <n v="97"/>
    <n v="87"/>
    <n v="455"/>
    <n v="85.221960470472908"/>
    <n v="0.2599352785845781"/>
    <n v="0.9"/>
    <n v="-0.30927835051546282"/>
  </r>
  <r>
    <x v="2"/>
    <x v="15"/>
    <x v="1"/>
    <x v="7"/>
    <x v="34"/>
    <x v="5"/>
    <x v="0"/>
    <n v="1"/>
    <n v="0.58762886597938147"/>
    <n v="44.104803493450056"/>
    <n v="1.7065165555482837"/>
    <n v="369"/>
    <n v="369"/>
    <n v="97"/>
    <n v="57"/>
    <n v="455"/>
    <n v="60.807159954723659"/>
    <n v="-0.18347420235042478"/>
    <n v="0.56999999999999995"/>
    <n v="1.7628865979381514"/>
  </r>
  <r>
    <x v="2"/>
    <x v="15"/>
    <x v="1"/>
    <x v="7"/>
    <x v="35"/>
    <x v="13"/>
    <x v="0"/>
    <n v="1"/>
    <n v="0.52577319587628868"/>
    <n v="31.441048034934322"/>
    <n v="1.4624613111657689"/>
    <n v="369"/>
    <n v="369"/>
    <n v="97"/>
    <n v="51"/>
    <n v="455"/>
    <n v="47.174239656060571"/>
    <n v="-0.12654544956745184"/>
    <n v="0.53"/>
    <n v="-0.42268041237113474"/>
  </r>
  <r>
    <x v="2"/>
    <x v="15"/>
    <x v="1"/>
    <x v="8"/>
    <x v="36"/>
    <x v="29"/>
    <x v="2"/>
    <n v="0"/>
    <n v="0"/>
    <n v="0"/>
    <n v="0"/>
    <n v="0"/>
    <n v="369"/>
    <n v="1"/>
    <n v="0"/>
    <n v="455"/>
    <n v="0"/>
    <n v="0"/>
    <n v="0"/>
    <n v="0"/>
  </r>
  <r>
    <x v="2"/>
    <x v="15"/>
    <x v="1"/>
    <x v="8"/>
    <x v="37"/>
    <x v="30"/>
    <x v="2"/>
    <n v="0"/>
    <n v="0"/>
    <n v="0"/>
    <n v="0"/>
    <n v="0"/>
    <n v="369"/>
    <n v="1"/>
    <n v="0"/>
    <n v="455"/>
    <n v="0"/>
    <n v="0"/>
    <n v="0"/>
    <n v="0"/>
  </r>
  <r>
    <x v="2"/>
    <x v="15"/>
    <x v="1"/>
    <x v="8"/>
    <x v="38"/>
    <x v="1"/>
    <x v="0"/>
    <n v="1"/>
    <n v="0.41237113402061853"/>
    <n v="17.248908296943231"/>
    <n v="0.11828731193253099"/>
    <n v="369"/>
    <n v="369"/>
    <n v="97"/>
    <n v="40"/>
    <n v="455"/>
    <n v="27.313846363787313"/>
    <n v="-0.67293075323561169"/>
    <n v="0.43"/>
    <n v="-1.7628865979381458"/>
  </r>
  <r>
    <x v="2"/>
    <x v="15"/>
    <x v="1"/>
    <x v="8"/>
    <x v="39"/>
    <x v="0"/>
    <x v="0"/>
    <n v="1"/>
    <n v="0.54639175257731953"/>
    <n v="31.441048034934322"/>
    <n v="-3.6468025022671213E-2"/>
    <n v="369"/>
    <n v="369"/>
    <n v="97"/>
    <n v="53"/>
    <n v="455"/>
    <n v="41.231941182759904"/>
    <n v="-1.1468223071852677"/>
    <n v="0.55000000000000004"/>
    <n v="-0.36082474226805106"/>
  </r>
  <r>
    <x v="2"/>
    <x v="15"/>
    <x v="1"/>
    <x v="9"/>
    <x v="40"/>
    <x v="2"/>
    <x v="0"/>
    <n v="1"/>
    <n v="0.73195876288659789"/>
    <n v="58.515283842794361"/>
    <n v="2.4125001168847251"/>
    <n v="369"/>
    <n v="369"/>
    <n v="97"/>
    <n v="71"/>
    <n v="455"/>
    <n v="68.575767465855293"/>
    <n v="0.48584369203253175"/>
    <n v="0.75"/>
    <n v="-1.8041237113402109"/>
  </r>
  <r>
    <x v="2"/>
    <x v="15"/>
    <x v="1"/>
    <x v="9"/>
    <x v="41"/>
    <x v="20"/>
    <x v="2"/>
    <n v="0"/>
    <n v="0"/>
    <n v="2.8384279475982424"/>
    <n v="0.26883479984664521"/>
    <n v="0"/>
    <n v="369"/>
    <n v="1"/>
    <n v="0"/>
    <n v="455"/>
    <n v="9.3150285546877249"/>
    <n v="-0.24025018769853546"/>
    <n v="0"/>
    <n v="0"/>
  </r>
  <r>
    <x v="2"/>
    <x v="15"/>
    <x v="1"/>
    <x v="9"/>
    <x v="42"/>
    <x v="22"/>
    <x v="0"/>
    <n v="1"/>
    <n v="6.1855670103092786E-2"/>
    <n v="5.0218340611354"/>
    <n v="-5.8989368168090017"/>
    <n v="369"/>
    <n v="369"/>
    <n v="97"/>
    <n v="6"/>
    <n v="455"/>
    <n v="14.576980915886109"/>
    <n v="-4.2533623541355698"/>
    <n v="7.0000000000000007E-2"/>
    <n v="-0.81443298969072209"/>
  </r>
  <r>
    <x v="2"/>
    <x v="15"/>
    <x v="1"/>
    <x v="9"/>
    <x v="43"/>
    <x v="31"/>
    <x v="2"/>
    <n v="0"/>
    <n v="0"/>
    <n v="0"/>
    <n v="0"/>
    <n v="0"/>
    <n v="369"/>
    <n v="1"/>
    <n v="0"/>
    <n v="455"/>
    <n v="0"/>
    <n v="0"/>
    <n v="0"/>
    <n v="0"/>
  </r>
  <r>
    <x v="2"/>
    <x v="15"/>
    <x v="1"/>
    <x v="9"/>
    <x v="44"/>
    <x v="17"/>
    <x v="2"/>
    <n v="1"/>
    <n v="0.52577319587628868"/>
    <n v="31.659388646288281"/>
    <n v="1.0384036355815738"/>
    <n v="369"/>
    <n v="369"/>
    <n v="97"/>
    <n v="51"/>
    <n v="455"/>
    <n v="47.336242267536562"/>
    <n v="-0.40970110029525131"/>
    <n v="0.55000000000000004"/>
    <n v="-2.4226804123711365"/>
  </r>
  <r>
    <x v="2"/>
    <x v="15"/>
    <x v="1"/>
    <x v="9"/>
    <x v="45"/>
    <x v="11"/>
    <x v="2"/>
    <n v="0"/>
    <n v="0"/>
    <n v="0"/>
    <n v="-0.21413276231263442"/>
    <n v="0"/>
    <n v="369"/>
    <n v="1"/>
    <n v="0"/>
    <n v="455"/>
    <n v="0"/>
    <n v="-0.21767197570156921"/>
    <n v="0"/>
    <n v="0"/>
  </r>
  <r>
    <x v="2"/>
    <x v="15"/>
    <x v="1"/>
    <x v="10"/>
    <x v="46"/>
    <x v="4"/>
    <x v="1"/>
    <n v="1"/>
    <n v="0"/>
    <n v="0"/>
    <n v="-0.42826552462526885"/>
    <n v="369"/>
    <n v="369"/>
    <n v="97"/>
    <n v="0"/>
    <n v="455"/>
    <n v="0"/>
    <n v="-0.41928792981127289"/>
    <n v="0.01"/>
    <n v="-1"/>
  </r>
  <r>
    <x v="2"/>
    <x v="15"/>
    <x v="1"/>
    <x v="11"/>
    <x v="47"/>
    <x v="25"/>
    <x v="0"/>
    <n v="0"/>
    <n v="0"/>
    <n v="50.436681222707492"/>
    <n v="-1.5975800192625986"/>
    <n v="0"/>
    <n v="369"/>
    <n v="1"/>
    <n v="0"/>
    <n v="455"/>
    <n v="58.222793437686661"/>
    <n v="-2.0494554378801766"/>
    <n v="0"/>
    <n v="0"/>
  </r>
  <r>
    <x v="2"/>
    <x v="15"/>
    <x v="1"/>
    <x v="11"/>
    <x v="48"/>
    <x v="3"/>
    <x v="0"/>
    <n v="1"/>
    <n v="0.67010309278350511"/>
    <n v="46.724890829694623"/>
    <n v="3.0418073179170175"/>
    <n v="369"/>
    <n v="369"/>
    <n v="97"/>
    <n v="65"/>
    <n v="455"/>
    <n v="62.928052360287758"/>
    <n v="0.44292294993081782"/>
    <n v="0.66"/>
    <n v="1.0103092783505074"/>
  </r>
  <r>
    <x v="2"/>
    <x v="15"/>
    <x v="1"/>
    <x v="11"/>
    <x v="49"/>
    <x v="12"/>
    <x v="2"/>
    <n v="1"/>
    <n v="0.50515463917525771"/>
    <n v="32.314410480349174"/>
    <n v="1.2651599450174433"/>
    <n v="369"/>
    <n v="369"/>
    <n v="97"/>
    <n v="49"/>
    <n v="455"/>
    <n v="48.739682012442451"/>
    <n v="-0.2801090569461735"/>
    <n v="0.53"/>
    <n v="-2.4845360824742313"/>
  </r>
  <r>
    <x v="2"/>
    <x v="15"/>
    <x v="1"/>
    <x v="11"/>
    <x v="50"/>
    <x v="23"/>
    <x v="1"/>
    <n v="1"/>
    <n v="0.62886597938144329"/>
    <n v="46.069868995633357"/>
    <n v="1.5302544346053537"/>
    <n v="369"/>
    <n v="369"/>
    <n v="97"/>
    <n v="61"/>
    <n v="455"/>
    <n v="62.401528318839652"/>
    <n v="-0.1186293264570395"/>
    <n v="0.64"/>
    <n v="-1.1134020618556728"/>
  </r>
  <r>
    <x v="2"/>
    <x v="15"/>
    <x v="1"/>
    <x v="11"/>
    <x v="51"/>
    <x v="19"/>
    <x v="2"/>
    <n v="1"/>
    <n v="5.1546391752577317E-2"/>
    <n v="2.8384279475982424"/>
    <n v="-0.58769624940388432"/>
    <n v="369"/>
    <n v="369"/>
    <n v="97"/>
    <n v="5"/>
    <n v="455"/>
    <n v="8.4331242107564464"/>
    <n v="-1.8967968636271326"/>
    <n v="0.06"/>
    <n v="-0.84536082474226815"/>
  </r>
  <r>
    <x v="2"/>
    <x v="15"/>
    <x v="1"/>
    <x v="12"/>
    <x v="52"/>
    <x v="32"/>
    <x v="2"/>
    <n v="1"/>
    <n v="0.25773195876288657"/>
    <n v="10.91703056768565"/>
    <n v="0.6386579766791628"/>
    <n v="369"/>
    <n v="369"/>
    <n v="97"/>
    <n v="25"/>
    <n v="455"/>
    <n v="20.984208049459863"/>
    <n v="-0.59972012424939081"/>
    <n v="0.28000000000000003"/>
    <n v="-2.2268041237113456"/>
  </r>
  <r>
    <x v="2"/>
    <x v="15"/>
    <x v="1"/>
    <x v="13"/>
    <x v="53"/>
    <x v="9"/>
    <x v="2"/>
    <n v="1"/>
    <n v="0.58762886597938147"/>
    <n v="46.069868995633357"/>
    <n v="5.5987769185453651"/>
    <n v="369"/>
    <n v="369"/>
    <n v="97"/>
    <n v="57"/>
    <n v="455"/>
    <n v="52.298721601490087"/>
    <n v="6.5625868393274231"/>
    <n v="0.62"/>
    <n v="-3.2371134020618531"/>
  </r>
  <r>
    <x v="2"/>
    <x v="15"/>
    <x v="1"/>
    <x v="13"/>
    <x v="54"/>
    <x v="21"/>
    <x v="1"/>
    <n v="0"/>
    <n v="0"/>
    <n v="0"/>
    <n v="0"/>
    <n v="0"/>
    <n v="369"/>
    <n v="1"/>
    <n v="0"/>
    <n v="0"/>
    <n v="0"/>
    <n v="0"/>
    <n v="0"/>
    <n v="0"/>
  </r>
  <r>
    <x v="2"/>
    <x v="15"/>
    <x v="1"/>
    <x v="13"/>
    <x v="55"/>
    <x v="6"/>
    <x v="1"/>
    <n v="1"/>
    <n v="0.98969072164948457"/>
    <n v="86.681222707423174"/>
    <n v="7.8803661763743778"/>
    <n v="369"/>
    <n v="369"/>
    <n v="97"/>
    <n v="96"/>
    <n v="455"/>
    <n v="90.917126106439824"/>
    <n v="7.8154859755098158"/>
    <n v="0.97"/>
    <n v="1.9690721649484599"/>
  </r>
  <r>
    <x v="2"/>
    <x v="15"/>
    <x v="1"/>
    <x v="13"/>
    <x v="56"/>
    <x v="18"/>
    <x v="0"/>
    <n v="1"/>
    <n v="7.2164948453608241E-2"/>
    <n v="7.641921397379944"/>
    <n v="0.78967300337563406"/>
    <n v="369"/>
    <n v="369"/>
    <n v="97"/>
    <n v="7"/>
    <n v="455"/>
    <n v="17.747055490782202"/>
    <n v="0.46234157094317752"/>
    <n v="0.09"/>
    <n v="-1.7835051546391756"/>
  </r>
  <r>
    <x v="2"/>
    <x v="15"/>
    <x v="1"/>
    <x v="14"/>
    <x v="57"/>
    <x v="33"/>
    <x v="2"/>
    <n v="1"/>
    <n v="0.39175257731958762"/>
    <n v="14.62882096069859"/>
    <n v="-0.14633963887304394"/>
    <n v="369"/>
    <n v="369"/>
    <n v="97"/>
    <n v="38"/>
    <n v="455"/>
    <n v="18.081345307000575"/>
    <n v="0.61443302841335878"/>
    <n v="0.41"/>
    <n v="-1.8247422680412351"/>
  </r>
  <r>
    <x v="2"/>
    <x v="15"/>
    <x v="1"/>
    <x v="14"/>
    <x v="58"/>
    <x v="34"/>
    <x v="2"/>
    <n v="1"/>
    <n v="0.47422680412371132"/>
    <n v="19.432314410480299"/>
    <n v="-0.91029800921986381"/>
    <n v="369"/>
    <n v="369"/>
    <n v="97"/>
    <n v="46"/>
    <n v="455"/>
    <n v="23.887919200162937"/>
    <n v="0.81452010645807249"/>
    <n v="0.49"/>
    <n v="-1.577319587628867"/>
  </r>
  <r>
    <x v="2"/>
    <x v="15"/>
    <x v="1"/>
    <x v="14"/>
    <x v="59"/>
    <x v="10"/>
    <x v="2"/>
    <n v="0"/>
    <n v="0"/>
    <n v="0"/>
    <n v="0"/>
    <n v="0"/>
    <n v="369"/>
    <n v="1"/>
    <n v="0"/>
    <n v="0"/>
    <n v="0"/>
    <n v="0"/>
    <n v="0"/>
    <n v="0"/>
  </r>
  <r>
    <x v="2"/>
    <x v="15"/>
    <x v="1"/>
    <x v="14"/>
    <x v="60"/>
    <x v="19"/>
    <x v="2"/>
    <n v="0"/>
    <n v="0"/>
    <n v="0"/>
    <n v="0"/>
    <n v="0"/>
    <n v="369"/>
    <n v="1"/>
    <n v="0"/>
    <n v="0"/>
    <n v="0"/>
    <n v="0"/>
    <n v="0"/>
    <n v="0"/>
  </r>
  <r>
    <x v="2"/>
    <x v="15"/>
    <x v="1"/>
    <x v="14"/>
    <x v="61"/>
    <x v="19"/>
    <x v="2"/>
    <n v="0"/>
    <n v="0"/>
    <n v="0"/>
    <n v="0"/>
    <n v="0"/>
    <n v="369"/>
    <n v="1"/>
    <n v="0"/>
    <n v="0"/>
    <n v="0"/>
    <n v="0"/>
    <n v="0"/>
    <n v="0"/>
  </r>
  <r>
    <x v="2"/>
    <x v="15"/>
    <x v="1"/>
    <x v="14"/>
    <x v="62"/>
    <x v="19"/>
    <x v="2"/>
    <n v="0"/>
    <n v="0"/>
    <n v="0"/>
    <n v="0"/>
    <n v="0"/>
    <n v="369"/>
    <n v="1"/>
    <n v="0"/>
    <n v="0"/>
    <n v="0"/>
    <n v="0"/>
    <n v="0"/>
    <n v="0"/>
  </r>
  <r>
    <x v="2"/>
    <x v="15"/>
    <x v="1"/>
    <x v="14"/>
    <x v="63"/>
    <x v="19"/>
    <x v="2"/>
    <n v="0"/>
    <n v="0"/>
    <n v="0"/>
    <n v="0"/>
    <n v="0"/>
    <n v="369"/>
    <n v="1"/>
    <n v="0"/>
    <n v="0"/>
    <n v="0"/>
    <n v="0"/>
    <n v="0"/>
    <n v="0"/>
  </r>
  <r>
    <x v="2"/>
    <x v="15"/>
    <x v="1"/>
    <x v="14"/>
    <x v="64"/>
    <x v="19"/>
    <x v="2"/>
    <n v="0"/>
    <n v="0"/>
    <n v="0"/>
    <n v="0"/>
    <n v="0"/>
    <n v="369"/>
    <n v="1"/>
    <n v="0"/>
    <n v="0"/>
    <n v="0"/>
    <n v="0"/>
    <n v="0"/>
    <n v="0"/>
  </r>
  <r>
    <x v="2"/>
    <x v="15"/>
    <x v="1"/>
    <x v="15"/>
    <x v="65"/>
    <x v="26"/>
    <x v="1"/>
    <n v="1"/>
    <n v="0.7010309278350515"/>
    <n v="65.283842794759948"/>
    <n v="45.155363137372085"/>
    <n v="369"/>
    <n v="369"/>
    <n v="97"/>
    <n v="68"/>
    <n v="455"/>
    <n v="72.887306517436301"/>
    <n v="44.324647275471605"/>
    <n v="0.59"/>
    <n v="11.103092783505152"/>
  </r>
  <r>
    <x v="2"/>
    <x v="15"/>
    <x v="1"/>
    <x v="15"/>
    <x v="66"/>
    <x v="35"/>
    <x v="2"/>
    <n v="1"/>
    <n v="0.31958762886597936"/>
    <n v="12.663755458515292"/>
    <n v="-1.2548740918059065"/>
    <n v="369"/>
    <n v="369"/>
    <n v="97"/>
    <n v="31"/>
    <n v="455"/>
    <n v="23.113511008747409"/>
    <n v="-2.4879962233710344"/>
    <n v="0.31"/>
    <n v="0.95876288659793585"/>
  </r>
  <r>
    <x v="2"/>
    <x v="15"/>
    <x v="1"/>
    <x v="15"/>
    <x v="67"/>
    <x v="15"/>
    <x v="1"/>
    <n v="1"/>
    <n v="0.97938144329896903"/>
    <n v="87.3362445414852"/>
    <n v="-2.9922482069892453E-2"/>
    <n v="369"/>
    <n v="369"/>
    <n v="97"/>
    <n v="95"/>
    <n v="455"/>
    <n v="90.368649973021547"/>
    <n v="-1.4803788009788974"/>
    <n v="0.98"/>
    <n v="-6.1855670103094784E-2"/>
  </r>
  <r>
    <x v="2"/>
    <x v="15"/>
    <x v="1"/>
    <x v="15"/>
    <x v="68"/>
    <x v="14"/>
    <x v="0"/>
    <n v="0"/>
    <n v="0"/>
    <n v="10.0436681222708"/>
    <n v="0.19356105588958722"/>
    <n v="0"/>
    <n v="369"/>
    <n v="1"/>
    <n v="0"/>
    <n v="455"/>
    <n v="19.523571448785091"/>
    <n v="-0.20086773015995618"/>
    <n v="0"/>
    <n v="0"/>
  </r>
  <r>
    <x v="2"/>
    <x v="15"/>
    <x v="1"/>
    <x v="16"/>
    <x v="69"/>
    <x v="36"/>
    <x v="2"/>
    <n v="1"/>
    <n v="0.14432989690721648"/>
    <n v="3.4934497816593701"/>
    <n v="-4.2153296615954323"/>
    <n v="369"/>
    <n v="369"/>
    <n v="97"/>
    <n v="14"/>
    <n v="455"/>
    <n v="6.7808369011885121"/>
    <n v="-11.546329676318688"/>
    <n v="0.17"/>
    <n v="-2.5670103092783529"/>
  </r>
  <r>
    <x v="2"/>
    <x v="15"/>
    <x v="2"/>
    <x v="17"/>
    <x v="70"/>
    <x v="1"/>
    <x v="2"/>
    <n v="1"/>
    <n v="0"/>
    <n v="7.6419213973799431"/>
    <n v="-4.5636460544401976"/>
    <n v="366"/>
    <n v="366"/>
    <n v="1"/>
    <n v="0"/>
    <n v="455"/>
    <n v="19.3862997541701"/>
    <n v="-6.900185257766033"/>
    <n v="0"/>
    <n v="0"/>
  </r>
  <r>
    <x v="2"/>
    <x v="15"/>
    <x v="2"/>
    <x v="17"/>
    <x v="71"/>
    <x v="2"/>
    <x v="2"/>
    <n v="1"/>
    <n v="0"/>
    <n v="5.6768558951964829"/>
    <n v="-0.53299421186987128"/>
    <n v="366"/>
    <n v="366"/>
    <n v="1"/>
    <n v="0"/>
    <n v="455"/>
    <n v="17.87361159423611"/>
    <n v="-0.72323307405380532"/>
    <n v="0"/>
    <n v="0"/>
  </r>
  <r>
    <x v="2"/>
    <x v="15"/>
    <x v="2"/>
    <x v="17"/>
    <x v="72"/>
    <x v="22"/>
    <x v="0"/>
    <n v="1"/>
    <n v="0"/>
    <n v="67.030567685589617"/>
    <n v="3.0048717541119725"/>
    <n v="366"/>
    <n v="366"/>
    <n v="1"/>
    <n v="0"/>
    <n v="455"/>
    <n v="81.249791801830241"/>
    <n v="1.2753258305245936"/>
    <n v="0"/>
    <n v="0"/>
  </r>
  <r>
    <x v="2"/>
    <x v="15"/>
    <x v="2"/>
    <x v="17"/>
    <x v="73"/>
    <x v="27"/>
    <x v="1"/>
    <n v="1"/>
    <n v="0"/>
    <n v="74.672489082969122"/>
    <n v="57.756000860271499"/>
    <n v="366"/>
    <n v="366"/>
    <n v="1"/>
    <n v="0"/>
    <n v="455"/>
    <n v="83.173584544308227"/>
    <n v="50.872647522289519"/>
    <n v="0"/>
    <n v="0"/>
  </r>
  <r>
    <x v="2"/>
    <x v="15"/>
    <x v="2"/>
    <x v="17"/>
    <x v="74"/>
    <x v="24"/>
    <x v="0"/>
    <n v="1"/>
    <n v="0"/>
    <n v="7.8602620087335806"/>
    <n v="-4.7735709677117528"/>
    <n v="366"/>
    <n v="366"/>
    <n v="1"/>
    <n v="0"/>
    <n v="455"/>
    <n v="20.292428401883345"/>
    <n v="-8.2258974902292756"/>
    <n v="0"/>
    <n v="0"/>
  </r>
  <r>
    <x v="2"/>
    <x v="15"/>
    <x v="2"/>
    <x v="17"/>
    <x v="75"/>
    <x v="3"/>
    <x v="0"/>
    <n v="1"/>
    <n v="0"/>
    <n v="23.144104803493303"/>
    <n v="-9.189942305714311"/>
    <n v="366"/>
    <n v="366"/>
    <n v="1"/>
    <n v="0"/>
    <n v="455"/>
    <n v="38.867496219851603"/>
    <n v="-10.375267054031383"/>
    <n v="0"/>
    <n v="0"/>
  </r>
  <r>
    <x v="2"/>
    <x v="15"/>
    <x v="2"/>
    <x v="17"/>
    <x v="76"/>
    <x v="0"/>
    <x v="0"/>
    <n v="0"/>
    <n v="0"/>
    <n v="0.21834061135371066"/>
    <n v="-8.3469698811516899"/>
    <n v="0"/>
    <n v="366"/>
    <n v="1"/>
    <n v="0"/>
    <n v="455"/>
    <n v="1.4114646205875867"/>
    <n v="-17.307843322061807"/>
    <n v="0"/>
    <n v="0"/>
  </r>
  <r>
    <x v="2"/>
    <x v="15"/>
    <x v="2"/>
    <x v="17"/>
    <x v="77"/>
    <x v="13"/>
    <x v="2"/>
    <n v="1"/>
    <n v="0"/>
    <n v="0"/>
    <n v="-10.706638115631693"/>
    <n v="366"/>
    <n v="366"/>
    <n v="1"/>
    <n v="0"/>
    <n v="455"/>
    <n v="0"/>
    <n v="-20.250187023209936"/>
    <n v="0"/>
    <n v="0"/>
  </r>
  <r>
    <x v="2"/>
    <x v="15"/>
    <x v="2"/>
    <x v="17"/>
    <x v="78"/>
    <x v="6"/>
    <x v="0"/>
    <n v="1"/>
    <n v="0"/>
    <n v="34.497816593886462"/>
    <n v="1.5213711977408557"/>
    <n v="366"/>
    <n v="366"/>
    <n v="1"/>
    <n v="0"/>
    <n v="455"/>
    <n v="52.429570931403205"/>
    <n v="1.5498828432330782"/>
    <n v="0"/>
    <n v="0"/>
  </r>
  <r>
    <x v="2"/>
    <x v="15"/>
    <x v="2"/>
    <x v="17"/>
    <x v="79"/>
    <x v="5"/>
    <x v="2"/>
    <n v="1"/>
    <n v="0"/>
    <n v="5.458515283842825"/>
    <n v="-4.3915917825383843"/>
    <n v="366"/>
    <n v="366"/>
    <n v="1"/>
    <n v="0"/>
    <n v="455"/>
    <n v="17.721507531977839"/>
    <n v="-5.156007751511229"/>
    <n v="0"/>
    <n v="0"/>
  </r>
  <r>
    <x v="2"/>
    <x v="15"/>
    <x v="2"/>
    <x v="17"/>
    <x v="80"/>
    <x v="7"/>
    <x v="1"/>
    <n v="1"/>
    <n v="0"/>
    <n v="86.681222707423174"/>
    <n v="1.4563833069952976"/>
    <n v="366"/>
    <n v="366"/>
    <n v="1"/>
    <n v="0"/>
    <n v="455"/>
    <n v="94.936468731485064"/>
    <n v="0.58051114882557897"/>
    <n v="0"/>
    <n v="0"/>
  </r>
  <r>
    <x v="2"/>
    <x v="15"/>
    <x v="2"/>
    <x v="17"/>
    <x v="81"/>
    <x v="21"/>
    <x v="0"/>
    <n v="1"/>
    <n v="0"/>
    <n v="48.253275109169955"/>
    <n v="1.5723329250161375"/>
    <n v="366"/>
    <n v="366"/>
    <n v="1"/>
    <n v="0"/>
    <n v="455"/>
    <n v="60.452389188332234"/>
    <n v="3.9733858195319911"/>
    <n v="0"/>
    <n v="0"/>
  </r>
  <r>
    <x v="2"/>
    <x v="15"/>
    <x v="2"/>
    <x v="17"/>
    <x v="82"/>
    <x v="23"/>
    <x v="0"/>
    <n v="1"/>
    <n v="0"/>
    <n v="6.7685589519650966"/>
    <n v="-0.51195496666448759"/>
    <n v="366"/>
    <n v="366"/>
    <n v="1"/>
    <n v="0"/>
    <n v="455"/>
    <n v="18.603001036748427"/>
    <n v="-0.42529307333081334"/>
    <n v="0"/>
    <n v="0"/>
  </r>
  <r>
    <x v="2"/>
    <x v="15"/>
    <x v="2"/>
    <x v="17"/>
    <x v="83"/>
    <x v="4"/>
    <x v="2"/>
    <n v="1"/>
    <n v="0"/>
    <n v="36.899563318777055"/>
    <n v="5.4220472588201458"/>
    <n v="366"/>
    <n v="366"/>
    <n v="1"/>
    <n v="0"/>
    <n v="455"/>
    <n v="54.993892226025551"/>
    <n v="4.8795162164575885"/>
    <n v="0"/>
    <n v="0"/>
  </r>
  <r>
    <x v="2"/>
    <x v="15"/>
    <x v="2"/>
    <x v="17"/>
    <x v="84"/>
    <x v="25"/>
    <x v="0"/>
    <n v="1"/>
    <n v="0"/>
    <n v="22.052401746725028"/>
    <n v="-10.067512600170177"/>
    <n v="366"/>
    <n v="366"/>
    <n v="1"/>
    <n v="0"/>
    <n v="455"/>
    <n v="33.492931293400012"/>
    <n v="-14.217437654552739"/>
    <n v="0"/>
    <n v="0"/>
  </r>
  <r>
    <x v="2"/>
    <x v="15"/>
    <x v="2"/>
    <x v="18"/>
    <x v="85"/>
    <x v="19"/>
    <x v="2"/>
    <n v="1"/>
    <n v="0"/>
    <n v="5.8951965065502483"/>
    <n v="-4.1690433221435788"/>
    <n v="366"/>
    <n v="366"/>
    <n v="1"/>
    <n v="0"/>
    <n v="455"/>
    <n v="18.812668504999682"/>
    <n v="-6.1219496102828579"/>
    <n v="0"/>
    <n v="0"/>
  </r>
  <r>
    <x v="2"/>
    <x v="15"/>
    <x v="2"/>
    <x v="18"/>
    <x v="86"/>
    <x v="19"/>
    <x v="2"/>
    <n v="0"/>
    <n v="0"/>
    <n v="0"/>
    <n v="0"/>
    <n v="0"/>
    <n v="366"/>
    <n v="1"/>
    <n v="0"/>
    <n v="0"/>
    <n v="0"/>
    <n v="0"/>
    <n v="0"/>
    <n v="0"/>
  </r>
  <r>
    <x v="2"/>
    <x v="15"/>
    <x v="2"/>
    <x v="19"/>
    <x v="87"/>
    <x v="19"/>
    <x v="2"/>
    <n v="0"/>
    <n v="0"/>
    <n v="0"/>
    <n v="0"/>
    <n v="0"/>
    <n v="366"/>
    <n v="1"/>
    <n v="0"/>
    <n v="0"/>
    <n v="0"/>
    <n v="0"/>
    <n v="0"/>
    <n v="0"/>
  </r>
  <r>
    <x v="2"/>
    <x v="15"/>
    <x v="2"/>
    <x v="19"/>
    <x v="88"/>
    <x v="15"/>
    <x v="0"/>
    <n v="1"/>
    <n v="0"/>
    <n v="31.004366812227087"/>
    <n v="-4.4883723104831574E-2"/>
    <n v="366"/>
    <n v="366"/>
    <n v="1"/>
    <n v="0"/>
    <n v="455"/>
    <n v="48.956522470492523"/>
    <n v="-0.27861573608592494"/>
    <n v="0"/>
    <n v="0"/>
  </r>
  <r>
    <x v="2"/>
    <x v="15"/>
    <x v="2"/>
    <x v="20"/>
    <x v="89"/>
    <x v="19"/>
    <x v="2"/>
    <n v="0"/>
    <n v="0"/>
    <n v="0"/>
    <n v="0"/>
    <n v="0"/>
    <n v="366"/>
    <n v="1"/>
    <n v="0"/>
    <n v="455"/>
    <n v="0"/>
    <n v="0"/>
    <n v="0"/>
    <n v="0"/>
  </r>
  <r>
    <x v="2"/>
    <x v="15"/>
    <x v="2"/>
    <x v="20"/>
    <x v="90"/>
    <x v="16"/>
    <x v="0"/>
    <n v="0"/>
    <n v="0"/>
    <n v="0.21834061135371066"/>
    <n v="0.21834061135371066"/>
    <n v="0"/>
    <n v="366"/>
    <n v="1"/>
    <n v="0"/>
    <n v="455"/>
    <n v="1.4114646205875867"/>
    <n v="1.4114646205875867"/>
    <n v="0"/>
    <n v="0"/>
  </r>
  <r>
    <x v="2"/>
    <x v="15"/>
    <x v="2"/>
    <x v="20"/>
    <x v="91"/>
    <x v="26"/>
    <x v="0"/>
    <n v="0"/>
    <n v="0"/>
    <n v="0.21834061135371066"/>
    <n v="-30.402644399352937"/>
    <n v="0"/>
    <n v="366"/>
    <n v="1"/>
    <n v="0"/>
    <n v="455"/>
    <n v="1.4114646205875867"/>
    <n v="-34.241248764556339"/>
    <n v="0"/>
    <n v="0"/>
  </r>
  <r>
    <x v="2"/>
    <x v="15"/>
    <x v="2"/>
    <x v="20"/>
    <x v="92"/>
    <x v="19"/>
    <x v="2"/>
    <n v="0"/>
    <n v="0"/>
    <n v="0"/>
    <n v="0"/>
    <n v="0"/>
    <n v="366"/>
    <n v="1"/>
    <n v="0"/>
    <n v="0"/>
    <n v="0"/>
    <n v="0"/>
    <n v="0"/>
    <n v="0"/>
  </r>
  <r>
    <x v="2"/>
    <x v="15"/>
    <x v="2"/>
    <x v="20"/>
    <x v="93"/>
    <x v="8"/>
    <x v="1"/>
    <n v="0"/>
    <n v="0"/>
    <n v="0.87336244541484265"/>
    <n v="-38.955331344735377"/>
    <n v="0"/>
    <n v="366"/>
    <n v="1"/>
    <n v="0"/>
    <n v="455"/>
    <n v="2.3924013884739508"/>
    <n v="-44.17816234951249"/>
    <n v="0"/>
    <n v="0"/>
  </r>
  <r>
    <x v="2"/>
    <x v="15"/>
    <x v="3"/>
    <x v="21"/>
    <x v="94"/>
    <x v="2"/>
    <x v="0"/>
    <n v="1"/>
    <n v="0.865979381443299"/>
    <n v="61.353711790393241"/>
    <n v="4.6085297775450718"/>
    <n v="369"/>
    <n v="369"/>
    <n v="97"/>
    <n v="84"/>
    <n v="455"/>
    <n v="74.545990521831158"/>
    <n v="4.3456092916591302"/>
    <n v="0.88"/>
    <n v="-1.4020618556701003"/>
  </r>
  <r>
    <x v="2"/>
    <x v="15"/>
    <x v="3"/>
    <x v="21"/>
    <x v="95"/>
    <x v="31"/>
    <x v="2"/>
    <n v="1"/>
    <n v="0.1134020618556701"/>
    <n v="7.6419213973799431"/>
    <n v="-8.8463013006929501"/>
    <n v="369"/>
    <n v="369"/>
    <n v="97"/>
    <n v="11"/>
    <n v="455"/>
    <n v="17.809620789700801"/>
    <n v="-9.1585641101677275"/>
    <n v="0.12"/>
    <n v="-0.65979381443298935"/>
  </r>
  <r>
    <x v="2"/>
    <x v="15"/>
    <x v="3"/>
    <x v="21"/>
    <x v="96"/>
    <x v="30"/>
    <x v="2"/>
    <n v="1"/>
    <n v="0.13402061855670103"/>
    <n v="8.7336244541484387"/>
    <n v="-4.5818800669516963E-2"/>
    <n v="369"/>
    <n v="369"/>
    <n v="97"/>
    <n v="13"/>
    <n v="455"/>
    <n v="19.555527495085204"/>
    <n v="-0.74810031409961653"/>
    <n v="0.16"/>
    <n v="-2.5979381443298974"/>
  </r>
  <r>
    <x v="2"/>
    <x v="15"/>
    <x v="3"/>
    <x v="21"/>
    <x v="97"/>
    <x v="16"/>
    <x v="1"/>
    <n v="1"/>
    <n v="0.97938144329896903"/>
    <n v="86.681222707423174"/>
    <n v="-4.2546029193132995E-2"/>
    <n v="369"/>
    <n v="369"/>
    <n v="97"/>
    <n v="95"/>
    <n v="455"/>
    <n v="93.586574132181383"/>
    <n v="-7.8709118108818643E-2"/>
    <n v="0.98"/>
    <n v="-6.1855670103094784E-2"/>
  </r>
  <r>
    <x v="2"/>
    <x v="15"/>
    <x v="3"/>
    <x v="21"/>
    <x v="98"/>
    <x v="15"/>
    <x v="1"/>
    <n v="1"/>
    <n v="0.97938144329896903"/>
    <n v="91.921397379912435"/>
    <n v="2.6280354955443674"/>
    <n v="369"/>
    <n v="369"/>
    <n v="97"/>
    <n v="95"/>
    <n v="455"/>
    <n v="96.484351932323975"/>
    <n v="1.0657261581146571"/>
    <n v="0.98"/>
    <n v="-6.1855670103094784E-2"/>
  </r>
  <r>
    <x v="2"/>
    <x v="15"/>
    <x v="3"/>
    <x v="21"/>
    <x v="99"/>
    <x v="0"/>
    <x v="0"/>
    <n v="1"/>
    <n v="0.15463917525773196"/>
    <n v="10.0436681222708"/>
    <n v="0.83595934282749185"/>
    <n v="369"/>
    <n v="369"/>
    <n v="97"/>
    <n v="15"/>
    <n v="455"/>
    <n v="21.143292682716091"/>
    <n v="0.31257121110987995"/>
    <n v="0.16"/>
    <n v="-0.53608247422680388"/>
  </r>
  <r>
    <x v="2"/>
    <x v="15"/>
    <x v="3"/>
    <x v="21"/>
    <x v="100"/>
    <x v="18"/>
    <x v="0"/>
    <n v="1"/>
    <n v="0.16494845360824742"/>
    <n v="10.0436681222708"/>
    <n v="0.83595934282749185"/>
    <n v="369"/>
    <n v="369"/>
    <n v="97"/>
    <n v="16"/>
    <n v="455"/>
    <n v="20.720790751919026"/>
    <n v="-0.17752454717119193"/>
    <n v="0.16"/>
    <n v="0.49484536082474162"/>
  </r>
  <r>
    <x v="2"/>
    <x v="15"/>
    <x v="3"/>
    <x v="21"/>
    <x v="101"/>
    <x v="17"/>
    <x v="0"/>
    <n v="1"/>
    <n v="0.16494845360824742"/>
    <n v="8.5152838427948048"/>
    <n v="-0.90655769896113314"/>
    <n v="369"/>
    <n v="369"/>
    <n v="97"/>
    <n v="16"/>
    <n v="455"/>
    <n v="18.96143750846543"/>
    <n v="-1.931585260904221"/>
    <n v="0.18"/>
    <n v="-1.5051546391752573"/>
  </r>
  <r>
    <x v="2"/>
    <x v="15"/>
    <x v="3"/>
    <x v="21"/>
    <x v="102"/>
    <x v="21"/>
    <x v="1"/>
    <n v="1"/>
    <n v="0.98969072164948457"/>
    <n v="88.864628820960391"/>
    <n v="1.4984617974060939"/>
    <n v="369"/>
    <n v="369"/>
    <n v="97"/>
    <n v="96"/>
    <n v="455"/>
    <n v="94.821836803643805"/>
    <n v="0.81200363976702761"/>
    <n v="0.98"/>
    <n v="0.96907216494845905"/>
  </r>
  <r>
    <x v="2"/>
    <x v="15"/>
    <x v="3"/>
    <x v="21"/>
    <x v="103"/>
    <x v="36"/>
    <x v="2"/>
    <n v="1"/>
    <n v="8.247422680412371E-2"/>
    <n v="6.5502183406113561"/>
    <n v="0.76863375817024182"/>
    <n v="369"/>
    <n v="369"/>
    <n v="97"/>
    <n v="8"/>
    <n v="455"/>
    <n v="17.27639965892612"/>
    <n v="0.62876939260917553"/>
    <n v="0"/>
    <n v="8.2474226804123703"/>
  </r>
  <r>
    <x v="2"/>
    <x v="15"/>
    <x v="3"/>
    <x v="21"/>
    <x v="104"/>
    <x v="1"/>
    <x v="0"/>
    <n v="1"/>
    <n v="0.14432989690721648"/>
    <n v="7.6419213973799431"/>
    <n v="-3.4929822428770483"/>
    <n v="369"/>
    <n v="369"/>
    <n v="97"/>
    <n v="14"/>
    <n v="455"/>
    <n v="17.983806451249901"/>
    <n v="-6.0997334336664295"/>
    <n v="0.13"/>
    <n v="1.4329896907216477"/>
  </r>
  <r>
    <x v="2"/>
    <x v="15"/>
    <x v="3"/>
    <x v="21"/>
    <x v="105"/>
    <x v="22"/>
    <x v="1"/>
    <n v="1"/>
    <n v="0.87628865979381443"/>
    <n v="68.558951965065049"/>
    <n v="5.6039198451512116"/>
    <n v="369"/>
    <n v="369"/>
    <n v="97"/>
    <n v="85"/>
    <n v="455"/>
    <n v="81.12776861304198"/>
    <n v="4.7517541008588609"/>
    <n v="0.87"/>
    <n v="0.62886597938144329"/>
  </r>
  <r>
    <x v="2"/>
    <x v="15"/>
    <x v="3"/>
    <x v="21"/>
    <x v="106"/>
    <x v="35"/>
    <x v="2"/>
    <n v="1"/>
    <n v="0.71134020618556704"/>
    <n v="46.288209606986626"/>
    <n v="2.3909933328969806"/>
    <n v="369"/>
    <n v="369"/>
    <n v="97"/>
    <n v="69"/>
    <n v="455"/>
    <n v="60.464277255560106"/>
    <n v="2.7686614025383989"/>
    <n v="0.7"/>
    <n v="1.1340206185567081"/>
  </r>
  <r>
    <x v="2"/>
    <x v="15"/>
    <x v="3"/>
    <x v="21"/>
    <x v="107"/>
    <x v="28"/>
    <x v="2"/>
    <n v="1"/>
    <n v="0.16494845360824742"/>
    <n v="7.4235807860262186"/>
    <n v="-3.4971900919181276"/>
    <n v="369"/>
    <n v="369"/>
    <n v="97"/>
    <n v="16"/>
    <n v="455"/>
    <n v="17.766498783551423"/>
    <n v="-5.8753666764899286"/>
    <n v="0.15"/>
    <n v="1.4948453608247425"/>
  </r>
  <r>
    <x v="2"/>
    <x v="15"/>
    <x v="3"/>
    <x v="21"/>
    <x v="108"/>
    <x v="20"/>
    <x v="2"/>
    <n v="1"/>
    <n v="0.27835051546391754"/>
    <n v="13.318777292576383"/>
    <n v="4.254602919312056E-2"/>
    <n v="369"/>
    <n v="369"/>
    <n v="97"/>
    <n v="27"/>
    <n v="455"/>
    <n v="25.811745914124479"/>
    <n v="-1.0223671994179782"/>
    <n v="0.26"/>
    <n v="1.8350515463917527"/>
  </r>
  <r>
    <x v="2"/>
    <x v="15"/>
    <x v="3"/>
    <x v="21"/>
    <x v="109"/>
    <x v="14"/>
    <x v="0"/>
    <n v="0"/>
    <n v="0"/>
    <n v="13.755458515283861"/>
    <n v="13.755458515283861"/>
    <n v="0"/>
    <n v="369"/>
    <n v="1"/>
    <n v="0"/>
    <n v="455"/>
    <n v="21.315196856603073"/>
    <n v="21.315196856603073"/>
    <n v="0"/>
    <n v="0"/>
  </r>
  <r>
    <x v="2"/>
    <x v="15"/>
    <x v="3"/>
    <x v="22"/>
    <x v="110"/>
    <x v="3"/>
    <x v="0"/>
    <n v="1"/>
    <n v="0.25773195876288657"/>
    <n v="0"/>
    <n v="0"/>
    <n v="369"/>
    <n v="369"/>
    <n v="97"/>
    <n v="25"/>
    <n v="0"/>
    <n v="0"/>
    <n v="0"/>
    <n v="0.2"/>
    <n v="5.7731958762886562"/>
  </r>
  <r>
    <x v="2"/>
    <x v="15"/>
    <x v="3"/>
    <x v="22"/>
    <x v="111"/>
    <x v="3"/>
    <x v="0"/>
    <n v="0"/>
    <n v="0"/>
    <n v="14.847161572052437"/>
    <n v="3.2839924071701976"/>
    <n v="0"/>
    <n v="369"/>
    <n v="1"/>
    <n v="0"/>
    <n v="455"/>
    <n v="26.045155327306642"/>
    <n v="2.0441115000326775"/>
    <n v="0"/>
    <n v="0"/>
  </r>
  <r>
    <x v="2"/>
    <x v="15"/>
    <x v="3"/>
    <x v="22"/>
    <x v="112"/>
    <x v="23"/>
    <x v="1"/>
    <n v="1"/>
    <n v="0.83505154639175261"/>
    <n v="0"/>
    <n v="0"/>
    <n v="369"/>
    <n v="369"/>
    <n v="97"/>
    <n v="81"/>
    <n v="0"/>
    <n v="0"/>
    <n v="0"/>
    <n v="0.8"/>
    <n v="3.5051546391752564"/>
  </r>
  <r>
    <x v="2"/>
    <x v="15"/>
    <x v="3"/>
    <x v="22"/>
    <x v="113"/>
    <x v="23"/>
    <x v="1"/>
    <n v="0"/>
    <n v="0"/>
    <n v="64.628820960698349"/>
    <n v="-6.2491233647831157"/>
    <n v="0"/>
    <n v="369"/>
    <n v="1"/>
    <n v="0"/>
    <n v="455"/>
    <n v="76.848508790678878"/>
    <n v="-6.2452927883693974"/>
    <n v="0"/>
    <n v="0"/>
  </r>
  <r>
    <x v="2"/>
    <x v="15"/>
    <x v="3"/>
    <x v="22"/>
    <x v="114"/>
    <x v="10"/>
    <x v="2"/>
    <n v="0"/>
    <n v="0"/>
    <n v="32.096069868995833"/>
    <n v="-0.237977240212075"/>
    <n v="0"/>
    <n v="369"/>
    <n v="1"/>
    <n v="0"/>
    <n v="455"/>
    <n v="47.512663028387372"/>
    <n v="-1.5615967018930306"/>
    <n v="0"/>
    <n v="0"/>
  </r>
  <r>
    <x v="2"/>
    <x v="15"/>
    <x v="3"/>
    <x v="22"/>
    <x v="115"/>
    <x v="10"/>
    <x v="2"/>
    <n v="1"/>
    <n v="0.54639175257731953"/>
    <n v="0"/>
    <n v="0"/>
    <n v="369"/>
    <n v="369"/>
    <n v="97"/>
    <n v="53"/>
    <n v="0"/>
    <n v="0"/>
    <n v="0"/>
    <n v="0.54"/>
    <n v="0.63917525773194983"/>
  </r>
  <r>
    <x v="2"/>
    <x v="15"/>
    <x v="3"/>
    <x v="22"/>
    <x v="116"/>
    <x v="27"/>
    <x v="1"/>
    <n v="1"/>
    <n v="0.98969072164948457"/>
    <n v="99.344978165939068"/>
    <n v="-0.22675630943585645"/>
    <n v="369"/>
    <n v="369"/>
    <n v="97"/>
    <n v="96"/>
    <n v="455"/>
    <n v="99.911869878026209"/>
    <n v="-2.5833652720265832E-2"/>
    <n v="0.99"/>
    <n v="-3.0927835051541841E-2"/>
  </r>
  <r>
    <x v="2"/>
    <x v="15"/>
    <x v="3"/>
    <x v="22"/>
    <x v="117"/>
    <x v="9"/>
    <x v="2"/>
    <n v="0"/>
    <n v="0"/>
    <n v="10.480349344978118"/>
    <n v="1.4867733278475592"/>
    <n v="0"/>
    <n v="369"/>
    <n v="1"/>
    <n v="0"/>
    <n v="455"/>
    <n v="21.175883717840961"/>
    <n v="0.67192248073229877"/>
    <n v="0"/>
    <n v="0"/>
  </r>
  <r>
    <x v="2"/>
    <x v="15"/>
    <x v="3"/>
    <x v="22"/>
    <x v="118"/>
    <x v="9"/>
    <x v="2"/>
    <n v="1"/>
    <n v="0.17525773195876287"/>
    <n v="0"/>
    <n v="0"/>
    <n v="369"/>
    <n v="369"/>
    <n v="97"/>
    <n v="17"/>
    <n v="0"/>
    <n v="0"/>
    <n v="0"/>
    <n v="0.17"/>
    <n v="0.52577319587628624"/>
  </r>
  <r>
    <x v="2"/>
    <x v="15"/>
    <x v="3"/>
    <x v="22"/>
    <x v="119"/>
    <x v="13"/>
    <x v="0"/>
    <n v="0"/>
    <n v="0"/>
    <n v="60.480349344978585"/>
    <n v="2.022105233629151"/>
    <n v="0"/>
    <n v="369"/>
    <n v="1"/>
    <n v="0"/>
    <n v="455"/>
    <n v="74.195850135688147"/>
    <n v="0.95621983151569623"/>
    <n v="0"/>
    <n v="0"/>
  </r>
  <r>
    <x v="2"/>
    <x v="15"/>
    <x v="3"/>
    <x v="22"/>
    <x v="120"/>
    <x v="13"/>
    <x v="0"/>
    <n v="1"/>
    <n v="0.80412371134020622"/>
    <n v="0"/>
    <n v="0"/>
    <n v="369"/>
    <n v="369"/>
    <n v="97"/>
    <n v="78"/>
    <n v="0"/>
    <n v="0"/>
    <n v="0"/>
    <n v="0.77"/>
    <n v="3.4123711340206198"/>
  </r>
  <r>
    <x v="2"/>
    <x v="15"/>
    <x v="3"/>
    <x v="22"/>
    <x v="121"/>
    <x v="25"/>
    <x v="0"/>
    <n v="0"/>
    <n v="0"/>
    <n v="29.694323144104875"/>
    <n v="2.2853295680876857"/>
    <n v="0"/>
    <n v="369"/>
    <n v="1"/>
    <n v="0"/>
    <n v="455"/>
    <n v="45.456734821398754"/>
    <n v="2.3980495464274298"/>
    <n v="0"/>
    <n v="0"/>
  </r>
  <r>
    <x v="2"/>
    <x v="15"/>
    <x v="3"/>
    <x v="22"/>
    <x v="122"/>
    <x v="25"/>
    <x v="0"/>
    <n v="1"/>
    <n v="0.49484536082474229"/>
    <n v="0"/>
    <n v="0"/>
    <n v="369"/>
    <n v="369"/>
    <n v="97"/>
    <n v="48"/>
    <n v="0"/>
    <n v="0"/>
    <n v="0"/>
    <n v="0.46"/>
    <n v="3.4845360824742269"/>
  </r>
  <r>
    <x v="2"/>
    <x v="15"/>
    <x v="3"/>
    <x v="22"/>
    <x v="123"/>
    <x v="4"/>
    <x v="1"/>
    <n v="0"/>
    <n v="0"/>
    <n v="32.532751091703147"/>
    <n v="0.62696950712060784"/>
    <n v="0"/>
    <n v="369"/>
    <n v="1"/>
    <n v="0"/>
    <n v="455"/>
    <n v="48.10463695939324"/>
    <n v="-0.5291013941804863"/>
    <n v="0"/>
    <n v="0"/>
  </r>
  <r>
    <x v="2"/>
    <x v="15"/>
    <x v="3"/>
    <x v="22"/>
    <x v="124"/>
    <x v="4"/>
    <x v="1"/>
    <n v="1"/>
    <n v="0.57731958762886593"/>
    <n v="0"/>
    <n v="0"/>
    <n v="369"/>
    <n v="369"/>
    <n v="97"/>
    <n v="56"/>
    <n v="0"/>
    <n v="0"/>
    <n v="0"/>
    <n v="0.56999999999999995"/>
    <n v="0.73195876288659756"/>
  </r>
  <r>
    <x v="2"/>
    <x v="15"/>
    <x v="3"/>
    <x v="22"/>
    <x v="125"/>
    <x v="24"/>
    <x v="1"/>
    <n v="1"/>
    <n v="0.5670103092783505"/>
    <n v="0"/>
    <n v="0"/>
    <n v="369"/>
    <n v="369"/>
    <n v="97"/>
    <n v="55"/>
    <n v="0"/>
    <n v="0"/>
    <n v="0"/>
    <n v="0.57999999999999996"/>
    <n v="-1.2989690721649461"/>
  </r>
  <r>
    <x v="2"/>
    <x v="15"/>
    <x v="3"/>
    <x v="22"/>
    <x v="126"/>
    <x v="24"/>
    <x v="1"/>
    <n v="0"/>
    <n v="0"/>
    <n v="34.279475982532524"/>
    <n v="1.3030305863871388"/>
    <n v="0"/>
    <n v="369"/>
    <n v="1"/>
    <n v="0"/>
    <n v="455"/>
    <n v="49.883991352207872"/>
    <n v="0.40365055790930171"/>
    <n v="0"/>
    <n v="0"/>
  </r>
  <r>
    <x v="2"/>
    <x v="15"/>
    <x v="3"/>
    <x v="23"/>
    <x v="127"/>
    <x v="11"/>
    <x v="2"/>
    <n v="0"/>
    <n v="0.41237113402061853"/>
    <n v="16.157205240174573"/>
    <n v="-12.536584909718234"/>
    <n v="0"/>
    <n v="369"/>
    <n v="97"/>
    <n v="40"/>
    <n v="455"/>
    <n v="21.496162467247849"/>
    <n v="-19.831270716676897"/>
    <n v="0.54"/>
    <n v="-12.762886597938151"/>
  </r>
  <r>
    <x v="2"/>
    <x v="15"/>
    <x v="3"/>
    <x v="23"/>
    <x v="128"/>
    <x v="32"/>
    <x v="2"/>
    <n v="0"/>
    <n v="0.4329896907216495"/>
    <n v="20.087336244541614"/>
    <n v="-10.319516003852556"/>
    <n v="0"/>
    <n v="369"/>
    <n v="97"/>
    <n v="42"/>
    <n v="455"/>
    <n v="29.533751338185137"/>
    <n v="-12.407722003394323"/>
    <n v="0.55000000000000004"/>
    <n v="-11.701030927835054"/>
  </r>
  <r>
    <x v="2"/>
    <x v="15"/>
    <x v="3"/>
    <x v="23"/>
    <x v="129"/>
    <x v="12"/>
    <x v="0"/>
    <n v="0"/>
    <n v="0.61855670103092786"/>
    <n v="59.825327510916651"/>
    <n v="-8.6971564291257302"/>
    <n v="0"/>
    <n v="369"/>
    <n v="97"/>
    <n v="60"/>
    <n v="455"/>
    <n v="69.211301419869173"/>
    <n v="-9.2867384223872733"/>
    <n v="0.8"/>
    <n v="-18.14432989690722"/>
  </r>
  <r>
    <x v="2"/>
    <x v="15"/>
    <x v="3"/>
    <x v="24"/>
    <x v="130"/>
    <x v="6"/>
    <x v="1"/>
    <n v="0"/>
    <n v="0"/>
    <n v="86.681222707423174"/>
    <n v="2.0987815939331917"/>
    <n v="0"/>
    <n v="369"/>
    <n v="1"/>
    <n v="0"/>
    <n v="455"/>
    <n v="93.672504330483392"/>
    <n v="0.83909801422265673"/>
    <n v="0"/>
    <n v="0"/>
  </r>
  <r>
    <x v="2"/>
    <x v="15"/>
    <x v="3"/>
    <x v="24"/>
    <x v="131"/>
    <x v="6"/>
    <x v="1"/>
    <n v="1"/>
    <n v="0.98969072164948457"/>
    <n v="0"/>
    <n v="0"/>
    <n v="369"/>
    <n v="369"/>
    <n v="97"/>
    <n v="96"/>
    <n v="0"/>
    <n v="0"/>
    <n v="0"/>
    <n v="0.99"/>
    <n v="-3.0927835051541841E-2"/>
  </r>
  <r>
    <x v="2"/>
    <x v="15"/>
    <x v="3"/>
    <x v="24"/>
    <x v="132"/>
    <x v="26"/>
    <x v="1"/>
    <n v="0"/>
    <n v="0"/>
    <n v="86.462882096070629"/>
    <n v="1.4521754579542403"/>
    <n v="0"/>
    <n v="369"/>
    <n v="1"/>
    <n v="0"/>
    <n v="455"/>
    <n v="93.992130567967521"/>
    <n v="0.82293904932244288"/>
    <n v="0"/>
    <n v="0"/>
  </r>
  <r>
    <x v="2"/>
    <x v="15"/>
    <x v="3"/>
    <x v="24"/>
    <x v="133"/>
    <x v="26"/>
    <x v="1"/>
    <n v="1"/>
    <n v="0.98969072164948457"/>
    <n v="0"/>
    <n v="0"/>
    <n v="369"/>
    <n v="369"/>
    <n v="97"/>
    <n v="96"/>
    <n v="0"/>
    <n v="0"/>
    <n v="0"/>
    <n v="0.99"/>
    <n v="-3.0927835051541841E-2"/>
  </r>
  <r>
    <x v="2"/>
    <x v="15"/>
    <x v="3"/>
    <x v="24"/>
    <x v="134"/>
    <x v="8"/>
    <x v="1"/>
    <n v="0"/>
    <n v="0"/>
    <n v="99.126637554585074"/>
    <n v="-1.6831396164320722E-2"/>
    <n v="0"/>
    <n v="369"/>
    <n v="1"/>
    <n v="0"/>
    <n v="455"/>
    <n v="99.77890121959777"/>
    <n v="-4.3384990037878879E-2"/>
    <n v="0"/>
    <n v="0"/>
  </r>
  <r>
    <x v="2"/>
    <x v="15"/>
    <x v="3"/>
    <x v="24"/>
    <x v="135"/>
    <x v="8"/>
    <x v="1"/>
    <n v="1"/>
    <n v="0.98969072164948457"/>
    <n v="0"/>
    <n v="0"/>
    <n v="369"/>
    <n v="369"/>
    <n v="97"/>
    <n v="96"/>
    <n v="0"/>
    <n v="0"/>
    <n v="0"/>
    <n v="0.98"/>
    <n v="0.96907216494845905"/>
  </r>
  <r>
    <x v="2"/>
    <x v="15"/>
    <x v="3"/>
    <x v="24"/>
    <x v="136"/>
    <x v="5"/>
    <x v="0"/>
    <n v="0"/>
    <n v="0"/>
    <n v="61.572052401746419"/>
    <n v="3.7562065773355928"/>
    <n v="0"/>
    <n v="369"/>
    <n v="1"/>
    <n v="0"/>
    <n v="455"/>
    <n v="74.985271593963915"/>
    <n v="1.1956001339871705"/>
    <n v="0"/>
    <n v="0"/>
  </r>
  <r>
    <x v="2"/>
    <x v="15"/>
    <x v="3"/>
    <x v="24"/>
    <x v="137"/>
    <x v="5"/>
    <x v="0"/>
    <n v="1"/>
    <n v="0.84536082474226804"/>
    <n v="0"/>
    <n v="0"/>
    <n v="369"/>
    <n v="369"/>
    <n v="97"/>
    <n v="82"/>
    <n v="0"/>
    <n v="0"/>
    <n v="0"/>
    <n v="0.84"/>
    <n v="0.53608247422680666"/>
  </r>
  <r>
    <x v="2"/>
    <x v="15"/>
    <x v="3"/>
    <x v="24"/>
    <x v="138"/>
    <x v="7"/>
    <x v="1"/>
    <n v="1"/>
    <n v="0.98969072164948457"/>
    <n v="0"/>
    <n v="0"/>
    <n v="369"/>
    <n v="369"/>
    <n v="97"/>
    <n v="96"/>
    <n v="0"/>
    <n v="0"/>
    <n v="0"/>
    <n v="0.99"/>
    <n v="-3.0927835051541841E-2"/>
  </r>
  <r>
    <x v="2"/>
    <x v="15"/>
    <x v="3"/>
    <x v="24"/>
    <x v="139"/>
    <x v="7"/>
    <x v="1"/>
    <n v="0"/>
    <n v="0"/>
    <n v="98.908296943231534"/>
    <n v="-0.44930476983064366"/>
    <n v="0"/>
    <n v="369"/>
    <n v="1"/>
    <n v="0"/>
    <n v="455"/>
    <n v="99.831580958649596"/>
    <n v="-3.8990350160986509E-2"/>
    <n v="0"/>
    <n v="0"/>
  </r>
  <r>
    <x v="2"/>
    <x v="15"/>
    <x v="4"/>
    <x v="25"/>
    <x v="140"/>
    <x v="23"/>
    <x v="2"/>
    <n v="1"/>
    <n v="0"/>
    <n v="0"/>
    <n v="0"/>
    <n v="343"/>
    <n v="343"/>
    <n v="1"/>
    <n v="0"/>
    <n v="0"/>
    <n v="0"/>
    <n v="0"/>
    <n v="0"/>
    <n v="0"/>
  </r>
  <r>
    <x v="2"/>
    <x v="15"/>
    <x v="4"/>
    <x v="26"/>
    <x v="141"/>
    <x v="16"/>
    <x v="2"/>
    <n v="0"/>
    <n v="0"/>
    <n v="0"/>
    <n v="0"/>
    <n v="0"/>
    <n v="343"/>
    <n v="1"/>
    <n v="0"/>
    <n v="455"/>
    <n v="0"/>
    <n v="0"/>
    <n v="0"/>
    <n v="0"/>
  </r>
  <r>
    <x v="2"/>
    <x v="15"/>
    <x v="4"/>
    <x v="26"/>
    <x v="142"/>
    <x v="26"/>
    <x v="2"/>
    <n v="1"/>
    <n v="0"/>
    <n v="7.4235807860262062"/>
    <n v="-0.71346418185388139"/>
    <n v="343"/>
    <n v="343"/>
    <n v="1"/>
    <n v="0"/>
    <n v="455"/>
    <n v="16.679691226352471"/>
    <n v="-0.51641260331264149"/>
    <n v="0"/>
    <n v="0"/>
  </r>
  <r>
    <x v="2"/>
    <x v="15"/>
    <x v="4"/>
    <x v="26"/>
    <x v="143"/>
    <x v="7"/>
    <x v="1"/>
    <n v="1"/>
    <n v="0"/>
    <n v="11.790393013100493"/>
    <n v="1.2978876597813827"/>
    <n v="343"/>
    <n v="343"/>
    <n v="1"/>
    <n v="0"/>
    <n v="455"/>
    <n v="24.613948860168783"/>
    <n v="2.2108388150742577"/>
    <n v="0"/>
    <n v="0"/>
  </r>
  <r>
    <x v="2"/>
    <x v="15"/>
    <x v="4"/>
    <x v="26"/>
    <x v="144"/>
    <x v="21"/>
    <x v="2"/>
    <n v="1"/>
    <n v="0"/>
    <n v="8.9519650655021508"/>
    <n v="1.0290528599347266"/>
    <n v="343"/>
    <n v="343"/>
    <n v="1"/>
    <n v="0"/>
    <n v="455"/>
    <n v="18.393198389236524"/>
    <n v="1.4489237645586819"/>
    <n v="0"/>
    <n v="0"/>
  </r>
  <r>
    <x v="2"/>
    <x v="15"/>
    <x v="4"/>
    <x v="27"/>
    <x v="145"/>
    <x v="24"/>
    <x v="2"/>
    <n v="1"/>
    <n v="0"/>
    <n v="5.4585152838428215"/>
    <n v="5.0302497592175035"/>
    <n v="343"/>
    <n v="343"/>
    <n v="1"/>
    <n v="0"/>
    <n v="455"/>
    <n v="14.898227251930992"/>
    <n v="14.185455673446933"/>
    <n v="0"/>
    <n v="0"/>
  </r>
  <r>
    <x v="2"/>
    <x v="15"/>
    <x v="4"/>
    <x v="27"/>
    <x v="146"/>
    <x v="4"/>
    <x v="2"/>
    <n v="1"/>
    <n v="0"/>
    <n v="7.6419213973799414"/>
    <n v="7.6419213973799414"/>
    <n v="343"/>
    <n v="343"/>
    <n v="1"/>
    <n v="0"/>
    <n v="455"/>
    <n v="17.525515215908079"/>
    <n v="17.525515215908079"/>
    <n v="0"/>
    <n v="0"/>
  </r>
  <r>
    <x v="2"/>
    <x v="15"/>
    <x v="4"/>
    <x v="27"/>
    <x v="147"/>
    <x v="8"/>
    <x v="1"/>
    <n v="0"/>
    <n v="0"/>
    <n v="60.04366812227088"/>
    <n v="59.615402597645492"/>
    <n v="0"/>
    <n v="343"/>
    <n v="1"/>
    <n v="0"/>
    <n v="455"/>
    <n v="74.13109615148494"/>
    <n v="73.71643719735475"/>
    <n v="0"/>
    <n v="0"/>
  </r>
  <r>
    <x v="2"/>
    <x v="15"/>
    <x v="4"/>
    <x v="28"/>
    <x v="148"/>
    <x v="6"/>
    <x v="2"/>
    <n v="1"/>
    <n v="0"/>
    <n v="22.707423580785917"/>
    <n v="17.139971760657556"/>
    <n v="343"/>
    <n v="343"/>
    <n v="1"/>
    <n v="0"/>
    <n v="455"/>
    <n v="30.927730216623754"/>
    <n v="17.559322693058228"/>
    <n v="0"/>
    <n v="0"/>
  </r>
  <r>
    <x v="2"/>
    <x v="15"/>
    <x v="4"/>
    <x v="29"/>
    <x v="149"/>
    <x v="15"/>
    <x v="0"/>
    <n v="1"/>
    <n v="0"/>
    <n v="8.0786026200873042"/>
    <n v="0.5839559391451502"/>
    <n v="343"/>
    <n v="343"/>
    <n v="1"/>
    <n v="0"/>
    <n v="455"/>
    <n v="17.67821042791379"/>
    <n v="2.2104352705419483"/>
    <n v="0"/>
    <n v="0"/>
  </r>
  <r>
    <x v="2"/>
    <x v="15"/>
    <x v="4"/>
    <x v="29"/>
    <x v="150"/>
    <x v="27"/>
    <x v="0"/>
    <n v="1"/>
    <n v="0"/>
    <n v="9.6069868995632817"/>
    <n v="-2.8987404505203429E-2"/>
    <n v="343"/>
    <n v="343"/>
    <n v="1"/>
    <n v="0"/>
    <n v="455"/>
    <n v="21.065226621215754"/>
    <n v="-0.15126495736449641"/>
    <n v="0"/>
    <n v="0"/>
  </r>
  <r>
    <x v="2"/>
    <x v="15"/>
    <x v="5"/>
    <x v="30"/>
    <x v="151"/>
    <x v="26"/>
    <x v="1"/>
    <n v="1"/>
    <n v="0.90625"/>
    <n v="0"/>
    <n v="0"/>
    <n v="367"/>
    <n v="367"/>
    <n v="96"/>
    <n v="87"/>
    <n v="0"/>
    <n v="0"/>
    <n v="0"/>
    <n v="0.87878787878787878"/>
    <n v="2.7462121212121215"/>
  </r>
  <r>
    <x v="2"/>
    <x v="15"/>
    <x v="5"/>
    <x v="30"/>
    <x v="152"/>
    <x v="24"/>
    <x v="0"/>
    <n v="1"/>
    <n v="0.38541666666666669"/>
    <n v="0"/>
    <n v="0"/>
    <n v="367"/>
    <n v="367"/>
    <n v="96"/>
    <n v="37"/>
    <n v="0"/>
    <n v="0"/>
    <n v="0"/>
    <n v="0.40404040404040403"/>
    <n v="-1.8623737373737348"/>
  </r>
  <r>
    <x v="2"/>
    <x v="15"/>
    <x v="5"/>
    <x v="30"/>
    <x v="153"/>
    <x v="21"/>
    <x v="1"/>
    <n v="1"/>
    <n v="0.69791666666666663"/>
    <n v="0"/>
    <n v="0"/>
    <n v="367"/>
    <n v="367"/>
    <n v="96"/>
    <n v="67"/>
    <n v="0"/>
    <n v="0"/>
    <n v="0"/>
    <n v="0.77777777777777779"/>
    <n v="-7.986111111111116"/>
  </r>
  <r>
    <x v="2"/>
    <x v="15"/>
    <x v="5"/>
    <x v="30"/>
    <x v="154"/>
    <x v="27"/>
    <x v="1"/>
    <n v="1"/>
    <n v="0.90625"/>
    <n v="0"/>
    <n v="0"/>
    <n v="367"/>
    <n v="367"/>
    <n v="96"/>
    <n v="87"/>
    <n v="0"/>
    <n v="0"/>
    <n v="0"/>
    <n v="0.91919191919191923"/>
    <n v="-1.2941919191919227"/>
  </r>
  <r>
    <x v="2"/>
    <x v="15"/>
    <x v="5"/>
    <x v="30"/>
    <x v="155"/>
    <x v="3"/>
    <x v="0"/>
    <n v="1"/>
    <n v="0.69791666666666663"/>
    <n v="0"/>
    <n v="0"/>
    <n v="367"/>
    <n v="367"/>
    <n v="96"/>
    <n v="67"/>
    <n v="0"/>
    <n v="0"/>
    <n v="0"/>
    <n v="0.65656565656565657"/>
    <n v="4.1351010101010051"/>
  </r>
  <r>
    <x v="2"/>
    <x v="15"/>
    <x v="5"/>
    <x v="30"/>
    <x v="156"/>
    <x v="4"/>
    <x v="1"/>
    <n v="1"/>
    <n v="0.79166666666666663"/>
    <n v="0"/>
    <n v="0"/>
    <n v="367"/>
    <n v="367"/>
    <n v="96"/>
    <n v="76"/>
    <n v="0"/>
    <n v="0"/>
    <n v="0"/>
    <n v="0.76767676767676762"/>
    <n v="2.3989898989899006"/>
  </r>
  <r>
    <x v="2"/>
    <x v="15"/>
    <x v="5"/>
    <x v="30"/>
    <x v="157"/>
    <x v="13"/>
    <x v="1"/>
    <n v="1"/>
    <n v="0.82291666666666663"/>
    <n v="0"/>
    <n v="0"/>
    <n v="367"/>
    <n v="367"/>
    <n v="96"/>
    <n v="79"/>
    <n v="0"/>
    <n v="0"/>
    <n v="0"/>
    <n v="0.75757575757575757"/>
    <n v="6.5340909090909065"/>
  </r>
  <r>
    <x v="2"/>
    <x v="15"/>
    <x v="5"/>
    <x v="31"/>
    <x v="158"/>
    <x v="2"/>
    <x v="0"/>
    <n v="1"/>
    <n v="0.4375"/>
    <n v="23.799126637554654"/>
    <n v="14.377285095798559"/>
    <n v="367"/>
    <n v="367"/>
    <n v="96"/>
    <n v="42"/>
    <n v="455"/>
    <n v="35.864936103870164"/>
    <n v="12.269465752011651"/>
    <n v="0.48484848484848486"/>
    <n v="-4.7348484848484862"/>
  </r>
  <r>
    <x v="2"/>
    <x v="15"/>
    <x v="5"/>
    <x v="31"/>
    <x v="159"/>
    <x v="0"/>
    <x v="0"/>
    <n v="1"/>
    <n v="0.14583333333333334"/>
    <n v="1.7467248908296853"/>
    <n v="-6.1761873147377511"/>
    <n v="367"/>
    <n v="367"/>
    <n v="96"/>
    <n v="14"/>
    <n v="455"/>
    <n v="3.0971558573275706"/>
    <n v="-18.268981976939521"/>
    <n v="0.16161616161616163"/>
    <n v="-1.5782828282828287"/>
  </r>
  <r>
    <x v="2"/>
    <x v="15"/>
    <x v="5"/>
    <x v="31"/>
    <x v="160"/>
    <x v="5"/>
    <x v="0"/>
    <n v="1"/>
    <n v="0.42708333333333331"/>
    <n v="23.144104803493306"/>
    <n v="15.007059835613308"/>
    <n v="367"/>
    <n v="367"/>
    <n v="96"/>
    <n v="41"/>
    <n v="455"/>
    <n v="36.727141462321008"/>
    <n v="14.659831209643031"/>
    <n v="0.46464646464646464"/>
    <n v="-3.7563131313131324"/>
  </r>
  <r>
    <x v="2"/>
    <x v="15"/>
    <x v="5"/>
    <x v="31"/>
    <x v="161"/>
    <x v="1"/>
    <x v="2"/>
    <n v="1"/>
    <n v="0.45833333333333331"/>
    <n v="24.454148471615596"/>
    <n v="15.674705216797602"/>
    <n v="367"/>
    <n v="367"/>
    <n v="96"/>
    <n v="44"/>
    <n v="455"/>
    <n v="37.467669212409362"/>
    <n v="14.903257934399697"/>
    <n v="0.50505050505050508"/>
    <n v="-4.6717171717171766"/>
  </r>
  <r>
    <x v="2"/>
    <x v="15"/>
    <x v="5"/>
    <x v="32"/>
    <x v="162"/>
    <x v="16"/>
    <x v="1"/>
    <n v="1"/>
    <n v="0.96875"/>
    <n v="94.541484716156603"/>
    <n v="1.1796003478488615"/>
    <n v="367"/>
    <n v="367"/>
    <n v="96"/>
    <n v="93"/>
    <n v="455"/>
    <n v="98.247919602677982"/>
    <n v="0.7775287002548481"/>
    <n v="0.97979797979797978"/>
    <n v="-1.1047979797979779"/>
  </r>
  <r>
    <x v="2"/>
    <x v="15"/>
    <x v="5"/>
    <x v="32"/>
    <x v="163"/>
    <x v="14"/>
    <x v="2"/>
    <n v="1"/>
    <n v="0.58333333333333337"/>
    <n v="38.646288209607121"/>
    <n v="7.1687721496497838"/>
    <n v="367"/>
    <n v="367"/>
    <n v="96"/>
    <n v="56"/>
    <n v="455"/>
    <n v="50.629787696325167"/>
    <n v="3.900437499926845"/>
    <n v="0.6767676767676768"/>
    <n v="-9.3434343434343425"/>
  </r>
  <r>
    <x v="2"/>
    <x v="15"/>
    <x v="5"/>
    <x v="32"/>
    <x v="164"/>
    <x v="12"/>
    <x v="2"/>
    <n v="1"/>
    <n v="0.30208333333333331"/>
    <n v="12.227074235807798"/>
    <n v="-0.40675874063753953"/>
    <n v="367"/>
    <n v="367"/>
    <n v="96"/>
    <n v="29"/>
    <n v="455"/>
    <n v="25.532498502003214"/>
    <n v="-1.4960503590602414"/>
    <n v="0.31313131313131315"/>
    <n v="-1.1047979797979834"/>
  </r>
  <r>
    <x v="2"/>
    <x v="15"/>
    <x v="5"/>
    <x v="32"/>
    <x v="165"/>
    <x v="18"/>
    <x v="2"/>
    <n v="0"/>
    <n v="0"/>
    <n v="10.262008733624491"/>
    <n v="-7.511010538324169"/>
    <n v="0"/>
    <n v="367"/>
    <n v="1"/>
    <n v="0"/>
    <n v="455"/>
    <n v="14.775945884596862"/>
    <n v="-11.915126820483316"/>
    <n v="0"/>
    <n v="0"/>
  </r>
  <r>
    <x v="2"/>
    <x v="15"/>
    <x v="5"/>
    <x v="32"/>
    <x v="166"/>
    <x v="15"/>
    <x v="1"/>
    <n v="1"/>
    <n v="0.64583333333333337"/>
    <n v="46.288209606986612"/>
    <n v="3.6757899067727715"/>
    <n v="367"/>
    <n v="367"/>
    <n v="96"/>
    <n v="62"/>
    <n v="455"/>
    <n v="62.298078929273117"/>
    <n v="0.97753048870804804"/>
    <n v="0.71717171717171713"/>
    <n v="-7.1338383838383752"/>
  </r>
  <r>
    <x v="2"/>
    <x v="15"/>
    <x v="5"/>
    <x v="32"/>
    <x v="167"/>
    <x v="23"/>
    <x v="1"/>
    <n v="1"/>
    <n v="0.83333333333333337"/>
    <n v="65.28384279475992"/>
    <n v="2.9712089617833906"/>
    <n v="367"/>
    <n v="367"/>
    <n v="96"/>
    <n v="80"/>
    <n v="455"/>
    <n v="79.994846217982328"/>
    <n v="1.9128129268983685"/>
    <n v="0.84848484848484851"/>
    <n v="-1.5151515151515138"/>
  </r>
  <r>
    <x v="2"/>
    <x v="15"/>
    <x v="5"/>
    <x v="32"/>
    <x v="168"/>
    <x v="7"/>
    <x v="1"/>
    <n v="1"/>
    <n v="0.9375"/>
    <n v="72.925764192139525"/>
    <n v="-5.4468268142842931"/>
    <n v="367"/>
    <n v="367"/>
    <n v="96"/>
    <n v="90"/>
    <n v="455"/>
    <n v="86.325829924501448"/>
    <n v="-2.6015403806477906"/>
    <n v="0.93939393939393945"/>
    <n v="-0.18939393939394478"/>
  </r>
  <r>
    <x v="2"/>
    <x v="15"/>
    <x v="5"/>
    <x v="32"/>
    <x v="169"/>
    <x v="6"/>
    <x v="1"/>
    <n v="1"/>
    <n v="0.97916666666666663"/>
    <n v="92.794759825327219"/>
    <n v="1.7883358424581253"/>
    <n v="367"/>
    <n v="367"/>
    <n v="96"/>
    <n v="94"/>
    <n v="455"/>
    <n v="97.214449909779447"/>
    <n v="0.68575328281166037"/>
    <n v="0.96969696969696972"/>
    <n v="0.94696969696969058"/>
  </r>
  <r>
    <x v="2"/>
    <x v="15"/>
    <x v="5"/>
    <x v="32"/>
    <x v="170"/>
    <x v="25"/>
    <x v="0"/>
    <n v="1"/>
    <n v="0.53125"/>
    <n v="33.624454148471912"/>
    <n v="-0.20852229692453622"/>
    <n v="367"/>
    <n v="367"/>
    <n v="96"/>
    <n v="51"/>
    <n v="455"/>
    <n v="50.333208813480965"/>
    <n v="-1.9409678972825972"/>
    <n v="0.59595959595959591"/>
    <n v="-6.4709595959595916"/>
  </r>
  <r>
    <x v="2"/>
    <x v="15"/>
    <x v="5"/>
    <x v="32"/>
    <x v="171"/>
    <x v="22"/>
    <x v="0"/>
    <n v="1"/>
    <n v="0.85416666666666663"/>
    <n v="65.283842794759934"/>
    <n v="-6.8788981045977415"/>
    <n v="367"/>
    <n v="367"/>
    <n v="96"/>
    <n v="82"/>
    <n v="455"/>
    <n v="73.155998276033799"/>
    <n v="-7.9721758239557943"/>
    <n v="0.84848484848484851"/>
    <n v="0.56818181818181213"/>
  </r>
  <r>
    <x v="2"/>
    <x v="15"/>
    <x v="5"/>
    <x v="32"/>
    <x v="172"/>
    <x v="8"/>
    <x v="1"/>
    <n v="1"/>
    <n v="0.88541666666666663"/>
    <n v="63.755458515283266"/>
    <n v="3.5841523054337117"/>
    <n v="367"/>
    <n v="367"/>
    <n v="96"/>
    <n v="85"/>
    <n v="455"/>
    <n v="77.933827212805681"/>
    <n v="1.5035480238479408"/>
    <n v="0.88888888888888884"/>
    <n v="-0.34722222222222099"/>
  </r>
  <r>
    <x v="2"/>
    <x v="15"/>
    <x v="5"/>
    <x v="32"/>
    <x v="173"/>
    <x v="20"/>
    <x v="2"/>
    <n v="0"/>
    <n v="0"/>
    <n v="0"/>
    <n v="0"/>
    <n v="0"/>
    <n v="367"/>
    <n v="1"/>
    <n v="0"/>
    <n v="455"/>
    <n v="0"/>
    <n v="0"/>
    <n v="0"/>
    <n v="0"/>
  </r>
  <r>
    <x v="2"/>
    <x v="15"/>
    <x v="5"/>
    <x v="32"/>
    <x v="174"/>
    <x v="17"/>
    <x v="2"/>
    <n v="1"/>
    <n v="0.10416666666666667"/>
    <n v="0.43668122270742132"/>
    <n v="-11.768886229112791"/>
    <n v="367"/>
    <n v="367"/>
    <n v="96"/>
    <n v="10"/>
    <n v="455"/>
    <n v="0.78525299132551529"/>
    <n v="-25.109561035271021"/>
    <n v="0.17171717171717171"/>
    <n v="-6.7550505050505043"/>
  </r>
  <r>
    <x v="2"/>
    <x v="16"/>
    <x v="0"/>
    <x v="0"/>
    <x v="0"/>
    <x v="0"/>
    <x v="0"/>
    <n v="1"/>
    <n v="0.92473118279569888"/>
    <n v="79.401993355481139"/>
    <n v="-1.8375376327929871"/>
    <n v="517"/>
    <n v="517"/>
    <n v="93"/>
    <n v="86"/>
    <n v="597"/>
    <n v="86.043080084736502"/>
    <n v="-1.4175195348085907"/>
    <n v="0.97368421052631582"/>
    <n v="-4.8953027730616938"/>
  </r>
  <r>
    <x v="2"/>
    <x v="16"/>
    <x v="0"/>
    <x v="0"/>
    <x v="1"/>
    <x v="1"/>
    <x v="0"/>
    <n v="1"/>
    <n v="0.956989247311828"/>
    <n v="87.043189368770967"/>
    <n v="-1.7340300617149833"/>
    <n v="517"/>
    <n v="517"/>
    <n v="93"/>
    <n v="89"/>
    <n v="597"/>
    <n v="91.295417651690826"/>
    <n v="-1.115851287664924"/>
    <n v="0.96491228070175439"/>
    <n v="-0.79230333899263927"/>
  </r>
  <r>
    <x v="2"/>
    <x v="16"/>
    <x v="0"/>
    <x v="0"/>
    <x v="2"/>
    <x v="2"/>
    <x v="0"/>
    <n v="1"/>
    <n v="0.46236559139784944"/>
    <n v="31.561461794019575"/>
    <n v="2.415733150803836"/>
    <n v="517"/>
    <n v="517"/>
    <n v="93"/>
    <n v="43"/>
    <n v="597"/>
    <n v="40.922664673227906"/>
    <n v="3.7183453229835237"/>
    <n v="0.40350877192982454"/>
    <n v="5.8856819468024906"/>
  </r>
  <r>
    <x v="2"/>
    <x v="16"/>
    <x v="0"/>
    <x v="0"/>
    <x v="3"/>
    <x v="3"/>
    <x v="0"/>
    <n v="1"/>
    <n v="0.93548387096774188"/>
    <n v="77.740863787374721"/>
    <n v="-5.3412132645508281"/>
    <n v="517"/>
    <n v="517"/>
    <n v="93"/>
    <n v="87"/>
    <n v="597"/>
    <n v="84.737425115504223"/>
    <n v="-3.8357765059230644"/>
    <n v="0.94736842105263153"/>
    <n v="-1.1884550084889645"/>
  </r>
  <r>
    <x v="2"/>
    <x v="16"/>
    <x v="0"/>
    <x v="0"/>
    <x v="4"/>
    <x v="4"/>
    <x v="1"/>
    <n v="1"/>
    <n v="0.967741935483871"/>
    <n v="87.043189368770967"/>
    <n v="-1.9015342493196663"/>
    <n v="517"/>
    <n v="517"/>
    <n v="93"/>
    <n v="90"/>
    <n v="597"/>
    <n v="91.207916788704921"/>
    <n v="-1.9424375442439441"/>
    <n v="0.98245614035087714"/>
    <n v="-1.4714204867006142"/>
  </r>
  <r>
    <x v="2"/>
    <x v="16"/>
    <x v="0"/>
    <x v="0"/>
    <x v="5"/>
    <x v="5"/>
    <x v="0"/>
    <n v="1"/>
    <n v="0.11827956989247312"/>
    <n v="5.9800664451827279"/>
    <n v="0.61993244183264418"/>
    <n v="517"/>
    <n v="517"/>
    <n v="93"/>
    <n v="11"/>
    <n v="597"/>
    <n v="11.209074251900649"/>
    <n v="1.4577320948618873"/>
    <n v="0.12280701754385964"/>
    <n v="-0.45274476513865181"/>
  </r>
  <r>
    <x v="2"/>
    <x v="16"/>
    <x v="0"/>
    <x v="0"/>
    <x v="6"/>
    <x v="6"/>
    <x v="1"/>
    <n v="1"/>
    <n v="0.94623655913978499"/>
    <n v="79.235880398671569"/>
    <n v="-1.1661296515801527"/>
    <n v="517"/>
    <n v="517"/>
    <n v="93"/>
    <n v="88"/>
    <n v="597"/>
    <n v="85.164300578377777"/>
    <n v="-1.4670466469682566"/>
    <n v="0.95614035087719296"/>
    <n v="-0.99037917374079631"/>
  </r>
  <r>
    <x v="2"/>
    <x v="16"/>
    <x v="0"/>
    <x v="0"/>
    <x v="7"/>
    <x v="7"/>
    <x v="1"/>
    <n v="1"/>
    <n v="0.978494623655914"/>
    <n v="91.528239202657076"/>
    <n v="-2.1066016683639663"/>
    <n v="517"/>
    <n v="517"/>
    <n v="93"/>
    <n v="91"/>
    <n v="597"/>
    <n v="95.78785259394003"/>
    <n v="-0.88187801512216879"/>
    <n v="0.99122807017543857"/>
    <n v="-1.2733446519524572"/>
  </r>
  <r>
    <x v="2"/>
    <x v="16"/>
    <x v="0"/>
    <x v="0"/>
    <x v="8"/>
    <x v="8"/>
    <x v="1"/>
    <n v="1"/>
    <n v="0.978494623655914"/>
    <n v="87.873754152824276"/>
    <n v="-1.4059778404758947"/>
    <n v="517"/>
    <n v="517"/>
    <n v="93"/>
    <n v="91"/>
    <n v="597"/>
    <n v="92.432598918813795"/>
    <n v="-0.38295254450687821"/>
    <n v="0.98245614035087714"/>
    <n v="-0.39615166949631408"/>
  </r>
  <r>
    <x v="2"/>
    <x v="16"/>
    <x v="0"/>
    <x v="1"/>
    <x v="9"/>
    <x v="9"/>
    <x v="2"/>
    <n v="1"/>
    <n v="2.1505376344086023E-2"/>
    <n v="0.16611295681063185"/>
    <n v="-1.6764331068409404"/>
    <n v="517"/>
    <n v="517"/>
    <n v="93"/>
    <n v="2"/>
    <n v="597"/>
    <n v="0.14923427394215499"/>
    <n v="-4.8636544280357503"/>
    <n v="0"/>
    <n v="2.1505376344086025"/>
  </r>
  <r>
    <x v="2"/>
    <x v="16"/>
    <x v="0"/>
    <x v="1"/>
    <x v="10"/>
    <x v="10"/>
    <x v="2"/>
    <n v="0"/>
    <n v="0"/>
    <n v="0"/>
    <n v="0"/>
    <n v="0"/>
    <n v="517"/>
    <n v="1"/>
    <n v="0"/>
    <n v="0"/>
    <n v="0"/>
    <n v="0"/>
    <n v="0"/>
    <n v="0"/>
  </r>
  <r>
    <x v="2"/>
    <x v="16"/>
    <x v="0"/>
    <x v="1"/>
    <x v="11"/>
    <x v="11"/>
    <x v="2"/>
    <n v="1"/>
    <n v="2.1505376344086023E-2"/>
    <n v="0.16611295681063185"/>
    <n v="-1.0064163564222073"/>
    <n v="517"/>
    <n v="517"/>
    <n v="93"/>
    <n v="2"/>
    <n v="597"/>
    <n v="0.14923427394215499"/>
    <n v="-2.479583213955149"/>
    <n v="0"/>
    <n v="2.1505376344086025"/>
  </r>
  <r>
    <x v="2"/>
    <x v="16"/>
    <x v="0"/>
    <x v="1"/>
    <x v="12"/>
    <x v="12"/>
    <x v="2"/>
    <n v="1"/>
    <n v="1.0752688172043012E-2"/>
    <n v="0"/>
    <n v="0"/>
    <n v="517"/>
    <n v="517"/>
    <n v="93"/>
    <n v="1"/>
    <n v="0"/>
    <n v="0"/>
    <n v="0"/>
    <n v="0"/>
    <n v="1.0752688172043012"/>
  </r>
  <r>
    <x v="2"/>
    <x v="16"/>
    <x v="0"/>
    <x v="1"/>
    <x v="13"/>
    <x v="13"/>
    <x v="0"/>
    <n v="1"/>
    <n v="5.3763440860215055E-2"/>
    <n v="3.1561461794019716"/>
    <n v="0.64358336533164417"/>
    <n v="517"/>
    <n v="517"/>
    <n v="93"/>
    <n v="5"/>
    <n v="597"/>
    <n v="7.8530431395739857"/>
    <n v="1.3446058035470045"/>
    <n v="2.6315789473684209E-2"/>
    <n v="2.7447651386530847"/>
  </r>
  <r>
    <x v="2"/>
    <x v="16"/>
    <x v="0"/>
    <x v="1"/>
    <x v="14"/>
    <x v="14"/>
    <x v="2"/>
    <n v="1"/>
    <n v="7.5268817204301078E-2"/>
    <n v="3.1561461794019716"/>
    <n v="0.47607917772694652"/>
    <n v="517"/>
    <n v="517"/>
    <n v="93"/>
    <n v="7"/>
    <n v="597"/>
    <n v="7.63445718226665"/>
    <n v="1.0964908609252459"/>
    <n v="3.5087719298245612E-2"/>
    <n v="4.0181097906055463"/>
  </r>
  <r>
    <x v="2"/>
    <x v="16"/>
    <x v="0"/>
    <x v="2"/>
    <x v="15"/>
    <x v="15"/>
    <x v="1"/>
    <n v="1"/>
    <n v="0.94623655913978499"/>
    <n v="90.033222591361451"/>
    <n v="-0.58654290277522581"/>
    <n v="517"/>
    <n v="517"/>
    <n v="93"/>
    <n v="88"/>
    <n v="597"/>
    <n v="93.8027909701661"/>
    <n v="5.3551449298311127E-2"/>
    <n v="0"/>
    <n v="94.623655913978496"/>
  </r>
  <r>
    <x v="2"/>
    <x v="16"/>
    <x v="0"/>
    <x v="2"/>
    <x v="16"/>
    <x v="16"/>
    <x v="1"/>
    <n v="1"/>
    <n v="0.37634408602150538"/>
    <n v="55.14950166112974"/>
    <n v="51.631913721430692"/>
    <n v="517"/>
    <n v="517"/>
    <n v="93"/>
    <n v="35"/>
    <n v="597"/>
    <n v="63.92501377012686"/>
    <n v="61.823547096643743"/>
    <n v="0.31578947368421051"/>
    <n v="6.0554612337294866"/>
  </r>
  <r>
    <x v="2"/>
    <x v="16"/>
    <x v="0"/>
    <x v="2"/>
    <x v="17"/>
    <x v="17"/>
    <x v="2"/>
    <n v="1"/>
    <n v="0.25806451612903225"/>
    <n v="14.45182724252483"/>
    <n v="1.3865006093590939"/>
    <n v="517"/>
    <n v="517"/>
    <n v="93"/>
    <n v="24"/>
    <n v="597"/>
    <n v="21.123575993684419"/>
    <n v="2.4244217400260197"/>
    <n v="0.17543859649122806"/>
    <n v="8.2625919637804195"/>
  </r>
  <r>
    <x v="2"/>
    <x v="16"/>
    <x v="0"/>
    <x v="2"/>
    <x v="18"/>
    <x v="18"/>
    <x v="0"/>
    <n v="1"/>
    <n v="8.6021505376344093E-2"/>
    <n v="5.4817275747508249"/>
    <n v="0.79161032181951474"/>
    <n v="517"/>
    <n v="517"/>
    <n v="93"/>
    <n v="8"/>
    <n v="597"/>
    <n v="10.359149296628079"/>
    <n v="1.3135899516611786"/>
    <n v="7.8947368421052627E-2"/>
    <n v="0.70741369552914657"/>
  </r>
  <r>
    <x v="2"/>
    <x v="16"/>
    <x v="0"/>
    <x v="2"/>
    <x v="19"/>
    <x v="19"/>
    <x v="2"/>
    <n v="0"/>
    <n v="0"/>
    <n v="0"/>
    <n v="-0.33500837520938098"/>
    <n v="0"/>
    <n v="517"/>
    <n v="93"/>
    <n v="0"/>
    <n v="597"/>
    <n v="0"/>
    <n v="-0.20022934183001581"/>
    <n v="8.771929824561403E-3"/>
    <n v="-0.8771929824561403"/>
  </r>
  <r>
    <x v="2"/>
    <x v="16"/>
    <x v="0"/>
    <x v="3"/>
    <x v="20"/>
    <x v="20"/>
    <x v="2"/>
    <n v="1"/>
    <n v="0.25806451612903225"/>
    <n v="10.96345514950165"/>
    <n v="-9.1821232407887976E-2"/>
    <n v="517"/>
    <n v="517"/>
    <n v="93"/>
    <n v="24"/>
    <n v="597"/>
    <n v="18.088739693860902"/>
    <n v="1.2423583726385274"/>
    <n v="0.19298245614035087"/>
    <n v="6.5082059988681387"/>
  </r>
  <r>
    <x v="2"/>
    <x v="16"/>
    <x v="0"/>
    <x v="3"/>
    <x v="21"/>
    <x v="21"/>
    <x v="1"/>
    <n v="1"/>
    <n v="0.62365591397849462"/>
    <n v="45.34883720930187"/>
    <n v="-4.9024190721047374"/>
    <n v="517"/>
    <n v="517"/>
    <n v="93"/>
    <n v="58"/>
    <n v="597"/>
    <n v="56.175803184145259"/>
    <n v="-2.0636686097006702"/>
    <n v="0.64912280701754388"/>
    <n v="-2.5466893039049254"/>
  </r>
  <r>
    <x v="2"/>
    <x v="16"/>
    <x v="0"/>
    <x v="3"/>
    <x v="22"/>
    <x v="22"/>
    <x v="0"/>
    <n v="1"/>
    <n v="0.67741935483870963"/>
    <n v="52.159468438538177"/>
    <n v="-18.024786167827035"/>
    <n v="517"/>
    <n v="517"/>
    <n v="93"/>
    <n v="63"/>
    <n v="597"/>
    <n v="62.811029515029901"/>
    <n v="-13.263901809056051"/>
    <n v="0.66666666666666663"/>
    <n v="1.0752688172043001"/>
  </r>
  <r>
    <x v="2"/>
    <x v="16"/>
    <x v="0"/>
    <x v="4"/>
    <x v="23"/>
    <x v="23"/>
    <x v="1"/>
    <n v="0"/>
    <n v="0"/>
    <n v="66.279069767442479"/>
    <n v="66.279069767442479"/>
    <n v="0"/>
    <n v="517"/>
    <n v="1"/>
    <n v="0"/>
    <n v="597"/>
    <n v="71.180715791450112"/>
    <n v="71.180715791450112"/>
    <n v="0"/>
    <n v="0"/>
  </r>
  <r>
    <x v="2"/>
    <x v="16"/>
    <x v="0"/>
    <x v="4"/>
    <x v="24"/>
    <x v="24"/>
    <x v="1"/>
    <n v="0"/>
    <n v="0"/>
    <n v="64.784053156145788"/>
    <n v="64.784053156145788"/>
    <n v="0"/>
    <n v="517"/>
    <n v="1"/>
    <n v="0"/>
    <n v="597"/>
    <n v="70.443846121157065"/>
    <n v="70.443846121157065"/>
    <n v="0"/>
    <n v="0"/>
  </r>
  <r>
    <x v="2"/>
    <x v="16"/>
    <x v="0"/>
    <x v="4"/>
    <x v="25"/>
    <x v="25"/>
    <x v="0"/>
    <n v="1"/>
    <n v="0.79569892473118276"/>
    <n v="65.282392026577398"/>
    <n v="-10.932013333555917"/>
    <n v="517"/>
    <n v="517"/>
    <n v="93"/>
    <n v="74"/>
    <n v="597"/>
    <n v="74.241709486214049"/>
    <n v="-7.2882143086285396"/>
    <n v="0.83333333333333337"/>
    <n v="-3.7634408602150615"/>
  </r>
  <r>
    <x v="2"/>
    <x v="16"/>
    <x v="0"/>
    <x v="4"/>
    <x v="26"/>
    <x v="26"/>
    <x v="1"/>
    <n v="1"/>
    <n v="0.86021505376344087"/>
    <n v="67.109634551495475"/>
    <n v="-8.9372666210343272"/>
    <n v="517"/>
    <n v="517"/>
    <n v="93"/>
    <n v="80"/>
    <n v="597"/>
    <n v="75.240937888974941"/>
    <n v="-6.1859491439865906"/>
    <n v="0.84210526315789469"/>
    <n v="1.8109790605546183"/>
  </r>
  <r>
    <x v="2"/>
    <x v="16"/>
    <x v="0"/>
    <x v="4"/>
    <x v="27"/>
    <x v="27"/>
    <x v="1"/>
    <n v="1"/>
    <n v="0.91397849462365588"/>
    <n v="81.395348837208928"/>
    <n v="7.1909937283316108"/>
    <n v="517"/>
    <n v="517"/>
    <n v="93"/>
    <n v="85"/>
    <n v="597"/>
    <n v="86.807631416607009"/>
    <n v="5.4539771398859074"/>
    <n v="0.96491228070175439"/>
    <n v="-5.0933786078098509"/>
  </r>
  <r>
    <x v="2"/>
    <x v="16"/>
    <x v="1"/>
    <x v="5"/>
    <x v="28"/>
    <x v="27"/>
    <x v="1"/>
    <n v="1"/>
    <n v="0.91397849462365588"/>
    <n v="81.561461794020119"/>
    <n v="-2.5256403835345056"/>
    <n v="517"/>
    <n v="517"/>
    <n v="93"/>
    <n v="85"/>
    <n v="597"/>
    <n v="87.38903621610045"/>
    <n v="-2.0692347869234737"/>
    <n v="0.94736842105263153"/>
    <n v="-3.3389926428975647"/>
  </r>
  <r>
    <x v="2"/>
    <x v="16"/>
    <x v="1"/>
    <x v="5"/>
    <x v="29"/>
    <x v="28"/>
    <x v="2"/>
    <n v="0"/>
    <n v="0"/>
    <n v="0"/>
    <n v="0"/>
    <n v="0"/>
    <n v="517"/>
    <n v="1"/>
    <n v="0"/>
    <n v="597"/>
    <n v="0"/>
    <n v="0"/>
    <n v="0"/>
    <n v="0"/>
  </r>
  <r>
    <x v="2"/>
    <x v="16"/>
    <x v="1"/>
    <x v="6"/>
    <x v="30"/>
    <x v="8"/>
    <x v="1"/>
    <n v="1"/>
    <n v="0.92473118279569888"/>
    <n v="74.750830564783811"/>
    <n v="-1.6310789829546235"/>
    <n v="517"/>
    <n v="517"/>
    <n v="93"/>
    <n v="86"/>
    <n v="597"/>
    <n v="79.962566842052112"/>
    <n v="-2.1103936643903012"/>
    <n v="0.94736842105263153"/>
    <n v="-2.2637238256932646"/>
  </r>
  <r>
    <x v="2"/>
    <x v="16"/>
    <x v="1"/>
    <x v="6"/>
    <x v="31"/>
    <x v="7"/>
    <x v="1"/>
    <n v="1"/>
    <n v="0.978494623655914"/>
    <n v="88.03986710963413"/>
    <n v="-0.40234394564183162"/>
    <n v="517"/>
    <n v="517"/>
    <n v="93"/>
    <n v="91"/>
    <n v="597"/>
    <n v="90.826864423545828"/>
    <n v="-0.31329594389521276"/>
    <n v="0.96491228070175439"/>
    <n v="1.358234295415961"/>
  </r>
  <r>
    <x v="2"/>
    <x v="16"/>
    <x v="1"/>
    <x v="6"/>
    <x v="32"/>
    <x v="16"/>
    <x v="1"/>
    <n v="1"/>
    <n v="0.956989247311828"/>
    <n v="78.737541528239106"/>
    <n v="3.0256487309193099"/>
    <n v="517"/>
    <n v="517"/>
    <n v="93"/>
    <n v="89"/>
    <n v="597"/>
    <n v="83.767092397938683"/>
    <n v="2.1877118549537755"/>
    <n v="0.95614035087719296"/>
    <n v="8.4889643463503806E-2"/>
  </r>
  <r>
    <x v="2"/>
    <x v="16"/>
    <x v="1"/>
    <x v="6"/>
    <x v="33"/>
    <x v="24"/>
    <x v="1"/>
    <n v="1"/>
    <n v="0.92473118279569888"/>
    <n v="77.076411960132759"/>
    <n v="3.0395610388598584"/>
    <n v="517"/>
    <n v="517"/>
    <n v="93"/>
    <n v="86"/>
    <n v="597"/>
    <n v="82.361384249090023"/>
    <n v="4.103086166323223"/>
    <n v="0.97368421052631582"/>
    <n v="-4.8953027730616938"/>
  </r>
  <r>
    <x v="2"/>
    <x v="16"/>
    <x v="1"/>
    <x v="7"/>
    <x v="34"/>
    <x v="5"/>
    <x v="0"/>
    <n v="1"/>
    <n v="0.58064516129032262"/>
    <n v="47.508305647840039"/>
    <n v="0.10462055571322537"/>
    <n v="517"/>
    <n v="517"/>
    <n v="93"/>
    <n v="54"/>
    <n v="597"/>
    <n v="57.818353120418195"/>
    <n v="0.28446633203419225"/>
    <n v="0.64912280701754388"/>
    <n v="-6.8477645727221255"/>
  </r>
  <r>
    <x v="2"/>
    <x v="16"/>
    <x v="1"/>
    <x v="7"/>
    <x v="35"/>
    <x v="13"/>
    <x v="0"/>
    <n v="1"/>
    <n v="0.60215053763440862"/>
    <n v="47.674418604651471"/>
    <n v="0.27073351252386146"/>
    <n v="517"/>
    <n v="517"/>
    <n v="93"/>
    <n v="56"/>
    <n v="597"/>
    <n v="58.077401061817334"/>
    <n v="0.51966689740822858"/>
    <n v="0.64912280701754388"/>
    <n v="-4.6972269383135252"/>
  </r>
  <r>
    <x v="2"/>
    <x v="16"/>
    <x v="1"/>
    <x v="8"/>
    <x v="36"/>
    <x v="29"/>
    <x v="2"/>
    <n v="0"/>
    <n v="0"/>
    <n v="0"/>
    <n v="0"/>
    <n v="0"/>
    <n v="517"/>
    <n v="1"/>
    <n v="0"/>
    <n v="597"/>
    <n v="0"/>
    <n v="0"/>
    <n v="0"/>
    <n v="0"/>
  </r>
  <r>
    <x v="2"/>
    <x v="16"/>
    <x v="1"/>
    <x v="8"/>
    <x v="37"/>
    <x v="30"/>
    <x v="2"/>
    <n v="0"/>
    <n v="0"/>
    <n v="0"/>
    <n v="0"/>
    <n v="0"/>
    <n v="517"/>
    <n v="1"/>
    <n v="0"/>
    <n v="597"/>
    <n v="0"/>
    <n v="0"/>
    <n v="0"/>
    <n v="0"/>
  </r>
  <r>
    <x v="2"/>
    <x v="16"/>
    <x v="1"/>
    <x v="8"/>
    <x v="38"/>
    <x v="1"/>
    <x v="0"/>
    <n v="1"/>
    <n v="0.89247311827956988"/>
    <n v="82.890365448504411"/>
    <n v="-1.196736729049459"/>
    <n v="517"/>
    <n v="517"/>
    <n v="93"/>
    <n v="83"/>
    <n v="597"/>
    <n v="88.701321421874184"/>
    <n v="-1.6647921984564107"/>
    <n v="0.94736842105263153"/>
    <n v="-5.4895302773061649"/>
  </r>
  <r>
    <x v="2"/>
    <x v="16"/>
    <x v="1"/>
    <x v="8"/>
    <x v="39"/>
    <x v="0"/>
    <x v="0"/>
    <n v="1"/>
    <n v="0.90322580645161288"/>
    <n v="89.202657807308086"/>
    <n v="0.25793418921851757"/>
    <n v="517"/>
    <n v="517"/>
    <n v="93"/>
    <n v="84"/>
    <n v="597"/>
    <n v="93.674529681163548"/>
    <n v="-0.28901615718653773"/>
    <n v="0.93859649122807021"/>
    <n v="-3.5370684776457328"/>
  </r>
  <r>
    <x v="2"/>
    <x v="16"/>
    <x v="1"/>
    <x v="9"/>
    <x v="40"/>
    <x v="2"/>
    <x v="0"/>
    <n v="1"/>
    <n v="0.45161290322580644"/>
    <n v="50.996677740863518"/>
    <n v="38.433863670512025"/>
    <n v="517"/>
    <n v="517"/>
    <n v="93"/>
    <n v="42"/>
    <n v="597"/>
    <n v="57.206256434014712"/>
    <n v="36.456931690816333"/>
    <n v="0.52631578947368418"/>
    <n v="-7.4702886247877744"/>
  </r>
  <r>
    <x v="2"/>
    <x v="16"/>
    <x v="1"/>
    <x v="9"/>
    <x v="41"/>
    <x v="20"/>
    <x v="2"/>
    <n v="0"/>
    <n v="0"/>
    <n v="0"/>
    <n v="-1.0050251256281473"/>
    <n v="0"/>
    <n v="517"/>
    <n v="1"/>
    <n v="0"/>
    <n v="597"/>
    <n v="0"/>
    <n v="-3.9572440569189813"/>
    <n v="0"/>
    <n v="0"/>
  </r>
  <r>
    <x v="2"/>
    <x v="16"/>
    <x v="1"/>
    <x v="9"/>
    <x v="42"/>
    <x v="22"/>
    <x v="0"/>
    <n v="1"/>
    <n v="0.26881720430107525"/>
    <n v="13.621262458471639"/>
    <n v="1.7284651385387784"/>
    <n v="517"/>
    <n v="517"/>
    <n v="93"/>
    <n v="25"/>
    <n v="597"/>
    <n v="22.599994974000246"/>
    <n v="2.4493432017470731"/>
    <n v="0.21052631578947367"/>
    <n v="5.829088851160158"/>
  </r>
  <r>
    <x v="2"/>
    <x v="16"/>
    <x v="1"/>
    <x v="9"/>
    <x v="43"/>
    <x v="31"/>
    <x v="2"/>
    <n v="0"/>
    <n v="0"/>
    <n v="0"/>
    <n v="-0.16750418760469155"/>
    <n v="0"/>
    <n v="517"/>
    <n v="1"/>
    <n v="0"/>
    <n v="597"/>
    <n v="0"/>
    <n v="-7.135431144754191E-2"/>
    <n v="0"/>
    <n v="0"/>
  </r>
  <r>
    <x v="2"/>
    <x v="16"/>
    <x v="1"/>
    <x v="9"/>
    <x v="44"/>
    <x v="17"/>
    <x v="2"/>
    <n v="1"/>
    <n v="0.83870967741935487"/>
    <n v="77.076411960132759"/>
    <n v="-0.14301852562924466"/>
    <n v="517"/>
    <n v="517"/>
    <n v="93"/>
    <n v="78"/>
    <n v="597"/>
    <n v="84.571908807210235"/>
    <n v="-0.70916992783581634"/>
    <n v="0.8771929824561403"/>
    <n v="-3.8483305036785431"/>
  </r>
  <r>
    <x v="2"/>
    <x v="16"/>
    <x v="1"/>
    <x v="9"/>
    <x v="45"/>
    <x v="11"/>
    <x v="2"/>
    <n v="0"/>
    <n v="0"/>
    <n v="0"/>
    <n v="0"/>
    <n v="0"/>
    <n v="517"/>
    <n v="1"/>
    <n v="0"/>
    <n v="597"/>
    <n v="0"/>
    <n v="0"/>
    <n v="0"/>
    <n v="0"/>
  </r>
  <r>
    <x v="2"/>
    <x v="16"/>
    <x v="1"/>
    <x v="10"/>
    <x v="46"/>
    <x v="4"/>
    <x v="1"/>
    <n v="0"/>
    <n v="0"/>
    <n v="0"/>
    <n v="0"/>
    <n v="0"/>
    <n v="517"/>
    <n v="1"/>
    <n v="0"/>
    <n v="597"/>
    <n v="0"/>
    <n v="0"/>
    <n v="0"/>
    <n v="0"/>
  </r>
  <r>
    <x v="2"/>
    <x v="16"/>
    <x v="1"/>
    <x v="11"/>
    <x v="47"/>
    <x v="25"/>
    <x v="0"/>
    <n v="1"/>
    <n v="0.79569892473118276"/>
    <n v="74.750830564783811"/>
    <n v="-9.6712799879797071"/>
    <n v="517"/>
    <n v="517"/>
    <n v="93"/>
    <n v="74"/>
    <n v="597"/>
    <n v="79.533222940090383"/>
    <n v="-8.5911402241472672"/>
    <n v="0.80701754385964908"/>
    <n v="-1.1318619128466323"/>
  </r>
  <r>
    <x v="2"/>
    <x v="16"/>
    <x v="1"/>
    <x v="11"/>
    <x v="48"/>
    <x v="3"/>
    <x v="0"/>
    <n v="1"/>
    <n v="0.62365591397849462"/>
    <n v="48.671096345515188"/>
    <n v="-1.5801599358920833"/>
    <n v="517"/>
    <n v="517"/>
    <n v="93"/>
    <n v="58"/>
    <n v="597"/>
    <n v="58.832511295139291"/>
    <n v="-1.2004336622206324"/>
    <n v="0.64912280701754388"/>
    <n v="-2.5466893039049254"/>
  </r>
  <r>
    <x v="2"/>
    <x v="16"/>
    <x v="1"/>
    <x v="11"/>
    <x v="49"/>
    <x v="12"/>
    <x v="2"/>
    <n v="1"/>
    <n v="0.35483870967741937"/>
    <n v="20.764119601328833"/>
    <n v="1.1661296515801525"/>
    <n v="517"/>
    <n v="517"/>
    <n v="93"/>
    <n v="33"/>
    <n v="597"/>
    <n v="29.928792049778181"/>
    <n v="1.5677331938416081"/>
    <n v="0.2807017543859649"/>
    <n v="7.413695529145448"/>
  </r>
  <r>
    <x v="2"/>
    <x v="16"/>
    <x v="1"/>
    <x v="11"/>
    <x v="50"/>
    <x v="23"/>
    <x v="1"/>
    <n v="1"/>
    <n v="0.956989247311828"/>
    <n v="90.033222591361451"/>
    <n v="-0.75404709037991324"/>
    <n v="517"/>
    <n v="517"/>
    <n v="93"/>
    <n v="89"/>
    <n v="597"/>
    <n v="94.31588645108998"/>
    <n v="-1.2547454439745565"/>
    <n v="0.96491228070175439"/>
    <n v="-0.79230333899263927"/>
  </r>
  <r>
    <x v="2"/>
    <x v="16"/>
    <x v="1"/>
    <x v="11"/>
    <x v="51"/>
    <x v="19"/>
    <x v="2"/>
    <n v="1"/>
    <n v="1.0752688172043012E-2"/>
    <n v="0.16611295681063185"/>
    <n v="-2.346449857259723"/>
    <n v="517"/>
    <n v="517"/>
    <n v="93"/>
    <n v="1"/>
    <n v="597"/>
    <n v="0.18046445674185069"/>
    <n v="-7.5543941268883534"/>
    <n v="1.7543859649122806E-2"/>
    <n v="-0.67911714770797948"/>
  </r>
  <r>
    <x v="2"/>
    <x v="16"/>
    <x v="1"/>
    <x v="12"/>
    <x v="52"/>
    <x v="32"/>
    <x v="2"/>
    <n v="1"/>
    <n v="0.24731182795698925"/>
    <n v="14.950166112956868"/>
    <n v="2.387352042605035"/>
    <n v="517"/>
    <n v="517"/>
    <n v="93"/>
    <n v="23"/>
    <n v="597"/>
    <n v="24.151542176616257"/>
    <n v="2.845439309001037"/>
    <n v="0.21052631578947367"/>
    <n v="3.6785512167515577"/>
  </r>
  <r>
    <x v="2"/>
    <x v="16"/>
    <x v="1"/>
    <x v="13"/>
    <x v="53"/>
    <x v="9"/>
    <x v="2"/>
    <n v="1"/>
    <n v="0.59139784946236562"/>
    <n v="47.176079734218838"/>
    <n v="8.8176207727452258"/>
    <n v="517"/>
    <n v="517"/>
    <n v="93"/>
    <n v="55"/>
    <n v="597"/>
    <n v="51.748089126175564"/>
    <n v="10.150140134973356"/>
    <n v="0.59649122807017541"/>
    <n v="-0.50933786078097842"/>
  </r>
  <r>
    <x v="2"/>
    <x v="16"/>
    <x v="1"/>
    <x v="13"/>
    <x v="54"/>
    <x v="21"/>
    <x v="1"/>
    <n v="0"/>
    <n v="0"/>
    <n v="0"/>
    <n v="0"/>
    <n v="0"/>
    <n v="517"/>
    <n v="1"/>
    <n v="0"/>
    <n v="0"/>
    <n v="0"/>
    <n v="0"/>
    <n v="0"/>
    <n v="0"/>
  </r>
  <r>
    <x v="2"/>
    <x v="16"/>
    <x v="1"/>
    <x v="13"/>
    <x v="55"/>
    <x v="6"/>
    <x v="1"/>
    <n v="1"/>
    <n v="0.77419354838709675"/>
    <n v="73.588039867109543"/>
    <n v="57.005125294245737"/>
    <n v="517"/>
    <n v="517"/>
    <n v="93"/>
    <n v="72"/>
    <n v="597"/>
    <n v="79.401388451846543"/>
    <n v="54.477279975493246"/>
    <n v="0.32456140350877194"/>
    <n v="44.963214487832481"/>
  </r>
  <r>
    <x v="2"/>
    <x v="16"/>
    <x v="1"/>
    <x v="13"/>
    <x v="56"/>
    <x v="18"/>
    <x v="0"/>
    <n v="1"/>
    <n v="0.86021505376344087"/>
    <n v="77.740863787374721"/>
    <n v="0.52143330161327872"/>
    <n v="517"/>
    <n v="517"/>
    <n v="93"/>
    <n v="80"/>
    <n v="597"/>
    <n v="85.152833385168179"/>
    <n v="4.8124067842451268E-2"/>
    <n v="0.90350877192982459"/>
    <n v="-4.3293718166383721"/>
  </r>
  <r>
    <x v="2"/>
    <x v="16"/>
    <x v="1"/>
    <x v="14"/>
    <x v="57"/>
    <x v="33"/>
    <x v="2"/>
    <n v="1"/>
    <n v="6.4516129032258063E-2"/>
    <n v="0.83056478405315137"/>
    <n v="0.83056478405315137"/>
    <n v="517"/>
    <n v="517"/>
    <n v="93"/>
    <n v="6"/>
    <n v="597"/>
    <n v="0.63195474795452622"/>
    <n v="0.63195474795452622"/>
    <n v="7.0175438596491224E-2"/>
    <n v="-0.56593095642331614"/>
  </r>
  <r>
    <x v="2"/>
    <x v="16"/>
    <x v="1"/>
    <x v="14"/>
    <x v="58"/>
    <x v="34"/>
    <x v="2"/>
    <n v="1"/>
    <n v="0.15053763440860216"/>
    <n v="2.1594684385381906"/>
    <n v="-0.68810275074152327"/>
    <n v="517"/>
    <n v="517"/>
    <n v="93"/>
    <n v="14"/>
    <n v="597"/>
    <n v="1.9005185637186832"/>
    <n v="-2.2438100629619724"/>
    <n v="0.18421052631578946"/>
    <n v="-3.367289190718731"/>
  </r>
  <r>
    <x v="2"/>
    <x v="16"/>
    <x v="1"/>
    <x v="14"/>
    <x v="59"/>
    <x v="10"/>
    <x v="2"/>
    <n v="0"/>
    <n v="0"/>
    <n v="0"/>
    <n v="0"/>
    <n v="0"/>
    <n v="517"/>
    <n v="1"/>
    <n v="0"/>
    <n v="0"/>
    <n v="0"/>
    <n v="0"/>
    <n v="0"/>
    <n v="0"/>
  </r>
  <r>
    <x v="2"/>
    <x v="16"/>
    <x v="1"/>
    <x v="14"/>
    <x v="60"/>
    <x v="19"/>
    <x v="2"/>
    <n v="0"/>
    <n v="0"/>
    <n v="0"/>
    <n v="0"/>
    <n v="0"/>
    <n v="517"/>
    <n v="1"/>
    <n v="0"/>
    <n v="0"/>
    <n v="0"/>
    <n v="0"/>
    <n v="0"/>
    <n v="0"/>
  </r>
  <r>
    <x v="2"/>
    <x v="16"/>
    <x v="1"/>
    <x v="14"/>
    <x v="61"/>
    <x v="19"/>
    <x v="2"/>
    <n v="0"/>
    <n v="0"/>
    <n v="0"/>
    <n v="0"/>
    <n v="0"/>
    <n v="517"/>
    <n v="1"/>
    <n v="0"/>
    <n v="0"/>
    <n v="0"/>
    <n v="0"/>
    <n v="0"/>
    <n v="0"/>
  </r>
  <r>
    <x v="2"/>
    <x v="16"/>
    <x v="1"/>
    <x v="14"/>
    <x v="62"/>
    <x v="19"/>
    <x v="2"/>
    <n v="0"/>
    <n v="0"/>
    <n v="0"/>
    <n v="0"/>
    <n v="0"/>
    <n v="517"/>
    <n v="1"/>
    <n v="0"/>
    <n v="0"/>
    <n v="0"/>
    <n v="0"/>
    <n v="0"/>
    <n v="0"/>
  </r>
  <r>
    <x v="2"/>
    <x v="16"/>
    <x v="1"/>
    <x v="14"/>
    <x v="63"/>
    <x v="19"/>
    <x v="2"/>
    <n v="0"/>
    <n v="0"/>
    <n v="0"/>
    <n v="0"/>
    <n v="0"/>
    <n v="517"/>
    <n v="1"/>
    <n v="0"/>
    <n v="0"/>
    <n v="0"/>
    <n v="0"/>
    <n v="0"/>
    <n v="0"/>
  </r>
  <r>
    <x v="2"/>
    <x v="16"/>
    <x v="1"/>
    <x v="14"/>
    <x v="64"/>
    <x v="19"/>
    <x v="2"/>
    <n v="0"/>
    <n v="0"/>
    <n v="0"/>
    <n v="0"/>
    <n v="0"/>
    <n v="517"/>
    <n v="1"/>
    <n v="0"/>
    <n v="0"/>
    <n v="0"/>
    <n v="0"/>
    <n v="0"/>
    <n v="0"/>
  </r>
  <r>
    <x v="2"/>
    <x v="16"/>
    <x v="1"/>
    <x v="15"/>
    <x v="65"/>
    <x v="26"/>
    <x v="1"/>
    <n v="1"/>
    <n v="0.91397849462365588"/>
    <n v="86.710963455150008"/>
    <n v="13.679137659504688"/>
    <n v="517"/>
    <n v="517"/>
    <n v="93"/>
    <n v="85"/>
    <n v="597"/>
    <n v="89.307213273047708"/>
    <n v="9.5996484578762846"/>
    <n v="0.91228070175438591"/>
    <n v="0.16977928692699651"/>
  </r>
  <r>
    <x v="2"/>
    <x v="16"/>
    <x v="1"/>
    <x v="15"/>
    <x v="66"/>
    <x v="35"/>
    <x v="2"/>
    <n v="1"/>
    <n v="0.13978494623655913"/>
    <n v="6.1461794019933293"/>
    <n v="0.11602864822451231"/>
    <n v="517"/>
    <n v="517"/>
    <n v="93"/>
    <n v="13"/>
    <n v="597"/>
    <n v="12.236681206993651"/>
    <n v="-1.685122092907676E-2"/>
    <n v="0.15789473684210525"/>
    <n v="-1.8109790605546128"/>
  </r>
  <r>
    <x v="2"/>
    <x v="16"/>
    <x v="1"/>
    <x v="15"/>
    <x v="67"/>
    <x v="15"/>
    <x v="1"/>
    <n v="1"/>
    <n v="0.989247311827957"/>
    <n v="98.671096345513917"/>
    <n v="-0.15637434125221716"/>
    <n v="517"/>
    <n v="517"/>
    <n v="93"/>
    <n v="92"/>
    <n v="597"/>
    <n v="99.643629250379149"/>
    <n v="-3.6317343109033118E-2"/>
    <n v="0.99122807017543857"/>
    <n v="-0.19807583474815704"/>
  </r>
  <r>
    <x v="2"/>
    <x v="16"/>
    <x v="1"/>
    <x v="15"/>
    <x v="68"/>
    <x v="14"/>
    <x v="0"/>
    <n v="1"/>
    <n v="0"/>
    <n v="0.33222591362126369"/>
    <n v="-5.6979248401476044"/>
    <n v="517"/>
    <n v="517"/>
    <n v="93"/>
    <n v="0"/>
    <n v="597"/>
    <n v="9.0699139679393359E-2"/>
    <n v="-7.994034075818214"/>
    <n v="1.7543859649122806E-2"/>
    <n v="-1.7543859649122806"/>
  </r>
  <r>
    <x v="2"/>
    <x v="16"/>
    <x v="1"/>
    <x v="16"/>
    <x v="69"/>
    <x v="36"/>
    <x v="2"/>
    <n v="1"/>
    <n v="0.39784946236559138"/>
    <n v="31.229235880398818"/>
    <n v="-18.352003650589584"/>
    <n v="517"/>
    <n v="517"/>
    <n v="93"/>
    <n v="37"/>
    <n v="597"/>
    <n v="33.887238385664411"/>
    <n v="-22.903407851120512"/>
    <n v="0.60526315789473684"/>
    <n v="-20.741369552914545"/>
  </r>
  <r>
    <x v="2"/>
    <x v="16"/>
    <x v="2"/>
    <x v="17"/>
    <x v="70"/>
    <x v="1"/>
    <x v="2"/>
    <n v="1"/>
    <n v="0"/>
    <n v="45.681063122923653"/>
    <n v="-5.9102266593209061"/>
    <n v="517"/>
    <n v="517"/>
    <n v="1"/>
    <n v="0"/>
    <n v="597"/>
    <n v="57.02557462837887"/>
    <n v="-5.2118456578901586"/>
    <n v="0"/>
    <n v="0"/>
  </r>
  <r>
    <x v="2"/>
    <x v="16"/>
    <x v="2"/>
    <x v="17"/>
    <x v="71"/>
    <x v="2"/>
    <x v="2"/>
    <n v="0"/>
    <n v="0"/>
    <n v="2.9900332225913639"/>
    <n v="0.14246203331163085"/>
    <n v="0"/>
    <n v="517"/>
    <n v="1"/>
    <n v="0"/>
    <n v="597"/>
    <n v="8.5288286662388035"/>
    <n v="-6.1216046063000462E-2"/>
    <n v="0"/>
    <n v="0"/>
  </r>
  <r>
    <x v="2"/>
    <x v="16"/>
    <x v="2"/>
    <x v="17"/>
    <x v="72"/>
    <x v="22"/>
    <x v="0"/>
    <n v="1"/>
    <n v="0"/>
    <n v="98.504983388704147"/>
    <n v="-0.65749567327224578"/>
    <n v="517"/>
    <n v="517"/>
    <n v="1"/>
    <n v="0"/>
    <n v="597"/>
    <n v="99.772079884617909"/>
    <n v="-0.15966395848496973"/>
    <n v="0"/>
    <n v="0"/>
  </r>
  <r>
    <x v="2"/>
    <x v="16"/>
    <x v="2"/>
    <x v="17"/>
    <x v="73"/>
    <x v="27"/>
    <x v="1"/>
    <n v="1"/>
    <n v="0"/>
    <n v="83.388704318936746"/>
    <n v="-3.0434564850832024"/>
    <n v="517"/>
    <n v="517"/>
    <n v="1"/>
    <n v="0"/>
    <n v="597"/>
    <n v="86.68757825390891"/>
    <n v="-2.9795833151589477"/>
    <n v="0"/>
    <n v="0"/>
  </r>
  <r>
    <x v="2"/>
    <x v="16"/>
    <x v="2"/>
    <x v="17"/>
    <x v="74"/>
    <x v="24"/>
    <x v="0"/>
    <n v="1"/>
    <n v="0"/>
    <n v="4.6511627906976809"/>
    <n v="-0.20645864983833909"/>
    <n v="517"/>
    <n v="517"/>
    <n v="1"/>
    <n v="0"/>
    <n v="597"/>
    <n v="10.245463656731328"/>
    <n v="-1.1089565094258731"/>
    <n v="0"/>
    <n v="0"/>
  </r>
  <r>
    <x v="2"/>
    <x v="16"/>
    <x v="2"/>
    <x v="17"/>
    <x v="75"/>
    <x v="3"/>
    <x v="0"/>
    <n v="0"/>
    <n v="0"/>
    <n v="6.3122923588039432"/>
    <n v="-1.2253960834070745"/>
    <n v="0"/>
    <n v="517"/>
    <n v="1"/>
    <n v="0"/>
    <n v="597"/>
    <n v="12.651866069680803"/>
    <n v="-2.4325422924427933"/>
    <n v="0"/>
    <n v="0"/>
  </r>
  <r>
    <x v="2"/>
    <x v="16"/>
    <x v="2"/>
    <x v="17"/>
    <x v="76"/>
    <x v="0"/>
    <x v="0"/>
    <n v="0"/>
    <n v="0"/>
    <n v="2.159468438538191"/>
    <n v="-4.8757074408587782"/>
    <n v="0"/>
    <n v="517"/>
    <n v="1"/>
    <n v="0"/>
    <n v="597"/>
    <n v="3.7747761563025706"/>
    <n v="-9.2996457268689436"/>
    <n v="0"/>
    <n v="0"/>
  </r>
  <r>
    <x v="2"/>
    <x v="16"/>
    <x v="2"/>
    <x v="17"/>
    <x v="77"/>
    <x v="13"/>
    <x v="2"/>
    <n v="0"/>
    <n v="0"/>
    <n v="0.16611295681063185"/>
    <n v="-2.5139540448644082"/>
    <n v="0"/>
    <n v="517"/>
    <n v="1"/>
    <n v="0"/>
    <n v="597"/>
    <n v="4.7581759402474291E-2"/>
    <n v="-6.2025405624741135"/>
    <n v="0"/>
    <n v="0"/>
  </r>
  <r>
    <x v="2"/>
    <x v="16"/>
    <x v="2"/>
    <x v="17"/>
    <x v="78"/>
    <x v="6"/>
    <x v="0"/>
    <n v="1"/>
    <n v="0"/>
    <n v="47.674418604651471"/>
    <n v="-3.2468544271746391"/>
    <n v="517"/>
    <n v="517"/>
    <n v="1"/>
    <n v="0"/>
    <n v="597"/>
    <n v="58.495498217380671"/>
    <n v="-2.8213347725864466"/>
    <n v="0"/>
    <n v="0"/>
  </r>
  <r>
    <x v="2"/>
    <x v="16"/>
    <x v="2"/>
    <x v="17"/>
    <x v="79"/>
    <x v="5"/>
    <x v="2"/>
    <n v="1"/>
    <n v="0"/>
    <n v="2.9900332225913639"/>
    <n v="0.81247878373039506"/>
    <n v="517"/>
    <n v="517"/>
    <n v="1"/>
    <n v="0"/>
    <n v="597"/>
    <n v="8.3006732264262144"/>
    <n v="0.66363413140886784"/>
    <n v="0"/>
    <n v="0"/>
  </r>
  <r>
    <x v="2"/>
    <x v="16"/>
    <x v="2"/>
    <x v="17"/>
    <x v="80"/>
    <x v="7"/>
    <x v="1"/>
    <n v="1"/>
    <n v="0"/>
    <n v="98.17275747508377"/>
    <n v="-0.82221739928877902"/>
    <n v="517"/>
    <n v="517"/>
    <n v="1"/>
    <n v="0"/>
    <n v="597"/>
    <n v="99.530164268954096"/>
    <n v="-0.35957121804179337"/>
    <n v="0"/>
    <n v="0"/>
  </r>
  <r>
    <x v="2"/>
    <x v="16"/>
    <x v="2"/>
    <x v="17"/>
    <x v="81"/>
    <x v="21"/>
    <x v="0"/>
    <n v="1"/>
    <n v="0"/>
    <n v="2.6578073089701095"/>
    <n v="0.4802528701091266"/>
    <n v="517"/>
    <n v="517"/>
    <n v="1"/>
    <n v="0"/>
    <n v="597"/>
    <n v="8.0888896434211883"/>
    <n v="0.12393226069284857"/>
    <n v="0"/>
    <n v="0"/>
  </r>
  <r>
    <x v="2"/>
    <x v="16"/>
    <x v="2"/>
    <x v="17"/>
    <x v="82"/>
    <x v="23"/>
    <x v="0"/>
    <n v="1"/>
    <n v="0"/>
    <n v="79.900332225913616"/>
    <n v="-3.0142406384079727"/>
    <n v="517"/>
    <n v="517"/>
    <n v="1"/>
    <n v="0"/>
    <n v="597"/>
    <n v="86.442716880641896"/>
    <n v="-1.9080589842062068"/>
    <n v="0"/>
    <n v="0"/>
  </r>
  <r>
    <x v="2"/>
    <x v="16"/>
    <x v="2"/>
    <x v="17"/>
    <x v="83"/>
    <x v="4"/>
    <x v="2"/>
    <n v="1"/>
    <n v="0"/>
    <n v="10.299003322259191"/>
    <n v="-4.4413651869535906"/>
    <n v="517"/>
    <n v="517"/>
    <n v="1"/>
    <n v="0"/>
    <n v="597"/>
    <n v="16.797878071205748"/>
    <n v="-7.2952445783725253"/>
    <n v="0"/>
    <n v="0"/>
  </r>
  <r>
    <x v="2"/>
    <x v="16"/>
    <x v="2"/>
    <x v="17"/>
    <x v="84"/>
    <x v="25"/>
    <x v="0"/>
    <n v="1"/>
    <n v="0"/>
    <n v="75.083056478404799"/>
    <n v="-0.12632375610053259"/>
    <n v="517"/>
    <n v="517"/>
    <n v="1"/>
    <n v="0"/>
    <n v="597"/>
    <n v="83.121146161926291"/>
    <n v="0.45148093617650886"/>
    <n v="0"/>
    <n v="0"/>
  </r>
  <r>
    <x v="2"/>
    <x v="16"/>
    <x v="2"/>
    <x v="18"/>
    <x v="85"/>
    <x v="19"/>
    <x v="2"/>
    <n v="1"/>
    <n v="0"/>
    <n v="46.511627906977004"/>
    <n v="0.11296794047758141"/>
    <n v="517"/>
    <n v="517"/>
    <n v="1"/>
    <n v="0"/>
    <n v="597"/>
    <n v="57.048201492593535"/>
    <n v="0.14625475284703526"/>
    <n v="0"/>
    <n v="0"/>
  </r>
  <r>
    <x v="2"/>
    <x v="16"/>
    <x v="2"/>
    <x v="18"/>
    <x v="86"/>
    <x v="19"/>
    <x v="2"/>
    <n v="0"/>
    <n v="0"/>
    <n v="0"/>
    <n v="0"/>
    <n v="0"/>
    <n v="517"/>
    <n v="1"/>
    <n v="0"/>
    <n v="0"/>
    <n v="0"/>
    <n v="0"/>
    <n v="0"/>
    <n v="0"/>
  </r>
  <r>
    <x v="2"/>
    <x v="16"/>
    <x v="2"/>
    <x v="19"/>
    <x v="87"/>
    <x v="19"/>
    <x v="2"/>
    <n v="0"/>
    <n v="0"/>
    <n v="0"/>
    <n v="0"/>
    <n v="0"/>
    <n v="517"/>
    <n v="1"/>
    <n v="0"/>
    <n v="0"/>
    <n v="0"/>
    <n v="0"/>
    <n v="0"/>
    <n v="0"/>
  </r>
  <r>
    <x v="2"/>
    <x v="16"/>
    <x v="2"/>
    <x v="19"/>
    <x v="88"/>
    <x v="15"/>
    <x v="0"/>
    <n v="1"/>
    <n v="0"/>
    <n v="78.5714285714281"/>
    <n v="-2.6681024168461329"/>
    <n v="517"/>
    <n v="517"/>
    <n v="1"/>
    <n v="0"/>
    <n v="597"/>
    <n v="85.379945528067339"/>
    <n v="-1.2345567864934708"/>
    <n v="0"/>
    <n v="0"/>
  </r>
  <r>
    <x v="2"/>
    <x v="16"/>
    <x v="2"/>
    <x v="20"/>
    <x v="89"/>
    <x v="19"/>
    <x v="2"/>
    <n v="0"/>
    <n v="0"/>
    <n v="1.495016611295682"/>
    <n v="-1.5200587655887241"/>
    <n v="0"/>
    <n v="517"/>
    <n v="1"/>
    <n v="0"/>
    <n v="597"/>
    <n v="1.9815630242370399"/>
    <n v="-3.1402260237537303"/>
    <n v="0"/>
    <n v="0"/>
  </r>
  <r>
    <x v="2"/>
    <x v="16"/>
    <x v="2"/>
    <x v="20"/>
    <x v="90"/>
    <x v="16"/>
    <x v="0"/>
    <n v="0"/>
    <n v="0"/>
    <n v="3.3222591362126055"/>
    <n v="-2.0378748671374667"/>
    <n v="0"/>
    <n v="517"/>
    <n v="1"/>
    <n v="0"/>
    <n v="597"/>
    <n v="5.3261325038119143"/>
    <n v="-2.2646595759141981"/>
    <n v="0"/>
    <n v="0"/>
  </r>
  <r>
    <x v="2"/>
    <x v="16"/>
    <x v="2"/>
    <x v="20"/>
    <x v="91"/>
    <x v="26"/>
    <x v="0"/>
    <n v="0"/>
    <n v="0"/>
    <n v="2.159468438538191"/>
    <n v="-4.5406990656494273"/>
    <n v="0"/>
    <n v="517"/>
    <n v="1"/>
    <n v="0"/>
    <n v="597"/>
    <n v="3.7395058567260615"/>
    <n v="-5.7010942661653665"/>
    <n v="0"/>
    <n v="0"/>
  </r>
  <r>
    <x v="2"/>
    <x v="16"/>
    <x v="2"/>
    <x v="20"/>
    <x v="92"/>
    <x v="19"/>
    <x v="2"/>
    <n v="0"/>
    <n v="0"/>
    <n v="0"/>
    <n v="0"/>
    <n v="0"/>
    <n v="517"/>
    <n v="1"/>
    <n v="0"/>
    <n v="0"/>
    <n v="0"/>
    <n v="0"/>
    <n v="0"/>
    <n v="0"/>
  </r>
  <r>
    <x v="2"/>
    <x v="16"/>
    <x v="2"/>
    <x v="20"/>
    <x v="93"/>
    <x v="8"/>
    <x v="1"/>
    <n v="0"/>
    <n v="0"/>
    <n v="3.4883720930232092"/>
    <n v="-40.230220871800654"/>
    <n v="0"/>
    <n v="517"/>
    <n v="1"/>
    <n v="0"/>
    <n v="597"/>
    <n v="5.3004464220007668"/>
    <n v="-46.253348177435051"/>
    <n v="0"/>
    <n v="0"/>
  </r>
  <r>
    <x v="2"/>
    <x v="16"/>
    <x v="3"/>
    <x v="21"/>
    <x v="94"/>
    <x v="2"/>
    <x v="0"/>
    <n v="1"/>
    <n v="0.82795698924731187"/>
    <n v="75.249169435216174"/>
    <n v="0.70980595112883338"/>
    <n v="517"/>
    <n v="517"/>
    <n v="93"/>
    <n v="77"/>
    <n v="597"/>
    <n v="83.351185042732155"/>
    <n v="0.50859978226156954"/>
    <n v="0.84210526315789469"/>
    <n v="-1.414827391058282"/>
  </r>
  <r>
    <x v="2"/>
    <x v="16"/>
    <x v="3"/>
    <x v="21"/>
    <x v="95"/>
    <x v="31"/>
    <x v="2"/>
    <n v="1"/>
    <n v="6.4516129032258063E-2"/>
    <n v="3.3222591362126055"/>
    <n v="-4.0479251183937661"/>
    <n v="517"/>
    <n v="517"/>
    <n v="93"/>
    <n v="6"/>
    <n v="597"/>
    <n v="7.4413668820218497"/>
    <n v="-4.1773686980962221"/>
    <n v="9.6491228070175433E-2"/>
    <n v="-3.1975099037917372"/>
  </r>
  <r>
    <x v="2"/>
    <x v="16"/>
    <x v="3"/>
    <x v="21"/>
    <x v="96"/>
    <x v="30"/>
    <x v="2"/>
    <n v="1"/>
    <n v="0.24731182795698925"/>
    <n v="23.588039867109419"/>
    <n v="1.8124954784999294"/>
    <n v="517"/>
    <n v="517"/>
    <n v="93"/>
    <n v="23"/>
    <n v="597"/>
    <n v="32.841752070867308"/>
    <n v="1.9287963141391415"/>
    <n v="0.28947368421052633"/>
    <n v="-4.2161856253537078"/>
  </r>
  <r>
    <x v="2"/>
    <x v="16"/>
    <x v="3"/>
    <x v="21"/>
    <x v="97"/>
    <x v="16"/>
    <x v="1"/>
    <n v="1"/>
    <n v="0.978494623655914"/>
    <n v="96.013289036544364"/>
    <n v="-0.80413139896603969"/>
    <n v="517"/>
    <n v="517"/>
    <n v="93"/>
    <n v="91"/>
    <n v="597"/>
    <n v="97.996932482390633"/>
    <n v="-0.3476521558602883"/>
    <n v="0.97368421052631582"/>
    <n v="0.48104131295981789"/>
  </r>
  <r>
    <x v="2"/>
    <x v="16"/>
    <x v="3"/>
    <x v="21"/>
    <x v="98"/>
    <x v="15"/>
    <x v="1"/>
    <n v="1"/>
    <n v="0.978494623655914"/>
    <n v="98.006644518272893"/>
    <n v="-0.31831360568066858"/>
    <n v="517"/>
    <n v="517"/>
    <n v="93"/>
    <n v="91"/>
    <n v="597"/>
    <n v="99.352056348910608"/>
    <n v="-0.10062623401360327"/>
    <n v="0.97368421052631582"/>
    <n v="0.48104131295981789"/>
  </r>
  <r>
    <x v="2"/>
    <x v="16"/>
    <x v="3"/>
    <x v="21"/>
    <x v="99"/>
    <x v="0"/>
    <x v="0"/>
    <n v="1"/>
    <n v="0.4946236559139785"/>
    <n v="42.857142857142577"/>
    <n v="0.81359176836563818"/>
    <n v="517"/>
    <n v="517"/>
    <n v="93"/>
    <n v="46"/>
    <n v="597"/>
    <n v="53.503587193597134"/>
    <n v="0.9357027690255606"/>
    <n v="0.52631578947368418"/>
    <n v="-3.1692133559705682"/>
  </r>
  <r>
    <x v="2"/>
    <x v="16"/>
    <x v="3"/>
    <x v="21"/>
    <x v="100"/>
    <x v="18"/>
    <x v="0"/>
    <n v="1"/>
    <n v="0.79569892473118276"/>
    <n v="72.591362126245102"/>
    <n v="-1.6129929826318756"/>
    <n v="517"/>
    <n v="517"/>
    <n v="93"/>
    <n v="74"/>
    <n v="597"/>
    <n v="80.981510012866224"/>
    <n v="-0.24216714761838887"/>
    <n v="0.85087719298245612"/>
    <n v="-5.5178268251273366"/>
  </r>
  <r>
    <x v="2"/>
    <x v="16"/>
    <x v="3"/>
    <x v="21"/>
    <x v="101"/>
    <x v="17"/>
    <x v="0"/>
    <n v="1"/>
    <n v="0.967741935483871"/>
    <n v="95.016611295680079"/>
    <n v="4.1736923821758865E-2"/>
    <n v="517"/>
    <n v="517"/>
    <n v="93"/>
    <n v="90"/>
    <n v="597"/>
    <n v="97.596413792926967"/>
    <n v="0.3536175244049673"/>
    <n v="0.98245614035087714"/>
    <n v="-1.4714204867006142"/>
  </r>
  <r>
    <x v="2"/>
    <x v="16"/>
    <x v="3"/>
    <x v="21"/>
    <x v="102"/>
    <x v="21"/>
    <x v="1"/>
    <n v="1"/>
    <n v="0.978494623655914"/>
    <n v="98.33887043189327"/>
    <n v="-0.32109606726879747"/>
    <n v="517"/>
    <n v="517"/>
    <n v="93"/>
    <n v="91"/>
    <n v="597"/>
    <n v="99.543175699237679"/>
    <n v="-0.22305950696929244"/>
    <n v="0.97368421052631582"/>
    <n v="0.48104131295981789"/>
  </r>
  <r>
    <x v="2"/>
    <x v="16"/>
    <x v="3"/>
    <x v="21"/>
    <x v="103"/>
    <x v="36"/>
    <x v="2"/>
    <n v="1"/>
    <n v="0.26881720430107525"/>
    <n v="25.581395348837326"/>
    <n v="2.4658174593899682"/>
    <n v="517"/>
    <n v="517"/>
    <n v="93"/>
    <n v="25"/>
    <n v="597"/>
    <n v="35.392316566362744"/>
    <n v="3.1059561608325055"/>
    <n v="0"/>
    <n v="26.881720430107524"/>
  </r>
  <r>
    <x v="2"/>
    <x v="16"/>
    <x v="3"/>
    <x v="21"/>
    <x v="104"/>
    <x v="1"/>
    <x v="0"/>
    <n v="1"/>
    <n v="0.94623655913978499"/>
    <n v="96.013289036544364"/>
    <n v="2.043439790313669"/>
    <n v="517"/>
    <n v="517"/>
    <n v="93"/>
    <n v="88"/>
    <n v="597"/>
    <n v="98.242256450680827"/>
    <n v="2.0756945124211654"/>
    <n v="0.95614035087719296"/>
    <n v="-0.99037917374079631"/>
  </r>
  <r>
    <x v="2"/>
    <x v="16"/>
    <x v="3"/>
    <x v="21"/>
    <x v="105"/>
    <x v="22"/>
    <x v="1"/>
    <n v="1"/>
    <n v="0.65591397849462363"/>
    <n v="53.488372093022974"/>
    <n v="-2.2905223793385576"/>
    <n v="517"/>
    <n v="517"/>
    <n v="93"/>
    <n v="61"/>
    <n v="597"/>
    <n v="64.485231212128042"/>
    <n v="-2.383635101741703"/>
    <n v="0.65789473684210531"/>
    <n v="-0.19807583474816814"/>
  </r>
  <r>
    <x v="2"/>
    <x v="16"/>
    <x v="3"/>
    <x v="21"/>
    <x v="106"/>
    <x v="35"/>
    <x v="2"/>
    <n v="1"/>
    <n v="0.67741935483870963"/>
    <n v="52.491694352159989"/>
    <n v="-5.2972503714586301"/>
    <n v="517"/>
    <n v="517"/>
    <n v="93"/>
    <n v="63"/>
    <n v="597"/>
    <n v="58.827534945259863"/>
    <n v="-5.243198528624724"/>
    <n v="0.64912280701754388"/>
    <n v="2.8296547821165752"/>
  </r>
  <r>
    <x v="2"/>
    <x v="16"/>
    <x v="3"/>
    <x v="21"/>
    <x v="107"/>
    <x v="28"/>
    <x v="2"/>
    <n v="1"/>
    <n v="0.91397849462365588"/>
    <n v="82.558139534884717"/>
    <n v="-5.8840715203926912"/>
    <n v="517"/>
    <n v="517"/>
    <n v="93"/>
    <n v="85"/>
    <n v="597"/>
    <n v="89.507310328870432"/>
    <n v="-3.4705118693355246"/>
    <n v="0.94736842105263153"/>
    <n v="-3.3389926428975647"/>
  </r>
  <r>
    <x v="2"/>
    <x v="16"/>
    <x v="3"/>
    <x v="21"/>
    <x v="108"/>
    <x v="20"/>
    <x v="2"/>
    <n v="1"/>
    <n v="0.956989247311828"/>
    <n v="96.013289036544364"/>
    <n v="0.53590210187146936"/>
    <n v="517"/>
    <n v="517"/>
    <n v="93"/>
    <n v="89"/>
    <n v="597"/>
    <n v="98.131450937580055"/>
    <n v="0.64386843530253657"/>
    <n v="0.95614035087719296"/>
    <n v="8.4889643463503806E-2"/>
  </r>
  <r>
    <x v="2"/>
    <x v="16"/>
    <x v="3"/>
    <x v="21"/>
    <x v="109"/>
    <x v="14"/>
    <x v="0"/>
    <n v="0"/>
    <n v="0"/>
    <n v="2.3255813953488405"/>
    <n v="1.1530520821160055"/>
    <n v="0"/>
    <n v="517"/>
    <n v="1"/>
    <n v="0"/>
    <n v="597"/>
    <n v="4.1213122306061054"/>
    <n v="2.2175044181564649"/>
    <n v="0"/>
    <n v="0"/>
  </r>
  <r>
    <x v="2"/>
    <x v="16"/>
    <x v="3"/>
    <x v="22"/>
    <x v="110"/>
    <x v="3"/>
    <x v="0"/>
    <n v="1"/>
    <n v="0.67741935483870963"/>
    <n v="0"/>
    <n v="0"/>
    <n v="517"/>
    <n v="517"/>
    <n v="93"/>
    <n v="63"/>
    <n v="0"/>
    <n v="0"/>
    <n v="0"/>
    <n v="0.67543859649122806"/>
    <n v="0.19807583474815704"/>
  </r>
  <r>
    <x v="2"/>
    <x v="16"/>
    <x v="3"/>
    <x v="22"/>
    <x v="111"/>
    <x v="3"/>
    <x v="0"/>
    <n v="0"/>
    <n v="0"/>
    <n v="55.315614617939829"/>
    <n v="-3.9808677941200719"/>
    <n v="0"/>
    <n v="517"/>
    <n v="1"/>
    <n v="0"/>
    <n v="597"/>
    <n v="65.628964846307454"/>
    <n v="-3.2435594404677062"/>
    <n v="0"/>
    <n v="0"/>
  </r>
  <r>
    <x v="2"/>
    <x v="16"/>
    <x v="3"/>
    <x v="22"/>
    <x v="112"/>
    <x v="23"/>
    <x v="1"/>
    <n v="1"/>
    <n v="0.989247311827957"/>
    <n v="0"/>
    <n v="0"/>
    <n v="517"/>
    <n v="517"/>
    <n v="93"/>
    <n v="92"/>
    <n v="0"/>
    <n v="0"/>
    <n v="0"/>
    <n v="0.98245614035087714"/>
    <n v="0.67911714770798604"/>
  </r>
  <r>
    <x v="2"/>
    <x v="16"/>
    <x v="3"/>
    <x v="22"/>
    <x v="113"/>
    <x v="23"/>
    <x v="1"/>
    <n v="0"/>
    <n v="0"/>
    <n v="96.677740863786781"/>
    <n v="1.2003539291140002"/>
    <n v="0"/>
    <n v="517"/>
    <n v="1"/>
    <n v="0"/>
    <n v="597"/>
    <n v="98.826320140138932"/>
    <n v="0.80757923382408592"/>
    <n v="0"/>
    <n v="0"/>
  </r>
  <r>
    <x v="2"/>
    <x v="16"/>
    <x v="3"/>
    <x v="22"/>
    <x v="114"/>
    <x v="10"/>
    <x v="2"/>
    <n v="0"/>
    <n v="0"/>
    <n v="6.4784053156145447"/>
    <n v="-0.89177893899175109"/>
    <n v="0"/>
    <n v="517"/>
    <n v="1"/>
    <n v="0"/>
    <n v="597"/>
    <n v="10.69785268043484"/>
    <n v="-0.97824314634459597"/>
    <n v="0"/>
    <n v="0"/>
  </r>
  <r>
    <x v="2"/>
    <x v="16"/>
    <x v="3"/>
    <x v="22"/>
    <x v="115"/>
    <x v="10"/>
    <x v="2"/>
    <n v="1"/>
    <n v="6.4516129032258063E-2"/>
    <n v="0"/>
    <n v="0"/>
    <n v="517"/>
    <n v="517"/>
    <n v="93"/>
    <n v="6"/>
    <n v="0"/>
    <n v="0"/>
    <n v="0"/>
    <n v="7.0175438596491224E-2"/>
    <n v="-0.56593095642331614"/>
  </r>
  <r>
    <x v="2"/>
    <x v="16"/>
    <x v="3"/>
    <x v="22"/>
    <x v="116"/>
    <x v="27"/>
    <x v="1"/>
    <n v="1"/>
    <n v="0.978494623655914"/>
    <n v="99.169435215946606"/>
    <n v="6.9561539702931441E-3"/>
    <n v="517"/>
    <n v="517"/>
    <n v="93"/>
    <n v="91"/>
    <n v="597"/>
    <n v="99.966938984358933"/>
    <n v="7.0584274531739766E-3"/>
    <n v="0.98245614035087714"/>
    <n v="-0.39615166949631408"/>
  </r>
  <r>
    <x v="2"/>
    <x v="16"/>
    <x v="3"/>
    <x v="22"/>
    <x v="117"/>
    <x v="9"/>
    <x v="2"/>
    <n v="0"/>
    <n v="0"/>
    <n v="5.8139534883721256"/>
    <n v="0.28631529741731948"/>
    <n v="0"/>
    <n v="517"/>
    <n v="1"/>
    <n v="0"/>
    <n v="597"/>
    <n v="10.100354081349586"/>
    <n v="0.16787570349798919"/>
    <n v="0"/>
    <n v="0"/>
  </r>
  <r>
    <x v="2"/>
    <x v="16"/>
    <x v="3"/>
    <x v="22"/>
    <x v="118"/>
    <x v="9"/>
    <x v="2"/>
    <n v="1"/>
    <n v="0.10752688172043011"/>
    <n v="0"/>
    <n v="0"/>
    <n v="517"/>
    <n v="517"/>
    <n v="93"/>
    <n v="10"/>
    <n v="0"/>
    <n v="0"/>
    <n v="0"/>
    <n v="5.2631578947368418E-2"/>
    <n v="5.4895302773061694"/>
  </r>
  <r>
    <x v="2"/>
    <x v="16"/>
    <x v="3"/>
    <x v="22"/>
    <x v="119"/>
    <x v="13"/>
    <x v="0"/>
    <n v="0"/>
    <n v="0"/>
    <n v="30.066445182724667"/>
    <n v="-0.2518127737246551"/>
    <n v="0"/>
    <n v="517"/>
    <n v="1"/>
    <n v="0"/>
    <n v="597"/>
    <n v="39.660236717976353"/>
    <n v="0.31057295017777875"/>
    <n v="0"/>
    <n v="0"/>
  </r>
  <r>
    <x v="2"/>
    <x v="16"/>
    <x v="3"/>
    <x v="22"/>
    <x v="120"/>
    <x v="13"/>
    <x v="0"/>
    <n v="1"/>
    <n v="0.32258064516129031"/>
    <n v="0"/>
    <n v="0"/>
    <n v="517"/>
    <n v="517"/>
    <n v="93"/>
    <n v="30"/>
    <n v="0"/>
    <n v="0"/>
    <n v="0"/>
    <n v="0.34210526315789475"/>
    <n v="-1.9524617996604432"/>
  </r>
  <r>
    <x v="2"/>
    <x v="16"/>
    <x v="3"/>
    <x v="22"/>
    <x v="121"/>
    <x v="25"/>
    <x v="0"/>
    <n v="0"/>
    <n v="0"/>
    <n v="93.853820598007118"/>
    <n v="0.55398810219424555"/>
    <n v="0"/>
    <n v="517"/>
    <n v="1"/>
    <n v="0"/>
    <n v="597"/>
    <n v="96.116002710685436"/>
    <n v="0.52706174417350837"/>
    <n v="0"/>
    <n v="0"/>
  </r>
  <r>
    <x v="2"/>
    <x v="16"/>
    <x v="3"/>
    <x v="22"/>
    <x v="122"/>
    <x v="25"/>
    <x v="0"/>
    <n v="1"/>
    <n v="0.90322580645161288"/>
    <n v="0"/>
    <n v="0"/>
    <n v="517"/>
    <n v="517"/>
    <n v="93"/>
    <n v="84"/>
    <n v="0"/>
    <n v="0"/>
    <n v="0"/>
    <n v="0.90350877192982459"/>
    <n v="-2.8296547821171636E-2"/>
  </r>
  <r>
    <x v="2"/>
    <x v="16"/>
    <x v="3"/>
    <x v="22"/>
    <x v="123"/>
    <x v="4"/>
    <x v="1"/>
    <n v="0"/>
    <n v="0"/>
    <n v="93.853820598007118"/>
    <n v="0.72149228979895452"/>
    <n v="0"/>
    <n v="517"/>
    <n v="1"/>
    <n v="0"/>
    <n v="597"/>
    <n v="96.542432977891721"/>
    <n v="0.57898746268173795"/>
    <n v="0"/>
    <n v="0"/>
  </r>
  <r>
    <x v="2"/>
    <x v="16"/>
    <x v="3"/>
    <x v="22"/>
    <x v="124"/>
    <x v="4"/>
    <x v="1"/>
    <n v="1"/>
    <n v="0.90322580645161288"/>
    <n v="0"/>
    <n v="0"/>
    <n v="517"/>
    <n v="517"/>
    <n v="93"/>
    <n v="84"/>
    <n v="0"/>
    <n v="0"/>
    <n v="0"/>
    <n v="0.95614035087719296"/>
    <n v="-5.2914544425580079"/>
  </r>
  <r>
    <x v="2"/>
    <x v="16"/>
    <x v="3"/>
    <x v="22"/>
    <x v="125"/>
    <x v="24"/>
    <x v="1"/>
    <n v="1"/>
    <n v="0.956989247311828"/>
    <n v="0"/>
    <n v="0"/>
    <n v="517"/>
    <n v="517"/>
    <n v="93"/>
    <n v="89"/>
    <n v="0"/>
    <n v="0"/>
    <n v="0"/>
    <n v="0.95614035087719296"/>
    <n v="8.4889643463503806E-2"/>
  </r>
  <r>
    <x v="2"/>
    <x v="16"/>
    <x v="3"/>
    <x v="22"/>
    <x v="126"/>
    <x v="24"/>
    <x v="1"/>
    <n v="0"/>
    <n v="0"/>
    <n v="91.029900332226489"/>
    <n v="-1.2649070379583265"/>
    <n v="0"/>
    <n v="517"/>
    <n v="1"/>
    <n v="0"/>
    <n v="597"/>
    <n v="95.255335167864146"/>
    <n v="-0.50674558993854646"/>
    <n v="0"/>
    <n v="0"/>
  </r>
  <r>
    <x v="2"/>
    <x v="16"/>
    <x v="3"/>
    <x v="23"/>
    <x v="127"/>
    <x v="11"/>
    <x v="2"/>
    <n v="0"/>
    <n v="0.27956989247311825"/>
    <n v="28.90365448504966"/>
    <n v="-23.86016461042724"/>
    <n v="0"/>
    <n v="517"/>
    <n v="93"/>
    <n v="26"/>
    <n v="597"/>
    <n v="29.625483123249147"/>
    <n v="-30.990857599285079"/>
    <n v="0.42105263157894735"/>
    <n v="-14.148273910582908"/>
  </r>
  <r>
    <x v="2"/>
    <x v="16"/>
    <x v="3"/>
    <x v="23"/>
    <x v="128"/>
    <x v="32"/>
    <x v="2"/>
    <n v="0"/>
    <n v="0.26881720430107525"/>
    <n v="13.289036544850418"/>
    <n v="-6.4764575925029142"/>
    <n v="0"/>
    <n v="517"/>
    <n v="93"/>
    <n v="25"/>
    <n v="597"/>
    <n v="18.630605540285757"/>
    <n v="-7.0032724530821291"/>
    <n v="0.30701754385964913"/>
    <n v="-3.8200339558573884"/>
  </r>
  <r>
    <x v="2"/>
    <x v="16"/>
    <x v="3"/>
    <x v="23"/>
    <x v="129"/>
    <x v="12"/>
    <x v="0"/>
    <n v="0"/>
    <n v="0.76344086021505375"/>
    <n v="83.554817275747922"/>
    <n v="6.1678826023807041"/>
    <n v="0"/>
    <n v="517"/>
    <n v="93"/>
    <n v="71"/>
    <n v="597"/>
    <n v="87.154697789111921"/>
    <n v="4.1209524630751275"/>
    <n v="0.94736842105263153"/>
    <n v="-18.392756083757778"/>
  </r>
  <r>
    <x v="2"/>
    <x v="16"/>
    <x v="3"/>
    <x v="24"/>
    <x v="130"/>
    <x v="6"/>
    <x v="1"/>
    <n v="0"/>
    <n v="0"/>
    <n v="81.395348837208942"/>
    <n v="-2.3567449651357277"/>
    <n v="0"/>
    <n v="517"/>
    <n v="1"/>
    <n v="0"/>
    <n v="597"/>
    <n v="89.258509283949479"/>
    <n v="-0.60290440274648915"/>
    <n v="0"/>
    <n v="0"/>
  </r>
  <r>
    <x v="2"/>
    <x v="16"/>
    <x v="3"/>
    <x v="24"/>
    <x v="131"/>
    <x v="6"/>
    <x v="1"/>
    <n v="1"/>
    <n v="0.92473118279569888"/>
    <n v="0"/>
    <n v="0"/>
    <n v="517"/>
    <n v="517"/>
    <n v="93"/>
    <n v="86"/>
    <n v="0"/>
    <n v="0"/>
    <n v="0"/>
    <n v="0.93859649122807021"/>
    <n v="-1.3865308432371326"/>
  </r>
  <r>
    <x v="2"/>
    <x v="16"/>
    <x v="3"/>
    <x v="24"/>
    <x v="132"/>
    <x v="26"/>
    <x v="1"/>
    <n v="0"/>
    <n v="0"/>
    <n v="48.006644518272182"/>
    <n v="-26.532718965814642"/>
    <n v="0"/>
    <n v="517"/>
    <n v="1"/>
    <n v="0"/>
    <n v="597"/>
    <n v="54.978772728311895"/>
    <n v="-26.318494891731561"/>
    <n v="0"/>
    <n v="0"/>
  </r>
  <r>
    <x v="2"/>
    <x v="16"/>
    <x v="3"/>
    <x v="24"/>
    <x v="133"/>
    <x v="26"/>
    <x v="1"/>
    <n v="1"/>
    <n v="0.56989247311827962"/>
    <n v="0"/>
    <n v="0"/>
    <n v="517"/>
    <n v="517"/>
    <n v="93"/>
    <n v="53"/>
    <n v="0"/>
    <n v="0"/>
    <n v="0"/>
    <n v="0.70175438596491224"/>
    <n v="-13.186191284663263"/>
  </r>
  <r>
    <x v="2"/>
    <x v="16"/>
    <x v="3"/>
    <x v="24"/>
    <x v="134"/>
    <x v="8"/>
    <x v="1"/>
    <n v="0"/>
    <n v="0"/>
    <n v="98.504983388704147"/>
    <n v="1.2521077146530502E-2"/>
    <n v="0"/>
    <n v="517"/>
    <n v="1"/>
    <n v="0"/>
    <n v="597"/>
    <n v="99.701376457029596"/>
    <n v="-1.3688416964285466E-2"/>
    <n v="0"/>
    <n v="0"/>
  </r>
  <r>
    <x v="2"/>
    <x v="16"/>
    <x v="3"/>
    <x v="24"/>
    <x v="135"/>
    <x v="8"/>
    <x v="1"/>
    <n v="1"/>
    <n v="0.978494623655914"/>
    <n v="0"/>
    <n v="0"/>
    <n v="517"/>
    <n v="517"/>
    <n v="93"/>
    <n v="91"/>
    <n v="0"/>
    <n v="0"/>
    <n v="0"/>
    <n v="0.98245614035087714"/>
    <n v="-0.39615166949631408"/>
  </r>
  <r>
    <x v="2"/>
    <x v="16"/>
    <x v="3"/>
    <x v="24"/>
    <x v="136"/>
    <x v="5"/>
    <x v="0"/>
    <n v="0"/>
    <n v="0"/>
    <n v="70.099667774086697"/>
    <n v="-0.5870993950928538"/>
    <n v="0"/>
    <n v="517"/>
    <n v="1"/>
    <n v="0"/>
    <n v="597"/>
    <n v="78.278663567566809"/>
    <n v="-1.1149378941968706"/>
    <n v="0"/>
    <n v="0"/>
  </r>
  <r>
    <x v="2"/>
    <x v="16"/>
    <x v="3"/>
    <x v="24"/>
    <x v="137"/>
    <x v="5"/>
    <x v="0"/>
    <n v="1"/>
    <n v="0.79569892473118276"/>
    <n v="0"/>
    <n v="0"/>
    <n v="517"/>
    <n v="517"/>
    <n v="93"/>
    <n v="74"/>
    <n v="0"/>
    <n v="0"/>
    <n v="0"/>
    <n v="0.81578947368421051"/>
    <n v="-2.0090548953027754"/>
  </r>
  <r>
    <x v="2"/>
    <x v="16"/>
    <x v="3"/>
    <x v="24"/>
    <x v="138"/>
    <x v="7"/>
    <x v="1"/>
    <n v="1"/>
    <n v="0.978494623655914"/>
    <n v="0"/>
    <n v="0"/>
    <n v="517"/>
    <n v="517"/>
    <n v="93"/>
    <n v="91"/>
    <n v="0"/>
    <n v="0"/>
    <n v="0"/>
    <n v="0.98245614035087714"/>
    <n v="-0.39615166949631408"/>
  </r>
  <r>
    <x v="2"/>
    <x v="16"/>
    <x v="3"/>
    <x v="24"/>
    <x v="139"/>
    <x v="7"/>
    <x v="1"/>
    <n v="0"/>
    <n v="0"/>
    <n v="98.837209302326229"/>
    <n v="0.34474699076778847"/>
    <n v="0"/>
    <n v="517"/>
    <n v="1"/>
    <n v="0"/>
    <n v="597"/>
    <n v="99.821803778872194"/>
    <n v="0.13081936820435658"/>
    <n v="0"/>
    <n v="0"/>
  </r>
  <r>
    <x v="2"/>
    <x v="16"/>
    <x v="4"/>
    <x v="25"/>
    <x v="140"/>
    <x v="23"/>
    <x v="2"/>
    <n v="0"/>
    <n v="0"/>
    <n v="0"/>
    <n v="0"/>
    <n v="0"/>
    <n v="517"/>
    <n v="1"/>
    <n v="0"/>
    <n v="0"/>
    <n v="0"/>
    <n v="0"/>
    <n v="0"/>
    <n v="0"/>
  </r>
  <r>
    <x v="2"/>
    <x v="16"/>
    <x v="4"/>
    <x v="26"/>
    <x v="141"/>
    <x v="16"/>
    <x v="2"/>
    <n v="0"/>
    <n v="0"/>
    <n v="0"/>
    <n v="0"/>
    <n v="0"/>
    <n v="517"/>
    <n v="1"/>
    <n v="0"/>
    <n v="597"/>
    <n v="0"/>
    <n v="0"/>
    <n v="0"/>
    <n v="0"/>
  </r>
  <r>
    <x v="2"/>
    <x v="16"/>
    <x v="4"/>
    <x v="26"/>
    <x v="142"/>
    <x v="26"/>
    <x v="2"/>
    <n v="1"/>
    <n v="0"/>
    <n v="2.8239202657807545"/>
    <n v="1.1488783897338328"/>
    <n v="517"/>
    <n v="517"/>
    <n v="1"/>
    <n v="0"/>
    <n v="597"/>
    <n v="6.9605772120296585"/>
    <n v="2.0071232120625622"/>
    <n v="0"/>
    <n v="0"/>
  </r>
  <r>
    <x v="2"/>
    <x v="16"/>
    <x v="4"/>
    <x v="26"/>
    <x v="143"/>
    <x v="7"/>
    <x v="1"/>
    <n v="1"/>
    <n v="0"/>
    <n v="98.837209302326229"/>
    <n v="1.5172763040006094"/>
    <n v="517"/>
    <n v="517"/>
    <n v="1"/>
    <n v="0"/>
    <n v="597"/>
    <n v="99.672573592285005"/>
    <n v="0.74473911376112767"/>
    <n v="0"/>
    <n v="0"/>
  </r>
  <r>
    <x v="2"/>
    <x v="16"/>
    <x v="4"/>
    <x v="26"/>
    <x v="144"/>
    <x v="21"/>
    <x v="2"/>
    <n v="1"/>
    <n v="0"/>
    <n v="3.1561461794019716"/>
    <n v="0.64358336533164417"/>
    <n v="517"/>
    <n v="517"/>
    <n v="1"/>
    <n v="0"/>
    <n v="597"/>
    <n v="8.4307742404010089"/>
    <n v="1.6576677441361269"/>
    <n v="0"/>
    <n v="0"/>
  </r>
  <r>
    <x v="2"/>
    <x v="16"/>
    <x v="4"/>
    <x v="27"/>
    <x v="145"/>
    <x v="24"/>
    <x v="2"/>
    <n v="1"/>
    <n v="0"/>
    <n v="5.1495016611295954"/>
    <n v="1.6319137214310611"/>
    <n v="517"/>
    <n v="517"/>
    <n v="1"/>
    <n v="0"/>
    <n v="597"/>
    <n v="10.555145149198086"/>
    <n v="3.4121240471867553"/>
    <n v="0"/>
    <n v="0"/>
  </r>
  <r>
    <x v="2"/>
    <x v="16"/>
    <x v="4"/>
    <x v="27"/>
    <x v="146"/>
    <x v="4"/>
    <x v="2"/>
    <n v="1"/>
    <n v="0"/>
    <n v="5.3156146179402191"/>
    <n v="4.6455978675214311"/>
    <n v="517"/>
    <n v="517"/>
    <n v="1"/>
    <n v="0"/>
    <n v="597"/>
    <n v="10.160563291772123"/>
    <n v="9.4570493006393441"/>
    <n v="0"/>
    <n v="0"/>
  </r>
  <r>
    <x v="2"/>
    <x v="16"/>
    <x v="4"/>
    <x v="27"/>
    <x v="147"/>
    <x v="8"/>
    <x v="1"/>
    <n v="1"/>
    <n v="0"/>
    <n v="88.704318936877669"/>
    <n v="87.699293811249959"/>
    <n v="517"/>
    <n v="517"/>
    <n v="1"/>
    <n v="0"/>
    <n v="597"/>
    <n v="93.226255311113874"/>
    <n v="92.227631322631126"/>
    <n v="0"/>
    <n v="0"/>
  </r>
  <r>
    <x v="2"/>
    <x v="16"/>
    <x v="4"/>
    <x v="28"/>
    <x v="148"/>
    <x v="6"/>
    <x v="2"/>
    <n v="1"/>
    <n v="0"/>
    <n v="19.767441860465077"/>
    <n v="2.3470063495773497"/>
    <n v="517"/>
    <n v="517"/>
    <n v="1"/>
    <n v="0"/>
    <n v="597"/>
    <n v="28.796791743691756"/>
    <n v="3.2351476009958304"/>
    <n v="0"/>
    <n v="0"/>
  </r>
  <r>
    <x v="2"/>
    <x v="16"/>
    <x v="4"/>
    <x v="29"/>
    <x v="149"/>
    <x v="15"/>
    <x v="0"/>
    <n v="1"/>
    <n v="0"/>
    <n v="95.514950166113849"/>
    <n v="3.2201427959287217"/>
    <n v="517"/>
    <n v="517"/>
    <n v="1"/>
    <n v="0"/>
    <n v="597"/>
    <n v="97.267426335820744"/>
    <n v="2.613338248404645"/>
    <n v="0"/>
    <n v="0"/>
  </r>
  <r>
    <x v="2"/>
    <x v="16"/>
    <x v="4"/>
    <x v="29"/>
    <x v="150"/>
    <x v="27"/>
    <x v="0"/>
    <n v="1"/>
    <n v="0"/>
    <n v="97.50830564783989"/>
    <n v="2.0309187131671349"/>
    <n v="517"/>
    <n v="517"/>
    <n v="1"/>
    <n v="0"/>
    <n v="597"/>
    <n v="98.752762957946288"/>
    <n v="1.5580016467521034"/>
    <n v="0"/>
    <n v="0"/>
  </r>
  <r>
    <x v="2"/>
    <x v="16"/>
    <x v="5"/>
    <x v="30"/>
    <x v="151"/>
    <x v="26"/>
    <x v="1"/>
    <n v="1"/>
    <n v="0.87096774193548387"/>
    <n v="0"/>
    <n v="0"/>
    <n v="517"/>
    <n v="517"/>
    <n v="93"/>
    <n v="81"/>
    <n v="0"/>
    <n v="0"/>
    <n v="0"/>
    <n v="0.90350877192982459"/>
    <n v="-3.254102999434072"/>
  </r>
  <r>
    <x v="2"/>
    <x v="16"/>
    <x v="5"/>
    <x v="30"/>
    <x v="152"/>
    <x v="24"/>
    <x v="0"/>
    <n v="1"/>
    <n v="0.65591397849462363"/>
    <n v="0"/>
    <n v="0"/>
    <n v="517"/>
    <n v="517"/>
    <n v="93"/>
    <n v="61"/>
    <n v="0"/>
    <n v="0"/>
    <n v="0"/>
    <n v="0.77192982456140347"/>
    <n v="-11.601584606677983"/>
  </r>
  <r>
    <x v="2"/>
    <x v="16"/>
    <x v="5"/>
    <x v="30"/>
    <x v="153"/>
    <x v="21"/>
    <x v="1"/>
    <n v="1"/>
    <n v="0.956989247311828"/>
    <n v="0"/>
    <n v="0"/>
    <n v="517"/>
    <n v="517"/>
    <n v="93"/>
    <n v="89"/>
    <n v="0"/>
    <n v="0"/>
    <n v="0"/>
    <n v="0.98245614035087714"/>
    <n v="-2.5466893039049143"/>
  </r>
  <r>
    <x v="2"/>
    <x v="16"/>
    <x v="5"/>
    <x v="30"/>
    <x v="154"/>
    <x v="27"/>
    <x v="1"/>
    <n v="1"/>
    <n v="0.79569892473118276"/>
    <n v="0"/>
    <n v="0"/>
    <n v="517"/>
    <n v="517"/>
    <n v="93"/>
    <n v="74"/>
    <n v="0"/>
    <n v="0"/>
    <n v="0"/>
    <n v="0.77192982456140347"/>
    <n v="2.3769100169779289"/>
  </r>
  <r>
    <x v="2"/>
    <x v="16"/>
    <x v="5"/>
    <x v="30"/>
    <x v="155"/>
    <x v="3"/>
    <x v="0"/>
    <n v="1"/>
    <n v="0.36559139784946237"/>
    <n v="0"/>
    <n v="0"/>
    <n v="517"/>
    <n v="517"/>
    <n v="93"/>
    <n v="34"/>
    <n v="0"/>
    <n v="0"/>
    <n v="0"/>
    <n v="0.38596491228070173"/>
    <n v="-2.0373514431239359"/>
  </r>
  <r>
    <x v="2"/>
    <x v="16"/>
    <x v="5"/>
    <x v="30"/>
    <x v="156"/>
    <x v="4"/>
    <x v="1"/>
    <n v="1"/>
    <n v="0.62365591397849462"/>
    <n v="0"/>
    <n v="0"/>
    <n v="517"/>
    <n v="517"/>
    <n v="93"/>
    <n v="58"/>
    <n v="0"/>
    <n v="0"/>
    <n v="0"/>
    <n v="0.75438596491228072"/>
    <n v="-13.073005093378608"/>
  </r>
  <r>
    <x v="2"/>
    <x v="16"/>
    <x v="5"/>
    <x v="30"/>
    <x v="157"/>
    <x v="13"/>
    <x v="1"/>
    <n v="1"/>
    <n v="0.4946236559139785"/>
    <n v="0"/>
    <n v="0"/>
    <n v="517"/>
    <n v="517"/>
    <n v="93"/>
    <n v="46"/>
    <n v="0"/>
    <n v="0"/>
    <n v="0"/>
    <n v="0.70175438596491224"/>
    <n v="-20.713073005093374"/>
  </r>
  <r>
    <x v="2"/>
    <x v="16"/>
    <x v="5"/>
    <x v="31"/>
    <x v="158"/>
    <x v="2"/>
    <x v="0"/>
    <n v="1"/>
    <n v="5.3763440860215055E-2"/>
    <n v="3.8205980066445471"/>
    <n v="-4.3871071859853119"/>
    <n v="517"/>
    <n v="517"/>
    <n v="93"/>
    <n v="5"/>
    <n v="597"/>
    <n v="10.275351656725606"/>
    <n v="-4.489499686043434"/>
    <n v="4.3859649122807015E-2"/>
    <n v="0.99037917374080398"/>
  </r>
  <r>
    <x v="2"/>
    <x v="16"/>
    <x v="5"/>
    <x v="31"/>
    <x v="159"/>
    <x v="0"/>
    <x v="0"/>
    <n v="1"/>
    <n v="2.1505376344086023E-2"/>
    <n v="1.1627906976744202"/>
    <n v="-6.3748977445366135"/>
    <n v="517"/>
    <n v="517"/>
    <n v="93"/>
    <n v="2"/>
    <n v="597"/>
    <n v="3.0770119416435193"/>
    <n v="-11.299378346784854"/>
    <n v="5.2631578947368418E-2"/>
    <n v="-3.1126202603282396"/>
  </r>
  <r>
    <x v="2"/>
    <x v="16"/>
    <x v="5"/>
    <x v="31"/>
    <x v="160"/>
    <x v="5"/>
    <x v="0"/>
    <n v="1"/>
    <n v="1.0752688172043012E-2"/>
    <n v="0.16611295681063185"/>
    <n v="-5.0265168589347473"/>
    <n v="517"/>
    <n v="517"/>
    <n v="93"/>
    <n v="1"/>
    <n v="597"/>
    <n v="0.33798856694964979"/>
    <n v="-8.3050778550295359"/>
    <n v="4.3859649122807015E-2"/>
    <n v="-3.3106960950764002"/>
  </r>
  <r>
    <x v="2"/>
    <x v="16"/>
    <x v="5"/>
    <x v="31"/>
    <x v="161"/>
    <x v="1"/>
    <x v="2"/>
    <n v="1"/>
    <n v="6.4516129032258063E-2"/>
    <n v="3.6544850498339159"/>
    <n v="-1.7056489535161825"/>
    <n v="517"/>
    <n v="517"/>
    <n v="93"/>
    <n v="6"/>
    <n v="597"/>
    <n v="10.702219610724379"/>
    <n v="-1.3411171520670173"/>
    <n v="5.2631578947368418E-2"/>
    <n v="1.1884550084889645"/>
  </r>
  <r>
    <x v="2"/>
    <x v="16"/>
    <x v="5"/>
    <x v="32"/>
    <x v="162"/>
    <x v="16"/>
    <x v="1"/>
    <n v="1"/>
    <n v="0.978494623655914"/>
    <n v="97.176079734219485"/>
    <n v="2.3650923499005216E-2"/>
    <n v="517"/>
    <n v="517"/>
    <n v="93"/>
    <n v="91"/>
    <n v="597"/>
    <n v="98.906589318623077"/>
    <n v="-8.0860307746021931E-2"/>
    <n v="0.99122807017543857"/>
    <n v="-1.2733446519524572"/>
  </r>
  <r>
    <x v="2"/>
    <x v="16"/>
    <x v="5"/>
    <x v="32"/>
    <x v="163"/>
    <x v="14"/>
    <x v="2"/>
    <n v="1"/>
    <n v="0.4838709677419355"/>
    <n v="48.33887043189339"/>
    <n v="-10.120091042143098"/>
    <n v="517"/>
    <n v="517"/>
    <n v="93"/>
    <n v="45"/>
    <n v="597"/>
    <n v="59.559535694056201"/>
    <n v="-9.4240725435902633"/>
    <n v="0.53508771929824561"/>
    <n v="-5.1216751556310118"/>
  </r>
  <r>
    <x v="2"/>
    <x v="16"/>
    <x v="5"/>
    <x v="32"/>
    <x v="164"/>
    <x v="12"/>
    <x v="2"/>
    <n v="1"/>
    <n v="9.6774193548387094E-2"/>
    <n v="6.3122923588039432"/>
    <n v="-5.2866770174237396E-2"/>
    <n v="517"/>
    <n v="517"/>
    <n v="93"/>
    <n v="9"/>
    <n v="597"/>
    <n v="13.313626753781973"/>
    <n v="1.2021410719208863"/>
    <n v="8.771929824561403E-2"/>
    <n v="0.90548953027730639"/>
  </r>
  <r>
    <x v="2"/>
    <x v="16"/>
    <x v="5"/>
    <x v="32"/>
    <x v="165"/>
    <x v="18"/>
    <x v="2"/>
    <n v="1"/>
    <n v="2.1505376344086023E-2"/>
    <n v="10.96345514950165"/>
    <n v="-11.14709761431738"/>
    <n v="517"/>
    <n v="517"/>
    <n v="93"/>
    <n v="2"/>
    <n v="597"/>
    <n v="15.218930260455934"/>
    <n v="-12.121250554204895"/>
    <n v="7.8947368421052627E-2"/>
    <n v="-5.7441992076966608"/>
  </r>
  <r>
    <x v="2"/>
    <x v="16"/>
    <x v="5"/>
    <x v="32"/>
    <x v="166"/>
    <x v="15"/>
    <x v="1"/>
    <n v="1"/>
    <n v="0.978494623655914"/>
    <n v="97.50830564783989"/>
    <n v="-0.64914828850788264"/>
    <n v="517"/>
    <n v="517"/>
    <n v="93"/>
    <n v="91"/>
    <n v="597"/>
    <n v="98.909926941098604"/>
    <n v="-0.35459934699123608"/>
    <n v="0.98245614035087714"/>
    <n v="-0.39615166949631408"/>
  </r>
  <r>
    <x v="2"/>
    <x v="16"/>
    <x v="5"/>
    <x v="32"/>
    <x v="167"/>
    <x v="23"/>
    <x v="1"/>
    <n v="1"/>
    <n v="0.956989247311828"/>
    <n v="89.036544850498245"/>
    <n v="-0.9132038932202704"/>
    <n v="517"/>
    <n v="517"/>
    <n v="93"/>
    <n v="89"/>
    <n v="597"/>
    <n v="94.753232908125142"/>
    <n v="-0.85368254583292469"/>
    <n v="0.98245614035087714"/>
    <n v="-2.5466893039049143"/>
  </r>
  <r>
    <x v="2"/>
    <x v="16"/>
    <x v="5"/>
    <x v="32"/>
    <x v="168"/>
    <x v="7"/>
    <x v="1"/>
    <n v="1"/>
    <n v="0.967741935483871"/>
    <n v="97.342192691030377"/>
    <n v="-0.64775705771381809"/>
    <n v="517"/>
    <n v="517"/>
    <n v="93"/>
    <n v="90"/>
    <n v="597"/>
    <n v="99.097175705670935"/>
    <n v="-0.24669477942097728"/>
    <n v="0.98245614035087714"/>
    <n v="-1.4714204867006142"/>
  </r>
  <r>
    <x v="2"/>
    <x v="16"/>
    <x v="5"/>
    <x v="32"/>
    <x v="169"/>
    <x v="6"/>
    <x v="1"/>
    <n v="1"/>
    <n v="0.93548387096774188"/>
    <n v="87.541528239203387"/>
    <n v="-1.5706995664924885"/>
    <n v="517"/>
    <n v="517"/>
    <n v="93"/>
    <n v="87"/>
    <n v="597"/>
    <n v="93.949474083380878"/>
    <n v="-1.1777201183389394"/>
    <n v="0.94736842105263153"/>
    <n v="-1.1884550084889645"/>
  </r>
  <r>
    <x v="2"/>
    <x v="16"/>
    <x v="5"/>
    <x v="32"/>
    <x v="170"/>
    <x v="25"/>
    <x v="0"/>
    <n v="1"/>
    <n v="0.13978494623655913"/>
    <n v="7.4750830564784341"/>
    <n v="0.27240298947672992"/>
    <n v="517"/>
    <n v="517"/>
    <n v="93"/>
    <n v="13"/>
    <n v="597"/>
    <n v="14.475034060359803"/>
    <n v="1.6473955031126586"/>
    <n v="0.14035087719298245"/>
    <n v="-5.659309564233217E-2"/>
  </r>
  <r>
    <x v="2"/>
    <x v="16"/>
    <x v="5"/>
    <x v="32"/>
    <x v="171"/>
    <x v="22"/>
    <x v="0"/>
    <n v="1"/>
    <n v="0.83870967741935487"/>
    <n v="60.797342192690863"/>
    <n v="-2.5192407218818538"/>
    <n v="517"/>
    <n v="517"/>
    <n v="93"/>
    <n v="78"/>
    <n v="597"/>
    <n v="73.131905102370325"/>
    <n v="-1.4509904947575194"/>
    <n v="0.82456140350877194"/>
    <n v="1.4148273910582931"/>
  </r>
  <r>
    <x v="2"/>
    <x v="16"/>
    <x v="5"/>
    <x v="32"/>
    <x v="172"/>
    <x v="8"/>
    <x v="1"/>
    <n v="1"/>
    <n v="0.978494623655914"/>
    <n v="95.514950166113849"/>
    <n v="-1.6374786446073131"/>
    <n v="517"/>
    <n v="517"/>
    <n v="93"/>
    <n v="91"/>
    <n v="597"/>
    <n v="98.008536195694916"/>
    <n v="-1.0274698947949616"/>
    <n v="0.99122807017543857"/>
    <n v="-1.2733446519524572"/>
  </r>
  <r>
    <x v="2"/>
    <x v="16"/>
    <x v="5"/>
    <x v="32"/>
    <x v="173"/>
    <x v="20"/>
    <x v="2"/>
    <n v="0"/>
    <n v="0"/>
    <n v="0"/>
    <n v="0"/>
    <n v="0"/>
    <n v="517"/>
    <n v="1"/>
    <n v="0"/>
    <n v="597"/>
    <n v="0"/>
    <n v="0"/>
    <n v="0"/>
    <n v="0"/>
  </r>
  <r>
    <x v="2"/>
    <x v="16"/>
    <x v="5"/>
    <x v="32"/>
    <x v="174"/>
    <x v="17"/>
    <x v="2"/>
    <n v="1"/>
    <n v="0.10752688172043011"/>
    <n v="5.8139534883721256"/>
    <n v="-18.474153714307985"/>
    <n v="517"/>
    <n v="517"/>
    <n v="93"/>
    <n v="10"/>
    <n v="597"/>
    <n v="9.4565942132425622"/>
    <n v="-27.41843739024381"/>
    <n v="0.14035087719298245"/>
    <n v="-3.2823995472552339"/>
  </r>
  <r>
    <x v="2"/>
    <x v="17"/>
    <x v="0"/>
    <x v="0"/>
    <x v="0"/>
    <x v="0"/>
    <x v="0"/>
    <n v="1"/>
    <n v="0.14285714285714285"/>
    <n v="9.8305084745761881"/>
    <n v="0.42879907286686664"/>
    <n v="459"/>
    <n v="459"/>
    <n v="126"/>
    <n v="18"/>
    <n v="585"/>
    <n v="13.055726573384179"/>
    <n v="8.9030131453764483E-2"/>
    <n v="0.14728682170542637"/>
    <n v="-0.44296788482835192"/>
  </r>
  <r>
    <x v="2"/>
    <x v="17"/>
    <x v="0"/>
    <x v="0"/>
    <x v="1"/>
    <x v="1"/>
    <x v="0"/>
    <n v="1"/>
    <n v="0"/>
    <n v="0.16949152542372856"/>
    <n v="-0.51426915833695785"/>
    <n v="459"/>
    <n v="459"/>
    <n v="126"/>
    <n v="0"/>
    <n v="585"/>
    <n v="0.10530154202680103"/>
    <n v="-0.80079647952039856"/>
    <n v="0"/>
    <n v="0"/>
  </r>
  <r>
    <x v="2"/>
    <x v="17"/>
    <x v="0"/>
    <x v="0"/>
    <x v="2"/>
    <x v="2"/>
    <x v="0"/>
    <n v="1"/>
    <n v="3.968253968253968E-2"/>
    <n v="2.5423728813559525"/>
    <n v="1.1748515138345559"/>
    <n v="459"/>
    <n v="459"/>
    <n v="126"/>
    <n v="5"/>
    <n v="585"/>
    <n v="3.3017254008218493"/>
    <n v="1.54755991298245"/>
    <n v="2.3255813953488372E-2"/>
    <n v="1.6426725729051308"/>
  </r>
  <r>
    <x v="2"/>
    <x v="17"/>
    <x v="0"/>
    <x v="0"/>
    <x v="3"/>
    <x v="3"/>
    <x v="0"/>
    <n v="1"/>
    <n v="0.2857142857142857"/>
    <n v="44.576271186440842"/>
    <n v="33.636100246269507"/>
    <n v="459"/>
    <n v="459"/>
    <n v="126"/>
    <n v="36"/>
    <n v="585"/>
    <n v="52.240699210298402"/>
    <n v="37.925658116072995"/>
    <n v="0.17054263565891473"/>
    <n v="11.517165005537096"/>
  </r>
  <r>
    <x v="2"/>
    <x v="17"/>
    <x v="0"/>
    <x v="0"/>
    <x v="4"/>
    <x v="4"/>
    <x v="1"/>
    <n v="1"/>
    <n v="0.54761904761904767"/>
    <n v="65.593220338982803"/>
    <n v="15.336810082572809"/>
    <n v="459"/>
    <n v="459"/>
    <n v="126"/>
    <n v="69"/>
    <n v="585"/>
    <n v="72.154975153659692"/>
    <n v="14.259412759621931"/>
    <n v="0.51162790697674421"/>
    <n v="3.5991140642303465"/>
  </r>
  <r>
    <x v="2"/>
    <x v="17"/>
    <x v="0"/>
    <x v="0"/>
    <x v="5"/>
    <x v="5"/>
    <x v="0"/>
    <n v="1"/>
    <n v="3.1746031746031744E-2"/>
    <n v="2.20338983050849"/>
    <n v="0.49398812110676055"/>
    <n v="459"/>
    <n v="459"/>
    <n v="126"/>
    <n v="4"/>
    <n v="585"/>
    <n v="2.4660039976495987"/>
    <n v="0.81224677905463416"/>
    <n v="3.875968992248062E-2"/>
    <n v="-0.70136581764488759"/>
  </r>
  <r>
    <x v="2"/>
    <x v="17"/>
    <x v="0"/>
    <x v="0"/>
    <x v="6"/>
    <x v="6"/>
    <x v="1"/>
    <n v="1"/>
    <n v="0.87301587301587302"/>
    <n v="89.152542372881683"/>
    <n v="-0.93292771258872442"/>
    <n v="459"/>
    <n v="459"/>
    <n v="126"/>
    <n v="110"/>
    <n v="585"/>
    <n v="91.935775437943406"/>
    <n v="-0.97616831326398312"/>
    <n v="0.90697674418604646"/>
    <n v="-3.3960871170173434"/>
  </r>
  <r>
    <x v="2"/>
    <x v="17"/>
    <x v="0"/>
    <x v="0"/>
    <x v="7"/>
    <x v="7"/>
    <x v="1"/>
    <n v="1"/>
    <n v="0.98412698412698407"/>
    <n v="96.271186440678491"/>
    <n v="0.5446907141822448"/>
    <n v="459"/>
    <n v="459"/>
    <n v="126"/>
    <n v="124"/>
    <n v="585"/>
    <n v="97.844488156514828"/>
    <n v="0.31703117688718407"/>
    <n v="0.97674418604651159"/>
    <n v="0.73827980804724858"/>
  </r>
  <r>
    <x v="2"/>
    <x v="17"/>
    <x v="0"/>
    <x v="0"/>
    <x v="8"/>
    <x v="8"/>
    <x v="1"/>
    <n v="1"/>
    <n v="0.65873015873015872"/>
    <n v="61.694915254236804"/>
    <n v="12.976966536288524"/>
    <n v="459"/>
    <n v="459"/>
    <n v="126"/>
    <n v="83"/>
    <n v="585"/>
    <n v="69.441374252164707"/>
    <n v="12.366480649568551"/>
    <n v="0.61240310077519378"/>
    <n v="4.632705795496495"/>
  </r>
  <r>
    <x v="2"/>
    <x v="17"/>
    <x v="0"/>
    <x v="1"/>
    <x v="9"/>
    <x v="9"/>
    <x v="2"/>
    <n v="1"/>
    <n v="0"/>
    <n v="0"/>
    <n v="-0.51282051282051466"/>
    <n v="459"/>
    <n v="459"/>
    <n v="126"/>
    <n v="0"/>
    <n v="585"/>
    <n v="0"/>
    <n v="-0.75163280145012668"/>
    <n v="0"/>
    <n v="0"/>
  </r>
  <r>
    <x v="2"/>
    <x v="17"/>
    <x v="0"/>
    <x v="1"/>
    <x v="10"/>
    <x v="10"/>
    <x v="2"/>
    <n v="0"/>
    <n v="0"/>
    <n v="0"/>
    <n v="0"/>
    <n v="0"/>
    <n v="459"/>
    <n v="1"/>
    <n v="0"/>
    <n v="0"/>
    <n v="0"/>
    <n v="0"/>
    <n v="0"/>
    <n v="0"/>
  </r>
  <r>
    <x v="2"/>
    <x v="17"/>
    <x v="0"/>
    <x v="1"/>
    <x v="11"/>
    <x v="11"/>
    <x v="2"/>
    <n v="1"/>
    <n v="0"/>
    <n v="0.16949152542372856"/>
    <n v="-0.17238881645661305"/>
    <n v="459"/>
    <n v="459"/>
    <n v="126"/>
    <n v="0"/>
    <n v="585"/>
    <n v="0.17882504985068931"/>
    <n v="-0.28975731983460828"/>
    <n v="7.7519379844961239E-3"/>
    <n v="-0.77519379844961245"/>
  </r>
  <r>
    <x v="2"/>
    <x v="17"/>
    <x v="0"/>
    <x v="1"/>
    <x v="12"/>
    <x v="12"/>
    <x v="2"/>
    <n v="1"/>
    <n v="0"/>
    <n v="0"/>
    <n v="0"/>
    <n v="459"/>
    <n v="459"/>
    <n v="126"/>
    <n v="0"/>
    <n v="0"/>
    <n v="0"/>
    <n v="0"/>
    <n v="0"/>
    <n v="0"/>
  </r>
  <r>
    <x v="2"/>
    <x v="17"/>
    <x v="0"/>
    <x v="1"/>
    <x v="13"/>
    <x v="13"/>
    <x v="0"/>
    <n v="1"/>
    <n v="7.9365079365079361E-3"/>
    <n v="1.0169491525423804"/>
    <n v="0.67506881066202717"/>
    <n v="459"/>
    <n v="459"/>
    <n v="126"/>
    <n v="1"/>
    <n v="585"/>
    <n v="1.3870427725000614"/>
    <n v="0.83172927208835001"/>
    <n v="0"/>
    <n v="0.79365079365079361"/>
  </r>
  <r>
    <x v="2"/>
    <x v="17"/>
    <x v="0"/>
    <x v="1"/>
    <x v="14"/>
    <x v="14"/>
    <x v="2"/>
    <n v="1"/>
    <n v="1.5873015873015872E-2"/>
    <n v="1.3559322033898282"/>
    <n v="1.0140518615094838"/>
    <n v="459"/>
    <n v="459"/>
    <n v="126"/>
    <n v="2"/>
    <n v="585"/>
    <n v="1.746022903523138"/>
    <n v="1.2888481605414335"/>
    <n v="0"/>
    <n v="1.5873015873015872"/>
  </r>
  <r>
    <x v="2"/>
    <x v="17"/>
    <x v="0"/>
    <x v="2"/>
    <x v="15"/>
    <x v="15"/>
    <x v="1"/>
    <n v="1"/>
    <n v="0.73015873015873012"/>
    <n v="68.474576271186393"/>
    <n v="4.2010719976822051"/>
    <n v="459"/>
    <n v="459"/>
    <n v="126"/>
    <n v="92"/>
    <n v="585"/>
    <n v="74.55198782415691"/>
    <n v="3.8357416478860387"/>
    <n v="0"/>
    <n v="73.015873015873012"/>
  </r>
  <r>
    <x v="2"/>
    <x v="17"/>
    <x v="0"/>
    <x v="2"/>
    <x v="16"/>
    <x v="16"/>
    <x v="1"/>
    <n v="1"/>
    <n v="0.91269841269841268"/>
    <n v="93.72881355932158"/>
    <n v="-0.97204114153265664"/>
    <n v="459"/>
    <n v="459"/>
    <n v="126"/>
    <n v="115"/>
    <n v="585"/>
    <n v="96.04324916457783"/>
    <n v="-0.43360796531813151"/>
    <n v="0.92248062015503873"/>
    <n v="-0.97822074566260575"/>
  </r>
  <r>
    <x v="2"/>
    <x v="17"/>
    <x v="0"/>
    <x v="2"/>
    <x v="17"/>
    <x v="17"/>
    <x v="2"/>
    <n v="1"/>
    <n v="0.23809523809523808"/>
    <n v="20.33898305084762"/>
    <n v="0.68086339272780938"/>
    <n v="459"/>
    <n v="459"/>
    <n v="126"/>
    <n v="30"/>
    <n v="585"/>
    <n v="25.306682256056934"/>
    <n v="0.45880940889063737"/>
    <n v="0.27906976744186046"/>
    <n v="-4.0974529346622379"/>
  </r>
  <r>
    <x v="2"/>
    <x v="17"/>
    <x v="0"/>
    <x v="2"/>
    <x v="18"/>
    <x v="18"/>
    <x v="0"/>
    <n v="1"/>
    <n v="5.5555555555555552E-2"/>
    <n v="2.7118644067796569"/>
    <n v="1.1734028683181315"/>
    <n v="459"/>
    <n v="459"/>
    <n v="126"/>
    <n v="7"/>
    <n v="585"/>
    <n v="3.0736472163277955"/>
    <n v="1.3538769765850813"/>
    <n v="3.1007751937984496E-2"/>
    <n v="2.4547803617571056"/>
  </r>
  <r>
    <x v="2"/>
    <x v="17"/>
    <x v="0"/>
    <x v="2"/>
    <x v="19"/>
    <x v="19"/>
    <x v="2"/>
    <n v="0"/>
    <n v="0"/>
    <n v="0"/>
    <n v="0"/>
    <n v="0"/>
    <n v="459"/>
    <n v="1"/>
    <n v="0"/>
    <n v="585"/>
    <n v="0"/>
    <n v="0"/>
    <n v="0"/>
    <n v="0"/>
  </r>
  <r>
    <x v="2"/>
    <x v="17"/>
    <x v="0"/>
    <x v="3"/>
    <x v="20"/>
    <x v="20"/>
    <x v="2"/>
    <n v="1"/>
    <n v="1.5873015873015872E-2"/>
    <n v="0.84745762711865336"/>
    <n v="-0.17818339852237977"/>
    <n v="459"/>
    <n v="459"/>
    <n v="126"/>
    <n v="2"/>
    <n v="585"/>
    <n v="1.2534507806558277"/>
    <n v="-0.25960062289881281"/>
    <n v="1.5503875968992248E-2"/>
    <n v="3.6913990402362429E-2"/>
  </r>
  <r>
    <x v="2"/>
    <x v="17"/>
    <x v="0"/>
    <x v="3"/>
    <x v="21"/>
    <x v="21"/>
    <x v="1"/>
    <n v="1"/>
    <n v="0.1111111111111111"/>
    <n v="9.4915254237288362"/>
    <n v="-8.112414892076153E-2"/>
    <n v="459"/>
    <n v="459"/>
    <n v="126"/>
    <n v="14"/>
    <n v="585"/>
    <n v="12.856476128186479"/>
    <n v="-0.68988732125523633"/>
    <n v="0.10852713178294573"/>
    <n v="0.258397932816537"/>
  </r>
  <r>
    <x v="2"/>
    <x v="17"/>
    <x v="0"/>
    <x v="3"/>
    <x v="22"/>
    <x v="22"/>
    <x v="0"/>
    <n v="1"/>
    <n v="0.5"/>
    <n v="46.101694915254413"/>
    <n v="3.0247718383311617"/>
    <n v="459"/>
    <n v="459"/>
    <n v="126"/>
    <n v="63"/>
    <n v="585"/>
    <n v="53.729684266275157"/>
    <n v="1.7374407211754743"/>
    <n v="0.52713178294573648"/>
    <n v="-2.7131782945736482"/>
  </r>
  <r>
    <x v="2"/>
    <x v="17"/>
    <x v="0"/>
    <x v="4"/>
    <x v="23"/>
    <x v="23"/>
    <x v="1"/>
    <n v="1"/>
    <n v="0.1984126984126984"/>
    <n v="8.6440677966102086"/>
    <n v="8.6440677966102086"/>
    <n v="459"/>
    <n v="459"/>
    <n v="126"/>
    <n v="25"/>
    <n v="585"/>
    <n v="12.09019939016445"/>
    <n v="12.09019939016445"/>
    <n v="0.15503875968992248"/>
    <n v="4.337393872277592"/>
  </r>
  <r>
    <x v="2"/>
    <x v="17"/>
    <x v="0"/>
    <x v="4"/>
    <x v="24"/>
    <x v="24"/>
    <x v="1"/>
    <n v="1"/>
    <n v="0.19047619047619047"/>
    <n v="8.3050847457626418"/>
    <n v="8.3050847457626418"/>
    <n v="459"/>
    <n v="459"/>
    <n v="126"/>
    <n v="24"/>
    <n v="585"/>
    <n v="11.773506819468755"/>
    <n v="11.773506819468755"/>
    <n v="0.16279069767441862"/>
    <n v="2.7685492801771847"/>
  </r>
  <r>
    <x v="2"/>
    <x v="17"/>
    <x v="0"/>
    <x v="4"/>
    <x v="25"/>
    <x v="25"/>
    <x v="0"/>
    <n v="1"/>
    <n v="0.60317460317460314"/>
    <n v="51.355932203390374"/>
    <n v="1.2704621179197557"/>
    <n v="459"/>
    <n v="459"/>
    <n v="126"/>
    <n v="76"/>
    <n v="585"/>
    <n v="58.469151938328764"/>
    <n v="0.49493881581295796"/>
    <n v="0.65116279069767447"/>
    <n v="-4.7988187523071328"/>
  </r>
  <r>
    <x v="2"/>
    <x v="17"/>
    <x v="0"/>
    <x v="4"/>
    <x v="26"/>
    <x v="26"/>
    <x v="1"/>
    <n v="1"/>
    <n v="0.38095238095238093"/>
    <n v="32.033898305084605"/>
    <n v="11.692017963204329"/>
    <n v="459"/>
    <n v="459"/>
    <n v="126"/>
    <n v="48"/>
    <n v="585"/>
    <n v="34.42839805163004"/>
    <n v="11.506016635385198"/>
    <n v="0.55813953488372092"/>
    <n v="-17.718715393133998"/>
  </r>
  <r>
    <x v="2"/>
    <x v="17"/>
    <x v="0"/>
    <x v="4"/>
    <x v="27"/>
    <x v="27"/>
    <x v="1"/>
    <n v="1"/>
    <n v="0.84920634920634919"/>
    <n v="74.576271186440692"/>
    <n v="-0.46646385629436227"/>
    <n v="459"/>
    <n v="459"/>
    <n v="126"/>
    <n v="107"/>
    <n v="585"/>
    <n v="79.852887022474235"/>
    <n v="-0.75710003608514853"/>
    <n v="0.8527131782945736"/>
    <n v="-0.35068290882244169"/>
  </r>
  <r>
    <x v="2"/>
    <x v="17"/>
    <x v="1"/>
    <x v="5"/>
    <x v="28"/>
    <x v="27"/>
    <x v="1"/>
    <n v="1"/>
    <n v="5.6000000000000001E-2"/>
    <n v="2.20338983050849"/>
    <n v="-0.36071273359408673"/>
    <n v="459"/>
    <n v="459"/>
    <n v="125"/>
    <n v="7"/>
    <n v="585"/>
    <n v="2.922335944374983"/>
    <n v="-0.97711343738921208"/>
    <n v="3.1007751937984496E-2"/>
    <n v="2.4992248062015507"/>
  </r>
  <r>
    <x v="2"/>
    <x v="17"/>
    <x v="1"/>
    <x v="5"/>
    <x v="29"/>
    <x v="28"/>
    <x v="2"/>
    <n v="0"/>
    <n v="0"/>
    <n v="0"/>
    <n v="0"/>
    <n v="0"/>
    <n v="459"/>
    <n v="1"/>
    <n v="0"/>
    <n v="585"/>
    <n v="0"/>
    <n v="0"/>
    <n v="0"/>
    <n v="0"/>
  </r>
  <r>
    <x v="2"/>
    <x v="17"/>
    <x v="1"/>
    <x v="6"/>
    <x v="30"/>
    <x v="8"/>
    <x v="1"/>
    <n v="1"/>
    <n v="0.65600000000000003"/>
    <n v="61.355932203390431"/>
    <n v="3.5781544256120257"/>
    <n v="459"/>
    <n v="459"/>
    <n v="125"/>
    <n v="82"/>
    <n v="585"/>
    <n v="69.414994698663207"/>
    <n v="3.285756709794029"/>
    <n v="0.67441860465116277"/>
    <n v="-1.841860465116274"/>
  </r>
  <r>
    <x v="2"/>
    <x v="17"/>
    <x v="1"/>
    <x v="6"/>
    <x v="31"/>
    <x v="7"/>
    <x v="1"/>
    <n v="1"/>
    <n v="0.92"/>
    <n v="82.711864406780592"/>
    <n v="-0.36505867014342308"/>
    <n v="459"/>
    <n v="459"/>
    <n v="125"/>
    <n v="115"/>
    <n v="585"/>
    <n v="85.078820906335864"/>
    <n v="-4.0721571594730221E-2"/>
    <n v="0.90697674418604646"/>
    <n v="1.3023255813953583"/>
  </r>
  <r>
    <x v="2"/>
    <x v="17"/>
    <x v="1"/>
    <x v="6"/>
    <x v="32"/>
    <x v="16"/>
    <x v="1"/>
    <n v="1"/>
    <n v="0.872"/>
    <n v="76.440677966101134"/>
    <n v="-2.0208604954367519"/>
    <n v="459"/>
    <n v="459"/>
    <n v="125"/>
    <n v="109"/>
    <n v="585"/>
    <n v="80.627671753875731"/>
    <n v="-2.4316460983591526"/>
    <n v="0.90697674418604646"/>
    <n v="-3.497674418604646"/>
  </r>
  <r>
    <x v="2"/>
    <x v="17"/>
    <x v="1"/>
    <x v="6"/>
    <x v="33"/>
    <x v="24"/>
    <x v="1"/>
    <n v="1"/>
    <n v="0.86399999999999999"/>
    <n v="72.372881355932009"/>
    <n v="6.0480950311458779"/>
    <n v="459"/>
    <n v="459"/>
    <n v="125"/>
    <n v="108"/>
    <n v="585"/>
    <n v="76.950511031961256"/>
    <n v="3.9024108796855188"/>
    <n v="0.90697674418604646"/>
    <n v="-4.2976744186046467"/>
  </r>
  <r>
    <x v="2"/>
    <x v="17"/>
    <x v="1"/>
    <x v="7"/>
    <x v="34"/>
    <x v="5"/>
    <x v="0"/>
    <n v="1"/>
    <n v="0.52"/>
    <n v="47.796610169491295"/>
    <n v="-6.6637693756334215E-2"/>
    <n v="459"/>
    <n v="459"/>
    <n v="125"/>
    <n v="65"/>
    <n v="585"/>
    <n v="57.981411912374448"/>
    <n v="-0.87610817232055638"/>
    <n v="0.56589147286821706"/>
    <n v="-4.5891472868217047"/>
  </r>
  <r>
    <x v="2"/>
    <x v="17"/>
    <x v="1"/>
    <x v="7"/>
    <x v="35"/>
    <x v="13"/>
    <x v="0"/>
    <n v="1"/>
    <n v="0.46400000000000002"/>
    <n v="48.305084745763132"/>
    <n v="-7.0983630305661904E-2"/>
    <n v="459"/>
    <n v="459"/>
    <n v="125"/>
    <n v="58"/>
    <n v="585"/>
    <n v="58.603265165863604"/>
    <n v="-0.71234442521576113"/>
    <n v="0.51162790697674421"/>
    <n v="-4.7627906976744185"/>
  </r>
  <r>
    <x v="2"/>
    <x v="17"/>
    <x v="1"/>
    <x v="8"/>
    <x v="36"/>
    <x v="29"/>
    <x v="2"/>
    <n v="0"/>
    <n v="0"/>
    <n v="0"/>
    <n v="0"/>
    <n v="0"/>
    <n v="459"/>
    <n v="1"/>
    <n v="0"/>
    <n v="585"/>
    <n v="0"/>
    <n v="0"/>
    <n v="0"/>
    <n v="0"/>
  </r>
  <r>
    <x v="2"/>
    <x v="17"/>
    <x v="1"/>
    <x v="8"/>
    <x v="37"/>
    <x v="30"/>
    <x v="2"/>
    <n v="0"/>
    <n v="0"/>
    <n v="0"/>
    <n v="0"/>
    <n v="0"/>
    <n v="459"/>
    <n v="1"/>
    <n v="0"/>
    <n v="585"/>
    <n v="0"/>
    <n v="0"/>
    <n v="0"/>
    <n v="0"/>
  </r>
  <r>
    <x v="2"/>
    <x v="17"/>
    <x v="1"/>
    <x v="8"/>
    <x v="38"/>
    <x v="1"/>
    <x v="0"/>
    <n v="1"/>
    <n v="8.0000000000000002E-3"/>
    <n v="0.67796610169491422"/>
    <n v="-5.7945820657686036E-3"/>
    <n v="459"/>
    <n v="459"/>
    <n v="125"/>
    <n v="1"/>
    <n v="585"/>
    <n v="1.0387137122932357"/>
    <n v="-0.73427873378951425"/>
    <n v="7.7519379844961239E-3"/>
    <n v="2.4806201550387624E-2"/>
  </r>
  <r>
    <x v="2"/>
    <x v="17"/>
    <x v="1"/>
    <x v="8"/>
    <x v="39"/>
    <x v="0"/>
    <x v="0"/>
    <n v="1"/>
    <n v="2.4E-2"/>
    <n v="1.3559322033898282"/>
    <n v="0.15935100680863445"/>
    <n v="459"/>
    <n v="459"/>
    <n v="125"/>
    <n v="3"/>
    <n v="585"/>
    <n v="1.7840067584302037"/>
    <n v="0.55955821191967825"/>
    <n v="2.3255813953488372E-2"/>
    <n v="7.4418604651162873E-2"/>
  </r>
  <r>
    <x v="2"/>
    <x v="17"/>
    <x v="1"/>
    <x v="9"/>
    <x v="40"/>
    <x v="2"/>
    <x v="0"/>
    <n v="1"/>
    <n v="2.4E-2"/>
    <n v="1.6949152542373067"/>
    <n v="0.84021439953642574"/>
    <n v="459"/>
    <n v="459"/>
    <n v="125"/>
    <n v="3"/>
    <n v="585"/>
    <n v="1.9088619653732462"/>
    <n v="0.89543723942306275"/>
    <n v="1.5503875968992248E-2"/>
    <n v="0.84961240310077524"/>
  </r>
  <r>
    <x v="2"/>
    <x v="17"/>
    <x v="1"/>
    <x v="9"/>
    <x v="41"/>
    <x v="20"/>
    <x v="2"/>
    <n v="0"/>
    <n v="0"/>
    <n v="0"/>
    <n v="-0.34188034188034083"/>
    <n v="0"/>
    <n v="459"/>
    <n v="1"/>
    <n v="0"/>
    <n v="585"/>
    <n v="0"/>
    <n v="-0.53415360180016536"/>
    <n v="0"/>
    <n v="0"/>
  </r>
  <r>
    <x v="2"/>
    <x v="17"/>
    <x v="1"/>
    <x v="9"/>
    <x v="42"/>
    <x v="22"/>
    <x v="0"/>
    <n v="1"/>
    <n v="1.6E-2"/>
    <n v="1.3559322033898284"/>
    <n v="0.672171519629154"/>
    <n v="459"/>
    <n v="459"/>
    <n v="125"/>
    <n v="2"/>
    <n v="585"/>
    <n v="1.6128436405490363"/>
    <n v="0.74645416188842062"/>
    <n v="1.5503875968992248E-2"/>
    <n v="4.9612403100775249E-2"/>
  </r>
  <r>
    <x v="2"/>
    <x v="17"/>
    <x v="1"/>
    <x v="9"/>
    <x v="43"/>
    <x v="31"/>
    <x v="2"/>
    <n v="0"/>
    <n v="0"/>
    <n v="0"/>
    <n v="0"/>
    <n v="0"/>
    <n v="459"/>
    <n v="1"/>
    <n v="0"/>
    <n v="585"/>
    <n v="0"/>
    <n v="0"/>
    <n v="0"/>
    <n v="0"/>
  </r>
  <r>
    <x v="2"/>
    <x v="17"/>
    <x v="1"/>
    <x v="9"/>
    <x v="44"/>
    <x v="17"/>
    <x v="2"/>
    <n v="1"/>
    <n v="1.6E-2"/>
    <n v="1.3559322033898284"/>
    <n v="0.33029117774880268"/>
    <n v="459"/>
    <n v="459"/>
    <n v="125"/>
    <n v="2"/>
    <n v="585"/>
    <n v="2.4217875214306841"/>
    <n v="1.2261774945002697"/>
    <n v="1.5503875968992248E-2"/>
    <n v="4.9612403100775249E-2"/>
  </r>
  <r>
    <x v="2"/>
    <x v="17"/>
    <x v="1"/>
    <x v="9"/>
    <x v="45"/>
    <x v="11"/>
    <x v="2"/>
    <n v="0"/>
    <n v="0"/>
    <n v="0"/>
    <n v="0"/>
    <n v="0"/>
    <n v="459"/>
    <n v="1"/>
    <n v="0"/>
    <n v="585"/>
    <n v="0"/>
    <n v="0"/>
    <n v="0"/>
    <n v="0"/>
  </r>
  <r>
    <x v="2"/>
    <x v="17"/>
    <x v="1"/>
    <x v="10"/>
    <x v="46"/>
    <x v="4"/>
    <x v="1"/>
    <n v="0"/>
    <n v="0"/>
    <n v="0"/>
    <n v="0"/>
    <n v="0"/>
    <n v="459"/>
    <n v="1"/>
    <n v="0"/>
    <n v="585"/>
    <n v="0"/>
    <n v="0"/>
    <n v="0"/>
    <n v="0"/>
  </r>
  <r>
    <x v="2"/>
    <x v="17"/>
    <x v="1"/>
    <x v="11"/>
    <x v="47"/>
    <x v="25"/>
    <x v="0"/>
    <n v="0"/>
    <n v="0"/>
    <n v="0"/>
    <n v="0"/>
    <n v="0"/>
    <n v="459"/>
    <n v="1"/>
    <n v="0"/>
    <n v="585"/>
    <n v="0"/>
    <n v="0"/>
    <n v="0"/>
    <n v="0"/>
  </r>
  <r>
    <x v="2"/>
    <x v="17"/>
    <x v="1"/>
    <x v="11"/>
    <x v="48"/>
    <x v="3"/>
    <x v="0"/>
    <n v="1"/>
    <n v="3.2000000000000001E-2"/>
    <n v="0.84745762711865336"/>
    <n v="0.16369694335796112"/>
    <n v="459"/>
    <n v="459"/>
    <n v="125"/>
    <n v="4"/>
    <n v="585"/>
    <n v="0.958862122034288"/>
    <n v="0.15430709824931277"/>
    <n v="3.875968992248062E-2"/>
    <n v="-0.67596899224806184"/>
  </r>
  <r>
    <x v="2"/>
    <x v="17"/>
    <x v="1"/>
    <x v="11"/>
    <x v="49"/>
    <x v="12"/>
    <x v="2"/>
    <n v="1"/>
    <n v="0.184"/>
    <n v="16.949152542372804"/>
    <n v="0.36795596117630408"/>
    <n v="459"/>
    <n v="459"/>
    <n v="125"/>
    <n v="23"/>
    <n v="585"/>
    <n v="23.143064794205319"/>
    <n v="0.49289894402894419"/>
    <n v="0.21705426356589147"/>
    <n v="-3.3054263565891473"/>
  </r>
  <r>
    <x v="2"/>
    <x v="17"/>
    <x v="1"/>
    <x v="11"/>
    <x v="50"/>
    <x v="23"/>
    <x v="1"/>
    <n v="1"/>
    <n v="0.96"/>
    <n v="98.305084745763295"/>
    <n v="1.4486455164430367E-2"/>
    <n v="459"/>
    <n v="459"/>
    <n v="125"/>
    <n v="120"/>
    <n v="585"/>
    <n v="98.852177337093096"/>
    <n v="-0.1360471326230055"/>
    <n v="0.93798449612403101"/>
    <n v="2.2015503875968956"/>
  </r>
  <r>
    <x v="2"/>
    <x v="17"/>
    <x v="1"/>
    <x v="11"/>
    <x v="51"/>
    <x v="19"/>
    <x v="2"/>
    <n v="1"/>
    <n v="0"/>
    <n v="0.50847457627119019"/>
    <n v="-0.17528610748949794"/>
    <n v="459"/>
    <n v="459"/>
    <n v="125"/>
    <n v="0"/>
    <n v="585"/>
    <n v="0.93543036646223743"/>
    <n v="-0.37614795215141439"/>
    <n v="0"/>
    <n v="0"/>
  </r>
  <r>
    <x v="2"/>
    <x v="17"/>
    <x v="1"/>
    <x v="12"/>
    <x v="52"/>
    <x v="32"/>
    <x v="2"/>
    <n v="1"/>
    <n v="1.6E-2"/>
    <n v="0.67796610169491422"/>
    <n v="0.16514558887440134"/>
    <n v="459"/>
    <n v="459"/>
    <n v="125"/>
    <n v="2"/>
    <n v="585"/>
    <n v="0.97611214219984299"/>
    <n v="0.31853225585576339"/>
    <n v="1.5503875968992248E-2"/>
    <n v="4.9612403100775249E-2"/>
  </r>
  <r>
    <x v="2"/>
    <x v="17"/>
    <x v="1"/>
    <x v="13"/>
    <x v="53"/>
    <x v="9"/>
    <x v="2"/>
    <n v="0"/>
    <n v="0"/>
    <n v="17.457627118644211"/>
    <n v="-4.2517745907576225"/>
    <n v="0"/>
    <n v="459"/>
    <n v="1"/>
    <n v="0"/>
    <n v="585"/>
    <n v="16.197671477715115"/>
    <n v="-7.2952180572465721"/>
    <n v="0"/>
    <n v="0"/>
  </r>
  <r>
    <x v="2"/>
    <x v="17"/>
    <x v="1"/>
    <x v="13"/>
    <x v="54"/>
    <x v="21"/>
    <x v="1"/>
    <n v="0"/>
    <n v="0"/>
    <n v="0"/>
    <n v="0"/>
    <n v="0"/>
    <n v="459"/>
    <n v="1"/>
    <n v="0"/>
    <n v="0"/>
    <n v="0"/>
    <n v="0"/>
    <n v="0"/>
    <n v="0"/>
  </r>
  <r>
    <x v="2"/>
    <x v="17"/>
    <x v="1"/>
    <x v="13"/>
    <x v="55"/>
    <x v="6"/>
    <x v="1"/>
    <n v="1"/>
    <n v="0.30399999999999999"/>
    <n v="38.813559322033875"/>
    <n v="36.078516586991135"/>
    <n v="459"/>
    <n v="459"/>
    <n v="125"/>
    <n v="38"/>
    <n v="585"/>
    <n v="47.152518887310215"/>
    <n v="43.9354441580141"/>
    <n v="6.2015503875968991E-2"/>
    <n v="24.198449612403099"/>
  </r>
  <r>
    <x v="2"/>
    <x v="17"/>
    <x v="1"/>
    <x v="13"/>
    <x v="56"/>
    <x v="18"/>
    <x v="0"/>
    <n v="1"/>
    <n v="0"/>
    <n v="0"/>
    <n v="-0.17094017094017042"/>
    <n v="459"/>
    <n v="459"/>
    <n v="125"/>
    <n v="0"/>
    <n v="585"/>
    <n v="0"/>
    <n v="-0.25951498193715444"/>
    <n v="0"/>
    <n v="0"/>
  </r>
  <r>
    <x v="2"/>
    <x v="17"/>
    <x v="1"/>
    <x v="14"/>
    <x v="57"/>
    <x v="33"/>
    <x v="2"/>
    <n v="0"/>
    <n v="0"/>
    <n v="1.0169491525423804"/>
    <n v="-2.059973924380726"/>
    <n v="0"/>
    <n v="459"/>
    <n v="1"/>
    <n v="0"/>
    <n v="585"/>
    <n v="0.78228144673484512"/>
    <n v="-2.3382317287483501"/>
    <n v="0"/>
    <n v="0"/>
  </r>
  <r>
    <x v="2"/>
    <x v="17"/>
    <x v="1"/>
    <x v="14"/>
    <x v="58"/>
    <x v="34"/>
    <x v="2"/>
    <n v="0"/>
    <n v="0"/>
    <n v="5.5932203389830102"/>
    <n v="-2.9537882080255029"/>
    <n v="0"/>
    <n v="459"/>
    <n v="1"/>
    <n v="0"/>
    <n v="585"/>
    <n v="6.430477618711361"/>
    <n v="-1.2910499334192069"/>
    <n v="0"/>
    <n v="0"/>
  </r>
  <r>
    <x v="2"/>
    <x v="17"/>
    <x v="1"/>
    <x v="14"/>
    <x v="59"/>
    <x v="10"/>
    <x v="2"/>
    <n v="0"/>
    <n v="0"/>
    <n v="0"/>
    <n v="0"/>
    <n v="0"/>
    <n v="459"/>
    <n v="1"/>
    <n v="0"/>
    <n v="0"/>
    <n v="0"/>
    <n v="0"/>
    <n v="0"/>
    <n v="0"/>
  </r>
  <r>
    <x v="2"/>
    <x v="17"/>
    <x v="1"/>
    <x v="14"/>
    <x v="60"/>
    <x v="19"/>
    <x v="2"/>
    <n v="0"/>
    <n v="0"/>
    <n v="0"/>
    <n v="0"/>
    <n v="0"/>
    <n v="459"/>
    <n v="1"/>
    <n v="0"/>
    <n v="0"/>
    <n v="0"/>
    <n v="0"/>
    <n v="0"/>
    <n v="0"/>
  </r>
  <r>
    <x v="2"/>
    <x v="17"/>
    <x v="1"/>
    <x v="14"/>
    <x v="61"/>
    <x v="19"/>
    <x v="2"/>
    <n v="0"/>
    <n v="0"/>
    <n v="0"/>
    <n v="0"/>
    <n v="0"/>
    <n v="459"/>
    <n v="1"/>
    <n v="0"/>
    <n v="0"/>
    <n v="0"/>
    <n v="0"/>
    <n v="0"/>
    <n v="0"/>
  </r>
  <r>
    <x v="2"/>
    <x v="17"/>
    <x v="1"/>
    <x v="14"/>
    <x v="62"/>
    <x v="19"/>
    <x v="2"/>
    <n v="0"/>
    <n v="0"/>
    <n v="0"/>
    <n v="0"/>
    <n v="0"/>
    <n v="459"/>
    <n v="1"/>
    <n v="0"/>
    <n v="0"/>
    <n v="0"/>
    <n v="0"/>
    <n v="0"/>
    <n v="0"/>
  </r>
  <r>
    <x v="2"/>
    <x v="17"/>
    <x v="1"/>
    <x v="14"/>
    <x v="63"/>
    <x v="19"/>
    <x v="2"/>
    <n v="0"/>
    <n v="0"/>
    <n v="0"/>
    <n v="0"/>
    <n v="0"/>
    <n v="459"/>
    <n v="1"/>
    <n v="0"/>
    <n v="0"/>
    <n v="0"/>
    <n v="0"/>
    <n v="0"/>
    <n v="0"/>
  </r>
  <r>
    <x v="2"/>
    <x v="17"/>
    <x v="1"/>
    <x v="14"/>
    <x v="64"/>
    <x v="19"/>
    <x v="2"/>
    <n v="0"/>
    <n v="0"/>
    <n v="0"/>
    <n v="0"/>
    <n v="0"/>
    <n v="459"/>
    <n v="1"/>
    <n v="0"/>
    <n v="0"/>
    <n v="0"/>
    <n v="0"/>
    <n v="0"/>
    <n v="0"/>
  </r>
  <r>
    <x v="2"/>
    <x v="17"/>
    <x v="1"/>
    <x v="15"/>
    <x v="65"/>
    <x v="26"/>
    <x v="1"/>
    <n v="1"/>
    <n v="0.26400000000000001"/>
    <n v="36.610169491525241"/>
    <n v="36.268289149644701"/>
    <n v="459"/>
    <n v="459"/>
    <n v="125"/>
    <n v="33"/>
    <n v="585"/>
    <n v="44.014804067678448"/>
    <n v="43.609052752985889"/>
    <n v="0"/>
    <n v="26.400000000000002"/>
  </r>
  <r>
    <x v="2"/>
    <x v="17"/>
    <x v="1"/>
    <x v="15"/>
    <x v="66"/>
    <x v="35"/>
    <x v="2"/>
    <n v="1"/>
    <n v="1.6E-2"/>
    <n v="1.8644067796610335"/>
    <n v="0.49688541213964793"/>
    <n v="459"/>
    <n v="459"/>
    <n v="125"/>
    <n v="2"/>
    <n v="585"/>
    <n v="2.6213190393370045"/>
    <n v="0.80156113098749615"/>
    <n v="2.3255813953488372E-2"/>
    <n v="-0.72558139534883714"/>
  </r>
  <r>
    <x v="2"/>
    <x v="17"/>
    <x v="1"/>
    <x v="15"/>
    <x v="67"/>
    <x v="15"/>
    <x v="1"/>
    <n v="1"/>
    <n v="0.95199999999999996"/>
    <n v="90"/>
    <n v="-1.623931623931637"/>
    <n v="459"/>
    <n v="459"/>
    <n v="125"/>
    <n v="119"/>
    <n v="585"/>
    <n v="91.874340611853896"/>
    <n v="-1.3820130619928364"/>
    <n v="0.94573643410852715"/>
    <n v="0.6263565891472811"/>
  </r>
  <r>
    <x v="2"/>
    <x v="17"/>
    <x v="1"/>
    <x v="15"/>
    <x v="68"/>
    <x v="14"/>
    <x v="0"/>
    <n v="0"/>
    <n v="0"/>
    <n v="0"/>
    <n v="-0.17094017094017042"/>
    <n v="0"/>
    <n v="459"/>
    <n v="1"/>
    <n v="0"/>
    <n v="585"/>
    <n v="0"/>
    <n v="-0.25951498193715444"/>
    <n v="0"/>
    <n v="0"/>
  </r>
  <r>
    <x v="2"/>
    <x v="17"/>
    <x v="1"/>
    <x v="16"/>
    <x v="69"/>
    <x v="36"/>
    <x v="2"/>
    <n v="1"/>
    <n v="8.0000000000000002E-3"/>
    <n v="0.84745762711865336"/>
    <n v="-0.52006374040272052"/>
    <n v="459"/>
    <n v="459"/>
    <n v="125"/>
    <n v="1"/>
    <n v="585"/>
    <n v="1.0208916971615278"/>
    <n v="-0.29740908834632429"/>
    <n v="1.5503875968992248E-2"/>
    <n v="-0.75038759689922474"/>
  </r>
  <r>
    <x v="2"/>
    <x v="17"/>
    <x v="2"/>
    <x v="17"/>
    <x v="70"/>
    <x v="1"/>
    <x v="2"/>
    <n v="1"/>
    <n v="0"/>
    <n v="16.779661016949124"/>
    <n v="1.2241054613936031"/>
    <n v="410"/>
    <n v="410"/>
    <n v="1"/>
    <n v="0"/>
    <n v="585"/>
    <n v="19.900138757547289"/>
    <n v="2.0905314751498025"/>
    <n v="0"/>
    <n v="0"/>
  </r>
  <r>
    <x v="2"/>
    <x v="17"/>
    <x v="2"/>
    <x v="17"/>
    <x v="71"/>
    <x v="2"/>
    <x v="2"/>
    <n v="0"/>
    <n v="0"/>
    <n v="1.0169491525423786"/>
    <n v="0.33318846878168779"/>
    <n v="0"/>
    <n v="410"/>
    <n v="1"/>
    <n v="0"/>
    <n v="585"/>
    <n v="1.6948471690015503"/>
    <n v="0.53271062101324729"/>
    <n v="0"/>
    <n v="0"/>
  </r>
  <r>
    <x v="2"/>
    <x v="17"/>
    <x v="2"/>
    <x v="17"/>
    <x v="72"/>
    <x v="22"/>
    <x v="0"/>
    <n v="0"/>
    <n v="0"/>
    <n v="0"/>
    <n v="0"/>
    <n v="0"/>
    <n v="410"/>
    <n v="1"/>
    <n v="0"/>
    <n v="585"/>
    <n v="0"/>
    <n v="0"/>
    <n v="0"/>
    <n v="0"/>
  </r>
  <r>
    <x v="2"/>
    <x v="17"/>
    <x v="2"/>
    <x v="17"/>
    <x v="73"/>
    <x v="27"/>
    <x v="1"/>
    <n v="1"/>
    <n v="0"/>
    <n v="57.28813559321987"/>
    <n v="54.553092858177983"/>
    <n v="410"/>
    <n v="410"/>
    <n v="1"/>
    <n v="0"/>
    <n v="585"/>
    <n v="56.917635538710364"/>
    <n v="53.627436664077848"/>
    <n v="0"/>
    <n v="0"/>
  </r>
  <r>
    <x v="2"/>
    <x v="17"/>
    <x v="2"/>
    <x v="17"/>
    <x v="74"/>
    <x v="24"/>
    <x v="0"/>
    <n v="1"/>
    <n v="0"/>
    <n v="1.8644067796610295"/>
    <n v="-1.0415761263218957"/>
    <n v="410"/>
    <n v="410"/>
    <n v="1"/>
    <n v="0"/>
    <n v="585"/>
    <n v="2.5554432073233642"/>
    <n v="-2.6575510146178312"/>
    <n v="0"/>
    <n v="0"/>
  </r>
  <r>
    <x v="2"/>
    <x v="17"/>
    <x v="2"/>
    <x v="17"/>
    <x v="75"/>
    <x v="3"/>
    <x v="0"/>
    <n v="0"/>
    <n v="0"/>
    <n v="0.67796610169491678"/>
    <n v="0.50702593075474267"/>
    <n v="0"/>
    <n v="410"/>
    <n v="1"/>
    <n v="0"/>
    <n v="585"/>
    <n v="1.1682923245411556"/>
    <n v="0.74763623117554323"/>
    <n v="0"/>
    <n v="0"/>
  </r>
  <r>
    <x v="2"/>
    <x v="17"/>
    <x v="2"/>
    <x v="17"/>
    <x v="76"/>
    <x v="0"/>
    <x v="0"/>
    <n v="0"/>
    <n v="0"/>
    <n v="0"/>
    <n v="-0.51282051282051666"/>
    <n v="0"/>
    <n v="410"/>
    <n v="1"/>
    <n v="0"/>
    <n v="585"/>
    <n v="0"/>
    <n v="-0.73269220789012635"/>
    <n v="0"/>
    <n v="0"/>
  </r>
  <r>
    <x v="2"/>
    <x v="17"/>
    <x v="2"/>
    <x v="17"/>
    <x v="77"/>
    <x v="13"/>
    <x v="2"/>
    <n v="0"/>
    <n v="0"/>
    <n v="0"/>
    <n v="0"/>
    <n v="0"/>
    <n v="410"/>
    <n v="1"/>
    <n v="0"/>
    <n v="585"/>
    <n v="0"/>
    <n v="0"/>
    <n v="0"/>
    <n v="0"/>
  </r>
  <r>
    <x v="2"/>
    <x v="17"/>
    <x v="2"/>
    <x v="17"/>
    <x v="78"/>
    <x v="6"/>
    <x v="0"/>
    <n v="0"/>
    <n v="0"/>
    <n v="0.5084745762711893"/>
    <n v="0.16659423439084389"/>
    <n v="0"/>
    <n v="410"/>
    <n v="1"/>
    <n v="0"/>
    <n v="585"/>
    <n v="0.9938670684921932"/>
    <n v="0.36439407529491508"/>
    <n v="0"/>
    <n v="0"/>
  </r>
  <r>
    <x v="2"/>
    <x v="17"/>
    <x v="2"/>
    <x v="17"/>
    <x v="79"/>
    <x v="5"/>
    <x v="2"/>
    <n v="0"/>
    <n v="0"/>
    <n v="0.67796610169491678"/>
    <n v="-5.7945820657685837E-3"/>
    <n v="0"/>
    <n v="410"/>
    <n v="1"/>
    <n v="0"/>
    <n v="585"/>
    <n v="1.1153019807364213"/>
    <n v="0.29066280069074979"/>
    <n v="0"/>
    <n v="0"/>
  </r>
  <r>
    <x v="2"/>
    <x v="17"/>
    <x v="2"/>
    <x v="17"/>
    <x v="80"/>
    <x v="7"/>
    <x v="1"/>
    <n v="1"/>
    <n v="0"/>
    <n v="78.813559322033143"/>
    <n v="0.1810806895552588"/>
    <n v="410"/>
    <n v="410"/>
    <n v="1"/>
    <n v="0"/>
    <n v="585"/>
    <n v="78.463570077117424"/>
    <n v="-0.33773109086925501"/>
    <n v="0"/>
    <n v="0"/>
  </r>
  <r>
    <x v="2"/>
    <x v="17"/>
    <x v="2"/>
    <x v="17"/>
    <x v="81"/>
    <x v="21"/>
    <x v="0"/>
    <n v="1"/>
    <n v="0"/>
    <n v="1.3559322033898336"/>
    <n v="0.84311169056932334"/>
    <n v="410"/>
    <n v="410"/>
    <n v="1"/>
    <n v="0"/>
    <n v="585"/>
    <n v="1.9242541713652768"/>
    <n v="1.1942415961809782"/>
    <n v="0"/>
    <n v="0"/>
  </r>
  <r>
    <x v="2"/>
    <x v="17"/>
    <x v="2"/>
    <x v="17"/>
    <x v="82"/>
    <x v="23"/>
    <x v="0"/>
    <n v="1"/>
    <n v="0"/>
    <n v="1.525423728813553"/>
    <n v="0.15790236129219287"/>
    <n v="410"/>
    <n v="410"/>
    <n v="1"/>
    <n v="0"/>
    <n v="585"/>
    <n v="2.0037059979321712"/>
    <n v="0.55088621391459869"/>
    <n v="0"/>
    <n v="0"/>
  </r>
  <r>
    <x v="2"/>
    <x v="17"/>
    <x v="2"/>
    <x v="17"/>
    <x v="83"/>
    <x v="4"/>
    <x v="2"/>
    <n v="1"/>
    <n v="0"/>
    <n v="0.5084745762711893"/>
    <n v="0.33753440533101364"/>
    <n v="410"/>
    <n v="410"/>
    <n v="1"/>
    <n v="0"/>
    <n v="585"/>
    <n v="0.95899613463639211"/>
    <n v="0.53834004127077972"/>
    <n v="0"/>
    <n v="0"/>
  </r>
  <r>
    <x v="2"/>
    <x v="17"/>
    <x v="2"/>
    <x v="17"/>
    <x v="84"/>
    <x v="25"/>
    <x v="0"/>
    <n v="1"/>
    <n v="0"/>
    <n v="16.949152542372808"/>
    <n v="-0.99956540634507984"/>
    <n v="410"/>
    <n v="410"/>
    <n v="1"/>
    <n v="0"/>
    <n v="585"/>
    <n v="19.966108511052191"/>
    <n v="-1.0348618835475598"/>
    <n v="0"/>
    <n v="0"/>
  </r>
  <r>
    <x v="2"/>
    <x v="17"/>
    <x v="2"/>
    <x v="18"/>
    <x v="85"/>
    <x v="19"/>
    <x v="2"/>
    <n v="0"/>
    <n v="0"/>
    <n v="0.67796610169491678"/>
    <n v="0.33608575981457661"/>
    <n v="0"/>
    <n v="410"/>
    <n v="1"/>
    <n v="0"/>
    <n v="585"/>
    <n v="1.1562273343608984"/>
    <n v="0.50542280487576741"/>
    <n v="0"/>
    <n v="0"/>
  </r>
  <r>
    <x v="2"/>
    <x v="17"/>
    <x v="2"/>
    <x v="18"/>
    <x v="86"/>
    <x v="19"/>
    <x v="2"/>
    <n v="0"/>
    <n v="0"/>
    <n v="0"/>
    <n v="0"/>
    <n v="0"/>
    <n v="410"/>
    <n v="1"/>
    <n v="0"/>
    <n v="0"/>
    <n v="0"/>
    <n v="0"/>
    <n v="0"/>
    <n v="0"/>
  </r>
  <r>
    <x v="2"/>
    <x v="17"/>
    <x v="2"/>
    <x v="19"/>
    <x v="87"/>
    <x v="19"/>
    <x v="2"/>
    <n v="0"/>
    <n v="0"/>
    <n v="0"/>
    <n v="0"/>
    <n v="0"/>
    <n v="410"/>
    <n v="1"/>
    <n v="0"/>
    <n v="0"/>
    <n v="0"/>
    <n v="0"/>
    <n v="0"/>
    <n v="0"/>
  </r>
  <r>
    <x v="2"/>
    <x v="17"/>
    <x v="2"/>
    <x v="19"/>
    <x v="88"/>
    <x v="15"/>
    <x v="0"/>
    <n v="1"/>
    <n v="0"/>
    <n v="0.33898305084745839"/>
    <n v="0.16804287990728831"/>
    <n v="410"/>
    <n v="410"/>
    <n v="1"/>
    <n v="0"/>
    <n v="585"/>
    <n v="0.77181820214833829"/>
    <n v="0.35116210878272591"/>
    <n v="0"/>
    <n v="0"/>
  </r>
  <r>
    <x v="2"/>
    <x v="17"/>
    <x v="2"/>
    <x v="20"/>
    <x v="89"/>
    <x v="19"/>
    <x v="2"/>
    <n v="0"/>
    <n v="0"/>
    <n v="0"/>
    <n v="0"/>
    <n v="0"/>
    <n v="410"/>
    <n v="1"/>
    <n v="0"/>
    <n v="585"/>
    <n v="0"/>
    <n v="0"/>
    <n v="0"/>
    <n v="0"/>
  </r>
  <r>
    <x v="2"/>
    <x v="17"/>
    <x v="2"/>
    <x v="20"/>
    <x v="90"/>
    <x v="16"/>
    <x v="0"/>
    <n v="0"/>
    <n v="0"/>
    <n v="0"/>
    <n v="0"/>
    <n v="0"/>
    <n v="410"/>
    <n v="1"/>
    <n v="0"/>
    <n v="585"/>
    <n v="0"/>
    <n v="0"/>
    <n v="0"/>
    <n v="0"/>
  </r>
  <r>
    <x v="2"/>
    <x v="17"/>
    <x v="2"/>
    <x v="20"/>
    <x v="91"/>
    <x v="26"/>
    <x v="0"/>
    <n v="0"/>
    <n v="0"/>
    <n v="0"/>
    <n v="-0.17094017094017044"/>
    <n v="0"/>
    <n v="410"/>
    <n v="1"/>
    <n v="0"/>
    <n v="585"/>
    <n v="0"/>
    <n v="-0.42065609336561238"/>
    <n v="0"/>
    <n v="0"/>
  </r>
  <r>
    <x v="2"/>
    <x v="17"/>
    <x v="2"/>
    <x v="20"/>
    <x v="92"/>
    <x v="19"/>
    <x v="2"/>
    <n v="0"/>
    <n v="0"/>
    <n v="0"/>
    <n v="0"/>
    <n v="0"/>
    <n v="410"/>
    <n v="1"/>
    <n v="0"/>
    <n v="0"/>
    <n v="0"/>
    <n v="0"/>
    <n v="0"/>
    <n v="0"/>
  </r>
  <r>
    <x v="2"/>
    <x v="17"/>
    <x v="2"/>
    <x v="20"/>
    <x v="93"/>
    <x v="8"/>
    <x v="1"/>
    <n v="0"/>
    <n v="0"/>
    <n v="0"/>
    <n v="-14.871794871794915"/>
    <n v="0"/>
    <n v="410"/>
    <n v="1"/>
    <n v="0"/>
    <n v="585"/>
    <n v="0"/>
    <n v="-16.246412715819957"/>
    <n v="0"/>
    <n v="0"/>
  </r>
  <r>
    <x v="2"/>
    <x v="17"/>
    <x v="3"/>
    <x v="21"/>
    <x v="94"/>
    <x v="2"/>
    <x v="0"/>
    <n v="1"/>
    <n v="1.6E-2"/>
    <n v="1.8644067796610335"/>
    <n v="-1.5935100680863394E-2"/>
    <n v="457"/>
    <n v="457"/>
    <n v="125"/>
    <n v="2"/>
    <n v="585"/>
    <n v="2.3868611024901352"/>
    <n v="-0.18937283776848357"/>
    <n v="2.3622047244094488E-2"/>
    <n v="-0.76220472440944875"/>
  </r>
  <r>
    <x v="2"/>
    <x v="17"/>
    <x v="3"/>
    <x v="21"/>
    <x v="95"/>
    <x v="31"/>
    <x v="2"/>
    <n v="0"/>
    <n v="0"/>
    <n v="0.50847457627119019"/>
    <n v="-22.568448500651908"/>
    <n v="0"/>
    <n v="457"/>
    <n v="1"/>
    <n v="0"/>
    <n v="585"/>
    <n v="0.88085782691150039"/>
    <n v="-24.928569119555057"/>
    <n v="0"/>
    <n v="0"/>
  </r>
  <r>
    <x v="2"/>
    <x v="17"/>
    <x v="3"/>
    <x v="21"/>
    <x v="96"/>
    <x v="30"/>
    <x v="2"/>
    <n v="1"/>
    <n v="0"/>
    <n v="0.67796610169491422"/>
    <n v="0.16514558887440137"/>
    <n v="457"/>
    <n v="457"/>
    <n v="125"/>
    <n v="0"/>
    <n v="585"/>
    <n v="1.1907374119934977"/>
    <n v="0.37511425620501881"/>
    <n v="7.874015748031496E-3"/>
    <n v="-0.78740157480314954"/>
  </r>
  <r>
    <x v="2"/>
    <x v="17"/>
    <x v="3"/>
    <x v="21"/>
    <x v="97"/>
    <x v="16"/>
    <x v="1"/>
    <n v="1"/>
    <n v="0.64800000000000002"/>
    <n v="52.203389830508726"/>
    <n v="-23.694046066927278"/>
    <n v="457"/>
    <n v="457"/>
    <n v="125"/>
    <n v="81"/>
    <n v="585"/>
    <n v="57.461170513866719"/>
    <n v="-21.904312150225877"/>
    <n v="0.70078740157480313"/>
    <n v="-5.2787401574803106"/>
  </r>
  <r>
    <x v="2"/>
    <x v="17"/>
    <x v="3"/>
    <x v="21"/>
    <x v="98"/>
    <x v="15"/>
    <x v="1"/>
    <n v="1"/>
    <n v="0.78400000000000003"/>
    <n v="66.271186440677596"/>
    <n v="-0.73736056786902371"/>
    <n v="457"/>
    <n v="457"/>
    <n v="125"/>
    <n v="98"/>
    <n v="585"/>
    <n v="70.777679727241164"/>
    <n v="-0.42977120353440057"/>
    <n v="0.84251968503937003"/>
    <n v="-5.851968503937"/>
  </r>
  <r>
    <x v="2"/>
    <x v="17"/>
    <x v="3"/>
    <x v="21"/>
    <x v="99"/>
    <x v="0"/>
    <x v="0"/>
    <n v="1"/>
    <n v="2.4E-2"/>
    <n v="1.0169491525423804"/>
    <n v="0.33318846878168751"/>
    <n v="457"/>
    <n v="457"/>
    <n v="125"/>
    <n v="3"/>
    <n v="585"/>
    <n v="1.331839100549514"/>
    <n v="0.54896158831660913"/>
    <n v="1.5748031496062992E-2"/>
    <n v="0.82519685039370083"/>
  </r>
  <r>
    <x v="2"/>
    <x v="17"/>
    <x v="3"/>
    <x v="21"/>
    <x v="100"/>
    <x v="18"/>
    <x v="0"/>
    <n v="1"/>
    <n v="8.0000000000000002E-3"/>
    <n v="0.84745762711865325"/>
    <n v="0.50557728523830281"/>
    <n v="457"/>
    <n v="457"/>
    <n v="125"/>
    <n v="1"/>
    <n v="585"/>
    <n v="1.17329181265502"/>
    <n v="0.66210313828065381"/>
    <n v="1.5748031496062992E-2"/>
    <n v="-0.77480314960629915"/>
  </r>
  <r>
    <x v="2"/>
    <x v="17"/>
    <x v="3"/>
    <x v="21"/>
    <x v="101"/>
    <x v="17"/>
    <x v="0"/>
    <n v="1"/>
    <n v="0.04"/>
    <n v="1.0169491525423804"/>
    <n v="0.16224829784151648"/>
    <n v="457"/>
    <n v="457"/>
    <n v="125"/>
    <n v="5"/>
    <n v="585"/>
    <n v="1.3894693478071101"/>
    <n v="0.41239773944161784"/>
    <n v="3.937007874015748E-2"/>
    <n v="6.2992125984252106E-2"/>
  </r>
  <r>
    <x v="2"/>
    <x v="17"/>
    <x v="3"/>
    <x v="21"/>
    <x v="102"/>
    <x v="21"/>
    <x v="1"/>
    <n v="1"/>
    <n v="0.88"/>
    <n v="81.186440677966544"/>
    <n v="-8.2152687237433977"/>
    <n v="457"/>
    <n v="457"/>
    <n v="125"/>
    <n v="110"/>
    <n v="585"/>
    <n v="85.92041123585598"/>
    <n v="-6.0416710972911574"/>
    <n v="0.86614173228346458"/>
    <n v="1.3858267716535422"/>
  </r>
  <r>
    <x v="2"/>
    <x v="17"/>
    <x v="3"/>
    <x v="21"/>
    <x v="103"/>
    <x v="36"/>
    <x v="2"/>
    <n v="1"/>
    <n v="0"/>
    <n v="0.67796610169491422"/>
    <n v="-5.7945820657686027E-3"/>
    <n v="457"/>
    <n v="457"/>
    <n v="125"/>
    <n v="0"/>
    <n v="585"/>
    <n v="0.91698998072214966"/>
    <n v="-0.21894704098628515"/>
    <n v="0"/>
    <n v="0"/>
  </r>
  <r>
    <x v="2"/>
    <x v="17"/>
    <x v="3"/>
    <x v="21"/>
    <x v="104"/>
    <x v="1"/>
    <x v="0"/>
    <n v="0"/>
    <n v="0"/>
    <n v="0"/>
    <n v="0"/>
    <n v="0"/>
    <n v="457"/>
    <n v="1"/>
    <n v="0"/>
    <n v="585"/>
    <n v="0"/>
    <n v="0"/>
    <n v="0"/>
    <n v="0"/>
  </r>
  <r>
    <x v="2"/>
    <x v="17"/>
    <x v="3"/>
    <x v="21"/>
    <x v="105"/>
    <x v="22"/>
    <x v="1"/>
    <n v="1"/>
    <n v="0.04"/>
    <n v="2.0338983050847608"/>
    <n v="0.4954367666232084"/>
    <n v="457"/>
    <n v="457"/>
    <n v="125"/>
    <n v="5"/>
    <n v="585"/>
    <n v="2.4910298333757903"/>
    <n v="0.18545645102584185"/>
    <n v="3.1496062992125984E-2"/>
    <n v="0.85039370078740173"/>
  </r>
  <r>
    <x v="2"/>
    <x v="17"/>
    <x v="3"/>
    <x v="21"/>
    <x v="106"/>
    <x v="35"/>
    <x v="2"/>
    <n v="1"/>
    <n v="8.0000000000000002E-3"/>
    <n v="1.3559322033898284"/>
    <n v="-1.1589164131537205E-2"/>
    <n v="457"/>
    <n v="457"/>
    <n v="125"/>
    <n v="1"/>
    <n v="585"/>
    <n v="1.9395658533976714"/>
    <n v="0.11865261954741624"/>
    <n v="7.874015748031496E-3"/>
    <n v="1.2598425196850421E-2"/>
  </r>
  <r>
    <x v="2"/>
    <x v="17"/>
    <x v="3"/>
    <x v="21"/>
    <x v="107"/>
    <x v="28"/>
    <x v="2"/>
    <n v="0"/>
    <n v="0"/>
    <n v="0.50847457627119019"/>
    <n v="-4.3459365493263569E-3"/>
    <n v="0"/>
    <n v="457"/>
    <n v="1"/>
    <n v="0"/>
    <n v="585"/>
    <n v="0.8105720186566745"/>
    <n v="9.7977303893320045E-2"/>
    <n v="0"/>
    <n v="0"/>
  </r>
  <r>
    <x v="2"/>
    <x v="17"/>
    <x v="3"/>
    <x v="21"/>
    <x v="108"/>
    <x v="20"/>
    <x v="2"/>
    <n v="1"/>
    <n v="8.0000000000000002E-3"/>
    <n v="2.3728813559322095"/>
    <n v="-0.87498189193104303"/>
    <n v="457"/>
    <n v="457"/>
    <n v="125"/>
    <n v="1"/>
    <n v="585"/>
    <n v="3.1489297110990524"/>
    <n v="-2.1322566082948615"/>
    <n v="4.7244094488188976E-2"/>
    <n v="-3.9244094488188974"/>
  </r>
  <r>
    <x v="2"/>
    <x v="17"/>
    <x v="3"/>
    <x v="21"/>
    <x v="109"/>
    <x v="14"/>
    <x v="0"/>
    <n v="0"/>
    <n v="0"/>
    <n v="0"/>
    <n v="0"/>
    <n v="0"/>
    <n v="457"/>
    <n v="1"/>
    <n v="0"/>
    <n v="585"/>
    <n v="0"/>
    <n v="0"/>
    <n v="0"/>
    <n v="0"/>
  </r>
  <r>
    <x v="2"/>
    <x v="17"/>
    <x v="3"/>
    <x v="22"/>
    <x v="110"/>
    <x v="3"/>
    <x v="0"/>
    <n v="1"/>
    <n v="8.0000000000000002E-3"/>
    <n v="0"/>
    <n v="0"/>
    <n v="457"/>
    <n v="457"/>
    <n v="125"/>
    <n v="1"/>
    <n v="0"/>
    <n v="0"/>
    <n v="0"/>
    <n v="2.3622047244094488E-2"/>
    <n v="-1.5622047244094488"/>
  </r>
  <r>
    <x v="2"/>
    <x v="17"/>
    <x v="3"/>
    <x v="22"/>
    <x v="111"/>
    <x v="3"/>
    <x v="0"/>
    <n v="0"/>
    <n v="0"/>
    <n v="2.0338983050847608"/>
    <n v="0.8373171085035539"/>
    <n v="0"/>
    <n v="457"/>
    <n v="1"/>
    <n v="0"/>
    <n v="585"/>
    <n v="2.600530793351536"/>
    <n v="1.4376577727002937"/>
    <n v="0"/>
    <n v="0"/>
  </r>
  <r>
    <x v="2"/>
    <x v="17"/>
    <x v="3"/>
    <x v="22"/>
    <x v="112"/>
    <x v="23"/>
    <x v="1"/>
    <n v="1"/>
    <n v="0.74399999999999999"/>
    <n v="0"/>
    <n v="0"/>
    <n v="457"/>
    <n v="457"/>
    <n v="125"/>
    <n v="93"/>
    <n v="0"/>
    <n v="0"/>
    <n v="0"/>
    <n v="0.78740157480314965"/>
    <n v="-4.3401574803149661"/>
  </r>
  <r>
    <x v="2"/>
    <x v="17"/>
    <x v="3"/>
    <x v="22"/>
    <x v="113"/>
    <x v="23"/>
    <x v="1"/>
    <n v="0"/>
    <n v="0"/>
    <n v="69.830508474576845"/>
    <n v="1.2834999275677286"/>
    <n v="0"/>
    <n v="457"/>
    <n v="1"/>
    <n v="0"/>
    <n v="585"/>
    <n v="73.607161410530097"/>
    <n v="1.1633672679971454"/>
    <n v="0"/>
    <n v="0"/>
  </r>
  <r>
    <x v="2"/>
    <x v="17"/>
    <x v="3"/>
    <x v="22"/>
    <x v="114"/>
    <x v="10"/>
    <x v="2"/>
    <n v="0"/>
    <n v="0"/>
    <n v="0.67796610169491422"/>
    <n v="-0.17673475300593999"/>
    <n v="0"/>
    <n v="457"/>
    <n v="1"/>
    <n v="0"/>
    <n v="585"/>
    <n v="0.99707472942621445"/>
    <n v="-0.24185536047706913"/>
    <n v="0"/>
    <n v="0"/>
  </r>
  <r>
    <x v="2"/>
    <x v="17"/>
    <x v="3"/>
    <x v="22"/>
    <x v="115"/>
    <x v="10"/>
    <x v="2"/>
    <n v="1"/>
    <n v="0"/>
    <n v="0"/>
    <n v="0"/>
    <n v="457"/>
    <n v="457"/>
    <n v="125"/>
    <n v="0"/>
    <n v="0"/>
    <n v="0"/>
    <n v="0"/>
    <n v="1.5748031496062992E-2"/>
    <n v="-1.5748031496062991"/>
  </r>
  <r>
    <x v="2"/>
    <x v="17"/>
    <x v="3"/>
    <x v="22"/>
    <x v="116"/>
    <x v="27"/>
    <x v="1"/>
    <n v="1"/>
    <n v="0.99199999999999999"/>
    <n v="99.491525423728106"/>
    <n v="-0.16659423439084264"/>
    <n v="457"/>
    <n v="457"/>
    <n v="125"/>
    <n v="124"/>
    <n v="585"/>
    <n v="99.856831587923466"/>
    <n v="-4.8943144254238291E-2"/>
    <n v="0.96850393700787396"/>
    <n v="2.3496062992126032"/>
  </r>
  <r>
    <x v="2"/>
    <x v="17"/>
    <x v="3"/>
    <x v="22"/>
    <x v="117"/>
    <x v="9"/>
    <x v="2"/>
    <n v="0"/>
    <n v="0"/>
    <n v="1.1864406779661048"/>
    <n v="-1.2067217151962948"/>
    <n v="0"/>
    <n v="457"/>
    <n v="1"/>
    <n v="0"/>
    <n v="585"/>
    <n v="1.4195137926152233"/>
    <n v="-1.3694745597671243"/>
    <n v="0"/>
    <n v="0"/>
  </r>
  <r>
    <x v="2"/>
    <x v="17"/>
    <x v="3"/>
    <x v="22"/>
    <x v="118"/>
    <x v="9"/>
    <x v="2"/>
    <n v="1"/>
    <n v="8.0000000000000002E-3"/>
    <n v="0"/>
    <n v="0"/>
    <n v="457"/>
    <n v="457"/>
    <n v="125"/>
    <n v="1"/>
    <n v="0"/>
    <n v="0"/>
    <n v="0"/>
    <n v="7.874015748031496E-3"/>
    <n v="1.2598425196850421E-2"/>
  </r>
  <r>
    <x v="2"/>
    <x v="17"/>
    <x v="3"/>
    <x v="22"/>
    <x v="119"/>
    <x v="13"/>
    <x v="0"/>
    <n v="0"/>
    <n v="0"/>
    <n v="1.0169491525423804"/>
    <n v="0.16224829784151648"/>
    <n v="0"/>
    <n v="457"/>
    <n v="1"/>
    <n v="0"/>
    <n v="585"/>
    <n v="1.1444786280186183"/>
    <n v="0.40124528386896818"/>
    <n v="0"/>
    <n v="0"/>
  </r>
  <r>
    <x v="2"/>
    <x v="17"/>
    <x v="3"/>
    <x v="22"/>
    <x v="120"/>
    <x v="13"/>
    <x v="0"/>
    <n v="1"/>
    <n v="0"/>
    <n v="0"/>
    <n v="0"/>
    <n v="457"/>
    <n v="457"/>
    <n v="125"/>
    <n v="0"/>
    <n v="0"/>
    <n v="0"/>
    <n v="0"/>
    <n v="7.874015748031496E-3"/>
    <n v="-0.78740157480314954"/>
  </r>
  <r>
    <x v="2"/>
    <x v="17"/>
    <x v="3"/>
    <x v="22"/>
    <x v="121"/>
    <x v="25"/>
    <x v="0"/>
    <n v="0"/>
    <n v="0"/>
    <n v="0.50847457627119019"/>
    <n v="-0.85904679125018901"/>
    <n v="0"/>
    <n v="457"/>
    <n v="1"/>
    <n v="0"/>
    <n v="585"/>
    <n v="0.88085782691150039"/>
    <n v="-0.64787610307117371"/>
    <n v="0"/>
    <n v="0"/>
  </r>
  <r>
    <x v="2"/>
    <x v="17"/>
    <x v="3"/>
    <x v="22"/>
    <x v="122"/>
    <x v="25"/>
    <x v="0"/>
    <n v="1"/>
    <n v="0"/>
    <n v="0"/>
    <n v="0"/>
    <n v="457"/>
    <n v="457"/>
    <n v="125"/>
    <n v="0"/>
    <n v="0"/>
    <n v="0"/>
    <n v="0"/>
    <n v="0"/>
    <n v="0"/>
  </r>
  <r>
    <x v="2"/>
    <x v="17"/>
    <x v="3"/>
    <x v="22"/>
    <x v="123"/>
    <x v="4"/>
    <x v="1"/>
    <n v="0"/>
    <n v="0"/>
    <n v="2.8813559322034008"/>
    <n v="2.3685354193828587"/>
    <n v="0"/>
    <n v="457"/>
    <n v="1"/>
    <n v="0"/>
    <n v="585"/>
    <n v="3.0061248600968509"/>
    <n v="2.4323964733794408"/>
    <n v="0"/>
    <n v="0"/>
  </r>
  <r>
    <x v="2"/>
    <x v="17"/>
    <x v="3"/>
    <x v="22"/>
    <x v="124"/>
    <x v="4"/>
    <x v="1"/>
    <n v="0"/>
    <n v="0"/>
    <n v="0"/>
    <n v="0"/>
    <n v="0"/>
    <n v="457"/>
    <n v="1"/>
    <n v="0"/>
    <n v="0"/>
    <n v="0"/>
    <n v="0"/>
    <n v="0"/>
    <n v="0"/>
  </r>
  <r>
    <x v="2"/>
    <x v="17"/>
    <x v="3"/>
    <x v="22"/>
    <x v="125"/>
    <x v="24"/>
    <x v="1"/>
    <n v="0"/>
    <n v="0"/>
    <n v="0"/>
    <n v="0"/>
    <n v="0"/>
    <n v="457"/>
    <n v="1"/>
    <n v="0"/>
    <n v="0"/>
    <n v="0"/>
    <n v="0"/>
    <n v="0"/>
    <n v="0"/>
  </r>
  <r>
    <x v="2"/>
    <x v="17"/>
    <x v="3"/>
    <x v="22"/>
    <x v="126"/>
    <x v="24"/>
    <x v="1"/>
    <n v="0"/>
    <n v="0"/>
    <n v="0.84745762711865325"/>
    <n v="-0.69100391134289363"/>
    <n v="0"/>
    <n v="457"/>
    <n v="1"/>
    <n v="0"/>
    <n v="585"/>
    <n v="1.4454512091537193"/>
    <n v="-0.61210296874374115"/>
    <n v="0"/>
    <n v="0"/>
  </r>
  <r>
    <x v="2"/>
    <x v="17"/>
    <x v="3"/>
    <x v="23"/>
    <x v="127"/>
    <x v="11"/>
    <x v="2"/>
    <n v="0"/>
    <n v="0.04"/>
    <n v="1.525423728813547"/>
    <n v="-2.9190207156308849"/>
    <n v="0"/>
    <n v="457"/>
    <n v="125"/>
    <n v="5"/>
    <n v="585"/>
    <n v="1.7030335031903594"/>
    <n v="-4.4248146708308251"/>
    <n v="8.6614173228346455E-2"/>
    <n v="-4.6614173228346454"/>
  </r>
  <r>
    <x v="2"/>
    <x v="17"/>
    <x v="3"/>
    <x v="23"/>
    <x v="128"/>
    <x v="32"/>
    <x v="2"/>
    <n v="0"/>
    <n v="7.1999999999999995E-2"/>
    <n v="3.2203389830508509"/>
    <n v="-1.3950456323337799"/>
    <n v="0"/>
    <n v="457"/>
    <n v="125"/>
    <n v="9"/>
    <n v="585"/>
    <n v="4.3632253959606677"/>
    <n v="-1.717271171889017"/>
    <n v="0.10236220472440945"/>
    <n v="-3.0362204724409452"/>
  </r>
  <r>
    <x v="2"/>
    <x v="17"/>
    <x v="3"/>
    <x v="23"/>
    <x v="129"/>
    <x v="12"/>
    <x v="0"/>
    <n v="0"/>
    <n v="0.72799999999999998"/>
    <n v="74.406779661017282"/>
    <n v="1.0734463276836406"/>
    <n v="0"/>
    <n v="457"/>
    <n v="125"/>
    <n v="91"/>
    <n v="585"/>
    <n v="76.697798223720085"/>
    <n v="0.37663295296995614"/>
    <n v="0.8110236220472441"/>
    <n v="-8.3023622047244121"/>
  </r>
  <r>
    <x v="2"/>
    <x v="17"/>
    <x v="3"/>
    <x v="24"/>
    <x v="130"/>
    <x v="6"/>
    <x v="1"/>
    <n v="0"/>
    <n v="0"/>
    <n v="2.0338983050847608"/>
    <n v="-1.3849051137186734"/>
    <n v="0"/>
    <n v="457"/>
    <n v="1"/>
    <n v="0"/>
    <n v="585"/>
    <n v="2.6912261931967816"/>
    <n v="-2.0177867729719114"/>
    <n v="0"/>
    <n v="0"/>
  </r>
  <r>
    <x v="2"/>
    <x v="17"/>
    <x v="3"/>
    <x v="24"/>
    <x v="131"/>
    <x v="6"/>
    <x v="1"/>
    <n v="1"/>
    <n v="8.0000000000000002E-3"/>
    <n v="0"/>
    <n v="0"/>
    <n v="457"/>
    <n v="457"/>
    <n v="125"/>
    <n v="1"/>
    <n v="0"/>
    <n v="0"/>
    <n v="0"/>
    <n v="2.3622047244094488E-2"/>
    <n v="-1.5622047244094488"/>
  </r>
  <r>
    <x v="2"/>
    <x v="17"/>
    <x v="3"/>
    <x v="24"/>
    <x v="132"/>
    <x v="26"/>
    <x v="1"/>
    <n v="0"/>
    <n v="0"/>
    <n v="3.389830508474613"/>
    <n v="-0.54179342314935719"/>
    <n v="0"/>
    <n v="457"/>
    <n v="1"/>
    <n v="0"/>
    <n v="585"/>
    <n v="4.0825528533455895"/>
    <n v="-0.76302748110912688"/>
    <n v="0"/>
    <n v="0"/>
  </r>
  <r>
    <x v="2"/>
    <x v="17"/>
    <x v="3"/>
    <x v="24"/>
    <x v="133"/>
    <x v="26"/>
    <x v="1"/>
    <n v="1"/>
    <n v="8.0000000000000002E-3"/>
    <n v="0"/>
    <n v="0"/>
    <n v="457"/>
    <n v="457"/>
    <n v="125"/>
    <n v="1"/>
    <n v="0"/>
    <n v="0"/>
    <n v="0"/>
    <n v="2.3622047244094488E-2"/>
    <n v="-1.5622047244094488"/>
  </r>
  <r>
    <x v="2"/>
    <x v="17"/>
    <x v="3"/>
    <x v="24"/>
    <x v="134"/>
    <x v="8"/>
    <x v="1"/>
    <n v="0"/>
    <n v="0"/>
    <n v="1.5254237288135484"/>
    <n v="0.3288425322323601"/>
    <n v="0"/>
    <n v="457"/>
    <n v="1"/>
    <n v="0"/>
    <n v="585"/>
    <n v="1.7501323556209778"/>
    <n v="0.3115075573732744"/>
    <n v="0"/>
    <n v="0"/>
  </r>
  <r>
    <x v="2"/>
    <x v="17"/>
    <x v="3"/>
    <x v="24"/>
    <x v="135"/>
    <x v="8"/>
    <x v="1"/>
    <n v="0"/>
    <n v="0"/>
    <n v="0"/>
    <n v="0"/>
    <n v="0"/>
    <n v="457"/>
    <n v="1"/>
    <n v="0"/>
    <n v="0"/>
    <n v="0"/>
    <n v="0"/>
    <n v="0"/>
    <n v="0"/>
  </r>
  <r>
    <x v="2"/>
    <x v="17"/>
    <x v="3"/>
    <x v="24"/>
    <x v="136"/>
    <x v="5"/>
    <x v="0"/>
    <n v="0"/>
    <n v="0"/>
    <n v="1.8644067796610335"/>
    <n v="-1.0415761263218961"/>
    <n v="0"/>
    <n v="457"/>
    <n v="1"/>
    <n v="0"/>
    <n v="585"/>
    <n v="2.3007019753562599"/>
    <n v="-1.3629739331350401"/>
    <n v="0"/>
    <n v="0"/>
  </r>
  <r>
    <x v="2"/>
    <x v="17"/>
    <x v="3"/>
    <x v="24"/>
    <x v="137"/>
    <x v="5"/>
    <x v="0"/>
    <n v="1"/>
    <n v="0"/>
    <n v="0"/>
    <n v="0"/>
    <n v="457"/>
    <n v="457"/>
    <n v="125"/>
    <n v="0"/>
    <n v="0"/>
    <n v="0"/>
    <n v="0"/>
    <n v="1.5748031496062992E-2"/>
    <n v="-1.5748031496062991"/>
  </r>
  <r>
    <x v="2"/>
    <x v="17"/>
    <x v="3"/>
    <x v="24"/>
    <x v="138"/>
    <x v="7"/>
    <x v="1"/>
    <n v="1"/>
    <n v="0.96"/>
    <n v="0"/>
    <n v="0"/>
    <n v="457"/>
    <n v="457"/>
    <n v="125"/>
    <n v="120"/>
    <n v="0"/>
    <n v="0"/>
    <n v="0"/>
    <n v="0.97637795275590555"/>
    <n v="-1.6377952755905589"/>
  </r>
  <r>
    <x v="2"/>
    <x v="17"/>
    <x v="3"/>
    <x v="24"/>
    <x v="139"/>
    <x v="7"/>
    <x v="1"/>
    <n v="0"/>
    <n v="0"/>
    <n v="97.96610169491548"/>
    <n v="-0.49543676662321445"/>
    <n v="0"/>
    <n v="457"/>
    <n v="1"/>
    <n v="0"/>
    <n v="585"/>
    <n v="98.866441292409775"/>
    <n v="0.29614281435651435"/>
    <n v="0"/>
    <n v="0"/>
  </r>
  <r>
    <x v="2"/>
    <x v="17"/>
    <x v="4"/>
    <x v="25"/>
    <x v="140"/>
    <x v="23"/>
    <x v="2"/>
    <n v="0"/>
    <n v="0"/>
    <n v="0"/>
    <n v="0"/>
    <n v="0"/>
    <n v="365"/>
    <n v="1"/>
    <n v="0"/>
    <n v="0"/>
    <n v="0"/>
    <n v="0"/>
    <n v="0"/>
    <n v="0"/>
  </r>
  <r>
    <x v="2"/>
    <x v="17"/>
    <x v="4"/>
    <x v="26"/>
    <x v="141"/>
    <x v="16"/>
    <x v="2"/>
    <n v="0"/>
    <n v="0"/>
    <n v="0"/>
    <n v="0"/>
    <n v="0"/>
    <n v="365"/>
    <n v="1"/>
    <n v="0"/>
    <n v="585"/>
    <n v="0"/>
    <n v="0"/>
    <n v="0"/>
    <n v="0"/>
  </r>
  <r>
    <x v="2"/>
    <x v="17"/>
    <x v="4"/>
    <x v="26"/>
    <x v="142"/>
    <x v="26"/>
    <x v="2"/>
    <n v="1"/>
    <n v="0"/>
    <n v="0"/>
    <n v="0"/>
    <n v="365"/>
    <n v="365"/>
    <n v="1"/>
    <n v="0"/>
    <n v="585"/>
    <n v="0"/>
    <n v="0"/>
    <n v="0"/>
    <n v="0"/>
  </r>
  <r>
    <x v="2"/>
    <x v="17"/>
    <x v="4"/>
    <x v="26"/>
    <x v="143"/>
    <x v="7"/>
    <x v="1"/>
    <n v="1"/>
    <n v="0"/>
    <n v="0"/>
    <n v="-0.17094017094017092"/>
    <n v="365"/>
    <n v="365"/>
    <n v="1"/>
    <n v="0"/>
    <n v="585"/>
    <n v="0"/>
    <n v="-0.2831329768120906"/>
    <n v="0"/>
    <n v="0"/>
  </r>
  <r>
    <x v="2"/>
    <x v="17"/>
    <x v="4"/>
    <x v="26"/>
    <x v="144"/>
    <x v="21"/>
    <x v="2"/>
    <n v="1"/>
    <n v="0"/>
    <n v="1.6949152542372969"/>
    <n v="1.6949152542372969"/>
    <n v="365"/>
    <n v="365"/>
    <n v="1"/>
    <n v="0"/>
    <n v="585"/>
    <n v="1.7372284560411246"/>
    <n v="1.7372284560411246"/>
    <n v="0"/>
    <n v="0"/>
  </r>
  <r>
    <x v="2"/>
    <x v="17"/>
    <x v="4"/>
    <x v="27"/>
    <x v="145"/>
    <x v="24"/>
    <x v="2"/>
    <n v="1"/>
    <n v="0"/>
    <n v="0.67796610169491889"/>
    <n v="0.67796610169491889"/>
    <n v="365"/>
    <n v="365"/>
    <n v="1"/>
    <n v="0"/>
    <n v="585"/>
    <n v="0.99100312060253948"/>
    <n v="0.99100312060253948"/>
    <n v="0"/>
    <n v="0"/>
  </r>
  <r>
    <x v="2"/>
    <x v="17"/>
    <x v="4"/>
    <x v="27"/>
    <x v="146"/>
    <x v="4"/>
    <x v="2"/>
    <n v="1"/>
    <n v="0"/>
    <n v="1.0169491525423766"/>
    <n v="1.0169491525423766"/>
    <n v="365"/>
    <n v="365"/>
    <n v="1"/>
    <n v="0"/>
    <n v="585"/>
    <n v="1.856209506048891"/>
    <n v="1.856209506048891"/>
    <n v="0"/>
    <n v="0"/>
  </r>
  <r>
    <x v="2"/>
    <x v="17"/>
    <x v="4"/>
    <x v="27"/>
    <x v="147"/>
    <x v="8"/>
    <x v="1"/>
    <n v="1"/>
    <n v="0"/>
    <n v="8.4745762711864074"/>
    <n v="8.4745762711864074"/>
    <n v="365"/>
    <n v="365"/>
    <n v="1"/>
    <n v="0"/>
    <n v="585"/>
    <n v="11.268043190481157"/>
    <n v="11.268043190481157"/>
    <n v="0"/>
    <n v="0"/>
  </r>
  <r>
    <x v="2"/>
    <x v="17"/>
    <x v="4"/>
    <x v="28"/>
    <x v="148"/>
    <x v="6"/>
    <x v="2"/>
    <n v="1"/>
    <n v="0"/>
    <n v="0.33898305084745944"/>
    <n v="-2.8972910328842801E-3"/>
    <n v="365"/>
    <n v="365"/>
    <n v="1"/>
    <n v="0"/>
    <n v="585"/>
    <n v="0.64345442848533141"/>
    <n v="3.80154082543539E-2"/>
    <n v="0"/>
    <n v="0"/>
  </r>
  <r>
    <x v="2"/>
    <x v="17"/>
    <x v="4"/>
    <x v="29"/>
    <x v="149"/>
    <x v="15"/>
    <x v="0"/>
    <n v="1"/>
    <n v="0"/>
    <n v="0"/>
    <n v="0"/>
    <n v="365"/>
    <n v="365"/>
    <n v="1"/>
    <n v="0"/>
    <n v="585"/>
    <n v="0"/>
    <n v="0"/>
    <n v="0"/>
    <n v="0"/>
  </r>
  <r>
    <x v="2"/>
    <x v="17"/>
    <x v="4"/>
    <x v="29"/>
    <x v="150"/>
    <x v="27"/>
    <x v="0"/>
    <n v="1"/>
    <n v="0"/>
    <n v="0"/>
    <n v="0"/>
    <n v="365"/>
    <n v="365"/>
    <n v="1"/>
    <n v="0"/>
    <n v="585"/>
    <n v="0"/>
    <n v="0"/>
    <n v="0"/>
    <n v="0"/>
  </r>
  <r>
    <x v="2"/>
    <x v="17"/>
    <x v="5"/>
    <x v="30"/>
    <x v="151"/>
    <x v="26"/>
    <x v="1"/>
    <n v="1"/>
    <n v="0.52380952380952384"/>
    <n v="0"/>
    <n v="0"/>
    <n v="392"/>
    <n v="392"/>
    <n v="105"/>
    <n v="55"/>
    <n v="0"/>
    <n v="0"/>
    <n v="0"/>
    <n v="0.58620689655172409"/>
    <n v="-6.2397372742200252"/>
  </r>
  <r>
    <x v="2"/>
    <x v="17"/>
    <x v="5"/>
    <x v="30"/>
    <x v="152"/>
    <x v="24"/>
    <x v="0"/>
    <n v="1"/>
    <n v="2.8571428571428571E-2"/>
    <n v="0"/>
    <n v="0"/>
    <n v="392"/>
    <n v="392"/>
    <n v="105"/>
    <n v="3"/>
    <n v="0"/>
    <n v="0"/>
    <n v="0"/>
    <n v="4.3103448275862072E-2"/>
    <n v="-1.4532019704433501"/>
  </r>
  <r>
    <x v="2"/>
    <x v="17"/>
    <x v="5"/>
    <x v="30"/>
    <x v="153"/>
    <x v="21"/>
    <x v="1"/>
    <n v="1"/>
    <n v="0.92380952380952386"/>
    <n v="0"/>
    <n v="0"/>
    <n v="392"/>
    <n v="392"/>
    <n v="105"/>
    <n v="97"/>
    <n v="0"/>
    <n v="0"/>
    <n v="0"/>
    <n v="0.94827586206896552"/>
    <n v="-2.4466338259441667"/>
  </r>
  <r>
    <x v="2"/>
    <x v="17"/>
    <x v="5"/>
    <x v="30"/>
    <x v="154"/>
    <x v="27"/>
    <x v="1"/>
    <n v="0"/>
    <n v="0"/>
    <n v="0"/>
    <n v="0"/>
    <n v="0"/>
    <n v="392"/>
    <n v="1"/>
    <n v="0"/>
    <n v="0"/>
    <n v="0"/>
    <n v="0"/>
    <n v="0"/>
    <n v="0"/>
  </r>
  <r>
    <x v="2"/>
    <x v="17"/>
    <x v="5"/>
    <x v="30"/>
    <x v="155"/>
    <x v="3"/>
    <x v="0"/>
    <n v="1"/>
    <n v="0.60952380952380958"/>
    <n v="0"/>
    <n v="0"/>
    <n v="392"/>
    <n v="392"/>
    <n v="105"/>
    <n v="64"/>
    <n v="0"/>
    <n v="0"/>
    <n v="0"/>
    <n v="0.64655172413793105"/>
    <n v="-3.7027914614121471"/>
  </r>
  <r>
    <x v="2"/>
    <x v="17"/>
    <x v="5"/>
    <x v="30"/>
    <x v="156"/>
    <x v="4"/>
    <x v="1"/>
    <n v="1"/>
    <n v="0.34285714285714286"/>
    <n v="0"/>
    <n v="0"/>
    <n v="392"/>
    <n v="392"/>
    <n v="105"/>
    <n v="36"/>
    <n v="0"/>
    <n v="0"/>
    <n v="0"/>
    <n v="0.35344827586206895"/>
    <n v="-1.059113300492609"/>
  </r>
  <r>
    <x v="2"/>
    <x v="17"/>
    <x v="5"/>
    <x v="30"/>
    <x v="157"/>
    <x v="13"/>
    <x v="1"/>
    <n v="1"/>
    <n v="0.12380952380952381"/>
    <n v="0"/>
    <n v="0"/>
    <n v="392"/>
    <n v="392"/>
    <n v="105"/>
    <n v="13"/>
    <n v="0"/>
    <n v="0"/>
    <n v="0"/>
    <n v="0.11206896551724138"/>
    <n v="1.1740558292282433"/>
  </r>
  <r>
    <x v="2"/>
    <x v="17"/>
    <x v="5"/>
    <x v="31"/>
    <x v="158"/>
    <x v="2"/>
    <x v="0"/>
    <n v="1"/>
    <n v="9.5238095238095247E-3"/>
    <n v="1.0169491525423779"/>
    <n v="0.3331884687816879"/>
    <n v="392"/>
    <n v="392"/>
    <n v="105"/>
    <n v="1"/>
    <n v="585"/>
    <n v="1.4434479043399864"/>
    <n v="0.68406894535697937"/>
    <n v="8.6206896551724137E-3"/>
    <n v="9.03119868637111E-2"/>
  </r>
  <r>
    <x v="2"/>
    <x v="17"/>
    <x v="5"/>
    <x v="31"/>
    <x v="159"/>
    <x v="0"/>
    <x v="0"/>
    <n v="1"/>
    <n v="0"/>
    <n v="0.16949152542372947"/>
    <n v="-0.85614950021729197"/>
    <n v="392"/>
    <n v="392"/>
    <n v="105"/>
    <n v="0"/>
    <n v="585"/>
    <n v="0.22519592896491383"/>
    <n v="-0.92997061456848462"/>
    <n v="0"/>
    <n v="0"/>
  </r>
  <r>
    <x v="2"/>
    <x v="17"/>
    <x v="5"/>
    <x v="31"/>
    <x v="160"/>
    <x v="5"/>
    <x v="0"/>
    <n v="1"/>
    <n v="9.5238095238095247E-3"/>
    <n v="0.84745762711865014"/>
    <n v="0.16369694335796092"/>
    <n v="392"/>
    <n v="392"/>
    <n v="105"/>
    <n v="1"/>
    <n v="585"/>
    <n v="1.2403315391383876"/>
    <n v="0.48095258015538056"/>
    <n v="2.5862068965517241E-2"/>
    <n v="-1.6338259441707716"/>
  </r>
  <r>
    <x v="2"/>
    <x v="17"/>
    <x v="5"/>
    <x v="31"/>
    <x v="161"/>
    <x v="1"/>
    <x v="2"/>
    <n v="1"/>
    <n v="9.5238095238095247E-3"/>
    <n v="1.0169491525423779"/>
    <n v="-1.034332898739688"/>
    <n v="392"/>
    <n v="392"/>
    <n v="105"/>
    <n v="1"/>
    <n v="585"/>
    <n v="1.6776972973859179"/>
    <n v="-1.5195353351289649"/>
    <n v="8.6206896551724137E-3"/>
    <n v="9.03119868637111E-2"/>
  </r>
  <r>
    <x v="2"/>
    <x v="17"/>
    <x v="5"/>
    <x v="32"/>
    <x v="162"/>
    <x v="16"/>
    <x v="1"/>
    <n v="1"/>
    <n v="0.82857142857142863"/>
    <n v="93.389830508473878"/>
    <n v="2.4496595683036446"/>
    <n v="392"/>
    <n v="392"/>
    <n v="105"/>
    <n v="87"/>
    <n v="585"/>
    <n v="95.347791602821204"/>
    <n v="1.2931282840419129"/>
    <n v="0.88793103448275867"/>
    <n v="-5.9359605911330053"/>
  </r>
  <r>
    <x v="2"/>
    <x v="17"/>
    <x v="5"/>
    <x v="32"/>
    <x v="163"/>
    <x v="14"/>
    <x v="2"/>
    <n v="1"/>
    <n v="0.2"/>
    <n v="13.898305084745774"/>
    <n v="-1.4863102998696158"/>
    <n v="392"/>
    <n v="392"/>
    <n v="105"/>
    <n v="21"/>
    <n v="585"/>
    <n v="17.766053291317384"/>
    <n v="-2.2437025041201935"/>
    <n v="0.18965517241379309"/>
    <n v="1.0344827586206917"/>
  </r>
  <r>
    <x v="2"/>
    <x v="17"/>
    <x v="5"/>
    <x v="32"/>
    <x v="164"/>
    <x v="12"/>
    <x v="2"/>
    <n v="1"/>
    <n v="9.5238095238095247E-3"/>
    <n v="0.67796610169491789"/>
    <n v="-5.794582065768575E-3"/>
    <n v="392"/>
    <n v="392"/>
    <n v="105"/>
    <n v="1"/>
    <n v="585"/>
    <n v="0.99749809797600519"/>
    <n v="0.23787492945245847"/>
    <n v="8.6206896551724137E-3"/>
    <n v="9.03119868637111E-2"/>
  </r>
  <r>
    <x v="2"/>
    <x v="17"/>
    <x v="5"/>
    <x v="32"/>
    <x v="165"/>
    <x v="18"/>
    <x v="2"/>
    <n v="1"/>
    <n v="0"/>
    <n v="0.67796610169491789"/>
    <n v="-0.6895552658264491"/>
    <n v="392"/>
    <n v="392"/>
    <n v="105"/>
    <n v="0"/>
    <n v="585"/>
    <n v="0.72808581449701892"/>
    <n v="-0.64014979608746214"/>
    <n v="1.7241379310344827E-2"/>
    <n v="-1.7241379310344827"/>
  </r>
  <r>
    <x v="2"/>
    <x v="17"/>
    <x v="5"/>
    <x v="32"/>
    <x v="166"/>
    <x v="15"/>
    <x v="1"/>
    <n v="1"/>
    <n v="0.62857142857142856"/>
    <n v="43.559322033898241"/>
    <n v="-2.2526437780675201"/>
    <n v="392"/>
    <n v="392"/>
    <n v="105"/>
    <n v="66"/>
    <n v="585"/>
    <n v="54.76677759937737"/>
    <n v="-1.2696093215974642"/>
    <n v="0.67241379310344829"/>
    <n v="-4.3842364532019733"/>
  </r>
  <r>
    <x v="2"/>
    <x v="17"/>
    <x v="5"/>
    <x v="32"/>
    <x v="167"/>
    <x v="23"/>
    <x v="1"/>
    <n v="1"/>
    <n v="0.6"/>
    <n v="48.305084745763082"/>
    <n v="-2.4641460234680603"/>
    <n v="392"/>
    <n v="392"/>
    <n v="105"/>
    <n v="63"/>
    <n v="585"/>
    <n v="60.500663446385502"/>
    <n v="-0.49765839261528555"/>
    <n v="0.65517241379310343"/>
    <n v="-5.5172413793103452"/>
  </r>
  <r>
    <x v="2"/>
    <x v="17"/>
    <x v="5"/>
    <x v="32"/>
    <x v="168"/>
    <x v="7"/>
    <x v="1"/>
    <n v="1"/>
    <n v="0.84761904761904761"/>
    <n v="76.440677966101262"/>
    <n v="-3.7302622048384801"/>
    <n v="392"/>
    <n v="392"/>
    <n v="105"/>
    <n v="89"/>
    <n v="585"/>
    <n v="82.946701877246255"/>
    <n v="-2.4292972673440829"/>
    <n v="0.87068965517241381"/>
    <n v="-2.3070607553366207"/>
  </r>
  <r>
    <x v="2"/>
    <x v="17"/>
    <x v="5"/>
    <x v="32"/>
    <x v="169"/>
    <x v="6"/>
    <x v="1"/>
    <n v="1"/>
    <n v="0.24761904761904763"/>
    <n v="19.661016949152387"/>
    <n v="-1.7065044183688116"/>
    <n v="392"/>
    <n v="392"/>
    <n v="105"/>
    <n v="26"/>
    <n v="585"/>
    <n v="24.361935330101506"/>
    <n v="-2.1655279535341556"/>
    <n v="0.19827586206896552"/>
    <n v="4.9343185550082103"/>
  </r>
  <r>
    <x v="2"/>
    <x v="17"/>
    <x v="5"/>
    <x v="32"/>
    <x v="170"/>
    <x v="25"/>
    <x v="0"/>
    <n v="1"/>
    <n v="2.8571428571428571E-2"/>
    <n v="1.3559322033898358"/>
    <n v="0.33029117774880473"/>
    <n v="392"/>
    <n v="392"/>
    <n v="105"/>
    <n v="3"/>
    <n v="585"/>
    <n v="1.5625488652739061"/>
    <n v="0.41091678520608887"/>
    <n v="1.7241379310344827E-2"/>
    <n v="1.1330049261083743"/>
  </r>
  <r>
    <x v="2"/>
    <x v="17"/>
    <x v="5"/>
    <x v="32"/>
    <x v="171"/>
    <x v="22"/>
    <x v="0"/>
    <n v="0"/>
    <n v="0"/>
    <n v="0"/>
    <n v="0"/>
    <n v="0"/>
    <n v="392"/>
    <n v="1"/>
    <n v="0"/>
    <n v="585"/>
    <n v="0"/>
    <n v="0"/>
    <n v="0"/>
    <n v="0"/>
  </r>
  <r>
    <x v="2"/>
    <x v="17"/>
    <x v="5"/>
    <x v="32"/>
    <x v="172"/>
    <x v="8"/>
    <x v="1"/>
    <n v="1"/>
    <n v="0.70476190476190481"/>
    <n v="44.915254237288302"/>
    <n v="-1.9223526003187021"/>
    <n v="392"/>
    <n v="392"/>
    <n v="105"/>
    <n v="74"/>
    <n v="585"/>
    <n v="55.984933680881596"/>
    <n v="-0.53273670625166858"/>
    <n v="0.72413793103448276"/>
    <n v="-1.9376026272577951"/>
  </r>
  <r>
    <x v="2"/>
    <x v="17"/>
    <x v="5"/>
    <x v="32"/>
    <x v="173"/>
    <x v="20"/>
    <x v="2"/>
    <n v="0"/>
    <n v="0"/>
    <n v="0"/>
    <n v="0"/>
    <n v="0"/>
    <n v="392"/>
    <n v="1"/>
    <n v="0"/>
    <n v="585"/>
    <n v="0"/>
    <n v="0"/>
    <n v="0"/>
    <n v="0"/>
  </r>
  <r>
    <x v="2"/>
    <x v="17"/>
    <x v="5"/>
    <x v="32"/>
    <x v="174"/>
    <x v="17"/>
    <x v="2"/>
    <n v="1"/>
    <n v="0"/>
    <n v="0"/>
    <n v="0"/>
    <n v="392"/>
    <n v="392"/>
    <n v="105"/>
    <n v="0"/>
    <n v="585"/>
    <n v="0"/>
    <n v="0"/>
    <n v="8.6206896551724137E-3"/>
    <n v="-0.86206896551724133"/>
  </r>
  <r>
    <x v="2"/>
    <x v="18"/>
    <x v="0"/>
    <x v="0"/>
    <x v="0"/>
    <x v="0"/>
    <x v="0"/>
    <n v="1"/>
    <n v="0.12280701754385964"/>
    <n v="6.996587030716694"/>
    <n v="0.27244909968223979"/>
    <n v="288"/>
    <n v="288"/>
    <n v="114"/>
    <n v="14"/>
    <n v="583"/>
    <n v="11.559740662448547"/>
    <n v="0.78580473322016786"/>
    <n v="0.18421052631578946"/>
    <n v="-6.140350877192982"/>
  </r>
  <r>
    <x v="2"/>
    <x v="18"/>
    <x v="0"/>
    <x v="0"/>
    <x v="1"/>
    <x v="1"/>
    <x v="0"/>
    <n v="1"/>
    <n v="0.12280701754385964"/>
    <n v="6.1433447098975806"/>
    <n v="0.62610333058726408"/>
    <n v="288"/>
    <n v="288"/>
    <n v="114"/>
    <n v="14"/>
    <n v="583"/>
    <n v="10.390901769936091"/>
    <n v="0.9129667566039803"/>
    <n v="0.14473684210526316"/>
    <n v="-2.1929824561403519"/>
  </r>
  <r>
    <x v="2"/>
    <x v="18"/>
    <x v="0"/>
    <x v="0"/>
    <x v="2"/>
    <x v="2"/>
    <x v="0"/>
    <n v="1"/>
    <n v="0.14912280701754385"/>
    <n v="9.7269624573378177"/>
    <n v="2.1407555607861499"/>
    <n v="288"/>
    <n v="288"/>
    <n v="114"/>
    <n v="17"/>
    <n v="583"/>
    <n v="13.814132144788669"/>
    <n v="2.35910852715954"/>
    <n v="0.18421052631578946"/>
    <n v="-3.5087719298245612"/>
  </r>
  <r>
    <x v="2"/>
    <x v="18"/>
    <x v="0"/>
    <x v="0"/>
    <x v="3"/>
    <x v="3"/>
    <x v="0"/>
    <n v="1"/>
    <n v="0.12280701754385964"/>
    <n v="11.433447098976105"/>
    <n v="1.4334470989761041"/>
    <n v="288"/>
    <n v="288"/>
    <n v="114"/>
    <n v="14"/>
    <n v="583"/>
    <n v="15.851898704679918"/>
    <n v="1.2387517310018374"/>
    <n v="0.18421052631578946"/>
    <n v="-6.140350877192982"/>
  </r>
  <r>
    <x v="2"/>
    <x v="18"/>
    <x v="0"/>
    <x v="0"/>
    <x v="4"/>
    <x v="4"/>
    <x v="1"/>
    <n v="1"/>
    <n v="0.13157894736842105"/>
    <n v="8.1911262798635018"/>
    <n v="0.60491938331175721"/>
    <n v="288"/>
    <n v="288"/>
    <n v="114"/>
    <n v="15"/>
    <n v="583"/>
    <n v="12.221375276078208"/>
    <n v="0.90048836178021929"/>
    <n v="0.14473684210526316"/>
    <n v="-1.315789473684212"/>
  </r>
  <r>
    <x v="2"/>
    <x v="18"/>
    <x v="0"/>
    <x v="0"/>
    <x v="5"/>
    <x v="5"/>
    <x v="0"/>
    <n v="1"/>
    <n v="7.8947368421052627E-2"/>
    <n v="5.9726962457337525"/>
    <n v="0.45545486642344107"/>
    <n v="288"/>
    <n v="288"/>
    <n v="114"/>
    <n v="9"/>
    <n v="583"/>
    <n v="9.7392185286093689"/>
    <n v="0.37919480725705768"/>
    <n v="7.8947368421052627E-2"/>
    <n v="0"/>
  </r>
  <r>
    <x v="2"/>
    <x v="18"/>
    <x v="0"/>
    <x v="0"/>
    <x v="6"/>
    <x v="6"/>
    <x v="1"/>
    <n v="1"/>
    <n v="0.77192982456140347"/>
    <n v="82.252559726962929"/>
    <n v="29.838766623514111"/>
    <n v="288"/>
    <n v="288"/>
    <n v="114"/>
    <n v="88"/>
    <n v="583"/>
    <n v="88.359210395956694"/>
    <n v="27.257264338036855"/>
    <n v="0.63157894736842102"/>
    <n v="14.035087719298245"/>
  </r>
  <r>
    <x v="2"/>
    <x v="18"/>
    <x v="0"/>
    <x v="0"/>
    <x v="7"/>
    <x v="7"/>
    <x v="1"/>
    <n v="1"/>
    <n v="0.99122807017543857"/>
    <n v="80.887372013651714"/>
    <n v="1.9218547722725781"/>
    <n v="288"/>
    <n v="288"/>
    <n v="114"/>
    <n v="113"/>
    <n v="583"/>
    <n v="86.122702314746618"/>
    <n v="1.650306836026175"/>
    <n v="0.98684210526315785"/>
    <n v="0.43859649122807154"/>
  </r>
  <r>
    <x v="2"/>
    <x v="18"/>
    <x v="0"/>
    <x v="0"/>
    <x v="8"/>
    <x v="8"/>
    <x v="1"/>
    <n v="1"/>
    <n v="0.99122807017543857"/>
    <n v="92.491467576791365"/>
    <n v="2.1466399905848919"/>
    <n v="288"/>
    <n v="288"/>
    <n v="114"/>
    <n v="113"/>
    <n v="583"/>
    <n v="95.88887520686059"/>
    <n v="1.487372100679778"/>
    <n v="0.98684210526315785"/>
    <n v="0.43859649122807154"/>
  </r>
  <r>
    <x v="2"/>
    <x v="18"/>
    <x v="0"/>
    <x v="1"/>
    <x v="9"/>
    <x v="9"/>
    <x v="2"/>
    <n v="1"/>
    <n v="3.5087719298245612E-2"/>
    <n v="2.559726962457344"/>
    <n v="-2.6479934094386214E-2"/>
    <n v="288"/>
    <n v="288"/>
    <n v="114"/>
    <n v="4"/>
    <n v="583"/>
    <n v="6.450419244298053"/>
    <n v="0.32030753131229339"/>
    <n v="3.9473684210526314E-2"/>
    <n v="-0.43859649122807015"/>
  </r>
  <r>
    <x v="2"/>
    <x v="18"/>
    <x v="0"/>
    <x v="1"/>
    <x v="10"/>
    <x v="10"/>
    <x v="2"/>
    <n v="0"/>
    <n v="0"/>
    <n v="0"/>
    <n v="0"/>
    <n v="0"/>
    <n v="288"/>
    <n v="1"/>
    <n v="0"/>
    <n v="0"/>
    <n v="0"/>
    <n v="0"/>
    <n v="0"/>
    <n v="0"/>
  </r>
  <r>
    <x v="2"/>
    <x v="18"/>
    <x v="0"/>
    <x v="1"/>
    <x v="11"/>
    <x v="11"/>
    <x v="2"/>
    <n v="1"/>
    <n v="3.5087719298245612E-2"/>
    <n v="2.9010238907849617"/>
    <n v="0.1424032011298097"/>
    <n v="288"/>
    <n v="288"/>
    <n v="114"/>
    <n v="4"/>
    <n v="583"/>
    <n v="6.9872608138285415"/>
    <n v="0.62936821564618839"/>
    <n v="3.9473684210526314E-2"/>
    <n v="-0.43859649122807015"/>
  </r>
  <r>
    <x v="2"/>
    <x v="18"/>
    <x v="0"/>
    <x v="1"/>
    <x v="12"/>
    <x v="12"/>
    <x v="2"/>
    <n v="1"/>
    <n v="1.7543859649122806E-2"/>
    <n v="0"/>
    <n v="0"/>
    <n v="288"/>
    <n v="288"/>
    <n v="114"/>
    <n v="2"/>
    <n v="0"/>
    <n v="0"/>
    <n v="0"/>
    <n v="1.3157894736842105E-2"/>
    <n v="0.43859649122807015"/>
  </r>
  <r>
    <x v="2"/>
    <x v="18"/>
    <x v="0"/>
    <x v="1"/>
    <x v="13"/>
    <x v="13"/>
    <x v="0"/>
    <n v="1"/>
    <n v="4.3859649122807015E-2"/>
    <n v="3.2423208191126158"/>
    <n v="-0.20595504295633835"/>
    <n v="288"/>
    <n v="288"/>
    <n v="114"/>
    <n v="5"/>
    <n v="583"/>
    <n v="7.0966210700895411"/>
    <n v="3.8737017954115771E-2"/>
    <n v="5.2631578947368418E-2"/>
    <n v="-0.8771929824561403"/>
  </r>
  <r>
    <x v="2"/>
    <x v="18"/>
    <x v="0"/>
    <x v="1"/>
    <x v="14"/>
    <x v="14"/>
    <x v="2"/>
    <n v="1"/>
    <n v="5.2631578947368418E-2"/>
    <n v="3.754266211604091"/>
    <n v="-0.21125102977521379"/>
    <n v="288"/>
    <n v="288"/>
    <n v="114"/>
    <n v="6"/>
    <n v="583"/>
    <n v="7.8858210064426952"/>
    <n v="-3.0062797951603493E-2"/>
    <n v="6.5789473684210523E-2"/>
    <n v="-1.3157894736842104"/>
  </r>
  <r>
    <x v="2"/>
    <x v="18"/>
    <x v="0"/>
    <x v="2"/>
    <x v="15"/>
    <x v="15"/>
    <x v="1"/>
    <n v="1"/>
    <n v="0.94736842105263153"/>
    <n v="89.419795221842804"/>
    <n v="7.3508297046016446"/>
    <n v="288"/>
    <n v="288"/>
    <n v="114"/>
    <n v="108"/>
    <n v="583"/>
    <n v="93.506401354558932"/>
    <n v="5.5329788570711429"/>
    <n v="0"/>
    <n v="94.73684210526315"/>
  </r>
  <r>
    <x v="2"/>
    <x v="18"/>
    <x v="0"/>
    <x v="2"/>
    <x v="16"/>
    <x v="16"/>
    <x v="1"/>
    <n v="1"/>
    <n v="2.6315789473684209E-2"/>
    <n v="5.2901023890785117"/>
    <n v="0.80734376838884669"/>
    <n v="288"/>
    <n v="288"/>
    <n v="114"/>
    <n v="3"/>
    <n v="583"/>
    <n v="5.3726175976288832"/>
    <n v="0.87448629384919307"/>
    <n v="1.3157894736842105E-2"/>
    <n v="1.3157894736842104"/>
  </r>
  <r>
    <x v="2"/>
    <x v="18"/>
    <x v="0"/>
    <x v="2"/>
    <x v="17"/>
    <x v="17"/>
    <x v="2"/>
    <n v="1"/>
    <n v="0.11403508771929824"/>
    <n v="8.1911262798635018"/>
    <n v="0.77733317641519972"/>
    <n v="288"/>
    <n v="288"/>
    <n v="114"/>
    <n v="13"/>
    <n v="583"/>
    <n v="12.482113620487233"/>
    <n v="1.4868710438186472"/>
    <n v="0.17105263157894737"/>
    <n v="-5.7017543859649136"/>
  </r>
  <r>
    <x v="2"/>
    <x v="18"/>
    <x v="0"/>
    <x v="2"/>
    <x v="18"/>
    <x v="18"/>
    <x v="0"/>
    <n v="1"/>
    <n v="0.10526315789473684"/>
    <n v="5.6313993174061787"/>
    <n v="0.97622690361304676"/>
    <n v="288"/>
    <n v="288"/>
    <n v="114"/>
    <n v="12"/>
    <n v="583"/>
    <n v="10.01742449192246"/>
    <n v="1.469749050531215"/>
    <n v="0.14473684210526316"/>
    <n v="-3.9473684210526327"/>
  </r>
  <r>
    <x v="2"/>
    <x v="18"/>
    <x v="0"/>
    <x v="2"/>
    <x v="19"/>
    <x v="19"/>
    <x v="2"/>
    <n v="0"/>
    <n v="0"/>
    <n v="0"/>
    <n v="0"/>
    <n v="0"/>
    <n v="288"/>
    <n v="1"/>
    <n v="0"/>
    <n v="583"/>
    <n v="0"/>
    <n v="0"/>
    <n v="0"/>
    <n v="0"/>
  </r>
  <r>
    <x v="2"/>
    <x v="18"/>
    <x v="0"/>
    <x v="3"/>
    <x v="20"/>
    <x v="20"/>
    <x v="2"/>
    <n v="1"/>
    <n v="9.6491228070175433E-2"/>
    <n v="6.1433447098975806"/>
    <n v="1.3157585030010628"/>
    <n v="288"/>
    <n v="288"/>
    <n v="114"/>
    <n v="11"/>
    <n v="583"/>
    <n v="10.848380162484359"/>
    <n v="1.8339955290279484"/>
    <n v="0.13157894736842105"/>
    <n v="-3.5087719298245612"/>
  </r>
  <r>
    <x v="2"/>
    <x v="18"/>
    <x v="0"/>
    <x v="3"/>
    <x v="21"/>
    <x v="21"/>
    <x v="1"/>
    <n v="1"/>
    <n v="0.19298245614035087"/>
    <n v="10.409556313993138"/>
    <n v="2.3061080381311183"/>
    <n v="288"/>
    <n v="288"/>
    <n v="114"/>
    <n v="22"/>
    <n v="583"/>
    <n v="14.968718880368279"/>
    <n v="2.4320263900580379"/>
    <n v="0.22368421052631579"/>
    <n v="-3.0701754385964923"/>
  </r>
  <r>
    <x v="2"/>
    <x v="18"/>
    <x v="0"/>
    <x v="3"/>
    <x v="22"/>
    <x v="22"/>
    <x v="0"/>
    <n v="1"/>
    <n v="0.74561403508771928"/>
    <n v="75.085324232081916"/>
    <n v="27.499117335530176"/>
    <n v="288"/>
    <n v="288"/>
    <n v="114"/>
    <n v="85"/>
    <n v="583"/>
    <n v="82.783384894300539"/>
    <n v="26.392106438462783"/>
    <n v="0.55263157894736847"/>
    <n v="19.298245614035082"/>
  </r>
  <r>
    <x v="2"/>
    <x v="18"/>
    <x v="0"/>
    <x v="4"/>
    <x v="23"/>
    <x v="23"/>
    <x v="1"/>
    <n v="1"/>
    <n v="0.59649122807017541"/>
    <n v="39.249146757678965"/>
    <n v="39.249146757678965"/>
    <n v="288"/>
    <n v="288"/>
    <n v="114"/>
    <n v="68"/>
    <n v="583"/>
    <n v="45.549934063372262"/>
    <n v="45.549934063372262"/>
    <n v="0.63157894736842102"/>
    <n v="-3.5087719298245612"/>
  </r>
  <r>
    <x v="2"/>
    <x v="18"/>
    <x v="0"/>
    <x v="4"/>
    <x v="24"/>
    <x v="24"/>
    <x v="1"/>
    <n v="1"/>
    <n v="0.63157894736842102"/>
    <n v="38.054607508532534"/>
    <n v="38.054607508532534"/>
    <n v="288"/>
    <n v="288"/>
    <n v="114"/>
    <n v="72"/>
    <n v="583"/>
    <n v="43.368067391317503"/>
    <n v="43.368067391317503"/>
    <n v="0.61842105263157898"/>
    <n v="1.3157894736842035"/>
  </r>
  <r>
    <x v="2"/>
    <x v="18"/>
    <x v="0"/>
    <x v="4"/>
    <x v="25"/>
    <x v="25"/>
    <x v="0"/>
    <n v="1"/>
    <n v="0.85087719298245612"/>
    <n v="60.580204778156777"/>
    <n v="-2.1784159114981776"/>
    <n v="288"/>
    <n v="288"/>
    <n v="114"/>
    <n v="97"/>
    <n v="583"/>
    <n v="69.188973998623652"/>
    <n v="0.15095162847316601"/>
    <n v="0.82894736842105265"/>
    <n v="2.1929824561403466"/>
  </r>
  <r>
    <x v="2"/>
    <x v="18"/>
    <x v="0"/>
    <x v="4"/>
    <x v="26"/>
    <x v="26"/>
    <x v="1"/>
    <n v="1"/>
    <n v="0.88596491228070173"/>
    <n v="65.870307167235325"/>
    <n v="5.3530657879251322"/>
    <n v="288"/>
    <n v="288"/>
    <n v="114"/>
    <n v="101"/>
    <n v="583"/>
    <n v="74.284866484821706"/>
    <n v="6.7085366749929563"/>
    <n v="0.82894736842105265"/>
    <n v="5.7017543859649074"/>
  </r>
  <r>
    <x v="2"/>
    <x v="18"/>
    <x v="0"/>
    <x v="4"/>
    <x v="27"/>
    <x v="27"/>
    <x v="1"/>
    <n v="1"/>
    <n v="0.89473684210526316"/>
    <n v="72.52559726962491"/>
    <n v="5.6290455454866333"/>
    <n v="288"/>
    <n v="288"/>
    <n v="114"/>
    <n v="102"/>
    <n v="583"/>
    <n v="79.895798779129962"/>
    <n v="5.6258596697475127"/>
    <n v="0.89473684210526316"/>
    <n v="0"/>
  </r>
  <r>
    <x v="2"/>
    <x v="18"/>
    <x v="1"/>
    <x v="5"/>
    <x v="28"/>
    <x v="27"/>
    <x v="1"/>
    <n v="1"/>
    <n v="0.57894736842105265"/>
    <n v="40.955631399317504"/>
    <n v="-11.285747911027448"/>
    <n v="288"/>
    <n v="288"/>
    <n v="114"/>
    <n v="66"/>
    <n v="583"/>
    <n v="42.077153408007703"/>
    <n v="-12.128617536295877"/>
    <n v="0.75"/>
    <n v="-17.105263157894733"/>
  </r>
  <r>
    <x v="2"/>
    <x v="18"/>
    <x v="1"/>
    <x v="5"/>
    <x v="29"/>
    <x v="28"/>
    <x v="2"/>
    <n v="0"/>
    <n v="0"/>
    <n v="0.17064846416382332"/>
    <n v="-1.7653289396257626E-3"/>
    <n v="0"/>
    <n v="288"/>
    <n v="1"/>
    <n v="0"/>
    <n v="583"/>
    <n v="0.19727419935138407"/>
    <n v="-9.4536892500477976E-2"/>
    <n v="0"/>
    <n v="0"/>
  </r>
  <r>
    <x v="2"/>
    <x v="18"/>
    <x v="1"/>
    <x v="6"/>
    <x v="30"/>
    <x v="8"/>
    <x v="1"/>
    <n v="1"/>
    <n v="0.71052631578947367"/>
    <n v="53.924914675768257"/>
    <n v="3.2352595033541158"/>
    <n v="288"/>
    <n v="288"/>
    <n v="114"/>
    <n v="81"/>
    <n v="583"/>
    <n v="60.981611065090661"/>
    <n v="2.1331821427754392"/>
    <n v="0.68421052631578949"/>
    <n v="2.6315789473684181"/>
  </r>
  <r>
    <x v="2"/>
    <x v="18"/>
    <x v="1"/>
    <x v="6"/>
    <x v="31"/>
    <x v="7"/>
    <x v="1"/>
    <n v="1"/>
    <n v="0.95614035087719296"/>
    <n v="74.744027303753953"/>
    <n v="2.3302342003059948"/>
    <n v="288"/>
    <n v="288"/>
    <n v="114"/>
    <n v="109"/>
    <n v="583"/>
    <n v="78.933044023211508"/>
    <n v="1.5435691542650289"/>
    <n v="0.96052631578947367"/>
    <n v="-0.43859649122807154"/>
  </r>
  <r>
    <x v="2"/>
    <x v="18"/>
    <x v="1"/>
    <x v="6"/>
    <x v="32"/>
    <x v="16"/>
    <x v="1"/>
    <n v="0"/>
    <n v="0.90476190476190477"/>
    <n v="90.784982935154119"/>
    <n v="0.26774155584323012"/>
    <n v="0"/>
    <n v="288"/>
    <n v="42"/>
    <n v="38"/>
    <n v="583"/>
    <n v="93.068937874321279"/>
    <n v="0.19079339009873308"/>
    <n v="0.96052631578947367"/>
    <n v="-5.5764411027568901"/>
  </r>
  <r>
    <x v="2"/>
    <x v="18"/>
    <x v="1"/>
    <x v="6"/>
    <x v="33"/>
    <x v="24"/>
    <x v="1"/>
    <n v="0"/>
    <n v="0.90476190476190477"/>
    <n v="89.59044368600712"/>
    <n v="2.6938919618688808"/>
    <n v="0"/>
    <n v="288"/>
    <n v="42"/>
    <n v="38"/>
    <n v="583"/>
    <n v="92.384190505720525"/>
    <n v="2.430719400384632"/>
    <n v="0.94736842105263153"/>
    <n v="-4.2606516290726759"/>
  </r>
  <r>
    <x v="2"/>
    <x v="18"/>
    <x v="1"/>
    <x v="7"/>
    <x v="34"/>
    <x v="5"/>
    <x v="0"/>
    <n v="1"/>
    <n v="8.771929824561403E-2"/>
    <n v="8.7030716723549322"/>
    <n v="0.42720960338942954"/>
    <n v="288"/>
    <n v="288"/>
    <n v="114"/>
    <n v="10"/>
    <n v="583"/>
    <n v="12.819575561321923"/>
    <n v="3.9058270159651798E-2"/>
    <n v="0.11842105263157894"/>
    <n v="-3.070175438596491"/>
  </r>
  <r>
    <x v="2"/>
    <x v="18"/>
    <x v="1"/>
    <x v="7"/>
    <x v="35"/>
    <x v="13"/>
    <x v="0"/>
    <n v="1"/>
    <n v="7.8947368421052627E-2"/>
    <n v="7.6791808873720306"/>
    <n v="9.2973990820290189E-2"/>
    <n v="288"/>
    <n v="288"/>
    <n v="114"/>
    <n v="9"/>
    <n v="583"/>
    <n v="11.661833109424965"/>
    <n v="6.3307718706237637E-2"/>
    <n v="9.2105263157894732E-2"/>
    <n v="-1.3157894736842104"/>
  </r>
  <r>
    <x v="2"/>
    <x v="18"/>
    <x v="1"/>
    <x v="8"/>
    <x v="36"/>
    <x v="29"/>
    <x v="2"/>
    <n v="0"/>
    <n v="0"/>
    <n v="0.17064846416382332"/>
    <n v="0.17064846416382332"/>
    <n v="0"/>
    <n v="288"/>
    <n v="1"/>
    <n v="0"/>
    <n v="583"/>
    <n v="0.16846772077582828"/>
    <n v="0.16846772077582828"/>
    <n v="0"/>
    <n v="0"/>
  </r>
  <r>
    <x v="2"/>
    <x v="18"/>
    <x v="1"/>
    <x v="8"/>
    <x v="37"/>
    <x v="30"/>
    <x v="2"/>
    <n v="0"/>
    <n v="0"/>
    <n v="0"/>
    <n v="0"/>
    <n v="0"/>
    <n v="288"/>
    <n v="1"/>
    <n v="0"/>
    <n v="583"/>
    <n v="0"/>
    <n v="0"/>
    <n v="0"/>
    <n v="0"/>
  </r>
  <r>
    <x v="2"/>
    <x v="18"/>
    <x v="1"/>
    <x v="8"/>
    <x v="38"/>
    <x v="1"/>
    <x v="0"/>
    <n v="1"/>
    <n v="0.66666666666666663"/>
    <n v="51.365187713310647"/>
    <n v="4.4686359891726637"/>
    <n v="288"/>
    <n v="288"/>
    <n v="114"/>
    <n v="76"/>
    <n v="583"/>
    <n v="58.919774658195699"/>
    <n v="3.3923886516679218"/>
    <n v="0.56578947368421051"/>
    <n v="10.087719298245613"/>
  </r>
  <r>
    <x v="2"/>
    <x v="18"/>
    <x v="1"/>
    <x v="8"/>
    <x v="39"/>
    <x v="0"/>
    <x v="0"/>
    <n v="1"/>
    <n v="0.69298245614035092"/>
    <n v="50.853242320819369"/>
    <n v="4.1291043897846134"/>
    <n v="288"/>
    <n v="288"/>
    <n v="114"/>
    <n v="79"/>
    <n v="583"/>
    <n v="58.911909433257826"/>
    <n v="3.2377841449460689"/>
    <n v="0.60526315789473684"/>
    <n v="8.7719298245614077"/>
  </r>
  <r>
    <x v="2"/>
    <x v="18"/>
    <x v="1"/>
    <x v="9"/>
    <x v="40"/>
    <x v="2"/>
    <x v="0"/>
    <n v="1"/>
    <n v="0.19298245614035087"/>
    <n v="10.580204778157023"/>
    <n v="1.6146875367776934"/>
    <n v="288"/>
    <n v="288"/>
    <n v="114"/>
    <n v="22"/>
    <n v="583"/>
    <n v="13.863251168052054"/>
    <n v="1.4863724099618505"/>
    <n v="0.26315789473684209"/>
    <n v="-7.0175438596491224"/>
  </r>
  <r>
    <x v="2"/>
    <x v="18"/>
    <x v="1"/>
    <x v="9"/>
    <x v="41"/>
    <x v="20"/>
    <x v="2"/>
    <n v="0"/>
    <n v="0"/>
    <n v="3.2423208191126158"/>
    <n v="1.0009415087677997"/>
    <n v="0"/>
    <n v="288"/>
    <n v="1"/>
    <n v="0"/>
    <n v="583"/>
    <n v="6.6759630793206348"/>
    <n v="1.4651116054592075"/>
    <n v="0"/>
    <n v="0"/>
  </r>
  <r>
    <x v="2"/>
    <x v="18"/>
    <x v="1"/>
    <x v="9"/>
    <x v="42"/>
    <x v="22"/>
    <x v="0"/>
    <n v="1"/>
    <n v="9.6491228070175433E-2"/>
    <n v="4.9488054607508563"/>
    <n v="-0.39602212545604243"/>
    <n v="288"/>
    <n v="288"/>
    <n v="114"/>
    <n v="11"/>
    <n v="583"/>
    <n v="9.5361756888638034"/>
    <n v="-1.7172917211887295E-2"/>
    <n v="0.10526315789473684"/>
    <n v="-0.8771929824561403"/>
  </r>
  <r>
    <x v="2"/>
    <x v="18"/>
    <x v="1"/>
    <x v="9"/>
    <x v="43"/>
    <x v="31"/>
    <x v="2"/>
    <n v="0"/>
    <n v="0"/>
    <n v="0"/>
    <n v="0"/>
    <n v="0"/>
    <n v="288"/>
    <n v="1"/>
    <n v="0"/>
    <n v="583"/>
    <n v="0"/>
    <n v="0"/>
    <n v="0"/>
    <n v="0"/>
  </r>
  <r>
    <x v="2"/>
    <x v="18"/>
    <x v="1"/>
    <x v="9"/>
    <x v="44"/>
    <x v="17"/>
    <x v="2"/>
    <n v="1"/>
    <n v="0.15789473684210525"/>
    <n v="8.7030716723549322"/>
    <n v="0.94445098269977734"/>
    <n v="288"/>
    <n v="288"/>
    <n v="114"/>
    <n v="18"/>
    <n v="583"/>
    <n v="12.749726755644627"/>
    <n v="0.66404994575636422"/>
    <n v="0.17105263157894737"/>
    <n v="-1.315789473684212"/>
  </r>
  <r>
    <x v="2"/>
    <x v="18"/>
    <x v="1"/>
    <x v="9"/>
    <x v="45"/>
    <x v="11"/>
    <x v="2"/>
    <n v="0"/>
    <n v="0"/>
    <n v="0"/>
    <n v="0"/>
    <n v="0"/>
    <n v="288"/>
    <n v="1"/>
    <n v="0"/>
    <n v="583"/>
    <n v="0"/>
    <n v="0"/>
    <n v="0"/>
    <n v="0"/>
  </r>
  <r>
    <x v="2"/>
    <x v="18"/>
    <x v="1"/>
    <x v="10"/>
    <x v="46"/>
    <x v="4"/>
    <x v="1"/>
    <n v="0"/>
    <n v="0"/>
    <n v="0.17064846416382332"/>
    <n v="-1.7653289396257626E-3"/>
    <n v="0"/>
    <n v="288"/>
    <n v="1"/>
    <n v="0"/>
    <n v="583"/>
    <n v="0.14264509412181647"/>
    <n v="-1.2288114162353009E-2"/>
    <n v="0"/>
    <n v="0"/>
  </r>
  <r>
    <x v="2"/>
    <x v="18"/>
    <x v="1"/>
    <x v="11"/>
    <x v="47"/>
    <x v="25"/>
    <x v="0"/>
    <n v="0"/>
    <n v="0"/>
    <n v="2.559726962457344"/>
    <n v="0.14593385900906236"/>
    <n v="0"/>
    <n v="288"/>
    <n v="1"/>
    <n v="0"/>
    <n v="583"/>
    <n v="1.6506894424155876"/>
    <n v="0.17213607405956366"/>
    <n v="0"/>
    <n v="0"/>
  </r>
  <r>
    <x v="2"/>
    <x v="18"/>
    <x v="1"/>
    <x v="11"/>
    <x v="48"/>
    <x v="3"/>
    <x v="0"/>
    <n v="1"/>
    <n v="0.18421052631578946"/>
    <n v="9.7269624573378177"/>
    <n v="-1.1351065081793583"/>
    <n v="288"/>
    <n v="288"/>
    <n v="114"/>
    <n v="21"/>
    <n v="583"/>
    <n v="13.321078263621244"/>
    <n v="-1.4107527963372277"/>
    <n v="0.26315789473684209"/>
    <n v="-7.8947368421052628"/>
  </r>
  <r>
    <x v="2"/>
    <x v="18"/>
    <x v="1"/>
    <x v="11"/>
    <x v="49"/>
    <x v="12"/>
    <x v="2"/>
    <n v="1"/>
    <n v="0.14035087719298245"/>
    <n v="9.7269624573378177"/>
    <n v="0.58903142285512833"/>
    <n v="288"/>
    <n v="288"/>
    <n v="114"/>
    <n v="16"/>
    <n v="583"/>
    <n v="13.659344078296021"/>
    <n v="0.70338161084728235"/>
    <n v="0.15789473684210525"/>
    <n v="-1.7543859649122806"/>
  </r>
  <r>
    <x v="2"/>
    <x v="18"/>
    <x v="1"/>
    <x v="11"/>
    <x v="50"/>
    <x v="23"/>
    <x v="1"/>
    <n v="1"/>
    <n v="0.21052631578947367"/>
    <n v="10.750853242320781"/>
    <n v="0.57843944921737034"/>
    <n v="288"/>
    <n v="288"/>
    <n v="114"/>
    <n v="24"/>
    <n v="583"/>
    <n v="13.774117750070655"/>
    <n v="-3.8657793727878698E-2"/>
    <n v="0.21052631578947367"/>
    <n v="0"/>
  </r>
  <r>
    <x v="2"/>
    <x v="18"/>
    <x v="1"/>
    <x v="11"/>
    <x v="51"/>
    <x v="19"/>
    <x v="2"/>
    <n v="0"/>
    <n v="8.771929824561403E-2"/>
    <n v="3.5836177474402628"/>
    <n v="-1.7612098387666153"/>
    <n v="0"/>
    <n v="288"/>
    <n v="114"/>
    <n v="10"/>
    <n v="583"/>
    <n v="7.0627806608297465"/>
    <n v="-2.9544768745870886"/>
    <n v="0.10526315789473684"/>
    <n v="-1.7543859649122806"/>
  </r>
  <r>
    <x v="2"/>
    <x v="18"/>
    <x v="1"/>
    <x v="12"/>
    <x v="52"/>
    <x v="32"/>
    <x v="2"/>
    <n v="1"/>
    <n v="8.771929824561403E-2"/>
    <n v="5.9726962457337534"/>
    <n v="0.11062728021654755"/>
    <n v="288"/>
    <n v="288"/>
    <n v="114"/>
    <n v="10"/>
    <n v="583"/>
    <n v="10.455246356191559"/>
    <n v="-1.3216039983831251E-2"/>
    <n v="0.11842105263157894"/>
    <n v="-3.070175438596491"/>
  </r>
  <r>
    <x v="2"/>
    <x v="18"/>
    <x v="1"/>
    <x v="13"/>
    <x v="53"/>
    <x v="9"/>
    <x v="2"/>
    <n v="1"/>
    <n v="0.28947368421052633"/>
    <n v="18.259385665529063"/>
    <n v="-6.7406143344710321"/>
    <n v="288"/>
    <n v="288"/>
    <n v="114"/>
    <n v="33"/>
    <n v="583"/>
    <n v="17.967440129822911"/>
    <n v="-6.6697856090037035"/>
    <n v="0.27631578947368424"/>
    <n v="1.3157894736842091"/>
  </r>
  <r>
    <x v="2"/>
    <x v="18"/>
    <x v="1"/>
    <x v="13"/>
    <x v="54"/>
    <x v="21"/>
    <x v="1"/>
    <n v="1"/>
    <n v="0.8771929824561403"/>
    <n v="0"/>
    <n v="0"/>
    <n v="288"/>
    <n v="288"/>
    <n v="114"/>
    <n v="100"/>
    <n v="0"/>
    <n v="0"/>
    <n v="0"/>
    <n v="0.86842105263157898"/>
    <n v="0.87719298245613198"/>
  </r>
  <r>
    <x v="2"/>
    <x v="18"/>
    <x v="1"/>
    <x v="13"/>
    <x v="55"/>
    <x v="6"/>
    <x v="1"/>
    <n v="1"/>
    <n v="0.98245614035087714"/>
    <n v="91.979522184300606"/>
    <n v="0.60021183947276313"/>
    <n v="288"/>
    <n v="288"/>
    <n v="114"/>
    <n v="112"/>
    <n v="583"/>
    <n v="93.848053710768269"/>
    <n v="0.10039503289071661"/>
    <n v="0.98684210526315785"/>
    <n v="-0.43859649122807154"/>
  </r>
  <r>
    <x v="2"/>
    <x v="18"/>
    <x v="1"/>
    <x v="13"/>
    <x v="56"/>
    <x v="18"/>
    <x v="0"/>
    <n v="1"/>
    <n v="0.15789473684210525"/>
    <n v="7.6791808873720306"/>
    <n v="0.78262916323407894"/>
    <n v="288"/>
    <n v="288"/>
    <n v="114"/>
    <n v="18"/>
    <n v="583"/>
    <n v="11.83503092861873"/>
    <n v="0.48831678699592196"/>
    <n v="0.17105263157894737"/>
    <n v="-1.315789473684212"/>
  </r>
  <r>
    <x v="2"/>
    <x v="18"/>
    <x v="1"/>
    <x v="14"/>
    <x v="57"/>
    <x v="33"/>
    <x v="2"/>
    <n v="1"/>
    <n v="9.6491228070175433E-2"/>
    <n v="4.4368600682594037"/>
    <n v="-3.3217606213958031"/>
    <n v="288"/>
    <n v="288"/>
    <n v="114"/>
    <n v="11"/>
    <n v="583"/>
    <n v="4.191259879740068"/>
    <n v="-3.6895685551516184"/>
    <n v="0.11842105263157894"/>
    <n v="-2.1929824561403506"/>
  </r>
  <r>
    <x v="2"/>
    <x v="18"/>
    <x v="1"/>
    <x v="14"/>
    <x v="58"/>
    <x v="34"/>
    <x v="2"/>
    <n v="1"/>
    <n v="0.16666666666666666"/>
    <n v="7.8498293515358437"/>
    <n v="-6.2881016829469409"/>
    <n v="288"/>
    <n v="288"/>
    <n v="114"/>
    <n v="19"/>
    <n v="583"/>
    <n v="8.201039260707649"/>
    <n v="-7.2739488229196976"/>
    <n v="0.18421052631578946"/>
    <n v="-1.7543859649122806"/>
  </r>
  <r>
    <x v="2"/>
    <x v="18"/>
    <x v="1"/>
    <x v="14"/>
    <x v="59"/>
    <x v="10"/>
    <x v="2"/>
    <n v="0"/>
    <n v="0"/>
    <n v="0"/>
    <n v="0"/>
    <n v="0"/>
    <n v="288"/>
    <n v="1"/>
    <n v="0"/>
    <n v="0"/>
    <n v="0"/>
    <n v="0"/>
    <n v="0"/>
    <n v="0"/>
  </r>
  <r>
    <x v="2"/>
    <x v="18"/>
    <x v="1"/>
    <x v="14"/>
    <x v="60"/>
    <x v="19"/>
    <x v="2"/>
    <n v="0"/>
    <n v="0"/>
    <n v="0"/>
    <n v="0"/>
    <n v="0"/>
    <n v="288"/>
    <n v="1"/>
    <n v="0"/>
    <n v="0"/>
    <n v="0"/>
    <n v="0"/>
    <n v="0"/>
    <n v="0"/>
  </r>
  <r>
    <x v="2"/>
    <x v="18"/>
    <x v="1"/>
    <x v="14"/>
    <x v="61"/>
    <x v="19"/>
    <x v="2"/>
    <n v="0"/>
    <n v="0"/>
    <n v="0"/>
    <n v="0"/>
    <n v="0"/>
    <n v="288"/>
    <n v="1"/>
    <n v="0"/>
    <n v="0"/>
    <n v="0"/>
    <n v="0"/>
    <n v="0"/>
    <n v="0"/>
  </r>
  <r>
    <x v="2"/>
    <x v="18"/>
    <x v="1"/>
    <x v="14"/>
    <x v="62"/>
    <x v="19"/>
    <x v="2"/>
    <n v="0"/>
    <n v="0"/>
    <n v="0"/>
    <n v="0"/>
    <n v="0"/>
    <n v="288"/>
    <n v="1"/>
    <n v="0"/>
    <n v="0"/>
    <n v="0"/>
    <n v="0"/>
    <n v="0"/>
    <n v="0"/>
  </r>
  <r>
    <x v="2"/>
    <x v="18"/>
    <x v="1"/>
    <x v="14"/>
    <x v="63"/>
    <x v="19"/>
    <x v="2"/>
    <n v="0"/>
    <n v="0"/>
    <n v="0"/>
    <n v="0"/>
    <n v="0"/>
    <n v="288"/>
    <n v="1"/>
    <n v="0"/>
    <n v="0"/>
    <n v="0"/>
    <n v="0"/>
    <n v="0"/>
    <n v="0"/>
  </r>
  <r>
    <x v="2"/>
    <x v="18"/>
    <x v="1"/>
    <x v="14"/>
    <x v="64"/>
    <x v="19"/>
    <x v="2"/>
    <n v="0"/>
    <n v="0"/>
    <n v="0"/>
    <n v="0"/>
    <n v="0"/>
    <n v="288"/>
    <n v="1"/>
    <n v="0"/>
    <n v="0"/>
    <n v="0"/>
    <n v="0"/>
    <n v="0"/>
    <n v="0"/>
  </r>
  <r>
    <x v="2"/>
    <x v="18"/>
    <x v="1"/>
    <x v="15"/>
    <x v="65"/>
    <x v="26"/>
    <x v="1"/>
    <n v="1"/>
    <n v="0.64035087719298245"/>
    <n v="81.569965870307584"/>
    <n v="71.91479345651419"/>
    <n v="288"/>
    <n v="288"/>
    <n v="114"/>
    <n v="73"/>
    <n v="583"/>
    <n v="85.204227375504146"/>
    <n v="71.922630406735166"/>
    <n v="0.23684210526315788"/>
    <n v="40.350877192982459"/>
  </r>
  <r>
    <x v="2"/>
    <x v="18"/>
    <x v="1"/>
    <x v="15"/>
    <x v="66"/>
    <x v="35"/>
    <x v="2"/>
    <n v="1"/>
    <n v="0.12280701754385964"/>
    <n v="6.996587030716694"/>
    <n v="-0.41720607273154925"/>
    <n v="288"/>
    <n v="288"/>
    <n v="114"/>
    <n v="14"/>
    <n v="583"/>
    <n v="11.397245930503784"/>
    <n v="-0.77356814854840117"/>
    <n v="0.15789473684210525"/>
    <n v="-3.5087719298245612"/>
  </r>
  <r>
    <x v="2"/>
    <x v="18"/>
    <x v="1"/>
    <x v="15"/>
    <x v="67"/>
    <x v="15"/>
    <x v="1"/>
    <n v="0"/>
    <n v="0"/>
    <n v="6.8259385665528649"/>
    <n v="-1.7947510886195208"/>
    <n v="0"/>
    <n v="288"/>
    <n v="1"/>
    <n v="0"/>
    <n v="583"/>
    <n v="5.5840308757042454"/>
    <n v="-1.7237964324959867"/>
    <n v="0"/>
    <n v="0"/>
  </r>
  <r>
    <x v="2"/>
    <x v="18"/>
    <x v="1"/>
    <x v="15"/>
    <x v="68"/>
    <x v="14"/>
    <x v="0"/>
    <n v="0"/>
    <n v="0"/>
    <n v="5.9726962457337534"/>
    <n v="0.28304107331999295"/>
    <n v="0"/>
    <n v="288"/>
    <n v="1"/>
    <n v="0"/>
    <n v="583"/>
    <n v="10.290508845634555"/>
    <n v="0.32873296382032358"/>
    <n v="0"/>
    <n v="0"/>
  </r>
  <r>
    <x v="2"/>
    <x v="18"/>
    <x v="1"/>
    <x v="16"/>
    <x v="69"/>
    <x v="36"/>
    <x v="2"/>
    <n v="1"/>
    <n v="7.8947368421052627E-2"/>
    <n v="3.754266211604091"/>
    <n v="-0.55607861598211106"/>
    <n v="288"/>
    <n v="288"/>
    <n v="114"/>
    <n v="9"/>
    <n v="583"/>
    <n v="6.8564426357156236"/>
    <n v="-1.6330802646798404"/>
    <n v="0.10526315789473684"/>
    <n v="-2.6315789473684208"/>
  </r>
  <r>
    <x v="2"/>
    <x v="18"/>
    <x v="2"/>
    <x v="17"/>
    <x v="70"/>
    <x v="1"/>
    <x v="2"/>
    <n v="1"/>
    <n v="0"/>
    <n v="7.3378839590443512"/>
    <n v="-10.248322937507371"/>
    <n v="265"/>
    <n v="265"/>
    <n v="1"/>
    <n v="0"/>
    <n v="583"/>
    <n v="11.972063454189191"/>
    <n v="-11.604980440960203"/>
    <n v="0"/>
    <n v="0"/>
  </r>
  <r>
    <x v="2"/>
    <x v="18"/>
    <x v="2"/>
    <x v="17"/>
    <x v="71"/>
    <x v="2"/>
    <x v="2"/>
    <n v="0"/>
    <n v="0"/>
    <n v="35.836177474402618"/>
    <n v="1.3534188537130754"/>
    <n v="0"/>
    <n v="265"/>
    <n v="1"/>
    <n v="0"/>
    <n v="583"/>
    <n v="45.580175361940313"/>
    <n v="2.4553343836317367"/>
    <n v="0"/>
    <n v="0"/>
  </r>
  <r>
    <x v="2"/>
    <x v="18"/>
    <x v="2"/>
    <x v="17"/>
    <x v="72"/>
    <x v="22"/>
    <x v="0"/>
    <n v="1"/>
    <n v="0"/>
    <n v="13.99317406143339"/>
    <n v="-13.24820524891132"/>
    <n v="265"/>
    <n v="265"/>
    <n v="1"/>
    <n v="0"/>
    <n v="583"/>
    <n v="19.143487301324324"/>
    <n v="-15.095746631115578"/>
    <n v="0"/>
    <n v="0"/>
  </r>
  <r>
    <x v="2"/>
    <x v="18"/>
    <x v="2"/>
    <x v="17"/>
    <x v="73"/>
    <x v="27"/>
    <x v="1"/>
    <n v="1"/>
    <n v="0"/>
    <n v="86.348122866893704"/>
    <n v="70.141226315170059"/>
    <n v="265"/>
    <n v="265"/>
    <n v="1"/>
    <n v="0"/>
    <n v="583"/>
    <n v="89.57240491251423"/>
    <n v="65.482113078172631"/>
    <n v="0"/>
    <n v="0"/>
  </r>
  <r>
    <x v="2"/>
    <x v="18"/>
    <x v="2"/>
    <x v="17"/>
    <x v="74"/>
    <x v="24"/>
    <x v="0"/>
    <n v="1"/>
    <n v="0"/>
    <n v="5.9726962457337587"/>
    <n v="-11.09626927150752"/>
    <n v="265"/>
    <n v="265"/>
    <n v="1"/>
    <n v="0"/>
    <n v="583"/>
    <n v="10.046465692309562"/>
    <n v="-13.241818735304266"/>
    <n v="0"/>
    <n v="0"/>
  </r>
  <r>
    <x v="2"/>
    <x v="18"/>
    <x v="2"/>
    <x v="17"/>
    <x v="75"/>
    <x v="3"/>
    <x v="0"/>
    <n v="0"/>
    <n v="0"/>
    <n v="48.293515358361994"/>
    <n v="0.19006708249970927"/>
    <n v="0"/>
    <n v="265"/>
    <n v="1"/>
    <n v="0"/>
    <n v="583"/>
    <n v="59.326904275760597"/>
    <n v="0.73484822927636628"/>
    <n v="0"/>
    <n v="0"/>
  </r>
  <r>
    <x v="2"/>
    <x v="18"/>
    <x v="2"/>
    <x v="17"/>
    <x v="76"/>
    <x v="0"/>
    <x v="0"/>
    <n v="0"/>
    <n v="0"/>
    <n v="8.0204778156996674"/>
    <n v="-3.7036601153348334"/>
    <n v="0"/>
    <n v="265"/>
    <n v="1"/>
    <n v="0"/>
    <n v="583"/>
    <n v="11.937335797887993"/>
    <n v="-3.8661167073117149"/>
    <n v="0"/>
    <n v="0"/>
  </r>
  <r>
    <x v="2"/>
    <x v="18"/>
    <x v="2"/>
    <x v="17"/>
    <x v="77"/>
    <x v="13"/>
    <x v="2"/>
    <n v="1"/>
    <n v="0"/>
    <n v="0"/>
    <n v="-13.275862068965521"/>
    <n v="265"/>
    <n v="265"/>
    <n v="1"/>
    <n v="0"/>
    <n v="583"/>
    <n v="0"/>
    <n v="-17.253120057001432"/>
    <n v="0"/>
    <n v="0"/>
  </r>
  <r>
    <x v="2"/>
    <x v="18"/>
    <x v="2"/>
    <x v="17"/>
    <x v="78"/>
    <x v="6"/>
    <x v="0"/>
    <n v="1"/>
    <n v="0"/>
    <n v="59.385665529010573"/>
    <n v="17.316700011768841"/>
    <n v="265"/>
    <n v="265"/>
    <n v="1"/>
    <n v="0"/>
    <n v="583"/>
    <n v="69.115613981088188"/>
    <n v="17.444987808965585"/>
    <n v="0"/>
    <n v="0"/>
  </r>
  <r>
    <x v="2"/>
    <x v="18"/>
    <x v="2"/>
    <x v="17"/>
    <x v="79"/>
    <x v="5"/>
    <x v="2"/>
    <n v="1"/>
    <n v="0"/>
    <n v="2.3890784982935314"/>
    <n v="-4.8523008120513111"/>
    <n v="265"/>
    <n v="265"/>
    <n v="1"/>
    <n v="0"/>
    <n v="583"/>
    <n v="6.2104260519626822"/>
    <n v="-3.3633685331866081"/>
    <n v="0"/>
    <n v="0"/>
  </r>
  <r>
    <x v="2"/>
    <x v="18"/>
    <x v="2"/>
    <x v="17"/>
    <x v="80"/>
    <x v="7"/>
    <x v="1"/>
    <n v="1"/>
    <n v="0"/>
    <n v="89.761092150170327"/>
    <n v="-6.6494056725886708E-2"/>
    <n v="265"/>
    <n v="265"/>
    <n v="1"/>
    <n v="0"/>
    <n v="583"/>
    <n v="93.317708814391537"/>
    <n v="0.23643988446200126"/>
    <n v="0"/>
    <n v="0"/>
  </r>
  <r>
    <x v="2"/>
    <x v="18"/>
    <x v="2"/>
    <x v="17"/>
    <x v="81"/>
    <x v="21"/>
    <x v="0"/>
    <n v="1"/>
    <n v="0"/>
    <n v="5.6313993174061725"/>
    <n v="-1.4375661998352418"/>
    <n v="265"/>
    <n v="265"/>
    <n v="1"/>
    <n v="0"/>
    <n v="583"/>
    <n v="9.5332254765155859"/>
    <n v="-1.4794028289635417"/>
    <n v="0"/>
    <n v="0"/>
  </r>
  <r>
    <x v="2"/>
    <x v="18"/>
    <x v="2"/>
    <x v="17"/>
    <x v="82"/>
    <x v="23"/>
    <x v="0"/>
    <n v="0"/>
    <n v="0"/>
    <n v="2.9010238907849648"/>
    <n v="0.48723078733670983"/>
    <n v="0"/>
    <n v="265"/>
    <n v="1"/>
    <n v="0"/>
    <n v="583"/>
    <n v="7.2092532229669839"/>
    <n v="0.85507927239682324"/>
    <n v="0"/>
    <n v="0"/>
  </r>
  <r>
    <x v="2"/>
    <x v="18"/>
    <x v="2"/>
    <x v="17"/>
    <x v="83"/>
    <x v="4"/>
    <x v="2"/>
    <n v="1"/>
    <n v="0"/>
    <n v="14.334470989761055"/>
    <n v="-15.320701424031997"/>
    <n v="265"/>
    <n v="265"/>
    <n v="1"/>
    <n v="0"/>
    <n v="583"/>
    <n v="20.517808948108133"/>
    <n v="-17.050920950941475"/>
    <n v="0"/>
    <n v="0"/>
  </r>
  <r>
    <x v="2"/>
    <x v="18"/>
    <x v="2"/>
    <x v="17"/>
    <x v="84"/>
    <x v="25"/>
    <x v="0"/>
    <n v="1"/>
    <n v="0"/>
    <n v="7.1672354948805275"/>
    <n v="-10.074143815464273"/>
    <n v="265"/>
    <n v="265"/>
    <n v="1"/>
    <n v="0"/>
    <n v="583"/>
    <n v="11.020690271515477"/>
    <n v="-11.950294518392891"/>
    <n v="0"/>
    <n v="0"/>
  </r>
  <r>
    <x v="2"/>
    <x v="18"/>
    <x v="2"/>
    <x v="18"/>
    <x v="85"/>
    <x v="19"/>
    <x v="2"/>
    <n v="0"/>
    <n v="0"/>
    <n v="3.5836177474402637"/>
    <n v="-9.6922443215252851"/>
    <n v="0"/>
    <n v="265"/>
    <n v="1"/>
    <n v="0"/>
    <n v="583"/>
    <n v="7.4532665039885675"/>
    <n v="-11.478713806408342"/>
    <n v="0"/>
    <n v="0"/>
  </r>
  <r>
    <x v="2"/>
    <x v="18"/>
    <x v="2"/>
    <x v="18"/>
    <x v="86"/>
    <x v="19"/>
    <x v="2"/>
    <n v="0"/>
    <n v="0"/>
    <n v="0"/>
    <n v="0"/>
    <n v="0"/>
    <n v="265"/>
    <n v="1"/>
    <n v="0"/>
    <n v="0"/>
    <n v="0"/>
    <n v="0"/>
    <n v="0"/>
    <n v="0"/>
  </r>
  <r>
    <x v="2"/>
    <x v="18"/>
    <x v="2"/>
    <x v="19"/>
    <x v="87"/>
    <x v="19"/>
    <x v="2"/>
    <n v="0"/>
    <n v="0"/>
    <n v="0"/>
    <n v="0"/>
    <n v="0"/>
    <n v="265"/>
    <n v="1"/>
    <n v="0"/>
    <n v="0"/>
    <n v="0"/>
    <n v="0"/>
    <n v="0"/>
    <n v="0"/>
  </r>
  <r>
    <x v="2"/>
    <x v="18"/>
    <x v="2"/>
    <x v="19"/>
    <x v="88"/>
    <x v="15"/>
    <x v="0"/>
    <n v="1"/>
    <n v="0"/>
    <n v="5.8020477815699296"/>
    <n v="-8.8531246322231603"/>
    <n v="265"/>
    <n v="265"/>
    <n v="1"/>
    <n v="0"/>
    <n v="583"/>
    <n v="10.011194268220322"/>
    <n v="-9.5942480993806605"/>
    <n v="0"/>
    <n v="0"/>
  </r>
  <r>
    <x v="2"/>
    <x v="18"/>
    <x v="2"/>
    <x v="20"/>
    <x v="89"/>
    <x v="19"/>
    <x v="2"/>
    <n v="0"/>
    <n v="0"/>
    <n v="0.17064846416382312"/>
    <n v="-6.5534894668706407"/>
    <n v="0"/>
    <n v="265"/>
    <n v="1"/>
    <n v="0"/>
    <n v="583"/>
    <n v="0.15267112157644513"/>
    <n v="-9.9227913078359702"/>
    <n v="0"/>
    <n v="0"/>
  </r>
  <r>
    <x v="2"/>
    <x v="18"/>
    <x v="2"/>
    <x v="20"/>
    <x v="90"/>
    <x v="16"/>
    <x v="0"/>
    <n v="0"/>
    <n v="0"/>
    <n v="7.8498293515358437"/>
    <n v="-3.1846534070848525"/>
    <n v="0"/>
    <n v="265"/>
    <n v="1"/>
    <n v="0"/>
    <n v="583"/>
    <n v="11.428196658640534"/>
    <n v="-2.3560683973506293"/>
    <n v="0"/>
    <n v="0"/>
  </r>
  <r>
    <x v="2"/>
    <x v="18"/>
    <x v="2"/>
    <x v="20"/>
    <x v="91"/>
    <x v="26"/>
    <x v="0"/>
    <n v="0"/>
    <n v="0"/>
    <n v="7.8498293515358437"/>
    <n v="-6.4605154760503805"/>
    <n v="0"/>
    <n v="265"/>
    <n v="1"/>
    <n v="0"/>
    <n v="583"/>
    <n v="11.588267044314298"/>
    <n v="-6.1703621410673666"/>
    <n v="0"/>
    <n v="0"/>
  </r>
  <r>
    <x v="2"/>
    <x v="18"/>
    <x v="2"/>
    <x v="20"/>
    <x v="92"/>
    <x v="19"/>
    <x v="2"/>
    <n v="0"/>
    <n v="0"/>
    <n v="0"/>
    <n v="0"/>
    <n v="0"/>
    <n v="265"/>
    <n v="1"/>
    <n v="0"/>
    <n v="0"/>
    <n v="0"/>
    <n v="0"/>
    <n v="0"/>
    <n v="0"/>
  </r>
  <r>
    <x v="2"/>
    <x v="18"/>
    <x v="2"/>
    <x v="20"/>
    <x v="93"/>
    <x v="8"/>
    <x v="1"/>
    <n v="0"/>
    <n v="0"/>
    <n v="10.92150170648468"/>
    <n v="-9.250912086618845"/>
    <n v="0"/>
    <n v="265"/>
    <n v="1"/>
    <n v="0"/>
    <n v="583"/>
    <n v="15.21533200539"/>
    <n v="-9.8744878110191152"/>
    <n v="0"/>
    <n v="0"/>
  </r>
  <r>
    <x v="2"/>
    <x v="18"/>
    <x v="3"/>
    <x v="21"/>
    <x v="94"/>
    <x v="2"/>
    <x v="0"/>
    <n v="1"/>
    <n v="9.7345132743362831E-2"/>
    <n v="10.409556313993138"/>
    <n v="2.650935624337992"/>
    <n v="287"/>
    <n v="287"/>
    <n v="113"/>
    <n v="11"/>
    <n v="583"/>
    <n v="13.515714252082542"/>
    <n v="2.6410304866134116"/>
    <n v="0.12"/>
    <n v="-2.2654867256637163"/>
  </r>
  <r>
    <x v="2"/>
    <x v="18"/>
    <x v="3"/>
    <x v="21"/>
    <x v="95"/>
    <x v="31"/>
    <x v="2"/>
    <n v="1"/>
    <n v="5.3097345132743362E-2"/>
    <n v="3.754266211604091"/>
    <n v="0.4784041426385795"/>
    <n v="287"/>
    <n v="287"/>
    <n v="113"/>
    <n v="6"/>
    <n v="583"/>
    <n v="7.0444267142852039"/>
    <n v="0.69890091067640192"/>
    <n v="6.6666666666666666E-2"/>
    <n v="-1.3569321533923304"/>
  </r>
  <r>
    <x v="2"/>
    <x v="18"/>
    <x v="3"/>
    <x v="21"/>
    <x v="96"/>
    <x v="30"/>
    <x v="2"/>
    <n v="1"/>
    <n v="7.0796460176991149E-2"/>
    <n v="4.2662116040955818"/>
    <n v="-0.2165470165940917"/>
    <n v="287"/>
    <n v="287"/>
    <n v="113"/>
    <n v="8"/>
    <n v="583"/>
    <n v="7.7694001893111357"/>
    <n v="-0.19461282502182176"/>
    <n v="9.3333333333333338E-2"/>
    <n v="-2.253687315634219"/>
  </r>
  <r>
    <x v="2"/>
    <x v="18"/>
    <x v="3"/>
    <x v="21"/>
    <x v="97"/>
    <x v="16"/>
    <x v="1"/>
    <n v="1"/>
    <n v="0.89380530973451322"/>
    <n v="92.491467576791365"/>
    <n v="-2.6809462163116584"/>
    <n v="287"/>
    <n v="287"/>
    <n v="113"/>
    <n v="101"/>
    <n v="583"/>
    <n v="94.706203419692486"/>
    <n v="-2.0475689180125727"/>
    <n v="0.8666666666666667"/>
    <n v="2.7138643067846524"/>
  </r>
  <r>
    <x v="2"/>
    <x v="18"/>
    <x v="3"/>
    <x v="21"/>
    <x v="98"/>
    <x v="15"/>
    <x v="1"/>
    <n v="1"/>
    <n v="0.97345132743362828"/>
    <n v="96.245733788396223"/>
    <n v="-0.13357655643167732"/>
    <n v="287"/>
    <n v="287"/>
    <n v="113"/>
    <n v="110"/>
    <n v="583"/>
    <n v="97.510225214250056"/>
    <n v="0.12682392034933798"/>
    <n v="0.96"/>
    <n v="1.3451327433628313"/>
  </r>
  <r>
    <x v="2"/>
    <x v="18"/>
    <x v="3"/>
    <x v="21"/>
    <x v="99"/>
    <x v="0"/>
    <x v="0"/>
    <n v="1"/>
    <n v="0.11504424778761062"/>
    <n v="7.3378839590443574"/>
    <n v="0.95857361421678711"/>
    <n v="287"/>
    <n v="287"/>
    <n v="113"/>
    <n v="13"/>
    <n v="583"/>
    <n v="10.731289457630714"/>
    <n v="1.3241767389014871"/>
    <n v="0.13333333333333333"/>
    <n v="-1.8289085545722714"/>
  </r>
  <r>
    <x v="2"/>
    <x v="18"/>
    <x v="3"/>
    <x v="21"/>
    <x v="100"/>
    <x v="18"/>
    <x v="0"/>
    <n v="1"/>
    <n v="7.9646017699115043E-2"/>
    <n v="5.4607508532423461"/>
    <n v="-0.40131811227492142"/>
    <n v="287"/>
    <n v="287"/>
    <n v="113"/>
    <n v="9"/>
    <n v="583"/>
    <n v="9.0393468981093417"/>
    <n v="-0.35091650284840092"/>
    <n v="9.3333333333333338E-2"/>
    <n v="-1.3687315634218296"/>
  </r>
  <r>
    <x v="2"/>
    <x v="18"/>
    <x v="3"/>
    <x v="21"/>
    <x v="101"/>
    <x v="17"/>
    <x v="0"/>
    <n v="1"/>
    <n v="7.0796460176991149E-2"/>
    <n v="3.9249146757679219"/>
    <n v="0.82146639990585257"/>
    <n v="287"/>
    <n v="287"/>
    <n v="113"/>
    <n v="8"/>
    <n v="583"/>
    <n v="7.7916653565751979"/>
    <n v="1.3434275339174135"/>
    <n v="9.3333333333333338E-2"/>
    <n v="-2.253687315634219"/>
  </r>
  <r>
    <x v="2"/>
    <x v="18"/>
    <x v="3"/>
    <x v="21"/>
    <x v="102"/>
    <x v="21"/>
    <x v="1"/>
    <n v="1"/>
    <n v="0.93805309734513276"/>
    <n v="94.7098976109219"/>
    <n v="-1.3245851476991721"/>
    <n v="287"/>
    <n v="287"/>
    <n v="113"/>
    <n v="106"/>
    <n v="583"/>
    <n v="96.619478788747756"/>
    <n v="-0.90168166284742313"/>
    <n v="0.92"/>
    <n v="1.8053097345132718"/>
  </r>
  <r>
    <x v="2"/>
    <x v="18"/>
    <x v="3"/>
    <x v="21"/>
    <x v="103"/>
    <x v="36"/>
    <x v="2"/>
    <n v="1"/>
    <n v="4.4247787610619468E-2"/>
    <n v="3.4129692832764325"/>
    <n v="0.48193480051783061"/>
    <n v="287"/>
    <n v="287"/>
    <n v="113"/>
    <n v="5"/>
    <n v="583"/>
    <n v="6.9365535412814916"/>
    <n v="0.60625126106614857"/>
    <n v="0"/>
    <n v="4.4247787610619467"/>
  </r>
  <r>
    <x v="2"/>
    <x v="18"/>
    <x v="3"/>
    <x v="21"/>
    <x v="104"/>
    <x v="1"/>
    <x v="0"/>
    <n v="0"/>
    <n v="0"/>
    <n v="2.7303754266211731"/>
    <n v="0.48899611627633538"/>
    <n v="0"/>
    <n v="287"/>
    <n v="1"/>
    <n v="0"/>
    <n v="583"/>
    <n v="6.3296736948194559"/>
    <n v="0.74311270168913435"/>
    <n v="0"/>
    <n v="0"/>
  </r>
  <r>
    <x v="2"/>
    <x v="18"/>
    <x v="3"/>
    <x v="21"/>
    <x v="105"/>
    <x v="22"/>
    <x v="1"/>
    <n v="1"/>
    <n v="0.12389380530973451"/>
    <n v="12.286689419795163"/>
    <n v="-5.9891726491703103"/>
    <n v="287"/>
    <n v="287"/>
    <n v="113"/>
    <n v="14"/>
    <n v="583"/>
    <n v="15.099785839150437"/>
    <n v="-6.6021714674039931"/>
    <n v="0.14666666666666667"/>
    <n v="-2.2772861356932155"/>
  </r>
  <r>
    <x v="2"/>
    <x v="18"/>
    <x v="3"/>
    <x v="21"/>
    <x v="106"/>
    <x v="35"/>
    <x v="2"/>
    <n v="1"/>
    <n v="9.7345132743362831E-2"/>
    <n v="8.3617747440272989"/>
    <n v="2.8445333647169662"/>
    <n v="287"/>
    <n v="287"/>
    <n v="113"/>
    <n v="11"/>
    <n v="583"/>
    <n v="11.41647845146576"/>
    <n v="2.7029451829899269"/>
    <n v="0.14666666666666667"/>
    <n v="-4.9321533923303837"/>
  </r>
  <r>
    <x v="2"/>
    <x v="18"/>
    <x v="3"/>
    <x v="21"/>
    <x v="107"/>
    <x v="28"/>
    <x v="2"/>
    <n v="0"/>
    <n v="0"/>
    <n v="3.4129692832764325"/>
    <n v="0.48193480051783061"/>
    <n v="0"/>
    <n v="287"/>
    <n v="1"/>
    <n v="0"/>
    <n v="583"/>
    <n v="6.6998656589755443"/>
    <n v="0.48315288392055855"/>
    <n v="0"/>
    <n v="0"/>
  </r>
  <r>
    <x v="2"/>
    <x v="18"/>
    <x v="3"/>
    <x v="21"/>
    <x v="108"/>
    <x v="20"/>
    <x v="2"/>
    <n v="1"/>
    <n v="9.7345132743362831E-2"/>
    <n v="5.4607508532423461"/>
    <n v="-0.746145698481819"/>
    <n v="287"/>
    <n v="287"/>
    <n v="113"/>
    <n v="11"/>
    <n v="583"/>
    <n v="9.006081913744012"/>
    <n v="-1.3313747912025988"/>
    <n v="0.12"/>
    <n v="-2.2654867256637163"/>
  </r>
  <r>
    <x v="2"/>
    <x v="18"/>
    <x v="3"/>
    <x v="21"/>
    <x v="109"/>
    <x v="14"/>
    <x v="0"/>
    <n v="0"/>
    <n v="0"/>
    <n v="4.4368600682594028"/>
    <n v="4.4368600682594028"/>
    <n v="0"/>
    <n v="287"/>
    <n v="1"/>
    <n v="0"/>
    <n v="583"/>
    <n v="5.2798494929266599"/>
    <n v="5.2798494929266599"/>
    <n v="0"/>
    <n v="0"/>
  </r>
  <r>
    <x v="2"/>
    <x v="18"/>
    <x v="3"/>
    <x v="22"/>
    <x v="110"/>
    <x v="3"/>
    <x v="0"/>
    <n v="1"/>
    <n v="0.1415929203539823"/>
    <n v="0"/>
    <n v="0"/>
    <n v="287"/>
    <n v="287"/>
    <n v="113"/>
    <n v="16"/>
    <n v="0"/>
    <n v="0"/>
    <n v="0"/>
    <n v="0.13333333333333333"/>
    <n v="0.82595870206489674"/>
  </r>
  <r>
    <x v="2"/>
    <x v="18"/>
    <x v="3"/>
    <x v="22"/>
    <x v="111"/>
    <x v="3"/>
    <x v="0"/>
    <n v="0"/>
    <n v="0"/>
    <n v="8.3617747440272989"/>
    <n v="0.60315405437213077"/>
    <n v="0"/>
    <n v="287"/>
    <n v="1"/>
    <n v="0"/>
    <n v="583"/>
    <n v="11.830024556050084"/>
    <n v="0.66991550854503501"/>
    <n v="0"/>
    <n v="0"/>
  </r>
  <r>
    <x v="2"/>
    <x v="18"/>
    <x v="3"/>
    <x v="22"/>
    <x v="112"/>
    <x v="23"/>
    <x v="1"/>
    <n v="1"/>
    <n v="0.13274336283185842"/>
    <n v="0"/>
    <n v="0"/>
    <n v="287"/>
    <n v="287"/>
    <n v="113"/>
    <n v="15"/>
    <n v="0"/>
    <n v="0"/>
    <n v="0"/>
    <n v="0.14666666666666667"/>
    <n v="-1.3923303834808247"/>
  </r>
  <r>
    <x v="2"/>
    <x v="18"/>
    <x v="3"/>
    <x v="22"/>
    <x v="113"/>
    <x v="23"/>
    <x v="1"/>
    <n v="0"/>
    <n v="0"/>
    <n v="9.3856655290102413"/>
    <n v="-11.13157585030012"/>
    <n v="0"/>
    <n v="287"/>
    <n v="1"/>
    <n v="0"/>
    <n v="583"/>
    <n v="12.647711980278492"/>
    <n v="-12.703901586754844"/>
    <n v="0"/>
    <n v="0"/>
  </r>
  <r>
    <x v="2"/>
    <x v="18"/>
    <x v="3"/>
    <x v="22"/>
    <x v="114"/>
    <x v="10"/>
    <x v="2"/>
    <n v="0"/>
    <n v="0"/>
    <n v="6.4846416382252325"/>
    <n v="-11.791220430740291"/>
    <n v="0"/>
    <n v="287"/>
    <n v="1"/>
    <n v="0"/>
    <n v="583"/>
    <n v="10.015828594506475"/>
    <n v="-13.430864781583937"/>
    <n v="0"/>
    <n v="0"/>
  </r>
  <r>
    <x v="2"/>
    <x v="18"/>
    <x v="3"/>
    <x v="22"/>
    <x v="115"/>
    <x v="10"/>
    <x v="2"/>
    <n v="1"/>
    <n v="0.13274336283185842"/>
    <n v="0"/>
    <n v="0"/>
    <n v="287"/>
    <n v="287"/>
    <n v="113"/>
    <n v="15"/>
    <n v="0"/>
    <n v="0"/>
    <n v="0"/>
    <n v="0.14666666666666667"/>
    <n v="-1.3923303834808247"/>
  </r>
  <r>
    <x v="2"/>
    <x v="18"/>
    <x v="3"/>
    <x v="22"/>
    <x v="116"/>
    <x v="27"/>
    <x v="1"/>
    <n v="1"/>
    <n v="0.97345132743362828"/>
    <n v="99.488054607508204"/>
    <n v="-0.33953159938802457"/>
    <n v="287"/>
    <n v="287"/>
    <n v="113"/>
    <n v="110"/>
    <n v="583"/>
    <n v="99.940272665558297"/>
    <n v="-5.9727334441703306E-2"/>
    <n v="0.96"/>
    <n v="1.3451327433628313"/>
  </r>
  <r>
    <x v="2"/>
    <x v="18"/>
    <x v="3"/>
    <x v="22"/>
    <x v="117"/>
    <x v="9"/>
    <x v="2"/>
    <n v="0"/>
    <n v="0"/>
    <n v="5.119453924914688"/>
    <n v="-0.39778745439566887"/>
    <n v="0"/>
    <n v="287"/>
    <n v="1"/>
    <n v="0"/>
    <n v="583"/>
    <n v="8.5593342739927607"/>
    <n v="-0.29902404508534097"/>
    <n v="0"/>
    <n v="0"/>
  </r>
  <r>
    <x v="2"/>
    <x v="18"/>
    <x v="3"/>
    <x v="22"/>
    <x v="118"/>
    <x v="9"/>
    <x v="2"/>
    <n v="1"/>
    <n v="7.0796460176991149E-2"/>
    <n v="0"/>
    <n v="0"/>
    <n v="287"/>
    <n v="287"/>
    <n v="113"/>
    <n v="8"/>
    <n v="0"/>
    <n v="0"/>
    <n v="0"/>
    <n v="0.08"/>
    <n v="-0.92035398230088528"/>
  </r>
  <r>
    <x v="2"/>
    <x v="18"/>
    <x v="3"/>
    <x v="22"/>
    <x v="119"/>
    <x v="13"/>
    <x v="0"/>
    <n v="0"/>
    <n v="0"/>
    <n v="11.262798634812357"/>
    <n v="-8.0475461927739591"/>
    <n v="0"/>
    <n v="287"/>
    <n v="1"/>
    <n v="0"/>
    <n v="583"/>
    <n v="14.763454108197879"/>
    <n v="-9.4676602694767507"/>
    <n v="0"/>
    <n v="0"/>
  </r>
  <r>
    <x v="2"/>
    <x v="18"/>
    <x v="3"/>
    <x v="22"/>
    <x v="120"/>
    <x v="13"/>
    <x v="0"/>
    <n v="1"/>
    <n v="0.1415929203539823"/>
    <n v="0"/>
    <n v="0"/>
    <n v="287"/>
    <n v="287"/>
    <n v="113"/>
    <n v="16"/>
    <n v="0"/>
    <n v="0"/>
    <n v="0"/>
    <n v="0.13333333333333333"/>
    <n v="0.82595870206489674"/>
  </r>
  <r>
    <x v="2"/>
    <x v="18"/>
    <x v="3"/>
    <x v="22"/>
    <x v="121"/>
    <x v="25"/>
    <x v="0"/>
    <n v="0"/>
    <n v="0"/>
    <n v="5.9726962457337534"/>
    <n v="0.80028245263034115"/>
    <n v="0"/>
    <n v="287"/>
    <n v="1"/>
    <n v="0"/>
    <n v="583"/>
    <n v="10.035784284300323"/>
    <n v="1.5721679107384752"/>
    <n v="0"/>
    <n v="0"/>
  </r>
  <r>
    <x v="2"/>
    <x v="18"/>
    <x v="3"/>
    <x v="22"/>
    <x v="122"/>
    <x v="25"/>
    <x v="0"/>
    <n v="1"/>
    <n v="0.10619469026548672"/>
    <n v="0"/>
    <n v="0"/>
    <n v="287"/>
    <n v="287"/>
    <n v="113"/>
    <n v="12"/>
    <n v="0"/>
    <n v="0"/>
    <n v="0"/>
    <n v="0.10666666666666667"/>
    <n v="-4.7197640117994932E-2"/>
  </r>
  <r>
    <x v="2"/>
    <x v="18"/>
    <x v="3"/>
    <x v="22"/>
    <x v="123"/>
    <x v="4"/>
    <x v="1"/>
    <n v="0"/>
    <n v="0"/>
    <n v="6.6552901023890634"/>
    <n v="-10.58608920795575"/>
    <n v="0"/>
    <n v="287"/>
    <n v="1"/>
    <n v="0"/>
    <n v="583"/>
    <n v="10.173171237037737"/>
    <n v="-12.062155837994164"/>
    <n v="0"/>
    <n v="0"/>
  </r>
  <r>
    <x v="2"/>
    <x v="18"/>
    <x v="3"/>
    <x v="22"/>
    <x v="124"/>
    <x v="4"/>
    <x v="1"/>
    <n v="1"/>
    <n v="0.12389380530973451"/>
    <n v="0"/>
    <n v="0"/>
    <n v="287"/>
    <n v="287"/>
    <n v="113"/>
    <n v="14"/>
    <n v="0"/>
    <n v="0"/>
    <n v="0"/>
    <n v="0.12"/>
    <n v="0.3893805309734516"/>
  </r>
  <r>
    <x v="2"/>
    <x v="18"/>
    <x v="3"/>
    <x v="22"/>
    <x v="125"/>
    <x v="24"/>
    <x v="1"/>
    <n v="1"/>
    <n v="0.12389380530973451"/>
    <n v="0"/>
    <n v="0"/>
    <n v="287"/>
    <n v="287"/>
    <n v="113"/>
    <n v="14"/>
    <n v="0"/>
    <n v="0"/>
    <n v="0"/>
    <n v="0.12"/>
    <n v="0.3893805309734516"/>
  </r>
  <r>
    <x v="2"/>
    <x v="18"/>
    <x v="3"/>
    <x v="22"/>
    <x v="126"/>
    <x v="24"/>
    <x v="1"/>
    <n v="0"/>
    <n v="0"/>
    <n v="6.996587030716694"/>
    <n v="-7.6585853830763684"/>
    <n v="0"/>
    <n v="287"/>
    <n v="1"/>
    <n v="0"/>
    <n v="583"/>
    <n v="10.825638782415163"/>
    <n v="-9.054873076366432"/>
    <n v="0"/>
    <n v="0"/>
  </r>
  <r>
    <x v="2"/>
    <x v="18"/>
    <x v="3"/>
    <x v="23"/>
    <x v="127"/>
    <x v="11"/>
    <x v="2"/>
    <n v="0"/>
    <n v="0.22"/>
    <n v="5.9726962457337534"/>
    <n v="-6.6135106508179424"/>
    <n v="0"/>
    <n v="287"/>
    <n v="50"/>
    <n v="11"/>
    <n v="583"/>
    <n v="7.9572182520282047"/>
    <n v="-9.3945598308345204"/>
    <n v="0.26666666666666666"/>
    <n v="-4.6666666666666661"/>
  </r>
  <r>
    <x v="2"/>
    <x v="18"/>
    <x v="3"/>
    <x v="23"/>
    <x v="128"/>
    <x v="32"/>
    <x v="2"/>
    <n v="0"/>
    <n v="0.22"/>
    <n v="6.6552901023890634"/>
    <n v="-5.5860892079557098"/>
    <n v="0"/>
    <n v="287"/>
    <n v="50"/>
    <n v="11"/>
    <n v="583"/>
    <n v="9.8789253960620904"/>
    <n v="-6.8318427826804857"/>
    <n v="0.25333333333333335"/>
    <n v="-3.3333333333333353"/>
  </r>
  <r>
    <x v="2"/>
    <x v="18"/>
    <x v="3"/>
    <x v="23"/>
    <x v="129"/>
    <x v="12"/>
    <x v="0"/>
    <n v="0"/>
    <n v="0.92"/>
    <n v="76.962457337883691"/>
    <n v="2.3072849240908639"/>
    <n v="0"/>
    <n v="287"/>
    <n v="50"/>
    <n v="46"/>
    <n v="583"/>
    <n v="81.257869649005883"/>
    <n v="0.90749818035723706"/>
    <n v="0.94666666666666666"/>
    <n v="-2.6666666666666616"/>
  </r>
  <r>
    <x v="2"/>
    <x v="18"/>
    <x v="3"/>
    <x v="24"/>
    <x v="130"/>
    <x v="6"/>
    <x v="1"/>
    <n v="0"/>
    <n v="0"/>
    <n v="81.399317406143368"/>
    <n v="-0.15240673178769271"/>
    <n v="0"/>
    <n v="287"/>
    <n v="1"/>
    <n v="0"/>
    <n v="583"/>
    <n v="86.921989492966773"/>
    <n v="-7.6931375364651444E-2"/>
    <n v="0"/>
    <n v="0"/>
  </r>
  <r>
    <x v="2"/>
    <x v="18"/>
    <x v="3"/>
    <x v="24"/>
    <x v="131"/>
    <x v="6"/>
    <x v="1"/>
    <n v="1"/>
    <n v="0.94690265486725667"/>
    <n v="0"/>
    <n v="0"/>
    <n v="287"/>
    <n v="287"/>
    <n v="113"/>
    <n v="107"/>
    <n v="0"/>
    <n v="0"/>
    <n v="0"/>
    <n v="0.93333333333333335"/>
    <n v="1.3569321533923318"/>
  </r>
  <r>
    <x v="2"/>
    <x v="18"/>
    <x v="3"/>
    <x v="24"/>
    <x v="132"/>
    <x v="26"/>
    <x v="1"/>
    <n v="0"/>
    <n v="0"/>
    <n v="85.153583617747273"/>
    <n v="-0.88089914087323273"/>
    <n v="0"/>
    <n v="287"/>
    <n v="1"/>
    <n v="0"/>
    <n v="583"/>
    <n v="90.211045934032512"/>
    <n v="-0.65620286229194846"/>
    <n v="0"/>
    <n v="0"/>
  </r>
  <r>
    <x v="2"/>
    <x v="18"/>
    <x v="3"/>
    <x v="24"/>
    <x v="133"/>
    <x v="26"/>
    <x v="1"/>
    <n v="1"/>
    <n v="0.95575221238938057"/>
    <n v="0"/>
    <n v="0"/>
    <n v="287"/>
    <n v="287"/>
    <n v="113"/>
    <n v="108"/>
    <n v="0"/>
    <n v="0"/>
    <n v="0"/>
    <n v="0.93333333333333335"/>
    <n v="2.2418879056047225"/>
  </r>
  <r>
    <x v="2"/>
    <x v="18"/>
    <x v="3"/>
    <x v="24"/>
    <x v="134"/>
    <x v="8"/>
    <x v="1"/>
    <n v="0"/>
    <n v="0"/>
    <n v="98.805460750853001"/>
    <n v="-0.50488407673296365"/>
    <n v="0"/>
    <n v="287"/>
    <n v="1"/>
    <n v="0"/>
    <n v="583"/>
    <n v="99.557886719040809"/>
    <n v="-0.23813572737810773"/>
    <n v="0"/>
    <n v="0"/>
  </r>
  <r>
    <x v="2"/>
    <x v="18"/>
    <x v="3"/>
    <x v="24"/>
    <x v="135"/>
    <x v="8"/>
    <x v="1"/>
    <n v="1"/>
    <n v="0.99115044247787609"/>
    <n v="0"/>
    <n v="0"/>
    <n v="287"/>
    <n v="287"/>
    <n v="113"/>
    <n v="112"/>
    <n v="0"/>
    <n v="0"/>
    <n v="0"/>
    <n v="0.98666666666666669"/>
    <n v="0.44837758112094006"/>
  </r>
  <r>
    <x v="2"/>
    <x v="18"/>
    <x v="3"/>
    <x v="24"/>
    <x v="136"/>
    <x v="5"/>
    <x v="0"/>
    <n v="0"/>
    <n v="0"/>
    <n v="8.3617747440272989"/>
    <n v="-1.8106390490761446"/>
    <n v="0"/>
    <n v="287"/>
    <n v="1"/>
    <n v="0"/>
    <n v="583"/>
    <n v="11.3952860524406"/>
    <n v="-1.7808130584322832"/>
    <n v="0"/>
    <n v="0"/>
  </r>
  <r>
    <x v="2"/>
    <x v="18"/>
    <x v="3"/>
    <x v="24"/>
    <x v="137"/>
    <x v="5"/>
    <x v="0"/>
    <n v="1"/>
    <n v="8.8495575221238937E-2"/>
    <n v="0"/>
    <n v="0"/>
    <n v="287"/>
    <n v="287"/>
    <n v="113"/>
    <n v="10"/>
    <n v="0"/>
    <n v="0"/>
    <n v="0"/>
    <n v="9.3333333333333338E-2"/>
    <n v="-0.48377581120944008"/>
  </r>
  <r>
    <x v="2"/>
    <x v="18"/>
    <x v="3"/>
    <x v="24"/>
    <x v="138"/>
    <x v="7"/>
    <x v="1"/>
    <n v="1"/>
    <n v="0.99115044247787609"/>
    <n v="0"/>
    <n v="0"/>
    <n v="287"/>
    <n v="287"/>
    <n v="113"/>
    <n v="112"/>
    <n v="0"/>
    <n v="0"/>
    <n v="0"/>
    <n v="0.98666666666666669"/>
    <n v="0.44837758112094006"/>
  </r>
  <r>
    <x v="2"/>
    <x v="18"/>
    <x v="3"/>
    <x v="24"/>
    <x v="139"/>
    <x v="7"/>
    <x v="1"/>
    <n v="0"/>
    <n v="0"/>
    <n v="99.658703071672733"/>
    <n v="0.17594445098268352"/>
    <n v="0"/>
    <n v="287"/>
    <n v="1"/>
    <n v="0"/>
    <n v="583"/>
    <n v="99.941609133066862"/>
    <n v="5.0129552325842042E-2"/>
    <n v="0"/>
    <n v="0"/>
  </r>
  <r>
    <x v="2"/>
    <x v="18"/>
    <x v="4"/>
    <x v="25"/>
    <x v="140"/>
    <x v="23"/>
    <x v="2"/>
    <n v="0"/>
    <n v="0"/>
    <n v="0"/>
    <n v="0"/>
    <n v="0"/>
    <n v="250"/>
    <n v="1"/>
    <n v="0"/>
    <n v="0"/>
    <n v="0"/>
    <n v="0"/>
    <n v="0"/>
    <n v="0"/>
  </r>
  <r>
    <x v="2"/>
    <x v="18"/>
    <x v="4"/>
    <x v="26"/>
    <x v="141"/>
    <x v="16"/>
    <x v="2"/>
    <n v="0"/>
    <n v="0"/>
    <n v="0"/>
    <n v="0"/>
    <n v="0"/>
    <n v="250"/>
    <n v="1"/>
    <n v="0"/>
    <n v="583"/>
    <n v="0"/>
    <n v="0"/>
    <n v="0"/>
    <n v="0"/>
  </r>
  <r>
    <x v="2"/>
    <x v="18"/>
    <x v="4"/>
    <x v="26"/>
    <x v="142"/>
    <x v="26"/>
    <x v="2"/>
    <n v="1"/>
    <n v="0"/>
    <n v="5.8020477815699341"/>
    <n v="0.62963398846651764"/>
    <n v="250"/>
    <n v="250"/>
    <n v="1"/>
    <n v="0"/>
    <n v="583"/>
    <n v="9.5042088565960263"/>
    <n v="0.87349734236652843"/>
    <n v="0"/>
    <n v="0"/>
  </r>
  <r>
    <x v="2"/>
    <x v="18"/>
    <x v="4"/>
    <x v="26"/>
    <x v="143"/>
    <x v="7"/>
    <x v="1"/>
    <n v="1"/>
    <n v="0"/>
    <n v="30.716723549488055"/>
    <n v="22.268447687419147"/>
    <n v="250"/>
    <n v="250"/>
    <n v="1"/>
    <n v="0"/>
    <n v="583"/>
    <n v="35.500687346383181"/>
    <n v="23.897286604670711"/>
    <n v="0"/>
    <n v="0"/>
  </r>
  <r>
    <x v="2"/>
    <x v="18"/>
    <x v="4"/>
    <x v="26"/>
    <x v="144"/>
    <x v="21"/>
    <x v="2"/>
    <n v="1"/>
    <n v="0"/>
    <n v="0.34129692832764597"/>
    <n v="-3.530657879251521E-3"/>
    <n v="250"/>
    <n v="250"/>
    <n v="1"/>
    <n v="0"/>
    <n v="583"/>
    <n v="0.40133592463873163"/>
    <n v="-0.14778873271557685"/>
    <n v="0"/>
    <n v="0"/>
  </r>
  <r>
    <x v="2"/>
    <x v="18"/>
    <x v="4"/>
    <x v="27"/>
    <x v="145"/>
    <x v="24"/>
    <x v="2"/>
    <n v="1"/>
    <n v="0"/>
    <n v="3.9249146757679223"/>
    <n v="3.9249146757679223"/>
    <n v="250"/>
    <n v="250"/>
    <n v="1"/>
    <n v="0"/>
    <n v="583"/>
    <n v="8.3480082712534216"/>
    <n v="8.3480082712534216"/>
    <n v="0"/>
    <n v="0"/>
  </r>
  <r>
    <x v="2"/>
    <x v="18"/>
    <x v="4"/>
    <x v="27"/>
    <x v="146"/>
    <x v="4"/>
    <x v="2"/>
    <n v="1"/>
    <n v="0"/>
    <n v="4.2662116040955809"/>
    <n v="4.2662116040955809"/>
    <n v="250"/>
    <n v="250"/>
    <n v="1"/>
    <n v="0"/>
    <n v="583"/>
    <n v="8.6556779387444145"/>
    <n v="8.6556779387444145"/>
    <n v="0"/>
    <n v="0"/>
  </r>
  <r>
    <x v="2"/>
    <x v="18"/>
    <x v="4"/>
    <x v="27"/>
    <x v="147"/>
    <x v="8"/>
    <x v="1"/>
    <n v="1"/>
    <n v="0"/>
    <n v="24.402730375426533"/>
    <n v="24.230316582323205"/>
    <n v="250"/>
    <n v="250"/>
    <n v="1"/>
    <n v="0"/>
    <n v="583"/>
    <n v="31.177695202433409"/>
    <n v="31.062398899125483"/>
    <n v="0"/>
    <n v="0"/>
  </r>
  <r>
    <x v="2"/>
    <x v="18"/>
    <x v="4"/>
    <x v="28"/>
    <x v="148"/>
    <x v="6"/>
    <x v="2"/>
    <n v="1"/>
    <n v="0"/>
    <n v="6.8259385665528667"/>
    <n v="3.550076497587384"/>
    <n v="250"/>
    <n v="250"/>
    <n v="1"/>
    <n v="0"/>
    <n v="583"/>
    <n v="8.9873634467714787"/>
    <n v="3.241530910042532"/>
    <n v="0"/>
    <n v="0"/>
  </r>
  <r>
    <x v="2"/>
    <x v="18"/>
    <x v="4"/>
    <x v="29"/>
    <x v="149"/>
    <x v="15"/>
    <x v="0"/>
    <n v="1"/>
    <n v="0"/>
    <n v="2.901023890784967"/>
    <n v="1.5217135459573874"/>
    <n v="250"/>
    <n v="250"/>
    <n v="1"/>
    <n v="0"/>
    <n v="583"/>
    <n v="6.45561691563928"/>
    <n v="2.4254352265787027"/>
    <n v="0"/>
    <n v="0"/>
  </r>
  <r>
    <x v="2"/>
    <x v="18"/>
    <x v="4"/>
    <x v="29"/>
    <x v="150"/>
    <x v="27"/>
    <x v="0"/>
    <n v="1"/>
    <n v="0"/>
    <n v="5.1194539249146782"/>
    <n v="0.1194539249146762"/>
    <n v="250"/>
    <n v="250"/>
    <n v="1"/>
    <n v="0"/>
    <n v="583"/>
    <n v="9.1718061597935439"/>
    <n v="0.42296498111263681"/>
    <n v="0"/>
    <n v="0"/>
  </r>
  <r>
    <x v="2"/>
    <x v="18"/>
    <x v="5"/>
    <x v="30"/>
    <x v="151"/>
    <x v="26"/>
    <x v="1"/>
    <n v="1"/>
    <n v="0.74561403508771928"/>
    <n v="0"/>
    <n v="0"/>
    <n v="288"/>
    <n v="288"/>
    <n v="114"/>
    <n v="85"/>
    <n v="0"/>
    <n v="0"/>
    <n v="0"/>
    <n v="0.71052631578947367"/>
    <n v="3.5087719298245612"/>
  </r>
  <r>
    <x v="2"/>
    <x v="18"/>
    <x v="5"/>
    <x v="30"/>
    <x v="152"/>
    <x v="24"/>
    <x v="0"/>
    <n v="1"/>
    <n v="0.28947368421052633"/>
    <n v="0"/>
    <n v="0"/>
    <n v="288"/>
    <n v="288"/>
    <n v="114"/>
    <n v="33"/>
    <n v="0"/>
    <n v="0"/>
    <n v="0"/>
    <n v="0.30263157894736842"/>
    <n v="-1.3157894736842091"/>
  </r>
  <r>
    <x v="2"/>
    <x v="18"/>
    <x v="5"/>
    <x v="30"/>
    <x v="153"/>
    <x v="21"/>
    <x v="1"/>
    <n v="1"/>
    <n v="0.80701754385964908"/>
    <n v="0"/>
    <n v="0"/>
    <n v="288"/>
    <n v="288"/>
    <n v="114"/>
    <n v="92"/>
    <n v="0"/>
    <n v="0"/>
    <n v="0"/>
    <n v="0.77631578947368418"/>
    <n v="3.0701754385964897"/>
  </r>
  <r>
    <x v="2"/>
    <x v="18"/>
    <x v="5"/>
    <x v="30"/>
    <x v="154"/>
    <x v="27"/>
    <x v="1"/>
    <n v="1"/>
    <n v="0.66666666666666663"/>
    <n v="0"/>
    <n v="0"/>
    <n v="288"/>
    <n v="288"/>
    <n v="114"/>
    <n v="76"/>
    <n v="0"/>
    <n v="0"/>
    <n v="0"/>
    <n v="0.63157894736842102"/>
    <n v="3.5087719298245612"/>
  </r>
  <r>
    <x v="2"/>
    <x v="18"/>
    <x v="5"/>
    <x v="30"/>
    <x v="155"/>
    <x v="3"/>
    <x v="0"/>
    <n v="1"/>
    <n v="0.41228070175438597"/>
    <n v="0"/>
    <n v="0"/>
    <n v="288"/>
    <n v="288"/>
    <n v="114"/>
    <n v="47"/>
    <n v="0"/>
    <n v="0"/>
    <n v="0"/>
    <n v="0.39473684210526316"/>
    <n v="1.7543859649122806"/>
  </r>
  <r>
    <x v="2"/>
    <x v="18"/>
    <x v="5"/>
    <x v="30"/>
    <x v="156"/>
    <x v="4"/>
    <x v="1"/>
    <n v="1"/>
    <n v="0.6228070175438597"/>
    <n v="0"/>
    <n v="0"/>
    <n v="288"/>
    <n v="288"/>
    <n v="114"/>
    <n v="71"/>
    <n v="0"/>
    <n v="0"/>
    <n v="0"/>
    <n v="0.65789473684210531"/>
    <n v="-3.5087719298245612"/>
  </r>
  <r>
    <x v="2"/>
    <x v="18"/>
    <x v="5"/>
    <x v="30"/>
    <x v="157"/>
    <x v="13"/>
    <x v="1"/>
    <n v="1"/>
    <n v="0.60526315789473684"/>
    <n v="0"/>
    <n v="0"/>
    <n v="288"/>
    <n v="288"/>
    <n v="114"/>
    <n v="69"/>
    <n v="0"/>
    <n v="0"/>
    <n v="0"/>
    <n v="0.65789473684210531"/>
    <n v="-5.2631578947368478"/>
  </r>
  <r>
    <x v="2"/>
    <x v="18"/>
    <x v="5"/>
    <x v="31"/>
    <x v="158"/>
    <x v="2"/>
    <x v="0"/>
    <n v="1"/>
    <n v="0.10526315789473684"/>
    <n v="6.6552901023890634"/>
    <n v="2.3449452748028623"/>
    <n v="288"/>
    <n v="288"/>
    <n v="114"/>
    <n v="12"/>
    <n v="583"/>
    <n v="12.473782377113135"/>
    <n v="2.4819868125606117"/>
    <n v="0.11842105263157894"/>
    <n v="-1.3157894736842104"/>
  </r>
  <r>
    <x v="2"/>
    <x v="18"/>
    <x v="5"/>
    <x v="31"/>
    <x v="159"/>
    <x v="0"/>
    <x v="0"/>
    <n v="1"/>
    <n v="6.1403508771929821E-2"/>
    <n v="1.3651877133105865"/>
    <n v="-2.772743321172165"/>
    <n v="288"/>
    <n v="288"/>
    <n v="114"/>
    <n v="7"/>
    <n v="583"/>
    <n v="4.5562625298932069"/>
    <n v="-4.7023027588032846"/>
    <n v="6.5789473684210523E-2"/>
    <n v="-0.43859649122807015"/>
  </r>
  <r>
    <x v="2"/>
    <x v="18"/>
    <x v="5"/>
    <x v="31"/>
    <x v="160"/>
    <x v="5"/>
    <x v="0"/>
    <n v="1"/>
    <n v="8.771929824561403E-2"/>
    <n v="5.8020477815699234"/>
    <n v="1.3192891608803154"/>
    <n v="288"/>
    <n v="288"/>
    <n v="114"/>
    <n v="10"/>
    <n v="583"/>
    <n v="10.941816877222671"/>
    <n v="1.0862757198884445"/>
    <n v="0.10526315789473684"/>
    <n v="-1.7543859649122806"/>
  </r>
  <r>
    <x v="2"/>
    <x v="18"/>
    <x v="5"/>
    <x v="31"/>
    <x v="161"/>
    <x v="1"/>
    <x v="2"/>
    <n v="1"/>
    <n v="0.10526315789473684"/>
    <n v="6.6552901023890634"/>
    <n v="1.1380487230787297"/>
    <n v="288"/>
    <n v="288"/>
    <n v="114"/>
    <n v="12"/>
    <n v="583"/>
    <n v="12.457342431128405"/>
    <n v="0.55987760001626441"/>
    <n v="0.13157894736842105"/>
    <n v="-2.6315789473684208"/>
  </r>
  <r>
    <x v="2"/>
    <x v="18"/>
    <x v="5"/>
    <x v="32"/>
    <x v="162"/>
    <x v="16"/>
    <x v="1"/>
    <n v="1"/>
    <n v="0.98245614035087714"/>
    <n v="95.221843003412644"/>
    <n v="-0.46781216900082195"/>
    <n v="288"/>
    <n v="288"/>
    <n v="114"/>
    <n v="112"/>
    <n v="583"/>
    <n v="97.605258523744766"/>
    <n v="-0.38669316884505633"/>
    <n v="0.97368421052631582"/>
    <n v="0.87719298245613198"/>
  </r>
  <r>
    <x v="2"/>
    <x v="18"/>
    <x v="5"/>
    <x v="32"/>
    <x v="163"/>
    <x v="14"/>
    <x v="2"/>
    <n v="1"/>
    <n v="0.18421052631578946"/>
    <n v="15.870307167235397"/>
    <n v="1.0427209603389485"/>
    <n v="288"/>
    <n v="288"/>
    <n v="114"/>
    <n v="21"/>
    <n v="583"/>
    <n v="21.634188018471466"/>
    <n v="-0.38943259684918274"/>
    <n v="0.27631578947368424"/>
    <n v="-9.2105263157894779"/>
  </r>
  <r>
    <x v="2"/>
    <x v="18"/>
    <x v="5"/>
    <x v="32"/>
    <x v="164"/>
    <x v="12"/>
    <x v="2"/>
    <n v="1"/>
    <n v="9.6491228070175433E-2"/>
    <n v="7.1672354948805257"/>
    <n v="9.8269977639166228E-2"/>
    <n v="288"/>
    <n v="288"/>
    <n v="114"/>
    <n v="11"/>
    <n v="583"/>
    <n v="12.560892018682507"/>
    <n v="-3.4214100129720038E-2"/>
    <n v="0.13157894736842105"/>
    <n v="-3.5087719298245612"/>
  </r>
  <r>
    <x v="2"/>
    <x v="18"/>
    <x v="5"/>
    <x v="32"/>
    <x v="165"/>
    <x v="18"/>
    <x v="2"/>
    <n v="1"/>
    <n v="3.5087719298245612E-2"/>
    <n v="0.51194539249146886"/>
    <n v="-2.2466752971637218"/>
    <n v="288"/>
    <n v="288"/>
    <n v="114"/>
    <n v="4"/>
    <n v="583"/>
    <n v="0.46769439111588978"/>
    <n v="-2.2847222955072395"/>
    <n v="3.9473684210526314E-2"/>
    <n v="-0.43859649122807015"/>
  </r>
  <r>
    <x v="2"/>
    <x v="18"/>
    <x v="5"/>
    <x v="32"/>
    <x v="166"/>
    <x v="15"/>
    <x v="1"/>
    <n v="1"/>
    <n v="0.45614035087719296"/>
    <n v="30.034129692832728"/>
    <n v="0.55137107214311587"/>
    <n v="288"/>
    <n v="288"/>
    <n v="114"/>
    <n v="52"/>
    <n v="583"/>
    <n v="40.619298701891971"/>
    <n v="0.21195844372095252"/>
    <n v="0.39473684210526316"/>
    <n v="6.1403508771929793"/>
  </r>
  <r>
    <x v="2"/>
    <x v="18"/>
    <x v="5"/>
    <x v="32"/>
    <x v="167"/>
    <x v="23"/>
    <x v="1"/>
    <n v="1"/>
    <n v="0.57017543859649122"/>
    <n v="49.829351535836366"/>
    <n v="4.4845239496292768"/>
    <n v="288"/>
    <n v="288"/>
    <n v="114"/>
    <n v="65"/>
    <n v="583"/>
    <n v="60.883840570488054"/>
    <n v="4.8569130946172763"/>
    <n v="0.57894736842105265"/>
    <n v="-0.87719298245614308"/>
  </r>
  <r>
    <x v="2"/>
    <x v="18"/>
    <x v="5"/>
    <x v="32"/>
    <x v="168"/>
    <x v="7"/>
    <x v="1"/>
    <n v="1"/>
    <n v="0.8771929824561403"/>
    <n v="73.208191126279502"/>
    <n v="0.44957043662469687"/>
    <n v="288"/>
    <n v="288"/>
    <n v="114"/>
    <n v="100"/>
    <n v="583"/>
    <n v="82.933768184111997"/>
    <n v="0.78304994999899691"/>
    <n v="0.84210526315789469"/>
    <n v="3.5087719298245612"/>
  </r>
  <r>
    <x v="2"/>
    <x v="18"/>
    <x v="5"/>
    <x v="32"/>
    <x v="169"/>
    <x v="6"/>
    <x v="1"/>
    <n v="1"/>
    <n v="0.82456140350877194"/>
    <n v="68.259385665529308"/>
    <n v="2.7421442862186818"/>
    <n v="288"/>
    <n v="288"/>
    <n v="114"/>
    <n v="94"/>
    <n v="583"/>
    <n v="78.158331491006521"/>
    <n v="1.3767225253162962"/>
    <n v="0.80263157894736847"/>
    <n v="2.1929824561403466"/>
  </r>
  <r>
    <x v="2"/>
    <x v="18"/>
    <x v="5"/>
    <x v="32"/>
    <x v="170"/>
    <x v="25"/>
    <x v="0"/>
    <n v="1"/>
    <n v="0.57894736842105265"/>
    <n v="38.054607508532534"/>
    <n v="2.1925385430151882"/>
    <n v="288"/>
    <n v="288"/>
    <n v="114"/>
    <n v="66"/>
    <n v="583"/>
    <n v="48.392590750766139"/>
    <n v="1.2723461903780233"/>
    <n v="0.63157894736842102"/>
    <n v="-5.2631578947368363"/>
  </r>
  <r>
    <x v="2"/>
    <x v="18"/>
    <x v="5"/>
    <x v="32"/>
    <x v="171"/>
    <x v="22"/>
    <x v="0"/>
    <n v="1"/>
    <n v="0.96491228070175439"/>
    <n v="83.788395904437238"/>
    <n v="0.68494762857480396"/>
    <n v="288"/>
    <n v="288"/>
    <n v="114"/>
    <n v="110"/>
    <n v="583"/>
    <n v="90.152091800841035"/>
    <n v="9.2356873676394002E-2"/>
    <n v="0.97368421052631582"/>
    <n v="-0.87719298245614308"/>
  </r>
  <r>
    <x v="2"/>
    <x v="18"/>
    <x v="5"/>
    <x v="32"/>
    <x v="172"/>
    <x v="8"/>
    <x v="1"/>
    <n v="1"/>
    <n v="0.99122807017543857"/>
    <n v="82.935153583617662"/>
    <n v="1.5558432387901504"/>
    <n v="288"/>
    <n v="288"/>
    <n v="114"/>
    <n v="113"/>
    <n v="583"/>
    <n v="89.814298860697278"/>
    <n v="0.75085925853311153"/>
    <n v="0.98684210526315785"/>
    <n v="0.43859649122807154"/>
  </r>
  <r>
    <x v="2"/>
    <x v="18"/>
    <x v="5"/>
    <x v="32"/>
    <x v="173"/>
    <x v="20"/>
    <x v="2"/>
    <n v="0"/>
    <n v="0"/>
    <n v="24.402730375426557"/>
    <n v="4.0579027892197246"/>
    <n v="0"/>
    <n v="288"/>
    <n v="1"/>
    <n v="0"/>
    <n v="583"/>
    <n v="30.541365214062218"/>
    <n v="2.9254069476861346"/>
    <n v="0"/>
    <n v="0"/>
  </r>
  <r>
    <x v="2"/>
    <x v="18"/>
    <x v="5"/>
    <x v="32"/>
    <x v="174"/>
    <x v="17"/>
    <x v="2"/>
    <n v="1"/>
    <n v="4.3859649122807015E-2"/>
    <n v="0.51194539249146886"/>
    <n v="-3.4535718488878278"/>
    <n v="288"/>
    <n v="288"/>
    <n v="114"/>
    <n v="5"/>
    <n v="583"/>
    <n v="0.52953674903706249"/>
    <n v="-4.1645177310404007"/>
    <n v="3.9473684210526314E-2"/>
    <n v="0.43859649122807015"/>
  </r>
  <r>
    <x v="2"/>
    <x v="19"/>
    <x v="0"/>
    <x v="0"/>
    <x v="0"/>
    <x v="0"/>
    <x v="0"/>
    <n v="1"/>
    <n v="7.0422535211267609E-2"/>
    <n v="7.9903147699757566"/>
    <n v="0.88247163272088258"/>
    <n v="378"/>
    <n v="378"/>
    <n v="71"/>
    <n v="5"/>
    <n v="411"/>
    <n v="12.217725239750763"/>
    <n v="1.7964504441071405"/>
    <n v="0.11666666666666667"/>
    <n v="-4.624413145539906"/>
  </r>
  <r>
    <x v="2"/>
    <x v="19"/>
    <x v="0"/>
    <x v="0"/>
    <x v="1"/>
    <x v="1"/>
    <x v="0"/>
    <n v="1"/>
    <n v="5.6338028169014086E-2"/>
    <n v="6.779661016949194"/>
    <n v="0.89730807577268434"/>
    <n v="378"/>
    <n v="378"/>
    <n v="71"/>
    <n v="4"/>
    <n v="411"/>
    <n v="11.026213696411055"/>
    <n v="1.5414890216355754"/>
    <n v="0.1"/>
    <n v="-4.3661971830985919"/>
  </r>
  <r>
    <x v="2"/>
    <x v="19"/>
    <x v="0"/>
    <x v="0"/>
    <x v="2"/>
    <x v="2"/>
    <x v="0"/>
    <n v="1"/>
    <n v="8.4507042253521125E-2"/>
    <n v="8.4745762711864074"/>
    <n v="1.1216350947158436"/>
    <n v="378"/>
    <n v="378"/>
    <n v="71"/>
    <n v="6"/>
    <n v="411"/>
    <n v="11.403756218403535"/>
    <n v="1.444500655376558"/>
    <n v="0.11666666666666667"/>
    <n v="-3.2159624413145544"/>
  </r>
  <r>
    <x v="2"/>
    <x v="19"/>
    <x v="0"/>
    <x v="0"/>
    <x v="3"/>
    <x v="3"/>
    <x v="0"/>
    <n v="1"/>
    <n v="0.16901408450704225"/>
    <n v="12.106537530266378"/>
    <n v="2.3026159616389039"/>
    <n v="378"/>
    <n v="378"/>
    <n v="71"/>
    <n v="12"/>
    <n v="411"/>
    <n v="15.136047763088134"/>
    <n v="1.7386491829561592"/>
    <n v="0.18333333333333332"/>
    <n v="-1.4319248826291071"/>
  </r>
  <r>
    <x v="2"/>
    <x v="19"/>
    <x v="0"/>
    <x v="0"/>
    <x v="4"/>
    <x v="4"/>
    <x v="1"/>
    <n v="1"/>
    <n v="0.14084507042253522"/>
    <n v="9.4430992736078068"/>
    <n v="0.37447182262735623"/>
    <n v="378"/>
    <n v="378"/>
    <n v="71"/>
    <n v="10"/>
    <n v="411"/>
    <n v="13.110453195493246"/>
    <n v="0.98841278123514975"/>
    <n v="0.13333333333333333"/>
    <n v="0.75117370892018864"/>
  </r>
  <r>
    <x v="2"/>
    <x v="19"/>
    <x v="0"/>
    <x v="0"/>
    <x v="5"/>
    <x v="5"/>
    <x v="0"/>
    <n v="1"/>
    <n v="0.14084507042253522"/>
    <n v="8.9588377723971373"/>
    <n v="0.8706024782794487"/>
    <n v="378"/>
    <n v="378"/>
    <n v="71"/>
    <n v="10"/>
    <n v="411"/>
    <n v="12.569574042076736"/>
    <n v="1.2923645593483126"/>
    <n v="0.16666666666666666"/>
    <n v="-2.5821596244131442"/>
  </r>
  <r>
    <x v="2"/>
    <x v="19"/>
    <x v="0"/>
    <x v="0"/>
    <x v="6"/>
    <x v="6"/>
    <x v="1"/>
    <n v="1"/>
    <n v="0.971830985915493"/>
    <n v="83.050847457627228"/>
    <n v="0.45280824194083991"/>
    <n v="378"/>
    <n v="378"/>
    <n v="71"/>
    <n v="69"/>
    <n v="411"/>
    <n v="88.849227070404154"/>
    <n v="1.1654301395976177"/>
    <n v="0.96666666666666667"/>
    <n v="0.51643192488263212"/>
  </r>
  <r>
    <x v="2"/>
    <x v="19"/>
    <x v="0"/>
    <x v="0"/>
    <x v="7"/>
    <x v="7"/>
    <x v="1"/>
    <n v="1"/>
    <n v="0.95774647887323938"/>
    <n v="91.767554479418493"/>
    <n v="0.10088781275223369"/>
    <n v="378"/>
    <n v="378"/>
    <n v="71"/>
    <n v="68"/>
    <n v="411"/>
    <n v="95.588182694417895"/>
    <n v="0.47367728804172771"/>
    <n v="0.98333333333333328"/>
    <n v="-2.55868544600939"/>
  </r>
  <r>
    <x v="2"/>
    <x v="19"/>
    <x v="0"/>
    <x v="0"/>
    <x v="8"/>
    <x v="8"/>
    <x v="1"/>
    <n v="1"/>
    <n v="0.971830985915493"/>
    <n v="96.368038740919346"/>
    <n v="0.28960736837107959"/>
    <n v="378"/>
    <n v="378"/>
    <n v="71"/>
    <n v="69"/>
    <n v="411"/>
    <n v="98.201549495361533"/>
    <n v="0.34231019732742141"/>
    <n v="0.96666666666666667"/>
    <n v="0.51643192488263212"/>
  </r>
  <r>
    <x v="2"/>
    <x v="19"/>
    <x v="0"/>
    <x v="1"/>
    <x v="9"/>
    <x v="9"/>
    <x v="2"/>
    <n v="1"/>
    <n v="2.8169014084507043E-2"/>
    <n v="2.1791767554479624"/>
    <n v="-2.6705597493235089E-2"/>
    <n v="378"/>
    <n v="378"/>
    <n v="71"/>
    <n v="2"/>
    <n v="411"/>
    <n v="5.2153470005510973"/>
    <n v="0.61627955338374285"/>
    <n v="3.3333333333333333E-2"/>
    <n v="-0.51643192488262901"/>
  </r>
  <r>
    <x v="2"/>
    <x v="19"/>
    <x v="0"/>
    <x v="1"/>
    <x v="10"/>
    <x v="10"/>
    <x v="2"/>
    <n v="0"/>
    <n v="0"/>
    <n v="0"/>
    <n v="0"/>
    <n v="0"/>
    <n v="378"/>
    <n v="1"/>
    <n v="0"/>
    <n v="0"/>
    <n v="0"/>
    <n v="0"/>
    <n v="0"/>
    <n v="0"/>
  </r>
  <r>
    <x v="2"/>
    <x v="19"/>
    <x v="0"/>
    <x v="1"/>
    <x v="11"/>
    <x v="11"/>
    <x v="2"/>
    <n v="1"/>
    <n v="1.4084507042253521E-2"/>
    <n v="1.6949152542372985"/>
    <n v="-0.51096709870389179"/>
    <n v="378"/>
    <n v="378"/>
    <n v="71"/>
    <n v="1"/>
    <n v="411"/>
    <n v="4.2212235053838549"/>
    <n v="-0.57555903316012103"/>
    <n v="3.3333333333333333E-2"/>
    <n v="-1.924882629107981"/>
  </r>
  <r>
    <x v="2"/>
    <x v="19"/>
    <x v="0"/>
    <x v="1"/>
    <x v="12"/>
    <x v="12"/>
    <x v="2"/>
    <n v="1"/>
    <n v="0"/>
    <n v="0"/>
    <n v="0"/>
    <n v="378"/>
    <n v="378"/>
    <n v="71"/>
    <n v="0"/>
    <n v="0"/>
    <n v="0"/>
    <n v="0"/>
    <n v="1.6666666666666666E-2"/>
    <n v="-1.6666666666666667"/>
  </r>
  <r>
    <x v="2"/>
    <x v="19"/>
    <x v="0"/>
    <x v="1"/>
    <x v="13"/>
    <x v="13"/>
    <x v="0"/>
    <n v="1"/>
    <n v="4.2253521126760563E-2"/>
    <n v="3.14769975786928"/>
    <n v="-3.8574751934671525E-2"/>
    <n v="378"/>
    <n v="378"/>
    <n v="71"/>
    <n v="3"/>
    <n v="411"/>
    <n v="6.1662596131147929"/>
    <n v="0.53216876204015051"/>
    <n v="3.3333333333333333E-2"/>
    <n v="0.892018779342723"/>
  </r>
  <r>
    <x v="2"/>
    <x v="19"/>
    <x v="0"/>
    <x v="1"/>
    <x v="14"/>
    <x v="14"/>
    <x v="2"/>
    <n v="1"/>
    <n v="4.2253521126760563E-2"/>
    <n v="3.1476997578692796"/>
    <n v="0.20652328728101554"/>
    <n v="378"/>
    <n v="378"/>
    <n v="71"/>
    <n v="3"/>
    <n v="411"/>
    <n v="6.2673329602732917"/>
    <n v="0.5957549758188998"/>
    <n v="0.05"/>
    <n v="-0.77464788732394396"/>
  </r>
  <r>
    <x v="2"/>
    <x v="19"/>
    <x v="0"/>
    <x v="2"/>
    <x v="15"/>
    <x v="15"/>
    <x v="1"/>
    <n v="1"/>
    <n v="0.92957746478873238"/>
    <n v="91.767554479418493"/>
    <n v="9.1695152637325936"/>
    <n v="378"/>
    <n v="378"/>
    <n v="71"/>
    <n v="66"/>
    <n v="411"/>
    <n v="95.006067385191045"/>
    <n v="6.3922719319620995"/>
    <n v="0"/>
    <n v="92.957746478873233"/>
  </r>
  <r>
    <x v="2"/>
    <x v="19"/>
    <x v="0"/>
    <x v="2"/>
    <x v="16"/>
    <x v="16"/>
    <x v="1"/>
    <n v="1"/>
    <n v="0.90140845070422537"/>
    <n v="88.135593220339615"/>
    <n v="0.88069125955467498"/>
    <n v="378"/>
    <n v="378"/>
    <n v="71"/>
    <n v="64"/>
    <n v="411"/>
    <n v="92.881341532577139"/>
    <n v="-0.20712231434258399"/>
    <n v="0.8666666666666667"/>
    <n v="3.4741784037558676"/>
  </r>
  <r>
    <x v="2"/>
    <x v="19"/>
    <x v="0"/>
    <x v="2"/>
    <x v="17"/>
    <x v="17"/>
    <x v="2"/>
    <n v="1"/>
    <n v="0.6619718309859155"/>
    <n v="56.174334140436173"/>
    <n v="2.2527655129848632"/>
    <n v="378"/>
    <n v="378"/>
    <n v="71"/>
    <n v="47"/>
    <n v="411"/>
    <n v="64.429238850169142"/>
    <n v="2.8448655907613514"/>
    <n v="0.6166666666666667"/>
    <n v="4.5305164319248803"/>
  </r>
  <r>
    <x v="2"/>
    <x v="19"/>
    <x v="0"/>
    <x v="2"/>
    <x v="18"/>
    <x v="18"/>
    <x v="0"/>
    <n v="1"/>
    <n v="4.2253521126760563E-2"/>
    <n v="4.3583535108959248"/>
    <n v="0.43678488344490429"/>
    <n v="378"/>
    <n v="378"/>
    <n v="71"/>
    <n v="3"/>
    <n v="411"/>
    <n v="7.6072771443977683"/>
    <n v="0.62145233841333436"/>
    <n v="6.6666666666666666E-2"/>
    <n v="-2.4413145539906105"/>
  </r>
  <r>
    <x v="2"/>
    <x v="19"/>
    <x v="0"/>
    <x v="2"/>
    <x v="19"/>
    <x v="19"/>
    <x v="2"/>
    <n v="0"/>
    <n v="0"/>
    <n v="0"/>
    <n v="0"/>
    <n v="0"/>
    <n v="378"/>
    <n v="71"/>
    <n v="0"/>
    <n v="411"/>
    <n v="0"/>
    <n v="0"/>
    <n v="3.3333333333333333E-2"/>
    <n v="-3.3333333333333335"/>
  </r>
  <r>
    <x v="2"/>
    <x v="19"/>
    <x v="0"/>
    <x v="3"/>
    <x v="20"/>
    <x v="20"/>
    <x v="2"/>
    <n v="1"/>
    <n v="0.18309859154929578"/>
    <n v="14.043583535109043"/>
    <n v="2.0337796135403319"/>
    <n v="378"/>
    <n v="378"/>
    <n v="71"/>
    <n v="13"/>
    <n v="411"/>
    <n v="18.611412504406573"/>
    <n v="2.0157990841754554"/>
    <n v="0.18333333333333332"/>
    <n v="-2.3474178403753987E-2"/>
  </r>
  <r>
    <x v="2"/>
    <x v="19"/>
    <x v="0"/>
    <x v="3"/>
    <x v="21"/>
    <x v="21"/>
    <x v="1"/>
    <n v="1"/>
    <n v="0.54929577464788737"/>
    <n v="51.331719128329176"/>
    <n v="3.0474054028391038"/>
    <n v="378"/>
    <n v="378"/>
    <n v="71"/>
    <n v="39"/>
    <n v="411"/>
    <n v="61.438253804626676"/>
    <n v="3.5849178013322813"/>
    <n v="0.6166666666666667"/>
    <n v="-6.7370892018779323"/>
  </r>
  <r>
    <x v="2"/>
    <x v="19"/>
    <x v="0"/>
    <x v="3"/>
    <x v="22"/>
    <x v="22"/>
    <x v="0"/>
    <n v="1"/>
    <n v="0.83098591549295775"/>
    <n v="77.723970944309471"/>
    <n v="7.1357356501922764"/>
    <n v="378"/>
    <n v="378"/>
    <n v="71"/>
    <n v="59"/>
    <n v="411"/>
    <n v="85.299854617050073"/>
    <n v="6.2469172711069092"/>
    <n v="0.81666666666666665"/>
    <n v="1.4319248826291098"/>
  </r>
  <r>
    <x v="2"/>
    <x v="19"/>
    <x v="0"/>
    <x v="4"/>
    <x v="23"/>
    <x v="23"/>
    <x v="1"/>
    <n v="1"/>
    <n v="0.56338028169014087"/>
    <n v="38.740920096852285"/>
    <n v="38.740920096852285"/>
    <n v="378"/>
    <n v="378"/>
    <n v="71"/>
    <n v="40"/>
    <n v="411"/>
    <n v="48.783661092695915"/>
    <n v="48.783661092695915"/>
    <n v="0.56666666666666665"/>
    <n v="-0.32863849765257802"/>
  </r>
  <r>
    <x v="2"/>
    <x v="19"/>
    <x v="0"/>
    <x v="4"/>
    <x v="24"/>
    <x v="24"/>
    <x v="1"/>
    <n v="1"/>
    <n v="0.56338028169014087"/>
    <n v="35.835351089588549"/>
    <n v="35.835351089588549"/>
    <n v="378"/>
    <n v="378"/>
    <n v="71"/>
    <n v="40"/>
    <n v="411"/>
    <n v="46.583583822972777"/>
    <n v="46.583583822972777"/>
    <n v="0.55000000000000004"/>
    <n v="1.3380281690140827"/>
  </r>
  <r>
    <x v="2"/>
    <x v="19"/>
    <x v="0"/>
    <x v="4"/>
    <x v="25"/>
    <x v="25"/>
    <x v="0"/>
    <n v="1"/>
    <n v="0.71830985915492962"/>
    <n v="60.290556900726791"/>
    <n v="4.8984000379812658"/>
    <n v="378"/>
    <n v="378"/>
    <n v="71"/>
    <n v="51"/>
    <n v="411"/>
    <n v="69.427063013042002"/>
    <n v="5.581068084575513"/>
    <n v="0.8"/>
    <n v="-8.169014084507042"/>
  </r>
  <r>
    <x v="2"/>
    <x v="19"/>
    <x v="0"/>
    <x v="4"/>
    <x v="26"/>
    <x v="26"/>
    <x v="1"/>
    <n v="1"/>
    <n v="0.83098591549295775"/>
    <n v="66.585956416464782"/>
    <n v="7.0271328870530931"/>
    <n v="378"/>
    <n v="378"/>
    <n v="71"/>
    <n v="59"/>
    <n v="411"/>
    <n v="75.712002221671582"/>
    <n v="8.8696945723527278"/>
    <n v="0.85"/>
    <n v="-1.9014084507042228"/>
  </r>
  <r>
    <x v="2"/>
    <x v="19"/>
    <x v="0"/>
    <x v="4"/>
    <x v="27"/>
    <x v="27"/>
    <x v="1"/>
    <n v="1"/>
    <n v="0.81690140845070425"/>
    <n v="71.42857142857163"/>
    <n v="4.2717086834734177"/>
    <n v="378"/>
    <n v="378"/>
    <n v="71"/>
    <n v="58"/>
    <n v="411"/>
    <n v="78.008559000434275"/>
    <n v="4.6239676871203557"/>
    <n v="0.8"/>
    <n v="1.6901408450704203"/>
  </r>
  <r>
    <x v="2"/>
    <x v="19"/>
    <x v="1"/>
    <x v="5"/>
    <x v="28"/>
    <x v="27"/>
    <x v="1"/>
    <n v="1"/>
    <n v="0.14084507042253522"/>
    <n v="9.2009685230024019"/>
    <n v="-32.710796182880095"/>
    <n v="380"/>
    <n v="380"/>
    <n v="71"/>
    <n v="10"/>
    <n v="411"/>
    <n v="14.377081539737565"/>
    <n v="-32.045069570792023"/>
    <n v="0.13333333333333333"/>
    <n v="0.75117370892018864"/>
  </r>
  <r>
    <x v="2"/>
    <x v="19"/>
    <x v="1"/>
    <x v="5"/>
    <x v="29"/>
    <x v="28"/>
    <x v="2"/>
    <n v="0"/>
    <n v="0"/>
    <n v="0"/>
    <n v="0"/>
    <n v="0"/>
    <n v="380"/>
    <n v="1"/>
    <n v="0"/>
    <n v="411"/>
    <n v="0"/>
    <n v="0"/>
    <n v="0"/>
    <n v="0"/>
  </r>
  <r>
    <x v="2"/>
    <x v="19"/>
    <x v="1"/>
    <x v="6"/>
    <x v="30"/>
    <x v="8"/>
    <x v="1"/>
    <n v="1"/>
    <n v="0.74647887323943662"/>
    <n v="65.859564164649484"/>
    <n v="1.1536818117077534"/>
    <n v="380"/>
    <n v="380"/>
    <n v="71"/>
    <n v="53"/>
    <n v="411"/>
    <n v="73.765759111381271"/>
    <n v="1.2248658363552352"/>
    <n v="0.76666666666666672"/>
    <n v="-2.0187793427230094"/>
  </r>
  <r>
    <x v="2"/>
    <x v="19"/>
    <x v="1"/>
    <x v="6"/>
    <x v="31"/>
    <x v="7"/>
    <x v="1"/>
    <n v="1"/>
    <n v="0.71830985915492962"/>
    <n v="66.343825665859256"/>
    <n v="1.6379433129184118"/>
    <n v="380"/>
    <n v="380"/>
    <n v="71"/>
    <n v="51"/>
    <n v="411"/>
    <n v="74.41276725460348"/>
    <n v="1.0502773238345924"/>
    <n v="0.75"/>
    <n v="-3.169014084507038"/>
  </r>
  <r>
    <x v="2"/>
    <x v="19"/>
    <x v="1"/>
    <x v="6"/>
    <x v="32"/>
    <x v="16"/>
    <x v="1"/>
    <n v="1"/>
    <n v="0.92957746478873238"/>
    <n v="81.355932203390452"/>
    <n v="1.6990694582917854"/>
    <n v="380"/>
    <n v="380"/>
    <n v="71"/>
    <n v="66"/>
    <n v="411"/>
    <n v="85.787694700163215"/>
    <n v="1.2438155078468185"/>
    <n v="0.95"/>
    <n v="-2.0422535211267578"/>
  </r>
  <r>
    <x v="2"/>
    <x v="19"/>
    <x v="1"/>
    <x v="6"/>
    <x v="33"/>
    <x v="24"/>
    <x v="1"/>
    <n v="1"/>
    <n v="0.95774647887323938"/>
    <n v="78.208232445521304"/>
    <n v="2.7180363670892107"/>
    <n v="380"/>
    <n v="380"/>
    <n v="71"/>
    <n v="68"/>
    <n v="411"/>
    <n v="84.822137058911281"/>
    <n v="4.1857627381227331"/>
    <n v="0.95"/>
    <n v="0.77464788732394263"/>
  </r>
  <r>
    <x v="2"/>
    <x v="19"/>
    <x v="1"/>
    <x v="7"/>
    <x v="34"/>
    <x v="5"/>
    <x v="0"/>
    <n v="1"/>
    <n v="0.6901408450704225"/>
    <n v="65.133171912832339"/>
    <n v="2.6331719128329478"/>
    <n v="380"/>
    <n v="380"/>
    <n v="71"/>
    <n v="49"/>
    <n v="411"/>
    <n v="73.407553847080592"/>
    <n v="2.2691916561698235"/>
    <n v="0.68333333333333335"/>
    <n v="0.68075117370891558"/>
  </r>
  <r>
    <x v="2"/>
    <x v="19"/>
    <x v="1"/>
    <x v="7"/>
    <x v="35"/>
    <x v="13"/>
    <x v="0"/>
    <n v="1"/>
    <n v="0.21126760563380281"/>
    <n v="17.675544794188745"/>
    <n v="0.76378008830650779"/>
    <n v="380"/>
    <n v="380"/>
    <n v="71"/>
    <n v="15"/>
    <n v="411"/>
    <n v="19.21209828808562"/>
    <n v="1.1899334726016022"/>
    <n v="0.21666666666666667"/>
    <n v="-0.53990610328638611"/>
  </r>
  <r>
    <x v="2"/>
    <x v="19"/>
    <x v="1"/>
    <x v="8"/>
    <x v="36"/>
    <x v="29"/>
    <x v="2"/>
    <n v="0"/>
    <n v="0"/>
    <n v="0"/>
    <n v="0"/>
    <n v="0"/>
    <n v="380"/>
    <n v="1"/>
    <n v="0"/>
    <n v="411"/>
    <n v="0"/>
    <n v="0"/>
    <n v="0"/>
    <n v="0"/>
  </r>
  <r>
    <x v="2"/>
    <x v="19"/>
    <x v="1"/>
    <x v="8"/>
    <x v="37"/>
    <x v="30"/>
    <x v="2"/>
    <n v="0"/>
    <n v="0"/>
    <n v="0"/>
    <n v="0"/>
    <n v="0"/>
    <n v="380"/>
    <n v="1"/>
    <n v="0"/>
    <n v="411"/>
    <n v="0"/>
    <n v="0"/>
    <n v="0"/>
    <n v="0"/>
  </r>
  <r>
    <x v="2"/>
    <x v="19"/>
    <x v="1"/>
    <x v="8"/>
    <x v="38"/>
    <x v="1"/>
    <x v="0"/>
    <n v="1"/>
    <n v="0.94366197183098588"/>
    <n v="78.450363196126233"/>
    <n v="0.7542847647533536"/>
    <n v="380"/>
    <n v="380"/>
    <n v="71"/>
    <n v="67"/>
    <n v="411"/>
    <n v="85.814924789388343"/>
    <n v="0.31972748211396151"/>
    <n v="0.96666666666666667"/>
    <n v="-2.3004694835680795"/>
  </r>
  <r>
    <x v="2"/>
    <x v="19"/>
    <x v="1"/>
    <x v="8"/>
    <x v="39"/>
    <x v="0"/>
    <x v="0"/>
    <n v="1"/>
    <n v="0.90140845070422537"/>
    <n v="84.745762711863975"/>
    <n v="0.43203722166832709"/>
    <n v="380"/>
    <n v="380"/>
    <n v="71"/>
    <n v="64"/>
    <n v="411"/>
    <n v="90.135298746723365"/>
    <n v="0.44134378611953196"/>
    <n v="0.93333333333333335"/>
    <n v="-3.1924882629107976"/>
  </r>
  <r>
    <x v="2"/>
    <x v="19"/>
    <x v="1"/>
    <x v="9"/>
    <x v="40"/>
    <x v="2"/>
    <x v="0"/>
    <n v="1"/>
    <n v="4.2253521126760563E-2"/>
    <n v="6.29539951573856"/>
    <n v="1.3934387314247831"/>
    <n v="380"/>
    <n v="380"/>
    <n v="71"/>
    <n v="3"/>
    <n v="411"/>
    <n v="8.850426775554066"/>
    <n v="0.69182023176108842"/>
    <n v="0.05"/>
    <n v="-0.77464788732394396"/>
  </r>
  <r>
    <x v="2"/>
    <x v="19"/>
    <x v="1"/>
    <x v="9"/>
    <x v="41"/>
    <x v="20"/>
    <x v="2"/>
    <n v="0"/>
    <n v="0"/>
    <n v="5.3268765133172442"/>
    <n v="1.4053078858662065"/>
    <n v="0"/>
    <n v="380"/>
    <n v="1"/>
    <n v="0"/>
    <n v="411"/>
    <n v="7.6075607524442814"/>
    <n v="0.44805578309484062"/>
    <n v="0"/>
    <n v="0"/>
  </r>
  <r>
    <x v="2"/>
    <x v="19"/>
    <x v="1"/>
    <x v="9"/>
    <x v="42"/>
    <x v="22"/>
    <x v="0"/>
    <n v="1"/>
    <n v="2.8169014084507043E-2"/>
    <n v="6.053268765133188"/>
    <n v="2.8669942553292462"/>
    <n v="380"/>
    <n v="380"/>
    <n v="71"/>
    <n v="2"/>
    <n v="411"/>
    <n v="8.3445779886283677"/>
    <n v="1.5132975225705376"/>
    <n v="3.3333333333333333E-2"/>
    <n v="-0.51643192488262901"/>
  </r>
  <r>
    <x v="2"/>
    <x v="19"/>
    <x v="1"/>
    <x v="9"/>
    <x v="43"/>
    <x v="31"/>
    <x v="2"/>
    <n v="0"/>
    <n v="0"/>
    <n v="0"/>
    <n v="0"/>
    <n v="0"/>
    <n v="380"/>
    <n v="1"/>
    <n v="0"/>
    <n v="411"/>
    <n v="0"/>
    <n v="0"/>
    <n v="0"/>
    <n v="0"/>
  </r>
  <r>
    <x v="2"/>
    <x v="19"/>
    <x v="1"/>
    <x v="9"/>
    <x v="44"/>
    <x v="17"/>
    <x v="2"/>
    <n v="1"/>
    <n v="0.12676056338028169"/>
    <n v="8.2324455205811855"/>
    <n v="-0.10088781275221873"/>
    <n v="380"/>
    <n v="380"/>
    <n v="71"/>
    <n v="9"/>
    <n v="411"/>
    <n v="12.439345006437961"/>
    <n v="-0.13346954678362977"/>
    <n v="0.13333333333333333"/>
    <n v="-0.65727699530516437"/>
  </r>
  <r>
    <x v="2"/>
    <x v="19"/>
    <x v="1"/>
    <x v="9"/>
    <x v="45"/>
    <x v="11"/>
    <x v="2"/>
    <n v="0"/>
    <n v="0"/>
    <n v="0"/>
    <n v="0"/>
    <n v="0"/>
    <n v="380"/>
    <n v="1"/>
    <n v="0"/>
    <n v="411"/>
    <n v="0"/>
    <n v="0"/>
    <n v="0"/>
    <n v="0"/>
  </r>
  <r>
    <x v="2"/>
    <x v="19"/>
    <x v="1"/>
    <x v="10"/>
    <x v="46"/>
    <x v="4"/>
    <x v="1"/>
    <n v="0"/>
    <n v="0"/>
    <n v="0"/>
    <n v="0"/>
    <n v="0"/>
    <n v="380"/>
    <n v="1"/>
    <n v="0"/>
    <n v="411"/>
    <n v="0"/>
    <n v="0"/>
    <n v="0"/>
    <n v="0"/>
  </r>
  <r>
    <x v="2"/>
    <x v="19"/>
    <x v="1"/>
    <x v="11"/>
    <x v="47"/>
    <x v="25"/>
    <x v="0"/>
    <n v="0"/>
    <n v="0"/>
    <n v="0"/>
    <n v="0"/>
    <n v="0"/>
    <n v="380"/>
    <n v="1"/>
    <n v="0"/>
    <n v="411"/>
    <n v="0"/>
    <n v="0"/>
    <n v="0"/>
    <n v="0"/>
  </r>
  <r>
    <x v="2"/>
    <x v="19"/>
    <x v="1"/>
    <x v="11"/>
    <x v="48"/>
    <x v="3"/>
    <x v="0"/>
    <n v="1"/>
    <n v="0.19718309859154928"/>
    <n v="7.0217917675545216"/>
    <n v="-32.929188624602681"/>
    <n v="380"/>
    <n v="380"/>
    <n v="71"/>
    <n v="14"/>
    <n v="411"/>
    <n v="10.796384825476805"/>
    <n v="-35.521866530339189"/>
    <n v="0.21666666666666667"/>
    <n v="-1.9483568075117392"/>
  </r>
  <r>
    <x v="2"/>
    <x v="19"/>
    <x v="1"/>
    <x v="11"/>
    <x v="49"/>
    <x v="12"/>
    <x v="2"/>
    <n v="1"/>
    <n v="0.14084507042253522"/>
    <n v="9.9273607748183412"/>
    <n v="1.1038313630536993"/>
    <n v="380"/>
    <n v="380"/>
    <n v="71"/>
    <n v="10"/>
    <n v="411"/>
    <n v="12.866873104509811"/>
    <n v="0.36939235196381226"/>
    <n v="0.15"/>
    <n v="-0.91549295774647765"/>
  </r>
  <r>
    <x v="2"/>
    <x v="19"/>
    <x v="1"/>
    <x v="11"/>
    <x v="50"/>
    <x v="23"/>
    <x v="1"/>
    <n v="1"/>
    <n v="5.6338028169014086E-2"/>
    <n v="5.3268765133172442"/>
    <n v="-6.5280349427907225E-2"/>
    <n v="380"/>
    <n v="380"/>
    <n v="71"/>
    <n v="4"/>
    <n v="411"/>
    <n v="8.7698189779722231"/>
    <n v="-5.5063732321551484E-2"/>
    <n v="0.05"/>
    <n v="0.63380281690140827"/>
  </r>
  <r>
    <x v="2"/>
    <x v="19"/>
    <x v="1"/>
    <x v="11"/>
    <x v="51"/>
    <x v="19"/>
    <x v="2"/>
    <n v="0"/>
    <n v="4.2253521126760563E-2"/>
    <n v="3.8740920096852283"/>
    <n v="-1.0278687746284907"/>
    <n v="0"/>
    <n v="380"/>
    <n v="71"/>
    <n v="3"/>
    <n v="411"/>
    <n v="6.8035369127877638"/>
    <n v="-1.8611505217676649"/>
    <n v="6.6666666666666666E-2"/>
    <n v="-2.4413145539906105"/>
  </r>
  <r>
    <x v="2"/>
    <x v="19"/>
    <x v="1"/>
    <x v="12"/>
    <x v="52"/>
    <x v="32"/>
    <x v="2"/>
    <n v="1"/>
    <n v="0.14084507042253522"/>
    <n v="6.053268765133188"/>
    <n v="-7.4182215258985149E-2"/>
    <n v="380"/>
    <n v="380"/>
    <n v="71"/>
    <n v="10"/>
    <n v="411"/>
    <n v="10.208774742654276"/>
    <n v="5.9073564040609483E-2"/>
    <n v="0.16666666666666666"/>
    <n v="-2.5821596244131442"/>
  </r>
  <r>
    <x v="2"/>
    <x v="19"/>
    <x v="1"/>
    <x v="13"/>
    <x v="53"/>
    <x v="9"/>
    <x v="2"/>
    <n v="1"/>
    <n v="0.54929577464788737"/>
    <n v="33.65617433414068"/>
    <n v="-6.0497080188006791"/>
    <n v="380"/>
    <n v="380"/>
    <n v="71"/>
    <n v="39"/>
    <n v="411"/>
    <n v="38.478256865735254"/>
    <n v="-5.7339587052530021"/>
    <n v="0.55000000000000004"/>
    <n v="-7.0422535211267512E-2"/>
  </r>
  <r>
    <x v="2"/>
    <x v="19"/>
    <x v="1"/>
    <x v="13"/>
    <x v="54"/>
    <x v="21"/>
    <x v="1"/>
    <n v="0"/>
    <n v="0"/>
    <n v="0"/>
    <n v="0"/>
    <n v="0"/>
    <n v="380"/>
    <n v="1"/>
    <n v="0"/>
    <n v="0"/>
    <n v="0"/>
    <n v="0"/>
    <n v="0"/>
    <n v="0"/>
  </r>
  <r>
    <x v="2"/>
    <x v="19"/>
    <x v="1"/>
    <x v="13"/>
    <x v="55"/>
    <x v="6"/>
    <x v="1"/>
    <n v="1"/>
    <n v="0.95774647887323938"/>
    <n v="96.368038740919346"/>
    <n v="2.7405877605279154"/>
    <n v="380"/>
    <n v="380"/>
    <n v="71"/>
    <n v="68"/>
    <n v="411"/>
    <n v="98.178220589491744"/>
    <n v="1.8236275180165649"/>
    <n v="0.98333333333333328"/>
    <n v="-2.55868544600939"/>
  </r>
  <r>
    <x v="2"/>
    <x v="19"/>
    <x v="1"/>
    <x v="13"/>
    <x v="56"/>
    <x v="18"/>
    <x v="0"/>
    <n v="1"/>
    <n v="8.4507042253521125E-2"/>
    <n v="8.7167070217918496"/>
    <n v="0.62847172767411641"/>
    <n v="380"/>
    <n v="380"/>
    <n v="71"/>
    <n v="6"/>
    <n v="411"/>
    <n v="12.22223446275237"/>
    <n v="0.53879883054120903"/>
    <n v="0.1"/>
    <n v="-1.5492957746478879"/>
  </r>
  <r>
    <x v="2"/>
    <x v="19"/>
    <x v="1"/>
    <x v="14"/>
    <x v="57"/>
    <x v="33"/>
    <x v="2"/>
    <n v="0"/>
    <n v="0"/>
    <n v="19.370460048426143"/>
    <n v="-4.1589517162797174"/>
    <n v="0"/>
    <n v="380"/>
    <n v="1"/>
    <n v="0"/>
    <n v="411"/>
    <n v="22.217222072198776"/>
    <n v="-4.2660513971322338"/>
    <n v="0"/>
    <n v="0"/>
  </r>
  <r>
    <x v="2"/>
    <x v="19"/>
    <x v="1"/>
    <x v="14"/>
    <x v="58"/>
    <x v="34"/>
    <x v="2"/>
    <n v="1"/>
    <n v="0.49295774647887325"/>
    <n v="21.065375302663551"/>
    <n v="-0.50325214831695786"/>
    <n v="380"/>
    <n v="380"/>
    <n v="71"/>
    <n v="35"/>
    <n v="411"/>
    <n v="24.242779318959961"/>
    <n v="-1.0514993529157479"/>
    <n v="0.53333333333333333"/>
    <n v="-4.0375586854460082"/>
  </r>
  <r>
    <x v="2"/>
    <x v="19"/>
    <x v="1"/>
    <x v="14"/>
    <x v="59"/>
    <x v="10"/>
    <x v="2"/>
    <n v="0"/>
    <n v="0"/>
    <n v="0"/>
    <n v="0"/>
    <n v="0"/>
    <n v="380"/>
    <n v="1"/>
    <n v="0"/>
    <n v="0"/>
    <n v="0"/>
    <n v="0"/>
    <n v="0"/>
    <n v="0"/>
  </r>
  <r>
    <x v="2"/>
    <x v="19"/>
    <x v="1"/>
    <x v="14"/>
    <x v="60"/>
    <x v="19"/>
    <x v="2"/>
    <n v="0"/>
    <n v="0"/>
    <n v="0"/>
    <n v="0"/>
    <n v="0"/>
    <n v="380"/>
    <n v="1"/>
    <n v="0"/>
    <n v="0"/>
    <n v="0"/>
    <n v="0"/>
    <n v="0"/>
    <n v="0"/>
  </r>
  <r>
    <x v="2"/>
    <x v="19"/>
    <x v="1"/>
    <x v="14"/>
    <x v="61"/>
    <x v="19"/>
    <x v="2"/>
    <n v="0"/>
    <n v="0"/>
    <n v="0"/>
    <n v="0"/>
    <n v="0"/>
    <n v="380"/>
    <n v="1"/>
    <n v="0"/>
    <n v="0"/>
    <n v="0"/>
    <n v="0"/>
    <n v="0"/>
    <n v="0"/>
  </r>
  <r>
    <x v="2"/>
    <x v="19"/>
    <x v="1"/>
    <x v="14"/>
    <x v="62"/>
    <x v="19"/>
    <x v="2"/>
    <n v="0"/>
    <n v="0"/>
    <n v="0"/>
    <n v="0"/>
    <n v="0"/>
    <n v="380"/>
    <n v="1"/>
    <n v="0"/>
    <n v="0"/>
    <n v="0"/>
    <n v="0"/>
    <n v="0"/>
    <n v="0"/>
  </r>
  <r>
    <x v="2"/>
    <x v="19"/>
    <x v="1"/>
    <x v="14"/>
    <x v="63"/>
    <x v="19"/>
    <x v="2"/>
    <n v="0"/>
    <n v="0"/>
    <n v="0"/>
    <n v="0"/>
    <n v="0"/>
    <n v="380"/>
    <n v="1"/>
    <n v="0"/>
    <n v="0"/>
    <n v="0"/>
    <n v="0"/>
    <n v="0"/>
    <n v="0"/>
  </r>
  <r>
    <x v="2"/>
    <x v="19"/>
    <x v="1"/>
    <x v="14"/>
    <x v="64"/>
    <x v="19"/>
    <x v="2"/>
    <n v="0"/>
    <n v="0"/>
    <n v="0"/>
    <n v="0"/>
    <n v="0"/>
    <n v="380"/>
    <n v="1"/>
    <n v="0"/>
    <n v="0"/>
    <n v="0"/>
    <n v="0"/>
    <n v="0"/>
    <n v="0"/>
  </r>
  <r>
    <x v="2"/>
    <x v="19"/>
    <x v="1"/>
    <x v="15"/>
    <x v="65"/>
    <x v="26"/>
    <x v="1"/>
    <n v="1"/>
    <n v="0.14084507042253522"/>
    <n v="76.755447941887823"/>
    <n v="76.510349902673383"/>
    <n v="380"/>
    <n v="380"/>
    <n v="71"/>
    <n v="10"/>
    <n v="411"/>
    <n v="81.625177413403478"/>
    <n v="81.466778274978353"/>
    <n v="0"/>
    <n v="14.084507042253522"/>
  </r>
  <r>
    <x v="2"/>
    <x v="19"/>
    <x v="1"/>
    <x v="15"/>
    <x v="66"/>
    <x v="35"/>
    <x v="2"/>
    <n v="1"/>
    <n v="0.12676056338028169"/>
    <n v="7.0217917675545216"/>
    <n v="0.8943407871623209"/>
    <n v="380"/>
    <n v="380"/>
    <n v="71"/>
    <n v="9"/>
    <n v="411"/>
    <n v="10.65534195546333"/>
    <n v="0.41388337589495983"/>
    <n v="0.18333333333333332"/>
    <n v="-5.6572769953051631"/>
  </r>
  <r>
    <x v="2"/>
    <x v="19"/>
    <x v="1"/>
    <x v="15"/>
    <x v="67"/>
    <x v="15"/>
    <x v="1"/>
    <n v="1"/>
    <n v="0.29577464788732394"/>
    <n v="11.380145278450412"/>
    <n v="-29.551227270569157"/>
    <n v="380"/>
    <n v="380"/>
    <n v="71"/>
    <n v="21"/>
    <n v="411"/>
    <n v="10.26756693232571"/>
    <n v="-34.171920914520427"/>
    <n v="0.36666666666666664"/>
    <n v="-7.0892018779342703"/>
  </r>
  <r>
    <x v="2"/>
    <x v="19"/>
    <x v="1"/>
    <x v="15"/>
    <x v="68"/>
    <x v="14"/>
    <x v="0"/>
    <n v="1"/>
    <n v="0.26760563380281688"/>
    <n v="16.464891041162371"/>
    <n v="0.28842045292693835"/>
    <n v="380"/>
    <n v="380"/>
    <n v="71"/>
    <n v="19"/>
    <n v="411"/>
    <n v="22.507610301021224"/>
    <n v="0.34430543443411565"/>
    <n v="0.26666666666666666"/>
    <n v="9.3896713615021499E-2"/>
  </r>
  <r>
    <x v="2"/>
    <x v="19"/>
    <x v="1"/>
    <x v="16"/>
    <x v="69"/>
    <x v="36"/>
    <x v="2"/>
    <n v="1"/>
    <n v="2.8169014084507043E-2"/>
    <n v="2.9055690072639213"/>
    <n v="-1.5061956986184368"/>
    <n v="380"/>
    <n v="380"/>
    <n v="71"/>
    <n v="2"/>
    <n v="411"/>
    <n v="4.6502808679611718"/>
    <n v="-3.4286539901807558"/>
    <n v="6.6666666666666666E-2"/>
    <n v="-3.849765258215962"/>
  </r>
  <r>
    <x v="2"/>
    <x v="19"/>
    <x v="2"/>
    <x v="17"/>
    <x v="70"/>
    <x v="1"/>
    <x v="2"/>
    <n v="1"/>
    <n v="0"/>
    <n v="10.895883777239751"/>
    <n v="-0.13352798746617367"/>
    <n v="314"/>
    <n v="314"/>
    <n v="1"/>
    <n v="0"/>
    <n v="411"/>
    <n v="14.995414885596132"/>
    <n v="-0.6479519533582625"/>
    <n v="0"/>
    <n v="0"/>
  </r>
  <r>
    <x v="2"/>
    <x v="19"/>
    <x v="2"/>
    <x v="17"/>
    <x v="71"/>
    <x v="2"/>
    <x v="2"/>
    <n v="1"/>
    <n v="0"/>
    <n v="4.8426150121065357"/>
    <n v="0.18575226700849662"/>
    <n v="314"/>
    <n v="314"/>
    <n v="1"/>
    <n v="0"/>
    <n v="411"/>
    <n v="8.3249912114970783"/>
    <n v="-0.46059042936560601"/>
    <n v="0"/>
    <n v="0"/>
  </r>
  <r>
    <x v="2"/>
    <x v="19"/>
    <x v="2"/>
    <x v="17"/>
    <x v="72"/>
    <x v="22"/>
    <x v="0"/>
    <n v="1"/>
    <n v="0"/>
    <n v="13.801452784503555"/>
    <n v="-50.904429568437877"/>
    <n v="314"/>
    <n v="314"/>
    <n v="1"/>
    <n v="0"/>
    <n v="411"/>
    <n v="17.357727639240174"/>
    <n v="-51.362662738651103"/>
    <n v="0"/>
    <n v="0"/>
  </r>
  <r>
    <x v="2"/>
    <x v="19"/>
    <x v="2"/>
    <x v="17"/>
    <x v="73"/>
    <x v="27"/>
    <x v="1"/>
    <n v="1"/>
    <n v="0"/>
    <n v="90.556900726391973"/>
    <n v="18.498077196980397"/>
    <n v="314"/>
    <n v="314"/>
    <n v="1"/>
    <n v="0"/>
    <n v="411"/>
    <n v="94.520608133575791"/>
    <n v="12.115273586281845"/>
    <n v="0"/>
    <n v="0"/>
  </r>
  <r>
    <x v="2"/>
    <x v="19"/>
    <x v="2"/>
    <x v="17"/>
    <x v="74"/>
    <x v="24"/>
    <x v="0"/>
    <n v="1"/>
    <n v="0"/>
    <n v="11.622276029055685"/>
    <n v="-0.38752789251293535"/>
    <n v="314"/>
    <n v="314"/>
    <n v="1"/>
    <n v="0"/>
    <n v="411"/>
    <n v="15.475423678702981"/>
    <n v="-0.85826268221581259"/>
    <n v="0"/>
    <n v="0"/>
  </r>
  <r>
    <x v="2"/>
    <x v="19"/>
    <x v="2"/>
    <x v="17"/>
    <x v="75"/>
    <x v="3"/>
    <x v="0"/>
    <n v="1"/>
    <n v="0"/>
    <n v="69.249394673123163"/>
    <n v="7.9748848692019685"/>
    <n v="314"/>
    <n v="314"/>
    <n v="1"/>
    <n v="0"/>
    <n v="411"/>
    <n v="81.005229784771842"/>
    <n v="8.7172541917276192"/>
    <n v="0"/>
    <n v="0"/>
  </r>
  <r>
    <x v="2"/>
    <x v="19"/>
    <x v="2"/>
    <x v="17"/>
    <x v="76"/>
    <x v="0"/>
    <x v="0"/>
    <n v="0"/>
    <n v="0"/>
    <n v="7.7481840193704574"/>
    <n v="-4.9969140198452333"/>
    <n v="0"/>
    <n v="314"/>
    <n v="1"/>
    <n v="0"/>
    <n v="411"/>
    <n v="11.283618050401989"/>
    <n v="-5.5990205131728157"/>
    <n v="0"/>
    <n v="0"/>
  </r>
  <r>
    <x v="2"/>
    <x v="19"/>
    <x v="2"/>
    <x v="17"/>
    <x v="77"/>
    <x v="13"/>
    <x v="2"/>
    <n v="0"/>
    <n v="0"/>
    <n v="0"/>
    <n v="-6.37254901960784"/>
    <n v="0"/>
    <n v="314"/>
    <n v="1"/>
    <n v="0"/>
    <n v="411"/>
    <n v="0"/>
    <n v="-7.7606881999138189"/>
    <n v="0"/>
    <n v="0"/>
  </r>
  <r>
    <x v="2"/>
    <x v="19"/>
    <x v="2"/>
    <x v="17"/>
    <x v="78"/>
    <x v="6"/>
    <x v="0"/>
    <n v="1"/>
    <n v="0"/>
    <n v="77.481840193704571"/>
    <n v="3.9524284289987022"/>
    <n v="314"/>
    <n v="314"/>
    <n v="1"/>
    <n v="0"/>
    <n v="411"/>
    <n v="84.957384818567306"/>
    <n v="4.3780913089321984"/>
    <n v="0"/>
    <n v="0"/>
  </r>
  <r>
    <x v="2"/>
    <x v="19"/>
    <x v="2"/>
    <x v="17"/>
    <x v="79"/>
    <x v="5"/>
    <x v="2"/>
    <n v="1"/>
    <n v="0"/>
    <n v="3.3898305084745788"/>
    <n v="0.20355599867065341"/>
    <n v="314"/>
    <n v="314"/>
    <n v="1"/>
    <n v="0"/>
    <n v="411"/>
    <n v="7.0898637584878967"/>
    <n v="-0.25827414634511392"/>
    <n v="0"/>
    <n v="0"/>
  </r>
  <r>
    <x v="2"/>
    <x v="19"/>
    <x v="2"/>
    <x v="17"/>
    <x v="80"/>
    <x v="7"/>
    <x v="1"/>
    <n v="1"/>
    <n v="0"/>
    <n v="97.578692493946434"/>
    <n v="1.5002611213977235"/>
    <n v="314"/>
    <n v="314"/>
    <n v="1"/>
    <n v="0"/>
    <n v="411"/>
    <n v="98.614958562423908"/>
    <n v="0.84859190874163914"/>
    <n v="0"/>
    <n v="0"/>
  </r>
  <r>
    <x v="2"/>
    <x v="19"/>
    <x v="2"/>
    <x v="17"/>
    <x v="81"/>
    <x v="21"/>
    <x v="0"/>
    <n v="1"/>
    <n v="0"/>
    <n v="20.096852300242077"/>
    <n v="-42.648245738973749"/>
    <n v="314"/>
    <n v="314"/>
    <n v="1"/>
    <n v="0"/>
    <n v="411"/>
    <n v="28.141512972454848"/>
    <n v="-41.163038312695747"/>
    <n v="0"/>
    <n v="0"/>
  </r>
  <r>
    <x v="2"/>
    <x v="19"/>
    <x v="2"/>
    <x v="17"/>
    <x v="82"/>
    <x v="23"/>
    <x v="0"/>
    <n v="1"/>
    <n v="0"/>
    <n v="4.6004842615012116"/>
    <n v="0.43381759483454757"/>
    <n v="314"/>
    <n v="314"/>
    <n v="1"/>
    <n v="0"/>
    <n v="411"/>
    <n v="8.6894483558503577"/>
    <n v="0.32508977365117531"/>
    <n v="0"/>
    <n v="0"/>
  </r>
  <r>
    <x v="2"/>
    <x v="19"/>
    <x v="2"/>
    <x v="17"/>
    <x v="83"/>
    <x v="4"/>
    <x v="2"/>
    <n v="1"/>
    <n v="0"/>
    <n v="34.140435835350907"/>
    <n v="-32.281132792099747"/>
    <n v="314"/>
    <n v="314"/>
    <n v="1"/>
    <n v="0"/>
    <n v="411"/>
    <n v="44.823716903594935"/>
    <n v="-27.685148971119141"/>
    <n v="0"/>
    <n v="0"/>
  </r>
  <r>
    <x v="2"/>
    <x v="19"/>
    <x v="2"/>
    <x v="17"/>
    <x v="84"/>
    <x v="25"/>
    <x v="0"/>
    <n v="1"/>
    <n v="0"/>
    <n v="76.271186440677653"/>
    <n v="4.457460950481865"/>
    <n v="314"/>
    <n v="314"/>
    <n v="1"/>
    <n v="0"/>
    <n v="411"/>
    <n v="85.470558925565925"/>
    <n v="3.8926904604577572"/>
    <n v="0"/>
    <n v="0"/>
  </r>
  <r>
    <x v="2"/>
    <x v="19"/>
    <x v="2"/>
    <x v="18"/>
    <x v="85"/>
    <x v="19"/>
    <x v="2"/>
    <n v="1"/>
    <n v="0"/>
    <n v="6.2953995157385503"/>
    <n v="0.65814461377771982"/>
    <n v="314"/>
    <n v="314"/>
    <n v="1"/>
    <n v="0"/>
    <n v="411"/>
    <n v="10.323473355673206"/>
    <n v="0.33001951010343156"/>
    <n v="0"/>
    <n v="0"/>
  </r>
  <r>
    <x v="2"/>
    <x v="19"/>
    <x v="2"/>
    <x v="18"/>
    <x v="86"/>
    <x v="19"/>
    <x v="2"/>
    <n v="0"/>
    <n v="0"/>
    <n v="0"/>
    <n v="0"/>
    <n v="0"/>
    <n v="314"/>
    <n v="1"/>
    <n v="0"/>
    <n v="0"/>
    <n v="0"/>
    <n v="0"/>
    <n v="0"/>
    <n v="0"/>
  </r>
  <r>
    <x v="2"/>
    <x v="19"/>
    <x v="2"/>
    <x v="19"/>
    <x v="87"/>
    <x v="19"/>
    <x v="2"/>
    <n v="0"/>
    <n v="0"/>
    <n v="0"/>
    <n v="0"/>
    <n v="0"/>
    <n v="314"/>
    <n v="1"/>
    <n v="0"/>
    <n v="0"/>
    <n v="0"/>
    <n v="0"/>
    <n v="0"/>
    <n v="0"/>
  </r>
  <r>
    <x v="2"/>
    <x v="19"/>
    <x v="2"/>
    <x v="19"/>
    <x v="88"/>
    <x v="15"/>
    <x v="0"/>
    <n v="1"/>
    <n v="0"/>
    <n v="56.174334140436152"/>
    <n v="3.2331576698476061"/>
    <n v="314"/>
    <n v="314"/>
    <n v="1"/>
    <n v="0"/>
    <n v="411"/>
    <n v="66.045321211624781"/>
    <n v="3.0016301072049814"/>
    <n v="0"/>
    <n v="0"/>
  </r>
  <r>
    <x v="2"/>
    <x v="19"/>
    <x v="2"/>
    <x v="20"/>
    <x v="89"/>
    <x v="19"/>
    <x v="2"/>
    <n v="0"/>
    <n v="0"/>
    <n v="0"/>
    <n v="0"/>
    <n v="0"/>
    <n v="314"/>
    <n v="1"/>
    <n v="0"/>
    <n v="411"/>
    <n v="0"/>
    <n v="0"/>
    <n v="0"/>
    <n v="0"/>
  </r>
  <r>
    <x v="2"/>
    <x v="19"/>
    <x v="2"/>
    <x v="20"/>
    <x v="90"/>
    <x v="16"/>
    <x v="0"/>
    <n v="0"/>
    <n v="0"/>
    <n v="7.9903147699757859"/>
    <n v="-9.7920524141859269E-2"/>
    <n v="0"/>
    <n v="314"/>
    <n v="1"/>
    <n v="0"/>
    <n v="411"/>
    <n v="11.54111888401366"/>
    <n v="1.4137803113948273"/>
    <n v="0"/>
    <n v="0"/>
  </r>
  <r>
    <x v="2"/>
    <x v="19"/>
    <x v="2"/>
    <x v="20"/>
    <x v="91"/>
    <x v="26"/>
    <x v="0"/>
    <n v="0"/>
    <n v="0"/>
    <n v="7.5060532687651387"/>
    <n v="-4.0135545743721437"/>
    <n v="0"/>
    <n v="314"/>
    <n v="1"/>
    <n v="0"/>
    <n v="411"/>
    <n v="11.179369050946173"/>
    <n v="-4.1998115769852458"/>
    <n v="0"/>
    <n v="0"/>
  </r>
  <r>
    <x v="2"/>
    <x v="19"/>
    <x v="2"/>
    <x v="20"/>
    <x v="92"/>
    <x v="19"/>
    <x v="2"/>
    <n v="0"/>
    <n v="0"/>
    <n v="0"/>
    <n v="0"/>
    <n v="0"/>
    <n v="314"/>
    <n v="1"/>
    <n v="0"/>
    <n v="0"/>
    <n v="0"/>
    <n v="0"/>
    <n v="0"/>
    <n v="0"/>
  </r>
  <r>
    <x v="2"/>
    <x v="19"/>
    <x v="2"/>
    <x v="20"/>
    <x v="93"/>
    <x v="8"/>
    <x v="1"/>
    <n v="0"/>
    <n v="0"/>
    <n v="8.9588377723971355"/>
    <n v="-42.021554384465929"/>
    <n v="0"/>
    <n v="314"/>
    <n v="1"/>
    <n v="0"/>
    <n v="411"/>
    <n v="12.431538052666321"/>
    <n v="-41.723027566517338"/>
    <n v="0"/>
    <n v="0"/>
  </r>
  <r>
    <x v="2"/>
    <x v="19"/>
    <x v="3"/>
    <x v="21"/>
    <x v="94"/>
    <x v="2"/>
    <x v="0"/>
    <n v="1"/>
    <n v="0.74647887323943662"/>
    <n v="62.469733656174064"/>
    <n v="5.1167924797037054"/>
    <n v="380"/>
    <n v="380"/>
    <n v="71"/>
    <n v="53"/>
    <n v="411"/>
    <n v="71.054843280915023"/>
    <n v="4.6099614384349081"/>
    <n v="0.73333333333333328"/>
    <n v="1.3145539906103343"/>
  </r>
  <r>
    <x v="2"/>
    <x v="19"/>
    <x v="3"/>
    <x v="21"/>
    <x v="95"/>
    <x v="31"/>
    <x v="2"/>
    <n v="1"/>
    <n v="0.36619718309859156"/>
    <n v="21.307506053268977"/>
    <n v="-3.6924939467312452"/>
    <n v="380"/>
    <n v="380"/>
    <n v="71"/>
    <n v="26"/>
    <n v="411"/>
    <n v="28.253104565578617"/>
    <n v="-3.1619707426080694"/>
    <n v="0.33333333333333331"/>
    <n v="3.2863849765258246"/>
  </r>
  <r>
    <x v="2"/>
    <x v="19"/>
    <x v="3"/>
    <x v="21"/>
    <x v="96"/>
    <x v="30"/>
    <x v="2"/>
    <n v="1"/>
    <n v="0.3380281690140845"/>
    <n v="20.581113801452609"/>
    <n v="0.97327066419789232"/>
    <n v="380"/>
    <n v="380"/>
    <n v="71"/>
    <n v="24"/>
    <n v="411"/>
    <n v="27.913323562101937"/>
    <n v="1.0831678325375762"/>
    <n v="0.33333333333333331"/>
    <n v="0.4694835680751186"/>
  </r>
  <r>
    <x v="2"/>
    <x v="19"/>
    <x v="3"/>
    <x v="21"/>
    <x v="97"/>
    <x v="16"/>
    <x v="1"/>
    <n v="1"/>
    <n v="0.971830985915493"/>
    <n v="94.91525423728784"/>
    <n v="0.79760717846460838"/>
    <n v="380"/>
    <n v="380"/>
    <n v="71"/>
    <n v="69"/>
    <n v="411"/>
    <n v="96.721510402301334"/>
    <n v="-3.3252317098160233E-2"/>
    <n v="0.95"/>
    <n v="2.183098591549304"/>
  </r>
  <r>
    <x v="2"/>
    <x v="19"/>
    <x v="3"/>
    <x v="21"/>
    <x v="98"/>
    <x v="15"/>
    <x v="1"/>
    <n v="1"/>
    <n v="0.95774647887323938"/>
    <n v="96.368038740919346"/>
    <n v="0.28960736837107959"/>
    <n v="380"/>
    <n v="380"/>
    <n v="71"/>
    <n v="68"/>
    <n v="411"/>
    <n v="97.932497393705034"/>
    <n v="1.0233841851198235"/>
    <n v="0.96666666666666667"/>
    <n v="-0.89201877934272922"/>
  </r>
  <r>
    <x v="2"/>
    <x v="19"/>
    <x v="3"/>
    <x v="21"/>
    <x v="99"/>
    <x v="0"/>
    <x v="0"/>
    <n v="1"/>
    <n v="0.78873239436619713"/>
    <n v="69.249394673123106"/>
    <n v="3.8082182025352704"/>
    <n v="380"/>
    <n v="380"/>
    <n v="71"/>
    <n v="56"/>
    <n v="411"/>
    <n v="78.662679869844453"/>
    <n v="3.4919954109643356"/>
    <n v="0.76666666666666672"/>
    <n v="2.2065727699530413"/>
  </r>
  <r>
    <x v="2"/>
    <x v="19"/>
    <x v="3"/>
    <x v="21"/>
    <x v="100"/>
    <x v="18"/>
    <x v="0"/>
    <n v="1"/>
    <n v="0.73239436619718312"/>
    <n v="63.680387409200485"/>
    <n v="4.3666619190048683"/>
    <n v="380"/>
    <n v="380"/>
    <n v="71"/>
    <n v="52"/>
    <n v="411"/>
    <n v="71.055017615800281"/>
    <n v="3.7147570713699025"/>
    <n v="0.7"/>
    <n v="3.2394366197183166"/>
  </r>
  <r>
    <x v="2"/>
    <x v="19"/>
    <x v="3"/>
    <x v="21"/>
    <x v="101"/>
    <x v="17"/>
    <x v="0"/>
    <n v="1"/>
    <n v="0.39436619718309857"/>
    <n v="25.665859564164588"/>
    <n v="0.42076152494896918"/>
    <n v="380"/>
    <n v="380"/>
    <n v="71"/>
    <n v="28"/>
    <n v="411"/>
    <n v="31.747433236733158"/>
    <n v="0.10097662259468976"/>
    <n v="0.38333333333333336"/>
    <n v="1.1032863849765207"/>
  </r>
  <r>
    <x v="2"/>
    <x v="19"/>
    <x v="3"/>
    <x v="21"/>
    <x v="102"/>
    <x v="21"/>
    <x v="1"/>
    <n v="1"/>
    <n v="0.971830985915493"/>
    <n v="97.57869249394632"/>
    <n v="0.76496700375065529"/>
    <n v="380"/>
    <n v="380"/>
    <n v="71"/>
    <n v="69"/>
    <n v="411"/>
    <n v="98.494777803136742"/>
    <n v="0.7571755472444579"/>
    <n v="0.96666666666666667"/>
    <n v="0.51643192488263212"/>
  </r>
  <r>
    <x v="2"/>
    <x v="19"/>
    <x v="3"/>
    <x v="21"/>
    <x v="103"/>
    <x v="36"/>
    <x v="2"/>
    <n v="1"/>
    <n v="0.26760563380281688"/>
    <n v="15.980629539951511"/>
    <n v="0.78455110857902366"/>
    <n v="380"/>
    <n v="380"/>
    <n v="71"/>
    <n v="19"/>
    <n v="411"/>
    <n v="22.692065425154116"/>
    <n v="1.1831887274161623"/>
    <n v="0"/>
    <n v="26.760563380281688"/>
  </r>
  <r>
    <x v="2"/>
    <x v="19"/>
    <x v="3"/>
    <x v="21"/>
    <x v="104"/>
    <x v="1"/>
    <x v="0"/>
    <n v="1"/>
    <n v="0.3380281690140845"/>
    <n v="19.854721549636682"/>
    <n v="1.9625646868917099"/>
    <n v="380"/>
    <n v="380"/>
    <n v="71"/>
    <n v="24"/>
    <n v="411"/>
    <n v="26.603471580974407"/>
    <n v="2.014040007678048"/>
    <n v="0.31666666666666665"/>
    <n v="2.1361502347417849"/>
  </r>
  <r>
    <x v="2"/>
    <x v="19"/>
    <x v="3"/>
    <x v="21"/>
    <x v="105"/>
    <x v="22"/>
    <x v="1"/>
    <n v="1"/>
    <n v="0.80281690140845074"/>
    <n v="69.007263922518163"/>
    <n v="4.0562835303612745"/>
    <n v="380"/>
    <n v="380"/>
    <n v="71"/>
    <n v="57"/>
    <n v="411"/>
    <n v="79.010663861462689"/>
    <n v="4.2848879604946575"/>
    <n v="0.78333333333333333"/>
    <n v="1.9483568075117419"/>
  </r>
  <r>
    <x v="2"/>
    <x v="19"/>
    <x v="3"/>
    <x v="21"/>
    <x v="106"/>
    <x v="35"/>
    <x v="2"/>
    <n v="1"/>
    <n v="0.352112676056338"/>
    <n v="23.486682808716743"/>
    <n v="4.1239377106774704"/>
    <n v="380"/>
    <n v="380"/>
    <n v="71"/>
    <n v="25"/>
    <n v="411"/>
    <n v="32.120356827903237"/>
    <n v="5.3851127241655483"/>
    <n v="0.35"/>
    <n v="0.21126760563380254"/>
  </r>
  <r>
    <x v="2"/>
    <x v="19"/>
    <x v="3"/>
    <x v="21"/>
    <x v="107"/>
    <x v="28"/>
    <x v="2"/>
    <n v="1"/>
    <n v="0.29577464788732394"/>
    <n v="16.464891041162371"/>
    <n v="4.3322413711248231E-2"/>
    <n v="380"/>
    <n v="380"/>
    <n v="71"/>
    <n v="21"/>
    <n v="411"/>
    <n v="23.472144672613769"/>
    <n v="4.4784843808162833E-2"/>
    <n v="0.26666666666666666"/>
    <n v="2.9107981220657275"/>
  </r>
  <r>
    <x v="2"/>
    <x v="19"/>
    <x v="3"/>
    <x v="21"/>
    <x v="108"/>
    <x v="20"/>
    <x v="2"/>
    <n v="1"/>
    <n v="0.3380281690140845"/>
    <n v="20.823244552058032"/>
    <n v="0.97030337558752966"/>
    <n v="380"/>
    <n v="380"/>
    <n v="71"/>
    <n v="24"/>
    <n v="411"/>
    <n v="28.036530696014921"/>
    <n v="0.81443500435000971"/>
    <n v="0.33333333333333331"/>
    <n v="0.4694835680751186"/>
  </r>
  <r>
    <x v="2"/>
    <x v="19"/>
    <x v="3"/>
    <x v="21"/>
    <x v="109"/>
    <x v="14"/>
    <x v="0"/>
    <n v="0"/>
    <n v="0"/>
    <n v="5.0847457627119033"/>
    <n v="5.0847457627119033"/>
    <n v="0"/>
    <n v="380"/>
    <n v="1"/>
    <n v="0"/>
    <n v="411"/>
    <n v="7.8760293070352478"/>
    <n v="7.8760293070352478"/>
    <n v="0"/>
    <n v="0"/>
  </r>
  <r>
    <x v="2"/>
    <x v="19"/>
    <x v="3"/>
    <x v="22"/>
    <x v="110"/>
    <x v="3"/>
    <x v="0"/>
    <n v="1"/>
    <n v="0.42253521126760563"/>
    <n v="0"/>
    <n v="0"/>
    <n v="380"/>
    <n v="380"/>
    <n v="71"/>
    <n v="30"/>
    <n v="0"/>
    <n v="0"/>
    <n v="0"/>
    <n v="0.4"/>
    <n v="2.2535211267605604"/>
  </r>
  <r>
    <x v="2"/>
    <x v="19"/>
    <x v="3"/>
    <x v="22"/>
    <x v="111"/>
    <x v="3"/>
    <x v="0"/>
    <n v="0"/>
    <n v="0"/>
    <n v="25.423728813559183"/>
    <n v="1.8943170488534331"/>
    <n v="0"/>
    <n v="380"/>
    <n v="1"/>
    <n v="0"/>
    <n v="411"/>
    <n v="32.735017702736499"/>
    <n v="1.7034614463787037"/>
    <n v="0"/>
    <n v="0"/>
  </r>
  <r>
    <x v="2"/>
    <x v="19"/>
    <x v="3"/>
    <x v="22"/>
    <x v="112"/>
    <x v="23"/>
    <x v="1"/>
    <n v="1"/>
    <n v="0.88732394366197187"/>
    <n v="0"/>
    <n v="0"/>
    <n v="380"/>
    <n v="380"/>
    <n v="71"/>
    <n v="63"/>
    <n v="0"/>
    <n v="0"/>
    <n v="0"/>
    <n v="0.8833333333333333"/>
    <n v="0.39906103286385664"/>
  </r>
  <r>
    <x v="2"/>
    <x v="19"/>
    <x v="3"/>
    <x v="22"/>
    <x v="113"/>
    <x v="23"/>
    <x v="1"/>
    <n v="0"/>
    <n v="0"/>
    <n v="67.796610169491245"/>
    <n v="-4.9975074775672974"/>
    <n v="0"/>
    <n v="380"/>
    <n v="1"/>
    <n v="0"/>
    <n v="411"/>
    <n v="77.89944544165489"/>
    <n v="-3.542229359874014"/>
    <n v="0"/>
    <n v="0"/>
  </r>
  <r>
    <x v="2"/>
    <x v="19"/>
    <x v="3"/>
    <x v="22"/>
    <x v="114"/>
    <x v="10"/>
    <x v="2"/>
    <n v="0"/>
    <n v="0"/>
    <n v="8.2324455205811855"/>
    <n v="0.63440630489483862"/>
    <n v="0"/>
    <n v="380"/>
    <n v="1"/>
    <n v="0"/>
    <n v="411"/>
    <n v="10.368214930774831"/>
    <n v="-0.77071605716025537"/>
    <n v="0"/>
    <n v="0"/>
  </r>
  <r>
    <x v="2"/>
    <x v="19"/>
    <x v="3"/>
    <x v="22"/>
    <x v="115"/>
    <x v="10"/>
    <x v="2"/>
    <n v="1"/>
    <n v="0.12676056338028169"/>
    <n v="0"/>
    <n v="0"/>
    <n v="380"/>
    <n v="380"/>
    <n v="71"/>
    <n v="9"/>
    <n v="0"/>
    <n v="0"/>
    <n v="0"/>
    <n v="0.18333333333333332"/>
    <n v="-5.6572769953051631"/>
  </r>
  <r>
    <x v="2"/>
    <x v="19"/>
    <x v="3"/>
    <x v="22"/>
    <x v="116"/>
    <x v="27"/>
    <x v="1"/>
    <n v="1"/>
    <n v="0.9859154929577465"/>
    <n v="99.515738498789972"/>
    <n v="-0.23916346199496274"/>
    <n v="380"/>
    <n v="380"/>
    <n v="71"/>
    <n v="70"/>
    <n v="411"/>
    <n v="99.93060038044311"/>
    <n v="-6.9399619556890002E-2"/>
    <n v="0.98333333333333328"/>
    <n v="0.25821596244132161"/>
  </r>
  <r>
    <x v="2"/>
    <x v="19"/>
    <x v="3"/>
    <x v="22"/>
    <x v="117"/>
    <x v="9"/>
    <x v="2"/>
    <n v="0"/>
    <n v="0"/>
    <n v="23.486682808716743"/>
    <n v="4.3690357498931576"/>
    <n v="0"/>
    <n v="380"/>
    <n v="1"/>
    <n v="0"/>
    <n v="411"/>
    <n v="30.140032300046155"/>
    <n v="4.8386438784351"/>
    <n v="0"/>
    <n v="0"/>
  </r>
  <r>
    <x v="2"/>
    <x v="19"/>
    <x v="3"/>
    <x v="22"/>
    <x v="118"/>
    <x v="9"/>
    <x v="2"/>
    <n v="1"/>
    <n v="0.3380281690140845"/>
    <n v="0"/>
    <n v="0"/>
    <n v="380"/>
    <n v="380"/>
    <n v="71"/>
    <n v="24"/>
    <n v="0"/>
    <n v="0"/>
    <n v="0"/>
    <n v="0.31666666666666665"/>
    <n v="2.1361502347417849"/>
  </r>
  <r>
    <x v="2"/>
    <x v="19"/>
    <x v="3"/>
    <x v="22"/>
    <x v="119"/>
    <x v="13"/>
    <x v="0"/>
    <n v="0"/>
    <n v="0"/>
    <n v="84.261501210654203"/>
    <n v="0.68306983810474986"/>
    <n v="0"/>
    <n v="380"/>
    <n v="1"/>
    <n v="0"/>
    <n v="411"/>
    <n v="90.242914390958646"/>
    <n v="0.42740882558717885"/>
    <n v="0"/>
    <n v="0"/>
  </r>
  <r>
    <x v="2"/>
    <x v="19"/>
    <x v="3"/>
    <x v="22"/>
    <x v="120"/>
    <x v="13"/>
    <x v="0"/>
    <n v="1"/>
    <n v="0.92957746478873238"/>
    <n v="0"/>
    <n v="0"/>
    <n v="380"/>
    <n v="380"/>
    <n v="71"/>
    <n v="66"/>
    <n v="0"/>
    <n v="0"/>
    <n v="0"/>
    <n v="0.96666666666666667"/>
    <n v="-3.7089201877934297"/>
  </r>
  <r>
    <x v="2"/>
    <x v="19"/>
    <x v="3"/>
    <x v="22"/>
    <x v="121"/>
    <x v="25"/>
    <x v="0"/>
    <n v="0"/>
    <n v="0"/>
    <n v="4.6004842615012018"/>
    <n v="-5.6378483596829294E-2"/>
    <n v="0"/>
    <n v="380"/>
    <n v="1"/>
    <n v="0"/>
    <n v="411"/>
    <n v="7.4031614221037625"/>
    <n v="-0.95612052971142703"/>
    <n v="0"/>
    <n v="0"/>
  </r>
  <r>
    <x v="2"/>
    <x v="19"/>
    <x v="3"/>
    <x v="22"/>
    <x v="122"/>
    <x v="25"/>
    <x v="0"/>
    <n v="1"/>
    <n v="9.8591549295774641E-2"/>
    <n v="0"/>
    <n v="0"/>
    <n v="380"/>
    <n v="380"/>
    <n v="71"/>
    <n v="7"/>
    <n v="0"/>
    <n v="0"/>
    <n v="0"/>
    <n v="0.11666666666666667"/>
    <n v="-1.8075117370892027"/>
  </r>
  <r>
    <x v="2"/>
    <x v="19"/>
    <x v="3"/>
    <x v="22"/>
    <x v="123"/>
    <x v="4"/>
    <x v="1"/>
    <n v="0"/>
    <n v="0"/>
    <n v="21.549636803873963"/>
    <n v="2.1868917058348827"/>
    <n v="0"/>
    <n v="380"/>
    <n v="1"/>
    <n v="0"/>
    <n v="411"/>
    <n v="29.070765697544282"/>
    <n v="2.9617041678614555"/>
    <n v="0"/>
    <n v="0"/>
  </r>
  <r>
    <x v="2"/>
    <x v="19"/>
    <x v="3"/>
    <x v="22"/>
    <x v="124"/>
    <x v="4"/>
    <x v="1"/>
    <n v="1"/>
    <n v="0.323943661971831"/>
    <n v="0"/>
    <n v="0"/>
    <n v="380"/>
    <n v="380"/>
    <n v="71"/>
    <n v="23"/>
    <n v="0"/>
    <n v="0"/>
    <n v="0"/>
    <n v="0.3"/>
    <n v="2.3943661971831007"/>
  </r>
  <r>
    <x v="2"/>
    <x v="19"/>
    <x v="3"/>
    <x v="22"/>
    <x v="125"/>
    <x v="24"/>
    <x v="1"/>
    <n v="1"/>
    <n v="0.30985915492957744"/>
    <n v="0"/>
    <n v="0"/>
    <n v="380"/>
    <n v="380"/>
    <n v="71"/>
    <n v="22"/>
    <n v="0"/>
    <n v="0"/>
    <n v="0"/>
    <n v="0.33333333333333331"/>
    <n v="-2.3474178403755874"/>
  </r>
  <r>
    <x v="2"/>
    <x v="19"/>
    <x v="3"/>
    <x v="22"/>
    <x v="126"/>
    <x v="24"/>
    <x v="1"/>
    <n v="0"/>
    <n v="0"/>
    <n v="20.096852300242073"/>
    <n v="2.4497934767127001"/>
    <n v="0"/>
    <n v="380"/>
    <n v="1"/>
    <n v="0"/>
    <n v="411"/>
    <n v="26.851508504270733"/>
    <n v="2.4536006159092132"/>
    <n v="0"/>
    <n v="0"/>
  </r>
  <r>
    <x v="2"/>
    <x v="19"/>
    <x v="3"/>
    <x v="23"/>
    <x v="127"/>
    <x v="11"/>
    <x v="2"/>
    <n v="0"/>
    <n v="0.40845070422535212"/>
    <n v="19.128329297820727"/>
    <n v="-1.4599059962968144"/>
    <n v="0"/>
    <n v="380"/>
    <n v="71"/>
    <n v="29"/>
    <n v="411"/>
    <n v="26.453833983663344"/>
    <n v="-1.7245408928273243"/>
    <n v="0.41666666666666669"/>
    <n v="-0.82159624413145615"/>
  </r>
  <r>
    <x v="2"/>
    <x v="19"/>
    <x v="3"/>
    <x v="23"/>
    <x v="128"/>
    <x v="32"/>
    <x v="2"/>
    <n v="0"/>
    <n v="0.40845070422535212"/>
    <n v="19.128329297820727"/>
    <n v="-1.4599059962968144"/>
    <n v="0"/>
    <n v="380"/>
    <n v="71"/>
    <n v="29"/>
    <n v="411"/>
    <n v="25.954571242193637"/>
    <n v="-2.7092476083102923"/>
    <n v="0.43333333333333335"/>
    <n v="-2.4882629107981225"/>
  </r>
  <r>
    <x v="2"/>
    <x v="19"/>
    <x v="3"/>
    <x v="23"/>
    <x v="129"/>
    <x v="12"/>
    <x v="0"/>
    <n v="0"/>
    <n v="0.91549295774647887"/>
    <n v="71.428571428571658"/>
    <n v="-1.8557422969187571"/>
    <n v="0"/>
    <n v="380"/>
    <n v="71"/>
    <n v="65"/>
    <n v="411"/>
    <n v="76.119792389810598"/>
    <n v="-4.2819847175533994"/>
    <n v="0.93333333333333335"/>
    <n v="-1.7840375586854473"/>
  </r>
  <r>
    <x v="2"/>
    <x v="19"/>
    <x v="3"/>
    <x v="24"/>
    <x v="130"/>
    <x v="6"/>
    <x v="1"/>
    <n v="0"/>
    <n v="0"/>
    <n v="91.767554479418493"/>
    <n v="0.83618193039927746"/>
    <n v="0"/>
    <n v="380"/>
    <n v="1"/>
    <n v="0"/>
    <n v="411"/>
    <n v="96.01722983578324"/>
    <n v="0.61603232249052553"/>
    <n v="0"/>
    <n v="0"/>
  </r>
  <r>
    <x v="2"/>
    <x v="19"/>
    <x v="3"/>
    <x v="24"/>
    <x v="131"/>
    <x v="6"/>
    <x v="1"/>
    <n v="1"/>
    <n v="0.971830985915493"/>
    <n v="0"/>
    <n v="0"/>
    <n v="380"/>
    <n v="380"/>
    <n v="71"/>
    <n v="69"/>
    <n v="0"/>
    <n v="0"/>
    <n v="0"/>
    <n v="0.98333333333333328"/>
    <n v="-1.1502347417840286"/>
  </r>
  <r>
    <x v="2"/>
    <x v="19"/>
    <x v="3"/>
    <x v="24"/>
    <x v="132"/>
    <x v="26"/>
    <x v="1"/>
    <n v="0"/>
    <n v="0"/>
    <n v="91.283292978208706"/>
    <n v="-1.1186678061054807"/>
    <n v="0"/>
    <n v="380"/>
    <n v="1"/>
    <n v="0"/>
    <n v="411"/>
    <n v="95.276305648637575"/>
    <n v="-1.4286490413555981"/>
    <n v="0"/>
    <n v="0"/>
  </r>
  <r>
    <x v="2"/>
    <x v="19"/>
    <x v="3"/>
    <x v="24"/>
    <x v="133"/>
    <x v="26"/>
    <x v="1"/>
    <n v="1"/>
    <n v="0.971830985915493"/>
    <n v="0"/>
    <n v="0"/>
    <n v="380"/>
    <n v="380"/>
    <n v="71"/>
    <n v="69"/>
    <n v="0"/>
    <n v="0"/>
    <n v="0"/>
    <n v="0.98333333333333328"/>
    <n v="-1.1502347417840286"/>
  </r>
  <r>
    <x v="2"/>
    <x v="19"/>
    <x v="3"/>
    <x v="24"/>
    <x v="134"/>
    <x v="8"/>
    <x v="1"/>
    <n v="0"/>
    <n v="0"/>
    <n v="98.305084745763267"/>
    <n v="-0.2243270189431712"/>
    <n v="0"/>
    <n v="380"/>
    <n v="1"/>
    <n v="0"/>
    <n v="411"/>
    <n v="99.292587879522017"/>
    <n v="-0.2899453451209979"/>
    <n v="0"/>
    <n v="0"/>
  </r>
  <r>
    <x v="2"/>
    <x v="19"/>
    <x v="3"/>
    <x v="24"/>
    <x v="135"/>
    <x v="8"/>
    <x v="1"/>
    <n v="1"/>
    <n v="0.9859154929577465"/>
    <n v="0"/>
    <n v="0"/>
    <n v="380"/>
    <n v="380"/>
    <n v="71"/>
    <n v="70"/>
    <n v="0"/>
    <n v="0"/>
    <n v="0"/>
    <n v="0.98333333333333328"/>
    <n v="0.25821596244132161"/>
  </r>
  <r>
    <x v="2"/>
    <x v="19"/>
    <x v="3"/>
    <x v="24"/>
    <x v="136"/>
    <x v="5"/>
    <x v="0"/>
    <n v="0"/>
    <n v="0"/>
    <n v="83.050847457627228"/>
    <n v="0.69790628115652686"/>
    <n v="0"/>
    <n v="380"/>
    <n v="1"/>
    <n v="0"/>
    <n v="411"/>
    <n v="89.23351124354808"/>
    <n v="6.7087123143764416E-2"/>
    <n v="0"/>
    <n v="0"/>
  </r>
  <r>
    <x v="2"/>
    <x v="19"/>
    <x v="3"/>
    <x v="24"/>
    <x v="137"/>
    <x v="5"/>
    <x v="0"/>
    <n v="1"/>
    <n v="0.94366197183098588"/>
    <n v="0"/>
    <n v="0"/>
    <n v="380"/>
    <n v="380"/>
    <n v="71"/>
    <n v="67"/>
    <n v="0"/>
    <n v="0"/>
    <n v="0"/>
    <n v="0.96666666666666667"/>
    <n v="-2.3004694835680795"/>
  </r>
  <r>
    <x v="2"/>
    <x v="19"/>
    <x v="3"/>
    <x v="24"/>
    <x v="138"/>
    <x v="7"/>
    <x v="1"/>
    <n v="1"/>
    <n v="0.9859154929577465"/>
    <n v="0"/>
    <n v="0"/>
    <n v="380"/>
    <n v="380"/>
    <n v="71"/>
    <n v="70"/>
    <n v="0"/>
    <n v="0"/>
    <n v="0"/>
    <n v="0.98333333333333328"/>
    <n v="0.25821596244132161"/>
  </r>
  <r>
    <x v="2"/>
    <x v="19"/>
    <x v="3"/>
    <x v="24"/>
    <x v="139"/>
    <x v="7"/>
    <x v="1"/>
    <n v="0"/>
    <n v="0"/>
    <n v="99.273607748183039"/>
    <n v="-0.23619617338461296"/>
    <n v="0"/>
    <n v="380"/>
    <n v="1"/>
    <n v="0"/>
    <n v="411"/>
    <n v="99.837119887811568"/>
    <n v="-1.0922219831471125E-2"/>
    <n v="0"/>
    <n v="0"/>
  </r>
  <r>
    <x v="2"/>
    <x v="19"/>
    <x v="4"/>
    <x v="25"/>
    <x v="140"/>
    <x v="23"/>
    <x v="2"/>
    <n v="1"/>
    <n v="0"/>
    <n v="0"/>
    <n v="0"/>
    <n v="290"/>
    <n v="290"/>
    <n v="1"/>
    <n v="0"/>
    <n v="0"/>
    <n v="0"/>
    <n v="0"/>
    <n v="0"/>
    <n v="0"/>
  </r>
  <r>
    <x v="2"/>
    <x v="19"/>
    <x v="4"/>
    <x v="26"/>
    <x v="141"/>
    <x v="16"/>
    <x v="2"/>
    <n v="0"/>
    <n v="0"/>
    <n v="0"/>
    <n v="0"/>
    <n v="0"/>
    <n v="290"/>
    <n v="1"/>
    <n v="0"/>
    <n v="411"/>
    <n v="0"/>
    <n v="0"/>
    <n v="0"/>
    <n v="0"/>
  </r>
  <r>
    <x v="2"/>
    <x v="19"/>
    <x v="4"/>
    <x v="26"/>
    <x v="142"/>
    <x v="26"/>
    <x v="2"/>
    <n v="1"/>
    <n v="0"/>
    <n v="0.96852300242130718"/>
    <n v="0.23322888477424891"/>
    <n v="290"/>
    <n v="290"/>
    <n v="1"/>
    <n v="0"/>
    <n v="411"/>
    <n v="1.1854785290123628"/>
    <n v="0.61537157671492315"/>
    <n v="0"/>
    <n v="0"/>
  </r>
  <r>
    <x v="2"/>
    <x v="19"/>
    <x v="4"/>
    <x v="26"/>
    <x v="143"/>
    <x v="7"/>
    <x v="1"/>
    <n v="1"/>
    <n v="0"/>
    <n v="1.6949152542372874"/>
    <n v="1.2047191758059099"/>
    <n v="290"/>
    <n v="290"/>
    <n v="1"/>
    <n v="0"/>
    <n v="411"/>
    <n v="2.1478254036727842"/>
    <n v="1.7895203921970944"/>
    <n v="0"/>
    <n v="0"/>
  </r>
  <r>
    <x v="2"/>
    <x v="19"/>
    <x v="4"/>
    <x v="26"/>
    <x v="144"/>
    <x v="21"/>
    <x v="2"/>
    <n v="1"/>
    <n v="0"/>
    <n v="0.72639225181598033"/>
    <n v="0.23619617338460766"/>
    <n v="290"/>
    <n v="290"/>
    <n v="1"/>
    <n v="0"/>
    <n v="411"/>
    <n v="0.9668960176889041"/>
    <n v="0.33974552425307303"/>
    <n v="0"/>
    <n v="0"/>
  </r>
  <r>
    <x v="2"/>
    <x v="19"/>
    <x v="4"/>
    <x v="27"/>
    <x v="145"/>
    <x v="24"/>
    <x v="2"/>
    <n v="1"/>
    <n v="0"/>
    <n v="2.1791767554479518"/>
    <n v="2.1791767554479518"/>
    <n v="290"/>
    <n v="290"/>
    <n v="1"/>
    <n v="0"/>
    <n v="411"/>
    <n v="1.9261151994624994"/>
    <n v="1.9261151994624994"/>
    <n v="0"/>
    <n v="0"/>
  </r>
  <r>
    <x v="2"/>
    <x v="19"/>
    <x v="4"/>
    <x v="27"/>
    <x v="146"/>
    <x v="4"/>
    <x v="2"/>
    <n v="1"/>
    <n v="0"/>
    <n v="2.4213075060532678"/>
    <n v="2.1762094668375775"/>
    <n v="290"/>
    <n v="290"/>
    <n v="1"/>
    <n v="0"/>
    <n v="411"/>
    <n v="2.9503458316158873"/>
    <n v="2.6999817622334281"/>
    <n v="0"/>
    <n v="0"/>
  </r>
  <r>
    <x v="2"/>
    <x v="19"/>
    <x v="4"/>
    <x v="27"/>
    <x v="147"/>
    <x v="8"/>
    <x v="1"/>
    <n v="1"/>
    <n v="0"/>
    <n v="54.237288135593197"/>
    <n v="53.992190096377797"/>
    <n v="290"/>
    <n v="290"/>
    <n v="1"/>
    <n v="0"/>
    <n v="411"/>
    <n v="65.941424711687063"/>
    <n v="65.840140655058448"/>
    <n v="0"/>
    <n v="0"/>
  </r>
  <r>
    <x v="2"/>
    <x v="19"/>
    <x v="4"/>
    <x v="28"/>
    <x v="148"/>
    <x v="6"/>
    <x v="2"/>
    <n v="1"/>
    <n v="0"/>
    <n v="50.847457627118395"/>
    <n v="7.4651046859421548"/>
    <n v="290"/>
    <n v="290"/>
    <n v="1"/>
    <n v="0"/>
    <n v="411"/>
    <n v="61.047254606421944"/>
    <n v="7.8606520295176807"/>
    <n v="0"/>
    <n v="0"/>
  </r>
  <r>
    <x v="2"/>
    <x v="19"/>
    <x v="4"/>
    <x v="29"/>
    <x v="149"/>
    <x v="15"/>
    <x v="0"/>
    <n v="1"/>
    <n v="0"/>
    <n v="1.2106537530266339"/>
    <n v="0.96555571381094429"/>
    <n v="290"/>
    <n v="290"/>
    <n v="1"/>
    <n v="0"/>
    <n v="411"/>
    <n v="1.4093481312575271"/>
    <n v="1.2996109822751751"/>
    <n v="0"/>
    <n v="0"/>
  </r>
  <r>
    <x v="2"/>
    <x v="19"/>
    <x v="4"/>
    <x v="29"/>
    <x v="150"/>
    <x v="27"/>
    <x v="0"/>
    <n v="1"/>
    <n v="0"/>
    <n v="0.72639225181598033"/>
    <n v="0.23619617338460766"/>
    <n v="290"/>
    <n v="290"/>
    <n v="1"/>
    <n v="0"/>
    <n v="411"/>
    <n v="0.9668960176889041"/>
    <n v="0.65275929509803676"/>
    <n v="0"/>
    <n v="0"/>
  </r>
  <r>
    <x v="2"/>
    <x v="19"/>
    <x v="5"/>
    <x v="30"/>
    <x v="151"/>
    <x v="26"/>
    <x v="1"/>
    <n v="1"/>
    <n v="0.88732394366197187"/>
    <n v="0"/>
    <n v="0"/>
    <n v="380"/>
    <n v="380"/>
    <n v="71"/>
    <n v="63"/>
    <n v="0"/>
    <n v="0"/>
    <n v="0"/>
    <n v="0.85"/>
    <n v="3.7323943661971892"/>
  </r>
  <r>
    <x v="2"/>
    <x v="19"/>
    <x v="5"/>
    <x v="30"/>
    <x v="152"/>
    <x v="24"/>
    <x v="0"/>
    <n v="1"/>
    <n v="0.14084507042253522"/>
    <n v="0"/>
    <n v="0"/>
    <n v="380"/>
    <n v="380"/>
    <n v="71"/>
    <n v="10"/>
    <n v="0"/>
    <n v="0"/>
    <n v="0"/>
    <n v="0.18333333333333332"/>
    <n v="-4.2488262910798102"/>
  </r>
  <r>
    <x v="2"/>
    <x v="19"/>
    <x v="5"/>
    <x v="30"/>
    <x v="153"/>
    <x v="21"/>
    <x v="1"/>
    <n v="1"/>
    <n v="0.92957746478873238"/>
    <n v="0"/>
    <n v="0"/>
    <n v="380"/>
    <n v="380"/>
    <n v="71"/>
    <n v="66"/>
    <n v="0"/>
    <n v="0"/>
    <n v="0"/>
    <n v="0.91666666666666663"/>
    <n v="1.2910798122065748"/>
  </r>
  <r>
    <x v="2"/>
    <x v="19"/>
    <x v="5"/>
    <x v="30"/>
    <x v="154"/>
    <x v="27"/>
    <x v="1"/>
    <n v="1"/>
    <n v="0.74647887323943662"/>
    <n v="0"/>
    <n v="0"/>
    <n v="380"/>
    <n v="380"/>
    <n v="71"/>
    <n v="53"/>
    <n v="0"/>
    <n v="0"/>
    <n v="0"/>
    <n v="0.73333333333333328"/>
    <n v="1.3145539906103343"/>
  </r>
  <r>
    <x v="2"/>
    <x v="19"/>
    <x v="5"/>
    <x v="30"/>
    <x v="155"/>
    <x v="3"/>
    <x v="0"/>
    <n v="1"/>
    <n v="0.74647887323943662"/>
    <n v="0"/>
    <n v="0"/>
    <n v="380"/>
    <n v="380"/>
    <n v="71"/>
    <n v="53"/>
    <n v="0"/>
    <n v="0"/>
    <n v="0"/>
    <n v="0.73333333333333328"/>
    <n v="1.3145539906103343"/>
  </r>
  <r>
    <x v="2"/>
    <x v="19"/>
    <x v="5"/>
    <x v="30"/>
    <x v="156"/>
    <x v="4"/>
    <x v="1"/>
    <n v="1"/>
    <n v="0.323943661971831"/>
    <n v="0"/>
    <n v="0"/>
    <n v="380"/>
    <n v="380"/>
    <n v="71"/>
    <n v="23"/>
    <n v="0"/>
    <n v="0"/>
    <n v="0"/>
    <n v="0.36666666666666664"/>
    <n v="-4.2723004694835645"/>
  </r>
  <r>
    <x v="2"/>
    <x v="19"/>
    <x v="5"/>
    <x v="30"/>
    <x v="157"/>
    <x v="13"/>
    <x v="1"/>
    <n v="1"/>
    <n v="0.323943661971831"/>
    <n v="0"/>
    <n v="0"/>
    <n v="380"/>
    <n v="380"/>
    <n v="71"/>
    <n v="23"/>
    <n v="0"/>
    <n v="0"/>
    <n v="0"/>
    <n v="0.36666666666666664"/>
    <n v="-4.2723004694835645"/>
  </r>
  <r>
    <x v="2"/>
    <x v="19"/>
    <x v="5"/>
    <x v="31"/>
    <x v="158"/>
    <x v="2"/>
    <x v="0"/>
    <n v="1"/>
    <n v="5.6338028169014086E-2"/>
    <n v="3.6319612590799077"/>
    <n v="0.69078478849166902"/>
    <n v="380"/>
    <n v="380"/>
    <n v="71"/>
    <n v="4"/>
    <n v="411"/>
    <n v="8.0523879585449034"/>
    <n v="0.52565157103015103"/>
    <n v="0.05"/>
    <n v="0.63380281690140827"/>
  </r>
  <r>
    <x v="2"/>
    <x v="19"/>
    <x v="5"/>
    <x v="31"/>
    <x v="159"/>
    <x v="0"/>
    <x v="0"/>
    <n v="1"/>
    <n v="2.8169014084507043E-2"/>
    <n v="1.4527845036319607"/>
    <n v="-1.9785880453876341"/>
    <n v="380"/>
    <n v="380"/>
    <n v="71"/>
    <n v="2"/>
    <n v="411"/>
    <n v="2.9757279094264542"/>
    <n v="-4.8125398031341549"/>
    <n v="0.05"/>
    <n v="-2.183098591549296"/>
  </r>
  <r>
    <x v="2"/>
    <x v="19"/>
    <x v="5"/>
    <x v="31"/>
    <x v="160"/>
    <x v="5"/>
    <x v="0"/>
    <n v="1"/>
    <n v="7.0422535211267609E-2"/>
    <n v="4.1162227602905928"/>
    <n v="-5.0443906376109363E-2"/>
    <n v="380"/>
    <n v="380"/>
    <n v="71"/>
    <n v="5"/>
    <n v="411"/>
    <n v="8.4463729125222073"/>
    <n v="-9.4733711809952936E-2"/>
    <n v="0.05"/>
    <n v="2.0422535211267605"/>
  </r>
  <r>
    <x v="2"/>
    <x v="19"/>
    <x v="5"/>
    <x v="31"/>
    <x v="161"/>
    <x v="1"/>
    <x v="2"/>
    <n v="1"/>
    <n v="4.2253521126760563E-2"/>
    <n v="3.8740920096852283"/>
    <n v="0.19762142144993672"/>
    <n v="380"/>
    <n v="380"/>
    <n v="71"/>
    <n v="3"/>
    <n v="411"/>
    <n v="8.1509314369322379"/>
    <n v="-0.19687343831912152"/>
    <n v="0.05"/>
    <n v="-0.77464788732394396"/>
  </r>
  <r>
    <x v="2"/>
    <x v="19"/>
    <x v="5"/>
    <x v="32"/>
    <x v="162"/>
    <x v="16"/>
    <x v="1"/>
    <n v="1"/>
    <n v="0.95774647887323938"/>
    <n v="95.883777239709204"/>
    <n v="0.78573802402317872"/>
    <n v="380"/>
    <n v="380"/>
    <n v="71"/>
    <n v="68"/>
    <n v="411"/>
    <n v="98.001609213685725"/>
    <n v="0.5769074416513007"/>
    <n v="0.95"/>
    <n v="0.77464788732394263"/>
  </r>
  <r>
    <x v="2"/>
    <x v="19"/>
    <x v="5"/>
    <x v="32"/>
    <x v="163"/>
    <x v="14"/>
    <x v="2"/>
    <n v="1"/>
    <n v="0.3380281690140845"/>
    <n v="28.571428571428701"/>
    <n v="0.87535014005601441"/>
    <n v="380"/>
    <n v="380"/>
    <n v="71"/>
    <n v="24"/>
    <n v="411"/>
    <n v="37.839115022069421"/>
    <n v="2.3988177285178764"/>
    <n v="0.41666666666666669"/>
    <n v="-7.8638497652582187"/>
  </r>
  <r>
    <x v="2"/>
    <x v="19"/>
    <x v="5"/>
    <x v="32"/>
    <x v="164"/>
    <x v="12"/>
    <x v="2"/>
    <n v="1"/>
    <n v="0.11267605633802817"/>
    <n v="6.053268765133188"/>
    <n v="1.8866020984664924"/>
    <n v="380"/>
    <n v="380"/>
    <n v="71"/>
    <n v="8"/>
    <n v="411"/>
    <n v="10.443955843587505"/>
    <n v="1.9505913399840971"/>
    <n v="8.3333333333333329E-2"/>
    <n v="2.9342723004694844"/>
  </r>
  <r>
    <x v="2"/>
    <x v="19"/>
    <x v="5"/>
    <x v="32"/>
    <x v="165"/>
    <x v="18"/>
    <x v="2"/>
    <n v="0"/>
    <n v="0"/>
    <n v="9.6852300242130713"/>
    <n v="0.37150453401699307"/>
    <n v="0"/>
    <n v="380"/>
    <n v="1"/>
    <n v="0"/>
    <n v="411"/>
    <n v="12.996159534702553"/>
    <n v="2.5024057103796267"/>
    <n v="0"/>
    <n v="0"/>
  </r>
  <r>
    <x v="2"/>
    <x v="19"/>
    <x v="5"/>
    <x v="32"/>
    <x v="166"/>
    <x v="15"/>
    <x v="1"/>
    <n v="1"/>
    <n v="0.6619718309859155"/>
    <n v="43.341404358353891"/>
    <n v="3.3904239661966606"/>
    <n v="380"/>
    <n v="380"/>
    <n v="71"/>
    <n v="47"/>
    <n v="411"/>
    <n v="55.31864932037611"/>
    <n v="3.5657425026831291"/>
    <n v="0.6"/>
    <n v="6.1971830985915517"/>
  </r>
  <r>
    <x v="2"/>
    <x v="19"/>
    <x v="5"/>
    <x v="32"/>
    <x v="167"/>
    <x v="23"/>
    <x v="1"/>
    <n v="1"/>
    <n v="0.94366197183098588"/>
    <n v="86.682808716707783"/>
    <n v="1.3886910696481927"/>
    <n v="380"/>
    <n v="380"/>
    <n v="71"/>
    <n v="67"/>
    <n v="411"/>
    <n v="93.492952083971431"/>
    <n v="1.4475117746177375"/>
    <n v="0.95"/>
    <n v="-0.63380281690140761"/>
  </r>
  <r>
    <x v="2"/>
    <x v="19"/>
    <x v="5"/>
    <x v="32"/>
    <x v="168"/>
    <x v="7"/>
    <x v="1"/>
    <n v="1"/>
    <n v="0.95774647887323938"/>
    <n v="89.830508474576703"/>
    <n v="1.3501163177135285"/>
    <n v="380"/>
    <n v="380"/>
    <n v="71"/>
    <n v="68"/>
    <n v="411"/>
    <n v="95.087528833850655"/>
    <n v="1.2470758513913154"/>
    <n v="0.95"/>
    <n v="0.77464788732394263"/>
  </r>
  <r>
    <x v="2"/>
    <x v="19"/>
    <x v="5"/>
    <x v="32"/>
    <x v="169"/>
    <x v="6"/>
    <x v="1"/>
    <n v="1"/>
    <n v="0.91549295774647887"/>
    <n v="90.799031476996959"/>
    <n v="2.80883539856621"/>
    <n v="380"/>
    <n v="380"/>
    <n v="71"/>
    <n v="65"/>
    <n v="411"/>
    <n v="96.127500747239566"/>
    <n v="2.378677686811983"/>
    <n v="0.91666666666666663"/>
    <n v="-0.11737089201877549"/>
  </r>
  <r>
    <x v="2"/>
    <x v="19"/>
    <x v="5"/>
    <x v="32"/>
    <x v="170"/>
    <x v="25"/>
    <x v="0"/>
    <n v="1"/>
    <n v="0.11267605633802817"/>
    <n v="6.29539951573856"/>
    <n v="0.16794853534634224"/>
    <n v="380"/>
    <n v="380"/>
    <n v="71"/>
    <n v="8"/>
    <n v="411"/>
    <n v="10.734900505991272"/>
    <n v="0.11472697350431815"/>
    <n v="0.15"/>
    <n v="-3.7323943661971821"/>
  </r>
  <r>
    <x v="2"/>
    <x v="19"/>
    <x v="5"/>
    <x v="32"/>
    <x v="171"/>
    <x v="22"/>
    <x v="0"/>
    <n v="1"/>
    <n v="0.94366197183098588"/>
    <n v="84.261501210654203"/>
    <n v="-8.6306556520912903"/>
    <n v="380"/>
    <n v="380"/>
    <n v="71"/>
    <n v="67"/>
    <n v="411"/>
    <n v="90.404135055393397"/>
    <n v="-5.8255061820439806"/>
    <n v="0.96666666666666667"/>
    <n v="-2.3004694835680795"/>
  </r>
  <r>
    <x v="2"/>
    <x v="19"/>
    <x v="5"/>
    <x v="32"/>
    <x v="172"/>
    <x v="8"/>
    <x v="1"/>
    <n v="1"/>
    <n v="0.84507042253521125"/>
    <n v="64.648910411622566"/>
    <n v="2.1489104116222872"/>
    <n v="380"/>
    <n v="380"/>
    <n v="71"/>
    <n v="60"/>
    <n v="411"/>
    <n v="77.352694230164047"/>
    <n v="2.9292367929138123"/>
    <n v="0.8666666666666667"/>
    <n v="-2.1596244131455444"/>
  </r>
  <r>
    <x v="2"/>
    <x v="19"/>
    <x v="5"/>
    <x v="32"/>
    <x v="173"/>
    <x v="20"/>
    <x v="2"/>
    <n v="0"/>
    <n v="0"/>
    <n v="0.48426150121065353"/>
    <n v="-0.25103261643640457"/>
    <n v="0"/>
    <n v="380"/>
    <n v="1"/>
    <n v="0"/>
    <n v="411"/>
    <n v="0.39813463356768708"/>
    <n v="-0.30454397814189793"/>
    <n v="0"/>
    <n v="0"/>
  </r>
  <r>
    <x v="2"/>
    <x v="19"/>
    <x v="5"/>
    <x v="32"/>
    <x v="174"/>
    <x v="17"/>
    <x v="2"/>
    <n v="1"/>
    <n v="7.0422535211267609E-2"/>
    <n v="1.2106537530266339"/>
    <n v="-4.6716991881498711"/>
    <n v="380"/>
    <n v="380"/>
    <n v="71"/>
    <n v="5"/>
    <n v="411"/>
    <n v="1.5600767659938675"/>
    <n v="-8.6623031896154981"/>
    <n v="0.11666666666666667"/>
    <n v="-4.624413145539906"/>
  </r>
  <r>
    <x v="2"/>
    <x v="20"/>
    <x v="0"/>
    <x v="0"/>
    <x v="0"/>
    <x v="0"/>
    <x v="0"/>
    <n v="1"/>
    <n v="0.78289473684210531"/>
    <n v="48.827586206896711"/>
    <n v="0.98937142307506176"/>
    <n v="331"/>
    <n v="331"/>
    <n v="152"/>
    <n v="119"/>
    <n v="721"/>
    <n v="60.500476123370298"/>
    <n v="0.97804275431457199"/>
    <n v="0.80575539568345322"/>
    <n v="-2.2860658841347914"/>
  </r>
  <r>
    <x v="2"/>
    <x v="20"/>
    <x v="0"/>
    <x v="0"/>
    <x v="1"/>
    <x v="1"/>
    <x v="0"/>
    <n v="1"/>
    <n v="0.14473684210526316"/>
    <n v="15.862068965517215"/>
    <n v="-0.45592266628192363"/>
    <n v="331"/>
    <n v="331"/>
    <n v="152"/>
    <n v="22"/>
    <n v="721"/>
    <n v="21.234817774618765"/>
    <n v="0.16164822829153636"/>
    <n v="0.17266187050359713"/>
    <n v="-2.7925028398333969"/>
  </r>
  <r>
    <x v="2"/>
    <x v="20"/>
    <x v="0"/>
    <x v="0"/>
    <x v="2"/>
    <x v="2"/>
    <x v="0"/>
    <n v="1"/>
    <n v="0.74342105263157898"/>
    <n v="38.758620689655331"/>
    <n v="1.7990669936998049"/>
    <n v="331"/>
    <n v="331"/>
    <n v="152"/>
    <n v="113"/>
    <n v="721"/>
    <n v="51.084159222749662"/>
    <n v="1.7512761424640146"/>
    <n v="0.76258992805755399"/>
    <n v="-1.9168875425975007"/>
  </r>
  <r>
    <x v="2"/>
    <x v="20"/>
    <x v="0"/>
    <x v="0"/>
    <x v="3"/>
    <x v="3"/>
    <x v="0"/>
    <n v="1"/>
    <n v="0.72368421052631582"/>
    <n v="52.689655172413445"/>
    <n v="8.8960707930553866"/>
    <n v="331"/>
    <n v="331"/>
    <n v="152"/>
    <n v="110"/>
    <n v="721"/>
    <n v="63.993478021072569"/>
    <n v="8.8619498941133656"/>
    <n v="0.71942446043165464"/>
    <n v="0.42597500946611744"/>
  </r>
  <r>
    <x v="2"/>
    <x v="20"/>
    <x v="0"/>
    <x v="0"/>
    <x v="4"/>
    <x v="4"/>
    <x v="1"/>
    <n v="1"/>
    <n v="0.95394736842105265"/>
    <n v="63.586206896551786"/>
    <n v="0.40629057856008899"/>
    <n v="331"/>
    <n v="331"/>
    <n v="152"/>
    <n v="145"/>
    <n v="721"/>
    <n v="72.754391554168421"/>
    <n v="7.4456044020763557E-2"/>
    <n v="0.94244604316546765"/>
    <n v="1.1501325255585004"/>
  </r>
  <r>
    <x v="2"/>
    <x v="20"/>
    <x v="0"/>
    <x v="0"/>
    <x v="5"/>
    <x v="5"/>
    <x v="0"/>
    <n v="1"/>
    <n v="0.16447368421052633"/>
    <n v="8.8275862068965889"/>
    <n v="1.714615495599485"/>
    <n v="331"/>
    <n v="331"/>
    <n v="152"/>
    <n v="25"/>
    <n v="721"/>
    <n v="14.850080439315821"/>
    <n v="3.4846336417723958"/>
    <n v="0.20143884892086331"/>
    <n v="-3.6965164710336977"/>
  </r>
  <r>
    <x v="2"/>
    <x v="20"/>
    <x v="0"/>
    <x v="0"/>
    <x v="6"/>
    <x v="6"/>
    <x v="1"/>
    <n v="1"/>
    <n v="0.96052631578947367"/>
    <n v="81.517241379310718"/>
    <n v="0.90357331794353968"/>
    <n v="331"/>
    <n v="331"/>
    <n v="152"/>
    <n v="146"/>
    <n v="721"/>
    <n v="88.889692229037749"/>
    <n v="1.1479530227535122"/>
    <n v="0.95683453237410077"/>
    <n v="0.36917834153729068"/>
  </r>
  <r>
    <x v="2"/>
    <x v="20"/>
    <x v="0"/>
    <x v="0"/>
    <x v="7"/>
    <x v="7"/>
    <x v="1"/>
    <n v="1"/>
    <n v="0.98684210526315785"/>
    <n v="89.655172413793409"/>
    <n v="-0.44245659596978726"/>
    <n v="331"/>
    <n v="331"/>
    <n v="152"/>
    <n v="150"/>
    <n v="721"/>
    <n v="94.287985883774056"/>
    <n v="-8.2654655616721584E-2"/>
    <n v="0.98561151079136688"/>
    <n v="0.12305944717909689"/>
  </r>
  <r>
    <x v="2"/>
    <x v="20"/>
    <x v="0"/>
    <x v="0"/>
    <x v="8"/>
    <x v="8"/>
    <x v="1"/>
    <n v="1"/>
    <n v="0.97368421052631582"/>
    <n v="89.379310344827033"/>
    <n v="0.25797143269369371"/>
    <n v="331"/>
    <n v="331"/>
    <n v="152"/>
    <n v="148"/>
    <n v="721"/>
    <n v="94.290027151992703"/>
    <n v="0.50824595524629501"/>
    <n v="0.98561151079136688"/>
    <n v="-1.1927300265051066"/>
  </r>
  <r>
    <x v="2"/>
    <x v="20"/>
    <x v="0"/>
    <x v="1"/>
    <x v="9"/>
    <x v="9"/>
    <x v="2"/>
    <n v="1"/>
    <n v="8.5526315789473686E-2"/>
    <n v="3.8620689655172273"/>
    <n v="0.65425864473621054"/>
    <n v="331"/>
    <n v="331"/>
    <n v="152"/>
    <n v="13"/>
    <n v="721"/>
    <n v="7.3724552620909281"/>
    <n v="1.1614395129322714"/>
    <n v="9.3525179856115109E-2"/>
    <n v="-0.79988640666414224"/>
  </r>
  <r>
    <x v="2"/>
    <x v="20"/>
    <x v="0"/>
    <x v="1"/>
    <x v="10"/>
    <x v="10"/>
    <x v="2"/>
    <n v="0"/>
    <n v="0"/>
    <n v="0"/>
    <n v="0"/>
    <n v="0"/>
    <n v="331"/>
    <n v="1"/>
    <n v="0"/>
    <n v="0"/>
    <n v="0"/>
    <n v="0"/>
    <n v="0"/>
    <n v="0"/>
  </r>
  <r>
    <x v="2"/>
    <x v="20"/>
    <x v="0"/>
    <x v="1"/>
    <x v="11"/>
    <x v="11"/>
    <x v="2"/>
    <n v="1"/>
    <n v="9.8684210526315791E-2"/>
    <n v="4.1379310344827731"/>
    <n v="0.37224065791372135"/>
    <n v="331"/>
    <n v="331"/>
    <n v="152"/>
    <n v="15"/>
    <n v="721"/>
    <n v="8.4713887740001788"/>
    <n v="0.75127862336074891"/>
    <n v="0.1079136690647482"/>
    <n v="-0.92294585384324057"/>
  </r>
  <r>
    <x v="2"/>
    <x v="20"/>
    <x v="0"/>
    <x v="1"/>
    <x v="12"/>
    <x v="12"/>
    <x v="2"/>
    <n v="1"/>
    <n v="6.5789473684210523E-3"/>
    <n v="0"/>
    <n v="0"/>
    <n v="331"/>
    <n v="331"/>
    <n v="152"/>
    <n v="1"/>
    <n v="0"/>
    <n v="0"/>
    <n v="0"/>
    <n v="2.1582733812949641E-2"/>
    <n v="-1.5003786444528588"/>
  </r>
  <r>
    <x v="2"/>
    <x v="20"/>
    <x v="0"/>
    <x v="1"/>
    <x v="13"/>
    <x v="13"/>
    <x v="0"/>
    <n v="1"/>
    <n v="0.11842105263157894"/>
    <n v="5.7931034482758292"/>
    <n v="0.63271293223681313"/>
    <n v="331"/>
    <n v="331"/>
    <n v="152"/>
    <n v="18"/>
    <n v="721"/>
    <n v="10.645667592473504"/>
    <n v="0.96782840039369233"/>
    <n v="0.1223021582733813"/>
    <n v="-0.38811056418023571"/>
  </r>
  <r>
    <x v="2"/>
    <x v="20"/>
    <x v="0"/>
    <x v="1"/>
    <x v="14"/>
    <x v="14"/>
    <x v="2"/>
    <n v="1"/>
    <n v="0.1118421052631579"/>
    <n v="5.5172413793102981"/>
    <n v="0.21738084932429211"/>
    <n v="331"/>
    <n v="331"/>
    <n v="152"/>
    <n v="17"/>
    <n v="721"/>
    <n v="10.414820016172184"/>
    <n v="0.26913251394626947"/>
    <n v="0.11510791366906475"/>
    <n v="-0.32658084059068587"/>
  </r>
  <r>
    <x v="2"/>
    <x v="20"/>
    <x v="0"/>
    <x v="2"/>
    <x v="15"/>
    <x v="15"/>
    <x v="1"/>
    <n v="1"/>
    <n v="0.89473684210526316"/>
    <n v="82.206896551724427"/>
    <n v="10.937719424806376"/>
    <n v="331"/>
    <n v="331"/>
    <n v="152"/>
    <n v="136"/>
    <n v="721"/>
    <n v="88.289904467540467"/>
    <n v="7.8212370759266037"/>
    <n v="0"/>
    <n v="89.473684210526315"/>
  </r>
  <r>
    <x v="2"/>
    <x v="20"/>
    <x v="0"/>
    <x v="2"/>
    <x v="16"/>
    <x v="16"/>
    <x v="1"/>
    <n v="1"/>
    <n v="0.94078947368421051"/>
    <n v="83.448275862068868"/>
    <n v="3.2530178425431586"/>
    <n v="331"/>
    <n v="331"/>
    <n v="152"/>
    <n v="143"/>
    <n v="721"/>
    <n v="89.731785364872593"/>
    <n v="3.2976166789608072"/>
    <n v="0.94244604316546765"/>
    <n v="-0.16565694812571419"/>
  </r>
  <r>
    <x v="2"/>
    <x v="20"/>
    <x v="0"/>
    <x v="2"/>
    <x v="17"/>
    <x v="17"/>
    <x v="2"/>
    <n v="1"/>
    <n v="0.40789473684210525"/>
    <n v="25.517241379310452"/>
    <n v="2.6441590920021287"/>
    <n v="331"/>
    <n v="331"/>
    <n v="152"/>
    <n v="62"/>
    <n v="721"/>
    <n v="35.347685894959675"/>
    <n v="3.5923491350503447"/>
    <n v="0.39568345323741005"/>
    <n v="1.22112836046952"/>
  </r>
  <r>
    <x v="2"/>
    <x v="20"/>
    <x v="0"/>
    <x v="2"/>
    <x v="18"/>
    <x v="18"/>
    <x v="0"/>
    <n v="1"/>
    <n v="0.36842105263157893"/>
    <n v="18.068965517241249"/>
    <n v="1.6115038714952012"/>
    <n v="331"/>
    <n v="331"/>
    <n v="152"/>
    <n v="56"/>
    <n v="721"/>
    <n v="27.80206402233641"/>
    <n v="2.3091797804995728"/>
    <n v="0.39568345323741005"/>
    <n v="-2.7262400605831125"/>
  </r>
  <r>
    <x v="2"/>
    <x v="20"/>
    <x v="0"/>
    <x v="2"/>
    <x v="19"/>
    <x v="19"/>
    <x v="2"/>
    <n v="0"/>
    <n v="0"/>
    <n v="0"/>
    <n v="-0.41841004184100417"/>
    <n v="0"/>
    <n v="331"/>
    <n v="152"/>
    <n v="0"/>
    <n v="721"/>
    <n v="0"/>
    <n v="-0.47032392827769559"/>
    <n v="0"/>
    <n v="0"/>
  </r>
  <r>
    <x v="2"/>
    <x v="20"/>
    <x v="0"/>
    <x v="3"/>
    <x v="20"/>
    <x v="20"/>
    <x v="2"/>
    <n v="1"/>
    <n v="0.27631578947368424"/>
    <n v="16.965517241379448"/>
    <n v="2.1816957629971534"/>
    <n v="331"/>
    <n v="331"/>
    <n v="152"/>
    <n v="42"/>
    <n v="721"/>
    <n v="26.415720596363119"/>
    <n v="3.1507006467767624"/>
    <n v="0.31654676258992803"/>
    <n v="-4.0230973116243796"/>
  </r>
  <r>
    <x v="2"/>
    <x v="20"/>
    <x v="0"/>
    <x v="3"/>
    <x v="21"/>
    <x v="21"/>
    <x v="1"/>
    <n v="1"/>
    <n v="0.52631578947368418"/>
    <n v="37.379310344827779"/>
    <n v="0.83816669071322558"/>
    <n v="331"/>
    <n v="331"/>
    <n v="152"/>
    <n v="80"/>
    <n v="721"/>
    <n v="48.721641616160149"/>
    <n v="2.054038441942474"/>
    <n v="0.57553956834532372"/>
    <n v="-4.9223778871639539"/>
  </r>
  <r>
    <x v="2"/>
    <x v="20"/>
    <x v="0"/>
    <x v="3"/>
    <x v="22"/>
    <x v="22"/>
    <x v="0"/>
    <n v="1"/>
    <n v="0.89473684210526316"/>
    <n v="71.862068965517821"/>
    <n v="-0.5228682729764853"/>
    <n v="331"/>
    <n v="331"/>
    <n v="152"/>
    <n v="136"/>
    <n v="721"/>
    <n v="80.51545154418946"/>
    <n v="-0.7019901746896835"/>
    <n v="0.91366906474820142"/>
    <n v="-1.8932222642938257"/>
  </r>
  <r>
    <x v="2"/>
    <x v="20"/>
    <x v="0"/>
    <x v="4"/>
    <x v="23"/>
    <x v="23"/>
    <x v="1"/>
    <n v="1"/>
    <n v="0.57236842105263153"/>
    <n v="33.655172413793323"/>
    <n v="33.655172413793323"/>
    <n v="331"/>
    <n v="331"/>
    <n v="152"/>
    <n v="87"/>
    <n v="721"/>
    <n v="40.494692595196334"/>
    <n v="40.494692595196334"/>
    <n v="0.69064748201438853"/>
    <n v="-11.827906096175699"/>
  </r>
  <r>
    <x v="2"/>
    <x v="20"/>
    <x v="0"/>
    <x v="4"/>
    <x v="24"/>
    <x v="24"/>
    <x v="1"/>
    <n v="1"/>
    <n v="0.57236842105263153"/>
    <n v="32.689655172413666"/>
    <n v="32.689655172413666"/>
    <n v="331"/>
    <n v="331"/>
    <n v="152"/>
    <n v="87"/>
    <n v="721"/>
    <n v="39.424698211190758"/>
    <n v="39.424698211190758"/>
    <n v="0.69064748201438853"/>
    <n v="-11.827906096175699"/>
  </r>
  <r>
    <x v="2"/>
    <x v="20"/>
    <x v="0"/>
    <x v="4"/>
    <x v="25"/>
    <x v="25"/>
    <x v="0"/>
    <n v="1"/>
    <n v="0.76973684210526316"/>
    <n v="59.58620689655185"/>
    <n v="3.1008512480161676"/>
    <n v="331"/>
    <n v="331"/>
    <n v="152"/>
    <n v="117"/>
    <n v="721"/>
    <n v="69.288705536628498"/>
    <n v="2.5756334633444595"/>
    <n v="0.7769784172661871"/>
    <n v="-0.72415751609239409"/>
  </r>
  <r>
    <x v="2"/>
    <x v="20"/>
    <x v="0"/>
    <x v="4"/>
    <x v="26"/>
    <x v="26"/>
    <x v="1"/>
    <n v="1"/>
    <n v="0.84210526315789469"/>
    <n v="62.482758620689559"/>
    <n v="3.7658827490020728"/>
    <n v="331"/>
    <n v="331"/>
    <n v="152"/>
    <n v="128"/>
    <n v="721"/>
    <n v="71.326524109659857"/>
    <n v="3.2511547445335083"/>
    <n v="0.84172661870503596"/>
    <n v="3.7864445285873405E-2"/>
  </r>
  <r>
    <x v="2"/>
    <x v="20"/>
    <x v="0"/>
    <x v="4"/>
    <x v="27"/>
    <x v="27"/>
    <x v="1"/>
    <n v="1"/>
    <n v="0.88815789473684215"/>
    <n v="79.31034482758669"/>
    <n v="2.0439571009474204"/>
    <n v="331"/>
    <n v="331"/>
    <n v="152"/>
    <n v="135"/>
    <n v="721"/>
    <n v="83.64091382063144"/>
    <n v="1.3255050677575042"/>
    <n v="0.8920863309352518"/>
    <n v="-0.39284361984096572"/>
  </r>
  <r>
    <x v="2"/>
    <x v="20"/>
    <x v="1"/>
    <x v="5"/>
    <x v="28"/>
    <x v="27"/>
    <x v="1"/>
    <n v="1"/>
    <n v="0.43421052631578949"/>
    <n v="33.103448275862185"/>
    <n v="-4.6929255037753128"/>
    <n v="331"/>
    <n v="331"/>
    <n v="152"/>
    <n v="66"/>
    <n v="721"/>
    <n v="40.123585812026946"/>
    <n v="-5.1586771143610051"/>
    <n v="0.43884892086330934"/>
    <n v="-0.46383945475198529"/>
  </r>
  <r>
    <x v="2"/>
    <x v="20"/>
    <x v="1"/>
    <x v="5"/>
    <x v="29"/>
    <x v="28"/>
    <x v="2"/>
    <n v="0"/>
    <n v="0"/>
    <n v="0"/>
    <n v="0"/>
    <n v="0"/>
    <n v="331"/>
    <n v="1"/>
    <n v="0"/>
    <n v="721"/>
    <n v="0"/>
    <n v="0"/>
    <n v="0"/>
    <n v="0"/>
  </r>
  <r>
    <x v="2"/>
    <x v="20"/>
    <x v="1"/>
    <x v="6"/>
    <x v="30"/>
    <x v="8"/>
    <x v="1"/>
    <n v="1"/>
    <n v="0.95394736842105265"/>
    <n v="71.862068965517807"/>
    <n v="-5.5437887750685571"/>
    <n v="331"/>
    <n v="331"/>
    <n v="152"/>
    <n v="145"/>
    <n v="721"/>
    <n v="81.163228143236637"/>
    <n v="-3.3515923625257784"/>
    <n v="0.94964028776978415"/>
    <n v="0.43070806512685023"/>
  </r>
  <r>
    <x v="2"/>
    <x v="20"/>
    <x v="1"/>
    <x v="6"/>
    <x v="31"/>
    <x v="7"/>
    <x v="1"/>
    <n v="1"/>
    <n v="0.96052631578947367"/>
    <n v="71.586206896551658"/>
    <n v="-6.6564709277160716"/>
    <n v="331"/>
    <n v="331"/>
    <n v="152"/>
    <n v="146"/>
    <n v="721"/>
    <n v="80.607857288875664"/>
    <n v="-3.7938482925064676"/>
    <n v="0.96402877697841727"/>
    <n v="-0.35024611889435953"/>
  </r>
  <r>
    <x v="2"/>
    <x v="20"/>
    <x v="1"/>
    <x v="6"/>
    <x v="32"/>
    <x v="16"/>
    <x v="1"/>
    <n v="1"/>
    <n v="0.88157894736842102"/>
    <n v="79.034482758620442"/>
    <n v="1.48915500408793"/>
    <n v="331"/>
    <n v="331"/>
    <n v="152"/>
    <n v="134"/>
    <n v="721"/>
    <n v="83.670162199505185"/>
    <n v="1.1124419418174796"/>
    <n v="0.90647482014388492"/>
    <n v="-2.4895872775463901"/>
  </r>
  <r>
    <x v="2"/>
    <x v="20"/>
    <x v="1"/>
    <x v="6"/>
    <x v="33"/>
    <x v="24"/>
    <x v="1"/>
    <n v="1"/>
    <n v="0.88157894736842102"/>
    <n v="76.137931034482179"/>
    <n v="3.7529937959890058"/>
    <n v="331"/>
    <n v="331"/>
    <n v="152"/>
    <n v="134"/>
    <n v="721"/>
    <n v="81.513214760309552"/>
    <n v="3.1354497495843816"/>
    <n v="0.90647482014388492"/>
    <n v="-2.4895872775463901"/>
  </r>
  <r>
    <x v="2"/>
    <x v="20"/>
    <x v="1"/>
    <x v="7"/>
    <x v="34"/>
    <x v="5"/>
    <x v="0"/>
    <n v="1"/>
    <n v="0.91447368421052633"/>
    <n v="67.862068965517793"/>
    <n v="-0.75717789640745536"/>
    <n v="331"/>
    <n v="331"/>
    <n v="152"/>
    <n v="139"/>
    <n v="721"/>
    <n v="78.63716439831127"/>
    <n v="-0.72061554043932574"/>
    <n v="0.91366906474820142"/>
    <n v="8.04619462324907E-2"/>
  </r>
  <r>
    <x v="2"/>
    <x v="20"/>
    <x v="1"/>
    <x v="7"/>
    <x v="35"/>
    <x v="13"/>
    <x v="0"/>
    <n v="1"/>
    <n v="0.91447368421052633"/>
    <n v="68.689655172413353"/>
    <n v="0.34934833838310908"/>
    <n v="331"/>
    <n v="331"/>
    <n v="152"/>
    <n v="139"/>
    <n v="721"/>
    <n v="76.971311610733522"/>
    <n v="0.60213696621197244"/>
    <n v="0.91366906474820142"/>
    <n v="8.04619462324907E-2"/>
  </r>
  <r>
    <x v="2"/>
    <x v="20"/>
    <x v="1"/>
    <x v="8"/>
    <x v="36"/>
    <x v="29"/>
    <x v="2"/>
    <n v="0"/>
    <n v="0"/>
    <n v="0"/>
    <n v="0"/>
    <n v="0"/>
    <n v="331"/>
    <n v="1"/>
    <n v="0"/>
    <n v="721"/>
    <n v="0"/>
    <n v="0"/>
    <n v="0"/>
    <n v="0"/>
  </r>
  <r>
    <x v="2"/>
    <x v="20"/>
    <x v="1"/>
    <x v="8"/>
    <x v="37"/>
    <x v="30"/>
    <x v="2"/>
    <n v="0"/>
    <n v="0"/>
    <n v="0"/>
    <n v="0"/>
    <n v="0"/>
    <n v="331"/>
    <n v="1"/>
    <n v="0"/>
    <n v="721"/>
    <n v="0"/>
    <n v="0"/>
    <n v="0"/>
    <n v="0"/>
  </r>
  <r>
    <x v="2"/>
    <x v="20"/>
    <x v="1"/>
    <x v="8"/>
    <x v="38"/>
    <x v="1"/>
    <x v="0"/>
    <n v="1"/>
    <n v="0.34868421052631576"/>
    <n v="36.413793103448064"/>
    <n v="0.56999951906891755"/>
    <n v="331"/>
    <n v="331"/>
    <n v="152"/>
    <n v="53"/>
    <n v="721"/>
    <n v="43.549001332906442"/>
    <n v="0.41111540277108105"/>
    <n v="0.35971223021582732"/>
    <n v="-1.1028019689511559"/>
  </r>
  <r>
    <x v="2"/>
    <x v="20"/>
    <x v="1"/>
    <x v="8"/>
    <x v="39"/>
    <x v="0"/>
    <x v="0"/>
    <n v="1"/>
    <n v="0.45394736842105265"/>
    <n v="41.103448275862213"/>
    <n v="0.7966142451786612"/>
    <n v="331"/>
    <n v="331"/>
    <n v="152"/>
    <n v="69"/>
    <n v="721"/>
    <n v="48.638282330695731"/>
    <n v="0.74283898353554889"/>
    <n v="0.46043165467625902"/>
    <n v="-0.64842862552063618"/>
  </r>
  <r>
    <x v="2"/>
    <x v="20"/>
    <x v="1"/>
    <x v="9"/>
    <x v="40"/>
    <x v="2"/>
    <x v="0"/>
    <n v="1"/>
    <n v="0.76315789473684215"/>
    <n v="44.827586206896704"/>
    <n v="3.6839320925311458"/>
    <n v="331"/>
    <n v="331"/>
    <n v="152"/>
    <n v="116"/>
    <n v="721"/>
    <n v="55.561922330883142"/>
    <n v="3.0392617718448633"/>
    <n v="0.76258992805755399"/>
    <n v="5.6796667928815658E-2"/>
  </r>
  <r>
    <x v="2"/>
    <x v="20"/>
    <x v="1"/>
    <x v="9"/>
    <x v="41"/>
    <x v="20"/>
    <x v="2"/>
    <n v="0"/>
    <n v="0"/>
    <n v="2.482758620689653"/>
    <n v="0.5301784254316334"/>
    <n v="0"/>
    <n v="331"/>
    <n v="1"/>
    <n v="0"/>
    <n v="721"/>
    <n v="6.2016694475643845"/>
    <n v="0.92601346772726156"/>
    <n v="0"/>
    <n v="0"/>
  </r>
  <r>
    <x v="2"/>
    <x v="20"/>
    <x v="1"/>
    <x v="9"/>
    <x v="42"/>
    <x v="22"/>
    <x v="0"/>
    <n v="1"/>
    <n v="0.13157894736842105"/>
    <n v="5.6551724137930739"/>
    <n v="1.0526619535420578"/>
    <n v="331"/>
    <n v="331"/>
    <n v="152"/>
    <n v="20"/>
    <n v="721"/>
    <n v="11.546453961959385"/>
    <n v="1.6093776289246282"/>
    <n v="0.12949640287769784"/>
    <n v="0.20825444907232038"/>
  </r>
  <r>
    <x v="2"/>
    <x v="20"/>
    <x v="1"/>
    <x v="9"/>
    <x v="43"/>
    <x v="31"/>
    <x v="2"/>
    <n v="0"/>
    <n v="0"/>
    <n v="0"/>
    <n v="0"/>
    <n v="0"/>
    <n v="331"/>
    <n v="1"/>
    <n v="0"/>
    <n v="721"/>
    <n v="0"/>
    <n v="0"/>
    <n v="0"/>
    <n v="0"/>
  </r>
  <r>
    <x v="2"/>
    <x v="20"/>
    <x v="1"/>
    <x v="9"/>
    <x v="44"/>
    <x v="17"/>
    <x v="2"/>
    <n v="1"/>
    <n v="0.15789473684210525"/>
    <n v="16.965517241379448"/>
    <n v="0.22911556773914299"/>
    <n v="331"/>
    <n v="331"/>
    <n v="152"/>
    <n v="24"/>
    <n v="721"/>
    <n v="22.315042435282585"/>
    <n v="0.84202346007942452"/>
    <n v="0.16546762589928057"/>
    <n v="-0.75728890571753193"/>
  </r>
  <r>
    <x v="2"/>
    <x v="20"/>
    <x v="1"/>
    <x v="9"/>
    <x v="45"/>
    <x v="11"/>
    <x v="2"/>
    <n v="1"/>
    <n v="0.21710526315789475"/>
    <n v="7.7241379310344538"/>
    <n v="-28.398595681238795"/>
    <n v="331"/>
    <n v="331"/>
    <n v="152"/>
    <n v="33"/>
    <n v="721"/>
    <n v="5.7740318361894936"/>
    <n v="-37.925583843894159"/>
    <n v="0.43165467625899279"/>
    <n v="-21.454941310109803"/>
  </r>
  <r>
    <x v="2"/>
    <x v="20"/>
    <x v="1"/>
    <x v="10"/>
    <x v="46"/>
    <x v="4"/>
    <x v="1"/>
    <n v="1"/>
    <n v="0.28289473684210525"/>
    <n v="15.862068965517215"/>
    <n v="-27.513105372000297"/>
    <n v="331"/>
    <n v="331"/>
    <n v="152"/>
    <n v="43"/>
    <n v="721"/>
    <n v="14.582526035130345"/>
    <n v="-34.002270097069669"/>
    <n v="0.68345323741007191"/>
    <n v="-40.055850056796665"/>
  </r>
  <r>
    <x v="2"/>
    <x v="20"/>
    <x v="1"/>
    <x v="11"/>
    <x v="47"/>
    <x v="25"/>
    <x v="0"/>
    <n v="1"/>
    <n v="0"/>
    <n v="11.862068965517217"/>
    <n v="-0.96917231760688161"/>
    <n v="331"/>
    <n v="331"/>
    <n v="152"/>
    <n v="0"/>
    <n v="721"/>
    <n v="10.657442709892788"/>
    <n v="-0.31088552470782638"/>
    <n v="0"/>
    <n v="0"/>
  </r>
  <r>
    <x v="2"/>
    <x v="20"/>
    <x v="1"/>
    <x v="11"/>
    <x v="48"/>
    <x v="3"/>
    <x v="0"/>
    <n v="1"/>
    <n v="0.92763157894736847"/>
    <n v="66.068965517241494"/>
    <n v="-1.434521233107277"/>
    <n v="331"/>
    <n v="331"/>
    <n v="152"/>
    <n v="141"/>
    <n v="721"/>
    <n v="74.925876313812509"/>
    <n v="-1.914447476942982"/>
    <n v="0.92805755395683454"/>
    <n v="-4.2597500946606193E-2"/>
  </r>
  <r>
    <x v="2"/>
    <x v="20"/>
    <x v="1"/>
    <x v="11"/>
    <x v="49"/>
    <x v="12"/>
    <x v="2"/>
    <n v="1"/>
    <n v="0.94078947368421051"/>
    <n v="62.896551724137758"/>
    <n v="-0.14389457990669996"/>
    <n v="331"/>
    <n v="331"/>
    <n v="152"/>
    <n v="143"/>
    <n v="721"/>
    <n v="72.210517580812279"/>
    <n v="-0.60673636762474814"/>
    <n v="0.94964028776978415"/>
    <n v="-0.88508140855736439"/>
  </r>
  <r>
    <x v="2"/>
    <x v="20"/>
    <x v="1"/>
    <x v="11"/>
    <x v="50"/>
    <x v="23"/>
    <x v="1"/>
    <n v="1"/>
    <n v="0.99342105263157898"/>
    <n v="82.206896551724427"/>
    <n v="0.33799836483431989"/>
    <n v="331"/>
    <n v="331"/>
    <n v="152"/>
    <n v="151"/>
    <n v="721"/>
    <n v="85.21985718350669"/>
    <n v="0.54120887816755214"/>
    <n v="0.98561151079136688"/>
    <n v="0.78095418402120975"/>
  </r>
  <r>
    <x v="2"/>
    <x v="20"/>
    <x v="1"/>
    <x v="11"/>
    <x v="51"/>
    <x v="19"/>
    <x v="2"/>
    <n v="1"/>
    <n v="0.36184210526315791"/>
    <n v="13.241379310344787"/>
    <n v="-1.821382195931323"/>
    <n v="331"/>
    <n v="331"/>
    <n v="152"/>
    <n v="55"/>
    <n v="721"/>
    <n v="20.134831903226164"/>
    <n v="-3.5303072648240672"/>
    <n v="0.39568345323741005"/>
    <n v="-3.3841347974252143"/>
  </r>
  <r>
    <x v="2"/>
    <x v="20"/>
    <x v="1"/>
    <x v="12"/>
    <x v="52"/>
    <x v="32"/>
    <x v="2"/>
    <n v="1"/>
    <n v="0.90131578947368418"/>
    <n v="56.275862068965345"/>
    <n v="0.90626653200598029"/>
    <n v="331"/>
    <n v="331"/>
    <n v="152"/>
    <n v="137"/>
    <n v="721"/>
    <n v="66.812139079316907"/>
    <n v="0.33129771371532968"/>
    <n v="0.8920863309352518"/>
    <n v="0.9229458538432378"/>
  </r>
  <r>
    <x v="2"/>
    <x v="20"/>
    <x v="1"/>
    <x v="13"/>
    <x v="53"/>
    <x v="9"/>
    <x v="2"/>
    <n v="1"/>
    <n v="0.5"/>
    <n v="35.862068965517501"/>
    <n v="1.4129755206079009"/>
    <n v="331"/>
    <n v="331"/>
    <n v="152"/>
    <n v="76"/>
    <n v="721"/>
    <n v="38.809226676094141"/>
    <n v="-1.6406440773743753"/>
    <n v="0.5611510791366906"/>
    <n v="-6.1151079136690605"/>
  </r>
  <r>
    <x v="2"/>
    <x v="20"/>
    <x v="1"/>
    <x v="13"/>
    <x v="54"/>
    <x v="21"/>
    <x v="1"/>
    <n v="0"/>
    <n v="0"/>
    <n v="0"/>
    <n v="0"/>
    <n v="0"/>
    <n v="331"/>
    <n v="1"/>
    <n v="0"/>
    <n v="0"/>
    <n v="0"/>
    <n v="0"/>
    <n v="0"/>
    <n v="0"/>
  </r>
  <r>
    <x v="2"/>
    <x v="20"/>
    <x v="1"/>
    <x v="13"/>
    <x v="55"/>
    <x v="6"/>
    <x v="1"/>
    <n v="1"/>
    <n v="0.95394736842105265"/>
    <n v="87.448275862068868"/>
    <n v="16.458038763045213"/>
    <n v="331"/>
    <n v="331"/>
    <n v="152"/>
    <n v="145"/>
    <n v="721"/>
    <n v="92.300751135542981"/>
    <n v="14.440992461586589"/>
    <n v="0.93525179856115104"/>
    <n v="1.8695569859901617"/>
  </r>
  <r>
    <x v="2"/>
    <x v="20"/>
    <x v="1"/>
    <x v="13"/>
    <x v="56"/>
    <x v="18"/>
    <x v="0"/>
    <n v="1"/>
    <n v="0.76973684210526316"/>
    <n v="47.310344827586512"/>
    <n v="0.44842014139373987"/>
    <n v="331"/>
    <n v="331"/>
    <n v="152"/>
    <n v="117"/>
    <n v="721"/>
    <n v="57.028413408758759"/>
    <n v="0.22180669627126548"/>
    <n v="0.78417266187050361"/>
    <n v="-1.4435819765240443"/>
  </r>
  <r>
    <x v="2"/>
    <x v="20"/>
    <x v="1"/>
    <x v="14"/>
    <x v="57"/>
    <x v="33"/>
    <x v="2"/>
    <n v="1"/>
    <n v="0.17763157894736842"/>
    <n v="8.9655172413793736"/>
    <n v="3.9445967392872752"/>
    <n v="331"/>
    <n v="331"/>
    <n v="152"/>
    <n v="27"/>
    <n v="721"/>
    <n v="11.246495730830834"/>
    <n v="4.779075099085107"/>
    <n v="0.20863309352517986"/>
    <n v="-3.1001514577811444"/>
  </r>
  <r>
    <x v="2"/>
    <x v="20"/>
    <x v="1"/>
    <x v="14"/>
    <x v="58"/>
    <x v="34"/>
    <x v="2"/>
    <n v="1"/>
    <n v="0.32236842105263158"/>
    <n v="16.413793103448349"/>
    <n v="7.6271822247872354"/>
    <n v="331"/>
    <n v="331"/>
    <n v="152"/>
    <n v="49"/>
    <n v="721"/>
    <n v="19.969103546993264"/>
    <n v="9.1349527569922895"/>
    <n v="0.38129496402877699"/>
    <n v="-5.8926542976145413"/>
  </r>
  <r>
    <x v="2"/>
    <x v="20"/>
    <x v="1"/>
    <x v="14"/>
    <x v="59"/>
    <x v="10"/>
    <x v="2"/>
    <n v="0"/>
    <n v="0"/>
    <n v="0"/>
    <n v="0"/>
    <n v="0"/>
    <n v="331"/>
    <n v="1"/>
    <n v="0"/>
    <n v="0"/>
    <n v="0"/>
    <n v="0"/>
    <n v="0"/>
    <n v="0"/>
  </r>
  <r>
    <x v="2"/>
    <x v="20"/>
    <x v="1"/>
    <x v="14"/>
    <x v="60"/>
    <x v="19"/>
    <x v="2"/>
    <n v="0"/>
    <n v="0"/>
    <n v="0"/>
    <n v="0"/>
    <n v="0"/>
    <n v="331"/>
    <n v="1"/>
    <n v="0"/>
    <n v="0"/>
    <n v="0"/>
    <n v="0"/>
    <n v="0"/>
    <n v="0"/>
  </r>
  <r>
    <x v="2"/>
    <x v="20"/>
    <x v="1"/>
    <x v="14"/>
    <x v="61"/>
    <x v="19"/>
    <x v="2"/>
    <n v="0"/>
    <n v="0"/>
    <n v="0"/>
    <n v="0"/>
    <n v="0"/>
    <n v="331"/>
    <n v="1"/>
    <n v="0"/>
    <n v="0"/>
    <n v="0"/>
    <n v="0"/>
    <n v="0"/>
    <n v="0"/>
  </r>
  <r>
    <x v="2"/>
    <x v="20"/>
    <x v="1"/>
    <x v="14"/>
    <x v="62"/>
    <x v="19"/>
    <x v="2"/>
    <n v="0"/>
    <n v="0"/>
    <n v="0"/>
    <n v="0"/>
    <n v="0"/>
    <n v="331"/>
    <n v="1"/>
    <n v="0"/>
    <n v="0"/>
    <n v="0"/>
    <n v="0"/>
    <n v="0"/>
    <n v="0"/>
  </r>
  <r>
    <x v="2"/>
    <x v="20"/>
    <x v="1"/>
    <x v="14"/>
    <x v="63"/>
    <x v="19"/>
    <x v="2"/>
    <n v="0"/>
    <n v="0"/>
    <n v="0"/>
    <n v="0"/>
    <n v="0"/>
    <n v="331"/>
    <n v="1"/>
    <n v="0"/>
    <n v="0"/>
    <n v="0"/>
    <n v="0"/>
    <n v="0"/>
    <n v="0"/>
  </r>
  <r>
    <x v="2"/>
    <x v="20"/>
    <x v="1"/>
    <x v="14"/>
    <x v="64"/>
    <x v="19"/>
    <x v="2"/>
    <n v="0"/>
    <n v="0"/>
    <n v="0"/>
    <n v="0"/>
    <n v="0"/>
    <n v="331"/>
    <n v="1"/>
    <n v="0"/>
    <n v="0"/>
    <n v="0"/>
    <n v="0"/>
    <n v="0"/>
    <n v="0"/>
  </r>
  <r>
    <x v="2"/>
    <x v="20"/>
    <x v="1"/>
    <x v="15"/>
    <x v="65"/>
    <x v="26"/>
    <x v="1"/>
    <n v="1"/>
    <n v="0.625"/>
    <n v="68.137931034482207"/>
    <n v="21.554946376184429"/>
    <n v="331"/>
    <n v="331"/>
    <n v="152"/>
    <n v="95"/>
    <n v="721"/>
    <n v="74.043573217122969"/>
    <n v="20.949317901686079"/>
    <n v="0.56834532374100721"/>
    <n v="5.6654676258992787"/>
  </r>
  <r>
    <x v="2"/>
    <x v="20"/>
    <x v="1"/>
    <x v="15"/>
    <x v="66"/>
    <x v="35"/>
    <x v="2"/>
    <n v="1"/>
    <n v="0.28947368421052633"/>
    <n v="13.103448275861998"/>
    <n v="-0.28567306305006479"/>
    <n v="331"/>
    <n v="331"/>
    <n v="152"/>
    <n v="44"/>
    <n v="721"/>
    <n v="20.051190923410186"/>
    <n v="-0.32691855476780063"/>
    <n v="0.2733812949640288"/>
    <n v="1.6092389246497529"/>
  </r>
  <r>
    <x v="2"/>
    <x v="20"/>
    <x v="1"/>
    <x v="15"/>
    <x v="67"/>
    <x v="15"/>
    <x v="1"/>
    <n v="1"/>
    <n v="0.99342105263157898"/>
    <n v="86.206896551724441"/>
    <n v="-3.8907324580387463"/>
    <n v="331"/>
    <n v="331"/>
    <n v="152"/>
    <n v="151"/>
    <n v="721"/>
    <n v="87.758392958030299"/>
    <n v="-3.7504270860039952"/>
    <n v="0.9928057553956835"/>
    <n v="6.1529723589548446E-2"/>
  </r>
  <r>
    <x v="2"/>
    <x v="20"/>
    <x v="1"/>
    <x v="15"/>
    <x v="68"/>
    <x v="14"/>
    <x v="0"/>
    <n v="1"/>
    <n v="0.44736842105263158"/>
    <n v="22.620689655172299"/>
    <n v="0.44495743759918888"/>
    <n v="331"/>
    <n v="331"/>
    <n v="152"/>
    <n v="68"/>
    <n v="721"/>
    <n v="31.466773576724094"/>
    <n v="-0.15858812984340531"/>
    <n v="0.46043165467625902"/>
    <n v="-1.3063233623627435"/>
  </r>
  <r>
    <x v="2"/>
    <x v="20"/>
    <x v="1"/>
    <x v="16"/>
    <x v="69"/>
    <x v="36"/>
    <x v="2"/>
    <n v="1"/>
    <n v="5.2631578947368418E-2"/>
    <n v="4.8275862068965276"/>
    <n v="-4.9353147693935284"/>
    <n v="331"/>
    <n v="331"/>
    <n v="152"/>
    <n v="8"/>
    <n v="721"/>
    <n v="5.9254613182350093"/>
    <n v="-7.1032298032038499"/>
    <n v="0.1223021582733813"/>
    <n v="-6.9670579326012883"/>
  </r>
  <r>
    <x v="2"/>
    <x v="20"/>
    <x v="2"/>
    <x v="17"/>
    <x v="70"/>
    <x v="1"/>
    <x v="2"/>
    <n v="1"/>
    <n v="0"/>
    <n v="9.5172413793102724"/>
    <n v="-1.6403597364497819"/>
    <n v="330"/>
    <n v="330"/>
    <n v="1"/>
    <n v="0"/>
    <n v="721"/>
    <n v="13.798613640449178"/>
    <n v="-3.7957462454555273"/>
    <n v="0"/>
    <n v="0"/>
  </r>
  <r>
    <x v="2"/>
    <x v="20"/>
    <x v="2"/>
    <x v="17"/>
    <x v="71"/>
    <x v="2"/>
    <x v="2"/>
    <n v="1"/>
    <n v="0"/>
    <n v="19.172413793103328"/>
    <n v="0.48343192420526293"/>
    <n v="330"/>
    <n v="330"/>
    <n v="1"/>
    <n v="0"/>
    <n v="721"/>
    <n v="31.388945702625559"/>
    <n v="0.52457528160854139"/>
    <n v="0"/>
    <n v="0"/>
  </r>
  <r>
    <x v="2"/>
    <x v="20"/>
    <x v="2"/>
    <x v="17"/>
    <x v="72"/>
    <x v="22"/>
    <x v="0"/>
    <n v="1"/>
    <n v="0"/>
    <n v="54.758620689655459"/>
    <n v="-3.8187851680854465"/>
    <n v="330"/>
    <n v="330"/>
    <n v="1"/>
    <n v="0"/>
    <n v="721"/>
    <n v="64.98537052211087"/>
    <n v="-5.1652529045251754"/>
    <n v="0"/>
    <n v="0"/>
  </r>
  <r>
    <x v="2"/>
    <x v="20"/>
    <x v="2"/>
    <x v="17"/>
    <x v="73"/>
    <x v="27"/>
    <x v="1"/>
    <n v="1"/>
    <n v="0"/>
    <n v="82.206896551724427"/>
    <n v="27.395181070552805"/>
    <n v="330"/>
    <n v="330"/>
    <n v="1"/>
    <n v="0"/>
    <n v="721"/>
    <n v="88.34125333427842"/>
    <n v="19.278532803989734"/>
    <n v="0"/>
    <n v="0"/>
  </r>
  <r>
    <x v="2"/>
    <x v="20"/>
    <x v="2"/>
    <x v="17"/>
    <x v="74"/>
    <x v="24"/>
    <x v="0"/>
    <n v="1"/>
    <n v="0"/>
    <n v="18.758620689655121"/>
    <n v="-0.48824123503101474"/>
    <n v="330"/>
    <n v="330"/>
    <n v="1"/>
    <n v="0"/>
    <n v="721"/>
    <n v="29.999899656740652"/>
    <n v="-1.6179624080376342"/>
    <n v="0"/>
    <n v="0"/>
  </r>
  <r>
    <x v="2"/>
    <x v="20"/>
    <x v="2"/>
    <x v="17"/>
    <x v="75"/>
    <x v="3"/>
    <x v="0"/>
    <n v="1"/>
    <n v="0"/>
    <n v="53.79310344827568"/>
    <n v="6.2338286923484096"/>
    <n v="330"/>
    <n v="330"/>
    <n v="1"/>
    <n v="0"/>
    <n v="721"/>
    <n v="68.178325058928536"/>
    <n v="5.2912573135493446"/>
    <n v="0"/>
    <n v="0"/>
  </r>
  <r>
    <x v="2"/>
    <x v="20"/>
    <x v="2"/>
    <x v="17"/>
    <x v="76"/>
    <x v="0"/>
    <x v="0"/>
    <n v="0"/>
    <n v="0"/>
    <n v="7.4482758620689822"/>
    <n v="-17.795796662338272"/>
    <n v="0"/>
    <n v="330"/>
    <n v="1"/>
    <n v="0"/>
    <n v="721"/>
    <n v="12.246064302522543"/>
    <n v="-22.686298018692518"/>
    <n v="0"/>
    <n v="0"/>
  </r>
  <r>
    <x v="2"/>
    <x v="20"/>
    <x v="2"/>
    <x v="17"/>
    <x v="77"/>
    <x v="13"/>
    <x v="2"/>
    <n v="1"/>
    <n v="0"/>
    <n v="0.41379310344827441"/>
    <n v="-16.462078584138904"/>
    <n v="330"/>
    <n v="330"/>
    <n v="1"/>
    <n v="0"/>
    <n v="721"/>
    <n v="0.5860274075158951"/>
    <n v="-25.441625813076786"/>
    <n v="0"/>
    <n v="0"/>
  </r>
  <r>
    <x v="2"/>
    <x v="20"/>
    <x v="2"/>
    <x v="17"/>
    <x v="78"/>
    <x v="6"/>
    <x v="0"/>
    <n v="1"/>
    <n v="0"/>
    <n v="54.20689655172432"/>
    <n v="1.3477612658106171"/>
    <n v="330"/>
    <n v="330"/>
    <n v="1"/>
    <n v="0"/>
    <n v="721"/>
    <n v="67.555145025899236"/>
    <n v="0.70017123553789418"/>
    <n v="0"/>
    <n v="0"/>
  </r>
  <r>
    <x v="2"/>
    <x v="20"/>
    <x v="2"/>
    <x v="17"/>
    <x v="79"/>
    <x v="5"/>
    <x v="2"/>
    <n v="1"/>
    <n v="0"/>
    <n v="16.275862068965562"/>
    <n v="0.37628047900735961"/>
    <n v="330"/>
    <n v="330"/>
    <n v="1"/>
    <n v="0"/>
    <n v="721"/>
    <n v="26.978818890095379"/>
    <n v="-0.33859080251304974"/>
    <n v="0"/>
    <n v="0"/>
  </r>
  <r>
    <x v="2"/>
    <x v="20"/>
    <x v="2"/>
    <x v="17"/>
    <x v="80"/>
    <x v="7"/>
    <x v="1"/>
    <n v="1"/>
    <n v="0"/>
    <n v="97.379310344826962"/>
    <n v="0.30818063771461368"/>
    <n v="330"/>
    <n v="330"/>
    <n v="1"/>
    <n v="0"/>
    <n v="721"/>
    <n v="98.976958483367852"/>
    <n v="8.8972691277220406E-2"/>
    <n v="0"/>
    <n v="0"/>
  </r>
  <r>
    <x v="2"/>
    <x v="20"/>
    <x v="2"/>
    <x v="17"/>
    <x v="81"/>
    <x v="21"/>
    <x v="0"/>
    <n v="1"/>
    <n v="0"/>
    <n v="21.379310344827687"/>
    <n v="-4.4226422353676744"/>
    <n v="330"/>
    <n v="330"/>
    <n v="1"/>
    <n v="0"/>
    <n v="721"/>
    <n v="32.849589866497922"/>
    <n v="-5.3886612560422478"/>
    <n v="0"/>
    <n v="0"/>
  </r>
  <r>
    <x v="2"/>
    <x v="20"/>
    <x v="2"/>
    <x v="17"/>
    <x v="82"/>
    <x v="23"/>
    <x v="0"/>
    <n v="1"/>
    <n v="0"/>
    <n v="41.793103448275765"/>
    <n v="-4.7900735824548235E-2"/>
    <n v="330"/>
    <n v="330"/>
    <n v="1"/>
    <n v="0"/>
    <n v="721"/>
    <n v="54.527845112137506"/>
    <n v="0.94726309676106268"/>
    <n v="0"/>
    <n v="0"/>
  </r>
  <r>
    <x v="2"/>
    <x v="20"/>
    <x v="2"/>
    <x v="17"/>
    <x v="83"/>
    <x v="4"/>
    <x v="2"/>
    <n v="1"/>
    <n v="0"/>
    <n v="40"/>
    <n v="-5.8856345885635024"/>
    <n v="330"/>
    <n v="330"/>
    <n v="1"/>
    <n v="0"/>
    <n v="721"/>
    <n v="55.030236057161773"/>
    <n v="-6.4224866728998506"/>
    <n v="0"/>
    <n v="0"/>
  </r>
  <r>
    <x v="2"/>
    <x v="20"/>
    <x v="2"/>
    <x v="17"/>
    <x v="84"/>
    <x v="25"/>
    <x v="0"/>
    <n v="1"/>
    <n v="0"/>
    <n v="78.758620689655572"/>
    <n v="2.8869331024864118"/>
    <n v="330"/>
    <n v="330"/>
    <n v="1"/>
    <n v="0"/>
    <n v="721"/>
    <n v="87.746153045816428"/>
    <n v="2.7355416584370147"/>
    <n v="0"/>
    <n v="0"/>
  </r>
  <r>
    <x v="2"/>
    <x v="20"/>
    <x v="2"/>
    <x v="18"/>
    <x v="85"/>
    <x v="19"/>
    <x v="2"/>
    <n v="1"/>
    <n v="0"/>
    <n v="20.551724137931107"/>
    <n v="-0.64771798201317665"/>
    <n v="330"/>
    <n v="330"/>
    <n v="1"/>
    <n v="0"/>
    <n v="721"/>
    <n v="32.320494093055636"/>
    <n v="-1.0635270735806799"/>
    <n v="0"/>
    <n v="0"/>
  </r>
  <r>
    <x v="2"/>
    <x v="20"/>
    <x v="2"/>
    <x v="18"/>
    <x v="86"/>
    <x v="19"/>
    <x v="2"/>
    <n v="0"/>
    <n v="0"/>
    <n v="0"/>
    <n v="0"/>
    <n v="0"/>
    <n v="330"/>
    <n v="1"/>
    <n v="0"/>
    <n v="0"/>
    <n v="0"/>
    <n v="0"/>
    <n v="0"/>
    <n v="0"/>
  </r>
  <r>
    <x v="2"/>
    <x v="20"/>
    <x v="2"/>
    <x v="19"/>
    <x v="87"/>
    <x v="19"/>
    <x v="2"/>
    <n v="0"/>
    <n v="0"/>
    <n v="0"/>
    <n v="0"/>
    <n v="0"/>
    <n v="330"/>
    <n v="1"/>
    <n v="0"/>
    <n v="0"/>
    <n v="0"/>
    <n v="0"/>
    <n v="0"/>
    <n v="0"/>
  </r>
  <r>
    <x v="2"/>
    <x v="20"/>
    <x v="2"/>
    <x v="19"/>
    <x v="88"/>
    <x v="15"/>
    <x v="0"/>
    <n v="1"/>
    <n v="0"/>
    <n v="75.034482758620484"/>
    <n v="2.6495455201269666"/>
    <n v="330"/>
    <n v="330"/>
    <n v="1"/>
    <n v="0"/>
    <n v="721"/>
    <n v="83.567730205584112"/>
    <n v="2.6912328115980557"/>
    <n v="0"/>
    <n v="0"/>
  </r>
  <r>
    <x v="2"/>
    <x v="20"/>
    <x v="2"/>
    <x v="20"/>
    <x v="89"/>
    <x v="19"/>
    <x v="2"/>
    <n v="0"/>
    <n v="0"/>
    <n v="0"/>
    <n v="-0.97629009762900976"/>
    <n v="0"/>
    <n v="330"/>
    <n v="1"/>
    <n v="0"/>
    <n v="721"/>
    <n v="0"/>
    <n v="-1.3594177283393301"/>
    <n v="0"/>
    <n v="0"/>
  </r>
  <r>
    <x v="2"/>
    <x v="20"/>
    <x v="2"/>
    <x v="20"/>
    <x v="90"/>
    <x v="16"/>
    <x v="0"/>
    <n v="0"/>
    <n v="0"/>
    <n v="7.1724137931034457"/>
    <n v="4.6619535420574456"/>
    <n v="0"/>
    <n v="330"/>
    <n v="1"/>
    <n v="0"/>
    <n v="721"/>
    <n v="12.109477200232341"/>
    <n v="8.3953817813433993"/>
    <n v="0"/>
    <n v="0"/>
  </r>
  <r>
    <x v="2"/>
    <x v="20"/>
    <x v="2"/>
    <x v="20"/>
    <x v="91"/>
    <x v="26"/>
    <x v="0"/>
    <n v="0"/>
    <n v="0"/>
    <n v="6.6206896551723906"/>
    <n v="-8.999951906891809"/>
    <n v="0"/>
    <n v="330"/>
    <n v="1"/>
    <n v="0"/>
    <n v="721"/>
    <n v="11.384172637090598"/>
    <n v="-11.111979285758084"/>
    <n v="0"/>
    <n v="0"/>
  </r>
  <r>
    <x v="2"/>
    <x v="20"/>
    <x v="2"/>
    <x v="20"/>
    <x v="92"/>
    <x v="19"/>
    <x v="2"/>
    <n v="0"/>
    <n v="0"/>
    <n v="0"/>
    <n v="0"/>
    <n v="0"/>
    <n v="330"/>
    <n v="1"/>
    <n v="0"/>
    <n v="0"/>
    <n v="0"/>
    <n v="0"/>
    <n v="0"/>
    <n v="0"/>
  </r>
  <r>
    <x v="2"/>
    <x v="20"/>
    <x v="2"/>
    <x v="20"/>
    <x v="93"/>
    <x v="8"/>
    <x v="1"/>
    <n v="0"/>
    <n v="0"/>
    <n v="7.7241379310344547"/>
    <n v="-25.609195402298802"/>
    <n v="0"/>
    <n v="330"/>
    <n v="1"/>
    <n v="0"/>
    <n v="721"/>
    <n v="12.938107565981385"/>
    <n v="-24.501390287790777"/>
    <n v="0"/>
    <n v="0"/>
  </r>
  <r>
    <x v="2"/>
    <x v="20"/>
    <x v="3"/>
    <x v="21"/>
    <x v="94"/>
    <x v="2"/>
    <x v="0"/>
    <n v="1"/>
    <n v="0.93421052631578949"/>
    <n v="87.448275862068868"/>
    <n v="6.9740778146492133"/>
    <n v="331"/>
    <n v="331"/>
    <n v="152"/>
    <n v="142"/>
    <n v="721"/>
    <n v="91.693913922315915"/>
    <n v="5.82036582694289"/>
    <n v="0.90647482014388492"/>
    <n v="2.7735706171904573"/>
  </r>
  <r>
    <x v="2"/>
    <x v="20"/>
    <x v="3"/>
    <x v="21"/>
    <x v="95"/>
    <x v="31"/>
    <x v="2"/>
    <n v="1"/>
    <n v="0.36842105263157893"/>
    <n v="21.37931034482769"/>
    <n v="-15.580243351127775"/>
    <n v="331"/>
    <n v="331"/>
    <n v="152"/>
    <n v="56"/>
    <n v="721"/>
    <n v="31.261784580834863"/>
    <n v="-16.147729885313751"/>
    <n v="0.45323741007194246"/>
    <n v="-8.4816357440363532"/>
  </r>
  <r>
    <x v="2"/>
    <x v="20"/>
    <x v="3"/>
    <x v="21"/>
    <x v="96"/>
    <x v="30"/>
    <x v="2"/>
    <n v="1"/>
    <n v="0.36184210526315791"/>
    <n v="20.413793103448352"/>
    <n v="-7.3407396720049665"/>
    <n v="331"/>
    <n v="331"/>
    <n v="152"/>
    <n v="55"/>
    <n v="721"/>
    <n v="31.189200285940789"/>
    <n v="-6.9032032595416375"/>
    <n v="0.40287769784172661"/>
    <n v="-4.1035592578568707"/>
  </r>
  <r>
    <x v="2"/>
    <x v="20"/>
    <x v="3"/>
    <x v="21"/>
    <x v="97"/>
    <x v="16"/>
    <x v="1"/>
    <n v="1"/>
    <n v="0.98684210526315785"/>
    <n v="95.310344827586746"/>
    <n v="0.47073534362525038"/>
    <n v="331"/>
    <n v="331"/>
    <n v="152"/>
    <n v="150"/>
    <n v="721"/>
    <n v="97.303455809067145"/>
    <n v="0.47108198838670035"/>
    <n v="0.98561151079136688"/>
    <n v="0.12305944717909689"/>
  </r>
  <r>
    <x v="2"/>
    <x v="20"/>
    <x v="3"/>
    <x v="21"/>
    <x v="98"/>
    <x v="15"/>
    <x v="1"/>
    <n v="1"/>
    <n v="0.99342105263157898"/>
    <n v="98.620689655173052"/>
    <n v="2.6653200596354383"/>
    <n v="331"/>
    <n v="331"/>
    <n v="152"/>
    <n v="151"/>
    <n v="721"/>
    <n v="99.742967460584737"/>
    <n v="1.8898765915477185"/>
    <n v="0.9928057553956835"/>
    <n v="6.1529723589548446E-2"/>
  </r>
  <r>
    <x v="2"/>
    <x v="20"/>
    <x v="3"/>
    <x v="21"/>
    <x v="99"/>
    <x v="0"/>
    <x v="0"/>
    <n v="1"/>
    <n v="0.69078947368421051"/>
    <n v="49.103448275862235"/>
    <n v="-1.3846967729524375"/>
    <n v="331"/>
    <n v="331"/>
    <n v="152"/>
    <n v="105"/>
    <n v="721"/>
    <n v="59.926726218279214"/>
    <n v="-1.1386922523678678"/>
    <n v="0.72661870503597126"/>
    <n v="-3.5829231351760749"/>
  </r>
  <r>
    <x v="2"/>
    <x v="20"/>
    <x v="3"/>
    <x v="21"/>
    <x v="100"/>
    <x v="18"/>
    <x v="0"/>
    <n v="1"/>
    <n v="0.75"/>
    <n v="58.06896551724131"/>
    <n v="-1.9031404799692273"/>
    <n v="331"/>
    <n v="331"/>
    <n v="152"/>
    <n v="114"/>
    <n v="721"/>
    <n v="68.34656407815821"/>
    <n v="-1.5189065274982738"/>
    <n v="0.72661870503597126"/>
    <n v="2.3381294964028743"/>
  </r>
  <r>
    <x v="2"/>
    <x v="20"/>
    <x v="3"/>
    <x v="21"/>
    <x v="101"/>
    <x v="17"/>
    <x v="0"/>
    <n v="1"/>
    <n v="0.75"/>
    <n v="57.241379310344513"/>
    <n v="3.5454239407492887"/>
    <n v="331"/>
    <n v="331"/>
    <n v="152"/>
    <n v="114"/>
    <n v="721"/>
    <n v="67.349933722408778"/>
    <n v="3.7775248457878092"/>
    <n v="0.76258992805755399"/>
    <n v="-1.258992805755399"/>
  </r>
  <r>
    <x v="2"/>
    <x v="20"/>
    <x v="3"/>
    <x v="21"/>
    <x v="102"/>
    <x v="21"/>
    <x v="1"/>
    <n v="1"/>
    <n v="0.99342105263157898"/>
    <n v="98.206896551724469"/>
    <n v="2.0006733035160096E-2"/>
    <n v="331"/>
    <n v="331"/>
    <n v="152"/>
    <n v="151"/>
    <n v="721"/>
    <n v="99.450712190095388"/>
    <n v="0.16544216225933894"/>
    <n v="0.9928057553956835"/>
    <n v="6.1529723589548446E-2"/>
  </r>
  <r>
    <x v="2"/>
    <x v="20"/>
    <x v="3"/>
    <x v="21"/>
    <x v="103"/>
    <x v="36"/>
    <x v="2"/>
    <n v="1"/>
    <n v="0.125"/>
    <n v="8"/>
    <n v="-0.5076708507670844"/>
    <n v="331"/>
    <n v="331"/>
    <n v="152"/>
    <n v="19"/>
    <n v="721"/>
    <n v="13.772432795105763"/>
    <n v="-2.0392388820856748"/>
    <n v="0"/>
    <n v="12.5"/>
  </r>
  <r>
    <x v="2"/>
    <x v="20"/>
    <x v="3"/>
    <x v="21"/>
    <x v="104"/>
    <x v="1"/>
    <x v="0"/>
    <n v="1"/>
    <n v="0.67105263157894735"/>
    <n v="44.551724137931132"/>
    <n v="-1.4733804645794104"/>
    <n v="331"/>
    <n v="331"/>
    <n v="152"/>
    <n v="102"/>
    <n v="721"/>
    <n v="56.414131746898477"/>
    <n v="-2.7712788095102923"/>
    <n v="0.67625899280575541"/>
    <n v="-0.5206361226808065"/>
  </r>
  <r>
    <x v="2"/>
    <x v="20"/>
    <x v="3"/>
    <x v="21"/>
    <x v="105"/>
    <x v="22"/>
    <x v="1"/>
    <n v="1"/>
    <n v="0.99342105263157898"/>
    <n v="88"/>
    <n v="1.1101813110181475"/>
    <n v="331"/>
    <n v="331"/>
    <n v="152"/>
    <n v="151"/>
    <n v="721"/>
    <n v="92.190619932573696"/>
    <n v="0.86913673060423946"/>
    <n v="0.98561151079136688"/>
    <n v="0.78095418402120975"/>
  </r>
  <r>
    <x v="2"/>
    <x v="20"/>
    <x v="3"/>
    <x v="21"/>
    <x v="106"/>
    <x v="35"/>
    <x v="2"/>
    <n v="1"/>
    <n v="0.61842105263157898"/>
    <n v="44"/>
    <n v="1.8800557880055768"/>
    <n v="331"/>
    <n v="331"/>
    <n v="152"/>
    <n v="94"/>
    <n v="721"/>
    <n v="55.870680915876662"/>
    <n v="0.99550707207640698"/>
    <n v="0.62589928057553956"/>
    <n v="-0.74782279439605803"/>
  </r>
  <r>
    <x v="2"/>
    <x v="20"/>
    <x v="3"/>
    <x v="21"/>
    <x v="107"/>
    <x v="28"/>
    <x v="2"/>
    <n v="1"/>
    <n v="0.80921052631578949"/>
    <n v="53.79310344827568"/>
    <n v="-3.9474823257827136"/>
    <n v="331"/>
    <n v="331"/>
    <n v="152"/>
    <n v="123"/>
    <n v="721"/>
    <n v="65.983477802330967"/>
    <n v="-3.3821552987166683"/>
    <n v="0.80575539568345322"/>
    <n v="0.34551306323362674"/>
  </r>
  <r>
    <x v="2"/>
    <x v="20"/>
    <x v="3"/>
    <x v="21"/>
    <x v="108"/>
    <x v="20"/>
    <x v="2"/>
    <n v="1"/>
    <n v="0.84868421052631582"/>
    <n v="58.206896551724341"/>
    <n v="0.60578079161257159"/>
    <n v="331"/>
    <n v="331"/>
    <n v="152"/>
    <n v="129"/>
    <n v="721"/>
    <n v="69.503556747448741"/>
    <n v="0.43904508401573139"/>
    <n v="0.86330935251798557"/>
    <n v="-1.4625141991669754"/>
  </r>
  <r>
    <x v="2"/>
    <x v="20"/>
    <x v="3"/>
    <x v="21"/>
    <x v="109"/>
    <x v="14"/>
    <x v="0"/>
    <n v="0"/>
    <n v="0"/>
    <n v="11.034482758620596"/>
    <n v="10.895012744673725"/>
    <n v="0"/>
    <n v="331"/>
    <n v="1"/>
    <n v="0"/>
    <n v="721"/>
    <n v="15.555378411355377"/>
    <n v="15.342836232004508"/>
    <n v="0"/>
    <n v="0"/>
  </r>
  <r>
    <x v="2"/>
    <x v="20"/>
    <x v="3"/>
    <x v="22"/>
    <x v="110"/>
    <x v="3"/>
    <x v="0"/>
    <n v="1"/>
    <n v="0.80921052631578949"/>
    <n v="0"/>
    <n v="0"/>
    <n v="331"/>
    <n v="331"/>
    <n v="152"/>
    <n v="123"/>
    <n v="0"/>
    <n v="0"/>
    <n v="0"/>
    <n v="0.81294964028776984"/>
    <n v="-0.37391139719803457"/>
  </r>
  <r>
    <x v="2"/>
    <x v="20"/>
    <x v="3"/>
    <x v="22"/>
    <x v="111"/>
    <x v="3"/>
    <x v="0"/>
    <n v="0"/>
    <n v="0"/>
    <n v="52.137931034482307"/>
    <n v="-1.0001442793247848"/>
    <n v="0"/>
    <n v="331"/>
    <n v="1"/>
    <n v="0"/>
    <n v="721"/>
    <n v="64.116888610092019"/>
    <n v="-0.77119940837368972"/>
    <n v="0"/>
    <n v="0"/>
  </r>
  <r>
    <x v="2"/>
    <x v="20"/>
    <x v="3"/>
    <x v="22"/>
    <x v="112"/>
    <x v="23"/>
    <x v="1"/>
    <n v="1"/>
    <n v="0.91447368421052633"/>
    <n v="0"/>
    <n v="0"/>
    <n v="331"/>
    <n v="331"/>
    <n v="152"/>
    <n v="139"/>
    <n v="0"/>
    <n v="0"/>
    <n v="0"/>
    <n v="0.91366906474820142"/>
    <n v="8.04619462324907E-2"/>
  </r>
  <r>
    <x v="2"/>
    <x v="20"/>
    <x v="3"/>
    <x v="22"/>
    <x v="113"/>
    <x v="23"/>
    <x v="1"/>
    <n v="0"/>
    <n v="0"/>
    <n v="83.86206896551785"/>
    <n v="-1.0751695282066243"/>
    <n v="0"/>
    <n v="331"/>
    <n v="1"/>
    <n v="0"/>
    <n v="721"/>
    <n v="90.425600512738896"/>
    <n v="-1.0482048923838079"/>
    <n v="0"/>
    <n v="0"/>
  </r>
  <r>
    <x v="2"/>
    <x v="20"/>
    <x v="3"/>
    <x v="22"/>
    <x v="114"/>
    <x v="10"/>
    <x v="2"/>
    <n v="0"/>
    <n v="0"/>
    <n v="37.517241379310242"/>
    <n v="1.2550377530899925"/>
    <n v="0"/>
    <n v="331"/>
    <n v="1"/>
    <n v="0"/>
    <n v="721"/>
    <n v="49.944394959402317"/>
    <n v="0.80166335178021342"/>
    <n v="0"/>
    <n v="0"/>
  </r>
  <r>
    <x v="2"/>
    <x v="20"/>
    <x v="3"/>
    <x v="22"/>
    <x v="115"/>
    <x v="10"/>
    <x v="2"/>
    <n v="1"/>
    <n v="0.67763157894736847"/>
    <n v="0"/>
    <n v="0"/>
    <n v="331"/>
    <n v="331"/>
    <n v="152"/>
    <n v="103"/>
    <n v="0"/>
    <n v="0"/>
    <n v="0"/>
    <n v="0.6690647482014388"/>
    <n v="0.85668307459296766"/>
  </r>
  <r>
    <x v="2"/>
    <x v="20"/>
    <x v="3"/>
    <x v="22"/>
    <x v="116"/>
    <x v="27"/>
    <x v="1"/>
    <n v="1"/>
    <n v="0.99342105263157898"/>
    <n v="99.172413793104184"/>
    <n v="-0.26970615110853657"/>
    <n v="331"/>
    <n v="331"/>
    <n v="152"/>
    <n v="151"/>
    <n v="721"/>
    <n v="99.955370669829804"/>
    <n v="-4.4629330170195658E-2"/>
    <n v="0.9928057553956835"/>
    <n v="6.1529723589548446E-2"/>
  </r>
  <r>
    <x v="2"/>
    <x v="20"/>
    <x v="3"/>
    <x v="22"/>
    <x v="117"/>
    <x v="9"/>
    <x v="2"/>
    <n v="0"/>
    <n v="0"/>
    <n v="22.206896551723979"/>
    <n v="-0.66618573558409366"/>
    <n v="0"/>
    <n v="331"/>
    <n v="1"/>
    <n v="0"/>
    <n v="721"/>
    <n v="32.342847246772706"/>
    <n v="-1.5572084657128684"/>
    <n v="0"/>
    <n v="0"/>
  </r>
  <r>
    <x v="2"/>
    <x v="20"/>
    <x v="3"/>
    <x v="22"/>
    <x v="118"/>
    <x v="9"/>
    <x v="2"/>
    <n v="1"/>
    <n v="0.36184210526315791"/>
    <n v="0"/>
    <n v="0"/>
    <n v="331"/>
    <n v="331"/>
    <n v="152"/>
    <n v="55"/>
    <n v="0"/>
    <n v="0"/>
    <n v="0"/>
    <n v="0.41007194244604317"/>
    <n v="-4.8229837182885262"/>
  </r>
  <r>
    <x v="2"/>
    <x v="20"/>
    <x v="3"/>
    <x v="22"/>
    <x v="119"/>
    <x v="13"/>
    <x v="0"/>
    <n v="0"/>
    <n v="0"/>
    <n v="38.344827586206655"/>
    <n v="-0.28836627711248752"/>
    <n v="0"/>
    <n v="331"/>
    <n v="1"/>
    <n v="0"/>
    <n v="721"/>
    <n v="49.009793923205578"/>
    <n v="-0.97662401624619122"/>
    <n v="0"/>
    <n v="0"/>
  </r>
  <r>
    <x v="2"/>
    <x v="20"/>
    <x v="3"/>
    <x v="22"/>
    <x v="120"/>
    <x v="13"/>
    <x v="0"/>
    <n v="1"/>
    <n v="0.43421052631578949"/>
    <n v="0"/>
    <n v="0"/>
    <n v="331"/>
    <n v="331"/>
    <n v="152"/>
    <n v="66"/>
    <n v="0"/>
    <n v="0"/>
    <n v="0"/>
    <n v="0.45323741007194246"/>
    <n v="-1.9026883756152968"/>
  </r>
  <r>
    <x v="2"/>
    <x v="20"/>
    <x v="3"/>
    <x v="22"/>
    <x v="121"/>
    <x v="25"/>
    <x v="0"/>
    <n v="0"/>
    <n v="0"/>
    <n v="52.965517241379132"/>
    <n v="-0.45149810032222604"/>
    <n v="0"/>
    <n v="331"/>
    <n v="1"/>
    <n v="0"/>
    <n v="721"/>
    <n v="64.457335050247551"/>
    <n v="-1.111263951299378"/>
    <n v="0"/>
    <n v="0"/>
  </r>
  <r>
    <x v="2"/>
    <x v="20"/>
    <x v="3"/>
    <x v="22"/>
    <x v="122"/>
    <x v="25"/>
    <x v="0"/>
    <n v="1"/>
    <n v="0.79605263157894735"/>
    <n v="0"/>
    <n v="0"/>
    <n v="331"/>
    <n v="331"/>
    <n v="152"/>
    <n v="121"/>
    <n v="0"/>
    <n v="0"/>
    <n v="0"/>
    <n v="0.79856115107913672"/>
    <n v="-0.25085195001893767"/>
  </r>
  <r>
    <x v="2"/>
    <x v="20"/>
    <x v="3"/>
    <x v="22"/>
    <x v="123"/>
    <x v="4"/>
    <x v="1"/>
    <n v="0"/>
    <n v="0"/>
    <n v="39.310344827586412"/>
    <n v="-3.5069494541432191"/>
    <n v="0"/>
    <n v="331"/>
    <n v="1"/>
    <n v="0"/>
    <n v="721"/>
    <n v="51.081915951273416"/>
    <n v="-3.8379768064800786"/>
    <n v="0"/>
    <n v="0"/>
  </r>
  <r>
    <x v="2"/>
    <x v="20"/>
    <x v="3"/>
    <x v="22"/>
    <x v="124"/>
    <x v="4"/>
    <x v="1"/>
    <n v="1"/>
    <n v="0.47368421052631576"/>
    <n v="0"/>
    <n v="0"/>
    <n v="331"/>
    <n v="331"/>
    <n v="152"/>
    <n v="72"/>
    <n v="0"/>
    <n v="0"/>
    <n v="0"/>
    <n v="0.48920863309352519"/>
    <n v="-1.5524422567209428"/>
  </r>
  <r>
    <x v="2"/>
    <x v="20"/>
    <x v="3"/>
    <x v="22"/>
    <x v="125"/>
    <x v="24"/>
    <x v="1"/>
    <n v="1"/>
    <n v="0.86842105263157898"/>
    <n v="0"/>
    <n v="0"/>
    <n v="331"/>
    <n v="331"/>
    <n v="152"/>
    <n v="132"/>
    <n v="0"/>
    <n v="0"/>
    <n v="0"/>
    <n v="0.87050359712230219"/>
    <n v="-0.20825444907232038"/>
  </r>
  <r>
    <x v="2"/>
    <x v="20"/>
    <x v="3"/>
    <x v="22"/>
    <x v="126"/>
    <x v="24"/>
    <x v="1"/>
    <n v="0"/>
    <n v="0"/>
    <n v="67.172413793103757"/>
    <n v="-4.9335834174962674"/>
    <n v="0"/>
    <n v="331"/>
    <n v="1"/>
    <n v="0"/>
    <n v="721"/>
    <n v="75.432294782585814"/>
    <n v="-4.3065357845247121"/>
    <n v="0"/>
    <n v="0"/>
  </r>
  <r>
    <x v="2"/>
    <x v="20"/>
    <x v="3"/>
    <x v="23"/>
    <x v="127"/>
    <x v="11"/>
    <x v="2"/>
    <n v="0"/>
    <n v="0.31578947368421051"/>
    <n v="20.827586206896679"/>
    <n v="-12.784687154330721"/>
    <n v="0"/>
    <n v="331"/>
    <n v="152"/>
    <n v="48"/>
    <n v="721"/>
    <n v="26.733635608246598"/>
    <n v="-17.109790753745639"/>
    <n v="0.43884892086330934"/>
    <n v="-12.305944717909883"/>
  </r>
  <r>
    <x v="2"/>
    <x v="20"/>
    <x v="3"/>
    <x v="23"/>
    <x v="128"/>
    <x v="32"/>
    <x v="2"/>
    <n v="0"/>
    <n v="0.375"/>
    <n v="23.172413793103313"/>
    <n v="-4.8610590102438698"/>
    <n v="0"/>
    <n v="331"/>
    <n v="152"/>
    <n v="57"/>
    <n v="721"/>
    <n v="31.591819268483125"/>
    <n v="-5.284718167449082"/>
    <n v="0.45323741007194246"/>
    <n v="-7.8237410071942461"/>
  </r>
  <r>
    <x v="2"/>
    <x v="20"/>
    <x v="3"/>
    <x v="23"/>
    <x v="129"/>
    <x v="12"/>
    <x v="0"/>
    <n v="0"/>
    <n v="0.80921052631578949"/>
    <n v="71.448275862068854"/>
    <n v="-2.4708315298417949"/>
    <n v="0"/>
    <n v="331"/>
    <n v="152"/>
    <n v="123"/>
    <n v="721"/>
    <n v="77.764914074685421"/>
    <n v="-1.6345480560695336"/>
    <n v="0.83453237410071945"/>
    <n v="-2.5321847784929963"/>
  </r>
  <r>
    <x v="2"/>
    <x v="20"/>
    <x v="3"/>
    <x v="24"/>
    <x v="130"/>
    <x v="6"/>
    <x v="1"/>
    <n v="0"/>
    <n v="0"/>
    <n v="91.310344827586732"/>
    <n v="-0.60039436348770892"/>
    <n v="0"/>
    <n v="331"/>
    <n v="1"/>
    <n v="0"/>
    <n v="721"/>
    <n v="95.913923434041152"/>
    <n v="-0.27475996952095727"/>
    <n v="0"/>
    <n v="0"/>
  </r>
  <r>
    <x v="2"/>
    <x v="20"/>
    <x v="3"/>
    <x v="24"/>
    <x v="131"/>
    <x v="6"/>
    <x v="1"/>
    <n v="1"/>
    <n v="0.98026315789473684"/>
    <n v="0"/>
    <n v="0"/>
    <n v="331"/>
    <n v="331"/>
    <n v="152"/>
    <n v="149"/>
    <n v="0"/>
    <n v="0"/>
    <n v="0"/>
    <n v="0.97841726618705038"/>
    <n v="0.18458917076864534"/>
  </r>
  <r>
    <x v="2"/>
    <x v="20"/>
    <x v="3"/>
    <x v="24"/>
    <x v="132"/>
    <x v="26"/>
    <x v="1"/>
    <n v="0"/>
    <n v="0"/>
    <n v="81.241379310344428"/>
    <n v="-8.2983696436300676"/>
    <n v="0"/>
    <n v="331"/>
    <n v="1"/>
    <n v="0"/>
    <n v="721"/>
    <n v="86.654371538693852"/>
    <n v="-7.0391412652171255"/>
    <n v="0"/>
    <n v="0"/>
  </r>
  <r>
    <x v="2"/>
    <x v="20"/>
    <x v="3"/>
    <x v="24"/>
    <x v="133"/>
    <x v="26"/>
    <x v="1"/>
    <n v="1"/>
    <n v="0.94736842105263153"/>
    <n v="0"/>
    <n v="0"/>
    <n v="331"/>
    <n v="331"/>
    <n v="152"/>
    <n v="144"/>
    <n v="0"/>
    <n v="0"/>
    <n v="0"/>
    <n v="0.94244604316546765"/>
    <n v="0.49223778871638757"/>
  </r>
  <r>
    <x v="2"/>
    <x v="20"/>
    <x v="3"/>
    <x v="24"/>
    <x v="134"/>
    <x v="8"/>
    <x v="1"/>
    <n v="0"/>
    <n v="0"/>
    <n v="98.896551724137723"/>
    <n v="-0.40609820612706926"/>
    <n v="0"/>
    <n v="331"/>
    <n v="1"/>
    <n v="0"/>
    <n v="721"/>
    <n v="99.816592066205388"/>
    <n v="-0.10860335993544368"/>
    <n v="0"/>
    <n v="0"/>
  </r>
  <r>
    <x v="2"/>
    <x v="20"/>
    <x v="3"/>
    <x v="24"/>
    <x v="135"/>
    <x v="8"/>
    <x v="1"/>
    <n v="1"/>
    <n v="0.99342105263157898"/>
    <n v="0"/>
    <n v="0"/>
    <n v="331"/>
    <n v="331"/>
    <n v="152"/>
    <n v="151"/>
    <n v="0"/>
    <n v="0"/>
    <n v="0"/>
    <n v="0.9928057553956835"/>
    <n v="6.1529723589548446E-2"/>
  </r>
  <r>
    <x v="2"/>
    <x v="20"/>
    <x v="3"/>
    <x v="24"/>
    <x v="136"/>
    <x v="5"/>
    <x v="0"/>
    <n v="0"/>
    <n v="0"/>
    <n v="56.827586206896484"/>
    <n v="-0.35511951137402387"/>
    <n v="0"/>
    <n v="331"/>
    <n v="1"/>
    <n v="0"/>
    <n v="721"/>
    <n v="67.307528524700544"/>
    <n v="-1.6234124291647305"/>
    <n v="0"/>
    <n v="0"/>
  </r>
  <r>
    <x v="2"/>
    <x v="20"/>
    <x v="3"/>
    <x v="24"/>
    <x v="137"/>
    <x v="5"/>
    <x v="0"/>
    <n v="1"/>
    <n v="0.69078947368421051"/>
    <n v="0"/>
    <n v="0"/>
    <n v="331"/>
    <n v="331"/>
    <n v="152"/>
    <n v="105"/>
    <n v="0"/>
    <n v="0"/>
    <n v="0"/>
    <n v="0.66187050359712229"/>
    <n v="2.8918970087088214"/>
  </r>
  <r>
    <x v="2"/>
    <x v="20"/>
    <x v="3"/>
    <x v="24"/>
    <x v="138"/>
    <x v="7"/>
    <x v="1"/>
    <n v="1"/>
    <n v="0.99342105263157898"/>
    <n v="0"/>
    <n v="0"/>
    <n v="331"/>
    <n v="331"/>
    <n v="152"/>
    <n v="151"/>
    <n v="0"/>
    <n v="0"/>
    <n v="0"/>
    <n v="0.9928057553956835"/>
    <n v="6.1529723589548446E-2"/>
  </r>
  <r>
    <x v="2"/>
    <x v="20"/>
    <x v="3"/>
    <x v="24"/>
    <x v="139"/>
    <x v="7"/>
    <x v="1"/>
    <n v="0"/>
    <n v="0"/>
    <n v="98.758620689655615"/>
    <n v="-0.68349925455681515"/>
    <n v="0"/>
    <n v="331"/>
    <n v="1"/>
    <n v="0"/>
    <n v="721"/>
    <n v="99.748335867378486"/>
    <n v="-0.25166413262151366"/>
    <n v="0"/>
    <n v="0"/>
  </r>
  <r>
    <x v="2"/>
    <x v="20"/>
    <x v="4"/>
    <x v="25"/>
    <x v="140"/>
    <x v="23"/>
    <x v="2"/>
    <n v="0"/>
    <n v="0"/>
    <n v="0"/>
    <n v="0"/>
    <n v="0"/>
    <n v="329"/>
    <n v="1"/>
    <n v="0"/>
    <n v="0"/>
    <n v="0"/>
    <n v="0"/>
    <n v="0"/>
    <n v="0"/>
  </r>
  <r>
    <x v="2"/>
    <x v="20"/>
    <x v="4"/>
    <x v="26"/>
    <x v="141"/>
    <x v="16"/>
    <x v="2"/>
    <n v="0"/>
    <n v="0"/>
    <n v="0"/>
    <n v="0"/>
    <n v="0"/>
    <n v="329"/>
    <n v="1"/>
    <n v="0"/>
    <n v="721"/>
    <n v="0"/>
    <n v="0"/>
    <n v="0"/>
    <n v="0"/>
  </r>
  <r>
    <x v="2"/>
    <x v="20"/>
    <x v="4"/>
    <x v="26"/>
    <x v="142"/>
    <x v="26"/>
    <x v="2"/>
    <n v="1"/>
    <n v="0"/>
    <n v="7.4482758620689822"/>
    <n v="1.730005290241921"/>
    <n v="329"/>
    <n v="329"/>
    <n v="1"/>
    <n v="0"/>
    <n v="721"/>
    <n v="13.080443346222243"/>
    <n v="3.7573668603950612"/>
    <n v="0"/>
    <n v="0"/>
  </r>
  <r>
    <x v="2"/>
    <x v="20"/>
    <x v="4"/>
    <x v="26"/>
    <x v="143"/>
    <x v="7"/>
    <x v="1"/>
    <n v="1"/>
    <n v="0"/>
    <n v="41.793103448275772"/>
    <n v="6.7861299475785035"/>
    <n v="329"/>
    <n v="329"/>
    <n v="1"/>
    <n v="0"/>
    <n v="721"/>
    <n v="52.334739455796054"/>
    <n v="7.0596890334403497"/>
    <n v="0"/>
    <n v="0"/>
  </r>
  <r>
    <x v="2"/>
    <x v="20"/>
    <x v="4"/>
    <x v="26"/>
    <x v="144"/>
    <x v="21"/>
    <x v="2"/>
    <n v="1"/>
    <n v="0"/>
    <n v="3.3103448275861953"/>
    <n v="0.38147453469917925"/>
    <n v="329"/>
    <n v="329"/>
    <n v="1"/>
    <n v="0"/>
    <n v="721"/>
    <n v="7.408547600933975"/>
    <n v="1.3901675346744655"/>
    <n v="0"/>
    <n v="0"/>
  </r>
  <r>
    <x v="2"/>
    <x v="20"/>
    <x v="4"/>
    <x v="27"/>
    <x v="145"/>
    <x v="24"/>
    <x v="2"/>
    <n v="1"/>
    <n v="0"/>
    <n v="30.068965517241129"/>
    <n v="13.472033857548118"/>
    <n v="329"/>
    <n v="329"/>
    <n v="1"/>
    <n v="0"/>
    <n v="721"/>
    <n v="40.733039080256205"/>
    <n v="15.866849756797631"/>
    <n v="0"/>
    <n v="0"/>
  </r>
  <r>
    <x v="2"/>
    <x v="20"/>
    <x v="4"/>
    <x v="27"/>
    <x v="146"/>
    <x v="4"/>
    <x v="2"/>
    <n v="1"/>
    <n v="0"/>
    <n v="15.034482758620564"/>
    <n v="14.895012744673657"/>
    <n v="329"/>
    <n v="329"/>
    <n v="1"/>
    <n v="0"/>
    <n v="721"/>
    <n v="19.738962489645942"/>
    <n v="19.66785129631592"/>
    <n v="0"/>
    <n v="0"/>
  </r>
  <r>
    <x v="2"/>
    <x v="20"/>
    <x v="4"/>
    <x v="27"/>
    <x v="147"/>
    <x v="8"/>
    <x v="1"/>
    <n v="1"/>
    <n v="0"/>
    <n v="68.137931034482207"/>
    <n v="67.440580964747241"/>
    <n v="329"/>
    <n v="329"/>
    <n v="1"/>
    <n v="0"/>
    <n v="721"/>
    <n v="75.339622987034488"/>
    <n v="74.665377494536173"/>
    <n v="0"/>
    <n v="0"/>
  </r>
  <r>
    <x v="2"/>
    <x v="20"/>
    <x v="4"/>
    <x v="28"/>
    <x v="148"/>
    <x v="6"/>
    <x v="2"/>
    <n v="1"/>
    <n v="0"/>
    <n v="51.172413793103331"/>
    <n v="6.1235992882220227"/>
    <n v="329"/>
    <n v="329"/>
    <n v="1"/>
    <n v="0"/>
    <n v="721"/>
    <n v="62.467537247989689"/>
    <n v="6.0960545755026203"/>
    <n v="0"/>
    <n v="0"/>
  </r>
  <r>
    <x v="2"/>
    <x v="20"/>
    <x v="4"/>
    <x v="29"/>
    <x v="149"/>
    <x v="15"/>
    <x v="0"/>
    <n v="1"/>
    <n v="0"/>
    <n v="73.103448275862249"/>
    <n v="0.9974510652623394"/>
    <n v="329"/>
    <n v="329"/>
    <n v="1"/>
    <n v="0"/>
    <n v="721"/>
    <n v="80.366114718139741"/>
    <n v="1.3773402744204191"/>
    <n v="0"/>
    <n v="0"/>
  </r>
  <r>
    <x v="2"/>
    <x v="20"/>
    <x v="4"/>
    <x v="29"/>
    <x v="150"/>
    <x v="27"/>
    <x v="0"/>
    <n v="1"/>
    <n v="0"/>
    <n v="33.793103448275865"/>
    <n v="2.5518203241475637"/>
    <n v="329"/>
    <n v="329"/>
    <n v="1"/>
    <n v="0"/>
    <n v="721"/>
    <n v="44.964512275782077"/>
    <n v="3.3224268782174065"/>
    <n v="0"/>
    <n v="0"/>
  </r>
  <r>
    <x v="2"/>
    <x v="20"/>
    <x v="5"/>
    <x v="30"/>
    <x v="151"/>
    <x v="26"/>
    <x v="1"/>
    <n v="1"/>
    <n v="0.8741721854304636"/>
    <n v="0"/>
    <n v="0"/>
    <n v="329"/>
    <n v="329"/>
    <n v="151"/>
    <n v="132"/>
    <n v="0"/>
    <n v="0"/>
    <n v="0"/>
    <n v="0.88405797101449279"/>
    <n v="-0.98857855840291942"/>
  </r>
  <r>
    <x v="2"/>
    <x v="20"/>
    <x v="5"/>
    <x v="30"/>
    <x v="152"/>
    <x v="24"/>
    <x v="0"/>
    <n v="1"/>
    <n v="0.17218543046357615"/>
    <n v="0"/>
    <n v="0"/>
    <n v="329"/>
    <n v="329"/>
    <n v="151"/>
    <n v="26"/>
    <n v="0"/>
    <n v="0"/>
    <n v="0"/>
    <n v="0.19565217391304349"/>
    <n v="-2.3466743449467335"/>
  </r>
  <r>
    <x v="2"/>
    <x v="20"/>
    <x v="5"/>
    <x v="30"/>
    <x v="153"/>
    <x v="21"/>
    <x v="1"/>
    <n v="1"/>
    <n v="0.89403973509933776"/>
    <n v="0"/>
    <n v="0"/>
    <n v="329"/>
    <n v="329"/>
    <n v="151"/>
    <n v="135"/>
    <n v="0"/>
    <n v="0"/>
    <n v="0"/>
    <n v="0.89855072463768115"/>
    <n v="-0.45109895383433907"/>
  </r>
  <r>
    <x v="2"/>
    <x v="20"/>
    <x v="5"/>
    <x v="30"/>
    <x v="154"/>
    <x v="27"/>
    <x v="1"/>
    <n v="1"/>
    <n v="0.9072847682119205"/>
    <n v="0"/>
    <n v="0"/>
    <n v="329"/>
    <n v="329"/>
    <n v="151"/>
    <n v="137"/>
    <n v="0"/>
    <n v="0"/>
    <n v="0"/>
    <n v="0.90579710144927539"/>
    <n v="0.14876667626451123"/>
  </r>
  <r>
    <x v="2"/>
    <x v="20"/>
    <x v="5"/>
    <x v="30"/>
    <x v="155"/>
    <x v="3"/>
    <x v="0"/>
    <n v="1"/>
    <n v="0.81456953642384111"/>
    <n v="0"/>
    <n v="0"/>
    <n v="329"/>
    <n v="329"/>
    <n v="151"/>
    <n v="123"/>
    <n v="0"/>
    <n v="0"/>
    <n v="0"/>
    <n v="0.80434782608695654"/>
    <n v="1.0221710336884571"/>
  </r>
  <r>
    <x v="2"/>
    <x v="20"/>
    <x v="5"/>
    <x v="30"/>
    <x v="156"/>
    <x v="4"/>
    <x v="1"/>
    <n v="1"/>
    <n v="0.6556291390728477"/>
    <n v="0"/>
    <n v="0"/>
    <n v="329"/>
    <n v="329"/>
    <n v="151"/>
    <n v="99"/>
    <n v="0"/>
    <n v="0"/>
    <n v="0"/>
    <n v="0.76811594202898548"/>
    <n v="-11.248680295613777"/>
  </r>
  <r>
    <x v="2"/>
    <x v="20"/>
    <x v="5"/>
    <x v="30"/>
    <x v="157"/>
    <x v="13"/>
    <x v="1"/>
    <n v="1"/>
    <n v="0.57615894039735094"/>
    <n v="0"/>
    <n v="0"/>
    <n v="329"/>
    <n v="329"/>
    <n v="151"/>
    <n v="87"/>
    <n v="0"/>
    <n v="0"/>
    <n v="0"/>
    <n v="0.69565217391304346"/>
    <n v="-11.949323351569252"/>
  </r>
  <r>
    <x v="2"/>
    <x v="20"/>
    <x v="5"/>
    <x v="31"/>
    <x v="158"/>
    <x v="2"/>
    <x v="0"/>
    <n v="1"/>
    <n v="0.17880794701986755"/>
    <n v="10.068965517241391"/>
    <n v="1.9797047083153085"/>
    <n v="329"/>
    <n v="329"/>
    <n v="151"/>
    <n v="27"/>
    <n v="721"/>
    <n v="16.737678737412686"/>
    <n v="2.3773482261786096"/>
    <n v="0.20289855072463769"/>
    <n v="-2.4090603704770146"/>
  </r>
  <r>
    <x v="2"/>
    <x v="20"/>
    <x v="5"/>
    <x v="31"/>
    <x v="159"/>
    <x v="0"/>
    <x v="0"/>
    <n v="1"/>
    <n v="9.9337748344370855E-2"/>
    <n v="2.4827586206896521"/>
    <n v="-4.3512720627134067"/>
    <n v="329"/>
    <n v="329"/>
    <n v="151"/>
    <n v="15"/>
    <n v="721"/>
    <n v="5.7095971625491853"/>
    <n v="-7.1714455911600741"/>
    <n v="8.6956521739130432E-2"/>
    <n v="1.2381226605240423"/>
  </r>
  <r>
    <x v="2"/>
    <x v="20"/>
    <x v="5"/>
    <x v="31"/>
    <x v="160"/>
    <x v="5"/>
    <x v="0"/>
    <n v="1"/>
    <n v="0.30463576158940397"/>
    <n v="14.344827586206891"/>
    <n v="1.6530563170297732"/>
    <n v="329"/>
    <n v="329"/>
    <n v="151"/>
    <n v="46"/>
    <n v="721"/>
    <n v="24.107267014401788"/>
    <n v="2.0622956772480947"/>
    <n v="0.31159420289855072"/>
    <n v="-0.69584413091467456"/>
  </r>
  <r>
    <x v="2"/>
    <x v="20"/>
    <x v="5"/>
    <x v="31"/>
    <x v="161"/>
    <x v="1"/>
    <x v="2"/>
    <n v="1"/>
    <n v="0.27814569536423839"/>
    <n v="14.206896551724119"/>
    <n v="1.794065310441016"/>
    <n v="329"/>
    <n v="329"/>
    <n v="151"/>
    <n v="42"/>
    <n v="721"/>
    <n v="24.867727500883195"/>
    <n v="2.0933184089537669"/>
    <n v="0.28260869565217389"/>
    <n v="-0.44630002879355035"/>
  </r>
  <r>
    <x v="2"/>
    <x v="20"/>
    <x v="5"/>
    <x v="32"/>
    <x v="162"/>
    <x v="16"/>
    <x v="1"/>
    <n v="1"/>
    <n v="0.99337748344370858"/>
    <n v="95.862068965517892"/>
    <n v="1.3013995094502817"/>
    <n v="329"/>
    <n v="329"/>
    <n v="151"/>
    <n v="150"/>
    <n v="721"/>
    <n v="97.839054454849631"/>
    <n v="1.259669769721981"/>
    <n v="0.99275362318840576"/>
    <n v="6.2386025530281053E-2"/>
  </r>
  <r>
    <x v="2"/>
    <x v="20"/>
    <x v="5"/>
    <x v="32"/>
    <x v="163"/>
    <x v="14"/>
    <x v="2"/>
    <n v="1"/>
    <n v="0.60264900662251653"/>
    <n v="46.206896551724277"/>
    <n v="2.1343721444717025"/>
    <n v="329"/>
    <n v="329"/>
    <n v="151"/>
    <n v="91"/>
    <n v="721"/>
    <n v="58.768793620713375"/>
    <n v="1.1491947944692882"/>
    <n v="0.6811594202898551"/>
    <n v="-7.8510413667338579"/>
  </r>
  <r>
    <x v="2"/>
    <x v="20"/>
    <x v="5"/>
    <x v="32"/>
    <x v="164"/>
    <x v="12"/>
    <x v="2"/>
    <n v="1"/>
    <n v="0.29801324503311261"/>
    <n v="17.103448275862075"/>
    <n v="-0.19083345356610693"/>
    <n v="329"/>
    <n v="329"/>
    <n v="151"/>
    <n v="45"/>
    <n v="721"/>
    <n v="26.705869881199902"/>
    <n v="-0.88994103536554192"/>
    <n v="0.35507246376811596"/>
    <n v="-5.7059218735003361"/>
  </r>
  <r>
    <x v="2"/>
    <x v="20"/>
    <x v="5"/>
    <x v="32"/>
    <x v="165"/>
    <x v="18"/>
    <x v="2"/>
    <n v="1"/>
    <n v="6.6225165562913912E-2"/>
    <n v="11.034482758620596"/>
    <n v="1.2715817823305986"/>
    <n v="329"/>
    <n v="329"/>
    <n v="151"/>
    <n v="10"/>
    <n v="721"/>
    <n v="15.488598590910337"/>
    <n v="4.4987237177766861"/>
    <n v="8.6956521739130432E-2"/>
    <n v="-2.0731356176216522"/>
  </r>
  <r>
    <x v="2"/>
    <x v="20"/>
    <x v="5"/>
    <x v="32"/>
    <x v="166"/>
    <x v="15"/>
    <x v="1"/>
    <n v="1"/>
    <n v="0.98675496688741726"/>
    <n v="90.068965517241821"/>
    <n v="1.2265666330014824"/>
    <n v="329"/>
    <n v="329"/>
    <n v="151"/>
    <n v="149"/>
    <n v="721"/>
    <n v="94.218106208286414"/>
    <n v="1.0933914874406554"/>
    <n v="0.99275362318840576"/>
    <n v="-0.5998656300988503"/>
  </r>
  <r>
    <x v="2"/>
    <x v="20"/>
    <x v="5"/>
    <x v="32"/>
    <x v="167"/>
    <x v="23"/>
    <x v="1"/>
    <n v="1"/>
    <n v="0.96026490066225167"/>
    <n v="85.931034482758221"/>
    <n v="-0.67984417832924138"/>
    <n v="329"/>
    <n v="329"/>
    <n v="151"/>
    <n v="145"/>
    <n v="721"/>
    <n v="93.589677431086315"/>
    <n v="-0.35914425079374723"/>
    <n v="0.97101449275362317"/>
    <n v="-1.0749592091371496"/>
  </r>
  <r>
    <x v="2"/>
    <x v="20"/>
    <x v="5"/>
    <x v="32"/>
    <x v="168"/>
    <x v="7"/>
    <x v="1"/>
    <n v="1"/>
    <n v="0.89403973509933776"/>
    <n v="74.758620689655558"/>
    <n v="-1.1130668975135856"/>
    <n v="329"/>
    <n v="329"/>
    <n v="151"/>
    <n v="135"/>
    <n v="721"/>
    <n v="85.949022072560737"/>
    <n v="0.7066006242573053"/>
    <n v="0.89130434782608692"/>
    <n v="0.27353872732508444"/>
  </r>
  <r>
    <x v="2"/>
    <x v="20"/>
    <x v="5"/>
    <x v="32"/>
    <x v="169"/>
    <x v="6"/>
    <x v="1"/>
    <n v="1"/>
    <n v="0.98675496688741726"/>
    <n v="96.689655172413254"/>
    <n v="0.59481556292984361"/>
    <n v="329"/>
    <n v="329"/>
    <n v="151"/>
    <n v="149"/>
    <n v="721"/>
    <n v="98.24220046953603"/>
    <n v="0.61847537937872232"/>
    <n v="0.98550724637681164"/>
    <n v="0.12477205106056211"/>
  </r>
  <r>
    <x v="2"/>
    <x v="20"/>
    <x v="5"/>
    <x v="32"/>
    <x v="170"/>
    <x v="25"/>
    <x v="0"/>
    <n v="1"/>
    <n v="0.9668874172185431"/>
    <n v="68.96551724137943"/>
    <n v="1.3225604770836412"/>
    <n v="329"/>
    <n v="329"/>
    <n v="151"/>
    <n v="146"/>
    <n v="721"/>
    <n v="76.475530013197158"/>
    <n v="0.86552145260361613"/>
    <n v="0.97826086956521741"/>
    <n v="-1.1373452346674306"/>
  </r>
  <r>
    <x v="2"/>
    <x v="20"/>
    <x v="5"/>
    <x v="32"/>
    <x v="171"/>
    <x v="22"/>
    <x v="0"/>
    <n v="1"/>
    <n v="0.58278145695364236"/>
    <n v="56.551724137931139"/>
    <n v="1.0426585870244853"/>
    <n v="329"/>
    <n v="329"/>
    <n v="151"/>
    <n v="88"/>
    <n v="721"/>
    <n v="68.333050474469104"/>
    <n v="0.48120708467806139"/>
    <n v="0.60144927536231885"/>
    <n v="-1.8667818408676484"/>
  </r>
  <r>
    <x v="2"/>
    <x v="20"/>
    <x v="5"/>
    <x v="32"/>
    <x v="172"/>
    <x v="8"/>
    <x v="1"/>
    <n v="1"/>
    <n v="0.89403973509933776"/>
    <n v="72.965517241379487"/>
    <n v="0.58058000288558742"/>
    <n v="329"/>
    <n v="329"/>
    <n v="151"/>
    <n v="135"/>
    <n v="721"/>
    <n v="84.460874983349697"/>
    <n v="0.12293186719450944"/>
    <n v="0.88405797101449279"/>
    <n v="0.99817640848449685"/>
  </r>
  <r>
    <x v="2"/>
    <x v="20"/>
    <x v="5"/>
    <x v="32"/>
    <x v="173"/>
    <x v="20"/>
    <x v="2"/>
    <n v="1"/>
    <n v="0"/>
    <n v="0"/>
    <n v="0"/>
    <n v="329"/>
    <n v="329"/>
    <n v="151"/>
    <n v="0"/>
    <n v="721"/>
    <n v="0"/>
    <n v="0"/>
    <n v="0"/>
    <n v="0"/>
  </r>
  <r>
    <x v="2"/>
    <x v="20"/>
    <x v="5"/>
    <x v="32"/>
    <x v="174"/>
    <x v="17"/>
    <x v="2"/>
    <n v="1"/>
    <n v="9.9337748344370855E-2"/>
    <n v="2.8965517241379146"/>
    <n v="-14.258259991343136"/>
    <n v="329"/>
    <n v="329"/>
    <n v="151"/>
    <n v="15"/>
    <n v="721"/>
    <n v="3.7663121361543634"/>
    <n v="-22.608964852119669"/>
    <n v="0.17391304347826086"/>
    <n v="-7.4575295133890007"/>
  </r>
  <r>
    <x v="2"/>
    <x v="21"/>
    <x v="0"/>
    <x v="0"/>
    <x v="0"/>
    <x v="0"/>
    <x v="0"/>
    <n v="0"/>
    <n v="0"/>
    <n v="0"/>
    <n v="0"/>
    <n v="0"/>
    <n v="65"/>
    <n v="1"/>
    <n v="0"/>
    <n v="0"/>
    <n v="0"/>
    <n v="0"/>
    <n v="0"/>
    <n v="0"/>
  </r>
  <r>
    <x v="2"/>
    <x v="21"/>
    <x v="0"/>
    <x v="0"/>
    <x v="1"/>
    <x v="1"/>
    <x v="0"/>
    <n v="0"/>
    <n v="0"/>
    <n v="0"/>
    <n v="0"/>
    <n v="0"/>
    <n v="65"/>
    <n v="1"/>
    <n v="0"/>
    <n v="0"/>
    <n v="0"/>
    <n v="0"/>
    <n v="0"/>
    <n v="0"/>
  </r>
  <r>
    <x v="2"/>
    <x v="21"/>
    <x v="0"/>
    <x v="0"/>
    <x v="2"/>
    <x v="2"/>
    <x v="0"/>
    <n v="0"/>
    <n v="0"/>
    <n v="0"/>
    <n v="0"/>
    <n v="0"/>
    <n v="65"/>
    <n v="1"/>
    <n v="0"/>
    <n v="0"/>
    <n v="0"/>
    <n v="0"/>
    <n v="0"/>
    <n v="0"/>
  </r>
  <r>
    <x v="2"/>
    <x v="21"/>
    <x v="0"/>
    <x v="0"/>
    <x v="3"/>
    <x v="3"/>
    <x v="0"/>
    <n v="0"/>
    <n v="0"/>
    <n v="0"/>
    <n v="0"/>
    <n v="0"/>
    <n v="65"/>
    <n v="1"/>
    <n v="0"/>
    <n v="0"/>
    <n v="0"/>
    <n v="0"/>
    <n v="0"/>
    <n v="0"/>
  </r>
  <r>
    <x v="2"/>
    <x v="21"/>
    <x v="0"/>
    <x v="0"/>
    <x v="4"/>
    <x v="4"/>
    <x v="1"/>
    <n v="0.81538461538461537"/>
    <n v="0.97368421052631582"/>
    <n v="0"/>
    <n v="0"/>
    <n v="53"/>
    <n v="65"/>
    <n v="38"/>
    <n v="37"/>
    <n v="0"/>
    <n v="0"/>
    <n v="0"/>
    <n v="0.97499999999999998"/>
    <n v="-0.13157894736841591"/>
  </r>
  <r>
    <x v="2"/>
    <x v="21"/>
    <x v="0"/>
    <x v="0"/>
    <x v="5"/>
    <x v="5"/>
    <x v="0"/>
    <n v="0.70769230769230773"/>
    <n v="0.88235294117647056"/>
    <n v="0"/>
    <n v="0"/>
    <n v="46"/>
    <n v="65"/>
    <n v="34"/>
    <n v="30"/>
    <n v="0"/>
    <n v="0"/>
    <n v="0"/>
    <n v="0.86842105263157898"/>
    <n v="1.393188854489158"/>
  </r>
  <r>
    <x v="2"/>
    <x v="21"/>
    <x v="0"/>
    <x v="0"/>
    <x v="6"/>
    <x v="6"/>
    <x v="1"/>
    <n v="0.70769230769230773"/>
    <n v="0.97058823529411764"/>
    <n v="0"/>
    <n v="0"/>
    <n v="46"/>
    <n v="65"/>
    <n v="34"/>
    <n v="33"/>
    <n v="0"/>
    <n v="0"/>
    <n v="0"/>
    <n v="0.97368421052631582"/>
    <n v="-0.30959752321981782"/>
  </r>
  <r>
    <x v="2"/>
    <x v="21"/>
    <x v="0"/>
    <x v="0"/>
    <x v="7"/>
    <x v="7"/>
    <x v="1"/>
    <n v="0.81538461538461537"/>
    <n v="0.97368421052631582"/>
    <n v="0"/>
    <n v="0"/>
    <n v="53"/>
    <n v="65"/>
    <n v="38"/>
    <n v="37"/>
    <n v="0"/>
    <n v="0"/>
    <n v="0"/>
    <n v="0.97499999999999998"/>
    <n v="-0.13157894736841591"/>
  </r>
  <r>
    <x v="2"/>
    <x v="21"/>
    <x v="0"/>
    <x v="0"/>
    <x v="8"/>
    <x v="8"/>
    <x v="1"/>
    <n v="0.81538461538461537"/>
    <n v="0.97368421052631582"/>
    <n v="0"/>
    <n v="0"/>
    <n v="53"/>
    <n v="65"/>
    <n v="38"/>
    <n v="37"/>
    <n v="0"/>
    <n v="0"/>
    <n v="0"/>
    <n v="0.97499999999999998"/>
    <n v="-0.13157894736841591"/>
  </r>
  <r>
    <x v="2"/>
    <x v="21"/>
    <x v="0"/>
    <x v="1"/>
    <x v="9"/>
    <x v="9"/>
    <x v="2"/>
    <n v="0"/>
    <n v="0"/>
    <n v="0"/>
    <n v="0"/>
    <n v="0"/>
    <n v="65"/>
    <n v="1"/>
    <n v="0"/>
    <n v="0"/>
    <n v="0"/>
    <n v="0"/>
    <n v="0"/>
    <n v="0"/>
  </r>
  <r>
    <x v="2"/>
    <x v="21"/>
    <x v="0"/>
    <x v="1"/>
    <x v="10"/>
    <x v="10"/>
    <x v="2"/>
    <n v="0"/>
    <n v="0"/>
    <n v="0"/>
    <n v="0"/>
    <n v="0"/>
    <n v="65"/>
    <n v="1"/>
    <n v="0"/>
    <n v="0"/>
    <n v="0"/>
    <n v="0"/>
    <n v="0"/>
    <n v="0"/>
  </r>
  <r>
    <x v="2"/>
    <x v="21"/>
    <x v="0"/>
    <x v="1"/>
    <x v="11"/>
    <x v="11"/>
    <x v="2"/>
    <n v="0"/>
    <n v="0"/>
    <n v="0"/>
    <n v="0"/>
    <n v="0"/>
    <n v="65"/>
    <n v="1"/>
    <n v="0"/>
    <n v="0"/>
    <n v="0"/>
    <n v="0"/>
    <n v="0"/>
    <n v="0"/>
  </r>
  <r>
    <x v="2"/>
    <x v="21"/>
    <x v="0"/>
    <x v="1"/>
    <x v="12"/>
    <x v="12"/>
    <x v="2"/>
    <n v="0"/>
    <n v="0"/>
    <n v="0"/>
    <n v="0"/>
    <n v="0"/>
    <n v="65"/>
    <n v="1"/>
    <n v="0"/>
    <n v="0"/>
    <n v="0"/>
    <n v="0"/>
    <n v="0"/>
    <n v="0"/>
  </r>
  <r>
    <x v="2"/>
    <x v="21"/>
    <x v="0"/>
    <x v="1"/>
    <x v="13"/>
    <x v="13"/>
    <x v="0"/>
    <n v="0"/>
    <n v="0"/>
    <n v="0"/>
    <n v="0"/>
    <n v="0"/>
    <n v="65"/>
    <n v="1"/>
    <n v="0"/>
    <n v="0"/>
    <n v="0"/>
    <n v="0"/>
    <n v="0"/>
    <n v="0"/>
  </r>
  <r>
    <x v="2"/>
    <x v="21"/>
    <x v="0"/>
    <x v="1"/>
    <x v="14"/>
    <x v="14"/>
    <x v="2"/>
    <n v="0"/>
    <n v="0"/>
    <n v="0"/>
    <n v="0"/>
    <n v="0"/>
    <n v="65"/>
    <n v="1"/>
    <n v="0"/>
    <n v="0"/>
    <n v="0"/>
    <n v="0"/>
    <n v="0"/>
    <n v="0"/>
  </r>
  <r>
    <x v="2"/>
    <x v="21"/>
    <x v="0"/>
    <x v="2"/>
    <x v="15"/>
    <x v="15"/>
    <x v="1"/>
    <n v="0.29230769230769232"/>
    <n v="0.95833333333333337"/>
    <n v="0"/>
    <n v="0"/>
    <n v="19"/>
    <n v="65"/>
    <n v="24"/>
    <n v="23"/>
    <n v="0"/>
    <n v="0"/>
    <n v="0"/>
    <n v="0"/>
    <n v="95.833333333333343"/>
  </r>
  <r>
    <x v="2"/>
    <x v="21"/>
    <x v="0"/>
    <x v="2"/>
    <x v="16"/>
    <x v="16"/>
    <x v="1"/>
    <n v="0.81538461538461537"/>
    <n v="0.94736842105263153"/>
    <n v="0"/>
    <n v="0"/>
    <n v="53"/>
    <n v="65"/>
    <n v="38"/>
    <n v="36"/>
    <n v="0"/>
    <n v="0"/>
    <n v="0"/>
    <n v="0.95"/>
    <n v="-0.26315789473684292"/>
  </r>
  <r>
    <x v="2"/>
    <x v="21"/>
    <x v="0"/>
    <x v="2"/>
    <x v="17"/>
    <x v="17"/>
    <x v="2"/>
    <n v="0"/>
    <n v="0"/>
    <n v="0"/>
    <n v="0"/>
    <n v="0"/>
    <n v="65"/>
    <n v="1"/>
    <n v="0"/>
    <n v="0"/>
    <n v="0"/>
    <n v="0"/>
    <n v="0"/>
    <n v="0"/>
  </r>
  <r>
    <x v="2"/>
    <x v="21"/>
    <x v="0"/>
    <x v="2"/>
    <x v="18"/>
    <x v="18"/>
    <x v="0"/>
    <n v="1"/>
    <n v="0.95121951219512191"/>
    <n v="0"/>
    <n v="0"/>
    <n v="65"/>
    <n v="65"/>
    <n v="41"/>
    <n v="39"/>
    <n v="0"/>
    <n v="0"/>
    <n v="0"/>
    <n v="0.9285714285714286"/>
    <n v="2.2648083623693305"/>
  </r>
  <r>
    <x v="2"/>
    <x v="21"/>
    <x v="0"/>
    <x v="2"/>
    <x v="19"/>
    <x v="19"/>
    <x v="2"/>
    <n v="0"/>
    <n v="0"/>
    <n v="0"/>
    <n v="0"/>
    <n v="0"/>
    <n v="65"/>
    <n v="1"/>
    <n v="0"/>
    <n v="0"/>
    <n v="0"/>
    <n v="0"/>
    <n v="0"/>
    <n v="0"/>
  </r>
  <r>
    <x v="2"/>
    <x v="21"/>
    <x v="0"/>
    <x v="3"/>
    <x v="20"/>
    <x v="20"/>
    <x v="2"/>
    <n v="0"/>
    <n v="0"/>
    <n v="0"/>
    <n v="0"/>
    <n v="0"/>
    <n v="65"/>
    <n v="1"/>
    <n v="0"/>
    <n v="0"/>
    <n v="0"/>
    <n v="0"/>
    <n v="0"/>
    <n v="0"/>
  </r>
  <r>
    <x v="2"/>
    <x v="21"/>
    <x v="0"/>
    <x v="3"/>
    <x v="21"/>
    <x v="21"/>
    <x v="1"/>
    <n v="0"/>
    <n v="0"/>
    <n v="0"/>
    <n v="0"/>
    <n v="0"/>
    <n v="65"/>
    <n v="1"/>
    <n v="0"/>
    <n v="0"/>
    <n v="0"/>
    <n v="0"/>
    <n v="0"/>
    <n v="0"/>
  </r>
  <r>
    <x v="2"/>
    <x v="21"/>
    <x v="0"/>
    <x v="3"/>
    <x v="22"/>
    <x v="22"/>
    <x v="0"/>
    <n v="0"/>
    <n v="0"/>
    <n v="0"/>
    <n v="0"/>
    <n v="0"/>
    <n v="65"/>
    <n v="1"/>
    <n v="0"/>
    <n v="0"/>
    <n v="0"/>
    <n v="0"/>
    <n v="0"/>
    <n v="0"/>
  </r>
  <r>
    <x v="2"/>
    <x v="21"/>
    <x v="0"/>
    <x v="4"/>
    <x v="23"/>
    <x v="23"/>
    <x v="1"/>
    <n v="0"/>
    <n v="0"/>
    <n v="0"/>
    <n v="0"/>
    <n v="0"/>
    <n v="65"/>
    <n v="1"/>
    <n v="0"/>
    <n v="0"/>
    <n v="0"/>
    <n v="0"/>
    <n v="0"/>
    <n v="0"/>
  </r>
  <r>
    <x v="2"/>
    <x v="21"/>
    <x v="0"/>
    <x v="4"/>
    <x v="24"/>
    <x v="24"/>
    <x v="1"/>
    <n v="0"/>
    <n v="0"/>
    <n v="0"/>
    <n v="0"/>
    <n v="0"/>
    <n v="65"/>
    <n v="1"/>
    <n v="0"/>
    <n v="0"/>
    <n v="0"/>
    <n v="0"/>
    <n v="0"/>
    <n v="0"/>
  </r>
  <r>
    <x v="2"/>
    <x v="21"/>
    <x v="0"/>
    <x v="4"/>
    <x v="25"/>
    <x v="25"/>
    <x v="0"/>
    <n v="0"/>
    <n v="0"/>
    <n v="0"/>
    <n v="0"/>
    <n v="0"/>
    <n v="65"/>
    <n v="1"/>
    <n v="0"/>
    <n v="0"/>
    <n v="0"/>
    <n v="0"/>
    <n v="0"/>
    <n v="0"/>
  </r>
  <r>
    <x v="2"/>
    <x v="21"/>
    <x v="0"/>
    <x v="4"/>
    <x v="26"/>
    <x v="26"/>
    <x v="1"/>
    <n v="0"/>
    <n v="0"/>
    <n v="0"/>
    <n v="0"/>
    <n v="0"/>
    <n v="65"/>
    <n v="1"/>
    <n v="0"/>
    <n v="0"/>
    <n v="0"/>
    <n v="0"/>
    <n v="0"/>
    <n v="0"/>
  </r>
  <r>
    <x v="2"/>
    <x v="21"/>
    <x v="0"/>
    <x v="4"/>
    <x v="27"/>
    <x v="27"/>
    <x v="1"/>
    <n v="0"/>
    <n v="0"/>
    <n v="0"/>
    <n v="0"/>
    <n v="0"/>
    <n v="65"/>
    <n v="1"/>
    <n v="0"/>
    <n v="0"/>
    <n v="0"/>
    <n v="0"/>
    <n v="0"/>
    <n v="0"/>
  </r>
  <r>
    <x v="2"/>
    <x v="21"/>
    <x v="1"/>
    <x v="5"/>
    <x v="28"/>
    <x v="27"/>
    <x v="1"/>
    <n v="0.7384615384615385"/>
    <n v="0.97058823529411764"/>
    <n v="0"/>
    <n v="0"/>
    <n v="48"/>
    <n v="65"/>
    <n v="34"/>
    <n v="33"/>
    <n v="0"/>
    <n v="0"/>
    <n v="0"/>
    <n v="0.97297297297297303"/>
    <n v="-0.23847376788553865"/>
  </r>
  <r>
    <x v="2"/>
    <x v="21"/>
    <x v="1"/>
    <x v="5"/>
    <x v="29"/>
    <x v="28"/>
    <x v="2"/>
    <n v="0"/>
    <n v="0"/>
    <n v="0"/>
    <n v="0"/>
    <n v="0"/>
    <n v="65"/>
    <n v="1"/>
    <n v="0"/>
    <n v="0"/>
    <n v="0"/>
    <n v="0"/>
    <n v="0"/>
    <n v="0"/>
  </r>
  <r>
    <x v="2"/>
    <x v="21"/>
    <x v="1"/>
    <x v="6"/>
    <x v="30"/>
    <x v="8"/>
    <x v="1"/>
    <n v="0.81538461538461537"/>
    <n v="0.97368421052631582"/>
    <n v="0"/>
    <n v="0"/>
    <n v="53"/>
    <n v="65"/>
    <n v="38"/>
    <n v="37"/>
    <n v="0"/>
    <n v="0"/>
    <n v="0"/>
    <n v="0.97435897435897434"/>
    <n v="-6.7476383265852036E-2"/>
  </r>
  <r>
    <x v="2"/>
    <x v="21"/>
    <x v="1"/>
    <x v="6"/>
    <x v="31"/>
    <x v="7"/>
    <x v="1"/>
    <n v="0.81538461538461537"/>
    <n v="0.97368421052631582"/>
    <n v="0"/>
    <n v="0"/>
    <n v="53"/>
    <n v="65"/>
    <n v="38"/>
    <n v="37"/>
    <n v="0"/>
    <n v="0"/>
    <n v="0"/>
    <n v="0.97435897435897434"/>
    <n v="-6.7476383265852036E-2"/>
  </r>
  <r>
    <x v="2"/>
    <x v="21"/>
    <x v="1"/>
    <x v="6"/>
    <x v="32"/>
    <x v="16"/>
    <x v="1"/>
    <n v="1"/>
    <n v="0.65853658536585369"/>
    <n v="0"/>
    <n v="0"/>
    <n v="65"/>
    <n v="65"/>
    <n v="41"/>
    <n v="27"/>
    <n v="0"/>
    <n v="0"/>
    <n v="0"/>
    <n v="0.81818181818181823"/>
    <n v="-15.964523281596454"/>
  </r>
  <r>
    <x v="2"/>
    <x v="21"/>
    <x v="1"/>
    <x v="6"/>
    <x v="33"/>
    <x v="24"/>
    <x v="1"/>
    <n v="1"/>
    <n v="0.70731707317073167"/>
    <n v="0"/>
    <n v="0"/>
    <n v="65"/>
    <n v="65"/>
    <n v="41"/>
    <n v="29"/>
    <n v="0"/>
    <n v="0"/>
    <n v="0"/>
    <n v="0.81818181818181823"/>
    <n v="-11.086474501108656"/>
  </r>
  <r>
    <x v="2"/>
    <x v="21"/>
    <x v="1"/>
    <x v="7"/>
    <x v="34"/>
    <x v="5"/>
    <x v="0"/>
    <n v="0.32307692307692309"/>
    <n v="0.8571428571428571"/>
    <n v="0"/>
    <n v="0"/>
    <n v="21"/>
    <n v="65"/>
    <n v="21"/>
    <n v="18"/>
    <n v="0"/>
    <n v="0"/>
    <n v="0"/>
    <n v="0.8571428571428571"/>
    <n v="0"/>
  </r>
  <r>
    <x v="2"/>
    <x v="21"/>
    <x v="1"/>
    <x v="7"/>
    <x v="35"/>
    <x v="13"/>
    <x v="0"/>
    <n v="0.32307692307692309"/>
    <n v="0.8571428571428571"/>
    <n v="0"/>
    <n v="0"/>
    <n v="21"/>
    <n v="65"/>
    <n v="21"/>
    <n v="18"/>
    <n v="0"/>
    <n v="0"/>
    <n v="0"/>
    <n v="0.8571428571428571"/>
    <n v="0"/>
  </r>
  <r>
    <x v="2"/>
    <x v="21"/>
    <x v="1"/>
    <x v="8"/>
    <x v="36"/>
    <x v="29"/>
    <x v="2"/>
    <n v="0"/>
    <n v="0"/>
    <n v="0"/>
    <n v="0"/>
    <n v="0"/>
    <n v="65"/>
    <n v="1"/>
    <n v="0"/>
    <n v="0"/>
    <n v="0"/>
    <n v="0"/>
    <n v="0"/>
    <n v="0"/>
  </r>
  <r>
    <x v="2"/>
    <x v="21"/>
    <x v="1"/>
    <x v="8"/>
    <x v="37"/>
    <x v="30"/>
    <x v="2"/>
    <n v="0"/>
    <n v="0"/>
    <n v="0"/>
    <n v="0"/>
    <n v="0"/>
    <n v="65"/>
    <n v="1"/>
    <n v="0"/>
    <n v="0"/>
    <n v="0"/>
    <n v="0"/>
    <n v="0"/>
    <n v="0"/>
  </r>
  <r>
    <x v="2"/>
    <x v="21"/>
    <x v="1"/>
    <x v="8"/>
    <x v="38"/>
    <x v="1"/>
    <x v="0"/>
    <n v="0.81538461538461537"/>
    <n v="0.68421052631578949"/>
    <n v="0"/>
    <n v="0"/>
    <n v="53"/>
    <n v="65"/>
    <n v="38"/>
    <n v="26"/>
    <n v="0"/>
    <n v="0"/>
    <n v="0"/>
    <n v="0.76923076923076927"/>
    <n v="-8.5020242914979782"/>
  </r>
  <r>
    <x v="2"/>
    <x v="21"/>
    <x v="1"/>
    <x v="8"/>
    <x v="39"/>
    <x v="0"/>
    <x v="0"/>
    <n v="0.7384615384615385"/>
    <n v="0.79411764705882348"/>
    <n v="0"/>
    <n v="0"/>
    <n v="48"/>
    <n v="65"/>
    <n v="34"/>
    <n v="27"/>
    <n v="0"/>
    <n v="0"/>
    <n v="0"/>
    <n v="0.78378378378378377"/>
    <n v="1.0333863275039712"/>
  </r>
  <r>
    <x v="2"/>
    <x v="21"/>
    <x v="1"/>
    <x v="9"/>
    <x v="40"/>
    <x v="2"/>
    <x v="0"/>
    <n v="0.81538461538461537"/>
    <n v="0.97368421052631582"/>
    <n v="0"/>
    <n v="0"/>
    <n v="53"/>
    <n v="65"/>
    <n v="38"/>
    <n v="37"/>
    <n v="0"/>
    <n v="0"/>
    <n v="0"/>
    <n v="0.97435897435897434"/>
    <n v="-6.7476383265852036E-2"/>
  </r>
  <r>
    <x v="2"/>
    <x v="21"/>
    <x v="1"/>
    <x v="9"/>
    <x v="41"/>
    <x v="20"/>
    <x v="2"/>
    <n v="1"/>
    <n v="0.95121951219512191"/>
    <n v="0"/>
    <n v="0"/>
    <n v="65"/>
    <n v="65"/>
    <n v="41"/>
    <n v="39"/>
    <n v="0"/>
    <n v="0"/>
    <n v="0"/>
    <n v="0.9285714285714286"/>
    <n v="2.2648083623693305"/>
  </r>
  <r>
    <x v="2"/>
    <x v="21"/>
    <x v="1"/>
    <x v="9"/>
    <x v="42"/>
    <x v="22"/>
    <x v="0"/>
    <n v="1"/>
    <n v="0.95121951219512191"/>
    <n v="0"/>
    <n v="0"/>
    <n v="65"/>
    <n v="65"/>
    <n v="41"/>
    <n v="39"/>
    <n v="0"/>
    <n v="0"/>
    <n v="0"/>
    <n v="0.8571428571428571"/>
    <n v="9.4076655052264808"/>
  </r>
  <r>
    <x v="2"/>
    <x v="21"/>
    <x v="1"/>
    <x v="9"/>
    <x v="43"/>
    <x v="31"/>
    <x v="2"/>
    <n v="0"/>
    <n v="0"/>
    <n v="0"/>
    <n v="0"/>
    <n v="0"/>
    <n v="65"/>
    <n v="1"/>
    <n v="0"/>
    <n v="0"/>
    <n v="0"/>
    <n v="0"/>
    <n v="0"/>
    <n v="0"/>
  </r>
  <r>
    <x v="2"/>
    <x v="21"/>
    <x v="1"/>
    <x v="9"/>
    <x v="44"/>
    <x v="17"/>
    <x v="2"/>
    <n v="0"/>
    <n v="0"/>
    <n v="0"/>
    <n v="0"/>
    <n v="0"/>
    <n v="65"/>
    <n v="1"/>
    <n v="0"/>
    <n v="0"/>
    <n v="0"/>
    <n v="0"/>
    <n v="0"/>
    <n v="0"/>
  </r>
  <r>
    <x v="2"/>
    <x v="21"/>
    <x v="1"/>
    <x v="9"/>
    <x v="45"/>
    <x v="11"/>
    <x v="2"/>
    <n v="0.81538461538461537"/>
    <n v="0.97368421052631582"/>
    <n v="0"/>
    <n v="0"/>
    <n v="53"/>
    <n v="65"/>
    <n v="38"/>
    <n v="37"/>
    <n v="0"/>
    <n v="0"/>
    <n v="0"/>
    <n v="0.97435897435897434"/>
    <n v="-6.7476383265852036E-2"/>
  </r>
  <r>
    <x v="2"/>
    <x v="21"/>
    <x v="1"/>
    <x v="10"/>
    <x v="46"/>
    <x v="4"/>
    <x v="1"/>
    <n v="0.32307692307692309"/>
    <n v="0.95238095238095233"/>
    <n v="0"/>
    <n v="0"/>
    <n v="21"/>
    <n v="65"/>
    <n v="21"/>
    <n v="20"/>
    <n v="0"/>
    <n v="0"/>
    <n v="0"/>
    <n v="0.90476190476190477"/>
    <n v="4.7619047619047556"/>
  </r>
  <r>
    <x v="2"/>
    <x v="21"/>
    <x v="1"/>
    <x v="11"/>
    <x v="47"/>
    <x v="25"/>
    <x v="0"/>
    <n v="0.81538461538461537"/>
    <n v="0.97368421052631582"/>
    <n v="0"/>
    <n v="0"/>
    <n v="53"/>
    <n v="65"/>
    <n v="38"/>
    <n v="37"/>
    <n v="0"/>
    <n v="0"/>
    <n v="0"/>
    <n v="0.97435897435897434"/>
    <n v="-6.7476383265852036E-2"/>
  </r>
  <r>
    <x v="2"/>
    <x v="21"/>
    <x v="1"/>
    <x v="11"/>
    <x v="48"/>
    <x v="3"/>
    <x v="0"/>
    <n v="0.81538461538461537"/>
    <n v="0.97368421052631582"/>
    <n v="0"/>
    <n v="0"/>
    <n v="53"/>
    <n v="65"/>
    <n v="38"/>
    <n v="37"/>
    <n v="0"/>
    <n v="0"/>
    <n v="0"/>
    <n v="0.97435897435897434"/>
    <n v="-6.7476383265852036E-2"/>
  </r>
  <r>
    <x v="2"/>
    <x v="21"/>
    <x v="1"/>
    <x v="11"/>
    <x v="49"/>
    <x v="12"/>
    <x v="2"/>
    <n v="0"/>
    <n v="0"/>
    <n v="0"/>
    <n v="0"/>
    <n v="0"/>
    <n v="65"/>
    <n v="1"/>
    <n v="0"/>
    <n v="0"/>
    <n v="0"/>
    <n v="0"/>
    <n v="0"/>
    <n v="0"/>
  </r>
  <r>
    <x v="2"/>
    <x v="21"/>
    <x v="1"/>
    <x v="11"/>
    <x v="50"/>
    <x v="23"/>
    <x v="1"/>
    <n v="0.7384615384615385"/>
    <n v="0.97058823529411764"/>
    <n v="0"/>
    <n v="0"/>
    <n v="48"/>
    <n v="65"/>
    <n v="34"/>
    <n v="33"/>
    <n v="0"/>
    <n v="0"/>
    <n v="0"/>
    <n v="0.97297297297297303"/>
    <n v="-0.23847376788553865"/>
  </r>
  <r>
    <x v="2"/>
    <x v="21"/>
    <x v="1"/>
    <x v="11"/>
    <x v="51"/>
    <x v="19"/>
    <x v="2"/>
    <n v="0"/>
    <n v="0"/>
    <n v="0"/>
    <n v="0"/>
    <n v="0"/>
    <n v="65"/>
    <n v="1"/>
    <n v="0"/>
    <n v="0"/>
    <n v="0"/>
    <n v="0"/>
    <n v="0"/>
    <n v="0"/>
  </r>
  <r>
    <x v="2"/>
    <x v="21"/>
    <x v="1"/>
    <x v="12"/>
    <x v="52"/>
    <x v="32"/>
    <x v="2"/>
    <n v="0"/>
    <n v="0"/>
    <n v="0"/>
    <n v="0"/>
    <n v="0"/>
    <n v="65"/>
    <n v="1"/>
    <n v="0"/>
    <n v="0"/>
    <n v="0"/>
    <n v="0"/>
    <n v="0"/>
    <n v="0"/>
  </r>
  <r>
    <x v="2"/>
    <x v="21"/>
    <x v="1"/>
    <x v="13"/>
    <x v="53"/>
    <x v="9"/>
    <x v="2"/>
    <n v="0"/>
    <n v="0"/>
    <n v="0"/>
    <n v="0"/>
    <n v="0"/>
    <n v="65"/>
    <n v="1"/>
    <n v="0"/>
    <n v="0"/>
    <n v="0"/>
    <n v="0"/>
    <n v="0"/>
    <n v="0"/>
  </r>
  <r>
    <x v="2"/>
    <x v="21"/>
    <x v="1"/>
    <x v="13"/>
    <x v="54"/>
    <x v="21"/>
    <x v="1"/>
    <n v="0"/>
    <n v="0"/>
    <n v="0"/>
    <n v="0"/>
    <n v="0"/>
    <n v="65"/>
    <n v="1"/>
    <n v="0"/>
    <n v="0"/>
    <n v="0"/>
    <n v="0"/>
    <n v="0"/>
    <n v="0"/>
  </r>
  <r>
    <x v="2"/>
    <x v="21"/>
    <x v="1"/>
    <x v="13"/>
    <x v="55"/>
    <x v="6"/>
    <x v="1"/>
    <n v="0.81538461538461537"/>
    <n v="0.97368421052631582"/>
    <n v="0"/>
    <n v="0"/>
    <n v="53"/>
    <n v="65"/>
    <n v="38"/>
    <n v="37"/>
    <n v="0"/>
    <n v="0"/>
    <n v="0"/>
    <n v="0.97435897435897434"/>
    <n v="-6.7476383265852036E-2"/>
  </r>
  <r>
    <x v="2"/>
    <x v="21"/>
    <x v="1"/>
    <x v="13"/>
    <x v="56"/>
    <x v="18"/>
    <x v="0"/>
    <n v="0.81538461538461537"/>
    <n v="0.94736842105263153"/>
    <n v="0"/>
    <n v="0"/>
    <n v="53"/>
    <n v="65"/>
    <n v="38"/>
    <n v="36"/>
    <n v="0"/>
    <n v="0"/>
    <n v="0"/>
    <n v="0.94871794871794868"/>
    <n v="-0.13495276653171517"/>
  </r>
  <r>
    <x v="2"/>
    <x v="21"/>
    <x v="1"/>
    <x v="14"/>
    <x v="57"/>
    <x v="33"/>
    <x v="2"/>
    <n v="0"/>
    <n v="0"/>
    <n v="0"/>
    <n v="0"/>
    <n v="0"/>
    <n v="65"/>
    <n v="1"/>
    <n v="0"/>
    <n v="0"/>
    <n v="0"/>
    <n v="0"/>
    <n v="0"/>
    <n v="0"/>
  </r>
  <r>
    <x v="2"/>
    <x v="21"/>
    <x v="1"/>
    <x v="14"/>
    <x v="58"/>
    <x v="34"/>
    <x v="2"/>
    <n v="0"/>
    <n v="0"/>
    <n v="0"/>
    <n v="0"/>
    <n v="0"/>
    <n v="65"/>
    <n v="1"/>
    <n v="0"/>
    <n v="0"/>
    <n v="0"/>
    <n v="0"/>
    <n v="0"/>
    <n v="0"/>
  </r>
  <r>
    <x v="2"/>
    <x v="21"/>
    <x v="1"/>
    <x v="14"/>
    <x v="59"/>
    <x v="10"/>
    <x v="2"/>
    <n v="0"/>
    <n v="0"/>
    <n v="0"/>
    <n v="0"/>
    <n v="0"/>
    <n v="65"/>
    <n v="1"/>
    <n v="0"/>
    <n v="0"/>
    <n v="0"/>
    <n v="0"/>
    <n v="0"/>
    <n v="0"/>
  </r>
  <r>
    <x v="2"/>
    <x v="21"/>
    <x v="1"/>
    <x v="14"/>
    <x v="60"/>
    <x v="19"/>
    <x v="2"/>
    <n v="0"/>
    <n v="0"/>
    <n v="0"/>
    <n v="0"/>
    <n v="0"/>
    <n v="65"/>
    <n v="1"/>
    <n v="0"/>
    <n v="0"/>
    <n v="0"/>
    <n v="0"/>
    <n v="0"/>
    <n v="0"/>
  </r>
  <r>
    <x v="2"/>
    <x v="21"/>
    <x v="1"/>
    <x v="14"/>
    <x v="61"/>
    <x v="19"/>
    <x v="2"/>
    <n v="0"/>
    <n v="0"/>
    <n v="0"/>
    <n v="0"/>
    <n v="0"/>
    <n v="65"/>
    <n v="1"/>
    <n v="0"/>
    <n v="0"/>
    <n v="0"/>
    <n v="0"/>
    <n v="0"/>
    <n v="0"/>
  </r>
  <r>
    <x v="2"/>
    <x v="21"/>
    <x v="1"/>
    <x v="14"/>
    <x v="62"/>
    <x v="19"/>
    <x v="2"/>
    <n v="0"/>
    <n v="0"/>
    <n v="0"/>
    <n v="0"/>
    <n v="0"/>
    <n v="65"/>
    <n v="1"/>
    <n v="0"/>
    <n v="0"/>
    <n v="0"/>
    <n v="0"/>
    <n v="0"/>
    <n v="0"/>
  </r>
  <r>
    <x v="2"/>
    <x v="21"/>
    <x v="1"/>
    <x v="14"/>
    <x v="63"/>
    <x v="19"/>
    <x v="2"/>
    <n v="0"/>
    <n v="0"/>
    <n v="0"/>
    <n v="0"/>
    <n v="0"/>
    <n v="65"/>
    <n v="1"/>
    <n v="0"/>
    <n v="0"/>
    <n v="0"/>
    <n v="0"/>
    <n v="0"/>
    <n v="0"/>
  </r>
  <r>
    <x v="2"/>
    <x v="21"/>
    <x v="1"/>
    <x v="14"/>
    <x v="64"/>
    <x v="19"/>
    <x v="2"/>
    <n v="0"/>
    <n v="0"/>
    <n v="0"/>
    <n v="0"/>
    <n v="0"/>
    <n v="65"/>
    <n v="1"/>
    <n v="0"/>
    <n v="0"/>
    <n v="0"/>
    <n v="0"/>
    <n v="0"/>
    <n v="0"/>
  </r>
  <r>
    <x v="2"/>
    <x v="21"/>
    <x v="1"/>
    <x v="15"/>
    <x v="65"/>
    <x v="26"/>
    <x v="1"/>
    <n v="0.81538461538461537"/>
    <n v="0.97368421052631582"/>
    <n v="0"/>
    <n v="0"/>
    <n v="53"/>
    <n v="65"/>
    <n v="38"/>
    <n v="37"/>
    <n v="0"/>
    <n v="0"/>
    <n v="0"/>
    <n v="0.97435897435897434"/>
    <n v="-6.7476383265852036E-2"/>
  </r>
  <r>
    <x v="2"/>
    <x v="21"/>
    <x v="1"/>
    <x v="15"/>
    <x v="66"/>
    <x v="35"/>
    <x v="2"/>
    <n v="0"/>
    <n v="0"/>
    <n v="0"/>
    <n v="0"/>
    <n v="0"/>
    <n v="65"/>
    <n v="1"/>
    <n v="0"/>
    <n v="0"/>
    <n v="0"/>
    <n v="0"/>
    <n v="0"/>
    <n v="0"/>
  </r>
  <r>
    <x v="2"/>
    <x v="21"/>
    <x v="1"/>
    <x v="15"/>
    <x v="67"/>
    <x v="15"/>
    <x v="1"/>
    <n v="0.81538461538461537"/>
    <n v="0.97368421052631582"/>
    <n v="0"/>
    <n v="0"/>
    <n v="53"/>
    <n v="65"/>
    <n v="38"/>
    <n v="37"/>
    <n v="0"/>
    <n v="0"/>
    <n v="0"/>
    <n v="0.97435897435897434"/>
    <n v="-6.7476383265852036E-2"/>
  </r>
  <r>
    <x v="2"/>
    <x v="21"/>
    <x v="1"/>
    <x v="15"/>
    <x v="68"/>
    <x v="14"/>
    <x v="0"/>
    <n v="0"/>
    <n v="0"/>
    <n v="0"/>
    <n v="0"/>
    <n v="0"/>
    <n v="65"/>
    <n v="1"/>
    <n v="0"/>
    <n v="0"/>
    <n v="0"/>
    <n v="0"/>
    <n v="0"/>
    <n v="0"/>
  </r>
  <r>
    <x v="2"/>
    <x v="21"/>
    <x v="1"/>
    <x v="16"/>
    <x v="69"/>
    <x v="36"/>
    <x v="2"/>
    <n v="0"/>
    <n v="0"/>
    <n v="0"/>
    <n v="0"/>
    <n v="0"/>
    <n v="65"/>
    <n v="1"/>
    <n v="0"/>
    <n v="0"/>
    <n v="0"/>
    <n v="0"/>
    <n v="0"/>
    <n v="0"/>
  </r>
  <r>
    <x v="2"/>
    <x v="21"/>
    <x v="2"/>
    <x v="17"/>
    <x v="70"/>
    <x v="1"/>
    <x v="2"/>
    <n v="0.64615384615384619"/>
    <n v="0"/>
    <n v="0"/>
    <n v="0"/>
    <n v="42"/>
    <n v="65"/>
    <n v="1"/>
    <n v="0"/>
    <n v="0"/>
    <n v="0"/>
    <n v="0"/>
    <n v="0"/>
    <n v="0"/>
  </r>
  <r>
    <x v="2"/>
    <x v="21"/>
    <x v="2"/>
    <x v="17"/>
    <x v="71"/>
    <x v="2"/>
    <x v="2"/>
    <n v="0.7384615384615385"/>
    <n v="0"/>
    <n v="0"/>
    <n v="0"/>
    <n v="48"/>
    <n v="65"/>
    <n v="1"/>
    <n v="0"/>
    <n v="0"/>
    <n v="0"/>
    <n v="0"/>
    <n v="0"/>
    <n v="0"/>
  </r>
  <r>
    <x v="2"/>
    <x v="21"/>
    <x v="2"/>
    <x v="17"/>
    <x v="72"/>
    <x v="22"/>
    <x v="0"/>
    <n v="0.64615384615384619"/>
    <n v="0"/>
    <n v="0"/>
    <n v="0"/>
    <n v="42"/>
    <n v="65"/>
    <n v="1"/>
    <n v="0"/>
    <n v="0"/>
    <n v="0"/>
    <n v="0"/>
    <n v="0"/>
    <n v="0"/>
  </r>
  <r>
    <x v="2"/>
    <x v="21"/>
    <x v="2"/>
    <x v="17"/>
    <x v="73"/>
    <x v="27"/>
    <x v="1"/>
    <n v="0.75384615384615383"/>
    <n v="0"/>
    <n v="0"/>
    <n v="0"/>
    <n v="49"/>
    <n v="65"/>
    <n v="1"/>
    <n v="0"/>
    <n v="0"/>
    <n v="0"/>
    <n v="0"/>
    <n v="0"/>
    <n v="0"/>
  </r>
  <r>
    <x v="2"/>
    <x v="21"/>
    <x v="2"/>
    <x v="17"/>
    <x v="74"/>
    <x v="24"/>
    <x v="0"/>
    <n v="0.7384615384615385"/>
    <n v="0"/>
    <n v="0"/>
    <n v="0"/>
    <n v="48"/>
    <n v="65"/>
    <n v="1"/>
    <n v="0"/>
    <n v="0"/>
    <n v="0"/>
    <n v="0"/>
    <n v="0"/>
    <n v="0"/>
  </r>
  <r>
    <x v="2"/>
    <x v="21"/>
    <x v="2"/>
    <x v="17"/>
    <x v="75"/>
    <x v="3"/>
    <x v="0"/>
    <n v="0.7384615384615385"/>
    <n v="0"/>
    <n v="0"/>
    <n v="0"/>
    <n v="48"/>
    <n v="65"/>
    <n v="1"/>
    <n v="0"/>
    <n v="0"/>
    <n v="0"/>
    <n v="0"/>
    <n v="0"/>
    <n v="0"/>
  </r>
  <r>
    <x v="2"/>
    <x v="21"/>
    <x v="2"/>
    <x v="17"/>
    <x v="76"/>
    <x v="0"/>
    <x v="0"/>
    <n v="0.7384615384615385"/>
    <n v="0"/>
    <n v="0"/>
    <n v="0"/>
    <n v="48"/>
    <n v="65"/>
    <n v="1"/>
    <n v="0"/>
    <n v="0"/>
    <n v="0"/>
    <n v="0"/>
    <n v="0"/>
    <n v="0"/>
  </r>
  <r>
    <x v="2"/>
    <x v="21"/>
    <x v="2"/>
    <x v="17"/>
    <x v="77"/>
    <x v="13"/>
    <x v="2"/>
    <n v="0"/>
    <n v="0"/>
    <n v="0"/>
    <n v="0"/>
    <n v="0"/>
    <n v="65"/>
    <n v="1"/>
    <n v="0"/>
    <n v="0"/>
    <n v="0"/>
    <n v="0"/>
    <n v="0"/>
    <n v="0"/>
  </r>
  <r>
    <x v="2"/>
    <x v="21"/>
    <x v="2"/>
    <x v="17"/>
    <x v="78"/>
    <x v="6"/>
    <x v="0"/>
    <n v="0.7384615384615385"/>
    <n v="0"/>
    <n v="0"/>
    <n v="0"/>
    <n v="48"/>
    <n v="65"/>
    <n v="1"/>
    <n v="0"/>
    <n v="0"/>
    <n v="0"/>
    <n v="0"/>
    <n v="0"/>
    <n v="0"/>
  </r>
  <r>
    <x v="2"/>
    <x v="21"/>
    <x v="2"/>
    <x v="17"/>
    <x v="79"/>
    <x v="5"/>
    <x v="2"/>
    <n v="0"/>
    <n v="0"/>
    <n v="0"/>
    <n v="0"/>
    <n v="0"/>
    <n v="65"/>
    <n v="1"/>
    <n v="0"/>
    <n v="0"/>
    <n v="0"/>
    <n v="0"/>
    <n v="0"/>
    <n v="0"/>
  </r>
  <r>
    <x v="2"/>
    <x v="21"/>
    <x v="2"/>
    <x v="17"/>
    <x v="80"/>
    <x v="7"/>
    <x v="1"/>
    <n v="1"/>
    <n v="0"/>
    <n v="0"/>
    <n v="0"/>
    <n v="65"/>
    <n v="65"/>
    <n v="1"/>
    <n v="0"/>
    <n v="0"/>
    <n v="0"/>
    <n v="0"/>
    <n v="0"/>
    <n v="0"/>
  </r>
  <r>
    <x v="2"/>
    <x v="21"/>
    <x v="2"/>
    <x v="17"/>
    <x v="81"/>
    <x v="21"/>
    <x v="0"/>
    <n v="0.7384615384615385"/>
    <n v="0"/>
    <n v="0"/>
    <n v="0"/>
    <n v="48"/>
    <n v="65"/>
    <n v="1"/>
    <n v="0"/>
    <n v="0"/>
    <n v="0"/>
    <n v="0"/>
    <n v="0"/>
    <n v="0"/>
  </r>
  <r>
    <x v="2"/>
    <x v="21"/>
    <x v="2"/>
    <x v="17"/>
    <x v="82"/>
    <x v="23"/>
    <x v="0"/>
    <n v="0.7384615384615385"/>
    <n v="0"/>
    <n v="0"/>
    <n v="0"/>
    <n v="48"/>
    <n v="65"/>
    <n v="1"/>
    <n v="0"/>
    <n v="0"/>
    <n v="0"/>
    <n v="0"/>
    <n v="0"/>
    <n v="0"/>
  </r>
  <r>
    <x v="2"/>
    <x v="21"/>
    <x v="2"/>
    <x v="17"/>
    <x v="83"/>
    <x v="4"/>
    <x v="2"/>
    <n v="0"/>
    <n v="0"/>
    <n v="0"/>
    <n v="0"/>
    <n v="0"/>
    <n v="65"/>
    <n v="1"/>
    <n v="0"/>
    <n v="0"/>
    <n v="0"/>
    <n v="0"/>
    <n v="0"/>
    <n v="0"/>
  </r>
  <r>
    <x v="2"/>
    <x v="21"/>
    <x v="2"/>
    <x v="17"/>
    <x v="84"/>
    <x v="25"/>
    <x v="0"/>
    <n v="0.7384615384615385"/>
    <n v="0"/>
    <n v="0"/>
    <n v="0"/>
    <n v="48"/>
    <n v="65"/>
    <n v="1"/>
    <n v="0"/>
    <n v="0"/>
    <n v="0"/>
    <n v="0"/>
    <n v="0"/>
    <n v="0"/>
  </r>
  <r>
    <x v="2"/>
    <x v="21"/>
    <x v="2"/>
    <x v="18"/>
    <x v="85"/>
    <x v="19"/>
    <x v="2"/>
    <n v="0"/>
    <n v="0"/>
    <n v="0"/>
    <n v="0"/>
    <n v="0"/>
    <n v="65"/>
    <n v="1"/>
    <n v="0"/>
    <n v="0"/>
    <n v="0"/>
    <n v="0"/>
    <n v="0"/>
    <n v="0"/>
  </r>
  <r>
    <x v="2"/>
    <x v="21"/>
    <x v="2"/>
    <x v="18"/>
    <x v="86"/>
    <x v="19"/>
    <x v="2"/>
    <n v="0"/>
    <n v="0"/>
    <n v="0"/>
    <n v="0"/>
    <n v="0"/>
    <n v="65"/>
    <n v="1"/>
    <n v="0"/>
    <n v="0"/>
    <n v="0"/>
    <n v="0"/>
    <n v="0"/>
    <n v="0"/>
  </r>
  <r>
    <x v="2"/>
    <x v="21"/>
    <x v="2"/>
    <x v="19"/>
    <x v="87"/>
    <x v="19"/>
    <x v="2"/>
    <n v="0"/>
    <n v="0"/>
    <n v="0"/>
    <n v="0"/>
    <n v="0"/>
    <n v="65"/>
    <n v="1"/>
    <n v="0"/>
    <n v="0"/>
    <n v="0"/>
    <n v="0"/>
    <n v="0"/>
    <n v="0"/>
  </r>
  <r>
    <x v="2"/>
    <x v="21"/>
    <x v="2"/>
    <x v="19"/>
    <x v="88"/>
    <x v="15"/>
    <x v="0"/>
    <n v="0.7384615384615385"/>
    <n v="0"/>
    <n v="0"/>
    <n v="0"/>
    <n v="48"/>
    <n v="65"/>
    <n v="1"/>
    <n v="0"/>
    <n v="0"/>
    <n v="0"/>
    <n v="0"/>
    <n v="0"/>
    <n v="0"/>
  </r>
  <r>
    <x v="2"/>
    <x v="21"/>
    <x v="2"/>
    <x v="20"/>
    <x v="89"/>
    <x v="19"/>
    <x v="2"/>
    <n v="0"/>
    <n v="0"/>
    <n v="0"/>
    <n v="0"/>
    <n v="0"/>
    <n v="65"/>
    <n v="1"/>
    <n v="0"/>
    <n v="0"/>
    <n v="0"/>
    <n v="0"/>
    <n v="0"/>
    <n v="0"/>
  </r>
  <r>
    <x v="2"/>
    <x v="21"/>
    <x v="2"/>
    <x v="20"/>
    <x v="90"/>
    <x v="16"/>
    <x v="0"/>
    <n v="0.64615384615384619"/>
    <n v="0"/>
    <n v="0"/>
    <n v="0"/>
    <n v="42"/>
    <n v="65"/>
    <n v="1"/>
    <n v="0"/>
    <n v="0"/>
    <n v="0"/>
    <n v="0"/>
    <n v="0"/>
    <n v="0"/>
  </r>
  <r>
    <x v="2"/>
    <x v="21"/>
    <x v="2"/>
    <x v="20"/>
    <x v="91"/>
    <x v="26"/>
    <x v="0"/>
    <n v="0.64615384615384619"/>
    <n v="0"/>
    <n v="0"/>
    <n v="0"/>
    <n v="42"/>
    <n v="65"/>
    <n v="1"/>
    <n v="0"/>
    <n v="0"/>
    <n v="0"/>
    <n v="0"/>
    <n v="0"/>
    <n v="0"/>
  </r>
  <r>
    <x v="2"/>
    <x v="21"/>
    <x v="2"/>
    <x v="20"/>
    <x v="92"/>
    <x v="19"/>
    <x v="2"/>
    <n v="0"/>
    <n v="0"/>
    <n v="0"/>
    <n v="0"/>
    <n v="0"/>
    <n v="65"/>
    <n v="1"/>
    <n v="0"/>
    <n v="0"/>
    <n v="0"/>
    <n v="0"/>
    <n v="0"/>
    <n v="0"/>
  </r>
  <r>
    <x v="2"/>
    <x v="21"/>
    <x v="2"/>
    <x v="20"/>
    <x v="93"/>
    <x v="8"/>
    <x v="1"/>
    <n v="1"/>
    <n v="0"/>
    <n v="0"/>
    <n v="0"/>
    <n v="65"/>
    <n v="65"/>
    <n v="1"/>
    <n v="0"/>
    <n v="0"/>
    <n v="0"/>
    <n v="0"/>
    <n v="0"/>
    <n v="0"/>
  </r>
  <r>
    <x v="2"/>
    <x v="21"/>
    <x v="3"/>
    <x v="21"/>
    <x v="94"/>
    <x v="2"/>
    <x v="0"/>
    <n v="1"/>
    <n v="0.97560975609756095"/>
    <n v="0"/>
    <n v="0"/>
    <n v="65"/>
    <n v="65"/>
    <n v="41"/>
    <n v="40"/>
    <n v="0"/>
    <n v="0"/>
    <n v="0"/>
    <n v="0.97727272727272729"/>
    <n v="-0.1662971175166339"/>
  </r>
  <r>
    <x v="2"/>
    <x v="21"/>
    <x v="3"/>
    <x v="21"/>
    <x v="95"/>
    <x v="31"/>
    <x v="2"/>
    <n v="0.7846153846153846"/>
    <n v="0.97222222222222221"/>
    <n v="0"/>
    <n v="0"/>
    <n v="51"/>
    <n v="65"/>
    <n v="36"/>
    <n v="35"/>
    <n v="0"/>
    <n v="0"/>
    <n v="0"/>
    <n v="0.97435897435897434"/>
    <n v="-0.21367521367521292"/>
  </r>
  <r>
    <x v="2"/>
    <x v="21"/>
    <x v="3"/>
    <x v="21"/>
    <x v="96"/>
    <x v="30"/>
    <x v="2"/>
    <n v="0"/>
    <n v="0"/>
    <n v="0"/>
    <n v="0"/>
    <n v="0"/>
    <n v="65"/>
    <n v="1"/>
    <n v="0"/>
    <n v="0"/>
    <n v="0"/>
    <n v="0"/>
    <n v="0"/>
    <n v="0"/>
  </r>
  <r>
    <x v="2"/>
    <x v="21"/>
    <x v="3"/>
    <x v="21"/>
    <x v="97"/>
    <x v="16"/>
    <x v="1"/>
    <n v="1"/>
    <n v="0.97560975609756095"/>
    <n v="0"/>
    <n v="0"/>
    <n v="65"/>
    <n v="65"/>
    <n v="41"/>
    <n v="40"/>
    <n v="0"/>
    <n v="0"/>
    <n v="0"/>
    <n v="0.97727272727272729"/>
    <n v="-0.1662971175166339"/>
  </r>
  <r>
    <x v="2"/>
    <x v="21"/>
    <x v="3"/>
    <x v="21"/>
    <x v="98"/>
    <x v="15"/>
    <x v="1"/>
    <n v="1"/>
    <n v="0.97560975609756095"/>
    <n v="0"/>
    <n v="0"/>
    <n v="65"/>
    <n v="65"/>
    <n v="41"/>
    <n v="40"/>
    <n v="0"/>
    <n v="0"/>
    <n v="0"/>
    <n v="0.97727272727272729"/>
    <n v="-0.1662971175166339"/>
  </r>
  <r>
    <x v="2"/>
    <x v="21"/>
    <x v="3"/>
    <x v="21"/>
    <x v="99"/>
    <x v="0"/>
    <x v="0"/>
    <n v="0.7846153846153846"/>
    <n v="0.97222222222222221"/>
    <n v="0"/>
    <n v="0"/>
    <n v="51"/>
    <n v="65"/>
    <n v="36"/>
    <n v="35"/>
    <n v="0"/>
    <n v="0"/>
    <n v="0"/>
    <n v="0.97435897435897434"/>
    <n v="-0.21367521367521292"/>
  </r>
  <r>
    <x v="2"/>
    <x v="21"/>
    <x v="3"/>
    <x v="21"/>
    <x v="100"/>
    <x v="18"/>
    <x v="0"/>
    <n v="0.7846153846153846"/>
    <n v="0.97222222222222221"/>
    <n v="0"/>
    <n v="0"/>
    <n v="51"/>
    <n v="65"/>
    <n v="36"/>
    <n v="35"/>
    <n v="0"/>
    <n v="0"/>
    <n v="0"/>
    <n v="0.97435897435897434"/>
    <n v="-0.21367521367521292"/>
  </r>
  <r>
    <x v="2"/>
    <x v="21"/>
    <x v="3"/>
    <x v="21"/>
    <x v="101"/>
    <x v="17"/>
    <x v="0"/>
    <n v="0"/>
    <n v="2.6315789473684209E-2"/>
    <n v="0"/>
    <n v="0"/>
    <n v="0"/>
    <n v="65"/>
    <n v="38"/>
    <n v="1"/>
    <n v="0"/>
    <n v="0"/>
    <n v="0"/>
    <n v="4.878048780487805E-2"/>
    <n v="-2.246469833119384"/>
  </r>
  <r>
    <x v="2"/>
    <x v="21"/>
    <x v="3"/>
    <x v="21"/>
    <x v="102"/>
    <x v="21"/>
    <x v="1"/>
    <n v="1"/>
    <n v="0.97560975609756095"/>
    <n v="0"/>
    <n v="0"/>
    <n v="65"/>
    <n v="65"/>
    <n v="41"/>
    <n v="40"/>
    <n v="0"/>
    <n v="0"/>
    <n v="0"/>
    <n v="0.97727272727272729"/>
    <n v="-0.1662971175166339"/>
  </r>
  <r>
    <x v="2"/>
    <x v="21"/>
    <x v="3"/>
    <x v="21"/>
    <x v="103"/>
    <x v="36"/>
    <x v="2"/>
    <n v="0"/>
    <n v="0"/>
    <n v="0"/>
    <n v="0"/>
    <n v="0"/>
    <n v="65"/>
    <n v="36"/>
    <n v="0"/>
    <n v="0"/>
    <n v="0"/>
    <n v="0"/>
    <n v="0"/>
    <n v="0"/>
  </r>
  <r>
    <x v="2"/>
    <x v="21"/>
    <x v="3"/>
    <x v="21"/>
    <x v="104"/>
    <x v="1"/>
    <x v="0"/>
    <n v="0"/>
    <n v="0"/>
    <n v="0"/>
    <n v="0"/>
    <n v="0"/>
    <n v="65"/>
    <n v="1"/>
    <n v="0"/>
    <n v="0"/>
    <n v="0"/>
    <n v="0"/>
    <n v="0"/>
    <n v="0"/>
  </r>
  <r>
    <x v="2"/>
    <x v="21"/>
    <x v="3"/>
    <x v="21"/>
    <x v="105"/>
    <x v="22"/>
    <x v="1"/>
    <n v="0.90769230769230769"/>
    <n v="0.97368421052631582"/>
    <n v="0"/>
    <n v="0"/>
    <n v="59"/>
    <n v="65"/>
    <n v="38"/>
    <n v="37"/>
    <n v="0"/>
    <n v="0"/>
    <n v="0"/>
    <n v="0.97560975609756095"/>
    <n v="-0.19255455712451353"/>
  </r>
  <r>
    <x v="2"/>
    <x v="21"/>
    <x v="3"/>
    <x v="21"/>
    <x v="106"/>
    <x v="35"/>
    <x v="2"/>
    <n v="1"/>
    <n v="0.97560975609756095"/>
    <n v="0"/>
    <n v="0"/>
    <n v="65"/>
    <n v="65"/>
    <n v="41"/>
    <n v="40"/>
    <n v="0"/>
    <n v="0"/>
    <n v="0"/>
    <n v="0.97727272727272729"/>
    <n v="-0.1662971175166339"/>
  </r>
  <r>
    <x v="2"/>
    <x v="21"/>
    <x v="3"/>
    <x v="21"/>
    <x v="107"/>
    <x v="28"/>
    <x v="2"/>
    <n v="0"/>
    <n v="0"/>
    <n v="0"/>
    <n v="0"/>
    <n v="0"/>
    <n v="65"/>
    <n v="1"/>
    <n v="0"/>
    <n v="0"/>
    <n v="0"/>
    <n v="0"/>
    <n v="0"/>
    <n v="0"/>
  </r>
  <r>
    <x v="2"/>
    <x v="21"/>
    <x v="3"/>
    <x v="21"/>
    <x v="108"/>
    <x v="20"/>
    <x v="2"/>
    <n v="0.90769230769230769"/>
    <n v="0.92105263157894735"/>
    <n v="0"/>
    <n v="0"/>
    <n v="59"/>
    <n v="65"/>
    <n v="38"/>
    <n v="35"/>
    <n v="0"/>
    <n v="0"/>
    <n v="0"/>
    <n v="0.95121951219512191"/>
    <n v="-3.0166880616174563"/>
  </r>
  <r>
    <x v="2"/>
    <x v="21"/>
    <x v="3"/>
    <x v="21"/>
    <x v="109"/>
    <x v="14"/>
    <x v="0"/>
    <n v="0"/>
    <n v="0"/>
    <n v="0"/>
    <n v="0"/>
    <n v="0"/>
    <n v="65"/>
    <n v="1"/>
    <n v="0"/>
    <n v="0"/>
    <n v="0"/>
    <n v="0"/>
    <n v="0"/>
    <n v="0"/>
  </r>
  <r>
    <x v="2"/>
    <x v="21"/>
    <x v="3"/>
    <x v="22"/>
    <x v="110"/>
    <x v="3"/>
    <x v="0"/>
    <n v="0"/>
    <n v="0"/>
    <n v="0"/>
    <n v="0"/>
    <n v="0"/>
    <n v="65"/>
    <n v="1"/>
    <n v="0"/>
    <n v="0"/>
    <n v="0"/>
    <n v="0"/>
    <n v="0"/>
    <n v="0"/>
  </r>
  <r>
    <x v="2"/>
    <x v="21"/>
    <x v="3"/>
    <x v="22"/>
    <x v="111"/>
    <x v="3"/>
    <x v="0"/>
    <n v="0.90769230769230769"/>
    <n v="0.97368421052631582"/>
    <n v="0"/>
    <n v="0"/>
    <n v="59"/>
    <n v="65"/>
    <n v="38"/>
    <n v="37"/>
    <n v="0"/>
    <n v="0"/>
    <n v="0"/>
    <n v="0.97560975609756095"/>
    <n v="-0.19255455712451353"/>
  </r>
  <r>
    <x v="2"/>
    <x v="21"/>
    <x v="3"/>
    <x v="22"/>
    <x v="112"/>
    <x v="23"/>
    <x v="1"/>
    <n v="0"/>
    <n v="0"/>
    <n v="0"/>
    <n v="0"/>
    <n v="0"/>
    <n v="65"/>
    <n v="1"/>
    <n v="0"/>
    <n v="0"/>
    <n v="0"/>
    <n v="0"/>
    <n v="0"/>
    <n v="0"/>
  </r>
  <r>
    <x v="2"/>
    <x v="21"/>
    <x v="3"/>
    <x v="22"/>
    <x v="113"/>
    <x v="23"/>
    <x v="1"/>
    <n v="0"/>
    <n v="0"/>
    <n v="0"/>
    <n v="0"/>
    <n v="0"/>
    <n v="65"/>
    <n v="38"/>
    <n v="0"/>
    <n v="0"/>
    <n v="0"/>
    <n v="0"/>
    <n v="0"/>
    <n v="0"/>
  </r>
  <r>
    <x v="2"/>
    <x v="21"/>
    <x v="3"/>
    <x v="22"/>
    <x v="114"/>
    <x v="10"/>
    <x v="2"/>
    <n v="0.90769230769230769"/>
    <n v="0.97368421052631582"/>
    <n v="0"/>
    <n v="0"/>
    <n v="59"/>
    <n v="65"/>
    <n v="38"/>
    <n v="37"/>
    <n v="0"/>
    <n v="0"/>
    <n v="0"/>
    <n v="0.97560975609756095"/>
    <n v="-0.19255455712451353"/>
  </r>
  <r>
    <x v="2"/>
    <x v="21"/>
    <x v="3"/>
    <x v="22"/>
    <x v="115"/>
    <x v="10"/>
    <x v="2"/>
    <n v="0"/>
    <n v="0"/>
    <n v="0"/>
    <n v="0"/>
    <n v="0"/>
    <n v="65"/>
    <n v="1"/>
    <n v="0"/>
    <n v="0"/>
    <n v="0"/>
    <n v="0"/>
    <n v="0"/>
    <n v="0"/>
  </r>
  <r>
    <x v="2"/>
    <x v="21"/>
    <x v="3"/>
    <x v="22"/>
    <x v="116"/>
    <x v="27"/>
    <x v="1"/>
    <n v="1"/>
    <n v="0.97560975609756095"/>
    <n v="0"/>
    <n v="0"/>
    <n v="65"/>
    <n v="65"/>
    <n v="41"/>
    <n v="40"/>
    <n v="0"/>
    <n v="0"/>
    <n v="0"/>
    <n v="0.97727272727272729"/>
    <n v="-0.1662971175166339"/>
  </r>
  <r>
    <x v="2"/>
    <x v="21"/>
    <x v="3"/>
    <x v="22"/>
    <x v="117"/>
    <x v="9"/>
    <x v="2"/>
    <n v="0.90769230769230769"/>
    <n v="0.94736842105263153"/>
    <n v="0"/>
    <n v="0"/>
    <n v="59"/>
    <n v="65"/>
    <n v="38"/>
    <n v="36"/>
    <n v="0"/>
    <n v="0"/>
    <n v="0"/>
    <n v="0.95121951219512191"/>
    <n v="-0.38510911424903815"/>
  </r>
  <r>
    <x v="2"/>
    <x v="21"/>
    <x v="3"/>
    <x v="22"/>
    <x v="118"/>
    <x v="9"/>
    <x v="2"/>
    <n v="0"/>
    <n v="0"/>
    <n v="0"/>
    <n v="0"/>
    <n v="0"/>
    <n v="65"/>
    <n v="1"/>
    <n v="0"/>
    <n v="0"/>
    <n v="0"/>
    <n v="0"/>
    <n v="0"/>
    <n v="0"/>
  </r>
  <r>
    <x v="2"/>
    <x v="21"/>
    <x v="3"/>
    <x v="22"/>
    <x v="119"/>
    <x v="13"/>
    <x v="0"/>
    <n v="0.7846153846153846"/>
    <n v="0.97222222222222221"/>
    <n v="0"/>
    <n v="0"/>
    <n v="51"/>
    <n v="65"/>
    <n v="36"/>
    <n v="35"/>
    <n v="0"/>
    <n v="0"/>
    <n v="0"/>
    <n v="0.97435897435897434"/>
    <n v="-0.21367521367521292"/>
  </r>
  <r>
    <x v="2"/>
    <x v="21"/>
    <x v="3"/>
    <x v="22"/>
    <x v="120"/>
    <x v="13"/>
    <x v="0"/>
    <n v="0"/>
    <n v="0"/>
    <n v="0"/>
    <n v="0"/>
    <n v="0"/>
    <n v="65"/>
    <n v="1"/>
    <n v="0"/>
    <n v="0"/>
    <n v="0"/>
    <n v="0"/>
    <n v="0"/>
    <n v="0"/>
  </r>
  <r>
    <x v="2"/>
    <x v="21"/>
    <x v="3"/>
    <x v="22"/>
    <x v="121"/>
    <x v="25"/>
    <x v="0"/>
    <n v="0.90769230769230769"/>
    <n v="0.92105263157894735"/>
    <n v="0"/>
    <n v="0"/>
    <n v="59"/>
    <n v="65"/>
    <n v="38"/>
    <n v="35"/>
    <n v="0"/>
    <n v="0"/>
    <n v="0"/>
    <n v="0.95121951219512191"/>
    <n v="-3.0166880616174563"/>
  </r>
  <r>
    <x v="2"/>
    <x v="21"/>
    <x v="3"/>
    <x v="22"/>
    <x v="122"/>
    <x v="25"/>
    <x v="0"/>
    <n v="0"/>
    <n v="0"/>
    <n v="0"/>
    <n v="0"/>
    <n v="0"/>
    <n v="65"/>
    <n v="1"/>
    <n v="0"/>
    <n v="0"/>
    <n v="0"/>
    <n v="0"/>
    <n v="0"/>
    <n v="0"/>
  </r>
  <r>
    <x v="2"/>
    <x v="21"/>
    <x v="3"/>
    <x v="22"/>
    <x v="123"/>
    <x v="4"/>
    <x v="1"/>
    <n v="0.90769230769230769"/>
    <n v="0.60526315789473684"/>
    <n v="0"/>
    <n v="0"/>
    <n v="59"/>
    <n v="65"/>
    <n v="38"/>
    <n v="23"/>
    <n v="0"/>
    <n v="0"/>
    <n v="0"/>
    <n v="0.3902439024390244"/>
    <n v="21.501925545571243"/>
  </r>
  <r>
    <x v="2"/>
    <x v="21"/>
    <x v="3"/>
    <x v="22"/>
    <x v="124"/>
    <x v="4"/>
    <x v="1"/>
    <n v="0"/>
    <n v="0"/>
    <n v="0"/>
    <n v="0"/>
    <n v="0"/>
    <n v="65"/>
    <n v="1"/>
    <n v="0"/>
    <n v="0"/>
    <n v="0"/>
    <n v="0"/>
    <n v="0"/>
    <n v="0"/>
  </r>
  <r>
    <x v="2"/>
    <x v="21"/>
    <x v="3"/>
    <x v="22"/>
    <x v="125"/>
    <x v="24"/>
    <x v="1"/>
    <n v="0"/>
    <n v="0"/>
    <n v="0"/>
    <n v="0"/>
    <n v="0"/>
    <n v="65"/>
    <n v="1"/>
    <n v="0"/>
    <n v="0"/>
    <n v="0"/>
    <n v="0"/>
    <n v="0"/>
    <n v="0"/>
  </r>
  <r>
    <x v="2"/>
    <x v="21"/>
    <x v="3"/>
    <x v="22"/>
    <x v="126"/>
    <x v="24"/>
    <x v="1"/>
    <n v="0.90769230769230769"/>
    <n v="0.97368421052631582"/>
    <n v="0"/>
    <n v="0"/>
    <n v="59"/>
    <n v="65"/>
    <n v="38"/>
    <n v="37"/>
    <n v="0"/>
    <n v="0"/>
    <n v="0"/>
    <n v="0.97560975609756095"/>
    <n v="-0.19255455712451353"/>
  </r>
  <r>
    <x v="2"/>
    <x v="21"/>
    <x v="3"/>
    <x v="23"/>
    <x v="127"/>
    <x v="11"/>
    <x v="2"/>
    <n v="0"/>
    <n v="0"/>
    <n v="0"/>
    <n v="0"/>
    <n v="0"/>
    <n v="65"/>
    <n v="1"/>
    <n v="0"/>
    <n v="0"/>
    <n v="0"/>
    <n v="0"/>
    <n v="0"/>
    <n v="0"/>
  </r>
  <r>
    <x v="2"/>
    <x v="21"/>
    <x v="3"/>
    <x v="23"/>
    <x v="128"/>
    <x v="32"/>
    <x v="2"/>
    <n v="0"/>
    <n v="0"/>
    <n v="0"/>
    <n v="0"/>
    <n v="0"/>
    <n v="65"/>
    <n v="1"/>
    <n v="0"/>
    <n v="0"/>
    <n v="0"/>
    <n v="0"/>
    <n v="0"/>
    <n v="0"/>
  </r>
  <r>
    <x v="2"/>
    <x v="21"/>
    <x v="3"/>
    <x v="23"/>
    <x v="129"/>
    <x v="12"/>
    <x v="0"/>
    <n v="0"/>
    <n v="0"/>
    <n v="0"/>
    <n v="0"/>
    <n v="0"/>
    <n v="65"/>
    <n v="1"/>
    <n v="0"/>
    <n v="0"/>
    <n v="0"/>
    <n v="0"/>
    <n v="0"/>
    <n v="0"/>
  </r>
  <r>
    <x v="2"/>
    <x v="21"/>
    <x v="3"/>
    <x v="24"/>
    <x v="130"/>
    <x v="6"/>
    <x v="1"/>
    <n v="1"/>
    <n v="0.97560975609756095"/>
    <n v="0"/>
    <n v="0"/>
    <n v="65"/>
    <n v="65"/>
    <n v="41"/>
    <n v="40"/>
    <n v="0"/>
    <n v="0"/>
    <n v="0"/>
    <n v="0.97727272727272729"/>
    <n v="-0.1662971175166339"/>
  </r>
  <r>
    <x v="2"/>
    <x v="21"/>
    <x v="3"/>
    <x v="24"/>
    <x v="131"/>
    <x v="6"/>
    <x v="1"/>
    <n v="0"/>
    <n v="0"/>
    <n v="0"/>
    <n v="0"/>
    <n v="0"/>
    <n v="65"/>
    <n v="1"/>
    <n v="0"/>
    <n v="0"/>
    <n v="0"/>
    <n v="0"/>
    <n v="0"/>
    <n v="0"/>
  </r>
  <r>
    <x v="2"/>
    <x v="21"/>
    <x v="3"/>
    <x v="24"/>
    <x v="132"/>
    <x v="26"/>
    <x v="1"/>
    <n v="1"/>
    <n v="0.97560975609756095"/>
    <n v="0"/>
    <n v="0"/>
    <n v="65"/>
    <n v="65"/>
    <n v="41"/>
    <n v="40"/>
    <n v="0"/>
    <n v="0"/>
    <n v="0"/>
    <n v="0.97727272727272729"/>
    <n v="-0.1662971175166339"/>
  </r>
  <r>
    <x v="2"/>
    <x v="21"/>
    <x v="3"/>
    <x v="24"/>
    <x v="133"/>
    <x v="26"/>
    <x v="1"/>
    <n v="0"/>
    <n v="0"/>
    <n v="0"/>
    <n v="0"/>
    <n v="0"/>
    <n v="65"/>
    <n v="1"/>
    <n v="0"/>
    <n v="0"/>
    <n v="0"/>
    <n v="0"/>
    <n v="0"/>
    <n v="0"/>
  </r>
  <r>
    <x v="2"/>
    <x v="21"/>
    <x v="3"/>
    <x v="24"/>
    <x v="134"/>
    <x v="8"/>
    <x v="1"/>
    <n v="1"/>
    <n v="0.97560975609756095"/>
    <n v="0"/>
    <n v="0"/>
    <n v="65"/>
    <n v="65"/>
    <n v="41"/>
    <n v="40"/>
    <n v="0"/>
    <n v="0"/>
    <n v="0"/>
    <n v="0.97727272727272729"/>
    <n v="-0.1662971175166339"/>
  </r>
  <r>
    <x v="2"/>
    <x v="21"/>
    <x v="3"/>
    <x v="24"/>
    <x v="135"/>
    <x v="8"/>
    <x v="1"/>
    <n v="0"/>
    <n v="0"/>
    <n v="0"/>
    <n v="0"/>
    <n v="0"/>
    <n v="65"/>
    <n v="1"/>
    <n v="0"/>
    <n v="0"/>
    <n v="0"/>
    <n v="0"/>
    <n v="0"/>
    <n v="0"/>
  </r>
  <r>
    <x v="2"/>
    <x v="21"/>
    <x v="3"/>
    <x v="24"/>
    <x v="136"/>
    <x v="5"/>
    <x v="0"/>
    <n v="0.7846153846153846"/>
    <n v="0.97222222222222221"/>
    <n v="0"/>
    <n v="0"/>
    <n v="51"/>
    <n v="65"/>
    <n v="36"/>
    <n v="35"/>
    <n v="0"/>
    <n v="0"/>
    <n v="0"/>
    <n v="0.97435897435897434"/>
    <n v="-0.21367521367521292"/>
  </r>
  <r>
    <x v="2"/>
    <x v="21"/>
    <x v="3"/>
    <x v="24"/>
    <x v="137"/>
    <x v="5"/>
    <x v="0"/>
    <n v="0"/>
    <n v="0"/>
    <n v="0"/>
    <n v="0"/>
    <n v="0"/>
    <n v="65"/>
    <n v="1"/>
    <n v="0"/>
    <n v="0"/>
    <n v="0"/>
    <n v="0"/>
    <n v="0"/>
    <n v="0"/>
  </r>
  <r>
    <x v="2"/>
    <x v="21"/>
    <x v="3"/>
    <x v="24"/>
    <x v="138"/>
    <x v="7"/>
    <x v="1"/>
    <n v="0"/>
    <n v="0"/>
    <n v="0"/>
    <n v="0"/>
    <n v="0"/>
    <n v="65"/>
    <n v="1"/>
    <n v="0"/>
    <n v="0"/>
    <n v="0"/>
    <n v="0"/>
    <n v="0"/>
    <n v="0"/>
  </r>
  <r>
    <x v="2"/>
    <x v="21"/>
    <x v="3"/>
    <x v="24"/>
    <x v="139"/>
    <x v="7"/>
    <x v="1"/>
    <n v="1"/>
    <n v="0.97560975609756095"/>
    <n v="0"/>
    <n v="0"/>
    <n v="65"/>
    <n v="65"/>
    <n v="41"/>
    <n v="40"/>
    <n v="0"/>
    <n v="0"/>
    <n v="0"/>
    <n v="0.97727272727272729"/>
    <n v="-0.1662971175166339"/>
  </r>
  <r>
    <x v="2"/>
    <x v="21"/>
    <x v="4"/>
    <x v="25"/>
    <x v="140"/>
    <x v="23"/>
    <x v="2"/>
    <n v="0.5"/>
    <n v="0"/>
    <n v="0"/>
    <n v="0"/>
    <n v="31"/>
    <n v="62"/>
    <n v="1"/>
    <n v="0"/>
    <n v="0"/>
    <n v="0"/>
    <n v="0"/>
    <n v="0"/>
    <n v="0"/>
  </r>
  <r>
    <x v="2"/>
    <x v="21"/>
    <x v="4"/>
    <x v="26"/>
    <x v="141"/>
    <x v="16"/>
    <x v="2"/>
    <n v="0"/>
    <n v="0"/>
    <n v="0"/>
    <n v="0"/>
    <n v="0"/>
    <n v="62"/>
    <n v="1"/>
    <n v="0"/>
    <n v="0"/>
    <n v="0"/>
    <n v="0"/>
    <n v="0"/>
    <n v="0"/>
  </r>
  <r>
    <x v="2"/>
    <x v="21"/>
    <x v="4"/>
    <x v="26"/>
    <x v="142"/>
    <x v="26"/>
    <x v="2"/>
    <n v="0"/>
    <n v="0"/>
    <n v="0"/>
    <n v="0"/>
    <n v="0"/>
    <n v="62"/>
    <n v="1"/>
    <n v="0"/>
    <n v="0"/>
    <n v="0"/>
    <n v="0"/>
    <n v="0"/>
    <n v="0"/>
  </r>
  <r>
    <x v="2"/>
    <x v="21"/>
    <x v="4"/>
    <x v="26"/>
    <x v="143"/>
    <x v="7"/>
    <x v="1"/>
    <n v="0"/>
    <n v="0"/>
    <n v="0"/>
    <n v="0"/>
    <n v="0"/>
    <n v="62"/>
    <n v="1"/>
    <n v="0"/>
    <n v="0"/>
    <n v="0"/>
    <n v="0"/>
    <n v="0"/>
    <n v="0"/>
  </r>
  <r>
    <x v="2"/>
    <x v="21"/>
    <x v="4"/>
    <x v="26"/>
    <x v="144"/>
    <x v="21"/>
    <x v="2"/>
    <n v="0"/>
    <n v="0"/>
    <n v="0"/>
    <n v="0"/>
    <n v="0"/>
    <n v="62"/>
    <n v="1"/>
    <n v="0"/>
    <n v="0"/>
    <n v="0"/>
    <n v="0"/>
    <n v="0"/>
    <n v="0"/>
  </r>
  <r>
    <x v="2"/>
    <x v="21"/>
    <x v="4"/>
    <x v="27"/>
    <x v="145"/>
    <x v="24"/>
    <x v="2"/>
    <n v="0"/>
    <n v="0"/>
    <n v="0"/>
    <n v="0"/>
    <n v="0"/>
    <n v="62"/>
    <n v="1"/>
    <n v="0"/>
    <n v="0"/>
    <n v="0"/>
    <n v="0"/>
    <n v="0"/>
    <n v="0"/>
  </r>
  <r>
    <x v="2"/>
    <x v="21"/>
    <x v="4"/>
    <x v="27"/>
    <x v="146"/>
    <x v="4"/>
    <x v="2"/>
    <n v="0"/>
    <n v="0"/>
    <n v="0"/>
    <n v="0"/>
    <n v="0"/>
    <n v="62"/>
    <n v="1"/>
    <n v="0"/>
    <n v="0"/>
    <n v="0"/>
    <n v="0"/>
    <n v="0"/>
    <n v="0"/>
  </r>
  <r>
    <x v="2"/>
    <x v="21"/>
    <x v="4"/>
    <x v="27"/>
    <x v="147"/>
    <x v="8"/>
    <x v="1"/>
    <n v="0.66129032258064513"/>
    <n v="0"/>
    <n v="0"/>
    <n v="0"/>
    <n v="41"/>
    <n v="62"/>
    <n v="1"/>
    <n v="0"/>
    <n v="0"/>
    <n v="0"/>
    <n v="0"/>
    <n v="0"/>
    <n v="0"/>
  </r>
  <r>
    <x v="2"/>
    <x v="21"/>
    <x v="4"/>
    <x v="28"/>
    <x v="148"/>
    <x v="6"/>
    <x v="2"/>
    <n v="0"/>
    <n v="0"/>
    <n v="0"/>
    <n v="0"/>
    <n v="0"/>
    <n v="62"/>
    <n v="1"/>
    <n v="0"/>
    <n v="0"/>
    <n v="0"/>
    <n v="0"/>
    <n v="0"/>
    <n v="0"/>
  </r>
  <r>
    <x v="2"/>
    <x v="21"/>
    <x v="4"/>
    <x v="29"/>
    <x v="149"/>
    <x v="15"/>
    <x v="0"/>
    <n v="0"/>
    <n v="0"/>
    <n v="0"/>
    <n v="0"/>
    <n v="0"/>
    <n v="62"/>
    <n v="1"/>
    <n v="0"/>
    <n v="0"/>
    <n v="0"/>
    <n v="0"/>
    <n v="0"/>
    <n v="0"/>
  </r>
  <r>
    <x v="2"/>
    <x v="21"/>
    <x v="4"/>
    <x v="29"/>
    <x v="150"/>
    <x v="27"/>
    <x v="0"/>
    <n v="0.66129032258064513"/>
    <n v="0"/>
    <n v="0"/>
    <n v="0"/>
    <n v="41"/>
    <n v="62"/>
    <n v="1"/>
    <n v="0"/>
    <n v="0"/>
    <n v="0"/>
    <n v="0"/>
    <n v="0"/>
    <n v="0"/>
  </r>
  <r>
    <x v="2"/>
    <x v="21"/>
    <x v="5"/>
    <x v="30"/>
    <x v="151"/>
    <x v="26"/>
    <x v="1"/>
    <n v="0.640625"/>
    <n v="0.7142857142857143"/>
    <n v="0"/>
    <n v="0"/>
    <n v="41"/>
    <n v="64"/>
    <n v="28"/>
    <n v="20"/>
    <n v="0"/>
    <n v="0"/>
    <n v="0"/>
    <n v="0.83870967741935487"/>
    <n v="-12.442396313364057"/>
  </r>
  <r>
    <x v="2"/>
    <x v="21"/>
    <x v="5"/>
    <x v="30"/>
    <x v="152"/>
    <x v="24"/>
    <x v="0"/>
    <n v="0"/>
    <n v="0"/>
    <n v="0"/>
    <n v="0"/>
    <n v="0"/>
    <n v="64"/>
    <n v="1"/>
    <n v="0"/>
    <n v="0"/>
    <n v="0"/>
    <n v="0"/>
    <n v="0"/>
    <n v="0"/>
  </r>
  <r>
    <x v="2"/>
    <x v="21"/>
    <x v="5"/>
    <x v="30"/>
    <x v="153"/>
    <x v="21"/>
    <x v="1"/>
    <n v="0.796875"/>
    <n v="0.97297297297297303"/>
    <n v="0"/>
    <n v="0"/>
    <n v="51"/>
    <n v="64"/>
    <n v="37"/>
    <n v="36"/>
    <n v="0"/>
    <n v="0"/>
    <n v="0"/>
    <n v="0.97368421052631582"/>
    <n v="-7.1123755334279171E-2"/>
  </r>
  <r>
    <x v="2"/>
    <x v="21"/>
    <x v="5"/>
    <x v="30"/>
    <x v="154"/>
    <x v="27"/>
    <x v="1"/>
    <n v="0.796875"/>
    <n v="0.97297297297297303"/>
    <n v="0"/>
    <n v="0"/>
    <n v="51"/>
    <n v="64"/>
    <n v="37"/>
    <n v="36"/>
    <n v="0"/>
    <n v="0"/>
    <n v="0"/>
    <n v="0.97368421052631582"/>
    <n v="-7.1123755334279171E-2"/>
  </r>
  <r>
    <x v="2"/>
    <x v="21"/>
    <x v="5"/>
    <x v="30"/>
    <x v="155"/>
    <x v="3"/>
    <x v="0"/>
    <n v="0.796875"/>
    <n v="0.59459459459459463"/>
    <n v="0"/>
    <n v="0"/>
    <n v="51"/>
    <n v="64"/>
    <n v="37"/>
    <n v="22"/>
    <n v="0"/>
    <n v="0"/>
    <n v="0"/>
    <n v="0.73684210526315785"/>
    <n v="-14.224751066856323"/>
  </r>
  <r>
    <x v="2"/>
    <x v="21"/>
    <x v="5"/>
    <x v="30"/>
    <x v="156"/>
    <x v="4"/>
    <x v="1"/>
    <n v="0.796875"/>
    <n v="0.97297297297297303"/>
    <n v="0"/>
    <n v="0"/>
    <n v="51"/>
    <n v="64"/>
    <n v="37"/>
    <n v="36"/>
    <n v="0"/>
    <n v="0"/>
    <n v="0"/>
    <n v="0.97368421052631582"/>
    <n v="-7.1123755334279171E-2"/>
  </r>
  <r>
    <x v="2"/>
    <x v="21"/>
    <x v="5"/>
    <x v="30"/>
    <x v="157"/>
    <x v="13"/>
    <x v="1"/>
    <n v="0.796875"/>
    <n v="0.97297297297297303"/>
    <n v="0"/>
    <n v="0"/>
    <n v="51"/>
    <n v="64"/>
    <n v="37"/>
    <n v="36"/>
    <n v="0"/>
    <n v="0"/>
    <n v="0"/>
    <n v="0.97368421052631582"/>
    <n v="-7.1123755334279171E-2"/>
  </r>
  <r>
    <x v="2"/>
    <x v="21"/>
    <x v="5"/>
    <x v="31"/>
    <x v="158"/>
    <x v="2"/>
    <x v="0"/>
    <n v="0"/>
    <n v="0"/>
    <n v="0"/>
    <n v="0"/>
    <n v="0"/>
    <n v="64"/>
    <n v="1"/>
    <n v="0"/>
    <n v="0"/>
    <n v="0"/>
    <n v="0"/>
    <n v="0"/>
    <n v="0"/>
  </r>
  <r>
    <x v="2"/>
    <x v="21"/>
    <x v="5"/>
    <x v="31"/>
    <x v="159"/>
    <x v="0"/>
    <x v="0"/>
    <n v="0"/>
    <n v="0"/>
    <n v="0"/>
    <n v="0"/>
    <n v="0"/>
    <n v="64"/>
    <n v="1"/>
    <n v="0"/>
    <n v="0"/>
    <n v="0"/>
    <n v="0"/>
    <n v="0"/>
    <n v="0"/>
  </r>
  <r>
    <x v="2"/>
    <x v="21"/>
    <x v="5"/>
    <x v="31"/>
    <x v="160"/>
    <x v="5"/>
    <x v="0"/>
    <n v="0"/>
    <n v="0"/>
    <n v="0"/>
    <n v="0"/>
    <n v="0"/>
    <n v="64"/>
    <n v="1"/>
    <n v="0"/>
    <n v="0"/>
    <n v="0"/>
    <n v="0"/>
    <n v="0"/>
    <n v="0"/>
  </r>
  <r>
    <x v="2"/>
    <x v="21"/>
    <x v="5"/>
    <x v="31"/>
    <x v="161"/>
    <x v="1"/>
    <x v="2"/>
    <n v="0"/>
    <n v="0"/>
    <n v="0"/>
    <n v="0"/>
    <n v="0"/>
    <n v="64"/>
    <n v="1"/>
    <n v="0"/>
    <n v="0"/>
    <n v="0"/>
    <n v="0"/>
    <n v="0"/>
    <n v="0"/>
  </r>
  <r>
    <x v="2"/>
    <x v="21"/>
    <x v="5"/>
    <x v="32"/>
    <x v="162"/>
    <x v="16"/>
    <x v="1"/>
    <n v="1"/>
    <n v="0.97560975609756095"/>
    <n v="0"/>
    <n v="0"/>
    <n v="64"/>
    <n v="64"/>
    <n v="41"/>
    <n v="40"/>
    <n v="0"/>
    <n v="0"/>
    <n v="0"/>
    <n v="0.97727272727272729"/>
    <n v="-0.1662971175166339"/>
  </r>
  <r>
    <x v="2"/>
    <x v="21"/>
    <x v="5"/>
    <x v="32"/>
    <x v="163"/>
    <x v="14"/>
    <x v="2"/>
    <n v="0"/>
    <n v="0"/>
    <n v="0"/>
    <n v="0"/>
    <n v="0"/>
    <n v="64"/>
    <n v="1"/>
    <n v="0"/>
    <n v="0"/>
    <n v="0"/>
    <n v="0"/>
    <n v="0"/>
    <n v="0"/>
  </r>
  <r>
    <x v="2"/>
    <x v="21"/>
    <x v="5"/>
    <x v="32"/>
    <x v="164"/>
    <x v="12"/>
    <x v="2"/>
    <n v="0"/>
    <n v="0"/>
    <n v="0"/>
    <n v="0"/>
    <n v="0"/>
    <n v="64"/>
    <n v="1"/>
    <n v="0"/>
    <n v="0"/>
    <n v="0"/>
    <n v="0"/>
    <n v="0"/>
    <n v="0"/>
  </r>
  <r>
    <x v="2"/>
    <x v="21"/>
    <x v="5"/>
    <x v="32"/>
    <x v="165"/>
    <x v="18"/>
    <x v="2"/>
    <n v="0.640625"/>
    <n v="0.9642857142857143"/>
    <n v="0"/>
    <n v="0"/>
    <n v="41"/>
    <n v="64"/>
    <n v="28"/>
    <n v="27"/>
    <n v="0"/>
    <n v="0"/>
    <n v="0"/>
    <n v="0.967741935483871"/>
    <n v="-0.34562211981566948"/>
  </r>
  <r>
    <x v="2"/>
    <x v="21"/>
    <x v="5"/>
    <x v="32"/>
    <x v="166"/>
    <x v="15"/>
    <x v="1"/>
    <n v="1"/>
    <n v="0.97560975609756095"/>
    <n v="0"/>
    <n v="0"/>
    <n v="64"/>
    <n v="64"/>
    <n v="41"/>
    <n v="40"/>
    <n v="0"/>
    <n v="0"/>
    <n v="0"/>
    <n v="0.97727272727272729"/>
    <n v="-0.1662971175166339"/>
  </r>
  <r>
    <x v="2"/>
    <x v="21"/>
    <x v="5"/>
    <x v="32"/>
    <x v="167"/>
    <x v="23"/>
    <x v="1"/>
    <n v="1"/>
    <n v="0.97560975609756095"/>
    <n v="0"/>
    <n v="0"/>
    <n v="64"/>
    <n v="64"/>
    <n v="41"/>
    <n v="40"/>
    <n v="0"/>
    <n v="0"/>
    <n v="0"/>
    <n v="0.97727272727272729"/>
    <n v="-0.1662971175166339"/>
  </r>
  <r>
    <x v="2"/>
    <x v="21"/>
    <x v="5"/>
    <x v="32"/>
    <x v="168"/>
    <x v="7"/>
    <x v="1"/>
    <n v="1"/>
    <n v="0.97560975609756095"/>
    <n v="0"/>
    <n v="0"/>
    <n v="64"/>
    <n v="64"/>
    <n v="41"/>
    <n v="40"/>
    <n v="0"/>
    <n v="0"/>
    <n v="0"/>
    <n v="0.97727272727272729"/>
    <n v="-0.1662971175166339"/>
  </r>
  <r>
    <x v="2"/>
    <x v="21"/>
    <x v="5"/>
    <x v="32"/>
    <x v="169"/>
    <x v="6"/>
    <x v="1"/>
    <n v="1"/>
    <n v="0.97560975609756095"/>
    <n v="0"/>
    <n v="0"/>
    <n v="64"/>
    <n v="64"/>
    <n v="41"/>
    <n v="40"/>
    <n v="0"/>
    <n v="0"/>
    <n v="0"/>
    <n v="0.97727272727272729"/>
    <n v="-0.1662971175166339"/>
  </r>
  <r>
    <x v="2"/>
    <x v="21"/>
    <x v="5"/>
    <x v="32"/>
    <x v="170"/>
    <x v="25"/>
    <x v="0"/>
    <n v="0.796875"/>
    <n v="0.97297297297297303"/>
    <n v="0"/>
    <n v="0"/>
    <n v="51"/>
    <n v="64"/>
    <n v="37"/>
    <n v="36"/>
    <n v="0"/>
    <n v="0"/>
    <n v="0"/>
    <n v="0.97368421052631582"/>
    <n v="-7.1123755334279171E-2"/>
  </r>
  <r>
    <x v="2"/>
    <x v="21"/>
    <x v="5"/>
    <x v="32"/>
    <x v="171"/>
    <x v="22"/>
    <x v="0"/>
    <n v="0.796875"/>
    <n v="0.97297297297297303"/>
    <n v="0"/>
    <n v="0"/>
    <n v="51"/>
    <n v="64"/>
    <n v="37"/>
    <n v="36"/>
    <n v="0"/>
    <n v="0"/>
    <n v="0"/>
    <n v="0.97368421052631582"/>
    <n v="-7.1123755334279171E-2"/>
  </r>
  <r>
    <x v="2"/>
    <x v="21"/>
    <x v="5"/>
    <x v="32"/>
    <x v="172"/>
    <x v="8"/>
    <x v="1"/>
    <n v="1"/>
    <n v="0.97560975609756095"/>
    <n v="0"/>
    <n v="0"/>
    <n v="64"/>
    <n v="64"/>
    <n v="41"/>
    <n v="40"/>
    <n v="0"/>
    <n v="0"/>
    <n v="0"/>
    <n v="0.97727272727272729"/>
    <n v="-0.1662971175166339"/>
  </r>
  <r>
    <x v="2"/>
    <x v="21"/>
    <x v="5"/>
    <x v="32"/>
    <x v="173"/>
    <x v="20"/>
    <x v="2"/>
    <n v="1"/>
    <n v="0.85365853658536583"/>
    <n v="0"/>
    <n v="0"/>
    <n v="64"/>
    <n v="64"/>
    <n v="41"/>
    <n v="35"/>
    <n v="0"/>
    <n v="0"/>
    <n v="0"/>
    <n v="0.86363636363636365"/>
    <n v="-0.99778270509978118"/>
  </r>
  <r>
    <x v="2"/>
    <x v="21"/>
    <x v="5"/>
    <x v="32"/>
    <x v="174"/>
    <x v="17"/>
    <x v="2"/>
    <n v="0"/>
    <n v="0"/>
    <n v="0"/>
    <n v="0"/>
    <n v="0"/>
    <n v="64"/>
    <n v="1"/>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7BDF47-18EC-418B-B3F0-234074FE48C6}" name="ptbl_PH" cacheId="1050" applyNumberFormats="0" applyBorderFormats="0" applyFontFormats="0" applyPatternFormats="0" applyAlignmentFormats="0" applyWidthHeightFormats="1" dataCaption="Werte" updatedVersion="8" minRefreshableVersion="3" rowGrandTotals="0" colGrandTotals="0" itemPrintTitles="1" createdVersion="8" indent="0" showHeaders="0" compact="0" compactData="0" multipleFieldFilters="0">
  <location ref="C3:L46" firstHeaderRow="0" firstDataRow="2" firstDataCol="3"/>
  <pivotFields count="20">
    <pivotField compact="0" outline="0" showAll="0" defaultSubtotal="0">
      <items count="3">
        <item h="1" x="2"/>
        <item h="1" x="0"/>
        <item x="1"/>
      </items>
    </pivotField>
    <pivotField axis="axisCol" compact="0" outline="0" showAll="0" defaultSubtotal="0">
      <items count="24">
        <item h="1" x="15"/>
        <item h="1" x="16"/>
        <item h="1" x="17"/>
        <item h="1" x="18"/>
        <item h="1" x="19"/>
        <item h="1" x="20"/>
        <item h="1" x="14"/>
        <item h="1" x="13"/>
        <item h="1" x="12"/>
        <item h="1" x="11"/>
        <item h="1" x="7"/>
        <item x="8"/>
        <item h="1" x="0"/>
        <item h="1" m="1" x="23"/>
        <item h="1" x="3"/>
        <item h="1" x="4"/>
        <item h="1" x="5"/>
        <item h="1" x="6"/>
        <item h="1" x="9"/>
        <item h="1" x="10"/>
        <item h="1" x="21"/>
        <item h="1" m="1" x="22"/>
        <item h="1" x="1"/>
        <item h="1" x="2"/>
      </items>
    </pivotField>
    <pivotField compact="0" outline="0" showAll="0" defaultSubtotal="0">
      <items count="6">
        <item h="1" x="0"/>
        <item x="1"/>
        <item h="1" x="2"/>
        <item h="1" x="3"/>
        <item h="1" x="4"/>
        <item h="1" x="5"/>
      </items>
    </pivotField>
    <pivotField compact="0" outline="0" showAll="0" defaultSubtotal="0">
      <items count="38">
        <item x="5"/>
        <item x="0"/>
        <item x="1"/>
        <item x="2"/>
        <item m="1" x="36"/>
        <item x="3"/>
        <item x="4"/>
        <item x="6"/>
        <item x="7"/>
        <item x="8"/>
        <item x="9"/>
        <item x="10"/>
        <item x="11"/>
        <item x="12"/>
        <item x="13"/>
        <item x="14"/>
        <item x="15"/>
        <item m="1" x="35"/>
        <item x="17"/>
        <item x="18"/>
        <item x="19"/>
        <item m="1" x="33"/>
        <item x="21"/>
        <item m="1" x="37"/>
        <item m="1" x="34"/>
        <item x="22"/>
        <item x="23"/>
        <item x="20"/>
        <item x="24"/>
        <item x="25"/>
        <item x="26"/>
        <item x="27"/>
        <item x="28"/>
        <item x="29"/>
        <item x="16"/>
        <item x="30"/>
        <item x="31"/>
        <item x="32"/>
      </items>
    </pivotField>
    <pivotField name="SKU-Bezeichnung" axis="axisRow" compact="0" outline="0" showAll="0" defaultSubtotal="0">
      <items count="203">
        <item m="1" x="191"/>
        <item x="65"/>
        <item x="110"/>
        <item x="28"/>
        <item x="29"/>
        <item x="111"/>
        <item x="36"/>
        <item x="37"/>
        <item m="1" x="178"/>
        <item x="70"/>
        <item x="94"/>
        <item x="20"/>
        <item x="21"/>
        <item x="22"/>
        <item x="95"/>
        <item x="96"/>
        <item x="97"/>
        <item x="98"/>
        <item x="99"/>
        <item x="100"/>
        <item m="1" x="198"/>
        <item m="1" x="187"/>
        <item x="112"/>
        <item x="101"/>
        <item x="113"/>
        <item m="1" x="200"/>
        <item x="114"/>
        <item x="115"/>
        <item x="66"/>
        <item x="89"/>
        <item x="90"/>
        <item x="91"/>
        <item m="1" x="185"/>
        <item x="102"/>
        <item x="116"/>
        <item x="92"/>
        <item x="117"/>
        <item x="118"/>
        <item x="119"/>
        <item x="120"/>
        <item x="57"/>
        <item x="53"/>
        <item x="58"/>
        <item m="1" x="196"/>
        <item x="103"/>
        <item x="121"/>
        <item x="122"/>
        <item x="40"/>
        <item x="41"/>
        <item x="104"/>
        <item x="93"/>
        <item m="1" x="186"/>
        <item x="71"/>
        <item x="59"/>
        <item x="54"/>
        <item x="60"/>
        <item x="61"/>
        <item x="62"/>
        <item x="63"/>
        <item m="1" x="197"/>
        <item x="30"/>
        <item x="38"/>
        <item x="34"/>
        <item x="42"/>
        <item x="47"/>
        <item x="39"/>
        <item x="35"/>
        <item x="31"/>
        <item m="1" x="180"/>
        <item m="1" x="192"/>
        <item m="1" x="193"/>
        <item m="1" x="194"/>
        <item x="0"/>
        <item x="9"/>
        <item x="1"/>
        <item x="2"/>
        <item x="10"/>
        <item x="3"/>
        <item x="4"/>
        <item x="11"/>
        <item m="1" x="195"/>
        <item x="5"/>
        <item x="15"/>
        <item x="16"/>
        <item x="6"/>
        <item x="12"/>
        <item x="7"/>
        <item x="13"/>
        <item x="17"/>
        <item x="18"/>
        <item m="1" x="199"/>
        <item x="8"/>
        <item x="14"/>
        <item x="19"/>
        <item x="46"/>
        <item x="145"/>
        <item x="146"/>
        <item x="48"/>
        <item x="43"/>
        <item x="49"/>
        <item x="105"/>
        <item x="141"/>
        <item x="142"/>
        <item x="143"/>
        <item x="147"/>
        <item x="144"/>
        <item x="44"/>
        <item x="50"/>
        <item x="52"/>
        <item x="72"/>
        <item x="87"/>
        <item x="51"/>
        <item x="73"/>
        <item x="149"/>
        <item m="1" x="190"/>
        <item x="74"/>
        <item x="23"/>
        <item x="24"/>
        <item x="25"/>
        <item x="26"/>
        <item x="27"/>
        <item m="1" x="177"/>
        <item x="75"/>
        <item x="76"/>
        <item x="77"/>
        <item x="32"/>
        <item x="33"/>
        <item x="127"/>
        <item x="128"/>
        <item x="129"/>
        <item m="1" x="181"/>
        <item x="78"/>
        <item x="79"/>
        <item m="1" x="182"/>
        <item x="80"/>
        <item x="88"/>
        <item x="85"/>
        <item x="81"/>
        <item x="106"/>
        <item x="55"/>
        <item x="123"/>
        <item x="124"/>
        <item m="1" x="184"/>
        <item x="130"/>
        <item x="131"/>
        <item x="132"/>
        <item x="133"/>
        <item x="134"/>
        <item x="135"/>
        <item x="136"/>
        <item x="137"/>
        <item x="138"/>
        <item x="139"/>
        <item x="86"/>
        <item m="1" x="189"/>
        <item x="107"/>
        <item x="125"/>
        <item x="126"/>
        <item x="82"/>
        <item m="1" x="202"/>
        <item m="1" x="176"/>
        <item x="150"/>
        <item x="148"/>
        <item x="140"/>
        <item m="1" x="183"/>
        <item m="1" x="175"/>
        <item m="1" x="179"/>
        <item x="108"/>
        <item x="83"/>
        <item m="1" x="201"/>
        <item x="84"/>
        <item x="64"/>
        <item x="67"/>
        <item x="56"/>
        <item x="69"/>
        <item m="1" x="188"/>
        <item x="45"/>
        <item x="68"/>
        <item x="151"/>
        <item x="152"/>
        <item x="158"/>
        <item x="159"/>
        <item x="153"/>
        <item x="154"/>
        <item x="160"/>
        <item x="161"/>
        <item x="155"/>
        <item x="156"/>
        <item x="157"/>
        <item x="109"/>
        <item x="162"/>
        <item x="163"/>
        <item x="164"/>
        <item x="165"/>
        <item x="166"/>
        <item x="167"/>
        <item x="168"/>
        <item x="169"/>
        <item x="170"/>
        <item x="171"/>
        <item x="172"/>
        <item x="173"/>
        <item x="174"/>
      </items>
    </pivotField>
    <pivotField axis="axisRow" compact="0" outline="0" showAll="0" sortType="ascending" defaultSubtotal="0">
      <items count="37">
        <item x="7"/>
        <item x="8"/>
        <item x="15"/>
        <item x="27"/>
        <item x="6"/>
        <item x="26"/>
        <item x="23"/>
        <item x="21"/>
        <item x="16"/>
        <item x="4"/>
        <item x="24"/>
        <item x="22"/>
        <item x="3"/>
        <item x="25"/>
        <item x="0"/>
        <item x="5"/>
        <item x="13"/>
        <item x="2"/>
        <item x="1"/>
        <item x="18"/>
        <item x="14"/>
        <item x="17"/>
        <item x="12"/>
        <item x="20"/>
        <item x="11"/>
        <item x="9"/>
        <item x="10"/>
        <item x="32"/>
        <item x="35"/>
        <item x="28"/>
        <item x="31"/>
        <item x="36"/>
        <item x="30"/>
        <item x="34"/>
        <item x="29"/>
        <item x="33"/>
        <item x="19"/>
      </items>
    </pivotField>
    <pivotField axis="axisRow" compact="0" outline="0" showAll="0" defaultSubtotal="0">
      <items count="4">
        <item m="1" x="3"/>
        <item x="1"/>
        <item x="0"/>
        <item x="2"/>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dataField="1" compact="0" outline="0" subtotalTop="0" showAll="0" defaultSubtotal="0"/>
    <pivotField dataField="1" compact="0" outline="0" subtotalTop="0" showAll="0" defaultSubtotal="0"/>
    <pivotField compact="0" outline="0" subtotalTop="0" showAll="0" defaultSubtotal="0"/>
    <pivotField dataField="1" compact="0" outline="0" subtotalTop="0" showAll="0" defaultSubtotal="0"/>
  </pivotFields>
  <rowFields count="3">
    <field x="6"/>
    <field x="5"/>
    <field x="4"/>
  </rowFields>
  <rowItems count="42">
    <i>
      <x v="1"/>
      <x/>
      <x v="67"/>
    </i>
    <i r="1">
      <x v="1"/>
      <x v="60"/>
    </i>
    <i r="1">
      <x v="2"/>
      <x v="172"/>
    </i>
    <i r="1">
      <x v="3"/>
      <x v="3"/>
    </i>
    <i r="1">
      <x v="4"/>
      <x v="139"/>
    </i>
    <i r="1">
      <x v="5"/>
      <x v="1"/>
    </i>
    <i r="1">
      <x v="6"/>
      <x v="107"/>
    </i>
    <i r="1">
      <x v="7"/>
      <x v="54"/>
    </i>
    <i r="1">
      <x v="8"/>
      <x v="125"/>
    </i>
    <i r="1">
      <x v="9"/>
      <x v="94"/>
    </i>
    <i r="1">
      <x v="10"/>
      <x v="126"/>
    </i>
    <i>
      <x v="2"/>
      <x v="11"/>
      <x v="63"/>
    </i>
    <i r="1">
      <x v="12"/>
      <x v="97"/>
    </i>
    <i r="1">
      <x v="13"/>
      <x v="64"/>
    </i>
    <i r="1">
      <x v="14"/>
      <x v="65"/>
    </i>
    <i r="1">
      <x v="15"/>
      <x v="62"/>
    </i>
    <i r="1">
      <x v="16"/>
      <x v="66"/>
    </i>
    <i r="1">
      <x v="17"/>
      <x v="47"/>
    </i>
    <i r="1">
      <x v="18"/>
      <x v="61"/>
    </i>
    <i r="1">
      <x v="19"/>
      <x v="173"/>
    </i>
    <i r="1">
      <x v="20"/>
      <x v="177"/>
    </i>
    <i>
      <x v="3"/>
      <x v="21"/>
      <x v="106"/>
    </i>
    <i r="1">
      <x v="22"/>
      <x v="99"/>
    </i>
    <i r="1">
      <x v="23"/>
      <x v="48"/>
    </i>
    <i r="1">
      <x v="24"/>
      <x v="176"/>
    </i>
    <i r="1">
      <x v="25"/>
      <x v="41"/>
    </i>
    <i r="1">
      <x v="26"/>
      <x v="53"/>
    </i>
    <i r="1">
      <x v="27"/>
      <x v="108"/>
    </i>
    <i r="1">
      <x v="28"/>
      <x v="28"/>
    </i>
    <i r="1">
      <x v="29"/>
      <x v="4"/>
    </i>
    <i r="1">
      <x v="30"/>
      <x v="98"/>
    </i>
    <i r="1">
      <x v="31"/>
      <x v="174"/>
    </i>
    <i r="1">
      <x v="32"/>
      <x v="7"/>
    </i>
    <i r="1">
      <x v="33"/>
      <x v="42"/>
    </i>
    <i r="1">
      <x v="34"/>
      <x v="6"/>
    </i>
    <i r="1">
      <x v="35"/>
      <x v="40"/>
    </i>
    <i r="1">
      <x v="36"/>
      <x v="55"/>
    </i>
    <i r="2">
      <x v="56"/>
    </i>
    <i r="2">
      <x v="57"/>
    </i>
    <i r="2">
      <x v="58"/>
    </i>
    <i r="2">
      <x v="111"/>
    </i>
    <i r="2">
      <x v="171"/>
    </i>
  </rowItems>
  <colFields count="2">
    <field x="1"/>
    <field x="-2"/>
  </colFields>
  <colItems count="7">
    <i>
      <x v="11"/>
      <x/>
    </i>
    <i r="1" i="1">
      <x v="1"/>
    </i>
    <i r="1" i="2">
      <x v="2"/>
    </i>
    <i r="1" i="3">
      <x v="3"/>
    </i>
    <i r="1" i="4">
      <x v="4"/>
    </i>
    <i r="1" i="5">
      <x v="5"/>
    </i>
    <i r="1" i="6">
      <x v="6"/>
    </i>
  </colItems>
  <dataFields count="7">
    <dataField name=" Listung %" fld="7" baseField="1" baseItem="17" numFmtId="9"/>
    <dataField name=" MT Distri % (besucht)" fld="8" baseField="1" baseItem="16" numFmtId="9"/>
    <dataField name=" MT Distri % VÄ vs. Vor-Quartal" fld="19" baseField="4" baseItem="86" numFmtId="1"/>
    <dataField name="Cir nDistr (ohne Promo)" fld="9" baseField="4" baseItem="185" numFmtId="164"/>
    <dataField name="Cir nDistr VÄ vs. VJ" fld="10" baseField="4" baseItem="185" numFmtId="1"/>
    <dataField name=" Cir gewDistr (ohne Promo)" fld="16" baseField="4" baseItem="117" numFmtId="164"/>
    <dataField name=" Cir gewDistr VÄ vs. VJ" fld="17" baseField="4" baseItem="117" numFmtId="1"/>
  </dataFields>
  <formats count="8">
    <format dxfId="7">
      <pivotArea type="all" dataOnly="0" outline="0" fieldPosition="0"/>
    </format>
    <format dxfId="8">
      <pivotArea outline="0" fieldPosition="0">
        <references count="1">
          <reference field="4294967294" count="1">
            <x v="5"/>
          </reference>
        </references>
      </pivotArea>
    </format>
    <format dxfId="9">
      <pivotArea outline="0" fieldPosition="0">
        <references count="1">
          <reference field="4294967294" count="1">
            <x v="6"/>
          </reference>
        </references>
      </pivotArea>
    </format>
    <format dxfId="10">
      <pivotArea outline="0" fieldPosition="0">
        <references count="5">
          <reference field="4294967294" count="1" selected="0">
            <x v="2"/>
          </reference>
          <reference field="1" count="1" selected="0">
            <x v="12"/>
          </reference>
          <reference field="4" count="1" selected="0">
            <x v="86"/>
          </reference>
          <reference field="5" count="1" selected="0">
            <x v="0"/>
          </reference>
          <reference field="6" count="1" selected="0">
            <x v="1"/>
          </reference>
        </references>
      </pivotArea>
    </format>
    <format dxfId="11">
      <pivotArea outline="0" fieldPosition="0">
        <references count="1">
          <reference field="4294967294" count="1">
            <x v="2"/>
          </reference>
        </references>
      </pivotArea>
    </format>
    <format dxfId="12">
      <pivotArea dataOnly="0" labelOnly="1" outline="0" offset="B256" fieldPosition="0">
        <references count="1">
          <reference field="1" count="1">
            <x v="0"/>
          </reference>
        </references>
      </pivotArea>
    </format>
    <format dxfId="13">
      <pivotArea dataOnly="0" labelOnly="1" outline="0" fieldPosition="0">
        <references count="3">
          <reference field="4" count="1">
            <x v="192"/>
          </reference>
          <reference field="5" count="1" selected="0">
            <x v="22"/>
          </reference>
          <reference field="6" count="1" selected="0">
            <x v="3"/>
          </reference>
        </references>
      </pivotArea>
    </format>
    <format dxfId="14">
      <pivotArea dataOnly="0" labelOnly="1" outline="0" fieldPosition="0">
        <references count="3">
          <reference field="4" count="1">
            <x v="201"/>
          </reference>
          <reference field="5" count="1" selected="0">
            <x v="23"/>
          </reference>
          <reference field="6" count="1" selected="0">
            <x v="3"/>
          </reference>
        </references>
      </pivotArea>
    </format>
  </formats>
  <conditionalFormats count="8">
    <conditionalFormat scope="field" priority="1">
      <pivotAreas count="1">
        <pivotArea outline="0" collapsedLevelsAreSubtotals="1" fieldPosition="0">
          <references count="3">
            <reference field="4294967294" count="1" selected="0">
              <x v="2"/>
            </reference>
            <reference field="1" count="0" selected="0"/>
            <reference field="4" count="0" selected="0"/>
          </references>
        </pivotArea>
      </pivotAreas>
    </conditionalFormat>
    <conditionalFormat scope="field" priority="2">
      <pivotAreas count="1">
        <pivotArea outline="0" collapsedLevelsAreSubtotals="1" fieldPosition="0">
          <references count="3">
            <reference field="4294967294" count="1" selected="0">
              <x v="6"/>
            </reference>
            <reference field="1" count="0" selected="0"/>
            <reference field="4" count="0" selected="0"/>
          </references>
        </pivotArea>
      </pivotAreas>
    </conditionalFormat>
    <conditionalFormat scope="field" priority="3">
      <pivotAreas count="1">
        <pivotArea outline="0" collapsedLevelsAreSubtotals="1" fieldPosition="0">
          <references count="3">
            <reference field="4294967294" count="1" selected="0">
              <x v="5"/>
            </reference>
            <reference field="1" count="0" selected="0"/>
            <reference field="4" count="0" selected="0"/>
          </references>
        </pivotArea>
      </pivotAreas>
    </conditionalFormat>
    <conditionalFormat scope="field" priority="4">
      <pivotAreas count="1">
        <pivotArea outline="0" collapsedLevelsAreSubtotals="1" fieldPosition="0">
          <references count="3">
            <reference field="4294967294" count="1" selected="0">
              <x v="4"/>
            </reference>
            <reference field="1" count="0" selected="0"/>
            <reference field="4" count="0" selected="0"/>
          </references>
        </pivotArea>
      </pivotAreas>
    </conditionalFormat>
    <conditionalFormat scope="field" priority="5">
      <pivotAreas count="1">
        <pivotArea outline="0" collapsedLevelsAreSubtotals="1" fieldPosition="0">
          <references count="3">
            <reference field="4294967294" count="1" selected="0">
              <x v="3"/>
            </reference>
            <reference field="1" count="0" selected="0"/>
            <reference field="4" count="0" selected="0"/>
          </references>
        </pivotArea>
      </pivotAreas>
    </conditionalFormat>
    <conditionalFormat scope="field" priority="6">
      <pivotAreas count="1">
        <pivotArea outline="0" collapsedLevelsAreSubtotals="1" fieldPosition="0">
          <references count="3">
            <reference field="4294967294" count="1" selected="0">
              <x v="1"/>
            </reference>
            <reference field="1" count="0" selected="0"/>
            <reference field="4" count="0" selected="0"/>
          </references>
        </pivotArea>
      </pivotAreas>
    </conditionalFormat>
    <conditionalFormat scope="field" priority="7">
      <pivotAreas count="1">
        <pivotArea outline="0" collapsedLevelsAreSubtotals="1" fieldPosition="0">
          <references count="3">
            <reference field="4294967294" count="1" selected="0">
              <x v="0"/>
            </reference>
            <reference field="1" count="0" selected="0"/>
            <reference field="4" count="0" selected="0"/>
          </references>
        </pivotArea>
      </pivotAreas>
    </conditionalFormat>
    <conditionalFormat scope="field" priority="8">
      <pivotAreas count="1">
        <pivotArea outline="0" collapsedLevelsAreSubtotals="1" fieldPosition="0">
          <references count="3">
            <reference field="4294967294" count="1" selected="0">
              <x v="0"/>
            </reference>
            <reference field="1" count="0" selected="0"/>
            <reference field="4" count="0" selected="0"/>
          </references>
        </pivotArea>
      </pivotAreas>
    </conditionalFormat>
  </conditional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17CF36-C8ED-4A94-901A-CF0D97183402}" name="ptbl_PH_Stores" cacheId="1050" applyNumberFormats="0" applyBorderFormats="0" applyFontFormats="0" applyPatternFormats="0" applyAlignmentFormats="0" applyWidthHeightFormats="1" dataCaption="Werte" updatedVersion="8" minRefreshableVersion="3" rowGrandTotals="0" colGrandTotals="0" itemPrintTitles="1" createdVersion="8" indent="0" showHeaders="0" compact="0" compactData="0" multipleFieldFilters="0">
  <location ref="C3:I46" firstHeaderRow="0" firstDataRow="2" firstDataCol="3"/>
  <pivotFields count="20">
    <pivotField compact="0" outline="0" showAll="0" defaultSubtotal="0">
      <items count="3">
        <item h="1" x="2"/>
        <item h="1" x="0"/>
        <item x="1"/>
      </items>
    </pivotField>
    <pivotField axis="axisCol" compact="0" outline="0" showAll="0" defaultSubtotal="0">
      <items count="24">
        <item h="1" x="15"/>
        <item h="1" x="16"/>
        <item h="1" x="17"/>
        <item h="1" x="18"/>
        <item h="1" x="19"/>
        <item h="1" x="20"/>
        <item h="1" x="14"/>
        <item h="1" x="13"/>
        <item h="1" x="12"/>
        <item h="1" x="11"/>
        <item h="1" x="7"/>
        <item x="8"/>
        <item h="1" x="0"/>
        <item h="1" m="1" x="23"/>
        <item h="1" x="3"/>
        <item h="1" x="4"/>
        <item h="1" x="5"/>
        <item h="1" x="6"/>
        <item h="1" x="9"/>
        <item h="1" x="10"/>
        <item h="1" x="21"/>
        <item h="1" m="1" x="22"/>
        <item h="1" x="1"/>
        <item h="1" x="2"/>
      </items>
    </pivotField>
    <pivotField compact="0" outline="0" showAll="0" defaultSubtotal="0">
      <items count="6">
        <item h="1" x="0"/>
        <item x="1"/>
        <item h="1" x="2"/>
        <item h="1" x="3"/>
        <item h="1" x="4"/>
        <item h="1" x="5"/>
      </items>
    </pivotField>
    <pivotField compact="0" outline="0" showAll="0" defaultSubtotal="0">
      <items count="38">
        <item x="5"/>
        <item x="0"/>
        <item x="1"/>
        <item x="2"/>
        <item m="1" x="36"/>
        <item x="3"/>
        <item x="4"/>
        <item x="6"/>
        <item x="7"/>
        <item x="8"/>
        <item x="9"/>
        <item x="10"/>
        <item x="11"/>
        <item x="12"/>
        <item x="13"/>
        <item x="14"/>
        <item x="15"/>
        <item m="1" x="35"/>
        <item x="17"/>
        <item x="18"/>
        <item x="19"/>
        <item m="1" x="33"/>
        <item x="21"/>
        <item m="1" x="37"/>
        <item m="1" x="34"/>
        <item x="22"/>
        <item x="23"/>
        <item x="20"/>
        <item x="24"/>
        <item x="25"/>
        <item x="26"/>
        <item x="27"/>
        <item x="28"/>
        <item x="29"/>
        <item x="16"/>
        <item x="30"/>
        <item x="31"/>
        <item x="32"/>
      </items>
    </pivotField>
    <pivotField name="SKU-Bezeichnung" axis="axisRow" compact="0" outline="0" showAll="0" defaultSubtotal="0">
      <items count="203">
        <item m="1" x="191"/>
        <item x="65"/>
        <item x="110"/>
        <item x="28"/>
        <item x="29"/>
        <item x="111"/>
        <item x="36"/>
        <item x="37"/>
        <item m="1" x="178"/>
        <item x="70"/>
        <item x="94"/>
        <item x="20"/>
        <item x="21"/>
        <item x="22"/>
        <item x="95"/>
        <item x="96"/>
        <item x="97"/>
        <item x="98"/>
        <item x="99"/>
        <item x="100"/>
        <item m="1" x="198"/>
        <item m="1" x="187"/>
        <item x="112"/>
        <item x="101"/>
        <item x="113"/>
        <item m="1" x="200"/>
        <item x="114"/>
        <item x="115"/>
        <item x="66"/>
        <item x="89"/>
        <item x="90"/>
        <item x="91"/>
        <item m="1" x="185"/>
        <item x="102"/>
        <item x="116"/>
        <item x="92"/>
        <item x="117"/>
        <item x="118"/>
        <item x="119"/>
        <item x="120"/>
        <item x="57"/>
        <item x="53"/>
        <item x="58"/>
        <item m="1" x="196"/>
        <item x="103"/>
        <item x="121"/>
        <item x="122"/>
        <item x="40"/>
        <item x="41"/>
        <item x="104"/>
        <item x="93"/>
        <item m="1" x="186"/>
        <item x="71"/>
        <item x="59"/>
        <item x="54"/>
        <item x="60"/>
        <item x="61"/>
        <item x="62"/>
        <item x="63"/>
        <item m="1" x="197"/>
        <item x="30"/>
        <item x="38"/>
        <item x="34"/>
        <item x="42"/>
        <item x="47"/>
        <item x="39"/>
        <item x="35"/>
        <item x="31"/>
        <item m="1" x="180"/>
        <item m="1" x="192"/>
        <item m="1" x="193"/>
        <item m="1" x="194"/>
        <item x="0"/>
        <item x="9"/>
        <item x="1"/>
        <item x="2"/>
        <item x="10"/>
        <item x="3"/>
        <item x="4"/>
        <item x="11"/>
        <item m="1" x="195"/>
        <item x="5"/>
        <item x="15"/>
        <item x="16"/>
        <item x="6"/>
        <item x="12"/>
        <item x="7"/>
        <item x="13"/>
        <item x="17"/>
        <item x="18"/>
        <item m="1" x="199"/>
        <item x="8"/>
        <item x="14"/>
        <item x="19"/>
        <item x="46"/>
        <item x="145"/>
        <item x="146"/>
        <item x="48"/>
        <item x="43"/>
        <item x="49"/>
        <item x="105"/>
        <item x="141"/>
        <item x="142"/>
        <item x="143"/>
        <item x="147"/>
        <item x="144"/>
        <item x="44"/>
        <item x="50"/>
        <item x="52"/>
        <item x="72"/>
        <item x="87"/>
        <item x="51"/>
        <item x="73"/>
        <item x="149"/>
        <item m="1" x="190"/>
        <item x="74"/>
        <item x="23"/>
        <item x="24"/>
        <item x="25"/>
        <item x="26"/>
        <item x="27"/>
        <item m="1" x="177"/>
        <item x="75"/>
        <item x="76"/>
        <item x="77"/>
        <item x="32"/>
        <item x="33"/>
        <item x="127"/>
        <item x="128"/>
        <item x="129"/>
        <item m="1" x="181"/>
        <item x="78"/>
        <item x="79"/>
        <item m="1" x="182"/>
        <item x="80"/>
        <item x="88"/>
        <item x="85"/>
        <item x="81"/>
        <item x="106"/>
        <item x="55"/>
        <item x="123"/>
        <item x="124"/>
        <item m="1" x="184"/>
        <item x="130"/>
        <item x="131"/>
        <item x="132"/>
        <item x="133"/>
        <item x="134"/>
        <item x="135"/>
        <item x="136"/>
        <item x="137"/>
        <item x="138"/>
        <item x="139"/>
        <item x="86"/>
        <item m="1" x="189"/>
        <item x="107"/>
        <item x="125"/>
        <item x="126"/>
        <item x="82"/>
        <item m="1" x="202"/>
        <item m="1" x="176"/>
        <item x="150"/>
        <item x="148"/>
        <item x="140"/>
        <item m="1" x="183"/>
        <item m="1" x="175"/>
        <item m="1" x="179"/>
        <item x="108"/>
        <item x="83"/>
        <item m="1" x="201"/>
        <item x="84"/>
        <item x="64"/>
        <item x="67"/>
        <item x="56"/>
        <item x="69"/>
        <item m="1" x="188"/>
        <item x="45"/>
        <item x="68"/>
        <item x="151"/>
        <item x="152"/>
        <item x="158"/>
        <item x="159"/>
        <item x="153"/>
        <item x="154"/>
        <item x="160"/>
        <item x="161"/>
        <item x="155"/>
        <item x="156"/>
        <item x="157"/>
        <item x="109"/>
        <item x="162"/>
        <item x="163"/>
        <item x="164"/>
        <item x="165"/>
        <item x="166"/>
        <item x="167"/>
        <item x="168"/>
        <item x="169"/>
        <item x="170"/>
        <item x="171"/>
        <item x="172"/>
        <item x="173"/>
        <item x="174"/>
      </items>
    </pivotField>
    <pivotField axis="axisRow" compact="0" outline="0" showAll="0" sortType="ascending" defaultSubtotal="0">
      <items count="37">
        <item x="7"/>
        <item x="8"/>
        <item x="15"/>
        <item x="27"/>
        <item x="6"/>
        <item x="26"/>
        <item x="23"/>
        <item x="21"/>
        <item x="16"/>
        <item x="4"/>
        <item x="24"/>
        <item x="22"/>
        <item x="3"/>
        <item x="25"/>
        <item x="0"/>
        <item x="5"/>
        <item x="13"/>
        <item x="2"/>
        <item x="1"/>
        <item x="18"/>
        <item x="14"/>
        <item x="17"/>
        <item x="12"/>
        <item x="20"/>
        <item x="11"/>
        <item x="9"/>
        <item x="10"/>
        <item x="32"/>
        <item x="35"/>
        <item x="28"/>
        <item x="31"/>
        <item x="36"/>
        <item x="30"/>
        <item x="34"/>
        <item x="29"/>
        <item x="33"/>
        <item x="19"/>
      </items>
    </pivotField>
    <pivotField axis="axisRow" compact="0" outline="0" showAll="0" defaultSubtotal="0">
      <items count="4">
        <item m="1" x="3"/>
        <item x="1"/>
        <item x="0"/>
        <item x="2"/>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6"/>
    <field x="5"/>
    <field x="4"/>
  </rowFields>
  <rowItems count="42">
    <i>
      <x v="1"/>
      <x/>
      <x v="67"/>
    </i>
    <i r="1">
      <x v="1"/>
      <x v="60"/>
    </i>
    <i r="1">
      <x v="2"/>
      <x v="172"/>
    </i>
    <i r="1">
      <x v="3"/>
      <x v="3"/>
    </i>
    <i r="1">
      <x v="4"/>
      <x v="139"/>
    </i>
    <i r="1">
      <x v="5"/>
      <x v="1"/>
    </i>
    <i r="1">
      <x v="6"/>
      <x v="107"/>
    </i>
    <i r="1">
      <x v="7"/>
      <x v="54"/>
    </i>
    <i r="1">
      <x v="8"/>
      <x v="125"/>
    </i>
    <i r="1">
      <x v="9"/>
      <x v="94"/>
    </i>
    <i r="1">
      <x v="10"/>
      <x v="126"/>
    </i>
    <i>
      <x v="2"/>
      <x v="11"/>
      <x v="63"/>
    </i>
    <i r="1">
      <x v="12"/>
      <x v="97"/>
    </i>
    <i r="1">
      <x v="13"/>
      <x v="64"/>
    </i>
    <i r="1">
      <x v="14"/>
      <x v="65"/>
    </i>
    <i r="1">
      <x v="15"/>
      <x v="62"/>
    </i>
    <i r="1">
      <x v="16"/>
      <x v="66"/>
    </i>
    <i r="1">
      <x v="17"/>
      <x v="47"/>
    </i>
    <i r="1">
      <x v="18"/>
      <x v="61"/>
    </i>
    <i r="1">
      <x v="19"/>
      <x v="173"/>
    </i>
    <i r="1">
      <x v="20"/>
      <x v="177"/>
    </i>
    <i>
      <x v="3"/>
      <x v="21"/>
      <x v="106"/>
    </i>
    <i r="1">
      <x v="22"/>
      <x v="99"/>
    </i>
    <i r="1">
      <x v="23"/>
      <x v="48"/>
    </i>
    <i r="1">
      <x v="24"/>
      <x v="176"/>
    </i>
    <i r="1">
      <x v="25"/>
      <x v="41"/>
    </i>
    <i r="1">
      <x v="26"/>
      <x v="53"/>
    </i>
    <i r="1">
      <x v="27"/>
      <x v="108"/>
    </i>
    <i r="1">
      <x v="28"/>
      <x v="28"/>
    </i>
    <i r="1">
      <x v="29"/>
      <x v="4"/>
    </i>
    <i r="1">
      <x v="30"/>
      <x v="98"/>
    </i>
    <i r="1">
      <x v="31"/>
      <x v="174"/>
    </i>
    <i r="1">
      <x v="32"/>
      <x v="7"/>
    </i>
    <i r="1">
      <x v="33"/>
      <x v="42"/>
    </i>
    <i r="1">
      <x v="34"/>
      <x v="6"/>
    </i>
    <i r="1">
      <x v="35"/>
      <x v="40"/>
    </i>
    <i r="1">
      <x v="36"/>
      <x v="55"/>
    </i>
    <i r="2">
      <x v="56"/>
    </i>
    <i r="2">
      <x v="57"/>
    </i>
    <i r="2">
      <x v="58"/>
    </i>
    <i r="2">
      <x v="111"/>
    </i>
    <i r="2">
      <x v="171"/>
    </i>
  </rowItems>
  <colFields count="2">
    <field x="1"/>
    <field x="-2"/>
  </colFields>
  <colItems count="4">
    <i>
      <x v="11"/>
      <x/>
    </i>
    <i r="1" i="1">
      <x v="1"/>
    </i>
    <i r="1" i="2">
      <x v="2"/>
    </i>
    <i r="1" i="3">
      <x v="3"/>
    </i>
  </colItems>
  <dataFields count="4">
    <dataField name="MT Märkte - gesamt" fld="12" baseField="4" baseItem="181"/>
    <dataField name="MT Märkte - Listung" fld="11" baseField="4" baseItem="181"/>
    <dataField name="MT Märkte - besucht" fld="13" baseField="4" baseItem="199"/>
    <dataField name="Circana Märkte" fld="15" baseField="4" baseItem="199"/>
  </dataFields>
  <formats count="1">
    <format dxfId="6">
      <pivotArea type="all" dataOnly="0" outline="0" fieldPosition="0"/>
    </format>
  </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777CD-573D-40F0-82A8-B568FE5E1340}" name="ptbl_HP" cacheId="1050" applyNumberFormats="0" applyBorderFormats="0" applyFontFormats="0" applyPatternFormats="0" applyAlignmentFormats="0" applyWidthHeightFormats="1" dataCaption="Werte" updatedVersion="8" minRefreshableVersion="3" rowGrandTotals="0" colGrandTotals="0" itemPrintTitles="1" createdVersion="8" indent="0" showHeaders="0" outline="1" outlineData="1" multipleFieldFilters="0">
  <location ref="C3:AE31" firstHeaderRow="0" firstDataRow="4" firstDataCol="1"/>
  <pivotFields count="20">
    <pivotField axis="axisRow" showAll="0" defaultSubtotal="0">
      <items count="3">
        <item x="2"/>
        <item x="0"/>
        <item x="1"/>
      </items>
    </pivotField>
    <pivotField axis="axisRow" showAll="0" sortType="ascending" defaultSubtotal="0">
      <items count="24">
        <item x="7"/>
        <item x="8"/>
        <item x="0"/>
        <item x="1"/>
        <item m="1" x="22"/>
        <item x="2"/>
        <item m="1" x="23"/>
        <item x="3"/>
        <item x="4"/>
        <item x="5"/>
        <item x="6"/>
        <item x="9"/>
        <item x="12"/>
        <item x="10"/>
        <item x="11"/>
        <item x="13"/>
        <item x="14"/>
        <item x="15"/>
        <item x="16"/>
        <item x="17"/>
        <item x="18"/>
        <item x="19"/>
        <item x="20"/>
        <item x="21"/>
      </items>
    </pivotField>
    <pivotField showAll="0" defaultSubtotal="0">
      <items count="6">
        <item x="0"/>
        <item h="1" x="1"/>
        <item h="1" x="2"/>
        <item h="1" x="3"/>
        <item h="1" x="4"/>
        <item h="1" x="5"/>
      </items>
    </pivotField>
    <pivotField showAll="0" defaultSubtotal="0">
      <items count="38">
        <item h="1" x="5"/>
        <item x="0"/>
        <item h="1" x="1"/>
        <item h="1" x="2"/>
        <item h="1" m="1" x="36"/>
        <item h="1" x="3"/>
        <item h="1" x="4"/>
        <item h="1" x="6"/>
        <item h="1" x="7"/>
        <item h="1" x="8"/>
        <item h="1" x="9"/>
        <item h="1" x="10"/>
        <item h="1" x="11"/>
        <item h="1" x="12"/>
        <item h="1" x="13"/>
        <item h="1" x="14"/>
        <item h="1" x="15"/>
        <item h="1" m="1" x="35"/>
        <item h="1" x="17"/>
        <item h="1" x="18"/>
        <item h="1" x="19"/>
        <item h="1" m="1" x="33"/>
        <item h="1" x="21"/>
        <item h="1" m="1" x="37"/>
        <item h="1" m="1" x="34"/>
        <item h="1" x="22"/>
        <item h="1" x="23"/>
        <item h="1" x="20"/>
        <item h="1" x="24"/>
        <item h="1" x="25"/>
        <item h="1" x="26"/>
        <item h="1" x="27"/>
        <item h="1" x="28"/>
        <item h="1" x="29"/>
        <item h="1" x="16"/>
        <item h="1" x="30"/>
        <item h="1" x="31"/>
        <item h="1" x="32"/>
      </items>
    </pivotField>
    <pivotField name="SKU-Bezeichnung" axis="axisCol" showAll="0" defaultSubtotal="0">
      <items count="203">
        <item m="1" x="191"/>
        <item x="65"/>
        <item x="110"/>
        <item x="28"/>
        <item x="29"/>
        <item x="111"/>
        <item x="36"/>
        <item x="37"/>
        <item m="1" x="178"/>
        <item x="70"/>
        <item x="94"/>
        <item x="20"/>
        <item x="21"/>
        <item x="22"/>
        <item x="95"/>
        <item x="96"/>
        <item x="97"/>
        <item x="98"/>
        <item x="99"/>
        <item x="100"/>
        <item m="1" x="198"/>
        <item m="1" x="187"/>
        <item x="112"/>
        <item x="101"/>
        <item x="113"/>
        <item m="1" x="200"/>
        <item x="114"/>
        <item x="115"/>
        <item x="66"/>
        <item x="89"/>
        <item x="90"/>
        <item x="91"/>
        <item m="1" x="185"/>
        <item x="102"/>
        <item x="116"/>
        <item x="92"/>
        <item x="117"/>
        <item x="118"/>
        <item x="119"/>
        <item x="120"/>
        <item x="57"/>
        <item x="53"/>
        <item x="58"/>
        <item m="1" x="196"/>
        <item x="103"/>
        <item x="121"/>
        <item x="122"/>
        <item x="40"/>
        <item x="41"/>
        <item x="104"/>
        <item x="93"/>
        <item m="1" x="186"/>
        <item x="71"/>
        <item x="59"/>
        <item x="54"/>
        <item x="60"/>
        <item x="61"/>
        <item x="62"/>
        <item x="63"/>
        <item m="1" x="197"/>
        <item x="30"/>
        <item x="38"/>
        <item x="34"/>
        <item x="42"/>
        <item x="47"/>
        <item x="39"/>
        <item x="35"/>
        <item x="31"/>
        <item m="1" x="180"/>
        <item m="1" x="192"/>
        <item m="1" x="193"/>
        <item m="1" x="194"/>
        <item x="0"/>
        <item x="9"/>
        <item x="1"/>
        <item x="2"/>
        <item x="10"/>
        <item x="3"/>
        <item x="4"/>
        <item x="11"/>
        <item m="1" x="195"/>
        <item x="5"/>
        <item x="15"/>
        <item x="16"/>
        <item x="6"/>
        <item x="12"/>
        <item x="7"/>
        <item x="13"/>
        <item x="17"/>
        <item x="18"/>
        <item m="1" x="199"/>
        <item x="8"/>
        <item x="14"/>
        <item x="19"/>
        <item x="46"/>
        <item x="145"/>
        <item x="146"/>
        <item x="48"/>
        <item x="43"/>
        <item x="49"/>
        <item x="105"/>
        <item x="141"/>
        <item x="142"/>
        <item x="143"/>
        <item x="147"/>
        <item x="144"/>
        <item x="44"/>
        <item x="50"/>
        <item x="52"/>
        <item x="72"/>
        <item x="87"/>
        <item x="51"/>
        <item x="73"/>
        <item x="149"/>
        <item m="1" x="190"/>
        <item x="74"/>
        <item x="23"/>
        <item x="24"/>
        <item x="25"/>
        <item x="26"/>
        <item x="27"/>
        <item m="1" x="177"/>
        <item x="75"/>
        <item x="76"/>
        <item x="77"/>
        <item x="32"/>
        <item x="33"/>
        <item x="127"/>
        <item x="128"/>
        <item x="129"/>
        <item m="1" x="181"/>
        <item x="78"/>
        <item x="79"/>
        <item m="1" x="182"/>
        <item x="80"/>
        <item x="88"/>
        <item x="85"/>
        <item x="81"/>
        <item x="106"/>
        <item x="55"/>
        <item x="123"/>
        <item x="124"/>
        <item m="1" x="184"/>
        <item x="130"/>
        <item x="131"/>
        <item x="132"/>
        <item x="133"/>
        <item x="134"/>
        <item x="135"/>
        <item x="136"/>
        <item x="137"/>
        <item x="138"/>
        <item x="139"/>
        <item x="86"/>
        <item m="1" x="189"/>
        <item x="107"/>
        <item x="125"/>
        <item x="126"/>
        <item x="82"/>
        <item m="1" x="202"/>
        <item m="1" x="176"/>
        <item x="150"/>
        <item x="148"/>
        <item x="140"/>
        <item m="1" x="183"/>
        <item m="1" x="175"/>
        <item m="1" x="179"/>
        <item x="108"/>
        <item x="83"/>
        <item m="1" x="201"/>
        <item x="84"/>
        <item x="64"/>
        <item x="67"/>
        <item x="56"/>
        <item x="69"/>
        <item m="1" x="188"/>
        <item x="45"/>
        <item x="68"/>
        <item x="151"/>
        <item x="152"/>
        <item x="158"/>
        <item x="159"/>
        <item x="153"/>
        <item x="154"/>
        <item x="160"/>
        <item x="161"/>
        <item x="155"/>
        <item x="156"/>
        <item x="157"/>
        <item x="109"/>
        <item x="162"/>
        <item x="163"/>
        <item x="164"/>
        <item x="165"/>
        <item x="166"/>
        <item x="167"/>
        <item x="168"/>
        <item x="169"/>
        <item x="170"/>
        <item x="171"/>
        <item x="172"/>
        <item x="173"/>
        <item x="174"/>
      </items>
    </pivotField>
    <pivotField axis="axisCol" showAll="0" sortType="ascending" defaultSubtotal="0">
      <items count="37">
        <item x="7"/>
        <item x="8"/>
        <item x="15"/>
        <item x="27"/>
        <item x="6"/>
        <item x="26"/>
        <item x="23"/>
        <item sd="0" x="21"/>
        <item x="16"/>
        <item x="4"/>
        <item x="24"/>
        <item x="22"/>
        <item x="3"/>
        <item x="25"/>
        <item x="0"/>
        <item x="5"/>
        <item x="13"/>
        <item x="2"/>
        <item x="1"/>
        <item x="18"/>
        <item x="14"/>
        <item x="17"/>
        <item x="12"/>
        <item x="20"/>
        <item x="11"/>
        <item x="9"/>
        <item x="10"/>
        <item x="32"/>
        <item x="35"/>
        <item x="28"/>
        <item x="31"/>
        <item x="36"/>
        <item x="30"/>
        <item x="34"/>
        <item x="29"/>
        <item x="33"/>
        <item x="19"/>
      </items>
    </pivotField>
    <pivotField axis="axisCol" showAll="0" defaultSubtotal="0">
      <items count="4">
        <item h="1" m="1" x="3"/>
        <item x="1"/>
        <item h="1" x="0"/>
        <item h="1" x="2"/>
      </items>
    </pivotField>
    <pivotField dataField="1" showAll="0" defaultSubtotal="0"/>
    <pivotField dataField="1"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ubtotalTop="0" showAll="0" defaultSubtotal="0"/>
    <pivotField dataField="1" subtotalTop="0" showAll="0" defaultSubtotal="0"/>
    <pivotField dataField="1" subtotalTop="0" showAll="0" defaultSubtotal="0"/>
    <pivotField subtotalTop="0" showAll="0" defaultSubtotal="0"/>
    <pivotField dataField="1" subtotalTop="0" showAll="0" defaultSubtotal="0"/>
  </pivotFields>
  <rowFields count="2">
    <field x="0"/>
    <field x="1"/>
  </rowFields>
  <rowItems count="25">
    <i>
      <x/>
    </i>
    <i r="1">
      <x v="12"/>
    </i>
    <i r="1">
      <x v="15"/>
    </i>
    <i r="1">
      <x v="16"/>
    </i>
    <i r="1">
      <x v="17"/>
    </i>
    <i r="1">
      <x v="18"/>
    </i>
    <i r="1">
      <x v="19"/>
    </i>
    <i r="1">
      <x v="20"/>
    </i>
    <i r="1">
      <x v="21"/>
    </i>
    <i r="1">
      <x v="22"/>
    </i>
    <i r="1">
      <x v="23"/>
    </i>
    <i>
      <x v="1"/>
    </i>
    <i r="1">
      <x v="2"/>
    </i>
    <i r="1">
      <x v="3"/>
    </i>
    <i r="1">
      <x v="5"/>
    </i>
    <i r="1">
      <x v="7"/>
    </i>
    <i r="1">
      <x v="8"/>
    </i>
    <i r="1">
      <x v="9"/>
    </i>
    <i r="1">
      <x v="10"/>
    </i>
    <i>
      <x v="2"/>
    </i>
    <i r="1">
      <x/>
    </i>
    <i r="1">
      <x v="1"/>
    </i>
    <i r="1">
      <x v="11"/>
    </i>
    <i r="1">
      <x v="13"/>
    </i>
    <i r="1">
      <x v="14"/>
    </i>
  </rowItems>
  <colFields count="4">
    <field x="6"/>
    <field x="5"/>
    <field x="4"/>
    <field x="-2"/>
  </colFields>
  <colItems count="28">
    <i>
      <x v="1"/>
      <x/>
      <x v="86"/>
      <x/>
    </i>
    <i r="3" i="1">
      <x v="1"/>
    </i>
    <i r="3" i="2">
      <x v="2"/>
    </i>
    <i r="3" i="3">
      <x v="3"/>
    </i>
    <i r="3" i="4">
      <x v="4"/>
    </i>
    <i r="3" i="5">
      <x v="5"/>
    </i>
    <i r="3" i="6">
      <x v="6"/>
    </i>
    <i r="1">
      <x v="1"/>
      <x v="91"/>
      <x/>
    </i>
    <i r="3" i="1">
      <x v="1"/>
    </i>
    <i r="3" i="2">
      <x v="2"/>
    </i>
    <i r="3" i="3">
      <x v="3"/>
    </i>
    <i r="3" i="4">
      <x v="4"/>
    </i>
    <i r="3" i="5">
      <x v="5"/>
    </i>
    <i r="3" i="6">
      <x v="6"/>
    </i>
    <i r="1">
      <x v="4"/>
      <x v="84"/>
      <x/>
    </i>
    <i r="3" i="1">
      <x v="1"/>
    </i>
    <i r="3" i="2">
      <x v="2"/>
    </i>
    <i r="3" i="3">
      <x v="3"/>
    </i>
    <i r="3" i="4">
      <x v="4"/>
    </i>
    <i r="3" i="5">
      <x v="5"/>
    </i>
    <i r="3" i="6">
      <x v="6"/>
    </i>
    <i r="1">
      <x v="9"/>
      <x v="78"/>
      <x/>
    </i>
    <i r="3" i="1">
      <x v="1"/>
    </i>
    <i r="3" i="2">
      <x v="2"/>
    </i>
    <i r="3" i="3">
      <x v="3"/>
    </i>
    <i r="3" i="4">
      <x v="4"/>
    </i>
    <i r="3" i="5">
      <x v="5"/>
    </i>
    <i r="3" i="6">
      <x v="6"/>
    </i>
  </colItems>
  <dataFields count="7">
    <dataField name=" Listung %" fld="7" baseField="1" baseItem="17" numFmtId="9"/>
    <dataField name=" MT Distri % (besucht)" fld="8" baseField="1" baseItem="16" numFmtId="9"/>
    <dataField name=" MT Distri % VÄ vs. Vor-Quartal" fld="19" baseField="1" baseItem="5" numFmtId="1"/>
    <dataField name="Cir nDistr (ohne Promo)" fld="9" baseField="1" baseItem="18" numFmtId="164"/>
    <dataField name="Cir nDistr VÄ vs. VJ" fld="10" baseField="1" baseItem="18" numFmtId="1"/>
    <dataField name=" Cir gewDistr (ohne Promo)" fld="16" baseField="1" baseItem="0" numFmtId="164"/>
    <dataField name=" Cir gewDistr VÄ vs. VJ" fld="17" baseField="1" baseItem="0" numFmtId="1"/>
  </dataFields>
  <formats count="4">
    <format dxfId="2">
      <pivotArea type="all" dataOnly="0" outline="0" fieldPosition="0"/>
    </format>
    <format dxfId="3">
      <pivotArea outline="0" fieldPosition="0">
        <references count="1">
          <reference field="4294967294" count="1">
            <x v="5"/>
          </reference>
        </references>
      </pivotArea>
    </format>
    <format dxfId="4">
      <pivotArea outline="0" fieldPosition="0">
        <references count="1">
          <reference field="4294967294" count="1">
            <x v="6"/>
          </reference>
        </references>
      </pivotArea>
    </format>
    <format dxfId="5">
      <pivotArea outline="0" fieldPosition="0">
        <references count="1">
          <reference field="4294967294" count="1">
            <x v="2"/>
          </reference>
        </references>
      </pivotArea>
    </format>
  </formats>
  <conditionalFormats count="8">
    <conditionalFormat scope="field" priority="8">
      <pivotAreas count="1">
        <pivotArea outline="0" collapsedLevelsAreSubtotals="1" fieldPosition="0">
          <references count="3">
            <reference field="4294967294" count="1" selected="0">
              <x v="0"/>
            </reference>
            <reference field="1" count="0" selected="0"/>
            <reference field="4" count="0" selected="0"/>
          </references>
        </pivotArea>
      </pivotAreas>
    </conditionalFormat>
    <conditionalFormat scope="field" priority="7">
      <pivotAreas count="1">
        <pivotArea outline="0" collapsedLevelsAreSubtotals="1" fieldPosition="0">
          <references count="3">
            <reference field="4294967294" count="1" selected="0">
              <x v="0"/>
            </reference>
            <reference field="1" count="0" selected="0"/>
            <reference field="4" count="0" selected="0"/>
          </references>
        </pivotArea>
      </pivotAreas>
    </conditionalFormat>
    <conditionalFormat scope="field" priority="6">
      <pivotAreas count="1">
        <pivotArea outline="0" collapsedLevelsAreSubtotals="1" fieldPosition="0">
          <references count="3">
            <reference field="4294967294" count="1" selected="0">
              <x v="1"/>
            </reference>
            <reference field="1" count="0" selected="0"/>
            <reference field="4" count="0" selected="0"/>
          </references>
        </pivotArea>
      </pivotAreas>
    </conditionalFormat>
    <conditionalFormat scope="field" priority="5">
      <pivotAreas count="1">
        <pivotArea outline="0" collapsedLevelsAreSubtotals="1" fieldPosition="0">
          <references count="3">
            <reference field="4294967294" count="1" selected="0">
              <x v="3"/>
            </reference>
            <reference field="1" count="0" selected="0"/>
            <reference field="4" count="0" selected="0"/>
          </references>
        </pivotArea>
      </pivotAreas>
    </conditionalFormat>
    <conditionalFormat scope="field" priority="4">
      <pivotAreas count="1">
        <pivotArea outline="0" collapsedLevelsAreSubtotals="1" fieldPosition="0">
          <references count="3">
            <reference field="4294967294" count="1" selected="0">
              <x v="4"/>
            </reference>
            <reference field="1" count="0" selected="0"/>
            <reference field="4" count="0" selected="0"/>
          </references>
        </pivotArea>
      </pivotAreas>
    </conditionalFormat>
    <conditionalFormat scope="field" priority="3">
      <pivotAreas count="1">
        <pivotArea outline="0" collapsedLevelsAreSubtotals="1" fieldPosition="0">
          <references count="3">
            <reference field="4294967294" count="1" selected="0">
              <x v="5"/>
            </reference>
            <reference field="1" count="0" selected="0"/>
            <reference field="4" count="0" selected="0"/>
          </references>
        </pivotArea>
      </pivotAreas>
    </conditionalFormat>
    <conditionalFormat scope="field" priority="2">
      <pivotAreas count="1">
        <pivotArea outline="0" collapsedLevelsAreSubtotals="1" fieldPosition="0">
          <references count="3">
            <reference field="4294967294" count="1" selected="0">
              <x v="6"/>
            </reference>
            <reference field="1" count="0" selected="0"/>
            <reference field="4" count="0" selected="0"/>
          </references>
        </pivotArea>
      </pivotAreas>
    </conditionalFormat>
    <conditionalFormat scope="field" priority="1">
      <pivotAreas count="1">
        <pivotArea outline="0" collapsedLevelsAreSubtotals="1" fieldPosition="0">
          <references count="3">
            <reference field="4294967294" count="1" selected="0">
              <x v="2"/>
            </reference>
            <reference field="1" count="0" selected="0"/>
            <reference field="4" count="0" selected="0"/>
          </references>
        </pivotArea>
      </pivotAreas>
    </conditionalFormat>
  </conditional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05C80-B104-4E28-9F84-D8F1141E9756}" name="ptbl_HP_Stores" cacheId="1050" applyNumberFormats="0" applyBorderFormats="0" applyFontFormats="0" applyPatternFormats="0" applyAlignmentFormats="0" applyWidthHeightFormats="1" dataCaption="Werte" updatedVersion="8" minRefreshableVersion="3" rowGrandTotals="0" colGrandTotals="0" itemPrintTitles="1" createdVersion="8" indent="0" showHeaders="0" outline="1" outlineData="1" multipleFieldFilters="0">
  <location ref="C3:S31" firstHeaderRow="0" firstDataRow="4" firstDataCol="1"/>
  <pivotFields count="20">
    <pivotField axis="axisRow" showAll="0" defaultSubtotal="0">
      <items count="3">
        <item x="2"/>
        <item x="0"/>
        <item x="1"/>
      </items>
    </pivotField>
    <pivotField axis="axisRow" showAll="0" sortType="ascending" defaultSubtotal="0">
      <items count="24">
        <item x="7"/>
        <item x="8"/>
        <item x="0"/>
        <item x="1"/>
        <item m="1" x="22"/>
        <item x="2"/>
        <item m="1" x="23"/>
        <item x="3"/>
        <item x="4"/>
        <item x="5"/>
        <item x="6"/>
        <item x="9"/>
        <item x="12"/>
        <item x="10"/>
        <item x="11"/>
        <item x="13"/>
        <item x="14"/>
        <item x="15"/>
        <item x="16"/>
        <item x="17"/>
        <item x="18"/>
        <item x="19"/>
        <item x="20"/>
        <item x="21"/>
      </items>
    </pivotField>
    <pivotField showAll="0" defaultSubtotal="0">
      <items count="6">
        <item x="0"/>
        <item h="1" x="1"/>
        <item h="1" x="2"/>
        <item h="1" x="3"/>
        <item h="1" x="4"/>
        <item h="1" x="5"/>
      </items>
    </pivotField>
    <pivotField showAll="0" defaultSubtotal="0">
      <items count="38">
        <item h="1" x="5"/>
        <item x="0"/>
        <item h="1" x="1"/>
        <item h="1" x="2"/>
        <item h="1" m="1" x="36"/>
        <item h="1" x="3"/>
        <item h="1" x="4"/>
        <item h="1" x="6"/>
        <item h="1" x="7"/>
        <item h="1" x="8"/>
        <item h="1" x="9"/>
        <item h="1" x="10"/>
        <item h="1" x="11"/>
        <item h="1" x="12"/>
        <item h="1" x="13"/>
        <item h="1" x="14"/>
        <item h="1" x="15"/>
        <item h="1" m="1" x="35"/>
        <item h="1" x="17"/>
        <item h="1" x="18"/>
        <item h="1" x="19"/>
        <item h="1" m="1" x="33"/>
        <item h="1" x="21"/>
        <item h="1" m="1" x="37"/>
        <item h="1" m="1" x="34"/>
        <item h="1" x="22"/>
        <item h="1" x="23"/>
        <item h="1" x="20"/>
        <item h="1" x="24"/>
        <item h="1" x="25"/>
        <item h="1" x="26"/>
        <item h="1" x="27"/>
        <item h="1" x="28"/>
        <item h="1" x="29"/>
        <item h="1" x="16"/>
        <item h="1" x="30"/>
        <item h="1" x="31"/>
        <item h="1" x="32"/>
      </items>
    </pivotField>
    <pivotField name="SKU-Bezeichnung" axis="axisCol" showAll="0" defaultSubtotal="0">
      <items count="203">
        <item m="1" x="191"/>
        <item x="65"/>
        <item x="110"/>
        <item x="28"/>
        <item x="29"/>
        <item x="111"/>
        <item x="36"/>
        <item x="37"/>
        <item m="1" x="178"/>
        <item x="70"/>
        <item x="94"/>
        <item x="20"/>
        <item x="21"/>
        <item x="22"/>
        <item x="95"/>
        <item x="96"/>
        <item x="97"/>
        <item x="98"/>
        <item x="99"/>
        <item x="100"/>
        <item m="1" x="198"/>
        <item m="1" x="187"/>
        <item x="112"/>
        <item x="101"/>
        <item x="113"/>
        <item m="1" x="200"/>
        <item x="114"/>
        <item x="115"/>
        <item x="66"/>
        <item x="89"/>
        <item x="90"/>
        <item x="91"/>
        <item m="1" x="185"/>
        <item x="102"/>
        <item x="116"/>
        <item x="92"/>
        <item x="117"/>
        <item x="118"/>
        <item x="119"/>
        <item x="120"/>
        <item x="57"/>
        <item x="53"/>
        <item x="58"/>
        <item m="1" x="196"/>
        <item x="103"/>
        <item x="121"/>
        <item x="122"/>
        <item x="40"/>
        <item x="41"/>
        <item x="104"/>
        <item x="93"/>
        <item m="1" x="186"/>
        <item x="71"/>
        <item x="59"/>
        <item x="54"/>
        <item x="60"/>
        <item x="61"/>
        <item x="62"/>
        <item x="63"/>
        <item m="1" x="197"/>
        <item x="30"/>
        <item x="38"/>
        <item x="34"/>
        <item x="42"/>
        <item x="47"/>
        <item x="39"/>
        <item x="35"/>
        <item x="31"/>
        <item m="1" x="180"/>
        <item m="1" x="192"/>
        <item m="1" x="193"/>
        <item m="1" x="194"/>
        <item x="0"/>
        <item x="9"/>
        <item x="1"/>
        <item x="2"/>
        <item x="10"/>
        <item x="3"/>
        <item x="4"/>
        <item x="11"/>
        <item m="1" x="195"/>
        <item x="5"/>
        <item x="15"/>
        <item x="16"/>
        <item x="6"/>
        <item x="12"/>
        <item x="7"/>
        <item x="13"/>
        <item x="17"/>
        <item x="18"/>
        <item m="1" x="199"/>
        <item x="8"/>
        <item x="14"/>
        <item x="19"/>
        <item x="46"/>
        <item x="145"/>
        <item x="146"/>
        <item x="48"/>
        <item x="43"/>
        <item x="49"/>
        <item x="105"/>
        <item x="141"/>
        <item x="142"/>
        <item x="143"/>
        <item x="147"/>
        <item x="144"/>
        <item x="44"/>
        <item x="50"/>
        <item x="52"/>
        <item x="72"/>
        <item x="87"/>
        <item x="51"/>
        <item x="73"/>
        <item x="149"/>
        <item m="1" x="190"/>
        <item x="74"/>
        <item x="23"/>
        <item x="24"/>
        <item x="25"/>
        <item x="26"/>
        <item x="27"/>
        <item m="1" x="177"/>
        <item x="75"/>
        <item x="76"/>
        <item x="77"/>
        <item x="32"/>
        <item x="33"/>
        <item x="127"/>
        <item x="128"/>
        <item x="129"/>
        <item m="1" x="181"/>
        <item x="78"/>
        <item x="79"/>
        <item m="1" x="182"/>
        <item x="80"/>
        <item x="88"/>
        <item x="85"/>
        <item x="81"/>
        <item x="106"/>
        <item x="55"/>
        <item x="123"/>
        <item x="124"/>
        <item m="1" x="184"/>
        <item x="130"/>
        <item x="131"/>
        <item x="132"/>
        <item x="133"/>
        <item x="134"/>
        <item x="135"/>
        <item x="136"/>
        <item x="137"/>
        <item x="138"/>
        <item x="139"/>
        <item x="86"/>
        <item m="1" x="189"/>
        <item x="107"/>
        <item x="125"/>
        <item x="126"/>
        <item x="82"/>
        <item m="1" x="202"/>
        <item m="1" x="176"/>
        <item x="150"/>
        <item x="148"/>
        <item x="140"/>
        <item m="1" x="183"/>
        <item m="1" x="175"/>
        <item m="1" x="179"/>
        <item x="108"/>
        <item x="83"/>
        <item m="1" x="201"/>
        <item x="84"/>
        <item x="64"/>
        <item x="67"/>
        <item x="56"/>
        <item x="69"/>
        <item m="1" x="188"/>
        <item x="45"/>
        <item x="68"/>
        <item x="151"/>
        <item x="152"/>
        <item x="158"/>
        <item x="159"/>
        <item x="153"/>
        <item x="154"/>
        <item x="160"/>
        <item x="161"/>
        <item x="155"/>
        <item x="156"/>
        <item x="157"/>
        <item x="109"/>
        <item x="162"/>
        <item x="163"/>
        <item x="164"/>
        <item x="165"/>
        <item x="166"/>
        <item x="167"/>
        <item x="168"/>
        <item x="169"/>
        <item x="170"/>
        <item x="171"/>
        <item x="172"/>
        <item x="173"/>
        <item x="174"/>
      </items>
    </pivotField>
    <pivotField axis="axisCol" showAll="0" sortType="ascending" defaultSubtotal="0">
      <items count="37">
        <item x="7"/>
        <item x="8"/>
        <item x="15"/>
        <item x="27"/>
        <item x="6"/>
        <item x="26"/>
        <item x="23"/>
        <item x="21"/>
        <item x="16"/>
        <item x="4"/>
        <item x="24"/>
        <item x="22"/>
        <item x="3"/>
        <item x="25"/>
        <item x="0"/>
        <item x="5"/>
        <item x="13"/>
        <item x="2"/>
        <item x="1"/>
        <item x="18"/>
        <item x="14"/>
        <item x="17"/>
        <item x="12"/>
        <item x="20"/>
        <item x="11"/>
        <item x="9"/>
        <item x="10"/>
        <item x="32"/>
        <item x="35"/>
        <item x="28"/>
        <item x="31"/>
        <item x="36"/>
        <item x="30"/>
        <item x="34"/>
        <item x="29"/>
        <item x="33"/>
        <item x="19"/>
      </items>
    </pivotField>
    <pivotField axis="axisCol" showAll="0" defaultSubtotal="0">
      <items count="4">
        <item h="1" m="1" x="3"/>
        <item x="1"/>
        <item h="1" x="0"/>
        <item h="1" x="2"/>
      </items>
    </pivotField>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s>
  <rowFields count="2">
    <field x="0"/>
    <field x="1"/>
  </rowFields>
  <rowItems count="25">
    <i>
      <x/>
    </i>
    <i r="1">
      <x v="12"/>
    </i>
    <i r="1">
      <x v="15"/>
    </i>
    <i r="1">
      <x v="16"/>
    </i>
    <i r="1">
      <x v="17"/>
    </i>
    <i r="1">
      <x v="18"/>
    </i>
    <i r="1">
      <x v="19"/>
    </i>
    <i r="1">
      <x v="20"/>
    </i>
    <i r="1">
      <x v="21"/>
    </i>
    <i r="1">
      <x v="22"/>
    </i>
    <i r="1">
      <x v="23"/>
    </i>
    <i>
      <x v="1"/>
    </i>
    <i r="1">
      <x v="2"/>
    </i>
    <i r="1">
      <x v="3"/>
    </i>
    <i r="1">
      <x v="5"/>
    </i>
    <i r="1">
      <x v="7"/>
    </i>
    <i r="1">
      <x v="8"/>
    </i>
    <i r="1">
      <x v="9"/>
    </i>
    <i r="1">
      <x v="10"/>
    </i>
    <i>
      <x v="2"/>
    </i>
    <i r="1">
      <x/>
    </i>
    <i r="1">
      <x v="1"/>
    </i>
    <i r="1">
      <x v="11"/>
    </i>
    <i r="1">
      <x v="13"/>
    </i>
    <i r="1">
      <x v="14"/>
    </i>
  </rowItems>
  <colFields count="4">
    <field x="6"/>
    <field x="5"/>
    <field x="4"/>
    <field x="-2"/>
  </colFields>
  <colItems count="16">
    <i>
      <x v="1"/>
      <x/>
      <x v="86"/>
      <x/>
    </i>
    <i r="3" i="1">
      <x v="1"/>
    </i>
    <i r="3" i="2">
      <x v="2"/>
    </i>
    <i r="3" i="3">
      <x v="3"/>
    </i>
    <i r="1">
      <x v="1"/>
      <x v="91"/>
      <x/>
    </i>
    <i r="3" i="1">
      <x v="1"/>
    </i>
    <i r="3" i="2">
      <x v="2"/>
    </i>
    <i r="3" i="3">
      <x v="3"/>
    </i>
    <i r="1">
      <x v="4"/>
      <x v="84"/>
      <x/>
    </i>
    <i r="3" i="1">
      <x v="1"/>
    </i>
    <i r="3" i="2">
      <x v="2"/>
    </i>
    <i r="3" i="3">
      <x v="3"/>
    </i>
    <i r="1">
      <x v="9"/>
      <x v="78"/>
      <x/>
    </i>
    <i r="3" i="1">
      <x v="1"/>
    </i>
    <i r="3" i="2">
      <x v="2"/>
    </i>
    <i r="3" i="3">
      <x v="3"/>
    </i>
  </colItems>
  <dataFields count="4">
    <dataField name="MT Märkte - gesamt" fld="12" baseField="1" baseItem="4"/>
    <dataField name="MT Märkte – Listung" fld="11" baseField="1" baseItem="4"/>
    <dataField name="MT Märkte - besucht" fld="13" baseField="1" baseItem="4"/>
    <dataField name=" Circana Märkte" fld="15" subtotal="max" baseField="1" baseItem="4"/>
  </dataFields>
  <formats count="1">
    <format dxfId="1">
      <pivotArea type="all" dataOnly="0" outline="0" fieldPosition="0"/>
    </format>
  </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ategorie" xr10:uid="{0D6E16F3-5E3D-4561-A0C2-EC8C52C5D9AA}" sourceName="Kategorie">
  <pivotTables>
    <pivotTable tabId="4" name="ptbl_HP"/>
    <pivotTable tabId="5" name="ptbl_HP_Stores"/>
  </pivotTables>
  <data>
    <tabular pivotCacheId="540235827">
      <items count="6">
        <i x="0" s="1"/>
        <i x="1" nd="1"/>
        <i x="2" nd="1"/>
        <i x="3" nd="1"/>
        <i x="4"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Gruppe" xr10:uid="{02B60BE0-3BAE-42E7-B14F-B3043CA42A89}" sourceName="Gruppe">
  <pivotTables>
    <pivotTable tabId="4" name="ptbl_HP"/>
    <pivotTable tabId="5" name="ptbl_HP_Stores"/>
  </pivotTables>
  <data>
    <tabular pivotCacheId="540235827">
      <items count="38">
        <i x="0" s="1"/>
        <i x="2"/>
        <i x="3"/>
        <i x="4"/>
        <i x="5" nd="1"/>
        <i x="1" nd="1"/>
        <i x="36" nd="1"/>
        <i x="6" nd="1"/>
        <i x="7" nd="1"/>
        <i x="8" nd="1"/>
        <i x="9" nd="1"/>
        <i x="10" nd="1"/>
        <i x="11" nd="1"/>
        <i x="12" nd="1"/>
        <i x="13" nd="1"/>
        <i x="14" nd="1"/>
        <i x="15" nd="1"/>
        <i x="35" nd="1"/>
        <i x="17" nd="1"/>
        <i x="18" nd="1"/>
        <i x="19" nd="1"/>
        <i x="33" nd="1"/>
        <i x="21" nd="1"/>
        <i x="37" nd="1"/>
        <i x="34" nd="1"/>
        <i x="22" nd="1"/>
        <i x="23" nd="1"/>
        <i x="20" nd="1"/>
        <i x="24" nd="1"/>
        <i x="25" nd="1"/>
        <i x="26" nd="1"/>
        <i x="27" nd="1"/>
        <i x="28" nd="1"/>
        <i x="29" nd="1"/>
        <i x="16" nd="1"/>
        <i x="30" nd="1"/>
        <i x="31" nd="1"/>
        <i x="3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KU_Type" xr10:uid="{52C2E295-6E2B-4133-9927-5D901A62DA6E}" sourceName="SKU Type">
  <pivotTables>
    <pivotTable tabId="4" name="ptbl_HP"/>
    <pivotTable tabId="5" name="ptbl_HP_Stores"/>
  </pivotTables>
  <data>
    <tabular pivotCacheId="540235827">
      <items count="4">
        <i x="0"/>
        <i x="1" s="1"/>
        <i x="3" nd="1"/>
        <i x="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Name" xr10:uid="{988694B9-E1F3-4392-8C25-67FA7CBE21FB}" sourceName="Name">
  <pivotTables>
    <pivotTable tabId="4" name="ptbl_HP"/>
    <pivotTable tabId="5" name="ptbl_HP_Stores"/>
  </pivotTables>
  <data>
    <tabular pivotCacheId="540235827">
      <items count="203">
        <i x="4" s="1"/>
        <i x="6" s="1"/>
        <i x="7" s="1"/>
        <i x="8" s="1"/>
        <i x="191" s="1" nd="1"/>
        <i x="65" s="1" nd="1"/>
        <i x="110" s="1" nd="1"/>
        <i x="28" s="1" nd="1"/>
        <i x="29" s="1" nd="1"/>
        <i x="111" s="1" nd="1"/>
        <i x="36" s="1" nd="1"/>
        <i x="37" s="1" nd="1"/>
        <i x="178" s="1" nd="1"/>
        <i x="70" s="1" nd="1"/>
        <i x="94" s="1" nd="1"/>
        <i x="20" s="1" nd="1"/>
        <i x="21" s="1" nd="1"/>
        <i x="22" s="1" nd="1"/>
        <i x="95" s="1" nd="1"/>
        <i x="96" s="1" nd="1"/>
        <i x="97" s="1" nd="1"/>
        <i x="98" s="1" nd="1"/>
        <i x="99" s="1" nd="1"/>
        <i x="100" s="1" nd="1"/>
        <i x="198" s="1" nd="1"/>
        <i x="187" s="1" nd="1"/>
        <i x="112" s="1" nd="1"/>
        <i x="101" s="1" nd="1"/>
        <i x="113" s="1" nd="1"/>
        <i x="200" s="1" nd="1"/>
        <i x="114" s="1" nd="1"/>
        <i x="115" s="1" nd="1"/>
        <i x="66" s="1" nd="1"/>
        <i x="89" s="1" nd="1"/>
        <i x="90" s="1" nd="1"/>
        <i x="91" s="1" nd="1"/>
        <i x="185" s="1" nd="1"/>
        <i x="102" s="1" nd="1"/>
        <i x="116" s="1" nd="1"/>
        <i x="92" s="1" nd="1"/>
        <i x="117" s="1" nd="1"/>
        <i x="118" s="1" nd="1"/>
        <i x="119" s="1" nd="1"/>
        <i x="120" s="1" nd="1"/>
        <i x="57" s="1" nd="1"/>
        <i x="53" s="1" nd="1"/>
        <i x="58" s="1" nd="1"/>
        <i x="196" s="1" nd="1"/>
        <i x="103" s="1" nd="1"/>
        <i x="121" s="1" nd="1"/>
        <i x="122" s="1" nd="1"/>
        <i x="40" s="1" nd="1"/>
        <i x="41" s="1" nd="1"/>
        <i x="104" s="1" nd="1"/>
        <i x="93" s="1" nd="1"/>
        <i x="186" s="1" nd="1"/>
        <i x="71" s="1" nd="1"/>
        <i x="59" s="1" nd="1"/>
        <i x="54" s="1" nd="1"/>
        <i x="60" s="1" nd="1"/>
        <i x="61" s="1" nd="1"/>
        <i x="62" s="1" nd="1"/>
        <i x="63" s="1" nd="1"/>
        <i x="197" s="1" nd="1"/>
        <i x="30" s="1" nd="1"/>
        <i x="38" s="1" nd="1"/>
        <i x="34" s="1" nd="1"/>
        <i x="42" s="1" nd="1"/>
        <i x="47" s="1" nd="1"/>
        <i x="39" s="1" nd="1"/>
        <i x="35" s="1" nd="1"/>
        <i x="31" s="1" nd="1"/>
        <i x="180" s="1" nd="1"/>
        <i x="192" s="1" nd="1"/>
        <i x="193" s="1" nd="1"/>
        <i x="194" s="1" nd="1"/>
        <i x="0" s="1" nd="1"/>
        <i x="9" s="1" nd="1"/>
        <i x="1" s="1" nd="1"/>
        <i x="2" s="1" nd="1"/>
        <i x="10" s="1" nd="1"/>
        <i x="3" s="1" nd="1"/>
        <i x="11" s="1" nd="1"/>
        <i x="195" s="1" nd="1"/>
        <i x="5" s="1" nd="1"/>
        <i x="15" s="1" nd="1"/>
        <i x="16" s="1" nd="1"/>
        <i x="12" s="1" nd="1"/>
        <i x="13" s="1" nd="1"/>
        <i x="17" s="1" nd="1"/>
        <i x="18" s="1" nd="1"/>
        <i x="199" s="1" nd="1"/>
        <i x="14" s="1" nd="1"/>
        <i x="19" s="1" nd="1"/>
        <i x="46" s="1" nd="1"/>
        <i x="145" s="1" nd="1"/>
        <i x="146" s="1" nd="1"/>
        <i x="48" s="1" nd="1"/>
        <i x="43" s="1" nd="1"/>
        <i x="49" s="1" nd="1"/>
        <i x="105" s="1" nd="1"/>
        <i x="141" s="1" nd="1"/>
        <i x="142" s="1" nd="1"/>
        <i x="143" s="1" nd="1"/>
        <i x="147" s="1" nd="1"/>
        <i x="144" s="1" nd="1"/>
        <i x="44" s="1" nd="1"/>
        <i x="50" s="1" nd="1"/>
        <i x="52" s="1" nd="1"/>
        <i x="72" s="1" nd="1"/>
        <i x="87" s="1" nd="1"/>
        <i x="51" s="1" nd="1"/>
        <i x="73" s="1" nd="1"/>
        <i x="149" s="1" nd="1"/>
        <i x="190" s="1" nd="1"/>
        <i x="74" s="1" nd="1"/>
        <i x="23" s="1" nd="1"/>
        <i x="24" s="1" nd="1"/>
        <i x="25" s="1" nd="1"/>
        <i x="26" s="1" nd="1"/>
        <i x="27" s="1" nd="1"/>
        <i x="177" s="1" nd="1"/>
        <i x="75" s="1" nd="1"/>
        <i x="76" s="1" nd="1"/>
        <i x="77" s="1" nd="1"/>
        <i x="32" s="1" nd="1"/>
        <i x="33" s="1" nd="1"/>
        <i x="127" s="1" nd="1"/>
        <i x="128" s="1" nd="1"/>
        <i x="129" s="1" nd="1"/>
        <i x="181" s="1" nd="1"/>
        <i x="78" s="1" nd="1"/>
        <i x="79" s="1" nd="1"/>
        <i x="182" s="1" nd="1"/>
        <i x="80" s="1" nd="1"/>
        <i x="88" s="1" nd="1"/>
        <i x="85" s="1" nd="1"/>
        <i x="81" s="1" nd="1"/>
        <i x="106" s="1" nd="1"/>
        <i x="55" s="1" nd="1"/>
        <i x="123" s="1" nd="1"/>
        <i x="124" s="1" nd="1"/>
        <i x="184" s="1" nd="1"/>
        <i x="130" s="1" nd="1"/>
        <i x="131" s="1" nd="1"/>
        <i x="132" s="1" nd="1"/>
        <i x="133" s="1" nd="1"/>
        <i x="134" s="1" nd="1"/>
        <i x="135" s="1" nd="1"/>
        <i x="136" s="1" nd="1"/>
        <i x="137" s="1" nd="1"/>
        <i x="138" s="1" nd="1"/>
        <i x="139" s="1" nd="1"/>
        <i x="86" s="1" nd="1"/>
        <i x="189" s="1" nd="1"/>
        <i x="107" s="1" nd="1"/>
        <i x="125" s="1" nd="1"/>
        <i x="126" s="1" nd="1"/>
        <i x="82" s="1" nd="1"/>
        <i x="202" s="1" nd="1"/>
        <i x="176" s="1" nd="1"/>
        <i x="150" s="1" nd="1"/>
        <i x="148" s="1" nd="1"/>
        <i x="140" s="1" nd="1"/>
        <i x="183" s="1" nd="1"/>
        <i x="175" s="1" nd="1"/>
        <i x="179" s="1" nd="1"/>
        <i x="108" s="1" nd="1"/>
        <i x="83" s="1" nd="1"/>
        <i x="201" s="1" nd="1"/>
        <i x="84" s="1" nd="1"/>
        <i x="64" s="1" nd="1"/>
        <i x="67" s="1" nd="1"/>
        <i x="56" s="1" nd="1"/>
        <i x="69" s="1" nd="1"/>
        <i x="188" s="1" nd="1"/>
        <i x="45" s="1" nd="1"/>
        <i x="68" s="1" nd="1"/>
        <i x="151" s="1" nd="1"/>
        <i x="152" s="1" nd="1"/>
        <i x="158" s="1" nd="1"/>
        <i x="159" s="1" nd="1"/>
        <i x="153" s="1" nd="1"/>
        <i x="154" s="1" nd="1"/>
        <i x="160" s="1" nd="1"/>
        <i x="161" s="1" nd="1"/>
        <i x="155" s="1" nd="1"/>
        <i x="156" s="1" nd="1"/>
        <i x="157" s="1" nd="1"/>
        <i x="109" s="1" nd="1"/>
        <i x="162" s="1" nd="1"/>
        <i x="163" s="1" nd="1"/>
        <i x="164" s="1" nd="1"/>
        <i x="165" s="1" nd="1"/>
        <i x="166" s="1" nd="1"/>
        <i x="167" s="1" nd="1"/>
        <i x="168" s="1" nd="1"/>
        <i x="169" s="1" nd="1"/>
        <i x="170" s="1" nd="1"/>
        <i x="171" s="1" nd="1"/>
        <i x="172" s="1" nd="1"/>
        <i x="173" s="1" nd="1"/>
        <i x="17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ategorie1" xr10:uid="{F6327F44-CFBC-4BEB-A99F-46F6967CFAC3}" sourceName="Kategorie">
  <pivotTables>
    <pivotTable tabId="8" name="ptbl_PH"/>
    <pivotTable tabId="9" name="ptbl_PH_Stores"/>
  </pivotTables>
  <data>
    <tabular pivotCacheId="540235827">
      <items count="6">
        <i x="0"/>
        <i x="1" s="1"/>
        <i x="2"/>
        <i x="3"/>
        <i x="4"/>
        <i x="5"/>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Gruppe1" xr10:uid="{2931D1B0-DC6B-4BF5-B029-BBBC3B09B474}" sourceName="Gruppe">
  <pivotTables>
    <pivotTable tabId="8" name="ptbl_PH"/>
    <pivotTable tabId="9" name="ptbl_PH_Stores"/>
  </pivotTables>
  <data>
    <tabular pivotCacheId="540235827">
      <items count="38">
        <i x="5" s="1"/>
        <i x="6" s="1"/>
        <i x="7" s="1"/>
        <i x="8" s="1"/>
        <i x="9" s="1"/>
        <i x="10" s="1"/>
        <i x="11" s="1"/>
        <i x="12" s="1"/>
        <i x="13" s="1"/>
        <i x="14" s="1"/>
        <i x="15" s="1"/>
        <i x="16" s="1"/>
        <i x="0" s="1" nd="1"/>
        <i x="1" s="1" nd="1"/>
        <i x="2" s="1" nd="1"/>
        <i x="36" s="1" nd="1"/>
        <i x="3" s="1" nd="1"/>
        <i x="4" s="1" nd="1"/>
        <i x="35" s="1" nd="1"/>
        <i x="17" s="1" nd="1"/>
        <i x="18" s="1" nd="1"/>
        <i x="19" s="1" nd="1"/>
        <i x="33" s="1" nd="1"/>
        <i x="21" s="1" nd="1"/>
        <i x="37" s="1" nd="1"/>
        <i x="34" s="1" nd="1"/>
        <i x="22" s="1" nd="1"/>
        <i x="23" s="1" nd="1"/>
        <i x="20" s="1" nd="1"/>
        <i x="24" s="1" nd="1"/>
        <i x="25" s="1" nd="1"/>
        <i x="26" s="1" nd="1"/>
        <i x="27" s="1" nd="1"/>
        <i x="28" s="1" nd="1"/>
        <i x="29" s="1" nd="1"/>
        <i x="30" s="1" nd="1"/>
        <i x="31" s="1" nd="1"/>
        <i x="32"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KU_Type1" xr10:uid="{8E51AB07-0FAC-4F3B-BC80-EE73A9404DBB}" sourceName="SKU Type">
  <pivotTables>
    <pivotTable tabId="8" name="ptbl_PH"/>
    <pivotTable tabId="9" name="ptbl_PH_Stores"/>
  </pivotTables>
  <data>
    <tabular pivotCacheId="540235827">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Name1" xr10:uid="{FA3E415F-636E-46A2-A5D8-7C17EA41BAEE}" sourceName="Name">
  <pivotTables>
    <pivotTable tabId="8" name="ptbl_PH"/>
    <pivotTable tabId="9" name="ptbl_PH_Stores"/>
  </pivotTables>
  <data>
    <tabular pivotCacheId="540235827">
      <items count="203">
        <i x="65" s="1"/>
        <i x="28" s="1"/>
        <i x="29" s="1"/>
        <i x="36" s="1"/>
        <i x="37" s="1"/>
        <i x="66" s="1"/>
        <i x="57" s="1"/>
        <i x="53" s="1"/>
        <i x="58" s="1"/>
        <i x="40" s="1"/>
        <i x="41" s="1"/>
        <i x="59" s="1"/>
        <i x="54" s="1"/>
        <i x="60" s="1"/>
        <i x="61" s="1"/>
        <i x="62" s="1"/>
        <i x="63" s="1"/>
        <i x="30" s="1"/>
        <i x="38" s="1"/>
        <i x="34" s="1"/>
        <i x="42" s="1"/>
        <i x="47" s="1"/>
        <i x="39" s="1"/>
        <i x="35" s="1"/>
        <i x="31" s="1"/>
        <i x="46" s="1"/>
        <i x="48" s="1"/>
        <i x="43" s="1"/>
        <i x="49" s="1"/>
        <i x="44" s="1"/>
        <i x="50" s="1"/>
        <i x="52" s="1"/>
        <i x="51" s="1"/>
        <i x="32" s="1"/>
        <i x="33" s="1"/>
        <i x="55" s="1"/>
        <i x="64" s="1"/>
        <i x="67" s="1"/>
        <i x="56" s="1"/>
        <i x="69" s="1"/>
        <i x="45" s="1"/>
        <i x="68" s="1"/>
        <i x="191" s="1" nd="1"/>
        <i x="110" s="1" nd="1"/>
        <i x="111" s="1" nd="1"/>
        <i x="178" s="1" nd="1"/>
        <i x="70" s="1" nd="1"/>
        <i x="94" s="1" nd="1"/>
        <i x="20" s="1" nd="1"/>
        <i x="21" s="1" nd="1"/>
        <i x="22" s="1" nd="1"/>
        <i x="95" s="1" nd="1"/>
        <i x="96" s="1" nd="1"/>
        <i x="97" s="1" nd="1"/>
        <i x="98" s="1" nd="1"/>
        <i x="99" s="1" nd="1"/>
        <i x="100" s="1" nd="1"/>
        <i x="198" s="1" nd="1"/>
        <i x="187" s="1" nd="1"/>
        <i x="112" s="1" nd="1"/>
        <i x="101" s="1" nd="1"/>
        <i x="113" s="1" nd="1"/>
        <i x="200" s="1" nd="1"/>
        <i x="114" s="1" nd="1"/>
        <i x="115" s="1" nd="1"/>
        <i x="89" s="1" nd="1"/>
        <i x="90" s="1" nd="1"/>
        <i x="91" s="1" nd="1"/>
        <i x="185" s="1" nd="1"/>
        <i x="102" s="1" nd="1"/>
        <i x="116" s="1" nd="1"/>
        <i x="92" s="1" nd="1"/>
        <i x="117" s="1" nd="1"/>
        <i x="118" s="1" nd="1"/>
        <i x="119" s="1" nd="1"/>
        <i x="120" s="1" nd="1"/>
        <i x="196" s="1" nd="1"/>
        <i x="103" s="1" nd="1"/>
        <i x="121" s="1" nd="1"/>
        <i x="122" s="1" nd="1"/>
        <i x="104" s="1" nd="1"/>
        <i x="93" s="1" nd="1"/>
        <i x="186" s="1" nd="1"/>
        <i x="71" s="1" nd="1"/>
        <i x="197" s="1" nd="1"/>
        <i x="180" s="1" nd="1"/>
        <i x="192" s="1" nd="1"/>
        <i x="193" s="1" nd="1"/>
        <i x="194" s="1" nd="1"/>
        <i x="0" s="1" nd="1"/>
        <i x="9" s="1" nd="1"/>
        <i x="1" s="1" nd="1"/>
        <i x="2" s="1" nd="1"/>
        <i x="10" s="1" nd="1"/>
        <i x="3" s="1" nd="1"/>
        <i x="4" s="1" nd="1"/>
        <i x="11" s="1" nd="1"/>
        <i x="195" s="1" nd="1"/>
        <i x="5" s="1" nd="1"/>
        <i x="15" s="1" nd="1"/>
        <i x="16" s="1" nd="1"/>
        <i x="6" s="1" nd="1"/>
        <i x="12" s="1" nd="1"/>
        <i x="7" s="1" nd="1"/>
        <i x="13" s="1" nd="1"/>
        <i x="17" s="1" nd="1"/>
        <i x="18" s="1" nd="1"/>
        <i x="199" s="1" nd="1"/>
        <i x="8" s="1" nd="1"/>
        <i x="14" s="1" nd="1"/>
        <i x="19" s="1" nd="1"/>
        <i x="145" s="1" nd="1"/>
        <i x="146" s="1" nd="1"/>
        <i x="105" s="1" nd="1"/>
        <i x="141" s="1" nd="1"/>
        <i x="142" s="1" nd="1"/>
        <i x="143" s="1" nd="1"/>
        <i x="147" s="1" nd="1"/>
        <i x="144" s="1" nd="1"/>
        <i x="72" s="1" nd="1"/>
        <i x="87" s="1" nd="1"/>
        <i x="73" s="1" nd="1"/>
        <i x="149" s="1" nd="1"/>
        <i x="190" s="1" nd="1"/>
        <i x="74" s="1" nd="1"/>
        <i x="23" s="1" nd="1"/>
        <i x="24" s="1" nd="1"/>
        <i x="25" s="1" nd="1"/>
        <i x="26" s="1" nd="1"/>
        <i x="27" s="1" nd="1"/>
        <i x="177" s="1" nd="1"/>
        <i x="75" s="1" nd="1"/>
        <i x="76" s="1" nd="1"/>
        <i x="77" s="1" nd="1"/>
        <i x="127" s="1" nd="1"/>
        <i x="128" s="1" nd="1"/>
        <i x="129" s="1" nd="1"/>
        <i x="181" s="1" nd="1"/>
        <i x="78" s="1" nd="1"/>
        <i x="79" s="1" nd="1"/>
        <i x="182" s="1" nd="1"/>
        <i x="80" s="1" nd="1"/>
        <i x="88" s="1" nd="1"/>
        <i x="85" s="1" nd="1"/>
        <i x="81" s="1" nd="1"/>
        <i x="106" s="1" nd="1"/>
        <i x="123" s="1" nd="1"/>
        <i x="124" s="1" nd="1"/>
        <i x="184" s="1" nd="1"/>
        <i x="130" s="1" nd="1"/>
        <i x="131" s="1" nd="1"/>
        <i x="132" s="1" nd="1"/>
        <i x="133" s="1" nd="1"/>
        <i x="134" s="1" nd="1"/>
        <i x="135" s="1" nd="1"/>
        <i x="136" s="1" nd="1"/>
        <i x="137" s="1" nd="1"/>
        <i x="138" s="1" nd="1"/>
        <i x="139" s="1" nd="1"/>
        <i x="86" s="1" nd="1"/>
        <i x="189" s="1" nd="1"/>
        <i x="107" s="1" nd="1"/>
        <i x="125" s="1" nd="1"/>
        <i x="126" s="1" nd="1"/>
        <i x="82" s="1" nd="1"/>
        <i x="202" s="1" nd="1"/>
        <i x="176" s="1" nd="1"/>
        <i x="150" s="1" nd="1"/>
        <i x="148" s="1" nd="1"/>
        <i x="140" s="1" nd="1"/>
        <i x="183" s="1" nd="1"/>
        <i x="175" s="1" nd="1"/>
        <i x="179" s="1" nd="1"/>
        <i x="108" s="1" nd="1"/>
        <i x="83" s="1" nd="1"/>
        <i x="201" s="1" nd="1"/>
        <i x="84" s="1" nd="1"/>
        <i x="188" s="1" nd="1"/>
        <i x="151" s="1" nd="1"/>
        <i x="152" s="1" nd="1"/>
        <i x="158" s="1" nd="1"/>
        <i x="159" s="1" nd="1"/>
        <i x="153" s="1" nd="1"/>
        <i x="154" s="1" nd="1"/>
        <i x="160" s="1" nd="1"/>
        <i x="161" s="1" nd="1"/>
        <i x="155" s="1" nd="1"/>
        <i x="156" s="1" nd="1"/>
        <i x="157" s="1" nd="1"/>
        <i x="109" s="1" nd="1"/>
        <i x="162" s="1" nd="1"/>
        <i x="163" s="1" nd="1"/>
        <i x="164" s="1" nd="1"/>
        <i x="165" s="1" nd="1"/>
        <i x="166" s="1" nd="1"/>
        <i x="167" s="1" nd="1"/>
        <i x="168" s="1" nd="1"/>
        <i x="169" s="1" nd="1"/>
        <i x="170" s="1" nd="1"/>
        <i x="171" s="1" nd="1"/>
        <i x="172" s="1" nd="1"/>
        <i x="173" s="1" nd="1"/>
        <i x="174"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undenhierarchie_1" xr10:uid="{510F50C5-9A66-45A3-9665-3FE3D7E09594}" sourceName="Kundenhierarchie 1">
  <pivotTables>
    <pivotTable tabId="8" name="ptbl_PH"/>
    <pivotTable tabId="9" name="ptbl_PH_Stores"/>
  </pivotTables>
  <data>
    <tabular pivotCacheId="540235827">
      <items count="3">
        <i x="1" s="1"/>
        <i x="0" nd="1"/>
        <i x="2"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Händler" xr10:uid="{E11CA3DF-1501-4D57-9256-8D2B935F1962}" sourceName="Händler">
  <pivotTables>
    <pivotTable tabId="8" name="ptbl_PH"/>
    <pivotTable tabId="9" name="ptbl_PH_Stores"/>
  </pivotTables>
  <data>
    <tabular pivotCacheId="540235827">
      <items count="24">
        <i x="7"/>
        <i x="8" s="1"/>
        <i x="9"/>
        <i x="10"/>
        <i x="11"/>
        <i x="0" nd="1"/>
        <i x="1" nd="1"/>
        <i x="22" nd="1"/>
        <i x="2" nd="1"/>
        <i x="23" nd="1"/>
        <i x="3" nd="1"/>
        <i x="4" nd="1"/>
        <i x="5" nd="1"/>
        <i x="6" nd="1"/>
        <i x="12" nd="1"/>
        <i x="13" nd="1"/>
        <i x="14" nd="1"/>
        <i x="15" nd="1"/>
        <i x="16" nd="1"/>
        <i x="17" nd="1"/>
        <i x="18" nd="1"/>
        <i x="19" nd="1"/>
        <i x="20" nd="1"/>
        <i x="2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e 1" xr10:uid="{B5AFD853-D7B9-4478-B4B4-DE7D45359357}" cache="Datenschnitt_Kategorie1" caption="Kategorie" columnCount="2" style="SlicerStyleDark6" rowHeight="216000"/>
  <slicer name="Gruppe 1" xr10:uid="{7D25551E-54CB-4F84-9E30-A0C353AEEAF9}" cache="Datenschnitt_Gruppe1" caption="Gruppe" style="SlicerStyleDark6" rowHeight="216000"/>
  <slicer name="SKU Type 1" xr10:uid="{86D41850-7EF2-459E-90C1-1502988FAAC2}" cache="Datenschnitt_SKU_Type1" caption="SKU Type" columnCount="3" style="SlicerStyleDark6" rowHeight="216000"/>
  <slicer name="SKU-Bezeichnung 1" xr10:uid="{2644B829-61AB-4A68-BCFE-213BC2B3B087}" cache="Datenschnitt_Name1" caption="SKU-Bezeichnung" style="SlicerStyleDark6" rowHeight="216000"/>
  <slicer name="Kundenhierarchie 1" xr10:uid="{012F37FA-49C6-4487-8DDE-D20DB54A34DE}" cache="Datenschnitt_Kundenhierarchie_1" caption="Kundenhierarchie 1" startItem="1" style="SlicerStyleDark1" rowHeight="216000"/>
  <slicer name="Händler" xr10:uid="{F7FE679B-2FEA-4533-8C45-74C5CC8D0C9D}" cache="Datenschnitt_Händler" caption="Händler" style="SlicerStyleDark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e" xr10:uid="{055D6893-08BC-4790-BCC0-62867553ECDB}" cache="Datenschnitt_Kategorie" caption="Kategorie" columnCount="2" style="SlicerStyleDark6" rowHeight="216000"/>
  <slicer name="Gruppe" xr10:uid="{FCB85767-AE89-4F07-AB2C-A8E40223A41C}" cache="Datenschnitt_Gruppe" caption="Gruppe" style="SlicerStyleDark6" rowHeight="216000"/>
  <slicer name="SKU Type" xr10:uid="{68F73F69-95C8-4C7C-A736-0F5E382398AF}" cache="Datenschnitt_SKU_Type" caption="SKU Type" columnCount="3" style="SlicerStyleDark6" rowHeight="216000"/>
  <slicer name="SKU-Bezeichnung" xr10:uid="{E7B89EB6-61C9-4464-8819-94474338FD96}" cache="Datenschnitt_Name" caption="SKU-Bezeichnung" style="SlicerStyleDark6"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64F6E4-02FE-4FCB-9C2F-53AA21D0726B}" name="Tabelle1" displayName="Tabelle1" ref="A1:T3851" totalsRowShown="0" headerRowDxfId="0">
  <autoFilter ref="A1:T3851" xr:uid="{E764F6E4-02FE-4FCB-9C2F-53AA21D0726B}"/>
  <sortState xmlns:xlrd2="http://schemas.microsoft.com/office/spreadsheetml/2017/richdata2" ref="A2:P3784">
    <sortCondition ref="A1:A3784"/>
  </sortState>
  <tableColumns count="20">
    <tableColumn id="1" xr3:uid="{8A993763-97C0-4BA1-95AA-C2BE88285226}" name="Kundenhierarchie 1"/>
    <tableColumn id="2" xr3:uid="{1A4D64EF-DB00-45B3-888A-43A08D354CD2}" name="Händler"/>
    <tableColumn id="3" xr3:uid="{F5A66810-68A6-43E9-BA04-C0604B7F53AA}" name="Kategorie"/>
    <tableColumn id="4" xr3:uid="{D6951696-474D-4FF5-B76B-EED0F323EC5B}" name="Gruppe"/>
    <tableColumn id="5" xr3:uid="{5F2A0EE5-507A-4244-A7AB-6E2E5150D72C}" name="Name"/>
    <tableColumn id="6" xr3:uid="{365D4170-3AFD-457A-AF66-51AE3A44CD25}" name="Sortimentsranking"/>
    <tableColumn id="7" xr3:uid="{3106F3FE-5521-4DD8-8ED8-A627A1BC1A9C}" name="SKU Type"/>
    <tableColumn id="8" xr3:uid="{AD399ADE-7945-443F-88D4-A81A30DF2448}" name="Listung %"/>
    <tableColumn id="9" xr3:uid="{699E00FC-5ACD-4F68-8190-98CCB478E1C3}" name="MT Distri % (besucht)"/>
    <tableColumn id="10" xr3:uid="{0669A53E-1A4C-44A2-B7AC-2AA266DDD845}" name="IRi nDistr (ohne Promo)"/>
    <tableColumn id="11" xr3:uid="{B17FFEC2-B598-4233-BF61-F393FEC1DE08}" name="IRi nDistr VÄ vs. VJ"/>
    <tableColumn id="12" xr3:uid="{7E917831-AB01-4D55-8830-1C4E605CD173}" name="Anzahl Stores – Listung"/>
    <tableColumn id="13" xr3:uid="{B7DE6B07-3B34-4C16-BAD4-2AF5FB9A1393}" name="Anzahl Stores - gesamt"/>
    <tableColumn id="14" xr3:uid="{296D0115-F25A-4470-B09C-BB40A0030428}" name="Anzahl Stores - besucht gesamt"/>
    <tableColumn id="15" xr3:uid="{F5470603-9A5B-4423-81E6-9A7EA16F6AD9}" name="Anzahl Stores - besucht Distribution"/>
    <tableColumn id="16" xr3:uid="{E32A8064-62CB-46DF-B2D4-04869214010A}" name="Circana - Anzahl Märkte"/>
    <tableColumn id="17" xr3:uid="{1DDC0B1B-2367-4E6F-86BF-68FC5D9D8FCC}" name="Cir gewDistr (ohne Promo)"/>
    <tableColumn id="18" xr3:uid="{2508872B-06B0-4968-93D2-A42D7F0FBED3}" name="Cir gewDistr VÄ vs. VJ"/>
    <tableColumn id="19" xr3:uid="{08AC907F-4D5B-48F4-8BF8-B9AAE1F35C5C}" name="MT Distri % (besucht) VP"/>
    <tableColumn id="20" xr3:uid="{6104F6FF-0BFF-40CD-B8FC-1BB8BAAAD86B}" name="MT Distri % VÄ" dataCellStyle="Komma">
      <calculatedColumnFormula>(Tabelle1[[#This Row],[MT Distri % (besucht)]]-Tabelle1[[#This Row],[MT Distri % (besucht) VP]])*100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D0416-8A79-404E-B11B-2850B536AD64}" name="Tabelle2" displayName="Tabelle2" ref="A1:R3785" totalsRowShown="0">
  <autoFilter ref="A1:R3785" xr:uid="{CFED0416-8A79-404E-B11B-2850B536AD64}"/>
  <tableColumns count="18">
    <tableColumn id="1" xr3:uid="{C5337A07-890A-48CC-B2D0-E8AC2766011B}" name="Kundenhierarchie 1"/>
    <tableColumn id="2" xr3:uid="{DDEB20D4-E0F7-4D7C-9228-27B6F7B71173}" name="Händler"/>
    <tableColumn id="3" xr3:uid="{DC9478CA-F299-4B29-AD41-1E4E5F40A3F0}" name="Kategorie"/>
    <tableColumn id="4" xr3:uid="{3801DA3A-0ED9-4188-8A6B-FD81CE5644A8}" name="Gruppe"/>
    <tableColumn id="5" xr3:uid="{C05173C3-7A04-46F1-9572-AD448D224319}" name="Name"/>
    <tableColumn id="6" xr3:uid="{319F169A-04BE-4FD8-BAAA-D92507F679E6}" name="Sortimentsranking"/>
    <tableColumn id="7" xr3:uid="{3993E420-0CC3-4FA5-9932-9D4343F6CF4A}" name="SKU Type"/>
    <tableColumn id="8" xr3:uid="{7E85C994-7A21-4EEB-AC7E-59553F4E86C6}" name="Listung %"/>
    <tableColumn id="9" xr3:uid="{D40DD66D-C8F3-4C76-ADD0-03053A6D6F51}" name="MT Distri % (besucht)"/>
    <tableColumn id="10" xr3:uid="{27E9857F-C052-4B7C-8A2C-781270B911E6}" name="IRi nDistr (ohne Promo)"/>
    <tableColumn id="11" xr3:uid="{89B2B1F2-11CB-4146-9004-AFDCDBECCB65}" name="IRi nDistr VÄ vs. VJ"/>
    <tableColumn id="12" xr3:uid="{D9E6FD2A-F361-4173-93A3-D9DCABCAEB90}" name="Anzahl Stores – Listung"/>
    <tableColumn id="13" xr3:uid="{4BA2915A-196B-462E-B726-A1799B14BA5B}" name="Anzahl Stores - gesamt"/>
    <tableColumn id="14" xr3:uid="{113382F9-59B9-4018-830B-81EC41F8AFBF}" name="Anzahl Stores - besucht gesamt"/>
    <tableColumn id="15" xr3:uid="{1687DED3-2606-47D8-8EEB-744F62B01B40}" name="Anzahl Stores - besucht Distribution"/>
    <tableColumn id="16" xr3:uid="{0162BAFA-023D-4196-8209-C73BA7C13762}" name="Circana - Anzahl Märkte"/>
    <tableColumn id="17" xr3:uid="{27A56E25-09E9-4B47-8F2C-EF6381CD2159}" name="Cir gewDistr (ohne Promo)"/>
    <tableColumn id="18" xr3:uid="{A6142786-1456-4D76-B2B9-B59421579AFB}" name="Cir gewDistr VÄ vs. VJ"/>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AAF2-B333-47AE-9A06-DD04F0CEFE9C}">
  <sheetPr>
    <tabColor rgb="FFFF0000"/>
  </sheetPr>
  <dimension ref="A1:C92"/>
  <sheetViews>
    <sheetView showGridLines="0" zoomScaleNormal="100" workbookViewId="0">
      <pane ySplit="1" topLeftCell="B2" activePane="bottomLeft" state="frozen"/>
      <selection pane="bottomLeft" activeCell="B7" sqref="B7"/>
    </sheetView>
  </sheetViews>
  <sheetFormatPr defaultColWidth="12.7109375" defaultRowHeight="15"/>
  <cols>
    <col min="1" max="1" width="25.5703125" bestFit="1" customWidth="1"/>
    <col min="2" max="2" width="32.28515625" customWidth="1"/>
    <col min="3" max="3" width="36.5703125" customWidth="1"/>
  </cols>
  <sheetData>
    <row r="1" spans="1:2" ht="41.25" customHeight="1"/>
    <row r="4" spans="1:2" ht="18.75">
      <c r="A4" s="9" t="s">
        <v>0</v>
      </c>
      <c r="B4" s="6"/>
    </row>
    <row r="5" spans="1:2">
      <c r="A5" t="s">
        <v>1</v>
      </c>
      <c r="B5" s="7" t="s">
        <v>2</v>
      </c>
    </row>
    <row r="6" spans="1:2">
      <c r="A6" t="s">
        <v>3</v>
      </c>
      <c r="B6" s="8">
        <v>44973</v>
      </c>
    </row>
    <row r="7" spans="1:2">
      <c r="A7" t="s">
        <v>4</v>
      </c>
      <c r="B7" s="7" t="s">
        <v>5</v>
      </c>
    </row>
    <row r="9" spans="1:2" ht="18.75">
      <c r="A9" s="9" t="s">
        <v>6</v>
      </c>
      <c r="B9" s="6"/>
    </row>
    <row r="10" spans="1:2">
      <c r="A10" t="s">
        <v>7</v>
      </c>
      <c r="B10" t="s">
        <v>8</v>
      </c>
    </row>
    <row r="11" spans="1:2">
      <c r="A11" t="s">
        <v>9</v>
      </c>
      <c r="B11" t="s">
        <v>8</v>
      </c>
    </row>
    <row r="12" spans="1:2">
      <c r="A12" t="s">
        <v>10</v>
      </c>
      <c r="B12" t="s">
        <v>8</v>
      </c>
    </row>
    <row r="13" spans="1:2">
      <c r="A13" t="s">
        <v>11</v>
      </c>
      <c r="B13" t="s">
        <v>8</v>
      </c>
    </row>
    <row r="14" spans="1:2">
      <c r="A14" t="s">
        <v>12</v>
      </c>
      <c r="B14" t="s">
        <v>13</v>
      </c>
    </row>
    <row r="15" spans="1:2">
      <c r="A15" t="s">
        <v>14</v>
      </c>
      <c r="B15" t="s">
        <v>13</v>
      </c>
    </row>
    <row r="17" spans="1:2" ht="18.75">
      <c r="A17" s="9" t="s">
        <v>15</v>
      </c>
      <c r="B17" s="6"/>
    </row>
    <row r="18" spans="1:2">
      <c r="A18" s="10" t="s">
        <v>16</v>
      </c>
    </row>
    <row r="19" spans="1:2">
      <c r="A19" s="11" t="s">
        <v>17</v>
      </c>
      <c r="B19" t="s">
        <v>8</v>
      </c>
    </row>
    <row r="20" spans="1:2">
      <c r="A20" s="11" t="s">
        <v>18</v>
      </c>
      <c r="B20" t="s">
        <v>8</v>
      </c>
    </row>
    <row r="21" spans="1:2">
      <c r="A21" s="11" t="s">
        <v>19</v>
      </c>
      <c r="B21" t="s">
        <v>8</v>
      </c>
    </row>
    <row r="22" spans="1:2">
      <c r="A22" s="11" t="s">
        <v>20</v>
      </c>
      <c r="B22" t="s">
        <v>8</v>
      </c>
    </row>
    <row r="23" spans="1:2">
      <c r="A23" s="11" t="s">
        <v>21</v>
      </c>
      <c r="B23" t="s">
        <v>8</v>
      </c>
    </row>
    <row r="24" spans="1:2">
      <c r="A24" s="11" t="s">
        <v>22</v>
      </c>
      <c r="B24" t="s">
        <v>8</v>
      </c>
    </row>
    <row r="25" spans="1:2">
      <c r="A25" s="11" t="s">
        <v>23</v>
      </c>
      <c r="B25" t="s">
        <v>8</v>
      </c>
    </row>
    <row r="26" spans="1:2">
      <c r="A26" s="10" t="s">
        <v>24</v>
      </c>
    </row>
    <row r="27" spans="1:2">
      <c r="A27" s="11" t="s">
        <v>25</v>
      </c>
      <c r="B27" t="s">
        <v>8</v>
      </c>
    </row>
    <row r="28" spans="1:2">
      <c r="A28" s="11" t="s">
        <v>26</v>
      </c>
      <c r="B28" t="s">
        <v>8</v>
      </c>
    </row>
    <row r="29" spans="1:2">
      <c r="A29" s="11" t="s">
        <v>27</v>
      </c>
      <c r="B29" t="s">
        <v>8</v>
      </c>
    </row>
    <row r="30" spans="1:2">
      <c r="A30" s="11" t="s">
        <v>28</v>
      </c>
      <c r="B30" t="s">
        <v>8</v>
      </c>
    </row>
    <row r="31" spans="1:2">
      <c r="A31" s="11" t="s">
        <v>29</v>
      </c>
      <c r="B31" t="s">
        <v>8</v>
      </c>
    </row>
    <row r="32" spans="1:2">
      <c r="A32" s="11" t="s">
        <v>30</v>
      </c>
      <c r="B32" t="s">
        <v>8</v>
      </c>
    </row>
    <row r="33" spans="1:2">
      <c r="A33" s="11" t="s">
        <v>31</v>
      </c>
      <c r="B33" t="s">
        <v>32</v>
      </c>
    </row>
    <row r="34" spans="1:2">
      <c r="A34" s="11" t="s">
        <v>33</v>
      </c>
      <c r="B34" t="s">
        <v>8</v>
      </c>
    </row>
    <row r="35" spans="1:2">
      <c r="A35" s="11" t="s">
        <v>34</v>
      </c>
      <c r="B35" t="s">
        <v>32</v>
      </c>
    </row>
    <row r="36" spans="1:2">
      <c r="A36" s="11" t="s">
        <v>35</v>
      </c>
      <c r="B36" t="s">
        <v>32</v>
      </c>
    </row>
    <row r="37" spans="1:2">
      <c r="A37" s="10" t="s">
        <v>36</v>
      </c>
    </row>
    <row r="38" spans="1:2">
      <c r="A38" s="11" t="s">
        <v>37</v>
      </c>
      <c r="B38" t="s">
        <v>32</v>
      </c>
    </row>
    <row r="39" spans="1:2">
      <c r="A39" s="11" t="s">
        <v>38</v>
      </c>
      <c r="B39" t="s">
        <v>32</v>
      </c>
    </row>
    <row r="40" spans="1:2">
      <c r="A40" s="11" t="s">
        <v>39</v>
      </c>
      <c r="B40" t="s">
        <v>32</v>
      </c>
    </row>
    <row r="41" spans="1:2">
      <c r="A41" s="11" t="s">
        <v>40</v>
      </c>
      <c r="B41" t="s">
        <v>32</v>
      </c>
    </row>
    <row r="42" spans="1:2">
      <c r="A42" s="11" t="s">
        <v>41</v>
      </c>
      <c r="B42" t="s">
        <v>32</v>
      </c>
    </row>
    <row r="58" spans="2:2">
      <c r="B58" s="10"/>
    </row>
    <row r="89" spans="1:3">
      <c r="B89" t="s">
        <v>42</v>
      </c>
      <c r="C89" s="1" t="s">
        <v>43</v>
      </c>
    </row>
    <row r="90" spans="1:3">
      <c r="A90" t="s">
        <v>16</v>
      </c>
      <c r="B90">
        <v>3085</v>
      </c>
      <c r="C90">
        <v>1968</v>
      </c>
    </row>
    <row r="91" spans="1:3">
      <c r="A91" t="s">
        <v>24</v>
      </c>
      <c r="B91">
        <v>2876</v>
      </c>
      <c r="C91">
        <v>1602</v>
      </c>
    </row>
    <row r="92" spans="1:3">
      <c r="A92" t="s">
        <v>36</v>
      </c>
      <c r="B92">
        <v>1210</v>
      </c>
      <c r="C92">
        <v>1034</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DE89F-040C-41F2-B6D9-5AE365453913}">
  <sheetPr>
    <tabColor theme="9"/>
  </sheetPr>
  <dimension ref="C1:L46"/>
  <sheetViews>
    <sheetView showGridLines="0" tabSelected="1" zoomScale="85" zoomScaleNormal="85" workbookViewId="0">
      <pane xSplit="5" ySplit="4" topLeftCell="O13" activePane="bottomRight" state="frozen"/>
      <selection pane="bottomRight" activeCell="O13" sqref="O13"/>
      <selection pane="bottomLeft" activeCell="A5" sqref="A5"/>
      <selection pane="topRight" activeCell="F1" sqref="F1"/>
    </sheetView>
  </sheetViews>
  <sheetFormatPr defaultColWidth="12.7109375" defaultRowHeight="15"/>
  <cols>
    <col min="1" max="1" width="50.5703125" customWidth="1"/>
    <col min="2" max="2" width="4.140625" customWidth="1"/>
    <col min="3" max="3" width="14" customWidth="1"/>
    <col min="4" max="4" width="5.7109375" customWidth="1"/>
    <col min="5" max="5" width="43.140625" customWidth="1"/>
  </cols>
  <sheetData>
    <row r="1" spans="3:12" ht="41.25" customHeight="1"/>
    <row r="3" spans="3:12">
      <c r="C3" s="1"/>
      <c r="D3" s="1"/>
      <c r="E3" s="1"/>
      <c r="F3" s="1" t="s">
        <v>39</v>
      </c>
      <c r="G3" s="1"/>
      <c r="H3" s="1"/>
      <c r="I3" s="1"/>
      <c r="J3" s="1"/>
      <c r="K3" s="1"/>
      <c r="L3" s="1"/>
    </row>
    <row r="4" spans="3:12" ht="45.75">
      <c r="C4" s="1"/>
      <c r="D4" s="1"/>
      <c r="E4" s="1"/>
      <c r="F4" s="1" t="s">
        <v>44</v>
      </c>
      <c r="G4" s="1" t="s">
        <v>45</v>
      </c>
      <c r="H4" s="1" t="s">
        <v>46</v>
      </c>
      <c r="I4" s="1" t="s">
        <v>47</v>
      </c>
      <c r="J4" s="1" t="s">
        <v>48</v>
      </c>
      <c r="K4" s="1" t="s">
        <v>49</v>
      </c>
      <c r="L4" s="1" t="s">
        <v>50</v>
      </c>
    </row>
    <row r="5" spans="3:12">
      <c r="C5" s="1" t="s">
        <v>51</v>
      </c>
      <c r="D5" s="1">
        <v>1</v>
      </c>
      <c r="E5" s="1" t="s">
        <v>52</v>
      </c>
      <c r="F5" s="3">
        <v>1</v>
      </c>
      <c r="G5" s="3">
        <v>0.92481203007518797</v>
      </c>
      <c r="H5" s="5">
        <v>1.882912409228199</v>
      </c>
      <c r="I5" s="4">
        <v>0</v>
      </c>
      <c r="J5" s="5">
        <v>0</v>
      </c>
      <c r="K5" s="4">
        <v>0</v>
      </c>
      <c r="L5" s="5">
        <v>0</v>
      </c>
    </row>
    <row r="6" spans="3:12">
      <c r="C6" s="1"/>
      <c r="D6" s="1">
        <v>2</v>
      </c>
      <c r="E6" s="1" t="s">
        <v>53</v>
      </c>
      <c r="F6" s="3">
        <v>1</v>
      </c>
      <c r="G6" s="3">
        <v>0.97744360902255634</v>
      </c>
      <c r="H6" s="5">
        <v>-0.5462373883426519</v>
      </c>
      <c r="I6" s="4">
        <v>0</v>
      </c>
      <c r="J6" s="5">
        <v>0</v>
      </c>
      <c r="K6" s="4">
        <v>0</v>
      </c>
      <c r="L6" s="5">
        <v>0</v>
      </c>
    </row>
    <row r="7" spans="3:12">
      <c r="C7" s="1"/>
      <c r="D7" s="1">
        <v>3</v>
      </c>
      <c r="E7" s="1" t="s">
        <v>54</v>
      </c>
      <c r="F7" s="3">
        <v>1</v>
      </c>
      <c r="G7" s="3">
        <v>0.99248120300751874</v>
      </c>
      <c r="H7" s="5">
        <v>0.95752201015358862</v>
      </c>
      <c r="I7" s="4">
        <v>0</v>
      </c>
      <c r="J7" s="5">
        <v>0</v>
      </c>
      <c r="K7" s="4">
        <v>0</v>
      </c>
      <c r="L7" s="5">
        <v>0</v>
      </c>
    </row>
    <row r="8" spans="3:12">
      <c r="C8" s="1"/>
      <c r="D8" s="1">
        <v>4</v>
      </c>
      <c r="E8" s="1" t="s">
        <v>55</v>
      </c>
      <c r="F8" s="3">
        <v>0</v>
      </c>
      <c r="G8" s="3">
        <v>0.98496240601503759</v>
      </c>
      <c r="H8" s="5">
        <v>0.20564231090547391</v>
      </c>
      <c r="I8" s="4">
        <v>0</v>
      </c>
      <c r="J8" s="5">
        <v>0</v>
      </c>
      <c r="K8" s="4">
        <v>0</v>
      </c>
      <c r="L8" s="5">
        <v>0</v>
      </c>
    </row>
    <row r="9" spans="3:12">
      <c r="C9" s="1"/>
      <c r="D9" s="1">
        <v>5</v>
      </c>
      <c r="E9" s="1" t="s">
        <v>56</v>
      </c>
      <c r="F9" s="3">
        <v>0.88235294117647056</v>
      </c>
      <c r="G9" s="3">
        <v>0.59398496240601506</v>
      </c>
      <c r="H9" s="5">
        <v>4.6976415397467992</v>
      </c>
      <c r="I9" s="4">
        <v>0</v>
      </c>
      <c r="J9" s="5">
        <v>0</v>
      </c>
      <c r="K9" s="4">
        <v>0</v>
      </c>
      <c r="L9" s="5">
        <v>0</v>
      </c>
    </row>
    <row r="10" spans="3:12">
      <c r="C10" s="1"/>
      <c r="D10" s="1">
        <v>6</v>
      </c>
      <c r="E10" s="1" t="s">
        <v>57</v>
      </c>
      <c r="F10" s="3">
        <v>1</v>
      </c>
      <c r="G10" s="3">
        <v>0.99248120300751874</v>
      </c>
      <c r="H10" s="5">
        <v>0.95752201015358862</v>
      </c>
      <c r="I10" s="4">
        <v>0</v>
      </c>
      <c r="J10" s="5">
        <v>0</v>
      </c>
      <c r="K10" s="4">
        <v>0</v>
      </c>
      <c r="L10" s="5">
        <v>0</v>
      </c>
    </row>
    <row r="11" spans="3:12">
      <c r="C11" s="1"/>
      <c r="D11" s="1">
        <v>7</v>
      </c>
      <c r="E11" s="1" t="s">
        <v>58</v>
      </c>
      <c r="F11" s="3">
        <v>0.88235294117647056</v>
      </c>
      <c r="G11" s="3">
        <v>0.77443609022556392</v>
      </c>
      <c r="H11" s="5">
        <v>5.6487372276845971</v>
      </c>
      <c r="I11" s="4">
        <v>0</v>
      </c>
      <c r="J11" s="5">
        <v>0</v>
      </c>
      <c r="K11" s="4">
        <v>0</v>
      </c>
      <c r="L11" s="5">
        <v>0</v>
      </c>
    </row>
    <row r="12" spans="3:12">
      <c r="C12" s="1"/>
      <c r="D12" s="1">
        <v>8</v>
      </c>
      <c r="E12" s="1" t="s">
        <v>59</v>
      </c>
      <c r="F12" s="3">
        <v>0</v>
      </c>
      <c r="G12" s="3">
        <v>0</v>
      </c>
      <c r="H12" s="5">
        <v>0</v>
      </c>
      <c r="I12" s="4">
        <v>0</v>
      </c>
      <c r="J12" s="5">
        <v>0</v>
      </c>
      <c r="K12" s="4">
        <v>0</v>
      </c>
      <c r="L12" s="5">
        <v>0</v>
      </c>
    </row>
    <row r="13" spans="3:12">
      <c r="C13" s="1"/>
      <c r="D13" s="1">
        <v>9</v>
      </c>
      <c r="E13" s="1" t="s">
        <v>60</v>
      </c>
      <c r="F13" s="3">
        <v>0</v>
      </c>
      <c r="G13" s="3">
        <v>0</v>
      </c>
      <c r="H13" s="5">
        <v>0</v>
      </c>
      <c r="I13" s="4">
        <v>0</v>
      </c>
      <c r="J13" s="5">
        <v>0</v>
      </c>
      <c r="K13" s="4">
        <v>0</v>
      </c>
      <c r="L13" s="5">
        <v>0</v>
      </c>
    </row>
    <row r="14" spans="3:12">
      <c r="C14" s="1"/>
      <c r="D14" s="1">
        <v>10</v>
      </c>
      <c r="E14" s="1" t="s">
        <v>61</v>
      </c>
      <c r="F14" s="3">
        <v>1</v>
      </c>
      <c r="G14" s="3">
        <v>0.99248120300751874</v>
      </c>
      <c r="H14" s="5">
        <v>0.10282115545272585</v>
      </c>
      <c r="I14" s="4">
        <v>0</v>
      </c>
      <c r="J14" s="5">
        <v>0</v>
      </c>
      <c r="K14" s="4">
        <v>0</v>
      </c>
      <c r="L14" s="5">
        <v>0</v>
      </c>
    </row>
    <row r="15" spans="3:12">
      <c r="C15" s="1"/>
      <c r="D15" s="1">
        <v>11</v>
      </c>
      <c r="E15" s="1" t="s">
        <v>62</v>
      </c>
      <c r="F15" s="3">
        <v>0</v>
      </c>
      <c r="G15" s="3">
        <v>0</v>
      </c>
      <c r="H15" s="5">
        <v>0</v>
      </c>
      <c r="I15" s="4">
        <v>0</v>
      </c>
      <c r="J15" s="5">
        <v>0</v>
      </c>
      <c r="K15" s="4">
        <v>0</v>
      </c>
      <c r="L15" s="5">
        <v>0</v>
      </c>
    </row>
    <row r="16" spans="3:12">
      <c r="C16" s="1" t="s">
        <v>63</v>
      </c>
      <c r="D16" s="1">
        <v>12</v>
      </c>
      <c r="E16" s="1" t="s">
        <v>64</v>
      </c>
      <c r="F16" s="3">
        <v>0.88235294117647056</v>
      </c>
      <c r="G16" s="3">
        <v>0.98496240601503759</v>
      </c>
      <c r="H16" s="5">
        <v>-0.64905854379538885</v>
      </c>
      <c r="I16" s="4">
        <v>0</v>
      </c>
      <c r="J16" s="5">
        <v>0</v>
      </c>
      <c r="K16" s="4">
        <v>0</v>
      </c>
      <c r="L16" s="5">
        <v>0</v>
      </c>
    </row>
    <row r="17" spans="3:12">
      <c r="C17" s="1"/>
      <c r="D17" s="1">
        <v>13</v>
      </c>
      <c r="E17" s="1" t="s">
        <v>65</v>
      </c>
      <c r="F17" s="3">
        <v>0</v>
      </c>
      <c r="G17" s="3">
        <v>0</v>
      </c>
      <c r="H17" s="5">
        <v>0</v>
      </c>
      <c r="I17" s="4">
        <v>0</v>
      </c>
      <c r="J17" s="5">
        <v>0</v>
      </c>
      <c r="K17" s="4">
        <v>0</v>
      </c>
      <c r="L17" s="5">
        <v>0</v>
      </c>
    </row>
    <row r="18" spans="3:12">
      <c r="C18" s="1"/>
      <c r="D18" s="1">
        <v>14</v>
      </c>
      <c r="E18" s="1" t="s">
        <v>66</v>
      </c>
      <c r="F18" s="3">
        <v>0.88235294117647056</v>
      </c>
      <c r="G18" s="3">
        <v>0.96240601503759393</v>
      </c>
      <c r="H18" s="5">
        <v>2.223507486665377</v>
      </c>
      <c r="I18" s="4">
        <v>0</v>
      </c>
      <c r="J18" s="5">
        <v>0</v>
      </c>
      <c r="K18" s="4">
        <v>0</v>
      </c>
      <c r="L18" s="5">
        <v>0</v>
      </c>
    </row>
    <row r="19" spans="3:12">
      <c r="C19" s="1"/>
      <c r="D19" s="1">
        <v>15</v>
      </c>
      <c r="E19" s="1" t="s">
        <v>67</v>
      </c>
      <c r="F19" s="3">
        <v>1</v>
      </c>
      <c r="G19" s="3">
        <v>0.98496240601503759</v>
      </c>
      <c r="H19" s="5">
        <v>-0.64905854379538885</v>
      </c>
      <c r="I19" s="4">
        <v>0</v>
      </c>
      <c r="J19" s="5">
        <v>0</v>
      </c>
      <c r="K19" s="4">
        <v>0</v>
      </c>
      <c r="L19" s="5">
        <v>0</v>
      </c>
    </row>
    <row r="20" spans="3:12">
      <c r="C20" s="1"/>
      <c r="D20" s="1">
        <v>16</v>
      </c>
      <c r="E20" s="1" t="s">
        <v>68</v>
      </c>
      <c r="F20" s="3">
        <v>0.88235294117647056</v>
      </c>
      <c r="G20" s="3">
        <v>0.86466165413533835</v>
      </c>
      <c r="H20" s="5">
        <v>-4.132125184756763</v>
      </c>
      <c r="I20" s="4">
        <v>0</v>
      </c>
      <c r="J20" s="5">
        <v>0</v>
      </c>
      <c r="K20" s="4">
        <v>0</v>
      </c>
      <c r="L20" s="5">
        <v>0</v>
      </c>
    </row>
    <row r="21" spans="3:12">
      <c r="C21" s="1"/>
      <c r="D21" s="1">
        <v>17</v>
      </c>
      <c r="E21" s="1" t="s">
        <v>69</v>
      </c>
      <c r="F21" s="3">
        <v>0</v>
      </c>
      <c r="G21" s="3">
        <v>0</v>
      </c>
      <c r="H21" s="5">
        <v>0</v>
      </c>
      <c r="I21" s="4">
        <v>0</v>
      </c>
      <c r="J21" s="5">
        <v>0</v>
      </c>
      <c r="K21" s="4">
        <v>0</v>
      </c>
      <c r="L21" s="5">
        <v>0</v>
      </c>
    </row>
    <row r="22" spans="3:12">
      <c r="C22" s="1"/>
      <c r="D22" s="1">
        <v>18</v>
      </c>
      <c r="E22" s="1" t="s">
        <v>70</v>
      </c>
      <c r="F22" s="3">
        <v>0.74019607843137258</v>
      </c>
      <c r="G22" s="3">
        <v>0.99199999999999999</v>
      </c>
      <c r="H22" s="5">
        <v>8.4955752212390045E-2</v>
      </c>
      <c r="I22" s="4">
        <v>0</v>
      </c>
      <c r="J22" s="5">
        <v>0</v>
      </c>
      <c r="K22" s="4">
        <v>0</v>
      </c>
      <c r="L22" s="5">
        <v>0</v>
      </c>
    </row>
    <row r="23" spans="3:12">
      <c r="C23" s="1"/>
      <c r="D23" s="1">
        <v>19</v>
      </c>
      <c r="E23" s="1" t="s">
        <v>71</v>
      </c>
      <c r="F23" s="3">
        <v>0.88235294117647056</v>
      </c>
      <c r="G23" s="3">
        <v>0.98496240601503759</v>
      </c>
      <c r="H23" s="5">
        <v>0.20564231090547391</v>
      </c>
      <c r="I23" s="4">
        <v>0</v>
      </c>
      <c r="J23" s="5">
        <v>0</v>
      </c>
      <c r="K23" s="4">
        <v>0</v>
      </c>
      <c r="L23" s="5">
        <v>0</v>
      </c>
    </row>
    <row r="24" spans="3:12">
      <c r="C24" s="1"/>
      <c r="D24" s="1">
        <v>20</v>
      </c>
      <c r="E24" s="1" t="s">
        <v>72</v>
      </c>
      <c r="F24" s="3">
        <v>1</v>
      </c>
      <c r="G24" s="3">
        <v>0.99248120300751874</v>
      </c>
      <c r="H24" s="5">
        <v>0.10282115545272585</v>
      </c>
      <c r="I24" s="4">
        <v>0</v>
      </c>
      <c r="J24" s="5">
        <v>0</v>
      </c>
      <c r="K24" s="4">
        <v>0</v>
      </c>
      <c r="L24" s="5">
        <v>0</v>
      </c>
    </row>
    <row r="25" spans="3:12">
      <c r="C25" s="1"/>
      <c r="D25" s="1">
        <v>21</v>
      </c>
      <c r="E25" s="1" t="s">
        <v>73</v>
      </c>
      <c r="F25" s="3">
        <v>1</v>
      </c>
      <c r="G25" s="3">
        <v>0.99248120300751874</v>
      </c>
      <c r="H25" s="5">
        <v>0.95752201015358862</v>
      </c>
      <c r="I25" s="4">
        <v>0</v>
      </c>
      <c r="J25" s="5">
        <v>0</v>
      </c>
      <c r="K25" s="4">
        <v>0</v>
      </c>
      <c r="L25" s="5">
        <v>0</v>
      </c>
    </row>
    <row r="26" spans="3:12">
      <c r="C26" s="1" t="s">
        <v>74</v>
      </c>
      <c r="D26" s="1">
        <v>22</v>
      </c>
      <c r="E26" s="1" t="s">
        <v>75</v>
      </c>
      <c r="F26" s="3">
        <v>0</v>
      </c>
      <c r="G26" s="3">
        <v>0</v>
      </c>
      <c r="H26" s="5">
        <v>0</v>
      </c>
      <c r="I26" s="4">
        <v>0</v>
      </c>
      <c r="J26" s="5">
        <v>0</v>
      </c>
      <c r="K26" s="4">
        <v>0</v>
      </c>
      <c r="L26" s="5">
        <v>0</v>
      </c>
    </row>
    <row r="27" spans="3:12">
      <c r="C27" s="1"/>
      <c r="D27" s="1">
        <v>23</v>
      </c>
      <c r="E27" s="1" t="s">
        <v>76</v>
      </c>
      <c r="F27" s="3">
        <v>0</v>
      </c>
      <c r="G27" s="3">
        <v>0</v>
      </c>
      <c r="H27" s="5">
        <v>0</v>
      </c>
      <c r="I27" s="4">
        <v>0</v>
      </c>
      <c r="J27" s="5">
        <v>0</v>
      </c>
      <c r="K27" s="4">
        <v>0</v>
      </c>
      <c r="L27" s="5">
        <v>0</v>
      </c>
    </row>
    <row r="28" spans="3:12">
      <c r="C28" s="1"/>
      <c r="D28" s="1">
        <v>24</v>
      </c>
      <c r="E28" s="1" t="s">
        <v>77</v>
      </c>
      <c r="F28" s="3">
        <v>0</v>
      </c>
      <c r="G28" s="3">
        <v>0</v>
      </c>
      <c r="H28" s="5">
        <v>0</v>
      </c>
      <c r="I28" s="4">
        <v>0</v>
      </c>
      <c r="J28" s="5">
        <v>0</v>
      </c>
      <c r="K28" s="4">
        <v>0</v>
      </c>
      <c r="L28" s="5">
        <v>0</v>
      </c>
    </row>
    <row r="29" spans="3:12">
      <c r="C29" s="1"/>
      <c r="D29" s="1">
        <v>25</v>
      </c>
      <c r="E29" s="1" t="s">
        <v>78</v>
      </c>
      <c r="F29" s="3">
        <v>0</v>
      </c>
      <c r="G29" s="3">
        <v>0</v>
      </c>
      <c r="H29" s="5">
        <v>0</v>
      </c>
      <c r="I29" s="4">
        <v>0</v>
      </c>
      <c r="J29" s="5">
        <v>0</v>
      </c>
      <c r="K29" s="4">
        <v>0</v>
      </c>
      <c r="L29" s="5">
        <v>0</v>
      </c>
    </row>
    <row r="30" spans="3:12">
      <c r="C30" s="1"/>
      <c r="D30" s="1">
        <v>26</v>
      </c>
      <c r="E30" s="1" t="s">
        <v>79</v>
      </c>
      <c r="F30" s="3">
        <v>0</v>
      </c>
      <c r="G30" s="3">
        <v>0</v>
      </c>
      <c r="H30" s="5">
        <v>0</v>
      </c>
      <c r="I30" s="4">
        <v>0</v>
      </c>
      <c r="J30" s="5">
        <v>0</v>
      </c>
      <c r="K30" s="4">
        <v>0</v>
      </c>
      <c r="L30" s="5">
        <v>0</v>
      </c>
    </row>
    <row r="31" spans="3:12">
      <c r="C31" s="1"/>
      <c r="D31" s="1">
        <v>27</v>
      </c>
      <c r="E31" s="1" t="s">
        <v>80</v>
      </c>
      <c r="F31" s="3">
        <v>0</v>
      </c>
      <c r="G31" s="3">
        <v>0</v>
      </c>
      <c r="H31" s="5">
        <v>0</v>
      </c>
      <c r="I31" s="4">
        <v>0</v>
      </c>
      <c r="J31" s="5">
        <v>0</v>
      </c>
      <c r="K31" s="4">
        <v>0</v>
      </c>
      <c r="L31" s="5">
        <v>0</v>
      </c>
    </row>
    <row r="32" spans="3:12">
      <c r="C32" s="1"/>
      <c r="D32" s="1">
        <v>28</v>
      </c>
      <c r="E32" s="1" t="s">
        <v>81</v>
      </c>
      <c r="F32" s="3">
        <v>0</v>
      </c>
      <c r="G32" s="3">
        <v>0</v>
      </c>
      <c r="H32" s="5">
        <v>0</v>
      </c>
      <c r="I32" s="4">
        <v>0</v>
      </c>
      <c r="J32" s="5">
        <v>0</v>
      </c>
      <c r="K32" s="4">
        <v>0</v>
      </c>
      <c r="L32" s="5">
        <v>0</v>
      </c>
    </row>
    <row r="33" spans="3:12">
      <c r="C33" s="1"/>
      <c r="D33" s="1">
        <v>29</v>
      </c>
      <c r="E33" s="1" t="s">
        <v>82</v>
      </c>
      <c r="F33" s="3">
        <v>0</v>
      </c>
      <c r="G33" s="3">
        <v>0</v>
      </c>
      <c r="H33" s="5">
        <v>0</v>
      </c>
      <c r="I33" s="4">
        <v>0</v>
      </c>
      <c r="J33" s="5">
        <v>0</v>
      </c>
      <c r="K33" s="4">
        <v>0</v>
      </c>
      <c r="L33" s="5">
        <v>0</v>
      </c>
    </row>
    <row r="34" spans="3:12">
      <c r="C34" s="1"/>
      <c r="D34" s="1">
        <v>30</v>
      </c>
      <c r="E34" s="1" t="s">
        <v>83</v>
      </c>
      <c r="F34" s="3">
        <v>0</v>
      </c>
      <c r="G34" s="3">
        <v>0</v>
      </c>
      <c r="H34" s="5">
        <v>0</v>
      </c>
      <c r="I34" s="4">
        <v>0</v>
      </c>
      <c r="J34" s="5">
        <v>0</v>
      </c>
      <c r="K34" s="4">
        <v>0</v>
      </c>
      <c r="L34" s="5">
        <v>0</v>
      </c>
    </row>
    <row r="35" spans="3:12">
      <c r="C35" s="1"/>
      <c r="D35" s="1">
        <v>31</v>
      </c>
      <c r="E35" s="1" t="s">
        <v>84</v>
      </c>
      <c r="F35" s="3">
        <v>0</v>
      </c>
      <c r="G35" s="3">
        <v>0</v>
      </c>
      <c r="H35" s="5">
        <v>0</v>
      </c>
      <c r="I35" s="4">
        <v>0</v>
      </c>
      <c r="J35" s="5">
        <v>0</v>
      </c>
      <c r="K35" s="4">
        <v>0</v>
      </c>
      <c r="L35" s="5">
        <v>0</v>
      </c>
    </row>
    <row r="36" spans="3:12">
      <c r="C36" s="1"/>
      <c r="D36" s="1">
        <v>32</v>
      </c>
      <c r="E36" s="1" t="s">
        <v>85</v>
      </c>
      <c r="F36" s="3">
        <v>0</v>
      </c>
      <c r="G36" s="3">
        <v>0</v>
      </c>
      <c r="H36" s="5">
        <v>0</v>
      </c>
      <c r="I36" s="4">
        <v>0</v>
      </c>
      <c r="J36" s="5">
        <v>0</v>
      </c>
      <c r="K36" s="4">
        <v>0</v>
      </c>
      <c r="L36" s="5">
        <v>0</v>
      </c>
    </row>
    <row r="37" spans="3:12">
      <c r="C37" s="1"/>
      <c r="D37" s="1">
        <v>33</v>
      </c>
      <c r="E37" s="1" t="s">
        <v>86</v>
      </c>
      <c r="F37" s="3">
        <v>0</v>
      </c>
      <c r="G37" s="3">
        <v>0</v>
      </c>
      <c r="H37" s="5">
        <v>0</v>
      </c>
      <c r="I37" s="4">
        <v>0</v>
      </c>
      <c r="J37" s="5">
        <v>0</v>
      </c>
      <c r="K37" s="4">
        <v>0</v>
      </c>
      <c r="L37" s="5">
        <v>0</v>
      </c>
    </row>
    <row r="38" spans="3:12">
      <c r="C38" s="1"/>
      <c r="D38" s="1">
        <v>34</v>
      </c>
      <c r="E38" s="1" t="s">
        <v>87</v>
      </c>
      <c r="F38" s="3">
        <v>0</v>
      </c>
      <c r="G38" s="3">
        <v>0</v>
      </c>
      <c r="H38" s="5">
        <v>0</v>
      </c>
      <c r="I38" s="4">
        <v>0</v>
      </c>
      <c r="J38" s="5">
        <v>0</v>
      </c>
      <c r="K38" s="4">
        <v>0</v>
      </c>
      <c r="L38" s="5">
        <v>0</v>
      </c>
    </row>
    <row r="39" spans="3:12">
      <c r="C39" s="1"/>
      <c r="D39" s="1">
        <v>35</v>
      </c>
      <c r="E39" s="1" t="s">
        <v>88</v>
      </c>
      <c r="F39" s="3">
        <v>0</v>
      </c>
      <c r="G39" s="3">
        <v>0</v>
      </c>
      <c r="H39" s="5">
        <v>0</v>
      </c>
      <c r="I39" s="4">
        <v>0</v>
      </c>
      <c r="J39" s="5">
        <v>0</v>
      </c>
      <c r="K39" s="4">
        <v>0</v>
      </c>
      <c r="L39" s="5">
        <v>0</v>
      </c>
    </row>
    <row r="40" spans="3:12">
      <c r="C40" s="1"/>
      <c r="D40" s="1">
        <v>36</v>
      </c>
      <c r="E40" s="1" t="s">
        <v>89</v>
      </c>
      <c r="F40" s="3">
        <v>0</v>
      </c>
      <c r="G40" s="3">
        <v>0</v>
      </c>
      <c r="H40" s="5">
        <v>0</v>
      </c>
      <c r="I40" s="4">
        <v>0</v>
      </c>
      <c r="J40" s="5">
        <v>0</v>
      </c>
      <c r="K40" s="4">
        <v>0</v>
      </c>
      <c r="L40" s="5">
        <v>0</v>
      </c>
    </row>
    <row r="41" spans="3:12">
      <c r="C41" s="1"/>
      <c r="D41" s="1">
        <v>99</v>
      </c>
      <c r="E41" s="1" t="s">
        <v>90</v>
      </c>
      <c r="F41" s="3">
        <v>0</v>
      </c>
      <c r="G41" s="3">
        <v>0</v>
      </c>
      <c r="H41" s="5">
        <v>0</v>
      </c>
      <c r="I41" s="4">
        <v>0</v>
      </c>
      <c r="J41" s="5">
        <v>0</v>
      </c>
      <c r="K41" s="4">
        <v>0</v>
      </c>
      <c r="L41" s="5">
        <v>0</v>
      </c>
    </row>
    <row r="42" spans="3:12">
      <c r="C42" s="1"/>
      <c r="D42" s="1"/>
      <c r="E42" s="1" t="s">
        <v>91</v>
      </c>
      <c r="F42" s="3">
        <v>0</v>
      </c>
      <c r="G42" s="3">
        <v>0</v>
      </c>
      <c r="H42" s="5">
        <v>0</v>
      </c>
      <c r="I42" s="4">
        <v>0</v>
      </c>
      <c r="J42" s="5">
        <v>0</v>
      </c>
      <c r="K42" s="4">
        <v>0</v>
      </c>
      <c r="L42" s="5">
        <v>0</v>
      </c>
    </row>
    <row r="43" spans="3:12">
      <c r="C43" s="1"/>
      <c r="D43" s="1"/>
      <c r="E43" s="1" t="s">
        <v>92</v>
      </c>
      <c r="F43" s="3">
        <v>0</v>
      </c>
      <c r="G43" s="3">
        <v>0</v>
      </c>
      <c r="H43" s="5">
        <v>0</v>
      </c>
      <c r="I43" s="4">
        <v>0</v>
      </c>
      <c r="J43" s="5">
        <v>0</v>
      </c>
      <c r="K43" s="4">
        <v>0</v>
      </c>
      <c r="L43" s="5">
        <v>0</v>
      </c>
    </row>
    <row r="44" spans="3:12">
      <c r="C44" s="1"/>
      <c r="D44" s="1"/>
      <c r="E44" s="1" t="s">
        <v>93</v>
      </c>
      <c r="F44" s="3">
        <v>0</v>
      </c>
      <c r="G44" s="3">
        <v>0</v>
      </c>
      <c r="H44" s="5">
        <v>0</v>
      </c>
      <c r="I44" s="4">
        <v>0</v>
      </c>
      <c r="J44" s="5">
        <v>0</v>
      </c>
      <c r="K44" s="4">
        <v>0</v>
      </c>
      <c r="L44" s="5">
        <v>0</v>
      </c>
    </row>
    <row r="45" spans="3:12">
      <c r="C45" s="1"/>
      <c r="D45" s="1"/>
      <c r="E45" s="1" t="s">
        <v>94</v>
      </c>
      <c r="F45" s="3">
        <v>0</v>
      </c>
      <c r="G45" s="3">
        <v>0</v>
      </c>
      <c r="H45" s="5">
        <v>0</v>
      </c>
      <c r="I45" s="4">
        <v>0</v>
      </c>
      <c r="J45" s="5">
        <v>0</v>
      </c>
      <c r="K45" s="4">
        <v>0</v>
      </c>
      <c r="L45" s="5">
        <v>0</v>
      </c>
    </row>
    <row r="46" spans="3:12">
      <c r="C46" s="1"/>
      <c r="D46" s="1"/>
      <c r="E46" s="1" t="s">
        <v>95</v>
      </c>
      <c r="F46" s="3">
        <v>0</v>
      </c>
      <c r="G46" s="3">
        <v>0</v>
      </c>
      <c r="H46" s="5">
        <v>0</v>
      </c>
      <c r="I46" s="4">
        <v>0</v>
      </c>
      <c r="J46" s="5">
        <v>0</v>
      </c>
      <c r="K46" s="4">
        <v>0</v>
      </c>
      <c r="L46" s="5">
        <v>0</v>
      </c>
    </row>
  </sheetData>
  <conditionalFormatting pivot="1" sqref="F5:F46">
    <cfRule type="iconSet" priority="8">
      <iconSet iconSet="5Quarters">
        <cfvo type="percent" val="0"/>
        <cfvo type="percent" val="20"/>
        <cfvo type="percent" val="40"/>
        <cfvo type="percent" val="60"/>
        <cfvo type="percent" val="80"/>
      </iconSet>
    </cfRule>
  </conditionalFormatting>
  <conditionalFormatting pivot="1" sqref="F5:F46">
    <cfRule type="colorScale" priority="7">
      <colorScale>
        <cfvo type="num" val="0.3"/>
        <cfvo type="percentile" val="0.75"/>
        <cfvo type="num" val="1"/>
        <color rgb="FFF8696B"/>
        <color rgb="FFFFEB84"/>
        <color rgb="FF63BE7B"/>
      </colorScale>
    </cfRule>
  </conditionalFormatting>
  <conditionalFormatting pivot="1" sqref="G5:G46">
    <cfRule type="colorScale" priority="6">
      <colorScale>
        <cfvo type="num" val="0.3"/>
        <cfvo type="percentile" val="0.75"/>
        <cfvo type="num" val="1"/>
        <color rgb="FFF8696B"/>
        <color rgb="FFFFEB84"/>
        <color rgb="FF63BE7B"/>
      </colorScale>
    </cfRule>
  </conditionalFormatting>
  <conditionalFormatting pivot="1" sqref="I5:I46">
    <cfRule type="colorScale" priority="5">
      <colorScale>
        <cfvo type="num" val="30"/>
        <cfvo type="percentile" val="75"/>
        <cfvo type="num" val="100"/>
        <color rgb="FFF8696B"/>
        <color rgb="FFFFEB84"/>
        <color rgb="FF63BE7B"/>
      </colorScale>
    </cfRule>
  </conditionalFormatting>
  <conditionalFormatting pivot="1" sqref="J5:J46">
    <cfRule type="dataBar" priority="4">
      <dataBar>
        <cfvo type="min"/>
        <cfvo type="max"/>
        <color rgb="FF63C384"/>
      </dataBar>
      <extLst>
        <ext xmlns:x14="http://schemas.microsoft.com/office/spreadsheetml/2009/9/main" uri="{B025F937-C7B1-47D3-B67F-A62EFF666E3E}">
          <x14:id>{99D21FFA-5AAE-4E3C-91AB-9CAA62681958}</x14:id>
        </ext>
      </extLst>
    </cfRule>
  </conditionalFormatting>
  <conditionalFormatting pivot="1" sqref="K5:K46">
    <cfRule type="colorScale" priority="3">
      <colorScale>
        <cfvo type="num" val="30"/>
        <cfvo type="percentile" val="75"/>
        <cfvo type="num" val="100"/>
        <color rgb="FFF8696B"/>
        <color rgb="FFFFEB84"/>
        <color rgb="FF63BE7B"/>
      </colorScale>
    </cfRule>
  </conditionalFormatting>
  <conditionalFormatting pivot="1" sqref="L5:L46">
    <cfRule type="dataBar" priority="2">
      <dataBar>
        <cfvo type="min"/>
        <cfvo type="max"/>
        <color rgb="FF63C384"/>
      </dataBar>
      <extLst>
        <ext xmlns:x14="http://schemas.microsoft.com/office/spreadsheetml/2009/9/main" uri="{B025F937-C7B1-47D3-B67F-A62EFF666E3E}">
          <x14:id>{059C958D-F466-4795-8FBE-18C54F9483C1}</x14:id>
        </ext>
      </extLst>
    </cfRule>
  </conditionalFormatting>
  <conditionalFormatting pivot="1" sqref="H5:H46">
    <cfRule type="dataBar" priority="1">
      <dataBar>
        <cfvo type="min"/>
        <cfvo type="max"/>
        <color rgb="FF63C384"/>
      </dataBar>
      <extLst>
        <ext xmlns:x14="http://schemas.microsoft.com/office/spreadsheetml/2009/9/main" uri="{B025F937-C7B1-47D3-B67F-A62EFF666E3E}">
          <x14:id>{FB1B05F2-B9B4-48FD-937A-12C00DE7DB2B}</x14:id>
        </ext>
      </extLst>
    </cfRule>
  </conditionalFormatting>
  <pageMargins left="0.7" right="0.7" top="0.78740157499999996" bottom="0.78740157499999996"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99D21FFA-5AAE-4E3C-91AB-9CAA62681958}">
            <x14:dataBar minLength="0" maxLength="100" gradient="0">
              <x14:cfvo type="autoMin"/>
              <x14:cfvo type="autoMax"/>
              <x14:negativeFillColor rgb="FFFF0000"/>
              <x14:axisColor rgb="FF000000"/>
            </x14:dataBar>
          </x14:cfRule>
          <xm:sqref>J5:J46</xm:sqref>
        </x14:conditionalFormatting>
        <x14:conditionalFormatting xmlns:xm="http://schemas.microsoft.com/office/excel/2006/main" pivot="1">
          <x14:cfRule type="dataBar" id="{059C958D-F466-4795-8FBE-18C54F9483C1}">
            <x14:dataBar minLength="0" maxLength="100" gradient="0">
              <x14:cfvo type="autoMin"/>
              <x14:cfvo type="autoMax"/>
              <x14:negativeFillColor rgb="FFFF0000"/>
              <x14:axisColor rgb="FF000000"/>
            </x14:dataBar>
          </x14:cfRule>
          <xm:sqref>L5:L46</xm:sqref>
        </x14:conditionalFormatting>
        <x14:conditionalFormatting xmlns:xm="http://schemas.microsoft.com/office/excel/2006/main" pivot="1">
          <x14:cfRule type="dataBar" id="{FB1B05F2-B9B4-48FD-937A-12C00DE7DB2B}">
            <x14:dataBar minLength="0" maxLength="100" gradient="0">
              <x14:cfvo type="autoMin"/>
              <x14:cfvo type="autoMax"/>
              <x14:negativeFillColor rgb="FFFF0000"/>
              <x14:axisColor rgb="FF000000"/>
            </x14:dataBar>
          </x14:cfRule>
          <xm:sqref>H5:H46</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444DC-0EE3-4F6E-A542-776E6F0C3C7B}">
  <dimension ref="A1:D29"/>
  <sheetViews>
    <sheetView workbookViewId="0">
      <selection activeCell="D27" sqref="D27"/>
    </sheetView>
  </sheetViews>
  <sheetFormatPr defaultColWidth="9.140625" defaultRowHeight="15"/>
  <cols>
    <col min="1" max="1" width="5.7109375" bestFit="1" customWidth="1"/>
    <col min="2" max="2" width="41" bestFit="1" customWidth="1"/>
    <col min="3" max="3" width="8.5703125" bestFit="1" customWidth="1"/>
    <col min="4" max="4" width="16.42578125" customWidth="1"/>
  </cols>
  <sheetData>
    <row r="1" spans="1:4">
      <c r="A1" s="15" t="s">
        <v>96</v>
      </c>
      <c r="B1" s="16" t="s">
        <v>97</v>
      </c>
      <c r="C1" s="16" t="s">
        <v>98</v>
      </c>
      <c r="D1" s="16" t="s">
        <v>99</v>
      </c>
    </row>
    <row r="2" spans="1:4">
      <c r="A2" s="19">
        <v>171</v>
      </c>
      <c r="B2" s="20" t="s">
        <v>100</v>
      </c>
      <c r="C2" s="18">
        <v>40545</v>
      </c>
      <c r="D2" s="18">
        <v>40122144</v>
      </c>
    </row>
    <row r="3" spans="1:4">
      <c r="A3" s="19">
        <v>599</v>
      </c>
      <c r="B3" s="20" t="s">
        <v>101</v>
      </c>
      <c r="C3" s="18">
        <v>40542</v>
      </c>
      <c r="D3" s="18">
        <v>40122144</v>
      </c>
    </row>
    <row r="4" spans="1:4">
      <c r="A4" s="17">
        <v>149</v>
      </c>
      <c r="B4" s="18" t="s">
        <v>102</v>
      </c>
      <c r="C4" s="18">
        <v>42860</v>
      </c>
      <c r="D4" s="18">
        <v>40804019</v>
      </c>
    </row>
    <row r="5" spans="1:4">
      <c r="A5" s="17">
        <v>602</v>
      </c>
      <c r="B5" s="18" t="s">
        <v>103</v>
      </c>
      <c r="C5" s="18">
        <v>42866</v>
      </c>
      <c r="D5" s="18">
        <v>40804019</v>
      </c>
    </row>
    <row r="6" spans="1:4">
      <c r="A6" s="17">
        <v>155</v>
      </c>
      <c r="B6" s="18" t="s">
        <v>104</v>
      </c>
      <c r="C6" s="18">
        <v>44480</v>
      </c>
      <c r="D6" s="18">
        <v>40804552</v>
      </c>
    </row>
    <row r="7" spans="1:4">
      <c r="A7" s="17">
        <v>603</v>
      </c>
      <c r="B7" s="18" t="s">
        <v>105</v>
      </c>
      <c r="C7" s="18">
        <v>44482</v>
      </c>
      <c r="D7" s="18">
        <v>40804552</v>
      </c>
    </row>
    <row r="8" spans="1:4">
      <c r="A8" s="17">
        <v>167</v>
      </c>
      <c r="B8" s="18" t="s">
        <v>106</v>
      </c>
      <c r="C8" s="18">
        <v>40870</v>
      </c>
      <c r="D8" s="18">
        <v>40804583</v>
      </c>
    </row>
    <row r="9" spans="1:4">
      <c r="A9" s="17">
        <v>601</v>
      </c>
      <c r="B9" s="18" t="s">
        <v>107</v>
      </c>
      <c r="C9" s="18">
        <v>40876</v>
      </c>
      <c r="D9" s="18">
        <v>40804583</v>
      </c>
    </row>
    <row r="10" spans="1:4">
      <c r="A10" s="19">
        <v>154</v>
      </c>
      <c r="B10" s="20" t="s">
        <v>108</v>
      </c>
      <c r="C10" s="18">
        <v>48520</v>
      </c>
      <c r="D10" s="18">
        <v>40804606</v>
      </c>
    </row>
    <row r="11" spans="1:4">
      <c r="A11" s="19">
        <v>604</v>
      </c>
      <c r="B11" s="20" t="s">
        <v>109</v>
      </c>
      <c r="C11" s="18">
        <v>48525</v>
      </c>
      <c r="D11" s="18">
        <v>40804606</v>
      </c>
    </row>
    <row r="12" spans="1:4">
      <c r="A12" s="17">
        <v>165</v>
      </c>
      <c r="B12" s="18" t="s">
        <v>110</v>
      </c>
      <c r="C12" s="18">
        <v>40590</v>
      </c>
      <c r="D12" s="18">
        <v>40804705</v>
      </c>
    </row>
    <row r="13" spans="1:4">
      <c r="A13" s="17">
        <v>600</v>
      </c>
      <c r="B13" s="18" t="s">
        <v>111</v>
      </c>
      <c r="C13" s="18">
        <v>40625</v>
      </c>
      <c r="D13" s="18">
        <v>40804705</v>
      </c>
    </row>
    <row r="14" spans="1:4">
      <c r="A14" s="17">
        <v>161</v>
      </c>
      <c r="B14" s="18" t="s">
        <v>112</v>
      </c>
      <c r="C14" s="18">
        <v>40440</v>
      </c>
      <c r="D14" s="18">
        <v>40804958</v>
      </c>
    </row>
    <row r="15" spans="1:4">
      <c r="A15" s="17">
        <v>597</v>
      </c>
      <c r="B15" s="18" t="s">
        <v>113</v>
      </c>
      <c r="C15" s="18">
        <v>40444</v>
      </c>
      <c r="D15" s="18">
        <v>40804958</v>
      </c>
    </row>
    <row r="16" spans="1:4">
      <c r="A16" s="17">
        <v>156</v>
      </c>
      <c r="B16" s="18" t="s">
        <v>114</v>
      </c>
      <c r="C16" s="18">
        <v>40450</v>
      </c>
      <c r="D16" s="18">
        <v>40804965</v>
      </c>
    </row>
    <row r="17" spans="1:4">
      <c r="A17" s="17">
        <v>598</v>
      </c>
      <c r="B17" s="18" t="s">
        <v>115</v>
      </c>
      <c r="C17" s="18">
        <v>40456</v>
      </c>
      <c r="D17" s="18">
        <v>40804965</v>
      </c>
    </row>
    <row r="18" spans="1:4">
      <c r="A18" s="17">
        <v>144</v>
      </c>
      <c r="B18" s="18" t="s">
        <v>116</v>
      </c>
      <c r="C18" s="18">
        <v>46650</v>
      </c>
      <c r="D18" s="18">
        <v>4012200046654</v>
      </c>
    </row>
    <row r="19" spans="1:4">
      <c r="A19" s="17">
        <v>609</v>
      </c>
      <c r="B19" s="18" t="s">
        <v>117</v>
      </c>
      <c r="C19" s="18">
        <v>46590</v>
      </c>
      <c r="D19" s="18">
        <v>4012200046654</v>
      </c>
    </row>
    <row r="20" spans="1:4">
      <c r="A20" s="17">
        <v>153</v>
      </c>
      <c r="B20" s="18" t="s">
        <v>118</v>
      </c>
      <c r="C20" s="18">
        <v>40130</v>
      </c>
      <c r="D20" s="18">
        <v>4012200401057</v>
      </c>
    </row>
    <row r="21" spans="1:4">
      <c r="A21" s="17">
        <v>1421</v>
      </c>
      <c r="B21" s="18" t="s">
        <v>119</v>
      </c>
      <c r="C21" s="18">
        <v>40100</v>
      </c>
      <c r="D21" s="18">
        <v>4012200401057</v>
      </c>
    </row>
    <row r="22" spans="1:4">
      <c r="A22" s="17">
        <v>157</v>
      </c>
      <c r="B22" s="18" t="s">
        <v>120</v>
      </c>
      <c r="C22" s="18">
        <v>41720</v>
      </c>
      <c r="D22" s="18">
        <v>4012200417201</v>
      </c>
    </row>
    <row r="23" spans="1:4">
      <c r="A23" s="17">
        <v>606</v>
      </c>
      <c r="B23" s="18" t="s">
        <v>121</v>
      </c>
      <c r="C23" s="18">
        <v>41710</v>
      </c>
      <c r="D23" s="18">
        <v>4012200417201</v>
      </c>
    </row>
    <row r="24" spans="1:4">
      <c r="A24" s="17">
        <v>148</v>
      </c>
      <c r="B24" s="18" t="s">
        <v>122</v>
      </c>
      <c r="C24" s="18">
        <v>41730</v>
      </c>
      <c r="D24" s="18">
        <v>4012200417300</v>
      </c>
    </row>
    <row r="25" spans="1:4">
      <c r="A25" s="17">
        <v>605</v>
      </c>
      <c r="B25" s="18" t="s">
        <v>123</v>
      </c>
      <c r="C25" s="18">
        <v>41705</v>
      </c>
      <c r="D25" s="18">
        <v>4012200417300</v>
      </c>
    </row>
    <row r="26" spans="1:4">
      <c r="A26" s="17">
        <v>145</v>
      </c>
      <c r="B26" s="18" t="s">
        <v>124</v>
      </c>
      <c r="C26" s="18">
        <v>41740</v>
      </c>
      <c r="D26" s="18">
        <v>4012200417409</v>
      </c>
    </row>
    <row r="27" spans="1:4">
      <c r="A27" s="17">
        <v>608</v>
      </c>
      <c r="B27" s="18" t="s">
        <v>125</v>
      </c>
      <c r="C27" s="18">
        <v>41790</v>
      </c>
      <c r="D27" s="18">
        <v>4012200417409</v>
      </c>
    </row>
    <row r="28" spans="1:4">
      <c r="A28" s="17">
        <v>147</v>
      </c>
      <c r="B28" s="18" t="s">
        <v>126</v>
      </c>
      <c r="C28" s="18">
        <v>41760</v>
      </c>
      <c r="D28" s="18">
        <v>4012200417607</v>
      </c>
    </row>
    <row r="29" spans="1:4">
      <c r="A29" s="17">
        <v>607</v>
      </c>
      <c r="B29" s="18" t="s">
        <v>127</v>
      </c>
      <c r="C29" s="18">
        <v>41764</v>
      </c>
      <c r="D29" s="18">
        <v>4012200417607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EFE54-BE05-4BDA-ABE0-93CB363E793E}">
  <sheetPr>
    <tabColor theme="0" tint="-0.34998626667073579"/>
  </sheetPr>
  <dimension ref="C1:I46"/>
  <sheetViews>
    <sheetView showGridLines="0" zoomScale="110" zoomScaleNormal="110" workbookViewId="0">
      <pane xSplit="5" ySplit="4" topLeftCell="F9" activePane="bottomRight" state="frozen"/>
      <selection pane="bottomRight" activeCell="C16" sqref="C16"/>
      <selection pane="bottomLeft" activeCell="A5" sqref="A5"/>
      <selection pane="topRight" activeCell="F1" sqref="F1"/>
    </sheetView>
  </sheetViews>
  <sheetFormatPr defaultColWidth="12.7109375" defaultRowHeight="15"/>
  <cols>
    <col min="1" max="1" width="50.5703125" customWidth="1"/>
    <col min="2" max="2" width="4.140625" customWidth="1"/>
    <col min="3" max="3" width="14" customWidth="1"/>
    <col min="4" max="4" width="4.85546875" bestFit="1" customWidth="1"/>
    <col min="5" max="5" width="43.140625" customWidth="1"/>
  </cols>
  <sheetData>
    <row r="1" spans="3:9" ht="41.25" customHeight="1"/>
    <row r="3" spans="3:9">
      <c r="C3" s="1"/>
      <c r="D3" s="1"/>
      <c r="E3" s="1"/>
      <c r="F3" s="1" t="s">
        <v>39</v>
      </c>
      <c r="G3" s="1"/>
      <c r="H3" s="1"/>
      <c r="I3" s="1"/>
    </row>
    <row r="4" spans="3:9" ht="30.75">
      <c r="C4" s="1"/>
      <c r="D4" s="1"/>
      <c r="E4" s="1"/>
      <c r="F4" s="1" t="s">
        <v>128</v>
      </c>
      <c r="G4" s="1" t="s">
        <v>129</v>
      </c>
      <c r="H4" s="1" t="s">
        <v>130</v>
      </c>
      <c r="I4" s="1" t="s">
        <v>131</v>
      </c>
    </row>
    <row r="5" spans="3:9">
      <c r="C5" s="1" t="s">
        <v>51</v>
      </c>
      <c r="D5" s="1">
        <v>1</v>
      </c>
      <c r="E5" s="1" t="s">
        <v>52</v>
      </c>
      <c r="F5" s="1">
        <v>204</v>
      </c>
      <c r="G5" s="1">
        <v>204</v>
      </c>
      <c r="H5" s="1">
        <v>133</v>
      </c>
      <c r="I5" s="1">
        <v>0</v>
      </c>
    </row>
    <row r="6" spans="3:9">
      <c r="C6" s="1"/>
      <c r="D6" s="1">
        <v>2</v>
      </c>
      <c r="E6" s="1" t="s">
        <v>53</v>
      </c>
      <c r="F6" s="1">
        <v>204</v>
      </c>
      <c r="G6" s="1">
        <v>204</v>
      </c>
      <c r="H6" s="1">
        <v>133</v>
      </c>
      <c r="I6" s="1">
        <v>0</v>
      </c>
    </row>
    <row r="7" spans="3:9">
      <c r="C7" s="1"/>
      <c r="D7" s="1">
        <v>3</v>
      </c>
      <c r="E7" s="1" t="s">
        <v>54</v>
      </c>
      <c r="F7" s="1">
        <v>204</v>
      </c>
      <c r="G7" s="1">
        <v>204</v>
      </c>
      <c r="H7" s="1">
        <v>133</v>
      </c>
      <c r="I7" s="1">
        <v>0</v>
      </c>
    </row>
    <row r="8" spans="3:9">
      <c r="C8" s="1"/>
      <c r="D8" s="1">
        <v>4</v>
      </c>
      <c r="E8" s="1" t="s">
        <v>55</v>
      </c>
      <c r="F8" s="1">
        <v>204</v>
      </c>
      <c r="G8" s="1">
        <v>0</v>
      </c>
      <c r="H8" s="1">
        <v>133</v>
      </c>
      <c r="I8" s="1">
        <v>0</v>
      </c>
    </row>
    <row r="9" spans="3:9">
      <c r="C9" s="1"/>
      <c r="D9" s="1">
        <v>5</v>
      </c>
      <c r="E9" s="1" t="s">
        <v>56</v>
      </c>
      <c r="F9" s="1">
        <v>204</v>
      </c>
      <c r="G9" s="1">
        <v>180</v>
      </c>
      <c r="H9" s="1">
        <v>133</v>
      </c>
      <c r="I9" s="1">
        <v>0</v>
      </c>
    </row>
    <row r="10" spans="3:9">
      <c r="C10" s="1"/>
      <c r="D10" s="1">
        <v>6</v>
      </c>
      <c r="E10" s="1" t="s">
        <v>57</v>
      </c>
      <c r="F10" s="1">
        <v>204</v>
      </c>
      <c r="G10" s="1">
        <v>204</v>
      </c>
      <c r="H10" s="1">
        <v>133</v>
      </c>
      <c r="I10" s="1">
        <v>0</v>
      </c>
    </row>
    <row r="11" spans="3:9">
      <c r="C11" s="1"/>
      <c r="D11" s="1">
        <v>7</v>
      </c>
      <c r="E11" s="1" t="s">
        <v>58</v>
      </c>
      <c r="F11" s="1">
        <v>204</v>
      </c>
      <c r="G11" s="1">
        <v>180</v>
      </c>
      <c r="H11" s="1">
        <v>133</v>
      </c>
      <c r="I11" s="1">
        <v>0</v>
      </c>
    </row>
    <row r="12" spans="3:9">
      <c r="C12" s="1"/>
      <c r="D12" s="1">
        <v>8</v>
      </c>
      <c r="E12" s="1" t="s">
        <v>59</v>
      </c>
      <c r="F12" s="1">
        <v>204</v>
      </c>
      <c r="G12" s="1">
        <v>0</v>
      </c>
      <c r="H12" s="1">
        <v>1</v>
      </c>
      <c r="I12" s="1">
        <v>0</v>
      </c>
    </row>
    <row r="13" spans="3:9">
      <c r="C13" s="1"/>
      <c r="D13" s="1">
        <v>9</v>
      </c>
      <c r="E13" s="1" t="s">
        <v>60</v>
      </c>
      <c r="F13" s="1">
        <v>204</v>
      </c>
      <c r="G13" s="1">
        <v>0</v>
      </c>
      <c r="H13" s="1">
        <v>1</v>
      </c>
      <c r="I13" s="1">
        <v>0</v>
      </c>
    </row>
    <row r="14" spans="3:9">
      <c r="C14" s="1"/>
      <c r="D14" s="1">
        <v>10</v>
      </c>
      <c r="E14" s="1" t="s">
        <v>61</v>
      </c>
      <c r="F14" s="1">
        <v>204</v>
      </c>
      <c r="G14" s="1">
        <v>204</v>
      </c>
      <c r="H14" s="1">
        <v>133</v>
      </c>
      <c r="I14" s="1">
        <v>0</v>
      </c>
    </row>
    <row r="15" spans="3:9">
      <c r="C15" s="1"/>
      <c r="D15" s="1">
        <v>11</v>
      </c>
      <c r="E15" s="1" t="s">
        <v>62</v>
      </c>
      <c r="F15" s="1">
        <v>204</v>
      </c>
      <c r="G15" s="1">
        <v>0</v>
      </c>
      <c r="H15" s="1">
        <v>1</v>
      </c>
      <c r="I15" s="1">
        <v>0</v>
      </c>
    </row>
    <row r="16" spans="3:9">
      <c r="C16" s="1" t="s">
        <v>63</v>
      </c>
      <c r="D16" s="1">
        <v>12</v>
      </c>
      <c r="E16" s="1" t="s">
        <v>64</v>
      </c>
      <c r="F16" s="1">
        <v>204</v>
      </c>
      <c r="G16" s="1">
        <v>180</v>
      </c>
      <c r="H16" s="1">
        <v>133</v>
      </c>
      <c r="I16" s="1">
        <v>0</v>
      </c>
    </row>
    <row r="17" spans="3:9">
      <c r="C17" s="1"/>
      <c r="D17" s="1">
        <v>13</v>
      </c>
      <c r="E17" s="1" t="s">
        <v>65</v>
      </c>
      <c r="F17" s="1">
        <v>204</v>
      </c>
      <c r="G17" s="1">
        <v>0</v>
      </c>
      <c r="H17" s="1">
        <v>1</v>
      </c>
      <c r="I17" s="1">
        <v>0</v>
      </c>
    </row>
    <row r="18" spans="3:9">
      <c r="C18" s="1"/>
      <c r="D18" s="1">
        <v>14</v>
      </c>
      <c r="E18" s="1" t="s">
        <v>66</v>
      </c>
      <c r="F18" s="1">
        <v>204</v>
      </c>
      <c r="G18" s="1">
        <v>180</v>
      </c>
      <c r="H18" s="1">
        <v>133</v>
      </c>
      <c r="I18" s="1">
        <v>0</v>
      </c>
    </row>
    <row r="19" spans="3:9">
      <c r="C19" s="1"/>
      <c r="D19" s="1">
        <v>15</v>
      </c>
      <c r="E19" s="1" t="s">
        <v>67</v>
      </c>
      <c r="F19" s="1">
        <v>204</v>
      </c>
      <c r="G19" s="1">
        <v>204</v>
      </c>
      <c r="H19" s="1">
        <v>133</v>
      </c>
      <c r="I19" s="1">
        <v>0</v>
      </c>
    </row>
    <row r="20" spans="3:9">
      <c r="C20" s="1"/>
      <c r="D20" s="1">
        <v>16</v>
      </c>
      <c r="E20" s="1" t="s">
        <v>68</v>
      </c>
      <c r="F20" s="1">
        <v>204</v>
      </c>
      <c r="G20" s="1">
        <v>180</v>
      </c>
      <c r="H20" s="1">
        <v>133</v>
      </c>
      <c r="I20" s="1">
        <v>0</v>
      </c>
    </row>
    <row r="21" spans="3:9">
      <c r="C21" s="1"/>
      <c r="D21" s="1">
        <v>17</v>
      </c>
      <c r="E21" s="1" t="s">
        <v>69</v>
      </c>
      <c r="F21" s="1">
        <v>204</v>
      </c>
      <c r="G21" s="1">
        <v>0</v>
      </c>
      <c r="H21" s="1">
        <v>1</v>
      </c>
      <c r="I21" s="1">
        <v>0</v>
      </c>
    </row>
    <row r="22" spans="3:9">
      <c r="C22" s="1"/>
      <c r="D22" s="1">
        <v>18</v>
      </c>
      <c r="E22" s="1" t="s">
        <v>70</v>
      </c>
      <c r="F22" s="1">
        <v>204</v>
      </c>
      <c r="G22" s="1">
        <v>151</v>
      </c>
      <c r="H22" s="1">
        <v>125</v>
      </c>
      <c r="I22" s="1">
        <v>0</v>
      </c>
    </row>
    <row r="23" spans="3:9">
      <c r="C23" s="1"/>
      <c r="D23" s="1">
        <v>19</v>
      </c>
      <c r="E23" s="1" t="s">
        <v>71</v>
      </c>
      <c r="F23" s="1">
        <v>204</v>
      </c>
      <c r="G23" s="1">
        <v>180</v>
      </c>
      <c r="H23" s="1">
        <v>133</v>
      </c>
      <c r="I23" s="1">
        <v>0</v>
      </c>
    </row>
    <row r="24" spans="3:9">
      <c r="C24" s="1"/>
      <c r="D24" s="1">
        <v>20</v>
      </c>
      <c r="E24" s="1" t="s">
        <v>72</v>
      </c>
      <c r="F24" s="1">
        <v>204</v>
      </c>
      <c r="G24" s="1">
        <v>204</v>
      </c>
      <c r="H24" s="1">
        <v>133</v>
      </c>
      <c r="I24" s="1">
        <v>0</v>
      </c>
    </row>
    <row r="25" spans="3:9">
      <c r="C25" s="1"/>
      <c r="D25" s="1">
        <v>21</v>
      </c>
      <c r="E25" s="1" t="s">
        <v>73</v>
      </c>
      <c r="F25" s="1">
        <v>204</v>
      </c>
      <c r="G25" s="1">
        <v>204</v>
      </c>
      <c r="H25" s="1">
        <v>133</v>
      </c>
      <c r="I25" s="1">
        <v>0</v>
      </c>
    </row>
    <row r="26" spans="3:9">
      <c r="C26" s="1" t="s">
        <v>74</v>
      </c>
      <c r="D26" s="1">
        <v>22</v>
      </c>
      <c r="E26" s="1" t="s">
        <v>75</v>
      </c>
      <c r="F26" s="1">
        <v>204</v>
      </c>
      <c r="G26" s="1">
        <v>0</v>
      </c>
      <c r="H26" s="1">
        <v>1</v>
      </c>
      <c r="I26" s="1">
        <v>0</v>
      </c>
    </row>
    <row r="27" spans="3:9">
      <c r="C27" s="1"/>
      <c r="D27" s="1">
        <v>23</v>
      </c>
      <c r="E27" s="1" t="s">
        <v>76</v>
      </c>
      <c r="F27" s="1">
        <v>204</v>
      </c>
      <c r="G27" s="1">
        <v>0</v>
      </c>
      <c r="H27" s="1">
        <v>1</v>
      </c>
      <c r="I27" s="1">
        <v>0</v>
      </c>
    </row>
    <row r="28" spans="3:9">
      <c r="C28" s="1"/>
      <c r="D28" s="1">
        <v>24</v>
      </c>
      <c r="E28" s="1" t="s">
        <v>77</v>
      </c>
      <c r="F28" s="1">
        <v>204</v>
      </c>
      <c r="G28" s="1">
        <v>0</v>
      </c>
      <c r="H28" s="1">
        <v>1</v>
      </c>
      <c r="I28" s="1">
        <v>0</v>
      </c>
    </row>
    <row r="29" spans="3:9">
      <c r="C29" s="1"/>
      <c r="D29" s="1">
        <v>25</v>
      </c>
      <c r="E29" s="1" t="s">
        <v>78</v>
      </c>
      <c r="F29" s="1">
        <v>204</v>
      </c>
      <c r="G29" s="1">
        <v>0</v>
      </c>
      <c r="H29" s="1">
        <v>1</v>
      </c>
      <c r="I29" s="1">
        <v>0</v>
      </c>
    </row>
    <row r="30" spans="3:9">
      <c r="C30" s="1"/>
      <c r="D30" s="1">
        <v>26</v>
      </c>
      <c r="E30" s="1" t="s">
        <v>79</v>
      </c>
      <c r="F30" s="1">
        <v>204</v>
      </c>
      <c r="G30" s="1">
        <v>0</v>
      </c>
      <c r="H30" s="1">
        <v>1</v>
      </c>
      <c r="I30" s="1">
        <v>0</v>
      </c>
    </row>
    <row r="31" spans="3:9">
      <c r="C31" s="1"/>
      <c r="D31" s="1">
        <v>27</v>
      </c>
      <c r="E31" s="1" t="s">
        <v>80</v>
      </c>
      <c r="F31" s="1">
        <v>204</v>
      </c>
      <c r="G31" s="1">
        <v>0</v>
      </c>
      <c r="H31" s="1">
        <v>1</v>
      </c>
      <c r="I31" s="1">
        <v>0</v>
      </c>
    </row>
    <row r="32" spans="3:9">
      <c r="C32" s="1"/>
      <c r="D32" s="1">
        <v>28</v>
      </c>
      <c r="E32" s="1" t="s">
        <v>81</v>
      </c>
      <c r="F32" s="1">
        <v>204</v>
      </c>
      <c r="G32" s="1">
        <v>0</v>
      </c>
      <c r="H32" s="1">
        <v>1</v>
      </c>
      <c r="I32" s="1">
        <v>0</v>
      </c>
    </row>
    <row r="33" spans="3:9">
      <c r="C33" s="1"/>
      <c r="D33" s="1">
        <v>29</v>
      </c>
      <c r="E33" s="1" t="s">
        <v>82</v>
      </c>
      <c r="F33" s="1">
        <v>204</v>
      </c>
      <c r="G33" s="1">
        <v>0</v>
      </c>
      <c r="H33" s="1">
        <v>1</v>
      </c>
      <c r="I33" s="1">
        <v>0</v>
      </c>
    </row>
    <row r="34" spans="3:9">
      <c r="C34" s="1"/>
      <c r="D34" s="1">
        <v>30</v>
      </c>
      <c r="E34" s="1" t="s">
        <v>83</v>
      </c>
      <c r="F34" s="1">
        <v>204</v>
      </c>
      <c r="G34" s="1">
        <v>0</v>
      </c>
      <c r="H34" s="1">
        <v>1</v>
      </c>
      <c r="I34" s="1">
        <v>0</v>
      </c>
    </row>
    <row r="35" spans="3:9">
      <c r="C35" s="1"/>
      <c r="D35" s="1">
        <v>31</v>
      </c>
      <c r="E35" s="1" t="s">
        <v>84</v>
      </c>
      <c r="F35" s="1">
        <v>204</v>
      </c>
      <c r="G35" s="1">
        <v>0</v>
      </c>
      <c r="H35" s="1">
        <v>1</v>
      </c>
      <c r="I35" s="1">
        <v>0</v>
      </c>
    </row>
    <row r="36" spans="3:9">
      <c r="C36" s="1"/>
      <c r="D36" s="1">
        <v>32</v>
      </c>
      <c r="E36" s="1" t="s">
        <v>85</v>
      </c>
      <c r="F36" s="1">
        <v>204</v>
      </c>
      <c r="G36" s="1">
        <v>0</v>
      </c>
      <c r="H36" s="1">
        <v>1</v>
      </c>
      <c r="I36" s="1">
        <v>0</v>
      </c>
    </row>
    <row r="37" spans="3:9">
      <c r="C37" s="1"/>
      <c r="D37" s="1">
        <v>33</v>
      </c>
      <c r="E37" s="1" t="s">
        <v>86</v>
      </c>
      <c r="F37" s="1">
        <v>204</v>
      </c>
      <c r="G37" s="1">
        <v>0</v>
      </c>
      <c r="H37" s="1">
        <v>1</v>
      </c>
      <c r="I37" s="1">
        <v>0</v>
      </c>
    </row>
    <row r="38" spans="3:9">
      <c r="C38" s="1"/>
      <c r="D38" s="1">
        <v>34</v>
      </c>
      <c r="E38" s="1" t="s">
        <v>87</v>
      </c>
      <c r="F38" s="1">
        <v>204</v>
      </c>
      <c r="G38" s="1">
        <v>0</v>
      </c>
      <c r="H38" s="1">
        <v>1</v>
      </c>
      <c r="I38" s="1">
        <v>0</v>
      </c>
    </row>
    <row r="39" spans="3:9">
      <c r="C39" s="1"/>
      <c r="D39" s="1">
        <v>35</v>
      </c>
      <c r="E39" s="1" t="s">
        <v>88</v>
      </c>
      <c r="F39" s="1">
        <v>204</v>
      </c>
      <c r="G39" s="1">
        <v>0</v>
      </c>
      <c r="H39" s="1">
        <v>1</v>
      </c>
      <c r="I39" s="1">
        <v>0</v>
      </c>
    </row>
    <row r="40" spans="3:9">
      <c r="C40" s="1"/>
      <c r="D40" s="1">
        <v>36</v>
      </c>
      <c r="E40" s="1" t="s">
        <v>89</v>
      </c>
      <c r="F40" s="1">
        <v>204</v>
      </c>
      <c r="G40" s="1">
        <v>0</v>
      </c>
      <c r="H40" s="1">
        <v>1</v>
      </c>
      <c r="I40" s="1">
        <v>0</v>
      </c>
    </row>
    <row r="41" spans="3:9">
      <c r="C41" s="1"/>
      <c r="D41" s="1">
        <v>99</v>
      </c>
      <c r="E41" s="1" t="s">
        <v>90</v>
      </c>
      <c r="F41" s="1">
        <v>204</v>
      </c>
      <c r="G41" s="1">
        <v>0</v>
      </c>
      <c r="H41" s="1">
        <v>1</v>
      </c>
      <c r="I41" s="1">
        <v>0</v>
      </c>
    </row>
    <row r="42" spans="3:9">
      <c r="C42" s="1"/>
      <c r="D42" s="1"/>
      <c r="E42" s="1" t="s">
        <v>91</v>
      </c>
      <c r="F42" s="1">
        <v>204</v>
      </c>
      <c r="G42" s="1">
        <v>0</v>
      </c>
      <c r="H42" s="1">
        <v>1</v>
      </c>
      <c r="I42" s="1">
        <v>0</v>
      </c>
    </row>
    <row r="43" spans="3:9">
      <c r="C43" s="1"/>
      <c r="D43" s="1"/>
      <c r="E43" s="1" t="s">
        <v>92</v>
      </c>
      <c r="F43" s="1">
        <v>204</v>
      </c>
      <c r="G43" s="1">
        <v>0</v>
      </c>
      <c r="H43" s="1">
        <v>1</v>
      </c>
      <c r="I43" s="1">
        <v>0</v>
      </c>
    </row>
    <row r="44" spans="3:9">
      <c r="C44" s="1"/>
      <c r="D44" s="1"/>
      <c r="E44" s="1" t="s">
        <v>93</v>
      </c>
      <c r="F44" s="1">
        <v>204</v>
      </c>
      <c r="G44" s="1">
        <v>0</v>
      </c>
      <c r="H44" s="1">
        <v>1</v>
      </c>
      <c r="I44" s="1">
        <v>0</v>
      </c>
    </row>
    <row r="45" spans="3:9">
      <c r="C45" s="1"/>
      <c r="D45" s="1"/>
      <c r="E45" s="1" t="s">
        <v>94</v>
      </c>
      <c r="F45" s="1">
        <v>204</v>
      </c>
      <c r="G45" s="1">
        <v>0</v>
      </c>
      <c r="H45" s="1">
        <v>1</v>
      </c>
      <c r="I45" s="1">
        <v>0</v>
      </c>
    </row>
    <row r="46" spans="3:9">
      <c r="C46" s="1"/>
      <c r="D46" s="1"/>
      <c r="E46" s="1" t="s">
        <v>95</v>
      </c>
      <c r="F46" s="1">
        <v>204</v>
      </c>
      <c r="G46" s="1">
        <v>0</v>
      </c>
      <c r="H46" s="1">
        <v>1</v>
      </c>
      <c r="I46" s="1">
        <v>0</v>
      </c>
    </row>
  </sheetData>
  <pageMargins left="0.7" right="0.7" top="0.78740157499999996" bottom="0.78740157499999996"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B92A2-963D-43E1-AB0B-B3341368D0EE}">
  <sheetPr>
    <tabColor theme="9"/>
  </sheetPr>
  <dimension ref="C1:AE31"/>
  <sheetViews>
    <sheetView showGridLines="0" zoomScale="85" zoomScaleNormal="85" workbookViewId="0">
      <pane xSplit="3" ySplit="6" topLeftCell="D7" activePane="bottomRight" state="frozen"/>
      <selection pane="bottomRight" activeCell="B5" sqref="B5"/>
      <selection pane="bottomLeft" activeCell="A7" sqref="A7"/>
      <selection pane="topRight" activeCell="D1" sqref="D1"/>
    </sheetView>
  </sheetViews>
  <sheetFormatPr defaultColWidth="12.7109375" defaultRowHeight="15"/>
  <cols>
    <col min="1" max="1" width="50.5703125" customWidth="1"/>
    <col min="2" max="2" width="4.140625" customWidth="1"/>
    <col min="3" max="3" width="36.5703125" bestFit="1" customWidth="1"/>
  </cols>
  <sheetData>
    <row r="1" spans="3:31" ht="41.25" customHeight="1"/>
    <row r="3" spans="3:31">
      <c r="C3" s="1"/>
      <c r="D3" s="1" t="s">
        <v>51</v>
      </c>
      <c r="E3" s="1"/>
      <c r="F3" s="1"/>
      <c r="G3" s="1"/>
      <c r="H3" s="1"/>
      <c r="I3" s="1"/>
      <c r="J3" s="1"/>
      <c r="K3" s="1"/>
      <c r="L3" s="1"/>
      <c r="M3" s="1"/>
      <c r="N3" s="1"/>
      <c r="O3" s="1"/>
      <c r="P3" s="1"/>
      <c r="Q3" s="1"/>
      <c r="R3" s="1"/>
      <c r="S3" s="1"/>
      <c r="T3" s="1"/>
      <c r="U3" s="1"/>
      <c r="V3" s="1"/>
      <c r="W3" s="1"/>
      <c r="X3" s="1"/>
      <c r="Y3" s="1"/>
      <c r="Z3" s="1"/>
      <c r="AA3" s="1"/>
      <c r="AB3" s="1"/>
      <c r="AC3" s="1"/>
      <c r="AD3" s="1"/>
      <c r="AE3" s="1"/>
    </row>
    <row r="4" spans="3:31">
      <c r="C4" s="1"/>
      <c r="D4" s="1">
        <v>1</v>
      </c>
      <c r="E4" s="1"/>
      <c r="F4" s="1"/>
      <c r="G4" s="1"/>
      <c r="H4" s="1"/>
      <c r="I4" s="1"/>
      <c r="J4" s="1"/>
      <c r="K4" s="1">
        <v>2</v>
      </c>
      <c r="L4" s="1"/>
      <c r="M4" s="1"/>
      <c r="N4" s="1"/>
      <c r="O4" s="1"/>
      <c r="P4" s="1"/>
      <c r="Q4" s="1"/>
      <c r="R4" s="1">
        <v>5</v>
      </c>
      <c r="S4" s="1"/>
      <c r="T4" s="1"/>
      <c r="U4" s="1"/>
      <c r="V4" s="1"/>
      <c r="W4" s="1"/>
      <c r="X4" s="1"/>
      <c r="Y4" s="1">
        <v>10</v>
      </c>
      <c r="Z4" s="1"/>
      <c r="AA4" s="1"/>
      <c r="AB4" s="1"/>
      <c r="AC4" s="1"/>
      <c r="AD4" s="1"/>
      <c r="AE4" s="1"/>
    </row>
    <row r="5" spans="3:31" ht="75">
      <c r="C5" s="1"/>
      <c r="D5" s="1" t="s">
        <v>132</v>
      </c>
      <c r="E5" s="1"/>
      <c r="F5" s="1"/>
      <c r="G5" s="1"/>
      <c r="H5" s="1"/>
      <c r="I5" s="1"/>
      <c r="J5" s="1"/>
      <c r="K5" s="1" t="s">
        <v>133</v>
      </c>
      <c r="L5" s="1"/>
      <c r="M5" s="1"/>
      <c r="N5" s="1"/>
      <c r="O5" s="1"/>
      <c r="P5" s="1"/>
      <c r="Q5" s="1"/>
      <c r="R5" s="1" t="s">
        <v>134</v>
      </c>
      <c r="S5" s="1"/>
      <c r="T5" s="1"/>
      <c r="U5" s="1"/>
      <c r="V5" s="1"/>
      <c r="W5" s="1"/>
      <c r="X5" s="1"/>
      <c r="Y5" s="1" t="s">
        <v>135</v>
      </c>
      <c r="Z5" s="1"/>
      <c r="AA5" s="1"/>
      <c r="AB5" s="1"/>
      <c r="AC5" s="1"/>
      <c r="AD5" s="1"/>
      <c r="AE5" s="1"/>
    </row>
    <row r="6" spans="3:31" ht="45">
      <c r="C6" s="1"/>
      <c r="D6" s="1" t="s">
        <v>44</v>
      </c>
      <c r="E6" s="1" t="s">
        <v>45</v>
      </c>
      <c r="F6" s="1" t="s">
        <v>46</v>
      </c>
      <c r="G6" s="1" t="s">
        <v>47</v>
      </c>
      <c r="H6" s="1" t="s">
        <v>48</v>
      </c>
      <c r="I6" s="1" t="s">
        <v>49</v>
      </c>
      <c r="J6" s="1" t="s">
        <v>50</v>
      </c>
      <c r="K6" s="1" t="s">
        <v>44</v>
      </c>
      <c r="L6" s="1" t="s">
        <v>45</v>
      </c>
      <c r="M6" s="1" t="s">
        <v>46</v>
      </c>
      <c r="N6" s="1" t="s">
        <v>47</v>
      </c>
      <c r="O6" s="1" t="s">
        <v>48</v>
      </c>
      <c r="P6" s="1" t="s">
        <v>49</v>
      </c>
      <c r="Q6" s="1" t="s">
        <v>50</v>
      </c>
      <c r="R6" s="1" t="s">
        <v>44</v>
      </c>
      <c r="S6" s="1" t="s">
        <v>45</v>
      </c>
      <c r="T6" s="1" t="s">
        <v>46</v>
      </c>
      <c r="U6" s="1" t="s">
        <v>47</v>
      </c>
      <c r="V6" s="1" t="s">
        <v>48</v>
      </c>
      <c r="W6" s="1" t="s">
        <v>49</v>
      </c>
      <c r="X6" s="1" t="s">
        <v>50</v>
      </c>
      <c r="Y6" s="1" t="s">
        <v>44</v>
      </c>
      <c r="Z6" s="1" t="s">
        <v>45</v>
      </c>
      <c r="AA6" s="1" t="s">
        <v>46</v>
      </c>
      <c r="AB6" s="1" t="s">
        <v>47</v>
      </c>
      <c r="AC6" s="1" t="s">
        <v>48</v>
      </c>
      <c r="AD6" s="1" t="s">
        <v>49</v>
      </c>
      <c r="AE6" s="1" t="s">
        <v>50</v>
      </c>
    </row>
    <row r="7" spans="3:31">
      <c r="C7" s="2" t="s">
        <v>24</v>
      </c>
      <c r="D7" s="3"/>
      <c r="E7" s="3"/>
      <c r="F7" s="5"/>
      <c r="G7" s="4"/>
      <c r="H7" s="5"/>
      <c r="I7" s="4"/>
      <c r="J7" s="5"/>
      <c r="K7" s="3"/>
      <c r="L7" s="3"/>
      <c r="M7" s="5"/>
      <c r="N7" s="4"/>
      <c r="O7" s="5"/>
      <c r="P7" s="4"/>
      <c r="Q7" s="5"/>
      <c r="R7" s="3"/>
      <c r="S7" s="3"/>
      <c r="T7" s="5"/>
      <c r="U7" s="4"/>
      <c r="V7" s="5"/>
      <c r="W7" s="4"/>
      <c r="X7" s="5"/>
      <c r="Y7" s="3"/>
      <c r="Z7" s="3"/>
      <c r="AA7" s="5"/>
      <c r="AB7" s="4"/>
      <c r="AC7" s="5"/>
      <c r="AD7" s="4"/>
      <c r="AE7" s="5"/>
    </row>
    <row r="8" spans="3:31">
      <c r="C8" s="2" t="s">
        <v>34</v>
      </c>
      <c r="D8" s="3">
        <v>1</v>
      </c>
      <c r="E8" s="3">
        <v>0.98795180722891562</v>
      </c>
      <c r="F8" s="5">
        <v>1.1481218993621534</v>
      </c>
      <c r="G8" s="4">
        <v>0</v>
      </c>
      <c r="H8" s="5">
        <v>0</v>
      </c>
      <c r="I8" s="4">
        <v>0</v>
      </c>
      <c r="J8" s="5">
        <v>0</v>
      </c>
      <c r="K8" s="3">
        <v>1</v>
      </c>
      <c r="L8" s="3">
        <v>0.98795180722891562</v>
      </c>
      <c r="M8" s="5">
        <v>1.1481218993621534</v>
      </c>
      <c r="N8" s="4">
        <v>0</v>
      </c>
      <c r="O8" s="5">
        <v>0</v>
      </c>
      <c r="P8" s="4">
        <v>0</v>
      </c>
      <c r="Q8" s="5">
        <v>0</v>
      </c>
      <c r="R8" s="3">
        <v>1</v>
      </c>
      <c r="S8" s="3">
        <v>0.98795180722891562</v>
      </c>
      <c r="T8" s="5">
        <v>1.1481218993621534</v>
      </c>
      <c r="U8" s="4">
        <v>0</v>
      </c>
      <c r="V8" s="5">
        <v>0</v>
      </c>
      <c r="W8" s="4">
        <v>0</v>
      </c>
      <c r="X8" s="5">
        <v>0</v>
      </c>
      <c r="Y8" s="3">
        <v>1</v>
      </c>
      <c r="Z8" s="3">
        <v>0.98795180722891562</v>
      </c>
      <c r="AA8" s="5">
        <v>1.1481218993621534</v>
      </c>
      <c r="AB8" s="4">
        <v>0</v>
      </c>
      <c r="AC8" s="5">
        <v>0</v>
      </c>
      <c r="AD8" s="4">
        <v>0</v>
      </c>
      <c r="AE8" s="5">
        <v>0</v>
      </c>
    </row>
    <row r="9" spans="3:31">
      <c r="C9" s="2" t="s">
        <v>33</v>
      </c>
      <c r="D9" s="3">
        <v>1</v>
      </c>
      <c r="E9" s="3">
        <v>0.98113207547169812</v>
      </c>
      <c r="F9" s="5">
        <v>0.19654088050314877</v>
      </c>
      <c r="G9" s="4">
        <v>100</v>
      </c>
      <c r="H9" s="5">
        <v>1.1494252873563227</v>
      </c>
      <c r="I9" s="4">
        <v>100</v>
      </c>
      <c r="J9" s="5">
        <v>0.39813829230989484</v>
      </c>
      <c r="K9" s="3">
        <v>1</v>
      </c>
      <c r="L9" s="3">
        <v>0.98113207547169812</v>
      </c>
      <c r="M9" s="5">
        <v>2.2798742138364747</v>
      </c>
      <c r="N9" s="4">
        <v>100</v>
      </c>
      <c r="O9" s="5">
        <v>3.4482758620689631</v>
      </c>
      <c r="P9" s="4">
        <v>100</v>
      </c>
      <c r="Q9" s="5">
        <v>2.0894773409150957</v>
      </c>
      <c r="R9" s="3">
        <v>1</v>
      </c>
      <c r="S9" s="3">
        <v>0.98113207547169812</v>
      </c>
      <c r="T9" s="5">
        <v>0.19654088050314877</v>
      </c>
      <c r="U9" s="4">
        <v>100</v>
      </c>
      <c r="V9" s="5">
        <v>3.4482758620689626</v>
      </c>
      <c r="W9" s="4">
        <v>100</v>
      </c>
      <c r="X9" s="5">
        <v>1.7372959879119492</v>
      </c>
      <c r="Y9" s="3">
        <v>1</v>
      </c>
      <c r="Z9" s="3">
        <v>0.98113207547169812</v>
      </c>
      <c r="AA9" s="5">
        <v>0.19654088050314877</v>
      </c>
      <c r="AB9" s="4">
        <v>96.774193548387231</v>
      </c>
      <c r="AC9" s="5">
        <v>0.22246941045607116</v>
      </c>
      <c r="AD9" s="4">
        <v>97.655133230486683</v>
      </c>
      <c r="AE9" s="5">
        <v>-0.67674243730121475</v>
      </c>
    </row>
    <row r="10" spans="3:31">
      <c r="C10" s="2" t="s">
        <v>31</v>
      </c>
      <c r="D10" s="3">
        <v>1</v>
      </c>
      <c r="E10" s="3">
        <v>0.99494949494949492</v>
      </c>
      <c r="F10" s="5">
        <v>-4.8429500484292731E-2</v>
      </c>
      <c r="G10" s="4">
        <v>0</v>
      </c>
      <c r="H10" s="5">
        <v>0</v>
      </c>
      <c r="I10" s="4">
        <v>0</v>
      </c>
      <c r="J10" s="5">
        <v>0</v>
      </c>
      <c r="K10" s="3">
        <v>1</v>
      </c>
      <c r="L10" s="3">
        <v>0.98484848484848486</v>
      </c>
      <c r="M10" s="5">
        <v>-0.14528850145287819</v>
      </c>
      <c r="N10" s="4">
        <v>0</v>
      </c>
      <c r="O10" s="5">
        <v>0</v>
      </c>
      <c r="P10" s="4">
        <v>0</v>
      </c>
      <c r="Q10" s="5">
        <v>0</v>
      </c>
      <c r="R10" s="3">
        <v>1</v>
      </c>
      <c r="S10" s="3">
        <v>0.9747474747474747</v>
      </c>
      <c r="T10" s="5">
        <v>0.21447350214472971</v>
      </c>
      <c r="U10" s="4">
        <v>0</v>
      </c>
      <c r="V10" s="5">
        <v>0</v>
      </c>
      <c r="W10" s="4">
        <v>0</v>
      </c>
      <c r="X10" s="5">
        <v>0</v>
      </c>
      <c r="Y10" s="3">
        <v>1</v>
      </c>
      <c r="Z10" s="3">
        <v>0.97979797979797978</v>
      </c>
      <c r="AA10" s="5">
        <v>2.0893870208938736</v>
      </c>
      <c r="AB10" s="4">
        <v>0</v>
      </c>
      <c r="AC10" s="5">
        <v>0</v>
      </c>
      <c r="AD10" s="4">
        <v>0</v>
      </c>
      <c r="AE10" s="5">
        <v>0</v>
      </c>
    </row>
    <row r="11" spans="3:31">
      <c r="C11" s="2" t="s">
        <v>25</v>
      </c>
      <c r="D11" s="3">
        <v>1</v>
      </c>
      <c r="E11" s="3">
        <v>0.97938144329896903</v>
      </c>
      <c r="F11" s="5">
        <v>-6.1855670103094784E-2</v>
      </c>
      <c r="G11" s="4">
        <v>83.624454148471159</v>
      </c>
      <c r="H11" s="5">
        <v>1.6116061827328725</v>
      </c>
      <c r="I11" s="4">
        <v>91.241929226945956</v>
      </c>
      <c r="J11" s="5">
        <v>1.2214247485194107</v>
      </c>
      <c r="K11" s="3">
        <v>1</v>
      </c>
      <c r="L11" s="3">
        <v>0.95876288659793818</v>
      </c>
      <c r="M11" s="5">
        <v>-0.12371134020617847</v>
      </c>
      <c r="N11" s="4">
        <v>83.406113537118486</v>
      </c>
      <c r="O11" s="5">
        <v>0.75086728444124928</v>
      </c>
      <c r="P11" s="4">
        <v>91.298665571747435</v>
      </c>
      <c r="Q11" s="5">
        <v>0.82885909880303643</v>
      </c>
      <c r="R11" s="3">
        <v>1</v>
      </c>
      <c r="S11" s="3">
        <v>0.97938144329896903</v>
      </c>
      <c r="T11" s="5">
        <v>2.9381443298969079</v>
      </c>
      <c r="U11" s="4">
        <v>82.314410480349707</v>
      </c>
      <c r="V11" s="5">
        <v>8.7429752297950358E-2</v>
      </c>
      <c r="W11" s="4">
        <v>90.511321783456893</v>
      </c>
      <c r="X11" s="5">
        <v>0.33443857611962358</v>
      </c>
      <c r="Y11" s="3">
        <v>1</v>
      </c>
      <c r="Z11" s="3">
        <v>0.68041237113402064</v>
      </c>
      <c r="AA11" s="5">
        <v>4.1237113402059489E-2</v>
      </c>
      <c r="AB11" s="4">
        <v>43.231441048035322</v>
      </c>
      <c r="AC11" s="5">
        <v>6.1864731679493064</v>
      </c>
      <c r="AD11" s="4">
        <v>56.989273279926202</v>
      </c>
      <c r="AE11" s="5">
        <v>4.6445684249653567</v>
      </c>
    </row>
    <row r="12" spans="3:31">
      <c r="C12" s="2" t="s">
        <v>26</v>
      </c>
      <c r="D12" s="3">
        <v>1</v>
      </c>
      <c r="E12" s="3">
        <v>0.978494623655914</v>
      </c>
      <c r="F12" s="5">
        <v>-1.2733446519524572</v>
      </c>
      <c r="G12" s="4">
        <v>91.528239202657076</v>
      </c>
      <c r="H12" s="5">
        <v>-2.1066016683639663</v>
      </c>
      <c r="I12" s="4">
        <v>95.78785259394003</v>
      </c>
      <c r="J12" s="5">
        <v>-0.88187801512216879</v>
      </c>
      <c r="K12" s="3">
        <v>1</v>
      </c>
      <c r="L12" s="3">
        <v>0.978494623655914</v>
      </c>
      <c r="M12" s="5">
        <v>-0.39615166949631408</v>
      </c>
      <c r="N12" s="4">
        <v>87.873754152824276</v>
      </c>
      <c r="O12" s="5">
        <v>-1.4059778404758947</v>
      </c>
      <c r="P12" s="4">
        <v>92.432598918813795</v>
      </c>
      <c r="Q12" s="5">
        <v>-0.38295254450687821</v>
      </c>
      <c r="R12" s="3">
        <v>1</v>
      </c>
      <c r="S12" s="3">
        <v>0.94623655913978499</v>
      </c>
      <c r="T12" s="5">
        <v>-0.99037917374079631</v>
      </c>
      <c r="U12" s="4">
        <v>79.235880398671569</v>
      </c>
      <c r="V12" s="5">
        <v>-1.1661296515801527</v>
      </c>
      <c r="W12" s="4">
        <v>85.164300578377777</v>
      </c>
      <c r="X12" s="5">
        <v>-1.4670466469682566</v>
      </c>
      <c r="Y12" s="3">
        <v>1</v>
      </c>
      <c r="Z12" s="3">
        <v>0.967741935483871</v>
      </c>
      <c r="AA12" s="5">
        <v>-1.4714204867006142</v>
      </c>
      <c r="AB12" s="4">
        <v>87.043189368770967</v>
      </c>
      <c r="AC12" s="5">
        <v>-1.9015342493196663</v>
      </c>
      <c r="AD12" s="4">
        <v>91.207916788704921</v>
      </c>
      <c r="AE12" s="5">
        <v>-1.9424375442439441</v>
      </c>
    </row>
    <row r="13" spans="3:31">
      <c r="C13" s="2" t="s">
        <v>27</v>
      </c>
      <c r="D13" s="3">
        <v>1</v>
      </c>
      <c r="E13" s="3">
        <v>0.98412698412698407</v>
      </c>
      <c r="F13" s="5">
        <v>0.73827980804724858</v>
      </c>
      <c r="G13" s="4">
        <v>96.271186440678491</v>
      </c>
      <c r="H13" s="5">
        <v>0.5446907141822448</v>
      </c>
      <c r="I13" s="4">
        <v>97.844488156514828</v>
      </c>
      <c r="J13" s="5">
        <v>0.31703117688718407</v>
      </c>
      <c r="K13" s="3">
        <v>1</v>
      </c>
      <c r="L13" s="3">
        <v>0.65873015873015872</v>
      </c>
      <c r="M13" s="5">
        <v>4.632705795496495</v>
      </c>
      <c r="N13" s="4">
        <v>61.694915254236804</v>
      </c>
      <c r="O13" s="5">
        <v>12.976966536288524</v>
      </c>
      <c r="P13" s="4">
        <v>69.441374252164707</v>
      </c>
      <c r="Q13" s="5">
        <v>12.366480649568551</v>
      </c>
      <c r="R13" s="3">
        <v>1</v>
      </c>
      <c r="S13" s="3">
        <v>0.87301587301587302</v>
      </c>
      <c r="T13" s="5">
        <v>-3.3960871170173434</v>
      </c>
      <c r="U13" s="4">
        <v>89.152542372881683</v>
      </c>
      <c r="V13" s="5">
        <v>-0.93292771258872442</v>
      </c>
      <c r="W13" s="4">
        <v>91.935775437943406</v>
      </c>
      <c r="X13" s="5">
        <v>-0.97616831326398312</v>
      </c>
      <c r="Y13" s="3">
        <v>1</v>
      </c>
      <c r="Z13" s="3">
        <v>0.54761904761904767</v>
      </c>
      <c r="AA13" s="5">
        <v>3.5991140642303465</v>
      </c>
      <c r="AB13" s="4">
        <v>65.593220338982803</v>
      </c>
      <c r="AC13" s="5">
        <v>15.336810082572809</v>
      </c>
      <c r="AD13" s="4">
        <v>72.154975153659692</v>
      </c>
      <c r="AE13" s="5">
        <v>14.259412759621931</v>
      </c>
    </row>
    <row r="14" spans="3:31">
      <c r="C14" s="2" t="s">
        <v>28</v>
      </c>
      <c r="D14" s="3">
        <v>1</v>
      </c>
      <c r="E14" s="3">
        <v>0.99122807017543857</v>
      </c>
      <c r="F14" s="5">
        <v>0.43859649122807154</v>
      </c>
      <c r="G14" s="4">
        <v>80.887372013651714</v>
      </c>
      <c r="H14" s="5">
        <v>1.9218547722725781</v>
      </c>
      <c r="I14" s="4">
        <v>86.122702314746618</v>
      </c>
      <c r="J14" s="5">
        <v>1.650306836026175</v>
      </c>
      <c r="K14" s="3">
        <v>1</v>
      </c>
      <c r="L14" s="3">
        <v>0.99122807017543857</v>
      </c>
      <c r="M14" s="5">
        <v>0.43859649122807154</v>
      </c>
      <c r="N14" s="4">
        <v>92.491467576791365</v>
      </c>
      <c r="O14" s="5">
        <v>2.1466399905848919</v>
      </c>
      <c r="P14" s="4">
        <v>95.88887520686059</v>
      </c>
      <c r="Q14" s="5">
        <v>1.487372100679778</v>
      </c>
      <c r="R14" s="3">
        <v>1</v>
      </c>
      <c r="S14" s="3">
        <v>0.77192982456140347</v>
      </c>
      <c r="T14" s="5">
        <v>14.035087719298245</v>
      </c>
      <c r="U14" s="4">
        <v>82.252559726962929</v>
      </c>
      <c r="V14" s="5">
        <v>29.838766623514111</v>
      </c>
      <c r="W14" s="4">
        <v>88.359210395956694</v>
      </c>
      <c r="X14" s="5">
        <v>27.257264338036855</v>
      </c>
      <c r="Y14" s="3">
        <v>1</v>
      </c>
      <c r="Z14" s="3">
        <v>0.13157894736842105</v>
      </c>
      <c r="AA14" s="5">
        <v>-1.315789473684212</v>
      </c>
      <c r="AB14" s="4">
        <v>8.1911262798635018</v>
      </c>
      <c r="AC14" s="5">
        <v>0.60491938331175721</v>
      </c>
      <c r="AD14" s="4">
        <v>12.221375276078208</v>
      </c>
      <c r="AE14" s="5">
        <v>0.90048836178021929</v>
      </c>
    </row>
    <row r="15" spans="3:31">
      <c r="C15" s="2" t="s">
        <v>29</v>
      </c>
      <c r="D15" s="3">
        <v>1</v>
      </c>
      <c r="E15" s="3">
        <v>0.95774647887323938</v>
      </c>
      <c r="F15" s="5">
        <v>-2.55868544600939</v>
      </c>
      <c r="G15" s="4">
        <v>91.767554479418493</v>
      </c>
      <c r="H15" s="5">
        <v>0.10088781275223369</v>
      </c>
      <c r="I15" s="4">
        <v>95.588182694417895</v>
      </c>
      <c r="J15" s="5">
        <v>0.47367728804172771</v>
      </c>
      <c r="K15" s="3">
        <v>1</v>
      </c>
      <c r="L15" s="3">
        <v>0.971830985915493</v>
      </c>
      <c r="M15" s="5">
        <v>0.51643192488263212</v>
      </c>
      <c r="N15" s="4">
        <v>96.368038740919346</v>
      </c>
      <c r="O15" s="5">
        <v>0.28960736837107959</v>
      </c>
      <c r="P15" s="4">
        <v>98.201549495361533</v>
      </c>
      <c r="Q15" s="5">
        <v>0.34231019732742141</v>
      </c>
      <c r="R15" s="3">
        <v>1</v>
      </c>
      <c r="S15" s="3">
        <v>0.971830985915493</v>
      </c>
      <c r="T15" s="5">
        <v>0.51643192488263212</v>
      </c>
      <c r="U15" s="4">
        <v>83.050847457627228</v>
      </c>
      <c r="V15" s="5">
        <v>0.45280824194083991</v>
      </c>
      <c r="W15" s="4">
        <v>88.849227070404154</v>
      </c>
      <c r="X15" s="5">
        <v>1.1654301395976177</v>
      </c>
      <c r="Y15" s="3">
        <v>1</v>
      </c>
      <c r="Z15" s="3">
        <v>0.14084507042253522</v>
      </c>
      <c r="AA15" s="5">
        <v>0.75117370892018864</v>
      </c>
      <c r="AB15" s="4">
        <v>9.4430992736078068</v>
      </c>
      <c r="AC15" s="5">
        <v>0.37447182262735623</v>
      </c>
      <c r="AD15" s="4">
        <v>13.110453195493246</v>
      </c>
      <c r="AE15" s="5">
        <v>0.98841278123514975</v>
      </c>
    </row>
    <row r="16" spans="3:31">
      <c r="C16" s="2" t="s">
        <v>30</v>
      </c>
      <c r="D16" s="3">
        <v>1</v>
      </c>
      <c r="E16" s="3">
        <v>0.98684210526315785</v>
      </c>
      <c r="F16" s="5">
        <v>0.12305944717909689</v>
      </c>
      <c r="G16" s="4">
        <v>89.655172413793409</v>
      </c>
      <c r="H16" s="5">
        <v>-0.44245659596978726</v>
      </c>
      <c r="I16" s="4">
        <v>94.287985883774056</v>
      </c>
      <c r="J16" s="5">
        <v>-8.2654655616721584E-2</v>
      </c>
      <c r="K16" s="3">
        <v>1</v>
      </c>
      <c r="L16" s="3">
        <v>0.97368421052631582</v>
      </c>
      <c r="M16" s="5">
        <v>-1.1927300265051066</v>
      </c>
      <c r="N16" s="4">
        <v>89.379310344827033</v>
      </c>
      <c r="O16" s="5">
        <v>0.25797143269369371</v>
      </c>
      <c r="P16" s="4">
        <v>94.290027151992703</v>
      </c>
      <c r="Q16" s="5">
        <v>0.50824595524629501</v>
      </c>
      <c r="R16" s="3">
        <v>1</v>
      </c>
      <c r="S16" s="3">
        <v>0.96052631578947367</v>
      </c>
      <c r="T16" s="5">
        <v>0.36917834153729068</v>
      </c>
      <c r="U16" s="4">
        <v>81.517241379310718</v>
      </c>
      <c r="V16" s="5">
        <v>0.90357331794353968</v>
      </c>
      <c r="W16" s="4">
        <v>88.889692229037749</v>
      </c>
      <c r="X16" s="5">
        <v>1.1479530227535122</v>
      </c>
      <c r="Y16" s="3">
        <v>1</v>
      </c>
      <c r="Z16" s="3">
        <v>0.95394736842105265</v>
      </c>
      <c r="AA16" s="5">
        <v>1.1501325255585004</v>
      </c>
      <c r="AB16" s="4">
        <v>63.586206896551786</v>
      </c>
      <c r="AC16" s="5">
        <v>0.40629057856008899</v>
      </c>
      <c r="AD16" s="4">
        <v>72.754391554168421</v>
      </c>
      <c r="AE16" s="5">
        <v>7.4456044020763557E-2</v>
      </c>
    </row>
    <row r="17" spans="3:31">
      <c r="C17" s="2" t="s">
        <v>35</v>
      </c>
      <c r="D17" s="3">
        <v>0.81538461538461537</v>
      </c>
      <c r="E17" s="3">
        <v>0.97368421052631582</v>
      </c>
      <c r="F17" s="5">
        <v>-0.13157894736841591</v>
      </c>
      <c r="G17" s="4">
        <v>0</v>
      </c>
      <c r="H17" s="5">
        <v>0</v>
      </c>
      <c r="I17" s="4">
        <v>0</v>
      </c>
      <c r="J17" s="5">
        <v>0</v>
      </c>
      <c r="K17" s="3">
        <v>0.81538461538461537</v>
      </c>
      <c r="L17" s="3">
        <v>0.97368421052631582</v>
      </c>
      <c r="M17" s="5">
        <v>-0.13157894736841591</v>
      </c>
      <c r="N17" s="4">
        <v>0</v>
      </c>
      <c r="O17" s="5">
        <v>0</v>
      </c>
      <c r="P17" s="4">
        <v>0</v>
      </c>
      <c r="Q17" s="5">
        <v>0</v>
      </c>
      <c r="R17" s="3">
        <v>0.70769230769230773</v>
      </c>
      <c r="S17" s="3">
        <v>0.97058823529411764</v>
      </c>
      <c r="T17" s="5">
        <v>-0.30959752321981782</v>
      </c>
      <c r="U17" s="4">
        <v>0</v>
      </c>
      <c r="V17" s="5">
        <v>0</v>
      </c>
      <c r="W17" s="4">
        <v>0</v>
      </c>
      <c r="X17" s="5">
        <v>0</v>
      </c>
      <c r="Y17" s="3">
        <v>0.81538461538461537</v>
      </c>
      <c r="Z17" s="3">
        <v>0.97368421052631582</v>
      </c>
      <c r="AA17" s="5">
        <v>-0.13157894736841591</v>
      </c>
      <c r="AB17" s="4">
        <v>0</v>
      </c>
      <c r="AC17" s="5">
        <v>0</v>
      </c>
      <c r="AD17" s="4">
        <v>0</v>
      </c>
      <c r="AE17" s="5">
        <v>0</v>
      </c>
    </row>
    <row r="18" spans="3:31">
      <c r="C18" s="2" t="s">
        <v>16</v>
      </c>
      <c r="D18" s="3"/>
      <c r="E18" s="3"/>
      <c r="F18" s="5"/>
      <c r="G18" s="4"/>
      <c r="H18" s="5"/>
      <c r="I18" s="4"/>
      <c r="J18" s="5"/>
      <c r="K18" s="3"/>
      <c r="L18" s="3"/>
      <c r="M18" s="5"/>
      <c r="N18" s="4"/>
      <c r="O18" s="5"/>
      <c r="P18" s="4"/>
      <c r="Q18" s="5"/>
      <c r="R18" s="3"/>
      <c r="S18" s="3"/>
      <c r="T18" s="5"/>
      <c r="U18" s="4"/>
      <c r="V18" s="5"/>
      <c r="W18" s="4"/>
      <c r="X18" s="5"/>
      <c r="Y18" s="3"/>
      <c r="Z18" s="3"/>
      <c r="AA18" s="5"/>
      <c r="AB18" s="4"/>
      <c r="AC18" s="5"/>
      <c r="AD18" s="4"/>
      <c r="AE18" s="5"/>
    </row>
    <row r="19" spans="3:31">
      <c r="C19" s="2" t="s">
        <v>17</v>
      </c>
      <c r="D19" s="3">
        <v>1</v>
      </c>
      <c r="E19" s="3">
        <v>0.99186991869918695</v>
      </c>
      <c r="F19" s="5">
        <v>9.6082779009598607E-2</v>
      </c>
      <c r="G19" s="4">
        <v>86.161499750074299</v>
      </c>
      <c r="H19" s="5">
        <v>0.24564255762007292</v>
      </c>
      <c r="I19" s="4">
        <v>99.201669471939013</v>
      </c>
      <c r="J19" s="5">
        <v>-4.7331934252767383E-2</v>
      </c>
      <c r="K19" s="3">
        <v>1</v>
      </c>
      <c r="L19" s="3">
        <v>0.99186991869918695</v>
      </c>
      <c r="M19" s="5">
        <v>9.6082779009598607E-2</v>
      </c>
      <c r="N19" s="4">
        <v>90.358068865207287</v>
      </c>
      <c r="O19" s="5">
        <v>4.4422116727526184</v>
      </c>
      <c r="P19" s="4">
        <v>97.913511159098647</v>
      </c>
      <c r="Q19" s="5">
        <v>-1.4570003055235361</v>
      </c>
      <c r="R19" s="3">
        <v>1</v>
      </c>
      <c r="S19" s="3">
        <v>0.99186991869918695</v>
      </c>
      <c r="T19" s="5">
        <v>9.6082779009598607E-2</v>
      </c>
      <c r="U19" s="4">
        <v>79.24224962511164</v>
      </c>
      <c r="V19" s="5">
        <v>0.36846383643009517</v>
      </c>
      <c r="W19" s="4">
        <v>99.025214289169611</v>
      </c>
      <c r="X19" s="5">
        <v>6.0946560901811608E-2</v>
      </c>
      <c r="Y19" s="3">
        <v>1</v>
      </c>
      <c r="Z19" s="3">
        <v>0.99186991869918695</v>
      </c>
      <c r="AA19" s="5">
        <v>9.6082779009598607E-2</v>
      </c>
      <c r="AB19" s="4">
        <v>79.24224962511164</v>
      </c>
      <c r="AC19" s="5">
        <v>-6.6736075673426711</v>
      </c>
      <c r="AD19" s="4">
        <v>99.025214289169611</v>
      </c>
      <c r="AE19" s="5">
        <v>-0.34529717545257199</v>
      </c>
    </row>
    <row r="20" spans="3:31">
      <c r="C20" s="2" t="s">
        <v>18</v>
      </c>
      <c r="D20" s="3">
        <v>1</v>
      </c>
      <c r="E20" s="3">
        <v>0.98614958448753465</v>
      </c>
      <c r="F20" s="5">
        <v>-0.54938695514625824</v>
      </c>
      <c r="G20" s="4">
        <v>95.686695879428072</v>
      </c>
      <c r="H20" s="5">
        <v>-8.1137966170942377E-2</v>
      </c>
      <c r="I20" s="4">
        <v>99.127594798516725</v>
      </c>
      <c r="J20" s="5">
        <v>4.8452753389755259</v>
      </c>
      <c r="K20" s="3">
        <v>1</v>
      </c>
      <c r="L20" s="3">
        <v>0.99168975069252074</v>
      </c>
      <c r="M20" s="5">
        <v>1.1188357934860615</v>
      </c>
      <c r="N20" s="4">
        <v>93.008821924175649</v>
      </c>
      <c r="O20" s="5">
        <v>-1.1806791735787101</v>
      </c>
      <c r="P20" s="4">
        <v>98.92990835709854</v>
      </c>
      <c r="Q20" s="5">
        <v>-0.35196440647338534</v>
      </c>
      <c r="R20" s="3">
        <v>1</v>
      </c>
      <c r="S20" s="3">
        <v>0.96398891966759004</v>
      </c>
      <c r="T20" s="5">
        <v>1.1342680113272441</v>
      </c>
      <c r="U20" s="4">
        <v>71.966315319507828</v>
      </c>
      <c r="V20" s="5">
        <v>2.1884094382464703</v>
      </c>
      <c r="W20" s="4">
        <v>92.891695902638006</v>
      </c>
      <c r="X20" s="5">
        <v>6.7906946671254502</v>
      </c>
      <c r="Y20" s="3">
        <v>0.98104956268221577</v>
      </c>
      <c r="Z20" s="3">
        <v>0.97229916897506929</v>
      </c>
      <c r="AA20" s="5">
        <v>1.1296383459748927</v>
      </c>
      <c r="AB20" s="4">
        <v>72.419132605528659</v>
      </c>
      <c r="AC20" s="5">
        <v>-0.96039201745132052</v>
      </c>
      <c r="AD20" s="4">
        <v>93.128348116545695</v>
      </c>
      <c r="AE20" s="5">
        <v>0.95565546212662866</v>
      </c>
    </row>
    <row r="21" spans="3:31">
      <c r="C21" s="2" t="s">
        <v>19</v>
      </c>
      <c r="D21" s="3">
        <v>1</v>
      </c>
      <c r="E21" s="3">
        <v>0.97278911564625847</v>
      </c>
      <c r="F21" s="5">
        <v>2.0661456071790374</v>
      </c>
      <c r="G21" s="4">
        <v>95.170146142717357</v>
      </c>
      <c r="H21" s="5">
        <v>4.4428985124363152</v>
      </c>
      <c r="I21" s="4">
        <v>97.63539504510959</v>
      </c>
      <c r="J21" s="5">
        <v>8.7646165595798067</v>
      </c>
      <c r="K21" s="3">
        <v>1</v>
      </c>
      <c r="L21" s="3">
        <v>0.91156462585034015</v>
      </c>
      <c r="M21" s="5">
        <v>-5.652048053263858</v>
      </c>
      <c r="N21" s="4">
        <v>84.039494805837336</v>
      </c>
      <c r="O21" s="5">
        <v>-4.7054650788449557</v>
      </c>
      <c r="P21" s="4">
        <v>85.524180388274402</v>
      </c>
      <c r="Q21" s="5">
        <v>-7.2308987775930689</v>
      </c>
      <c r="R21" s="3">
        <v>1</v>
      </c>
      <c r="S21" s="3">
        <v>0.81632653061224492</v>
      </c>
      <c r="T21" s="5">
        <v>-6.1333043855840153</v>
      </c>
      <c r="U21" s="4">
        <v>78.900223532135044</v>
      </c>
      <c r="V21" s="5">
        <v>-7.7210112227003362</v>
      </c>
      <c r="W21" s="4">
        <v>80.887989118004299</v>
      </c>
      <c r="X21" s="5">
        <v>-14.263114143793928</v>
      </c>
      <c r="Y21" s="3">
        <v>1</v>
      </c>
      <c r="Z21" s="3">
        <v>0.93877551020408168</v>
      </c>
      <c r="AA21" s="5">
        <v>11.962657403386888</v>
      </c>
      <c r="AB21" s="4">
        <v>80.198322929794557</v>
      </c>
      <c r="AC21" s="5">
        <v>-12.301825447591353</v>
      </c>
      <c r="AD21" s="4">
        <v>89.2916303617545</v>
      </c>
      <c r="AE21" s="5">
        <v>-6.3036508863873024</v>
      </c>
    </row>
    <row r="22" spans="3:31">
      <c r="C22" s="2" t="s">
        <v>20</v>
      </c>
      <c r="D22" s="3">
        <v>1</v>
      </c>
      <c r="E22" s="3">
        <v>0.99494949494949492</v>
      </c>
      <c r="F22" s="5">
        <v>0.47534165181223331</v>
      </c>
      <c r="G22" s="4">
        <v>98.465144640889349</v>
      </c>
      <c r="H22" s="5">
        <v>0.75224223614662833</v>
      </c>
      <c r="I22" s="4">
        <v>99.868451875420348</v>
      </c>
      <c r="J22" s="5">
        <v>9.2158761598852834E-2</v>
      </c>
      <c r="K22" s="3">
        <v>1</v>
      </c>
      <c r="L22" s="3">
        <v>0.99494949494949492</v>
      </c>
      <c r="M22" s="5">
        <v>0.47534165181223331</v>
      </c>
      <c r="N22" s="4">
        <v>94.617840372564743</v>
      </c>
      <c r="O22" s="5">
        <v>-1.5211807065275025</v>
      </c>
      <c r="P22" s="4">
        <v>98.761521703582105</v>
      </c>
      <c r="Q22" s="5">
        <v>-0.74287509029569776</v>
      </c>
      <c r="R22" s="3">
        <v>0.99425287356321834</v>
      </c>
      <c r="S22" s="3">
        <v>0.96969696969696972</v>
      </c>
      <c r="T22" s="5">
        <v>-8.9126559714791664E-2</v>
      </c>
      <c r="U22" s="4">
        <v>87.332351695975476</v>
      </c>
      <c r="V22" s="5">
        <v>6.1528930636675616</v>
      </c>
      <c r="W22" s="4">
        <v>96.608202592072871</v>
      </c>
      <c r="X22" s="5">
        <v>3.0448953769887765</v>
      </c>
      <c r="Y22" s="3">
        <v>1</v>
      </c>
      <c r="Z22" s="3">
        <v>0.98484848484848486</v>
      </c>
      <c r="AA22" s="5">
        <v>0.93582887700535133</v>
      </c>
      <c r="AB22" s="4">
        <v>87.974972321510023</v>
      </c>
      <c r="AC22" s="5">
        <v>3.677097948590915</v>
      </c>
      <c r="AD22" s="4">
        <v>96.296202077461572</v>
      </c>
      <c r="AE22" s="5">
        <v>2.3082054259808444</v>
      </c>
    </row>
    <row r="23" spans="3:31">
      <c r="C23" s="2" t="s">
        <v>21</v>
      </c>
      <c r="D23" s="3">
        <v>1</v>
      </c>
      <c r="E23" s="3">
        <v>0.99380804953560375</v>
      </c>
      <c r="F23" s="5">
        <v>-0.27672929301496563</v>
      </c>
      <c r="G23" s="4">
        <v>89.363721977744888</v>
      </c>
      <c r="H23" s="5">
        <v>-9.1062467845553208</v>
      </c>
      <c r="I23" s="4">
        <v>96.903138380931892</v>
      </c>
      <c r="J23" s="5">
        <v>-2.9458748246954514</v>
      </c>
      <c r="K23" s="3">
        <v>1</v>
      </c>
      <c r="L23" s="3">
        <v>0.9876160990712074</v>
      </c>
      <c r="M23" s="5">
        <v>-0.21099283260528345</v>
      </c>
      <c r="N23" s="4">
        <v>91.112948725550794</v>
      </c>
      <c r="O23" s="5">
        <v>-0.43668052730243756</v>
      </c>
      <c r="P23" s="4">
        <v>95.400095765913321</v>
      </c>
      <c r="Q23" s="5">
        <v>-2.9583691066117552</v>
      </c>
      <c r="R23" s="3">
        <v>1</v>
      </c>
      <c r="S23" s="3">
        <v>0.98142414860681115</v>
      </c>
      <c r="T23" s="5">
        <v>-0.14525637219560128</v>
      </c>
      <c r="U23" s="4">
        <v>65.281704214198058</v>
      </c>
      <c r="V23" s="5">
        <v>-12.543440189743963</v>
      </c>
      <c r="W23" s="4">
        <v>79.851858661753212</v>
      </c>
      <c r="X23" s="5">
        <v>-13.667873674243864</v>
      </c>
      <c r="Y23" s="3">
        <v>1</v>
      </c>
      <c r="Z23" s="3">
        <v>0.97523219814241491</v>
      </c>
      <c r="AA23" s="5">
        <v>1.2903431019127276</v>
      </c>
      <c r="AB23" s="4">
        <v>85.398820287227679</v>
      </c>
      <c r="AC23" s="5">
        <v>18.464828448680208</v>
      </c>
      <c r="AD23" s="4">
        <v>92.924594105406797</v>
      </c>
      <c r="AE23" s="5">
        <v>11.076665922143633</v>
      </c>
    </row>
    <row r="24" spans="3:31">
      <c r="C24" s="2" t="s">
        <v>22</v>
      </c>
      <c r="D24" s="3">
        <v>1</v>
      </c>
      <c r="E24" s="3">
        <v>0.97959183673469385</v>
      </c>
      <c r="F24" s="5">
        <v>0.50155655482532202</v>
      </c>
      <c r="G24" s="4">
        <v>93.151220710671566</v>
      </c>
      <c r="H24" s="5">
        <v>-2.3035918182287123</v>
      </c>
      <c r="I24" s="4">
        <v>96.042590800783586</v>
      </c>
      <c r="J24" s="5">
        <v>-3.7679288921542593</v>
      </c>
      <c r="K24" s="3">
        <v>1</v>
      </c>
      <c r="L24" s="3">
        <v>0.98979591836734693</v>
      </c>
      <c r="M24" s="5">
        <v>1.5219647180906293</v>
      </c>
      <c r="N24" s="4">
        <v>79.296595286337663</v>
      </c>
      <c r="O24" s="5">
        <v>2.065326594573063</v>
      </c>
      <c r="P24" s="4">
        <v>98.823850694999763</v>
      </c>
      <c r="Q24" s="5">
        <v>9.74028858802005</v>
      </c>
      <c r="R24" s="3">
        <v>1</v>
      </c>
      <c r="S24" s="3">
        <v>0.98979591836734693</v>
      </c>
      <c r="T24" s="5">
        <v>1.5219647180906293</v>
      </c>
      <c r="U24" s="4">
        <v>78.906812219229664</v>
      </c>
      <c r="V24" s="5">
        <v>2.9127652248534797</v>
      </c>
      <c r="W24" s="4">
        <v>96.830463675140393</v>
      </c>
      <c r="X24" s="5">
        <v>7.6644614154540704</v>
      </c>
      <c r="Y24" s="3">
        <v>1</v>
      </c>
      <c r="Z24" s="3">
        <v>0.97959183673469385</v>
      </c>
      <c r="AA24" s="5">
        <v>2.1964718090626056</v>
      </c>
      <c r="AB24" s="4">
        <v>72.713758270070912</v>
      </c>
      <c r="AC24" s="5">
        <v>-5.3832356954660847</v>
      </c>
      <c r="AD24" s="4">
        <v>97.646316033620963</v>
      </c>
      <c r="AE24" s="5">
        <v>5.3747281631531649</v>
      </c>
    </row>
    <row r="25" spans="3:31">
      <c r="C25" s="2" t="s">
        <v>23</v>
      </c>
      <c r="D25" s="3">
        <v>1</v>
      </c>
      <c r="E25" s="3">
        <v>0.98867924528301887</v>
      </c>
      <c r="F25" s="5">
        <v>0.13776579814315237</v>
      </c>
      <c r="G25" s="4">
        <v>92.363552434474386</v>
      </c>
      <c r="H25" s="5">
        <v>0.92130336341386965</v>
      </c>
      <c r="I25" s="4">
        <v>99.206717856740738</v>
      </c>
      <c r="J25" s="5">
        <v>0.78208979895509856</v>
      </c>
      <c r="K25" s="3">
        <v>1</v>
      </c>
      <c r="L25" s="3">
        <v>0.99622641509433962</v>
      </c>
      <c r="M25" s="5">
        <v>-5.989817310572132E-2</v>
      </c>
      <c r="N25" s="4">
        <v>85.161170889728169</v>
      </c>
      <c r="O25" s="5">
        <v>-2.8234304388442713</v>
      </c>
      <c r="P25" s="4">
        <v>97.42006297213635</v>
      </c>
      <c r="Q25" s="5">
        <v>1.1121698715270298</v>
      </c>
      <c r="R25" s="3">
        <v>1</v>
      </c>
      <c r="S25" s="3">
        <v>0.97358490566037736</v>
      </c>
      <c r="T25" s="5">
        <v>0.8505540581012272</v>
      </c>
      <c r="U25" s="4">
        <v>76.76578187598345</v>
      </c>
      <c r="V25" s="5">
        <v>2.032192680506117</v>
      </c>
      <c r="W25" s="4">
        <v>95.350590963972707</v>
      </c>
      <c r="X25" s="5">
        <v>3.0129151673359758</v>
      </c>
      <c r="Y25" s="3">
        <v>1</v>
      </c>
      <c r="Z25" s="3">
        <v>0.98867924528301887</v>
      </c>
      <c r="AA25" s="5">
        <v>0.13776579814315237</v>
      </c>
      <c r="AB25" s="4">
        <v>86.475111641549304</v>
      </c>
      <c r="AC25" s="5">
        <v>-3.1585567526087992</v>
      </c>
      <c r="AD25" s="4">
        <v>95.817574160695713</v>
      </c>
      <c r="AE25" s="5">
        <v>0.62377562770313943</v>
      </c>
    </row>
    <row r="26" spans="3:31">
      <c r="C26" s="2" t="s">
        <v>36</v>
      </c>
      <c r="D26" s="3"/>
      <c r="E26" s="3"/>
      <c r="F26" s="5"/>
      <c r="G26" s="4"/>
      <c r="H26" s="5"/>
      <c r="I26" s="4"/>
      <c r="J26" s="5"/>
      <c r="K26" s="3"/>
      <c r="L26" s="3"/>
      <c r="M26" s="5"/>
      <c r="N26" s="4"/>
      <c r="O26" s="5"/>
      <c r="P26" s="4"/>
      <c r="Q26" s="5"/>
      <c r="R26" s="3"/>
      <c r="S26" s="3"/>
      <c r="T26" s="5"/>
      <c r="U26" s="4"/>
      <c r="V26" s="5"/>
      <c r="W26" s="4"/>
      <c r="X26" s="5"/>
      <c r="Y26" s="3"/>
      <c r="Z26" s="3"/>
      <c r="AA26" s="5"/>
      <c r="AB26" s="4"/>
      <c r="AC26" s="5"/>
      <c r="AD26" s="4"/>
      <c r="AE26" s="5"/>
    </row>
    <row r="27" spans="3:31">
      <c r="C27" s="2" t="s">
        <v>38</v>
      </c>
      <c r="D27" s="3">
        <v>1</v>
      </c>
      <c r="E27" s="3">
        <v>0.99019607843137258</v>
      </c>
      <c r="F27" s="5">
        <v>-9.5183704549750558E-3</v>
      </c>
      <c r="G27" s="4">
        <v>0</v>
      </c>
      <c r="H27" s="5">
        <v>0</v>
      </c>
      <c r="I27" s="4">
        <v>0</v>
      </c>
      <c r="J27" s="5">
        <v>0</v>
      </c>
      <c r="K27" s="3">
        <v>1</v>
      </c>
      <c r="L27" s="3">
        <v>0.99019607843137258</v>
      </c>
      <c r="M27" s="5">
        <v>-9.5183704549750558E-3</v>
      </c>
      <c r="N27" s="4">
        <v>0</v>
      </c>
      <c r="O27" s="5">
        <v>0</v>
      </c>
      <c r="P27" s="4">
        <v>0</v>
      </c>
      <c r="Q27" s="5">
        <v>0</v>
      </c>
      <c r="R27" s="3">
        <v>0.78723404255319152</v>
      </c>
      <c r="S27" s="3">
        <v>0.97647058823529409</v>
      </c>
      <c r="T27" s="5">
        <v>-1.1901504787961703</v>
      </c>
      <c r="U27" s="4">
        <v>0</v>
      </c>
      <c r="V27" s="5">
        <v>0</v>
      </c>
      <c r="W27" s="4">
        <v>0</v>
      </c>
      <c r="X27" s="5">
        <v>0</v>
      </c>
      <c r="Y27" s="3">
        <v>0.76595744680851063</v>
      </c>
      <c r="Z27" s="3">
        <v>0.96511627906976749</v>
      </c>
      <c r="AA27" s="5">
        <v>1.217510259917931</v>
      </c>
      <c r="AB27" s="4">
        <v>0</v>
      </c>
      <c r="AC27" s="5">
        <v>0</v>
      </c>
      <c r="AD27" s="4">
        <v>0</v>
      </c>
      <c r="AE27" s="5">
        <v>0</v>
      </c>
    </row>
    <row r="28" spans="3:31">
      <c r="C28" s="2" t="s">
        <v>39</v>
      </c>
      <c r="D28" s="3">
        <v>1</v>
      </c>
      <c r="E28" s="3">
        <v>0.99248120300751874</v>
      </c>
      <c r="F28" s="5">
        <v>0.10282115545272585</v>
      </c>
      <c r="G28" s="4">
        <v>0</v>
      </c>
      <c r="H28" s="5">
        <v>0</v>
      </c>
      <c r="I28" s="4">
        <v>0</v>
      </c>
      <c r="J28" s="5">
        <v>0</v>
      </c>
      <c r="K28" s="3">
        <v>1</v>
      </c>
      <c r="L28" s="3">
        <v>0.99248120300751874</v>
      </c>
      <c r="M28" s="5">
        <v>0.10282115545272585</v>
      </c>
      <c r="N28" s="4">
        <v>0</v>
      </c>
      <c r="O28" s="5">
        <v>0</v>
      </c>
      <c r="P28" s="4">
        <v>0</v>
      </c>
      <c r="Q28" s="5">
        <v>0</v>
      </c>
      <c r="R28" s="3">
        <v>1</v>
      </c>
      <c r="S28" s="3">
        <v>0.96240601503759393</v>
      </c>
      <c r="T28" s="5">
        <v>0.51410577726366258</v>
      </c>
      <c r="U28" s="4">
        <v>0</v>
      </c>
      <c r="V28" s="5">
        <v>0</v>
      </c>
      <c r="W28" s="4">
        <v>0</v>
      </c>
      <c r="X28" s="5">
        <v>0</v>
      </c>
      <c r="Y28" s="3">
        <v>1</v>
      </c>
      <c r="Z28" s="3">
        <v>0.99248120300751874</v>
      </c>
      <c r="AA28" s="5">
        <v>0.10282115545272585</v>
      </c>
      <c r="AB28" s="4">
        <v>0</v>
      </c>
      <c r="AC28" s="5">
        <v>0</v>
      </c>
      <c r="AD28" s="4">
        <v>0</v>
      </c>
      <c r="AE28" s="5">
        <v>0</v>
      </c>
    </row>
    <row r="29" spans="3:31">
      <c r="C29" s="2" t="s">
        <v>40</v>
      </c>
      <c r="D29" s="3">
        <v>1</v>
      </c>
      <c r="E29" s="3">
        <v>0.98305084745762716</v>
      </c>
      <c r="F29" s="5">
        <v>-5.5570991942199832E-2</v>
      </c>
      <c r="G29" s="4">
        <v>0</v>
      </c>
      <c r="H29" s="5">
        <v>0</v>
      </c>
      <c r="I29" s="4">
        <v>0</v>
      </c>
      <c r="J29" s="5">
        <v>0</v>
      </c>
      <c r="K29" s="3">
        <v>1</v>
      </c>
      <c r="L29" s="3">
        <v>0.98305084745762716</v>
      </c>
      <c r="M29" s="5">
        <v>-5.5570991942199832E-2</v>
      </c>
      <c r="N29" s="4">
        <v>0</v>
      </c>
      <c r="O29" s="5">
        <v>0</v>
      </c>
      <c r="P29" s="4">
        <v>0</v>
      </c>
      <c r="Q29" s="5">
        <v>0</v>
      </c>
      <c r="R29" s="3">
        <v>1</v>
      </c>
      <c r="S29" s="3">
        <v>0.98305084745762716</v>
      </c>
      <c r="T29" s="5">
        <v>-5.5570991942199832E-2</v>
      </c>
      <c r="U29" s="4">
        <v>0</v>
      </c>
      <c r="V29" s="5">
        <v>0</v>
      </c>
      <c r="W29" s="4">
        <v>0</v>
      </c>
      <c r="X29" s="5">
        <v>0</v>
      </c>
      <c r="Y29" s="3">
        <v>1</v>
      </c>
      <c r="Z29" s="3">
        <v>0.96610169491525422</v>
      </c>
      <c r="AA29" s="5">
        <v>-0.11114198388441077</v>
      </c>
      <c r="AB29" s="4">
        <v>0</v>
      </c>
      <c r="AC29" s="5">
        <v>0</v>
      </c>
      <c r="AD29" s="4">
        <v>0</v>
      </c>
      <c r="AE29" s="5">
        <v>0</v>
      </c>
    </row>
    <row r="30" spans="3:31">
      <c r="C30" s="2" t="s">
        <v>41</v>
      </c>
      <c r="D30" s="3">
        <v>1</v>
      </c>
      <c r="E30" s="3">
        <v>0.97297297297297303</v>
      </c>
      <c r="F30" s="5">
        <v>0.15444015444016079</v>
      </c>
      <c r="G30" s="4">
        <v>0</v>
      </c>
      <c r="H30" s="5">
        <v>0</v>
      </c>
      <c r="I30" s="4">
        <v>0</v>
      </c>
      <c r="J30" s="5">
        <v>0</v>
      </c>
      <c r="K30" s="3">
        <v>1</v>
      </c>
      <c r="L30" s="3">
        <v>0.97297297297297303</v>
      </c>
      <c r="M30" s="5">
        <v>0.15444015444016079</v>
      </c>
      <c r="N30" s="4">
        <v>0</v>
      </c>
      <c r="O30" s="5">
        <v>0</v>
      </c>
      <c r="P30" s="4">
        <v>0</v>
      </c>
      <c r="Q30" s="5">
        <v>0</v>
      </c>
      <c r="R30" s="3">
        <v>1</v>
      </c>
      <c r="S30" s="3">
        <v>0.97297297297297303</v>
      </c>
      <c r="T30" s="5">
        <v>0.15444015444016079</v>
      </c>
      <c r="U30" s="4">
        <v>0</v>
      </c>
      <c r="V30" s="5">
        <v>0</v>
      </c>
      <c r="W30" s="4">
        <v>0</v>
      </c>
      <c r="X30" s="5">
        <v>0</v>
      </c>
      <c r="Y30" s="3">
        <v>1</v>
      </c>
      <c r="Z30" s="3">
        <v>0.97297297297297303</v>
      </c>
      <c r="AA30" s="5">
        <v>0.15444015444016079</v>
      </c>
      <c r="AB30" s="4">
        <v>0</v>
      </c>
      <c r="AC30" s="5">
        <v>0</v>
      </c>
      <c r="AD30" s="4">
        <v>0</v>
      </c>
      <c r="AE30" s="5">
        <v>0</v>
      </c>
    </row>
    <row r="31" spans="3:31">
      <c r="C31" s="2" t="s">
        <v>37</v>
      </c>
      <c r="D31" s="3">
        <v>1</v>
      </c>
      <c r="E31" s="3">
        <v>0.99629629629629635</v>
      </c>
      <c r="F31" s="5">
        <v>-3.4799900571702569E-2</v>
      </c>
      <c r="G31" s="4">
        <v>0</v>
      </c>
      <c r="H31" s="5">
        <v>0</v>
      </c>
      <c r="I31" s="4">
        <v>0</v>
      </c>
      <c r="J31" s="5">
        <v>0</v>
      </c>
      <c r="K31" s="3">
        <v>1</v>
      </c>
      <c r="L31" s="3">
        <v>0.99814814814814812</v>
      </c>
      <c r="M31" s="5">
        <v>0.15038528461347456</v>
      </c>
      <c r="N31" s="4">
        <v>0</v>
      </c>
      <c r="O31" s="5">
        <v>0</v>
      </c>
      <c r="P31" s="4">
        <v>0</v>
      </c>
      <c r="Q31" s="5">
        <v>0</v>
      </c>
      <c r="R31" s="3">
        <v>1</v>
      </c>
      <c r="S31" s="3">
        <v>0.99629629629629635</v>
      </c>
      <c r="T31" s="5">
        <v>1.139696743723595</v>
      </c>
      <c r="U31" s="4">
        <v>0</v>
      </c>
      <c r="V31" s="5">
        <v>0</v>
      </c>
      <c r="W31" s="4">
        <v>0</v>
      </c>
      <c r="X31" s="5">
        <v>0</v>
      </c>
      <c r="Y31" s="3">
        <v>0.65394736842105261</v>
      </c>
      <c r="Z31" s="3">
        <v>0.9921875</v>
      </c>
      <c r="AA31" s="5">
        <v>0.41779076738609477</v>
      </c>
      <c r="AB31" s="4">
        <v>0</v>
      </c>
      <c r="AC31" s="5">
        <v>0</v>
      </c>
      <c r="AD31" s="4">
        <v>0</v>
      </c>
      <c r="AE31" s="5">
        <v>0</v>
      </c>
    </row>
  </sheetData>
  <conditionalFormatting pivot="1" sqref="D8:D17 K8:K17 R8:R17 Y8:Y17 D19:D25 K19:K25 R19:R25 Y19:Y25 D27:D31 K27:K31 R27:R31 Y27:Y31">
    <cfRule type="iconSet" priority="8">
      <iconSet iconSet="5Quarters">
        <cfvo type="percent" val="0"/>
        <cfvo type="percent" val="20"/>
        <cfvo type="percent" val="40"/>
        <cfvo type="percent" val="60"/>
        <cfvo type="percent" val="80"/>
      </iconSet>
    </cfRule>
  </conditionalFormatting>
  <conditionalFormatting pivot="1" sqref="D8:D17 K8:K17 R8:R17 Y8:Y17 D19:D25 K19:K25 R19:R25 Y19:Y25 D27:D31 K27:K31 R27:R31 Y27:Y31">
    <cfRule type="colorScale" priority="7">
      <colorScale>
        <cfvo type="num" val="0.3"/>
        <cfvo type="percentile" val="0.75"/>
        <cfvo type="num" val="1"/>
        <color rgb="FFF8696B"/>
        <color rgb="FFFFEB84"/>
        <color rgb="FF63BE7B"/>
      </colorScale>
    </cfRule>
  </conditionalFormatting>
  <conditionalFormatting pivot="1" sqref="E8:E17 L8:L17 S8:S17 Z8:Z17 E19:E25 L19:L25 S19:S25 Z19:Z25 E27:E31 L27:L31 S27:S31 Z27:Z31">
    <cfRule type="colorScale" priority="6">
      <colorScale>
        <cfvo type="num" val="0.3"/>
        <cfvo type="percentile" val="0.75"/>
        <cfvo type="num" val="1"/>
        <color rgb="FFF8696B"/>
        <color rgb="FFFFEB84"/>
        <color rgb="FF63BE7B"/>
      </colorScale>
    </cfRule>
  </conditionalFormatting>
  <conditionalFormatting pivot="1" sqref="G8:G17 N8:N17 U8:U17 AB8:AB17 G19:G25 N19:N25 U19:U25 AB19:AB25 G27:G31 N27:N31 U27:U31 AB27:AB31">
    <cfRule type="colorScale" priority="5">
      <colorScale>
        <cfvo type="num" val="30"/>
        <cfvo type="percentile" val="75"/>
        <cfvo type="num" val="100"/>
        <color rgb="FFF8696B"/>
        <color rgb="FFFFEB84"/>
        <color rgb="FF63BE7B"/>
      </colorScale>
    </cfRule>
  </conditionalFormatting>
  <conditionalFormatting pivot="1" sqref="H8:H17 O8:O17 V8:V17 AC8:AC17 H19:H25 O19:O25 V19:V25 AC19:AC25 H27:H31 O27:O31 V27:V31 AC27:AC31">
    <cfRule type="dataBar" priority="4">
      <dataBar>
        <cfvo type="min"/>
        <cfvo type="max"/>
        <color rgb="FF63C384"/>
      </dataBar>
      <extLst>
        <ext xmlns:x14="http://schemas.microsoft.com/office/spreadsheetml/2009/9/main" uri="{B025F937-C7B1-47D3-B67F-A62EFF666E3E}">
          <x14:id>{D276DAD8-424A-479A-A3BE-6C0F7176D850}</x14:id>
        </ext>
      </extLst>
    </cfRule>
  </conditionalFormatting>
  <conditionalFormatting pivot="1" sqref="I8:I17 P8:P17 W8:W17 AD8:AD17 I19:I25 P19:P25 W19:W25 AD19:AD25 I27:I31 P27:P31 W27:W31 AD27:AD31">
    <cfRule type="colorScale" priority="3">
      <colorScale>
        <cfvo type="num" val="30"/>
        <cfvo type="percentile" val="75"/>
        <cfvo type="num" val="100"/>
        <color rgb="FFF8696B"/>
        <color rgb="FFFFEB84"/>
        <color rgb="FF63BE7B"/>
      </colorScale>
    </cfRule>
  </conditionalFormatting>
  <conditionalFormatting pivot="1" sqref="J8:J17 Q8:Q17 X8:X17 AE8:AE17 J19:J25 Q19:Q25 X19:X25 AE19:AE25 J27:J31 Q27:Q31 X27:X31 AE27:AE31">
    <cfRule type="dataBar" priority="2">
      <dataBar>
        <cfvo type="min"/>
        <cfvo type="max"/>
        <color rgb="FF63C384"/>
      </dataBar>
      <extLst>
        <ext xmlns:x14="http://schemas.microsoft.com/office/spreadsheetml/2009/9/main" uri="{B025F937-C7B1-47D3-B67F-A62EFF666E3E}">
          <x14:id>{37B1ADF8-6A84-444A-9F76-324E1B4B1056}</x14:id>
        </ext>
      </extLst>
    </cfRule>
  </conditionalFormatting>
  <conditionalFormatting pivot="1" sqref="F8:F17 M8:M17 T8:T17 AA8:AA17 F19:F25 M19:M25 T19:T25 AA19:AA25 F27:F31 M27:M31 T27:T31 AA27:AA31">
    <cfRule type="dataBar" priority="1">
      <dataBar>
        <cfvo type="min"/>
        <cfvo type="max"/>
        <color rgb="FF63C384"/>
      </dataBar>
      <extLst>
        <ext xmlns:x14="http://schemas.microsoft.com/office/spreadsheetml/2009/9/main" uri="{B025F937-C7B1-47D3-B67F-A62EFF666E3E}">
          <x14:id>{23EB8AFB-6CBD-4AB9-9DA0-89AAF1BCC6E5}</x14:id>
        </ext>
      </extLst>
    </cfRule>
  </conditionalFormatting>
  <pageMargins left="0.7" right="0.7" top="0.78740157499999996" bottom="0.78740157499999996"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D276DAD8-424A-479A-A3BE-6C0F7176D850}">
            <x14:dataBar minLength="0" maxLength="100" gradient="0">
              <x14:cfvo type="autoMin"/>
              <x14:cfvo type="autoMax"/>
              <x14:negativeFillColor rgb="FFFF0000"/>
              <x14:axisColor rgb="FF000000"/>
            </x14:dataBar>
          </x14:cfRule>
          <xm:sqref>H8:H17 O8:O17 V8:V17 AC8:AC17 H19:H25 O19:O25 V19:V25 AC19:AC25 H27:H31 O27:O31 V27:V31 AC27:AC31</xm:sqref>
        </x14:conditionalFormatting>
        <x14:conditionalFormatting xmlns:xm="http://schemas.microsoft.com/office/excel/2006/main" pivot="1">
          <x14:cfRule type="dataBar" id="{37B1ADF8-6A84-444A-9F76-324E1B4B1056}">
            <x14:dataBar minLength="0" maxLength="100" gradient="0">
              <x14:cfvo type="autoMin"/>
              <x14:cfvo type="autoMax"/>
              <x14:negativeFillColor rgb="FFFF0000"/>
              <x14:axisColor rgb="FF000000"/>
            </x14:dataBar>
          </x14:cfRule>
          <xm:sqref>J8:J17 Q8:Q17 X8:X17 AE8:AE17 J19:J25 Q19:Q25 X19:X25 AE19:AE25 J27:J31 Q27:Q31 X27:X31 AE27:AE31</xm:sqref>
        </x14:conditionalFormatting>
        <x14:conditionalFormatting xmlns:xm="http://schemas.microsoft.com/office/excel/2006/main" pivot="1">
          <x14:cfRule type="dataBar" id="{23EB8AFB-6CBD-4AB9-9DA0-89AAF1BCC6E5}">
            <x14:dataBar minLength="0" maxLength="100" gradient="0">
              <x14:cfvo type="autoMin"/>
              <x14:cfvo type="autoMax"/>
              <x14:negativeFillColor rgb="FFFF0000"/>
              <x14:axisColor rgb="FF000000"/>
            </x14:dataBar>
          </x14:cfRule>
          <xm:sqref>F8:F17 M8:M17 T8:T17 AA8:AA17 F19:F25 M19:M25 T19:T25 AA19:AA25 F27:F31 M27:M31 T27:T31 AA27:AA31</xm:sqref>
        </x14:conditionalFormatting>
      </x14:conditionalFormattings>
    </ex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B1A6-45F8-4845-932E-037097BFFCE1}">
  <sheetPr>
    <tabColor theme="0" tint="-0.34998626667073579"/>
  </sheetPr>
  <dimension ref="C1:S31"/>
  <sheetViews>
    <sheetView showGridLines="0" zoomScale="85" zoomScaleNormal="85" workbookViewId="0">
      <pane xSplit="3" ySplit="6" topLeftCell="F7" activePane="bottomRight" state="frozen"/>
      <selection pane="bottomRight" activeCell="F8" sqref="F8:F10"/>
      <selection pane="bottomLeft" activeCell="A7" sqref="A7"/>
      <selection pane="topRight" activeCell="D1" sqref="D1"/>
    </sheetView>
  </sheetViews>
  <sheetFormatPr defaultColWidth="12.7109375" defaultRowHeight="15"/>
  <cols>
    <col min="1" max="1" width="50.5703125" customWidth="1"/>
    <col min="2" max="2" width="4.140625" customWidth="1"/>
    <col min="3" max="3" width="36.5703125" bestFit="1" customWidth="1"/>
  </cols>
  <sheetData>
    <row r="1" spans="3:19" ht="41.25" customHeight="1"/>
    <row r="3" spans="3:19">
      <c r="C3" s="1"/>
      <c r="D3" s="1" t="s">
        <v>51</v>
      </c>
      <c r="E3" s="1"/>
      <c r="F3" s="1"/>
      <c r="G3" s="1"/>
      <c r="H3" s="1"/>
      <c r="I3" s="1"/>
      <c r="J3" s="1"/>
      <c r="K3" s="1"/>
      <c r="L3" s="1"/>
      <c r="M3" s="1"/>
      <c r="N3" s="1"/>
      <c r="O3" s="1"/>
      <c r="P3" s="1"/>
      <c r="Q3" s="1"/>
      <c r="R3" s="1"/>
      <c r="S3" s="1"/>
    </row>
    <row r="4" spans="3:19">
      <c r="C4" s="1"/>
      <c r="D4" s="1">
        <v>1</v>
      </c>
      <c r="E4" s="1"/>
      <c r="F4" s="1"/>
      <c r="G4" s="1"/>
      <c r="H4" s="1">
        <v>2</v>
      </c>
      <c r="I4" s="1"/>
      <c r="J4" s="1"/>
      <c r="K4" s="1"/>
      <c r="L4" s="1">
        <v>5</v>
      </c>
      <c r="M4" s="1"/>
      <c r="N4" s="1"/>
      <c r="O4" s="1"/>
      <c r="P4" s="1">
        <v>10</v>
      </c>
      <c r="Q4" s="1"/>
      <c r="R4" s="1"/>
      <c r="S4" s="1"/>
    </row>
    <row r="5" spans="3:19" ht="75">
      <c r="C5" s="1"/>
      <c r="D5" s="1" t="s">
        <v>132</v>
      </c>
      <c r="E5" s="1"/>
      <c r="F5" s="1"/>
      <c r="G5" s="1"/>
      <c r="H5" s="1" t="s">
        <v>133</v>
      </c>
      <c r="I5" s="1"/>
      <c r="J5" s="1"/>
      <c r="K5" s="1"/>
      <c r="L5" s="1" t="s">
        <v>134</v>
      </c>
      <c r="M5" s="1"/>
      <c r="N5" s="1"/>
      <c r="O5" s="1"/>
      <c r="P5" s="1" t="s">
        <v>135</v>
      </c>
      <c r="Q5" s="1"/>
      <c r="R5" s="1"/>
      <c r="S5" s="1"/>
    </row>
    <row r="6" spans="3:19" ht="30">
      <c r="C6" s="1"/>
      <c r="D6" s="1" t="s">
        <v>128</v>
      </c>
      <c r="E6" s="1" t="s">
        <v>136</v>
      </c>
      <c r="F6" s="1" t="s">
        <v>130</v>
      </c>
      <c r="G6" s="1" t="s">
        <v>137</v>
      </c>
      <c r="H6" s="1" t="s">
        <v>128</v>
      </c>
      <c r="I6" s="1" t="s">
        <v>136</v>
      </c>
      <c r="J6" s="1" t="s">
        <v>130</v>
      </c>
      <c r="K6" s="1" t="s">
        <v>137</v>
      </c>
      <c r="L6" s="1" t="s">
        <v>128</v>
      </c>
      <c r="M6" s="1" t="s">
        <v>136</v>
      </c>
      <c r="N6" s="1" t="s">
        <v>130</v>
      </c>
      <c r="O6" s="1" t="s">
        <v>137</v>
      </c>
      <c r="P6" s="1" t="s">
        <v>128</v>
      </c>
      <c r="Q6" s="1" t="s">
        <v>136</v>
      </c>
      <c r="R6" s="1" t="s">
        <v>130</v>
      </c>
      <c r="S6" s="1" t="s">
        <v>137</v>
      </c>
    </row>
    <row r="7" spans="3:19">
      <c r="C7" s="2" t="s">
        <v>24</v>
      </c>
      <c r="D7" s="1"/>
      <c r="E7" s="1"/>
      <c r="F7" s="1"/>
      <c r="G7" s="1"/>
      <c r="H7" s="1"/>
      <c r="I7" s="1"/>
      <c r="J7" s="1"/>
      <c r="K7" s="1"/>
      <c r="L7" s="1"/>
      <c r="M7" s="1"/>
      <c r="N7" s="1"/>
      <c r="O7" s="1"/>
      <c r="P7" s="1"/>
      <c r="Q7" s="1"/>
      <c r="R7" s="1"/>
      <c r="S7" s="1"/>
    </row>
    <row r="8" spans="3:19">
      <c r="C8" s="2" t="s">
        <v>34</v>
      </c>
      <c r="D8" s="1">
        <v>91</v>
      </c>
      <c r="E8" s="1">
        <v>91</v>
      </c>
      <c r="F8" s="1">
        <v>83</v>
      </c>
      <c r="G8" s="1">
        <v>0</v>
      </c>
      <c r="H8" s="1">
        <v>91</v>
      </c>
      <c r="I8" s="1">
        <v>91</v>
      </c>
      <c r="J8" s="1">
        <v>83</v>
      </c>
      <c r="K8" s="1">
        <v>0</v>
      </c>
      <c r="L8" s="1">
        <v>91</v>
      </c>
      <c r="M8" s="1">
        <v>91</v>
      </c>
      <c r="N8" s="1">
        <v>83</v>
      </c>
      <c r="O8" s="1">
        <v>0</v>
      </c>
      <c r="P8" s="1">
        <v>91</v>
      </c>
      <c r="Q8" s="1">
        <v>91</v>
      </c>
      <c r="R8" s="1">
        <v>83</v>
      </c>
      <c r="S8" s="1">
        <v>0</v>
      </c>
    </row>
    <row r="9" spans="3:19">
      <c r="C9" s="2" t="s">
        <v>33</v>
      </c>
      <c r="D9" s="1">
        <v>62</v>
      </c>
      <c r="E9" s="1">
        <v>62</v>
      </c>
      <c r="F9" s="1">
        <v>53</v>
      </c>
      <c r="G9" s="1">
        <v>62</v>
      </c>
      <c r="H9" s="1">
        <v>62</v>
      </c>
      <c r="I9" s="1">
        <v>62</v>
      </c>
      <c r="J9" s="1">
        <v>53</v>
      </c>
      <c r="K9" s="1">
        <v>62</v>
      </c>
      <c r="L9" s="1">
        <v>62</v>
      </c>
      <c r="M9" s="1">
        <v>62</v>
      </c>
      <c r="N9" s="1">
        <v>53</v>
      </c>
      <c r="O9" s="1">
        <v>62</v>
      </c>
      <c r="P9" s="1">
        <v>62</v>
      </c>
      <c r="Q9" s="1">
        <v>62</v>
      </c>
      <c r="R9" s="1">
        <v>53</v>
      </c>
      <c r="S9" s="1">
        <v>62</v>
      </c>
    </row>
    <row r="10" spans="3:19">
      <c r="C10" s="2" t="s">
        <v>31</v>
      </c>
      <c r="D10" s="1">
        <v>316</v>
      </c>
      <c r="E10" s="1">
        <v>316</v>
      </c>
      <c r="F10" s="1">
        <v>198</v>
      </c>
      <c r="G10" s="1">
        <v>0</v>
      </c>
      <c r="H10" s="1">
        <v>316</v>
      </c>
      <c r="I10" s="1">
        <v>316</v>
      </c>
      <c r="J10" s="1">
        <v>198</v>
      </c>
      <c r="K10" s="1">
        <v>0</v>
      </c>
      <c r="L10" s="1">
        <v>316</v>
      </c>
      <c r="M10" s="1">
        <v>316</v>
      </c>
      <c r="N10" s="1">
        <v>198</v>
      </c>
      <c r="O10" s="1">
        <v>0</v>
      </c>
      <c r="P10" s="1">
        <v>316</v>
      </c>
      <c r="Q10" s="1">
        <v>316</v>
      </c>
      <c r="R10" s="1">
        <v>198</v>
      </c>
      <c r="S10" s="1">
        <v>0</v>
      </c>
    </row>
    <row r="11" spans="3:19">
      <c r="C11" s="2" t="s">
        <v>25</v>
      </c>
      <c r="D11" s="1">
        <v>369</v>
      </c>
      <c r="E11" s="1">
        <v>369</v>
      </c>
      <c r="F11" s="1">
        <v>97</v>
      </c>
      <c r="G11" s="1">
        <v>455</v>
      </c>
      <c r="H11" s="1">
        <v>369</v>
      </c>
      <c r="I11" s="1">
        <v>369</v>
      </c>
      <c r="J11" s="1">
        <v>97</v>
      </c>
      <c r="K11" s="1">
        <v>455</v>
      </c>
      <c r="L11" s="1">
        <v>369</v>
      </c>
      <c r="M11" s="1">
        <v>369</v>
      </c>
      <c r="N11" s="1">
        <v>97</v>
      </c>
      <c r="O11" s="1">
        <v>455</v>
      </c>
      <c r="P11" s="1">
        <v>369</v>
      </c>
      <c r="Q11" s="1">
        <v>369</v>
      </c>
      <c r="R11" s="1">
        <v>97</v>
      </c>
      <c r="S11" s="1">
        <v>455</v>
      </c>
    </row>
    <row r="12" spans="3:19">
      <c r="C12" s="2" t="s">
        <v>26</v>
      </c>
      <c r="D12" s="1">
        <v>517</v>
      </c>
      <c r="E12" s="1">
        <v>517</v>
      </c>
      <c r="F12" s="1">
        <v>93</v>
      </c>
      <c r="G12" s="1">
        <v>597</v>
      </c>
      <c r="H12" s="1">
        <v>517</v>
      </c>
      <c r="I12" s="1">
        <v>517</v>
      </c>
      <c r="J12" s="1">
        <v>93</v>
      </c>
      <c r="K12" s="1">
        <v>597</v>
      </c>
      <c r="L12" s="1">
        <v>517</v>
      </c>
      <c r="M12" s="1">
        <v>517</v>
      </c>
      <c r="N12" s="1">
        <v>93</v>
      </c>
      <c r="O12" s="1">
        <v>597</v>
      </c>
      <c r="P12" s="1">
        <v>517</v>
      </c>
      <c r="Q12" s="1">
        <v>517</v>
      </c>
      <c r="R12" s="1">
        <v>93</v>
      </c>
      <c r="S12" s="1">
        <v>597</v>
      </c>
    </row>
    <row r="13" spans="3:19">
      <c r="C13" s="2" t="s">
        <v>27</v>
      </c>
      <c r="D13" s="1">
        <v>459</v>
      </c>
      <c r="E13" s="1">
        <v>459</v>
      </c>
      <c r="F13" s="1">
        <v>126</v>
      </c>
      <c r="G13" s="1">
        <v>585</v>
      </c>
      <c r="H13" s="1">
        <v>459</v>
      </c>
      <c r="I13" s="1">
        <v>459</v>
      </c>
      <c r="J13" s="1">
        <v>126</v>
      </c>
      <c r="K13" s="1">
        <v>585</v>
      </c>
      <c r="L13" s="1">
        <v>459</v>
      </c>
      <c r="M13" s="1">
        <v>459</v>
      </c>
      <c r="N13" s="1">
        <v>126</v>
      </c>
      <c r="O13" s="1">
        <v>585</v>
      </c>
      <c r="P13" s="1">
        <v>459</v>
      </c>
      <c r="Q13" s="1">
        <v>459</v>
      </c>
      <c r="R13" s="1">
        <v>126</v>
      </c>
      <c r="S13" s="1">
        <v>585</v>
      </c>
    </row>
    <row r="14" spans="3:19">
      <c r="C14" s="2" t="s">
        <v>28</v>
      </c>
      <c r="D14" s="1">
        <v>288</v>
      </c>
      <c r="E14" s="1">
        <v>288</v>
      </c>
      <c r="F14" s="1">
        <v>114</v>
      </c>
      <c r="G14" s="1">
        <v>583</v>
      </c>
      <c r="H14" s="1">
        <v>288</v>
      </c>
      <c r="I14" s="1">
        <v>288</v>
      </c>
      <c r="J14" s="1">
        <v>114</v>
      </c>
      <c r="K14" s="1">
        <v>583</v>
      </c>
      <c r="L14" s="1">
        <v>288</v>
      </c>
      <c r="M14" s="1">
        <v>288</v>
      </c>
      <c r="N14" s="1">
        <v>114</v>
      </c>
      <c r="O14" s="1">
        <v>583</v>
      </c>
      <c r="P14" s="1">
        <v>288</v>
      </c>
      <c r="Q14" s="1">
        <v>288</v>
      </c>
      <c r="R14" s="1">
        <v>114</v>
      </c>
      <c r="S14" s="1">
        <v>583</v>
      </c>
    </row>
    <row r="15" spans="3:19">
      <c r="C15" s="2" t="s">
        <v>29</v>
      </c>
      <c r="D15" s="1">
        <v>378</v>
      </c>
      <c r="E15" s="1">
        <v>378</v>
      </c>
      <c r="F15" s="1">
        <v>71</v>
      </c>
      <c r="G15" s="1">
        <v>411</v>
      </c>
      <c r="H15" s="1">
        <v>378</v>
      </c>
      <c r="I15" s="1">
        <v>378</v>
      </c>
      <c r="J15" s="1">
        <v>71</v>
      </c>
      <c r="K15" s="1">
        <v>411</v>
      </c>
      <c r="L15" s="1">
        <v>378</v>
      </c>
      <c r="M15" s="1">
        <v>378</v>
      </c>
      <c r="N15" s="1">
        <v>71</v>
      </c>
      <c r="O15" s="1">
        <v>411</v>
      </c>
      <c r="P15" s="1">
        <v>378</v>
      </c>
      <c r="Q15" s="1">
        <v>378</v>
      </c>
      <c r="R15" s="1">
        <v>71</v>
      </c>
      <c r="S15" s="1">
        <v>411</v>
      </c>
    </row>
    <row r="16" spans="3:19">
      <c r="C16" s="2" t="s">
        <v>30</v>
      </c>
      <c r="D16" s="1">
        <v>331</v>
      </c>
      <c r="E16" s="1">
        <v>331</v>
      </c>
      <c r="F16" s="1">
        <v>152</v>
      </c>
      <c r="G16" s="1">
        <v>721</v>
      </c>
      <c r="H16" s="1">
        <v>331</v>
      </c>
      <c r="I16" s="1">
        <v>331</v>
      </c>
      <c r="J16" s="1">
        <v>152</v>
      </c>
      <c r="K16" s="1">
        <v>721</v>
      </c>
      <c r="L16" s="1">
        <v>331</v>
      </c>
      <c r="M16" s="1">
        <v>331</v>
      </c>
      <c r="N16" s="1">
        <v>152</v>
      </c>
      <c r="O16" s="1">
        <v>721</v>
      </c>
      <c r="P16" s="1">
        <v>331</v>
      </c>
      <c r="Q16" s="1">
        <v>331</v>
      </c>
      <c r="R16" s="1">
        <v>152</v>
      </c>
      <c r="S16" s="1">
        <v>721</v>
      </c>
    </row>
    <row r="17" spans="3:19">
      <c r="C17" s="2" t="s">
        <v>35</v>
      </c>
      <c r="D17" s="1">
        <v>65</v>
      </c>
      <c r="E17" s="1">
        <v>53</v>
      </c>
      <c r="F17" s="1">
        <v>38</v>
      </c>
      <c r="G17" s="1">
        <v>0</v>
      </c>
      <c r="H17" s="1">
        <v>65</v>
      </c>
      <c r="I17" s="1">
        <v>53</v>
      </c>
      <c r="J17" s="1">
        <v>38</v>
      </c>
      <c r="K17" s="1">
        <v>0</v>
      </c>
      <c r="L17" s="1">
        <v>65</v>
      </c>
      <c r="M17" s="1">
        <v>46</v>
      </c>
      <c r="N17" s="1">
        <v>34</v>
      </c>
      <c r="O17" s="1">
        <v>0</v>
      </c>
      <c r="P17" s="1">
        <v>65</v>
      </c>
      <c r="Q17" s="1">
        <v>53</v>
      </c>
      <c r="R17" s="1">
        <v>38</v>
      </c>
      <c r="S17" s="1">
        <v>0</v>
      </c>
    </row>
    <row r="18" spans="3:19">
      <c r="C18" s="2" t="s">
        <v>16</v>
      </c>
      <c r="D18" s="1"/>
      <c r="E18" s="1"/>
      <c r="F18" s="1"/>
      <c r="G18" s="1"/>
      <c r="H18" s="1"/>
      <c r="I18" s="1"/>
      <c r="J18" s="1"/>
      <c r="K18" s="1"/>
      <c r="L18" s="1"/>
      <c r="M18" s="1"/>
      <c r="N18" s="1"/>
      <c r="O18" s="1"/>
      <c r="P18" s="1"/>
      <c r="Q18" s="1"/>
      <c r="R18" s="1"/>
      <c r="S18" s="1"/>
    </row>
    <row r="19" spans="3:19">
      <c r="C19" s="2" t="s">
        <v>17</v>
      </c>
      <c r="D19" s="1">
        <v>229</v>
      </c>
      <c r="E19" s="1">
        <v>229</v>
      </c>
      <c r="F19" s="1">
        <v>123</v>
      </c>
      <c r="G19" s="1">
        <v>340</v>
      </c>
      <c r="H19" s="1">
        <v>229</v>
      </c>
      <c r="I19" s="1">
        <v>229</v>
      </c>
      <c r="J19" s="1">
        <v>123</v>
      </c>
      <c r="K19" s="1">
        <v>340</v>
      </c>
      <c r="L19" s="1">
        <v>229</v>
      </c>
      <c r="M19" s="1">
        <v>229</v>
      </c>
      <c r="N19" s="1">
        <v>123</v>
      </c>
      <c r="O19" s="1">
        <v>340</v>
      </c>
      <c r="P19" s="1">
        <v>229</v>
      </c>
      <c r="Q19" s="1">
        <v>229</v>
      </c>
      <c r="R19" s="1">
        <v>123</v>
      </c>
      <c r="S19" s="1">
        <v>340</v>
      </c>
    </row>
    <row r="20" spans="3:19">
      <c r="C20" s="2" t="s">
        <v>18</v>
      </c>
      <c r="D20" s="1">
        <v>686</v>
      </c>
      <c r="E20" s="1">
        <v>686</v>
      </c>
      <c r="F20" s="1">
        <v>361</v>
      </c>
      <c r="G20" s="1">
        <v>1015</v>
      </c>
      <c r="H20" s="1">
        <v>686</v>
      </c>
      <c r="I20" s="1">
        <v>686</v>
      </c>
      <c r="J20" s="1">
        <v>361</v>
      </c>
      <c r="K20" s="1">
        <v>1015</v>
      </c>
      <c r="L20" s="1">
        <v>686</v>
      </c>
      <c r="M20" s="1">
        <v>686</v>
      </c>
      <c r="N20" s="1">
        <v>361</v>
      </c>
      <c r="O20" s="1">
        <v>1015</v>
      </c>
      <c r="P20" s="1">
        <v>686</v>
      </c>
      <c r="Q20" s="1">
        <v>673</v>
      </c>
      <c r="R20" s="1">
        <v>361</v>
      </c>
      <c r="S20" s="1">
        <v>1015</v>
      </c>
    </row>
    <row r="21" spans="3:19">
      <c r="C21" s="2" t="s">
        <v>19</v>
      </c>
      <c r="D21" s="1">
        <v>344</v>
      </c>
      <c r="E21" s="1">
        <v>344</v>
      </c>
      <c r="F21" s="1">
        <v>147</v>
      </c>
      <c r="G21" s="1">
        <v>460</v>
      </c>
      <c r="H21" s="1">
        <v>344</v>
      </c>
      <c r="I21" s="1">
        <v>344</v>
      </c>
      <c r="J21" s="1">
        <v>147</v>
      </c>
      <c r="K21" s="1">
        <v>460</v>
      </c>
      <c r="L21" s="1">
        <v>344</v>
      </c>
      <c r="M21" s="1">
        <v>344</v>
      </c>
      <c r="N21" s="1">
        <v>147</v>
      </c>
      <c r="O21" s="1">
        <v>460</v>
      </c>
      <c r="P21" s="1">
        <v>344</v>
      </c>
      <c r="Q21" s="1">
        <v>344</v>
      </c>
      <c r="R21" s="1">
        <v>147</v>
      </c>
      <c r="S21" s="1">
        <v>460</v>
      </c>
    </row>
    <row r="22" spans="3:19">
      <c r="C22" s="2" t="s">
        <v>20</v>
      </c>
      <c r="D22" s="1">
        <v>348</v>
      </c>
      <c r="E22" s="1">
        <v>348</v>
      </c>
      <c r="F22" s="1">
        <v>198</v>
      </c>
      <c r="G22" s="1">
        <v>511</v>
      </c>
      <c r="H22" s="1">
        <v>348</v>
      </c>
      <c r="I22" s="1">
        <v>348</v>
      </c>
      <c r="J22" s="1">
        <v>198</v>
      </c>
      <c r="K22" s="1">
        <v>511</v>
      </c>
      <c r="L22" s="1">
        <v>348</v>
      </c>
      <c r="M22" s="1">
        <v>346</v>
      </c>
      <c r="N22" s="1">
        <v>198</v>
      </c>
      <c r="O22" s="1">
        <v>511</v>
      </c>
      <c r="P22" s="1">
        <v>348</v>
      </c>
      <c r="Q22" s="1">
        <v>348</v>
      </c>
      <c r="R22" s="1">
        <v>198</v>
      </c>
      <c r="S22" s="1">
        <v>511</v>
      </c>
    </row>
    <row r="23" spans="3:19">
      <c r="C23" s="2" t="s">
        <v>21</v>
      </c>
      <c r="D23" s="1">
        <v>450</v>
      </c>
      <c r="E23" s="1">
        <v>450</v>
      </c>
      <c r="F23" s="1">
        <v>323</v>
      </c>
      <c r="G23" s="1">
        <v>565</v>
      </c>
      <c r="H23" s="1">
        <v>450</v>
      </c>
      <c r="I23" s="1">
        <v>450</v>
      </c>
      <c r="J23" s="1">
        <v>323</v>
      </c>
      <c r="K23" s="1">
        <v>565</v>
      </c>
      <c r="L23" s="1">
        <v>450</v>
      </c>
      <c r="M23" s="1">
        <v>450</v>
      </c>
      <c r="N23" s="1">
        <v>323</v>
      </c>
      <c r="O23" s="1">
        <v>565</v>
      </c>
      <c r="P23" s="1">
        <v>450</v>
      </c>
      <c r="Q23" s="1">
        <v>450</v>
      </c>
      <c r="R23" s="1">
        <v>323</v>
      </c>
      <c r="S23" s="1">
        <v>565</v>
      </c>
    </row>
    <row r="24" spans="3:19">
      <c r="C24" s="2" t="s">
        <v>22</v>
      </c>
      <c r="D24" s="1">
        <v>430</v>
      </c>
      <c r="E24" s="1">
        <v>430</v>
      </c>
      <c r="F24" s="1">
        <v>98</v>
      </c>
      <c r="G24" s="1">
        <v>890</v>
      </c>
      <c r="H24" s="1">
        <v>430</v>
      </c>
      <c r="I24" s="1">
        <v>430</v>
      </c>
      <c r="J24" s="1">
        <v>98</v>
      </c>
      <c r="K24" s="1">
        <v>890</v>
      </c>
      <c r="L24" s="1">
        <v>430</v>
      </c>
      <c r="M24" s="1">
        <v>430</v>
      </c>
      <c r="N24" s="1">
        <v>98</v>
      </c>
      <c r="O24" s="1">
        <v>890</v>
      </c>
      <c r="P24" s="1">
        <v>430</v>
      </c>
      <c r="Q24" s="1">
        <v>430</v>
      </c>
      <c r="R24" s="1">
        <v>98</v>
      </c>
      <c r="S24" s="1">
        <v>890</v>
      </c>
    </row>
    <row r="25" spans="3:19">
      <c r="C25" s="2" t="s">
        <v>23</v>
      </c>
      <c r="D25" s="1">
        <v>594</v>
      </c>
      <c r="E25" s="1">
        <v>594</v>
      </c>
      <c r="F25" s="1">
        <v>265</v>
      </c>
      <c r="G25" s="1">
        <v>880</v>
      </c>
      <c r="H25" s="1">
        <v>594</v>
      </c>
      <c r="I25" s="1">
        <v>594</v>
      </c>
      <c r="J25" s="1">
        <v>265</v>
      </c>
      <c r="K25" s="1">
        <v>880</v>
      </c>
      <c r="L25" s="1">
        <v>594</v>
      </c>
      <c r="M25" s="1">
        <v>594</v>
      </c>
      <c r="N25" s="1">
        <v>265</v>
      </c>
      <c r="O25" s="1">
        <v>880</v>
      </c>
      <c r="P25" s="1">
        <v>594</v>
      </c>
      <c r="Q25" s="1">
        <v>594</v>
      </c>
      <c r="R25" s="1">
        <v>265</v>
      </c>
      <c r="S25" s="1">
        <v>880</v>
      </c>
    </row>
    <row r="26" spans="3:19">
      <c r="C26" s="2" t="s">
        <v>36</v>
      </c>
      <c r="D26" s="1"/>
      <c r="E26" s="1"/>
      <c r="F26" s="1"/>
      <c r="G26" s="1"/>
      <c r="H26" s="1"/>
      <c r="I26" s="1"/>
      <c r="J26" s="1"/>
      <c r="K26" s="1"/>
      <c r="L26" s="1"/>
      <c r="M26" s="1"/>
      <c r="N26" s="1"/>
      <c r="O26" s="1"/>
      <c r="P26" s="1"/>
      <c r="Q26" s="1"/>
      <c r="R26" s="1"/>
      <c r="S26" s="1"/>
    </row>
    <row r="27" spans="3:19">
      <c r="C27" s="2" t="s">
        <v>38</v>
      </c>
      <c r="D27" s="1">
        <v>141</v>
      </c>
      <c r="E27" s="1">
        <v>141</v>
      </c>
      <c r="F27" s="1">
        <v>102</v>
      </c>
      <c r="G27" s="1">
        <v>0</v>
      </c>
      <c r="H27" s="1">
        <v>141</v>
      </c>
      <c r="I27" s="1">
        <v>141</v>
      </c>
      <c r="J27" s="1">
        <v>102</v>
      </c>
      <c r="K27" s="1">
        <v>0</v>
      </c>
      <c r="L27" s="1">
        <v>141</v>
      </c>
      <c r="M27" s="1">
        <v>111</v>
      </c>
      <c r="N27" s="1">
        <v>85</v>
      </c>
      <c r="O27" s="1">
        <v>0</v>
      </c>
      <c r="P27" s="1">
        <v>141</v>
      </c>
      <c r="Q27" s="1">
        <v>108</v>
      </c>
      <c r="R27" s="1">
        <v>86</v>
      </c>
      <c r="S27" s="1">
        <v>0</v>
      </c>
    </row>
    <row r="28" spans="3:19">
      <c r="C28" s="2" t="s">
        <v>39</v>
      </c>
      <c r="D28" s="1">
        <v>204</v>
      </c>
      <c r="E28" s="1">
        <v>204</v>
      </c>
      <c r="F28" s="1">
        <v>133</v>
      </c>
      <c r="G28" s="1">
        <v>0</v>
      </c>
      <c r="H28" s="1">
        <v>204</v>
      </c>
      <c r="I28" s="1">
        <v>204</v>
      </c>
      <c r="J28" s="1">
        <v>133</v>
      </c>
      <c r="K28" s="1">
        <v>0</v>
      </c>
      <c r="L28" s="1">
        <v>204</v>
      </c>
      <c r="M28" s="1">
        <v>204</v>
      </c>
      <c r="N28" s="1">
        <v>133</v>
      </c>
      <c r="O28" s="1">
        <v>0</v>
      </c>
      <c r="P28" s="1">
        <v>204</v>
      </c>
      <c r="Q28" s="1">
        <v>204</v>
      </c>
      <c r="R28" s="1">
        <v>133</v>
      </c>
      <c r="S28" s="1">
        <v>0</v>
      </c>
    </row>
    <row r="29" spans="3:19">
      <c r="C29" s="2" t="s">
        <v>40</v>
      </c>
      <c r="D29" s="1">
        <v>62</v>
      </c>
      <c r="E29" s="1">
        <v>62</v>
      </c>
      <c r="F29" s="1">
        <v>59</v>
      </c>
      <c r="G29" s="1">
        <v>0</v>
      </c>
      <c r="H29" s="1">
        <v>62</v>
      </c>
      <c r="I29" s="1">
        <v>62</v>
      </c>
      <c r="J29" s="1">
        <v>59</v>
      </c>
      <c r="K29" s="1">
        <v>0</v>
      </c>
      <c r="L29" s="1">
        <v>62</v>
      </c>
      <c r="M29" s="1">
        <v>62</v>
      </c>
      <c r="N29" s="1">
        <v>59</v>
      </c>
      <c r="O29" s="1">
        <v>0</v>
      </c>
      <c r="P29" s="1">
        <v>62</v>
      </c>
      <c r="Q29" s="1">
        <v>62</v>
      </c>
      <c r="R29" s="1">
        <v>59</v>
      </c>
      <c r="S29" s="1">
        <v>0</v>
      </c>
    </row>
    <row r="30" spans="3:19">
      <c r="C30" s="2" t="s">
        <v>41</v>
      </c>
      <c r="D30" s="1">
        <v>40</v>
      </c>
      <c r="E30" s="1">
        <v>40</v>
      </c>
      <c r="F30" s="1">
        <v>37</v>
      </c>
      <c r="G30" s="1">
        <v>0</v>
      </c>
      <c r="H30" s="1">
        <v>40</v>
      </c>
      <c r="I30" s="1">
        <v>40</v>
      </c>
      <c r="J30" s="1">
        <v>37</v>
      </c>
      <c r="K30" s="1">
        <v>0</v>
      </c>
      <c r="L30" s="1">
        <v>40</v>
      </c>
      <c r="M30" s="1">
        <v>40</v>
      </c>
      <c r="N30" s="1">
        <v>37</v>
      </c>
      <c r="O30" s="1">
        <v>0</v>
      </c>
      <c r="P30" s="1">
        <v>40</v>
      </c>
      <c r="Q30" s="1">
        <v>40</v>
      </c>
      <c r="R30" s="1">
        <v>37</v>
      </c>
      <c r="S30" s="1">
        <v>0</v>
      </c>
    </row>
    <row r="31" spans="3:19">
      <c r="C31" s="2" t="s">
        <v>37</v>
      </c>
      <c r="D31" s="1">
        <v>760</v>
      </c>
      <c r="E31" s="1">
        <v>760</v>
      </c>
      <c r="F31" s="1">
        <v>540</v>
      </c>
      <c r="G31" s="1">
        <v>0</v>
      </c>
      <c r="H31" s="1">
        <v>760</v>
      </c>
      <c r="I31" s="1">
        <v>760</v>
      </c>
      <c r="J31" s="1">
        <v>540</v>
      </c>
      <c r="K31" s="1">
        <v>0</v>
      </c>
      <c r="L31" s="1">
        <v>760</v>
      </c>
      <c r="M31" s="1">
        <v>760</v>
      </c>
      <c r="N31" s="1">
        <v>540</v>
      </c>
      <c r="O31" s="1">
        <v>0</v>
      </c>
      <c r="P31" s="1">
        <v>760</v>
      </c>
      <c r="Q31" s="1">
        <v>497</v>
      </c>
      <c r="R31" s="1">
        <v>384</v>
      </c>
      <c r="S31" s="1">
        <v>0</v>
      </c>
    </row>
  </sheetData>
  <pageMargins left="0.7" right="0.7" top="0.78740157499999996" bottom="0.78740157499999996"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EEC6-9EEA-42FD-90E2-5E18E18B8440}">
  <dimension ref="A1:AE3851"/>
  <sheetViews>
    <sheetView topLeftCell="B1" zoomScale="85" zoomScaleNormal="85" workbookViewId="0">
      <selection activeCell="H1306" sqref="H1306"/>
    </sheetView>
  </sheetViews>
  <sheetFormatPr defaultColWidth="11.42578125" defaultRowHeight="15"/>
  <cols>
    <col min="1" max="1" width="20.42578125" customWidth="1"/>
    <col min="3" max="3" width="11.7109375" customWidth="1"/>
    <col min="4" max="4" width="33.28515625" bestFit="1" customWidth="1"/>
    <col min="5" max="5" width="42.42578125" bestFit="1" customWidth="1"/>
    <col min="6" max="6" width="19.42578125" customWidth="1"/>
    <col min="9" max="9" width="22" customWidth="1"/>
    <col min="10" max="10" width="23.85546875" customWidth="1"/>
    <col min="11" max="11" width="19.42578125" customWidth="1"/>
    <col min="12" max="12" width="23.28515625" customWidth="1"/>
    <col min="13" max="13" width="23.140625" customWidth="1"/>
    <col min="14" max="14" width="30.5703125" customWidth="1"/>
    <col min="15" max="15" width="20.28515625" customWidth="1"/>
    <col min="19" max="19" width="22.28515625" customWidth="1"/>
    <col min="20" max="20" width="22.7109375" customWidth="1"/>
    <col min="28" max="28" width="42.42578125" bestFit="1" customWidth="1"/>
    <col min="31" max="31" width="42.42578125" bestFit="1" customWidth="1"/>
  </cols>
  <sheetData>
    <row r="1" spans="1:31" s="1" customFormat="1" ht="60">
      <c r="A1" s="1" t="s">
        <v>138</v>
      </c>
      <c r="B1" s="1" t="s">
        <v>139</v>
      </c>
      <c r="C1" s="1" t="s">
        <v>140</v>
      </c>
      <c r="D1" s="1" t="s">
        <v>141</v>
      </c>
      <c r="E1" s="1" t="s">
        <v>97</v>
      </c>
      <c r="F1" s="1" t="s">
        <v>142</v>
      </c>
      <c r="G1" s="1" t="s">
        <v>143</v>
      </c>
      <c r="H1" s="1" t="s">
        <v>144</v>
      </c>
      <c r="I1" s="1" t="s">
        <v>145</v>
      </c>
      <c r="J1" s="1" t="s">
        <v>146</v>
      </c>
      <c r="K1" s="1" t="s">
        <v>147</v>
      </c>
      <c r="L1" s="1" t="s">
        <v>148</v>
      </c>
      <c r="M1" s="1" t="s">
        <v>149</v>
      </c>
      <c r="N1" s="1" t="s">
        <v>150</v>
      </c>
      <c r="O1" s="1" t="s">
        <v>151</v>
      </c>
      <c r="P1" s="1" t="s">
        <v>152</v>
      </c>
      <c r="Q1" s="1" t="s">
        <v>153</v>
      </c>
      <c r="R1" s="1" t="s">
        <v>154</v>
      </c>
      <c r="S1" s="12" t="s">
        <v>155</v>
      </c>
      <c r="T1" s="12" t="s">
        <v>156</v>
      </c>
    </row>
    <row r="2" spans="1:31">
      <c r="A2" t="s">
        <v>16</v>
      </c>
      <c r="B2" t="s">
        <v>17</v>
      </c>
      <c r="C2" t="s">
        <v>10</v>
      </c>
      <c r="D2" t="s">
        <v>157</v>
      </c>
      <c r="E2" t="s">
        <v>158</v>
      </c>
      <c r="F2">
        <v>15</v>
      </c>
      <c r="G2" t="s">
        <v>63</v>
      </c>
      <c r="H2">
        <v>0</v>
      </c>
      <c r="I2">
        <v>0</v>
      </c>
      <c r="J2">
        <v>12.289570311993561</v>
      </c>
      <c r="K2">
        <v>12.289570311993561</v>
      </c>
      <c r="L2">
        <v>0</v>
      </c>
      <c r="M2">
        <v>229</v>
      </c>
      <c r="N2">
        <v>1</v>
      </c>
      <c r="O2">
        <v>0</v>
      </c>
      <c r="P2">
        <v>340</v>
      </c>
      <c r="Q2">
        <v>26.462717076852872</v>
      </c>
      <c r="R2">
        <v>26.462717076852872</v>
      </c>
      <c r="S2">
        <f>V2</f>
        <v>0</v>
      </c>
      <c r="T2" s="13">
        <f>(Tabelle1[[#This Row],[MT Distri % (besucht)]]-Tabelle1[[#This Row],[MT Distri % (besucht) VP]])*100</f>
        <v>0</v>
      </c>
      <c r="U2" t="str">
        <f>Tabelle1[[#This Row],[Kundenhierarchie 1]]&amp;Tabelle1[[#This Row],[Händler]]&amp;Tabelle1[[#This Row],[Kategorie]]&amp;Tabelle1[[#This Row],[Gruppe]]&amp;Tabelle1[[#This Row],[Name]]</f>
        <v>Edeka KonzernEdeka Hessenring (ZL)DressingDressing  500mlKühne Dressing 1000 Islands  0,5l</v>
      </c>
      <c r="V2">
        <f>_xlfn.XLOOKUP(U2,'Daten Vor-Quartal'!U:U,'Daten Vor-Quartal'!I:I,0)</f>
        <v>0</v>
      </c>
      <c r="AB2" t="s">
        <v>158</v>
      </c>
      <c r="AC2" t="str">
        <f>VLOOKUP(AB2,$AE$2:$AE$168,1,0)</f>
        <v>Kühne Dressing 1000 Islands  0,5l</v>
      </c>
      <c r="AE2" t="s">
        <v>158</v>
      </c>
    </row>
    <row r="3" spans="1:31">
      <c r="A3" t="s">
        <v>16</v>
      </c>
      <c r="B3" t="s">
        <v>17</v>
      </c>
      <c r="C3" t="s">
        <v>10</v>
      </c>
      <c r="D3" t="s">
        <v>157</v>
      </c>
      <c r="E3" t="s">
        <v>159</v>
      </c>
      <c r="F3">
        <v>19</v>
      </c>
      <c r="G3" t="s">
        <v>63</v>
      </c>
      <c r="H3">
        <v>0</v>
      </c>
      <c r="I3">
        <v>0</v>
      </c>
      <c r="J3">
        <v>12.289570311993561</v>
      </c>
      <c r="K3">
        <v>12.289570311993561</v>
      </c>
      <c r="L3">
        <v>0</v>
      </c>
      <c r="M3">
        <v>229</v>
      </c>
      <c r="N3">
        <v>1</v>
      </c>
      <c r="O3">
        <v>0</v>
      </c>
      <c r="P3">
        <v>340</v>
      </c>
      <c r="Q3">
        <v>26.462717076852872</v>
      </c>
      <c r="R3">
        <v>26.462717076852872</v>
      </c>
      <c r="S3">
        <f t="shared" ref="S3:S66" si="0">V3</f>
        <v>0</v>
      </c>
      <c r="T3" s="13">
        <f>(Tabelle1[[#This Row],[MT Distri % (besucht)]]-Tabelle1[[#This Row],[MT Distri % (besucht) VP]])*100</f>
        <v>0</v>
      </c>
      <c r="U3" t="str">
        <f>Tabelle1[[#This Row],[Kundenhierarchie 1]]&amp;Tabelle1[[#This Row],[Händler]]&amp;Tabelle1[[#This Row],[Kategorie]]&amp;Tabelle1[[#This Row],[Gruppe]]&amp;Tabelle1[[#This Row],[Name]]</f>
        <v>Edeka KonzernEdeka Hessenring (ZL)DressingDressing  500mlKühne Dressing American  0,5l</v>
      </c>
      <c r="V3">
        <f>_xlfn.XLOOKUP(U3,'Daten Vor-Quartal'!U:U,'Daten Vor-Quartal'!I:I,0)</f>
        <v>0</v>
      </c>
      <c r="AB3" t="s">
        <v>159</v>
      </c>
      <c r="AC3" t="str">
        <f t="shared" ref="AC3:AC66" si="1">VLOOKUP(AB3,$AE$2:$AE$168,1,0)</f>
        <v>Kühne Dressing American  0,5l</v>
      </c>
      <c r="AE3" t="s">
        <v>159</v>
      </c>
    </row>
    <row r="4" spans="1:31">
      <c r="A4" t="s">
        <v>16</v>
      </c>
      <c r="B4" t="s">
        <v>17</v>
      </c>
      <c r="C4" t="s">
        <v>10</v>
      </c>
      <c r="D4" t="s">
        <v>157</v>
      </c>
      <c r="E4" t="s">
        <v>160</v>
      </c>
      <c r="F4">
        <v>18</v>
      </c>
      <c r="G4" t="s">
        <v>63</v>
      </c>
      <c r="H4">
        <v>0</v>
      </c>
      <c r="I4">
        <v>0</v>
      </c>
      <c r="J4">
        <v>0</v>
      </c>
      <c r="K4">
        <v>0</v>
      </c>
      <c r="L4">
        <v>0</v>
      </c>
      <c r="M4">
        <v>229</v>
      </c>
      <c r="N4">
        <v>1</v>
      </c>
      <c r="O4">
        <v>0</v>
      </c>
      <c r="P4">
        <v>340</v>
      </c>
      <c r="Q4">
        <v>0</v>
      </c>
      <c r="R4">
        <v>0</v>
      </c>
      <c r="S4">
        <f t="shared" si="0"/>
        <v>0</v>
      </c>
      <c r="T4" s="13">
        <f>(Tabelle1[[#This Row],[MT Distri % (besucht)]]-Tabelle1[[#This Row],[MT Distri % (besucht) VP]])*100</f>
        <v>0</v>
      </c>
      <c r="U4" t="str">
        <f>Tabelle1[[#This Row],[Kundenhierarchie 1]]&amp;Tabelle1[[#This Row],[Händler]]&amp;Tabelle1[[#This Row],[Kategorie]]&amp;Tabelle1[[#This Row],[Gruppe]]&amp;Tabelle1[[#This Row],[Name]]</f>
        <v>Edeka KonzernEdeka Hessenring (ZL)DressingDressing  500mlKühne Dressing Balsamico  0,5l</v>
      </c>
      <c r="V4">
        <f>_xlfn.XLOOKUP(U4,'Daten Vor-Quartal'!U:U,'Daten Vor-Quartal'!I:I,0)</f>
        <v>0</v>
      </c>
      <c r="AB4" t="s">
        <v>160</v>
      </c>
      <c r="AC4" t="str">
        <f t="shared" si="1"/>
        <v>Kühne Dressing Balsamico  0,5l</v>
      </c>
      <c r="AE4" t="s">
        <v>160</v>
      </c>
    </row>
    <row r="5" spans="1:31">
      <c r="A5" t="s">
        <v>16</v>
      </c>
      <c r="B5" t="s">
        <v>17</v>
      </c>
      <c r="C5" t="s">
        <v>10</v>
      </c>
      <c r="D5" t="s">
        <v>157</v>
      </c>
      <c r="E5" t="s">
        <v>161</v>
      </c>
      <c r="F5">
        <v>13</v>
      </c>
      <c r="G5" t="s">
        <v>63</v>
      </c>
      <c r="H5">
        <v>0</v>
      </c>
      <c r="I5">
        <v>0</v>
      </c>
      <c r="J5">
        <v>0</v>
      </c>
      <c r="K5">
        <v>0</v>
      </c>
      <c r="L5">
        <v>0</v>
      </c>
      <c r="M5">
        <v>229</v>
      </c>
      <c r="N5">
        <v>1</v>
      </c>
      <c r="O5">
        <v>0</v>
      </c>
      <c r="P5">
        <v>340</v>
      </c>
      <c r="Q5">
        <v>0</v>
      </c>
      <c r="R5">
        <v>0</v>
      </c>
      <c r="S5">
        <f t="shared" si="0"/>
        <v>0</v>
      </c>
      <c r="T5" s="13">
        <f>(Tabelle1[[#This Row],[MT Distri % (besucht)]]-Tabelle1[[#This Row],[MT Distri % (besucht) VP]])*100</f>
        <v>0</v>
      </c>
      <c r="U5" t="str">
        <f>Tabelle1[[#This Row],[Kundenhierarchie 1]]&amp;Tabelle1[[#This Row],[Händler]]&amp;Tabelle1[[#This Row],[Kategorie]]&amp;Tabelle1[[#This Row],[Gruppe]]&amp;Tabelle1[[#This Row],[Name]]</f>
        <v>Edeka KonzernEdeka Hessenring (ZL)DressingDressing  500mlKühne Dressing Caesar 0,5l</v>
      </c>
      <c r="V5">
        <f>_xlfn.XLOOKUP(U5,'Daten Vor-Quartal'!U:U,'Daten Vor-Quartal'!I:I,0)</f>
        <v>0</v>
      </c>
      <c r="AB5" t="s">
        <v>161</v>
      </c>
      <c r="AC5" t="str">
        <f t="shared" si="1"/>
        <v>Kühne Dressing Caesar 0,5l</v>
      </c>
      <c r="AE5" t="s">
        <v>161</v>
      </c>
    </row>
    <row r="6" spans="1:31">
      <c r="A6" t="s">
        <v>16</v>
      </c>
      <c r="B6" t="s">
        <v>17</v>
      </c>
      <c r="C6" t="s">
        <v>10</v>
      </c>
      <c r="D6" t="s">
        <v>157</v>
      </c>
      <c r="E6" t="s">
        <v>135</v>
      </c>
      <c r="F6">
        <v>10</v>
      </c>
      <c r="G6" t="s">
        <v>51</v>
      </c>
      <c r="H6">
        <v>1</v>
      </c>
      <c r="I6">
        <v>0.99186991869918695</v>
      </c>
      <c r="J6">
        <v>79.24224962511164</v>
      </c>
      <c r="K6">
        <v>-6.6736075673426711</v>
      </c>
      <c r="L6">
        <v>229</v>
      </c>
      <c r="M6">
        <v>229</v>
      </c>
      <c r="N6">
        <v>123</v>
      </c>
      <c r="O6">
        <v>122</v>
      </c>
      <c r="P6">
        <v>340</v>
      </c>
      <c r="Q6">
        <v>99.025214289169611</v>
      </c>
      <c r="R6">
        <v>-0.34529717545257199</v>
      </c>
      <c r="S6">
        <f t="shared" si="0"/>
        <v>0.99090909090909096</v>
      </c>
      <c r="T6" s="13">
        <f>(Tabelle1[[#This Row],[MT Distri % (besucht)]]-Tabelle1[[#This Row],[MT Distri % (besucht) VP]])*100</f>
        <v>9.6082779009598607E-2</v>
      </c>
      <c r="U6" t="str">
        <f>Tabelle1[[#This Row],[Kundenhierarchie 1]]&amp;Tabelle1[[#This Row],[Händler]]&amp;Tabelle1[[#This Row],[Kategorie]]&amp;Tabelle1[[#This Row],[Gruppe]]&amp;Tabelle1[[#This Row],[Name]]</f>
        <v>Edeka KonzernEdeka Hessenring (ZL)DressingDressing  500mlKühne Dressing French  0,5l</v>
      </c>
      <c r="V6">
        <f>_xlfn.XLOOKUP(U6,'Daten Vor-Quartal'!U:U,'Daten Vor-Quartal'!I:I,0)</f>
        <v>0.99090909090909096</v>
      </c>
      <c r="AB6" t="s">
        <v>135</v>
      </c>
      <c r="AC6" t="str">
        <f t="shared" si="1"/>
        <v>Kühne Dressing French  0,5l</v>
      </c>
      <c r="AE6" t="s">
        <v>135</v>
      </c>
    </row>
    <row r="7" spans="1:31">
      <c r="A7" t="s">
        <v>16</v>
      </c>
      <c r="B7" t="s">
        <v>17</v>
      </c>
      <c r="C7" t="s">
        <v>10</v>
      </c>
      <c r="D7" t="s">
        <v>157</v>
      </c>
      <c r="E7" t="s">
        <v>162</v>
      </c>
      <c r="F7">
        <v>16</v>
      </c>
      <c r="G7" t="s">
        <v>63</v>
      </c>
      <c r="H7">
        <v>1</v>
      </c>
      <c r="I7">
        <v>0.99186991869918695</v>
      </c>
      <c r="J7">
        <v>79.24224962511164</v>
      </c>
      <c r="K7">
        <v>0.36846383643009517</v>
      </c>
      <c r="L7">
        <v>229</v>
      </c>
      <c r="M7">
        <v>229</v>
      </c>
      <c r="N7">
        <v>123</v>
      </c>
      <c r="O7">
        <v>122</v>
      </c>
      <c r="P7">
        <v>340</v>
      </c>
      <c r="Q7">
        <v>99.025214289169611</v>
      </c>
      <c r="R7">
        <v>6.0946560901811608E-2</v>
      </c>
      <c r="S7">
        <f t="shared" si="0"/>
        <v>0.98181818181818181</v>
      </c>
      <c r="T7" s="13">
        <f>(Tabelle1[[#This Row],[MT Distri % (besucht)]]-Tabelle1[[#This Row],[MT Distri % (besucht) VP]])*100</f>
        <v>1.0051736881005136</v>
      </c>
      <c r="U7" t="str">
        <f>Tabelle1[[#This Row],[Kundenhierarchie 1]]&amp;Tabelle1[[#This Row],[Händler]]&amp;Tabelle1[[#This Row],[Kategorie]]&amp;Tabelle1[[#This Row],[Gruppe]]&amp;Tabelle1[[#This Row],[Name]]</f>
        <v>Edeka KonzernEdeka Hessenring (ZL)DressingDressing  500mlKühne Dressing Gartenkräuter  0,5l</v>
      </c>
      <c r="V7">
        <f>_xlfn.XLOOKUP(U7,'Daten Vor-Quartal'!U:U,'Daten Vor-Quartal'!I:I,0)</f>
        <v>0.98181818181818181</v>
      </c>
      <c r="AB7" t="s">
        <v>162</v>
      </c>
      <c r="AC7" t="str">
        <f t="shared" si="1"/>
        <v>Kühne Dressing Gartenkräuter  0,5l</v>
      </c>
      <c r="AE7" t="s">
        <v>162</v>
      </c>
    </row>
    <row r="8" spans="1:31">
      <c r="A8" t="s">
        <v>16</v>
      </c>
      <c r="B8" t="s">
        <v>17</v>
      </c>
      <c r="C8" t="s">
        <v>10</v>
      </c>
      <c r="D8" t="s">
        <v>157</v>
      </c>
      <c r="E8" t="s">
        <v>134</v>
      </c>
      <c r="F8">
        <v>5</v>
      </c>
      <c r="G8" t="s">
        <v>51</v>
      </c>
      <c r="H8">
        <v>1</v>
      </c>
      <c r="I8">
        <v>0.99186991869918695</v>
      </c>
      <c r="J8">
        <v>79.24224962511164</v>
      </c>
      <c r="K8">
        <v>0.36846383643009517</v>
      </c>
      <c r="L8">
        <v>229</v>
      </c>
      <c r="M8">
        <v>229</v>
      </c>
      <c r="N8">
        <v>123</v>
      </c>
      <c r="O8">
        <v>122</v>
      </c>
      <c r="P8">
        <v>340</v>
      </c>
      <c r="Q8">
        <v>99.025214289169611</v>
      </c>
      <c r="R8">
        <v>6.0946560901811608E-2</v>
      </c>
      <c r="S8">
        <f t="shared" si="0"/>
        <v>0.99090909090909096</v>
      </c>
      <c r="T8" s="13">
        <f>(Tabelle1[[#This Row],[MT Distri % (besucht)]]-Tabelle1[[#This Row],[MT Distri % (besucht) VP]])*100</f>
        <v>9.6082779009598607E-2</v>
      </c>
      <c r="U8" t="str">
        <f>Tabelle1[[#This Row],[Kundenhierarchie 1]]&amp;Tabelle1[[#This Row],[Händler]]&amp;Tabelle1[[#This Row],[Kategorie]]&amp;Tabelle1[[#This Row],[Gruppe]]&amp;Tabelle1[[#This Row],[Name]]</f>
        <v>Edeka KonzernEdeka Hessenring (ZL)DressingDressing  500mlKühne Dressing Jogh.-Kräuter leicht 0,5l</v>
      </c>
      <c r="V8">
        <f>_xlfn.XLOOKUP(U8,'Daten Vor-Quartal'!U:U,'Daten Vor-Quartal'!I:I,0)</f>
        <v>0.99090909090909096</v>
      </c>
      <c r="AB8" t="s">
        <v>134</v>
      </c>
      <c r="AC8" t="str">
        <f t="shared" si="1"/>
        <v>Kühne Dressing Jogh.-Kräuter leicht 0,5l</v>
      </c>
      <c r="AE8" t="s">
        <v>134</v>
      </c>
    </row>
    <row r="9" spans="1:31">
      <c r="A9" t="s">
        <v>16</v>
      </c>
      <c r="B9" t="s">
        <v>17</v>
      </c>
      <c r="C9" t="s">
        <v>10</v>
      </c>
      <c r="D9" t="s">
        <v>157</v>
      </c>
      <c r="E9" t="s">
        <v>132</v>
      </c>
      <c r="F9">
        <v>1</v>
      </c>
      <c r="G9" t="s">
        <v>51</v>
      </c>
      <c r="H9">
        <v>1</v>
      </c>
      <c r="I9">
        <v>0.99186991869918695</v>
      </c>
      <c r="J9">
        <v>86.161499750074299</v>
      </c>
      <c r="K9">
        <v>0.24564255762007292</v>
      </c>
      <c r="L9">
        <v>229</v>
      </c>
      <c r="M9">
        <v>229</v>
      </c>
      <c r="N9">
        <v>123</v>
      </c>
      <c r="O9">
        <v>122</v>
      </c>
      <c r="P9">
        <v>340</v>
      </c>
      <c r="Q9">
        <v>99.201669471939013</v>
      </c>
      <c r="R9">
        <v>-4.7331934252767383E-2</v>
      </c>
      <c r="S9">
        <f t="shared" si="0"/>
        <v>0.99090909090909096</v>
      </c>
      <c r="T9" s="13">
        <f>(Tabelle1[[#This Row],[MT Distri % (besucht)]]-Tabelle1[[#This Row],[MT Distri % (besucht) VP]])*100</f>
        <v>9.6082779009598607E-2</v>
      </c>
      <c r="U9" t="str">
        <f>Tabelle1[[#This Row],[Kundenhierarchie 1]]&amp;Tabelle1[[#This Row],[Händler]]&amp;Tabelle1[[#This Row],[Kategorie]]&amp;Tabelle1[[#This Row],[Gruppe]]&amp;Tabelle1[[#This Row],[Name]]</f>
        <v>Edeka KonzernEdeka Hessenring (ZL)DressingDressing  500mlKühne Dressing Joghurt  0,5l</v>
      </c>
      <c r="V9">
        <f>_xlfn.XLOOKUP(U9,'Daten Vor-Quartal'!U:U,'Daten Vor-Quartal'!I:I,0)</f>
        <v>0.99090909090909096</v>
      </c>
      <c r="AB9" t="s">
        <v>132</v>
      </c>
      <c r="AC9" t="str">
        <f t="shared" si="1"/>
        <v>Kühne Dressing Joghurt  0,5l</v>
      </c>
      <c r="AE9" t="s">
        <v>132</v>
      </c>
    </row>
    <row r="10" spans="1:31">
      <c r="A10" t="s">
        <v>16</v>
      </c>
      <c r="B10" t="s">
        <v>17</v>
      </c>
      <c r="C10" t="s">
        <v>10</v>
      </c>
      <c r="D10" t="s">
        <v>157</v>
      </c>
      <c r="E10" t="s">
        <v>133</v>
      </c>
      <c r="F10">
        <v>2</v>
      </c>
      <c r="G10" t="s">
        <v>51</v>
      </c>
      <c r="H10">
        <v>1</v>
      </c>
      <c r="I10">
        <v>0.99186991869918695</v>
      </c>
      <c r="J10">
        <v>90.358068865207287</v>
      </c>
      <c r="K10">
        <v>4.4422116727526184</v>
      </c>
      <c r="L10">
        <v>229</v>
      </c>
      <c r="M10">
        <v>229</v>
      </c>
      <c r="N10">
        <v>123</v>
      </c>
      <c r="O10">
        <v>122</v>
      </c>
      <c r="P10">
        <v>340</v>
      </c>
      <c r="Q10">
        <v>97.913511159098647</v>
      </c>
      <c r="R10">
        <v>-1.4570003055235361</v>
      </c>
      <c r="S10">
        <f t="shared" si="0"/>
        <v>0.99090909090909096</v>
      </c>
      <c r="T10" s="13">
        <f>(Tabelle1[[#This Row],[MT Distri % (besucht)]]-Tabelle1[[#This Row],[MT Distri % (besucht) VP]])*100</f>
        <v>9.6082779009598607E-2</v>
      </c>
      <c r="U10" t="str">
        <f>Tabelle1[[#This Row],[Kundenhierarchie 1]]&amp;Tabelle1[[#This Row],[Händler]]&amp;Tabelle1[[#This Row],[Kategorie]]&amp;Tabelle1[[#This Row],[Gruppe]]&amp;Tabelle1[[#This Row],[Name]]</f>
        <v>Edeka KonzernEdeka Hessenring (ZL)DressingDressing  500mlKühne Dressing Kräuterwürzig  0,5l</v>
      </c>
      <c r="V10">
        <f>_xlfn.XLOOKUP(U10,'Daten Vor-Quartal'!U:U,'Daten Vor-Quartal'!I:I,0)</f>
        <v>0.99090909090909096</v>
      </c>
      <c r="AB10" t="s">
        <v>133</v>
      </c>
      <c r="AC10" t="str">
        <f t="shared" si="1"/>
        <v>Kühne Dressing Kräuterwürzig  0,5l</v>
      </c>
      <c r="AE10" t="s">
        <v>133</v>
      </c>
    </row>
    <row r="11" spans="1:31">
      <c r="A11" t="s">
        <v>16</v>
      </c>
      <c r="B11" t="s">
        <v>17</v>
      </c>
      <c r="C11" t="s">
        <v>10</v>
      </c>
      <c r="D11" t="s">
        <v>163</v>
      </c>
      <c r="E11" t="s">
        <v>164</v>
      </c>
      <c r="F11">
        <v>26</v>
      </c>
      <c r="G11" t="s">
        <v>74</v>
      </c>
      <c r="H11">
        <v>0</v>
      </c>
      <c r="I11">
        <v>0</v>
      </c>
      <c r="J11">
        <v>0</v>
      </c>
      <c r="K11">
        <v>0</v>
      </c>
      <c r="L11">
        <v>0</v>
      </c>
      <c r="M11">
        <v>229</v>
      </c>
      <c r="N11">
        <v>1</v>
      </c>
      <c r="O11">
        <v>0</v>
      </c>
      <c r="P11">
        <v>340</v>
      </c>
      <c r="Q11">
        <v>0</v>
      </c>
      <c r="R11">
        <v>0</v>
      </c>
      <c r="S11">
        <f t="shared" si="0"/>
        <v>0</v>
      </c>
      <c r="T11" s="13">
        <f>(Tabelle1[[#This Row],[MT Distri % (besucht)]]-Tabelle1[[#This Row],[MT Distri % (besucht) VP]])*100</f>
        <v>0</v>
      </c>
      <c r="U11" t="str">
        <f>Tabelle1[[#This Row],[Kundenhierarchie 1]]&amp;Tabelle1[[#This Row],[Händler]]&amp;Tabelle1[[#This Row],[Kategorie]]&amp;Tabelle1[[#This Row],[Gruppe]]&amp;Tabelle1[[#This Row],[Name]]</f>
        <v>Edeka KonzernEdeka Hessenring (ZL)DressingDressing 1lKühne Dressing 1000 Islands, 1l Fl.</v>
      </c>
      <c r="V11">
        <f>_xlfn.XLOOKUP(U11,'Daten Vor-Quartal'!U:U,'Daten Vor-Quartal'!I:I,0)</f>
        <v>0</v>
      </c>
      <c r="AB11" t="s">
        <v>164</v>
      </c>
      <c r="AC11" t="str">
        <f t="shared" si="1"/>
        <v>Kühne Dressing 1000 Islands, 1l Fl.</v>
      </c>
      <c r="AE11" t="s">
        <v>164</v>
      </c>
    </row>
    <row r="12" spans="1:31">
      <c r="A12" t="s">
        <v>16</v>
      </c>
      <c r="B12" t="s">
        <v>17</v>
      </c>
      <c r="C12" t="s">
        <v>10</v>
      </c>
      <c r="D12" t="s">
        <v>163</v>
      </c>
      <c r="E12" t="s">
        <v>165</v>
      </c>
      <c r="F12">
        <v>27</v>
      </c>
      <c r="G12" t="s">
        <v>74</v>
      </c>
      <c r="H12">
        <v>0</v>
      </c>
      <c r="I12">
        <v>0</v>
      </c>
      <c r="J12">
        <v>0</v>
      </c>
      <c r="K12">
        <v>0</v>
      </c>
      <c r="L12">
        <v>0</v>
      </c>
      <c r="M12">
        <v>229</v>
      </c>
      <c r="N12">
        <v>1</v>
      </c>
      <c r="O12">
        <v>0</v>
      </c>
      <c r="P12">
        <v>0</v>
      </c>
      <c r="Q12">
        <v>0</v>
      </c>
      <c r="R12">
        <v>0</v>
      </c>
      <c r="S12">
        <f t="shared" si="0"/>
        <v>0</v>
      </c>
      <c r="T12" s="13">
        <f>(Tabelle1[[#This Row],[MT Distri % (besucht)]]-Tabelle1[[#This Row],[MT Distri % (besucht) VP]])*100</f>
        <v>0</v>
      </c>
      <c r="U12" t="str">
        <f>Tabelle1[[#This Row],[Kundenhierarchie 1]]&amp;Tabelle1[[#This Row],[Händler]]&amp;Tabelle1[[#This Row],[Kategorie]]&amp;Tabelle1[[#This Row],[Gruppe]]&amp;Tabelle1[[#This Row],[Name]]</f>
        <v>Edeka KonzernEdeka Hessenring (ZL)DressingDressing 1lKühne Dressing Balsamico, 1l Fl.</v>
      </c>
      <c r="V12">
        <f>_xlfn.XLOOKUP(U12,'Daten Vor-Quartal'!U:U,'Daten Vor-Quartal'!I:I,0)</f>
        <v>0</v>
      </c>
      <c r="AB12" t="s">
        <v>165</v>
      </c>
      <c r="AC12" t="str">
        <f t="shared" si="1"/>
        <v>Kühne Dressing Balsamico, 1l Fl.</v>
      </c>
      <c r="AE12" t="s">
        <v>165</v>
      </c>
    </row>
    <row r="13" spans="1:31">
      <c r="A13" t="s">
        <v>16</v>
      </c>
      <c r="B13" t="s">
        <v>17</v>
      </c>
      <c r="C13" t="s">
        <v>10</v>
      </c>
      <c r="D13" t="s">
        <v>163</v>
      </c>
      <c r="E13" t="s">
        <v>166</v>
      </c>
      <c r="F13">
        <v>25</v>
      </c>
      <c r="G13" t="s">
        <v>74</v>
      </c>
      <c r="H13">
        <v>0</v>
      </c>
      <c r="I13">
        <v>0</v>
      </c>
      <c r="J13">
        <v>0</v>
      </c>
      <c r="K13">
        <v>0</v>
      </c>
      <c r="L13">
        <v>0</v>
      </c>
      <c r="M13">
        <v>229</v>
      </c>
      <c r="N13">
        <v>1</v>
      </c>
      <c r="O13">
        <v>0</v>
      </c>
      <c r="P13">
        <v>340</v>
      </c>
      <c r="Q13">
        <v>0</v>
      </c>
      <c r="R13">
        <v>0</v>
      </c>
      <c r="S13">
        <f t="shared" si="0"/>
        <v>0</v>
      </c>
      <c r="T13" s="13">
        <f>(Tabelle1[[#This Row],[MT Distri % (besucht)]]-Tabelle1[[#This Row],[MT Distri % (besucht) VP]])*100</f>
        <v>0</v>
      </c>
      <c r="U13" t="str">
        <f>Tabelle1[[#This Row],[Kundenhierarchie 1]]&amp;Tabelle1[[#This Row],[Händler]]&amp;Tabelle1[[#This Row],[Kategorie]]&amp;Tabelle1[[#This Row],[Gruppe]]&amp;Tabelle1[[#This Row],[Name]]</f>
        <v>Edeka KonzernEdeka Hessenring (ZL)DressingDressing 1lKühne Dressing French  1l Fl.</v>
      </c>
      <c r="V13">
        <f>_xlfn.XLOOKUP(U13,'Daten Vor-Quartal'!U:U,'Daten Vor-Quartal'!I:I,0)</f>
        <v>0</v>
      </c>
      <c r="AB13" t="s">
        <v>166</v>
      </c>
      <c r="AC13" t="str">
        <f t="shared" si="1"/>
        <v>Kühne Dressing French  1l Fl.</v>
      </c>
      <c r="AE13" t="s">
        <v>166</v>
      </c>
    </row>
    <row r="14" spans="1:31">
      <c r="A14" t="s">
        <v>16</v>
      </c>
      <c r="B14" t="s">
        <v>17</v>
      </c>
      <c r="C14" t="s">
        <v>10</v>
      </c>
      <c r="D14" t="s">
        <v>163</v>
      </c>
      <c r="E14" t="s">
        <v>167</v>
      </c>
      <c r="F14">
        <v>23</v>
      </c>
      <c r="G14" t="s">
        <v>74</v>
      </c>
      <c r="H14">
        <v>0</v>
      </c>
      <c r="I14">
        <v>0</v>
      </c>
      <c r="J14">
        <v>0</v>
      </c>
      <c r="K14">
        <v>0</v>
      </c>
      <c r="L14">
        <v>0</v>
      </c>
      <c r="M14">
        <v>229</v>
      </c>
      <c r="N14">
        <v>1</v>
      </c>
      <c r="O14">
        <v>0</v>
      </c>
      <c r="P14">
        <v>0</v>
      </c>
      <c r="Q14">
        <v>0</v>
      </c>
      <c r="R14">
        <v>0</v>
      </c>
      <c r="S14">
        <f t="shared" si="0"/>
        <v>0</v>
      </c>
      <c r="T14" s="13">
        <f>(Tabelle1[[#This Row],[MT Distri % (besucht)]]-Tabelle1[[#This Row],[MT Distri % (besucht) VP]])*100</f>
        <v>0</v>
      </c>
      <c r="U14" t="str">
        <f>Tabelle1[[#This Row],[Kundenhierarchie 1]]&amp;Tabelle1[[#This Row],[Händler]]&amp;Tabelle1[[#This Row],[Kategorie]]&amp;Tabelle1[[#This Row],[Gruppe]]&amp;Tabelle1[[#This Row],[Name]]</f>
        <v>Edeka KonzernEdeka Hessenring (ZL)DressingDressing 1lKühne Dressing Jogh.-Kräuter leicht, 1l</v>
      </c>
      <c r="V14">
        <f>_xlfn.XLOOKUP(U14,'Daten Vor-Quartal'!U:U,'Daten Vor-Quartal'!I:I,0)</f>
        <v>0</v>
      </c>
      <c r="AB14" t="s">
        <v>167</v>
      </c>
      <c r="AC14" t="str">
        <f t="shared" si="1"/>
        <v>Kühne Dressing Jogh.-Kräuter leicht, 1l</v>
      </c>
      <c r="AE14" t="s">
        <v>167</v>
      </c>
    </row>
    <row r="15" spans="1:31">
      <c r="A15" t="s">
        <v>16</v>
      </c>
      <c r="B15" t="s">
        <v>17</v>
      </c>
      <c r="C15" t="s">
        <v>10</v>
      </c>
      <c r="D15" t="s">
        <v>163</v>
      </c>
      <c r="E15" t="s">
        <v>168</v>
      </c>
      <c r="F15">
        <v>17</v>
      </c>
      <c r="G15" t="s">
        <v>63</v>
      </c>
      <c r="H15">
        <v>0</v>
      </c>
      <c r="I15">
        <v>0</v>
      </c>
      <c r="J15">
        <v>0</v>
      </c>
      <c r="K15">
        <v>0</v>
      </c>
      <c r="L15">
        <v>0</v>
      </c>
      <c r="M15">
        <v>229</v>
      </c>
      <c r="N15">
        <v>1</v>
      </c>
      <c r="O15">
        <v>0</v>
      </c>
      <c r="P15">
        <v>340</v>
      </c>
      <c r="Q15">
        <v>0</v>
      </c>
      <c r="R15">
        <v>0</v>
      </c>
      <c r="S15">
        <f t="shared" si="0"/>
        <v>0</v>
      </c>
      <c r="T15" s="13">
        <f>(Tabelle1[[#This Row],[MT Distri % (besucht)]]-Tabelle1[[#This Row],[MT Distri % (besucht) VP]])*100</f>
        <v>0</v>
      </c>
      <c r="U15" t="str">
        <f>Tabelle1[[#This Row],[Kundenhierarchie 1]]&amp;Tabelle1[[#This Row],[Händler]]&amp;Tabelle1[[#This Row],[Kategorie]]&amp;Tabelle1[[#This Row],[Gruppe]]&amp;Tabelle1[[#This Row],[Name]]</f>
        <v>Edeka KonzernEdeka Hessenring (ZL)DressingDressing 1lKühne Dressing Joghurt  1l Fl.</v>
      </c>
      <c r="V15">
        <f>_xlfn.XLOOKUP(U15,'Daten Vor-Quartal'!U:U,'Daten Vor-Quartal'!I:I,0)</f>
        <v>0</v>
      </c>
      <c r="AB15" t="s">
        <v>168</v>
      </c>
      <c r="AC15" t="str">
        <f t="shared" si="1"/>
        <v>Kühne Dressing Joghurt  1l Fl.</v>
      </c>
      <c r="AE15" t="s">
        <v>168</v>
      </c>
    </row>
    <row r="16" spans="1:31">
      <c r="A16" t="s">
        <v>16</v>
      </c>
      <c r="B16" t="s">
        <v>17</v>
      </c>
      <c r="C16" t="s">
        <v>10</v>
      </c>
      <c r="D16" t="s">
        <v>163</v>
      </c>
      <c r="E16" t="s">
        <v>169</v>
      </c>
      <c r="F16">
        <v>21</v>
      </c>
      <c r="G16" t="s">
        <v>74</v>
      </c>
      <c r="H16">
        <v>0</v>
      </c>
      <c r="I16">
        <v>0</v>
      </c>
      <c r="J16">
        <v>0</v>
      </c>
      <c r="K16">
        <v>0</v>
      </c>
      <c r="L16">
        <v>0</v>
      </c>
      <c r="M16">
        <v>229</v>
      </c>
      <c r="N16">
        <v>1</v>
      </c>
      <c r="O16">
        <v>0</v>
      </c>
      <c r="P16">
        <v>340</v>
      </c>
      <c r="Q16">
        <v>0</v>
      </c>
      <c r="R16">
        <v>0</v>
      </c>
      <c r="S16">
        <f t="shared" si="0"/>
        <v>0</v>
      </c>
      <c r="T16" s="13">
        <f>(Tabelle1[[#This Row],[MT Distri % (besucht)]]-Tabelle1[[#This Row],[MT Distri % (besucht) VP]])*100</f>
        <v>0</v>
      </c>
      <c r="U16" t="str">
        <f>Tabelle1[[#This Row],[Kundenhierarchie 1]]&amp;Tabelle1[[#This Row],[Händler]]&amp;Tabelle1[[#This Row],[Kategorie]]&amp;Tabelle1[[#This Row],[Gruppe]]&amp;Tabelle1[[#This Row],[Name]]</f>
        <v>Edeka KonzernEdeka Hessenring (ZL)DressingDressing 1lKühne Dressing Kräuterwürzig  1l Fl.</v>
      </c>
      <c r="V16">
        <f>_xlfn.XLOOKUP(U16,'Daten Vor-Quartal'!U:U,'Daten Vor-Quartal'!I:I,0)</f>
        <v>0</v>
      </c>
      <c r="AB16" t="s">
        <v>169</v>
      </c>
      <c r="AC16" t="str">
        <f t="shared" si="1"/>
        <v>Kühne Dressing Kräuterwürzig  1l Fl.</v>
      </c>
      <c r="AE16" t="s">
        <v>169</v>
      </c>
    </row>
    <row r="17" spans="1:31">
      <c r="A17" t="s">
        <v>16</v>
      </c>
      <c r="B17" t="s">
        <v>17</v>
      </c>
      <c r="C17" t="s">
        <v>10</v>
      </c>
      <c r="D17" t="s">
        <v>170</v>
      </c>
      <c r="E17" t="s">
        <v>171</v>
      </c>
      <c r="F17">
        <v>3</v>
      </c>
      <c r="G17" t="s">
        <v>51</v>
      </c>
      <c r="H17">
        <v>0</v>
      </c>
      <c r="I17">
        <v>0</v>
      </c>
      <c r="J17">
        <v>13.316504806420191</v>
      </c>
      <c r="K17">
        <v>-3.2423050011786936</v>
      </c>
      <c r="L17">
        <v>0</v>
      </c>
      <c r="M17">
        <v>229</v>
      </c>
      <c r="N17">
        <v>1</v>
      </c>
      <c r="O17">
        <v>0</v>
      </c>
      <c r="P17">
        <v>340</v>
      </c>
      <c r="Q17">
        <v>21.751546680969998</v>
      </c>
      <c r="R17">
        <v>-1.4703924268727633</v>
      </c>
      <c r="S17">
        <f t="shared" si="0"/>
        <v>0</v>
      </c>
      <c r="T17" s="13">
        <f>(Tabelle1[[#This Row],[MT Distri % (besucht)]]-Tabelle1[[#This Row],[MT Distri % (besucht) VP]])*100</f>
        <v>0</v>
      </c>
      <c r="U17" t="str">
        <f>Tabelle1[[#This Row],[Kundenhierarchie 1]]&amp;Tabelle1[[#This Row],[Händler]]&amp;Tabelle1[[#This Row],[Kategorie]]&amp;Tabelle1[[#This Row],[Gruppe]]&amp;Tabelle1[[#This Row],[Name]]</f>
        <v>Edeka KonzernEdeka Hessenring (ZL)DressingDressing 250mlKühne Dressing Honig Senf, 250ml Fl.</v>
      </c>
      <c r="V17">
        <f>_xlfn.XLOOKUP(U17,'Daten Vor-Quartal'!U:U,'Daten Vor-Quartal'!I:I,0)</f>
        <v>0</v>
      </c>
      <c r="AB17" t="s">
        <v>172</v>
      </c>
      <c r="AC17" t="str">
        <f t="shared" si="1"/>
        <v>Kühne Dressing Jogh.&amp;Gartenkräuter,250ml</v>
      </c>
      <c r="AE17" t="s">
        <v>171</v>
      </c>
    </row>
    <row r="18" spans="1:31">
      <c r="A18" t="s">
        <v>16</v>
      </c>
      <c r="B18" t="s">
        <v>17</v>
      </c>
      <c r="C18" t="s">
        <v>10</v>
      </c>
      <c r="D18" t="s">
        <v>170</v>
      </c>
      <c r="E18" t="s">
        <v>172</v>
      </c>
      <c r="F18">
        <v>9</v>
      </c>
      <c r="G18" t="s">
        <v>51</v>
      </c>
      <c r="H18">
        <v>1</v>
      </c>
      <c r="I18">
        <v>0.98373983739837401</v>
      </c>
      <c r="J18">
        <v>74.665842212587478</v>
      </c>
      <c r="K18">
        <v>6.1364164601301052</v>
      </c>
      <c r="L18">
        <v>229</v>
      </c>
      <c r="M18">
        <v>229</v>
      </c>
      <c r="N18">
        <v>123</v>
      </c>
      <c r="O18">
        <v>121</v>
      </c>
      <c r="P18">
        <v>340</v>
      </c>
      <c r="Q18">
        <v>97.627315269425992</v>
      </c>
      <c r="R18">
        <v>12.708968724322048</v>
      </c>
      <c r="S18">
        <f t="shared" si="0"/>
        <v>0.99090909090909096</v>
      </c>
      <c r="T18" s="13">
        <f>(Tabelle1[[#This Row],[MT Distri % (besucht)]]-Tabelle1[[#This Row],[MT Distri % (besucht) VP]])*100</f>
        <v>-0.71692535107169553</v>
      </c>
      <c r="U18" t="str">
        <f>Tabelle1[[#This Row],[Kundenhierarchie 1]]&amp;Tabelle1[[#This Row],[Händler]]&amp;Tabelle1[[#This Row],[Kategorie]]&amp;Tabelle1[[#This Row],[Gruppe]]&amp;Tabelle1[[#This Row],[Name]]</f>
        <v>Edeka KonzernEdeka Hessenring (ZL)DressingDressing 250mlKühne Dressing Jogh.&amp;Gartenkräuter,250ml</v>
      </c>
      <c r="V18">
        <f>_xlfn.XLOOKUP(U18,'Daten Vor-Quartal'!U:U,'Daten Vor-Quartal'!I:I,0)</f>
        <v>0.99090909090909096</v>
      </c>
      <c r="AB18" t="s">
        <v>173</v>
      </c>
      <c r="AC18" t="str">
        <f t="shared" si="1"/>
        <v>Kühne Dressing Joghurt &amp; Dill, 250ml Fl.</v>
      </c>
      <c r="AE18" t="s">
        <v>172</v>
      </c>
    </row>
    <row r="19" spans="1:31">
      <c r="A19" t="s">
        <v>16</v>
      </c>
      <c r="B19" t="s">
        <v>17</v>
      </c>
      <c r="C19" t="s">
        <v>10</v>
      </c>
      <c r="D19" t="s">
        <v>170</v>
      </c>
      <c r="E19" t="s">
        <v>173</v>
      </c>
      <c r="F19">
        <v>22</v>
      </c>
      <c r="G19" t="s">
        <v>74</v>
      </c>
      <c r="H19">
        <v>1</v>
      </c>
      <c r="I19">
        <v>0.97560975609756095</v>
      </c>
      <c r="J19">
        <v>74.154672545522743</v>
      </c>
      <c r="K19">
        <v>0.45876669930505898</v>
      </c>
      <c r="L19">
        <v>229</v>
      </c>
      <c r="M19">
        <v>229</v>
      </c>
      <c r="N19">
        <v>123</v>
      </c>
      <c r="O19">
        <v>120</v>
      </c>
      <c r="P19">
        <v>340</v>
      </c>
      <c r="Q19">
        <v>97.868045271449247</v>
      </c>
      <c r="R19">
        <v>7.2013638288453308E-2</v>
      </c>
      <c r="S19">
        <f t="shared" si="0"/>
        <v>0.96363636363636362</v>
      </c>
      <c r="T19" s="13">
        <f>(Tabelle1[[#This Row],[MT Distri % (besucht)]]-Tabelle1[[#This Row],[MT Distri % (besucht) VP]])*100</f>
        <v>1.197339246119733</v>
      </c>
      <c r="U19" t="str">
        <f>Tabelle1[[#This Row],[Kundenhierarchie 1]]&amp;Tabelle1[[#This Row],[Händler]]&amp;Tabelle1[[#This Row],[Kategorie]]&amp;Tabelle1[[#This Row],[Gruppe]]&amp;Tabelle1[[#This Row],[Name]]</f>
        <v>Edeka KonzernEdeka Hessenring (ZL)DressingDressing 250mlKühne Dressing Joghurt &amp; Dill, 250ml Fl.</v>
      </c>
      <c r="V19">
        <f>_xlfn.XLOOKUP(U19,'Daten Vor-Quartal'!U:U,'Daten Vor-Quartal'!I:I,0)</f>
        <v>0.96363636363636362</v>
      </c>
      <c r="AB19" t="s">
        <v>174</v>
      </c>
      <c r="AC19" t="str">
        <f t="shared" si="1"/>
        <v>Kühne Dressing Joghurt &amp; Knoblauch,250ml</v>
      </c>
      <c r="AE19" t="s">
        <v>173</v>
      </c>
    </row>
    <row r="20" spans="1:31">
      <c r="A20" t="s">
        <v>16</v>
      </c>
      <c r="B20" t="s">
        <v>17</v>
      </c>
      <c r="C20" t="s">
        <v>10</v>
      </c>
      <c r="D20" t="s">
        <v>170</v>
      </c>
      <c r="E20" t="s">
        <v>174</v>
      </c>
      <c r="F20">
        <v>20</v>
      </c>
      <c r="G20" t="s">
        <v>63</v>
      </c>
      <c r="H20">
        <v>0</v>
      </c>
      <c r="I20">
        <v>0</v>
      </c>
      <c r="J20">
        <v>0</v>
      </c>
      <c r="K20">
        <v>0</v>
      </c>
      <c r="L20">
        <v>0</v>
      </c>
      <c r="M20">
        <v>229</v>
      </c>
      <c r="N20">
        <v>1</v>
      </c>
      <c r="O20">
        <v>0</v>
      </c>
      <c r="P20">
        <v>340</v>
      </c>
      <c r="Q20">
        <v>0</v>
      </c>
      <c r="R20">
        <v>0</v>
      </c>
      <c r="S20">
        <f t="shared" si="0"/>
        <v>0</v>
      </c>
      <c r="T20" s="13">
        <f>(Tabelle1[[#This Row],[MT Distri % (besucht)]]-Tabelle1[[#This Row],[MT Distri % (besucht) VP]])*100</f>
        <v>0</v>
      </c>
      <c r="U20" t="str">
        <f>Tabelle1[[#This Row],[Kundenhierarchie 1]]&amp;Tabelle1[[#This Row],[Händler]]&amp;Tabelle1[[#This Row],[Kategorie]]&amp;Tabelle1[[#This Row],[Gruppe]]&amp;Tabelle1[[#This Row],[Name]]</f>
        <v>Edeka KonzernEdeka Hessenring (ZL)DressingDressing 250mlKühne Dressing Joghurt &amp; Knoblauch,250ml</v>
      </c>
      <c r="V20">
        <f>_xlfn.XLOOKUP(U20,'Daten Vor-Quartal'!U:U,'Daten Vor-Quartal'!I:I,0)</f>
        <v>0</v>
      </c>
      <c r="AB20" t="s">
        <v>175</v>
      </c>
      <c r="AC20" t="str">
        <f t="shared" si="1"/>
        <v>Kühne Dressing Sylter Art, 250ml</v>
      </c>
      <c r="AE20" t="s">
        <v>174</v>
      </c>
    </row>
    <row r="21" spans="1:31">
      <c r="A21" t="s">
        <v>16</v>
      </c>
      <c r="B21" t="s">
        <v>17</v>
      </c>
      <c r="C21" t="s">
        <v>10</v>
      </c>
      <c r="D21" t="s">
        <v>170</v>
      </c>
      <c r="E21" t="s">
        <v>175</v>
      </c>
      <c r="F21">
        <v>99</v>
      </c>
      <c r="G21" t="s">
        <v>74</v>
      </c>
      <c r="H21">
        <v>0</v>
      </c>
      <c r="I21">
        <v>0</v>
      </c>
      <c r="J21">
        <v>0</v>
      </c>
      <c r="K21">
        <v>-16.558809807598806</v>
      </c>
      <c r="L21">
        <v>0</v>
      </c>
      <c r="M21">
        <v>229</v>
      </c>
      <c r="N21">
        <v>1</v>
      </c>
      <c r="O21">
        <v>0</v>
      </c>
      <c r="P21">
        <v>340</v>
      </c>
      <c r="Q21">
        <v>0</v>
      </c>
      <c r="R21">
        <v>-23.221939107842761</v>
      </c>
      <c r="S21">
        <f t="shared" si="0"/>
        <v>0</v>
      </c>
      <c r="T21" s="13">
        <f>(Tabelle1[[#This Row],[MT Distri % (besucht)]]-Tabelle1[[#This Row],[MT Distri % (besucht) VP]])*100</f>
        <v>0</v>
      </c>
      <c r="U21" t="str">
        <f>Tabelle1[[#This Row],[Kundenhierarchie 1]]&amp;Tabelle1[[#This Row],[Händler]]&amp;Tabelle1[[#This Row],[Kategorie]]&amp;Tabelle1[[#This Row],[Gruppe]]&amp;Tabelle1[[#This Row],[Name]]</f>
        <v>Edeka KonzernEdeka Hessenring (ZL)DressingDressing 250mlKühne Dressing Sylter Art, 250ml</v>
      </c>
      <c r="V21">
        <f>_xlfn.XLOOKUP(U21,'Daten Vor-Quartal'!U:U,'Daten Vor-Quartal'!I:I,0)</f>
        <v>0</v>
      </c>
      <c r="AB21" t="s">
        <v>176</v>
      </c>
      <c r="AC21" t="str">
        <f t="shared" si="1"/>
        <v>CK Enjoy Balsamico Bianco Vinaigr.,300ml</v>
      </c>
      <c r="AE21" t="s">
        <v>175</v>
      </c>
    </row>
    <row r="22" spans="1:31">
      <c r="A22" t="s">
        <v>16</v>
      </c>
      <c r="B22" t="s">
        <v>17</v>
      </c>
      <c r="C22" t="s">
        <v>10</v>
      </c>
      <c r="D22" t="s">
        <v>177</v>
      </c>
      <c r="E22" t="s">
        <v>176</v>
      </c>
      <c r="F22">
        <v>24</v>
      </c>
      <c r="G22" t="s">
        <v>74</v>
      </c>
      <c r="H22">
        <v>0</v>
      </c>
      <c r="I22">
        <v>0</v>
      </c>
      <c r="J22">
        <v>0</v>
      </c>
      <c r="K22">
        <v>0</v>
      </c>
      <c r="L22">
        <v>0</v>
      </c>
      <c r="M22">
        <v>229</v>
      </c>
      <c r="N22">
        <v>1</v>
      </c>
      <c r="O22">
        <v>0</v>
      </c>
      <c r="P22">
        <v>340</v>
      </c>
      <c r="Q22">
        <v>0</v>
      </c>
      <c r="R22">
        <v>0</v>
      </c>
      <c r="S22">
        <f t="shared" si="0"/>
        <v>0</v>
      </c>
      <c r="T22" s="13">
        <f>(Tabelle1[[#This Row],[MT Distri % (besucht)]]-Tabelle1[[#This Row],[MT Distri % (besucht) VP]])*100</f>
        <v>0</v>
      </c>
      <c r="U22" t="str">
        <f>Tabelle1[[#This Row],[Kundenhierarchie 1]]&amp;Tabelle1[[#This Row],[Händler]]&amp;Tabelle1[[#This Row],[Kategorie]]&amp;Tabelle1[[#This Row],[Gruppe]]&amp;Tabelle1[[#This Row],[Name]]</f>
        <v>Edeka KonzernEdeka Hessenring (ZL)DressingDressing Enjoy 300mlCK Enjoy Balsamico Bianco Vinaigr.,300ml</v>
      </c>
      <c r="V22">
        <f>_xlfn.XLOOKUP(U22,'Daten Vor-Quartal'!U:U,'Daten Vor-Quartal'!I:I,0)</f>
        <v>0</v>
      </c>
      <c r="AB22" t="s">
        <v>178</v>
      </c>
      <c r="AC22" t="str">
        <f t="shared" si="1"/>
        <v>CK Enjoy Balsamico Vinaigrette, 300ml</v>
      </c>
      <c r="AE22" t="s">
        <v>176</v>
      </c>
    </row>
    <row r="23" spans="1:31">
      <c r="A23" t="s">
        <v>16</v>
      </c>
      <c r="B23" t="s">
        <v>17</v>
      </c>
      <c r="C23" t="s">
        <v>10</v>
      </c>
      <c r="D23" t="s">
        <v>177</v>
      </c>
      <c r="E23" t="s">
        <v>178</v>
      </c>
      <c r="F23">
        <v>8</v>
      </c>
      <c r="G23" t="s">
        <v>51</v>
      </c>
      <c r="H23">
        <v>0</v>
      </c>
      <c r="I23">
        <v>0</v>
      </c>
      <c r="J23">
        <v>16.039185816250242</v>
      </c>
      <c r="K23">
        <v>-16.437020547815788</v>
      </c>
      <c r="L23">
        <v>0</v>
      </c>
      <c r="M23">
        <v>229</v>
      </c>
      <c r="N23">
        <v>1</v>
      </c>
      <c r="O23">
        <v>0</v>
      </c>
      <c r="P23">
        <v>340</v>
      </c>
      <c r="Q23">
        <v>23.661580339101953</v>
      </c>
      <c r="R23">
        <v>-29.153723222593626</v>
      </c>
      <c r="S23">
        <f t="shared" si="0"/>
        <v>0</v>
      </c>
      <c r="T23" s="13">
        <f>(Tabelle1[[#This Row],[MT Distri % (besucht)]]-Tabelle1[[#This Row],[MT Distri % (besucht) VP]])*100</f>
        <v>0</v>
      </c>
      <c r="U23" t="str">
        <f>Tabelle1[[#This Row],[Kundenhierarchie 1]]&amp;Tabelle1[[#This Row],[Händler]]&amp;Tabelle1[[#This Row],[Kategorie]]&amp;Tabelle1[[#This Row],[Gruppe]]&amp;Tabelle1[[#This Row],[Name]]</f>
        <v>Edeka KonzernEdeka Hessenring (ZL)DressingDressing Enjoy 300mlCK Enjoy Balsamico Vinaigrette, 300ml</v>
      </c>
      <c r="V23">
        <f>_xlfn.XLOOKUP(U23,'Daten Vor-Quartal'!U:U,'Daten Vor-Quartal'!I:I,0)</f>
        <v>0</v>
      </c>
      <c r="AB23" t="s">
        <v>179</v>
      </c>
      <c r="AC23" t="str">
        <f t="shared" si="1"/>
        <v>CK Enjoy Himbeer Vinaigrette, 300ml</v>
      </c>
      <c r="AE23" t="s">
        <v>178</v>
      </c>
    </row>
    <row r="24" spans="1:31">
      <c r="A24" t="s">
        <v>16</v>
      </c>
      <c r="B24" t="s">
        <v>17</v>
      </c>
      <c r="C24" t="s">
        <v>10</v>
      </c>
      <c r="D24" t="s">
        <v>177</v>
      </c>
      <c r="E24" t="s">
        <v>179</v>
      </c>
      <c r="F24">
        <v>12</v>
      </c>
      <c r="G24" t="s">
        <v>63</v>
      </c>
      <c r="H24">
        <v>0</v>
      </c>
      <c r="I24">
        <v>0</v>
      </c>
      <c r="J24">
        <v>24.494659622626983</v>
      </c>
      <c r="K24">
        <v>-2.2948156506640185</v>
      </c>
      <c r="L24">
        <v>0</v>
      </c>
      <c r="M24">
        <v>229</v>
      </c>
      <c r="N24">
        <v>1</v>
      </c>
      <c r="O24">
        <v>0</v>
      </c>
      <c r="P24">
        <v>340</v>
      </c>
      <c r="Q24">
        <v>43.378873532630244</v>
      </c>
      <c r="R24">
        <v>3.1755389284532924</v>
      </c>
      <c r="S24">
        <f t="shared" si="0"/>
        <v>0</v>
      </c>
      <c r="T24" s="13">
        <f>(Tabelle1[[#This Row],[MT Distri % (besucht)]]-Tabelle1[[#This Row],[MT Distri % (besucht) VP]])*100</f>
        <v>0</v>
      </c>
      <c r="U24" t="str">
        <f>Tabelle1[[#This Row],[Kundenhierarchie 1]]&amp;Tabelle1[[#This Row],[Händler]]&amp;Tabelle1[[#This Row],[Kategorie]]&amp;Tabelle1[[#This Row],[Gruppe]]&amp;Tabelle1[[#This Row],[Name]]</f>
        <v>Edeka KonzernEdeka Hessenring (ZL)DressingDressing Enjoy 300mlCK Enjoy Himbeer Vinaigrette, 300ml</v>
      </c>
      <c r="V24">
        <f>_xlfn.XLOOKUP(U24,'Daten Vor-Quartal'!U:U,'Daten Vor-Quartal'!I:I,0)</f>
        <v>0</v>
      </c>
      <c r="AB24" t="s">
        <v>180</v>
      </c>
      <c r="AC24" t="str">
        <f t="shared" si="1"/>
        <v>Nat. GUT Haferdr. Frühlingskr.,250ml,6er</v>
      </c>
      <c r="AE24" t="s">
        <v>179</v>
      </c>
    </row>
    <row r="25" spans="1:31">
      <c r="A25" t="s">
        <v>16</v>
      </c>
      <c r="B25" t="s">
        <v>17</v>
      </c>
      <c r="C25" t="s">
        <v>10</v>
      </c>
      <c r="D25" t="s">
        <v>181</v>
      </c>
      <c r="E25" t="s">
        <v>180</v>
      </c>
      <c r="F25">
        <v>7</v>
      </c>
      <c r="G25" t="s">
        <v>51</v>
      </c>
      <c r="H25">
        <v>0</v>
      </c>
      <c r="I25">
        <v>0.97560975609756095</v>
      </c>
      <c r="J25">
        <v>67.144094565645446</v>
      </c>
      <c r="K25">
        <v>67.144094565645446</v>
      </c>
      <c r="L25">
        <v>0</v>
      </c>
      <c r="M25">
        <v>229</v>
      </c>
      <c r="N25">
        <v>123</v>
      </c>
      <c r="O25">
        <v>120</v>
      </c>
      <c r="P25">
        <v>340</v>
      </c>
      <c r="Q25">
        <v>90.121266015996653</v>
      </c>
      <c r="R25">
        <v>90.121266015996653</v>
      </c>
      <c r="S25">
        <f t="shared" si="0"/>
        <v>0.94545454545454544</v>
      </c>
      <c r="T25" s="13">
        <f>(Tabelle1[[#This Row],[MT Distri % (besucht)]]-Tabelle1[[#This Row],[MT Distri % (besucht) VP]])*100</f>
        <v>3.0155210643015518</v>
      </c>
      <c r="U25" t="str">
        <f>Tabelle1[[#This Row],[Kundenhierarchie 1]]&amp;Tabelle1[[#This Row],[Händler]]&amp;Tabelle1[[#This Row],[Kategorie]]&amp;Tabelle1[[#This Row],[Gruppe]]&amp;Tabelle1[[#This Row],[Name]]</f>
        <v>Edeka KonzernEdeka Hessenring (ZL)DressingDressing Natürlich Gut 250mlNat. GUT Haferdr. Frühlingskr.,250ml,6er</v>
      </c>
      <c r="V25">
        <f>_xlfn.XLOOKUP(U25,'Daten Vor-Quartal'!U:U,'Daten Vor-Quartal'!I:I,0)</f>
        <v>0.94545454545454544</v>
      </c>
      <c r="AB25" t="s">
        <v>182</v>
      </c>
      <c r="AC25" t="str">
        <f t="shared" si="1"/>
        <v>Nat. GUT Haferdr. Sylter Art, 250ml, 6er</v>
      </c>
      <c r="AE25" t="s">
        <v>180</v>
      </c>
    </row>
    <row r="26" spans="1:31">
      <c r="A26" t="s">
        <v>16</v>
      </c>
      <c r="B26" t="s">
        <v>17</v>
      </c>
      <c r="C26" t="s">
        <v>10</v>
      </c>
      <c r="D26" t="s">
        <v>181</v>
      </c>
      <c r="E26" t="s">
        <v>182</v>
      </c>
      <c r="F26">
        <v>11</v>
      </c>
      <c r="G26" t="s">
        <v>51</v>
      </c>
      <c r="H26">
        <v>0</v>
      </c>
      <c r="I26">
        <v>0.95934959349593496</v>
      </c>
      <c r="J26">
        <v>65.077701691250581</v>
      </c>
      <c r="K26">
        <v>65.077701691250581</v>
      </c>
      <c r="L26">
        <v>0</v>
      </c>
      <c r="M26">
        <v>229</v>
      </c>
      <c r="N26">
        <v>123</v>
      </c>
      <c r="O26">
        <v>118</v>
      </c>
      <c r="P26">
        <v>340</v>
      </c>
      <c r="Q26">
        <v>90.957581126805437</v>
      </c>
      <c r="R26">
        <v>90.957581126805437</v>
      </c>
      <c r="S26">
        <f t="shared" si="0"/>
        <v>0.94545454545454544</v>
      </c>
      <c r="T26" s="13">
        <f>(Tabelle1[[#This Row],[MT Distri % (besucht)]]-Tabelle1[[#This Row],[MT Distri % (besucht) VP]])*100</f>
        <v>1.3895048041389524</v>
      </c>
      <c r="U26" t="str">
        <f>Tabelle1[[#This Row],[Kundenhierarchie 1]]&amp;Tabelle1[[#This Row],[Händler]]&amp;Tabelle1[[#This Row],[Kategorie]]&amp;Tabelle1[[#This Row],[Gruppe]]&amp;Tabelle1[[#This Row],[Name]]</f>
        <v>Edeka KonzernEdeka Hessenring (ZL)DressingDressing Natürlich Gut 250mlNat. GUT Haferdr. Sylter Art, 250ml, 6er</v>
      </c>
      <c r="V26">
        <f>_xlfn.XLOOKUP(U26,'Daten Vor-Quartal'!U:U,'Daten Vor-Quartal'!I:I,0)</f>
        <v>0.94545454545454544</v>
      </c>
      <c r="AB26" t="s">
        <v>183</v>
      </c>
      <c r="AC26" t="str">
        <f t="shared" si="1"/>
        <v>Natürlich Gut Balsamico Granat.,6X250ml</v>
      </c>
      <c r="AE26" t="s">
        <v>182</v>
      </c>
    </row>
    <row r="27" spans="1:31">
      <c r="A27" t="s">
        <v>16</v>
      </c>
      <c r="B27" t="s">
        <v>17</v>
      </c>
      <c r="C27" t="s">
        <v>10</v>
      </c>
      <c r="D27" t="s">
        <v>181</v>
      </c>
      <c r="E27" t="s">
        <v>183</v>
      </c>
      <c r="F27">
        <v>14</v>
      </c>
      <c r="G27" t="s">
        <v>63</v>
      </c>
      <c r="H27">
        <v>0</v>
      </c>
      <c r="I27">
        <v>0</v>
      </c>
      <c r="J27">
        <v>14.519618487860534</v>
      </c>
      <c r="K27">
        <v>-9.8038168864656861</v>
      </c>
      <c r="L27">
        <v>0</v>
      </c>
      <c r="M27">
        <v>229</v>
      </c>
      <c r="N27">
        <v>1</v>
      </c>
      <c r="O27">
        <v>0</v>
      </c>
      <c r="P27">
        <v>340</v>
      </c>
      <c r="Q27">
        <v>22.087175733669735</v>
      </c>
      <c r="R27">
        <v>-24.505404574059167</v>
      </c>
      <c r="S27">
        <f t="shared" si="0"/>
        <v>0</v>
      </c>
      <c r="T27" s="13">
        <f>(Tabelle1[[#This Row],[MT Distri % (besucht)]]-Tabelle1[[#This Row],[MT Distri % (besucht) VP]])*100</f>
        <v>0</v>
      </c>
      <c r="U27" t="str">
        <f>Tabelle1[[#This Row],[Kundenhierarchie 1]]&amp;Tabelle1[[#This Row],[Händler]]&amp;Tabelle1[[#This Row],[Kategorie]]&amp;Tabelle1[[#This Row],[Gruppe]]&amp;Tabelle1[[#This Row],[Name]]</f>
        <v>Edeka KonzernEdeka Hessenring (ZL)DressingDressing Natürlich Gut 250mlNatürlich Gut Balsamico Granat.,6X250ml</v>
      </c>
      <c r="V27">
        <f>_xlfn.XLOOKUP(U27,'Daten Vor-Quartal'!U:U,'Daten Vor-Quartal'!I:I,0)</f>
        <v>0</v>
      </c>
      <c r="AB27" t="s">
        <v>184</v>
      </c>
      <c r="AC27" t="str">
        <f t="shared" si="1"/>
        <v>Natürlich Gut Honig Dijon Senf, 6X250ml</v>
      </c>
      <c r="AE27" t="s">
        <v>183</v>
      </c>
    </row>
    <row r="28" spans="1:31">
      <c r="A28" t="s">
        <v>16</v>
      </c>
      <c r="B28" t="s">
        <v>17</v>
      </c>
      <c r="C28" t="s">
        <v>10</v>
      </c>
      <c r="D28" t="s">
        <v>181</v>
      </c>
      <c r="E28" t="s">
        <v>184</v>
      </c>
      <c r="F28">
        <v>6</v>
      </c>
      <c r="G28" t="s">
        <v>51</v>
      </c>
      <c r="H28">
        <v>1</v>
      </c>
      <c r="I28">
        <v>0.96747967479674801</v>
      </c>
      <c r="J28">
        <v>76.573359228737402</v>
      </c>
      <c r="K28">
        <v>-1.457320156069386</v>
      </c>
      <c r="L28">
        <v>229</v>
      </c>
      <c r="M28">
        <v>229</v>
      </c>
      <c r="N28">
        <v>123</v>
      </c>
      <c r="O28">
        <v>119</v>
      </c>
      <c r="P28">
        <v>340</v>
      </c>
      <c r="Q28">
        <v>94.515946215526611</v>
      </c>
      <c r="R28">
        <v>-3.025498599847495</v>
      </c>
      <c r="S28">
        <f t="shared" si="0"/>
        <v>0.98181818181818181</v>
      </c>
      <c r="T28" s="13">
        <f>(Tabelle1[[#This Row],[MT Distri % (besucht)]]-Tabelle1[[#This Row],[MT Distri % (besucht) VP]])*100</f>
        <v>-1.43385070214338</v>
      </c>
      <c r="U28" t="str">
        <f>Tabelle1[[#This Row],[Kundenhierarchie 1]]&amp;Tabelle1[[#This Row],[Händler]]&amp;Tabelle1[[#This Row],[Kategorie]]&amp;Tabelle1[[#This Row],[Gruppe]]&amp;Tabelle1[[#This Row],[Name]]</f>
        <v>Edeka KonzernEdeka Hessenring (ZL)DressingDressing Natürlich Gut 250mlNatürlich Gut Honig Dijon Senf, 6X250ml</v>
      </c>
      <c r="V28">
        <f>_xlfn.XLOOKUP(U28,'Daten Vor-Quartal'!U:U,'Daten Vor-Quartal'!I:I,0)</f>
        <v>0.98181818181818181</v>
      </c>
      <c r="AB28" t="s">
        <v>185</v>
      </c>
      <c r="AC28" t="str">
        <f t="shared" si="1"/>
        <v>Natürlich Gut Jogh. Wildkräuter, 6X250ml</v>
      </c>
      <c r="AE28" t="s">
        <v>184</v>
      </c>
    </row>
    <row r="29" spans="1:31">
      <c r="A29" t="s">
        <v>16</v>
      </c>
      <c r="B29" t="s">
        <v>17</v>
      </c>
      <c r="C29" t="s">
        <v>10</v>
      </c>
      <c r="D29" t="s">
        <v>181</v>
      </c>
      <c r="E29" t="s">
        <v>185</v>
      </c>
      <c r="F29">
        <v>4</v>
      </c>
      <c r="G29" t="s">
        <v>51</v>
      </c>
      <c r="H29">
        <v>1</v>
      </c>
      <c r="I29">
        <v>0.99186991869918695</v>
      </c>
      <c r="J29">
        <v>73.410880903950286</v>
      </c>
      <c r="K29">
        <v>4.5883183026980143</v>
      </c>
      <c r="L29">
        <v>229</v>
      </c>
      <c r="M29">
        <v>229</v>
      </c>
      <c r="N29">
        <v>123</v>
      </c>
      <c r="O29">
        <v>122</v>
      </c>
      <c r="P29">
        <v>340</v>
      </c>
      <c r="Q29">
        <v>98.209543053733881</v>
      </c>
      <c r="R29">
        <v>6.1940201015054299</v>
      </c>
      <c r="S29">
        <f t="shared" si="0"/>
        <v>0.99090909090909096</v>
      </c>
      <c r="T29" s="13">
        <f>(Tabelle1[[#This Row],[MT Distri % (besucht)]]-Tabelle1[[#This Row],[MT Distri % (besucht) VP]])*100</f>
        <v>9.6082779009598607E-2</v>
      </c>
      <c r="U29" t="str">
        <f>Tabelle1[[#This Row],[Kundenhierarchie 1]]&amp;Tabelle1[[#This Row],[Händler]]&amp;Tabelle1[[#This Row],[Kategorie]]&amp;Tabelle1[[#This Row],[Gruppe]]&amp;Tabelle1[[#This Row],[Name]]</f>
        <v>Edeka KonzernEdeka Hessenring (ZL)DressingDressing Natürlich Gut 250mlNatürlich Gut Jogh. Wildkräuter, 6X250ml</v>
      </c>
      <c r="V29">
        <f>_xlfn.XLOOKUP(U29,'Daten Vor-Quartal'!U:U,'Daten Vor-Quartal'!I:I,0)</f>
        <v>0.99090909090909096</v>
      </c>
      <c r="AB29" t="s">
        <v>55</v>
      </c>
      <c r="AC29" t="str">
        <f t="shared" si="1"/>
        <v>Balsamissimo Balsamico-Creme 215ml Fl.</v>
      </c>
      <c r="AE29" t="s">
        <v>185</v>
      </c>
    </row>
    <row r="30" spans="1:31">
      <c r="A30" t="s">
        <v>16</v>
      </c>
      <c r="B30" t="s">
        <v>17</v>
      </c>
      <c r="C30" t="s">
        <v>9</v>
      </c>
      <c r="D30" t="s">
        <v>186</v>
      </c>
      <c r="E30" t="s">
        <v>55</v>
      </c>
      <c r="F30">
        <v>4</v>
      </c>
      <c r="G30" t="s">
        <v>51</v>
      </c>
      <c r="H30">
        <v>1</v>
      </c>
      <c r="I30">
        <v>0.99186991869918695</v>
      </c>
      <c r="J30">
        <v>71.047403062675215</v>
      </c>
      <c r="K30">
        <v>-8.9336074023972287</v>
      </c>
      <c r="L30">
        <v>229</v>
      </c>
      <c r="M30">
        <v>229</v>
      </c>
      <c r="N30">
        <v>123</v>
      </c>
      <c r="O30">
        <v>122</v>
      </c>
      <c r="P30">
        <v>340</v>
      </c>
      <c r="Q30">
        <v>87.475620406636168</v>
      </c>
      <c r="R30">
        <v>-8.9805951068506715</v>
      </c>
      <c r="S30">
        <f t="shared" si="0"/>
        <v>0.99090909090909096</v>
      </c>
      <c r="T30" s="13">
        <f>(Tabelle1[[#This Row],[MT Distri % (besucht)]]-Tabelle1[[#This Row],[MT Distri % (besucht) VP]])*100</f>
        <v>9.6082779009598607E-2</v>
      </c>
      <c r="U30" t="str">
        <f>Tabelle1[[#This Row],[Kundenhierarchie 1]]&amp;Tabelle1[[#This Row],[Händler]]&amp;Tabelle1[[#This Row],[Kategorie]]&amp;Tabelle1[[#This Row],[Gruppe]]&amp;Tabelle1[[#This Row],[Name]]</f>
        <v>Edeka KonzernEdeka Hessenring (ZL)EssigBalsamissimo 215mlBalsamissimo Balsamico-Creme 215ml Fl.</v>
      </c>
      <c r="V30">
        <f>_xlfn.XLOOKUP(U30,'Daten Vor-Quartal'!U:U,'Daten Vor-Quartal'!I:I,0)</f>
        <v>0.99090909090909096</v>
      </c>
      <c r="AB30" t="s">
        <v>83</v>
      </c>
      <c r="AC30" t="str">
        <f t="shared" si="1"/>
        <v>Balsamissimo Basilikum, 215ml Fl.</v>
      </c>
      <c r="AE30" t="s">
        <v>55</v>
      </c>
    </row>
    <row r="31" spans="1:31">
      <c r="A31" t="s">
        <v>16</v>
      </c>
      <c r="B31" t="s">
        <v>17</v>
      </c>
      <c r="C31" t="s">
        <v>9</v>
      </c>
      <c r="D31" t="s">
        <v>186</v>
      </c>
      <c r="E31" t="s">
        <v>83</v>
      </c>
      <c r="F31">
        <v>30</v>
      </c>
      <c r="G31" t="s">
        <v>74</v>
      </c>
      <c r="H31">
        <v>0</v>
      </c>
      <c r="I31">
        <v>0</v>
      </c>
      <c r="J31">
        <v>0</v>
      </c>
      <c r="K31">
        <v>0</v>
      </c>
      <c r="L31">
        <v>0</v>
      </c>
      <c r="M31">
        <v>229</v>
      </c>
      <c r="N31">
        <v>1</v>
      </c>
      <c r="O31">
        <v>0</v>
      </c>
      <c r="P31">
        <v>340</v>
      </c>
      <c r="Q31">
        <v>0</v>
      </c>
      <c r="R31">
        <v>0</v>
      </c>
      <c r="S31">
        <f t="shared" si="0"/>
        <v>0</v>
      </c>
      <c r="T31" s="13">
        <f>(Tabelle1[[#This Row],[MT Distri % (besucht)]]-Tabelle1[[#This Row],[MT Distri % (besucht) VP]])*100</f>
        <v>0</v>
      </c>
      <c r="U31" t="str">
        <f>Tabelle1[[#This Row],[Kundenhierarchie 1]]&amp;Tabelle1[[#This Row],[Händler]]&amp;Tabelle1[[#This Row],[Kategorie]]&amp;Tabelle1[[#This Row],[Gruppe]]&amp;Tabelle1[[#This Row],[Name]]</f>
        <v>Edeka KonzernEdeka Hessenring (ZL)EssigBalsamissimo 215mlBalsamissimo Basilikum, 215ml Fl.</v>
      </c>
      <c r="V31">
        <f>_xlfn.XLOOKUP(U31,'Daten Vor-Quartal'!U:U,'Daten Vor-Quartal'!I:I,0)</f>
        <v>0</v>
      </c>
      <c r="AB31" t="s">
        <v>53</v>
      </c>
      <c r="AC31" t="str">
        <f t="shared" si="1"/>
        <v>Kühne Aceto Bals. di Modena,0,5l Karaffe</v>
      </c>
      <c r="AE31" t="s">
        <v>83</v>
      </c>
    </row>
    <row r="32" spans="1:31">
      <c r="A32" t="s">
        <v>16</v>
      </c>
      <c r="B32" t="s">
        <v>17</v>
      </c>
      <c r="C32" t="s">
        <v>9</v>
      </c>
      <c r="D32" t="s">
        <v>187</v>
      </c>
      <c r="E32" t="s">
        <v>53</v>
      </c>
      <c r="F32">
        <v>2</v>
      </c>
      <c r="G32" t="s">
        <v>51</v>
      </c>
      <c r="H32">
        <v>1</v>
      </c>
      <c r="I32">
        <v>0.98373983739837401</v>
      </c>
      <c r="J32">
        <v>77.607450019083004</v>
      </c>
      <c r="K32">
        <v>-5.0808583111726069</v>
      </c>
      <c r="L32">
        <v>229</v>
      </c>
      <c r="M32">
        <v>229</v>
      </c>
      <c r="N32">
        <v>123</v>
      </c>
      <c r="O32">
        <v>121</v>
      </c>
      <c r="P32">
        <v>340</v>
      </c>
      <c r="Q32">
        <v>94.276797564783664</v>
      </c>
      <c r="R32">
        <v>-3.5525924676374245</v>
      </c>
      <c r="S32">
        <f t="shared" si="0"/>
        <v>0.98181818181818181</v>
      </c>
      <c r="T32" s="13">
        <f>(Tabelle1[[#This Row],[MT Distri % (besucht)]]-Tabelle1[[#This Row],[MT Distri % (besucht) VP]])*100</f>
        <v>0.19216555801921942</v>
      </c>
      <c r="U32" t="str">
        <f>Tabelle1[[#This Row],[Kundenhierarchie 1]]&amp;Tabelle1[[#This Row],[Händler]]&amp;Tabelle1[[#This Row],[Kategorie]]&amp;Tabelle1[[#This Row],[Gruppe]]&amp;Tabelle1[[#This Row],[Name]]</f>
        <v>Edeka KonzernEdeka Hessenring (ZL)EssigEssig Balsamicos 0,5lKühne Aceto Bals. di Modena,0,5l Karaffe</v>
      </c>
      <c r="V32">
        <f>_xlfn.XLOOKUP(U32,'Daten Vor-Quartal'!U:U,'Daten Vor-Quartal'!I:I,0)</f>
        <v>0.98181818181818181</v>
      </c>
      <c r="AB32" t="s">
        <v>52</v>
      </c>
      <c r="AC32" t="str">
        <f t="shared" si="1"/>
        <v>Kühne Condimento Bals. Bianco, 0,5l Kar.</v>
      </c>
      <c r="AE32" t="s">
        <v>53</v>
      </c>
    </row>
    <row r="33" spans="1:31">
      <c r="A33" t="s">
        <v>16</v>
      </c>
      <c r="B33" t="s">
        <v>17</v>
      </c>
      <c r="C33" t="s">
        <v>9</v>
      </c>
      <c r="D33" t="s">
        <v>187</v>
      </c>
      <c r="E33" t="s">
        <v>52</v>
      </c>
      <c r="F33">
        <v>1</v>
      </c>
      <c r="G33" t="s">
        <v>51</v>
      </c>
      <c r="H33">
        <v>1</v>
      </c>
      <c r="I33">
        <v>0.99186991869918695</v>
      </c>
      <c r="J33">
        <v>82.914139354854072</v>
      </c>
      <c r="K33">
        <v>3.5281196570499898</v>
      </c>
      <c r="L33">
        <v>229</v>
      </c>
      <c r="M33">
        <v>229</v>
      </c>
      <c r="N33">
        <v>123</v>
      </c>
      <c r="O33">
        <v>122</v>
      </c>
      <c r="P33">
        <v>340</v>
      </c>
      <c r="Q33">
        <v>93.079040237393812</v>
      </c>
      <c r="R33">
        <v>5.9564783586481553</v>
      </c>
      <c r="S33">
        <f t="shared" si="0"/>
        <v>0.99090909090909096</v>
      </c>
      <c r="T33" s="13">
        <f>(Tabelle1[[#This Row],[MT Distri % (besucht)]]-Tabelle1[[#This Row],[MT Distri % (besucht) VP]])*100</f>
        <v>9.6082779009598607E-2</v>
      </c>
      <c r="U33" t="str">
        <f>Tabelle1[[#This Row],[Kundenhierarchie 1]]&amp;Tabelle1[[#This Row],[Händler]]&amp;Tabelle1[[#This Row],[Kategorie]]&amp;Tabelle1[[#This Row],[Gruppe]]&amp;Tabelle1[[#This Row],[Name]]</f>
        <v>Edeka KonzernEdeka Hessenring (ZL)EssigEssig Balsamicos 0,5lKühne Condimento Bals. Bianco, 0,5l Kar.</v>
      </c>
      <c r="V33">
        <f>_xlfn.XLOOKUP(U33,'Daten Vor-Quartal'!U:U,'Daten Vor-Quartal'!I:I,0)</f>
        <v>0.99090909090909096</v>
      </c>
      <c r="AB33" t="s">
        <v>60</v>
      </c>
      <c r="AC33" t="str">
        <f t="shared" si="1"/>
        <v>Prem. Aceto Balsamico di Modena, 6x500ml</v>
      </c>
      <c r="AE33" t="s">
        <v>52</v>
      </c>
    </row>
    <row r="34" spans="1:31">
      <c r="A34" t="s">
        <v>16</v>
      </c>
      <c r="B34" t="s">
        <v>17</v>
      </c>
      <c r="C34" t="s">
        <v>9</v>
      </c>
      <c r="D34" t="s">
        <v>187</v>
      </c>
      <c r="E34" t="s">
        <v>60</v>
      </c>
      <c r="F34">
        <v>9</v>
      </c>
      <c r="G34" t="s">
        <v>51</v>
      </c>
      <c r="H34">
        <v>1</v>
      </c>
      <c r="I34">
        <v>0.83739837398373984</v>
      </c>
      <c r="J34">
        <v>34.518002592771147</v>
      </c>
      <c r="K34">
        <v>34.518002592771147</v>
      </c>
      <c r="L34">
        <v>229</v>
      </c>
      <c r="M34">
        <v>229</v>
      </c>
      <c r="N34">
        <v>123</v>
      </c>
      <c r="O34">
        <v>103</v>
      </c>
      <c r="P34">
        <v>340</v>
      </c>
      <c r="Q34">
        <v>52.625627530678379</v>
      </c>
      <c r="R34">
        <v>52.625627530678379</v>
      </c>
      <c r="S34">
        <f t="shared" si="0"/>
        <v>0.5714285714285714</v>
      </c>
      <c r="T34" s="13">
        <f>(Tabelle1[[#This Row],[MT Distri % (besucht)]]-Tabelle1[[#This Row],[MT Distri % (besucht) VP]])*100</f>
        <v>26.596980255516844</v>
      </c>
      <c r="U34" t="str">
        <f>Tabelle1[[#This Row],[Kundenhierarchie 1]]&amp;Tabelle1[[#This Row],[Händler]]&amp;Tabelle1[[#This Row],[Kategorie]]&amp;Tabelle1[[#This Row],[Gruppe]]&amp;Tabelle1[[#This Row],[Name]]</f>
        <v>Edeka KonzernEdeka Hessenring (ZL)EssigEssig Balsamicos 0,5lPrem. Aceto Balsamico di Modena, 6x500ml</v>
      </c>
      <c r="V34">
        <f>_xlfn.XLOOKUP(U34,'Daten Vor-Quartal'!U:U,'Daten Vor-Quartal'!I:I,0)</f>
        <v>0.5714285714285714</v>
      </c>
      <c r="AB34" t="s">
        <v>62</v>
      </c>
      <c r="AC34" t="str">
        <f t="shared" si="1"/>
        <v>Premium Condimento Bianco, 6x500ml</v>
      </c>
      <c r="AE34" t="s">
        <v>60</v>
      </c>
    </row>
    <row r="35" spans="1:31">
      <c r="A35" t="s">
        <v>16</v>
      </c>
      <c r="B35" t="s">
        <v>17</v>
      </c>
      <c r="C35" t="s">
        <v>9</v>
      </c>
      <c r="D35" t="s">
        <v>187</v>
      </c>
      <c r="E35" t="s">
        <v>62</v>
      </c>
      <c r="F35">
        <v>11</v>
      </c>
      <c r="G35" t="s">
        <v>51</v>
      </c>
      <c r="H35">
        <v>1</v>
      </c>
      <c r="I35">
        <v>0.84552845528455289</v>
      </c>
      <c r="J35">
        <v>46.512245758773652</v>
      </c>
      <c r="K35">
        <v>46.512245758773652</v>
      </c>
      <c r="L35">
        <v>229</v>
      </c>
      <c r="M35">
        <v>229</v>
      </c>
      <c r="N35">
        <v>123</v>
      </c>
      <c r="O35">
        <v>104</v>
      </c>
      <c r="P35">
        <v>340</v>
      </c>
      <c r="Q35">
        <v>69.434295141123769</v>
      </c>
      <c r="R35">
        <v>69.434295141123769</v>
      </c>
      <c r="S35">
        <f t="shared" si="0"/>
        <v>0.5714285714285714</v>
      </c>
      <c r="T35" s="13">
        <f>(Tabelle1[[#This Row],[MT Distri % (besucht)]]-Tabelle1[[#This Row],[MT Distri % (besucht) VP]])*100</f>
        <v>27.409988385598151</v>
      </c>
      <c r="U35" t="str">
        <f>Tabelle1[[#This Row],[Kundenhierarchie 1]]&amp;Tabelle1[[#This Row],[Händler]]&amp;Tabelle1[[#This Row],[Kategorie]]&amp;Tabelle1[[#This Row],[Gruppe]]&amp;Tabelle1[[#This Row],[Name]]</f>
        <v>Edeka KonzernEdeka Hessenring (ZL)EssigEssig Balsamicos 0,5lPremium Condimento Bianco, 6x500ml</v>
      </c>
      <c r="V35">
        <f>_xlfn.XLOOKUP(U35,'Daten Vor-Quartal'!U:U,'Daten Vor-Quartal'!I:I,0)</f>
        <v>0.5714285714285714</v>
      </c>
      <c r="AB35" s="14" t="s">
        <v>68</v>
      </c>
      <c r="AC35" t="e">
        <f t="shared" si="1"/>
        <v>#N/A</v>
      </c>
      <c r="AE35" t="s">
        <v>62</v>
      </c>
    </row>
    <row r="36" spans="1:31">
      <c r="A36" t="s">
        <v>16</v>
      </c>
      <c r="B36" t="s">
        <v>17</v>
      </c>
      <c r="C36" t="s">
        <v>9</v>
      </c>
      <c r="D36" t="s">
        <v>188</v>
      </c>
      <c r="E36" t="s">
        <v>68</v>
      </c>
      <c r="F36">
        <v>16</v>
      </c>
      <c r="G36" t="s">
        <v>63</v>
      </c>
      <c r="H36">
        <v>0</v>
      </c>
      <c r="I36">
        <v>0</v>
      </c>
      <c r="J36">
        <v>2.7226810098301608</v>
      </c>
      <c r="K36">
        <v>2.7226810098301608</v>
      </c>
      <c r="L36">
        <v>0</v>
      </c>
      <c r="M36">
        <v>229</v>
      </c>
      <c r="N36">
        <v>1</v>
      </c>
      <c r="O36">
        <v>0</v>
      </c>
      <c r="P36">
        <v>340</v>
      </c>
      <c r="Q36">
        <v>2.1181577820940527</v>
      </c>
      <c r="R36">
        <v>2.1181577820940527</v>
      </c>
      <c r="S36">
        <f t="shared" si="0"/>
        <v>0</v>
      </c>
      <c r="T36" s="13">
        <f>(Tabelle1[[#This Row],[MT Distri % (besucht)]]-Tabelle1[[#This Row],[MT Distri % (besucht) VP]])*100</f>
        <v>0</v>
      </c>
      <c r="U36" t="str">
        <f>Tabelle1[[#This Row],[Kundenhierarchie 1]]&amp;Tabelle1[[#This Row],[Händler]]&amp;Tabelle1[[#This Row],[Kategorie]]&amp;Tabelle1[[#This Row],[Gruppe]]&amp;Tabelle1[[#This Row],[Name]]</f>
        <v>Edeka KonzernEdeka Hessenring (ZL)EssigEssig Balsamicos 100mlKühne Aceto Balsamico, 100ml Flasche</v>
      </c>
      <c r="V36">
        <f>_xlfn.XLOOKUP(U36,'Daten Vor-Quartal'!U:U,'Daten Vor-Quartal'!I:I,0)</f>
        <v>0</v>
      </c>
      <c r="AB36" t="s">
        <v>69</v>
      </c>
      <c r="AC36" t="str">
        <f t="shared" si="1"/>
        <v>Kühne Condim.Balsamico Bianco, 100ml Fl.</v>
      </c>
      <c r="AE36" t="s">
        <v>69</v>
      </c>
    </row>
    <row r="37" spans="1:31">
      <c r="A37" t="s">
        <v>16</v>
      </c>
      <c r="B37" t="s">
        <v>17</v>
      </c>
      <c r="C37" t="s">
        <v>9</v>
      </c>
      <c r="D37" t="s">
        <v>188</v>
      </c>
      <c r="E37" t="s">
        <v>69</v>
      </c>
      <c r="F37">
        <v>17</v>
      </c>
      <c r="G37" t="s">
        <v>63</v>
      </c>
      <c r="H37">
        <v>0</v>
      </c>
      <c r="I37">
        <v>0</v>
      </c>
      <c r="J37">
        <v>0</v>
      </c>
      <c r="K37">
        <v>0</v>
      </c>
      <c r="L37">
        <v>0</v>
      </c>
      <c r="M37">
        <v>229</v>
      </c>
      <c r="N37">
        <v>1</v>
      </c>
      <c r="O37">
        <v>0</v>
      </c>
      <c r="P37">
        <v>340</v>
      </c>
      <c r="Q37">
        <v>0</v>
      </c>
      <c r="R37">
        <v>0</v>
      </c>
      <c r="S37">
        <f t="shared" si="0"/>
        <v>0</v>
      </c>
      <c r="T37" s="13">
        <f>(Tabelle1[[#This Row],[MT Distri % (besucht)]]-Tabelle1[[#This Row],[MT Distri % (besucht) VP]])*100</f>
        <v>0</v>
      </c>
      <c r="U37" t="str">
        <f>Tabelle1[[#This Row],[Kundenhierarchie 1]]&amp;Tabelle1[[#This Row],[Händler]]&amp;Tabelle1[[#This Row],[Kategorie]]&amp;Tabelle1[[#This Row],[Gruppe]]&amp;Tabelle1[[#This Row],[Name]]</f>
        <v>Edeka KonzernEdeka Hessenring (ZL)EssigEssig Balsamicos 100mlKühne Condim.Balsamico Bianco, 100ml Fl.</v>
      </c>
      <c r="V37">
        <f>_xlfn.XLOOKUP(U37,'Daten Vor-Quartal'!U:U,'Daten Vor-Quartal'!I:I,0)</f>
        <v>0</v>
      </c>
      <c r="AB37" t="s">
        <v>88</v>
      </c>
      <c r="AC37" t="str">
        <f t="shared" si="1"/>
        <v>Bio Aceto Balsamico di Modena 6%, 250ml</v>
      </c>
      <c r="AE37" t="s">
        <v>88</v>
      </c>
    </row>
    <row r="38" spans="1:31">
      <c r="A38" t="s">
        <v>16</v>
      </c>
      <c r="B38" t="s">
        <v>17</v>
      </c>
      <c r="C38" t="s">
        <v>9</v>
      </c>
      <c r="D38" t="s">
        <v>189</v>
      </c>
      <c r="E38" t="s">
        <v>88</v>
      </c>
      <c r="F38">
        <v>35</v>
      </c>
      <c r="G38" t="s">
        <v>74</v>
      </c>
      <c r="H38">
        <v>0</v>
      </c>
      <c r="I38">
        <v>0</v>
      </c>
      <c r="J38">
        <v>0</v>
      </c>
      <c r="K38">
        <v>0</v>
      </c>
      <c r="L38">
        <v>0</v>
      </c>
      <c r="M38">
        <v>229</v>
      </c>
      <c r="N38">
        <v>1</v>
      </c>
      <c r="O38">
        <v>0</v>
      </c>
      <c r="P38">
        <v>340</v>
      </c>
      <c r="Q38">
        <v>0</v>
      </c>
      <c r="R38">
        <v>0</v>
      </c>
      <c r="S38">
        <f t="shared" si="0"/>
        <v>0</v>
      </c>
      <c r="T38" s="13">
        <f>(Tabelle1[[#This Row],[MT Distri % (besucht)]]-Tabelle1[[#This Row],[MT Distri % (besucht) VP]])*100</f>
        <v>0</v>
      </c>
      <c r="U38" t="str">
        <f>Tabelle1[[#This Row],[Kundenhierarchie 1]]&amp;Tabelle1[[#This Row],[Händler]]&amp;Tabelle1[[#This Row],[Kategorie]]&amp;Tabelle1[[#This Row],[Gruppe]]&amp;Tabelle1[[#This Row],[Name]]</f>
        <v>Edeka KonzernEdeka Hessenring (ZL)EssigEssig Balsamicos 250mlBio Aceto Balsamico di Modena 6%, 250ml</v>
      </c>
      <c r="V38">
        <f>_xlfn.XLOOKUP(U38,'Daten Vor-Quartal'!U:U,'Daten Vor-Quartal'!I:I,0)</f>
        <v>0</v>
      </c>
      <c r="AB38" t="s">
        <v>86</v>
      </c>
      <c r="AC38" t="str">
        <f t="shared" si="1"/>
        <v>Bio Condimento Balsamico Bianco 5%,250ml</v>
      </c>
      <c r="AE38" t="s">
        <v>86</v>
      </c>
    </row>
    <row r="39" spans="1:31">
      <c r="A39" t="s">
        <v>16</v>
      </c>
      <c r="B39" t="s">
        <v>17</v>
      </c>
      <c r="C39" t="s">
        <v>9</v>
      </c>
      <c r="D39" t="s">
        <v>189</v>
      </c>
      <c r="E39" t="s">
        <v>86</v>
      </c>
      <c r="F39">
        <v>33</v>
      </c>
      <c r="G39" t="s">
        <v>74</v>
      </c>
      <c r="H39">
        <v>0</v>
      </c>
      <c r="I39">
        <v>0</v>
      </c>
      <c r="J39">
        <v>0</v>
      </c>
      <c r="K39">
        <v>0</v>
      </c>
      <c r="L39">
        <v>0</v>
      </c>
      <c r="M39">
        <v>229</v>
      </c>
      <c r="N39">
        <v>1</v>
      </c>
      <c r="O39">
        <v>0</v>
      </c>
      <c r="P39">
        <v>340</v>
      </c>
      <c r="Q39">
        <v>0</v>
      </c>
      <c r="R39">
        <v>0</v>
      </c>
      <c r="S39">
        <f t="shared" si="0"/>
        <v>0</v>
      </c>
      <c r="T39" s="13">
        <f>(Tabelle1[[#This Row],[MT Distri % (besucht)]]-Tabelle1[[#This Row],[MT Distri % (besucht) VP]])*100</f>
        <v>0</v>
      </c>
      <c r="U39" t="str">
        <f>Tabelle1[[#This Row],[Kundenhierarchie 1]]&amp;Tabelle1[[#This Row],[Händler]]&amp;Tabelle1[[#This Row],[Kategorie]]&amp;Tabelle1[[#This Row],[Gruppe]]&amp;Tabelle1[[#This Row],[Name]]</f>
        <v>Edeka KonzernEdeka Hessenring (ZL)EssigEssig Balsamicos 250mlBio Condimento Balsamico Bianco 5%,250ml</v>
      </c>
      <c r="V39">
        <f>_xlfn.XLOOKUP(U39,'Daten Vor-Quartal'!U:U,'Daten Vor-Quartal'!I:I,0)</f>
        <v>0</v>
      </c>
      <c r="AB39" t="s">
        <v>71</v>
      </c>
      <c r="AC39" t="str">
        <f t="shared" si="1"/>
        <v>Kühne Aceto Balsamico di Modena, 250ml</v>
      </c>
      <c r="AE39" t="s">
        <v>71</v>
      </c>
    </row>
    <row r="40" spans="1:31">
      <c r="A40" t="s">
        <v>16</v>
      </c>
      <c r="B40" t="s">
        <v>17</v>
      </c>
      <c r="C40" t="s">
        <v>9</v>
      </c>
      <c r="D40" t="s">
        <v>189</v>
      </c>
      <c r="E40" t="s">
        <v>71</v>
      </c>
      <c r="F40">
        <v>19</v>
      </c>
      <c r="G40" t="s">
        <v>63</v>
      </c>
      <c r="H40">
        <v>0</v>
      </c>
      <c r="I40">
        <v>0</v>
      </c>
      <c r="J40">
        <v>0</v>
      </c>
      <c r="K40">
        <v>0</v>
      </c>
      <c r="L40">
        <v>0</v>
      </c>
      <c r="M40">
        <v>229</v>
      </c>
      <c r="N40">
        <v>1</v>
      </c>
      <c r="O40">
        <v>0</v>
      </c>
      <c r="P40">
        <v>340</v>
      </c>
      <c r="Q40">
        <v>0</v>
      </c>
      <c r="R40">
        <v>0</v>
      </c>
      <c r="S40">
        <f t="shared" si="0"/>
        <v>0</v>
      </c>
      <c r="T40" s="13">
        <f>(Tabelle1[[#This Row],[MT Distri % (besucht)]]-Tabelle1[[#This Row],[MT Distri % (besucht) VP]])*100</f>
        <v>0</v>
      </c>
      <c r="U40" t="str">
        <f>Tabelle1[[#This Row],[Kundenhierarchie 1]]&amp;Tabelle1[[#This Row],[Händler]]&amp;Tabelle1[[#This Row],[Kategorie]]&amp;Tabelle1[[#This Row],[Gruppe]]&amp;Tabelle1[[#This Row],[Name]]</f>
        <v>Edeka KonzernEdeka Hessenring (ZL)EssigEssig Balsamicos 250mlKühne Aceto Balsamico di Modena, 250ml</v>
      </c>
      <c r="V40">
        <f>_xlfn.XLOOKUP(U40,'Daten Vor-Quartal'!U:U,'Daten Vor-Quartal'!I:I,0)</f>
        <v>0</v>
      </c>
      <c r="AB40" t="s">
        <v>67</v>
      </c>
      <c r="AC40" t="str">
        <f t="shared" si="1"/>
        <v>Kühne Cond.Balsam. Bianco, 250ml Karaffe</v>
      </c>
      <c r="AE40" t="s">
        <v>67</v>
      </c>
    </row>
    <row r="41" spans="1:31">
      <c r="A41" t="s">
        <v>16</v>
      </c>
      <c r="B41" t="s">
        <v>17</v>
      </c>
      <c r="C41" t="s">
        <v>9</v>
      </c>
      <c r="D41" t="s">
        <v>189</v>
      </c>
      <c r="E41" t="s">
        <v>67</v>
      </c>
      <c r="F41">
        <v>15</v>
      </c>
      <c r="G41" t="s">
        <v>63</v>
      </c>
      <c r="H41">
        <v>0</v>
      </c>
      <c r="I41">
        <v>0</v>
      </c>
      <c r="J41">
        <v>0</v>
      </c>
      <c r="K41">
        <v>0</v>
      </c>
      <c r="L41">
        <v>0</v>
      </c>
      <c r="M41">
        <v>229</v>
      </c>
      <c r="N41">
        <v>1</v>
      </c>
      <c r="O41">
        <v>0</v>
      </c>
      <c r="P41">
        <v>340</v>
      </c>
      <c r="Q41">
        <v>0</v>
      </c>
      <c r="R41">
        <v>0</v>
      </c>
      <c r="S41">
        <f t="shared" si="0"/>
        <v>0</v>
      </c>
      <c r="T41" s="13">
        <f>(Tabelle1[[#This Row],[MT Distri % (besucht)]]-Tabelle1[[#This Row],[MT Distri % (besucht) VP]])*100</f>
        <v>0</v>
      </c>
      <c r="U41" t="str">
        <f>Tabelle1[[#This Row],[Kundenhierarchie 1]]&amp;Tabelle1[[#This Row],[Händler]]&amp;Tabelle1[[#This Row],[Kategorie]]&amp;Tabelle1[[#This Row],[Gruppe]]&amp;Tabelle1[[#This Row],[Name]]</f>
        <v>Edeka KonzernEdeka Hessenring (ZL)EssigEssig Balsamicos 250mlKühne Cond.Balsam. Bianco, 250ml Karaffe</v>
      </c>
      <c r="V41">
        <f>_xlfn.XLOOKUP(U41,'Daten Vor-Quartal'!U:U,'Daten Vor-Quartal'!I:I,0)</f>
        <v>0</v>
      </c>
      <c r="AB41" t="s">
        <v>70</v>
      </c>
      <c r="AC41" t="str">
        <f t="shared" si="1"/>
        <v>Himbeer &amp; Essig, 250 ml Karaffe</v>
      </c>
      <c r="AE41" t="s">
        <v>70</v>
      </c>
    </row>
    <row r="42" spans="1:31">
      <c r="A42" t="s">
        <v>16</v>
      </c>
      <c r="B42" t="s">
        <v>17</v>
      </c>
      <c r="C42" t="s">
        <v>9</v>
      </c>
      <c r="D42" t="s">
        <v>190</v>
      </c>
      <c r="E42" t="s">
        <v>70</v>
      </c>
      <c r="F42">
        <v>18</v>
      </c>
      <c r="G42" t="s">
        <v>63</v>
      </c>
      <c r="H42">
        <v>1</v>
      </c>
      <c r="I42">
        <v>0.95934959349593496</v>
      </c>
      <c r="J42">
        <v>78.413823143437185</v>
      </c>
      <c r="K42">
        <v>16.147829754018044</v>
      </c>
      <c r="L42">
        <v>229</v>
      </c>
      <c r="M42">
        <v>229</v>
      </c>
      <c r="N42">
        <v>123</v>
      </c>
      <c r="O42">
        <v>118</v>
      </c>
      <c r="P42">
        <v>340</v>
      </c>
      <c r="Q42">
        <v>95.981045358431885</v>
      </c>
      <c r="R42">
        <v>14.776392788229288</v>
      </c>
      <c r="S42">
        <f t="shared" si="0"/>
        <v>0.97272727272727277</v>
      </c>
      <c r="T42" s="13">
        <f>(Tabelle1[[#This Row],[MT Distri % (besucht)]]-Tabelle1[[#This Row],[MT Distri % (besucht) VP]])*100</f>
        <v>-1.3377679231337813</v>
      </c>
      <c r="U42" t="str">
        <f>Tabelle1[[#This Row],[Kundenhierarchie 1]]&amp;Tabelle1[[#This Row],[Händler]]&amp;Tabelle1[[#This Row],[Kategorie]]&amp;Tabelle1[[#This Row],[Gruppe]]&amp;Tabelle1[[#This Row],[Name]]</f>
        <v>Edeka KonzernEdeka Hessenring (ZL)EssigEssig CK 250mlHimbeer &amp; Essig, 250 ml Karaffe</v>
      </c>
      <c r="V42">
        <f>_xlfn.XLOOKUP(U42,'Daten Vor-Quartal'!U:U,'Daten Vor-Quartal'!I:I,0)</f>
        <v>0.97272727272727277</v>
      </c>
      <c r="AB42" t="s">
        <v>77</v>
      </c>
      <c r="AC42" t="str">
        <f t="shared" si="1"/>
        <v>Honig &amp; Essig, 250ml Karaffe</v>
      </c>
      <c r="AE42" t="s">
        <v>77</v>
      </c>
    </row>
    <row r="43" spans="1:31">
      <c r="A43" t="s">
        <v>16</v>
      </c>
      <c r="B43" t="s">
        <v>17</v>
      </c>
      <c r="C43" t="s">
        <v>9</v>
      </c>
      <c r="D43" t="s">
        <v>190</v>
      </c>
      <c r="E43" t="s">
        <v>77</v>
      </c>
      <c r="F43">
        <v>24</v>
      </c>
      <c r="G43" t="s">
        <v>74</v>
      </c>
      <c r="H43">
        <v>0</v>
      </c>
      <c r="I43">
        <v>0</v>
      </c>
      <c r="J43">
        <v>0</v>
      </c>
      <c r="K43">
        <v>0</v>
      </c>
      <c r="L43">
        <v>0</v>
      </c>
      <c r="M43">
        <v>229</v>
      </c>
      <c r="N43">
        <v>1</v>
      </c>
      <c r="O43">
        <v>0</v>
      </c>
      <c r="P43">
        <v>340</v>
      </c>
      <c r="Q43">
        <v>0</v>
      </c>
      <c r="R43">
        <v>0</v>
      </c>
      <c r="S43">
        <f t="shared" si="0"/>
        <v>0</v>
      </c>
      <c r="T43" s="13">
        <f>(Tabelle1[[#This Row],[MT Distri % (besucht)]]-Tabelle1[[#This Row],[MT Distri % (besucht) VP]])*100</f>
        <v>0</v>
      </c>
      <c r="U43" t="str">
        <f>Tabelle1[[#This Row],[Kundenhierarchie 1]]&amp;Tabelle1[[#This Row],[Händler]]&amp;Tabelle1[[#This Row],[Kategorie]]&amp;Tabelle1[[#This Row],[Gruppe]]&amp;Tabelle1[[#This Row],[Name]]</f>
        <v>Edeka KonzernEdeka Hessenring (ZL)EssigEssig CK 250mlHonig &amp; Essig, 250ml Karaffe</v>
      </c>
      <c r="V43">
        <f>_xlfn.XLOOKUP(U43,'Daten Vor-Quartal'!U:U,'Daten Vor-Quartal'!I:I,0)</f>
        <v>0</v>
      </c>
      <c r="AB43" t="s">
        <v>64</v>
      </c>
      <c r="AC43" t="str">
        <f t="shared" si="1"/>
        <v>Kühne Apfel Essig, 250ml Karaffe</v>
      </c>
      <c r="AE43" t="s">
        <v>64</v>
      </c>
    </row>
    <row r="44" spans="1:31">
      <c r="A44" t="s">
        <v>16</v>
      </c>
      <c r="B44" t="s">
        <v>17</v>
      </c>
      <c r="C44" t="s">
        <v>9</v>
      </c>
      <c r="D44" t="s">
        <v>190</v>
      </c>
      <c r="E44" t="s">
        <v>64</v>
      </c>
      <c r="F44">
        <v>12</v>
      </c>
      <c r="G44" t="s">
        <v>63</v>
      </c>
      <c r="H44">
        <v>1</v>
      </c>
      <c r="I44">
        <v>0.93495934959349591</v>
      </c>
      <c r="J44">
        <v>71.494573018474057</v>
      </c>
      <c r="K44">
        <v>21.957382123603224</v>
      </c>
      <c r="L44">
        <v>229</v>
      </c>
      <c r="M44">
        <v>229</v>
      </c>
      <c r="N44">
        <v>123</v>
      </c>
      <c r="O44">
        <v>115</v>
      </c>
      <c r="P44">
        <v>340</v>
      </c>
      <c r="Q44">
        <v>95.032960382229575</v>
      </c>
      <c r="R44">
        <v>24.174502752169303</v>
      </c>
      <c r="S44">
        <f t="shared" si="0"/>
        <v>0.92727272727272725</v>
      </c>
      <c r="T44" s="13">
        <f>(Tabelle1[[#This Row],[MT Distri % (besucht)]]-Tabelle1[[#This Row],[MT Distri % (besucht) VP]])*100</f>
        <v>0.76866223207686657</v>
      </c>
      <c r="U44" t="str">
        <f>Tabelle1[[#This Row],[Kundenhierarchie 1]]&amp;Tabelle1[[#This Row],[Händler]]&amp;Tabelle1[[#This Row],[Kategorie]]&amp;Tabelle1[[#This Row],[Gruppe]]&amp;Tabelle1[[#This Row],[Name]]</f>
        <v>Edeka KonzernEdeka Hessenring (ZL)EssigEssig CK 250mlKühne Apfel Essig, 250ml Karaffe</v>
      </c>
      <c r="V44">
        <f>_xlfn.XLOOKUP(U44,'Daten Vor-Quartal'!U:U,'Daten Vor-Quartal'!I:I,0)</f>
        <v>0.92727272727272725</v>
      </c>
      <c r="AB44" t="s">
        <v>84</v>
      </c>
      <c r="AC44" t="str">
        <f t="shared" si="1"/>
        <v>Kühne Rotwein Essig, 250ml Karaffe</v>
      </c>
      <c r="AE44" t="s">
        <v>84</v>
      </c>
    </row>
    <row r="45" spans="1:31">
      <c r="A45" t="s">
        <v>16</v>
      </c>
      <c r="B45" t="s">
        <v>17</v>
      </c>
      <c r="C45" t="s">
        <v>9</v>
      </c>
      <c r="D45" t="s">
        <v>190</v>
      </c>
      <c r="E45" t="s">
        <v>84</v>
      </c>
      <c r="F45">
        <v>31</v>
      </c>
      <c r="G45" t="s">
        <v>74</v>
      </c>
      <c r="H45">
        <v>0</v>
      </c>
      <c r="I45">
        <v>0</v>
      </c>
      <c r="J45">
        <v>0</v>
      </c>
      <c r="K45">
        <v>0</v>
      </c>
      <c r="L45">
        <v>0</v>
      </c>
      <c r="M45">
        <v>229</v>
      </c>
      <c r="N45">
        <v>1</v>
      </c>
      <c r="O45">
        <v>0</v>
      </c>
      <c r="P45">
        <v>340</v>
      </c>
      <c r="Q45">
        <v>0</v>
      </c>
      <c r="R45">
        <v>0</v>
      </c>
      <c r="S45">
        <f t="shared" si="0"/>
        <v>0</v>
      </c>
      <c r="T45" s="13">
        <f>(Tabelle1[[#This Row],[MT Distri % (besucht)]]-Tabelle1[[#This Row],[MT Distri % (besucht) VP]])*100</f>
        <v>0</v>
      </c>
      <c r="U45" t="str">
        <f>Tabelle1[[#This Row],[Kundenhierarchie 1]]&amp;Tabelle1[[#This Row],[Händler]]&amp;Tabelle1[[#This Row],[Kategorie]]&amp;Tabelle1[[#This Row],[Gruppe]]&amp;Tabelle1[[#This Row],[Name]]</f>
        <v>Edeka KonzernEdeka Hessenring (ZL)EssigEssig CK 250mlKühne Rotwein Essig, 250ml Karaffe</v>
      </c>
      <c r="V45">
        <f>_xlfn.XLOOKUP(U45,'Daten Vor-Quartal'!U:U,'Daten Vor-Quartal'!I:I,0)</f>
        <v>0</v>
      </c>
      <c r="AB45" t="s">
        <v>75</v>
      </c>
      <c r="AC45" t="str">
        <f t="shared" si="1"/>
        <v>Kühne Weißwein Essig, 250ml Karaffe</v>
      </c>
      <c r="AE45" t="s">
        <v>75</v>
      </c>
    </row>
    <row r="46" spans="1:31">
      <c r="A46" t="s">
        <v>16</v>
      </c>
      <c r="B46" t="s">
        <v>17</v>
      </c>
      <c r="C46" t="s">
        <v>9</v>
      </c>
      <c r="D46" t="s">
        <v>190</v>
      </c>
      <c r="E46" t="s">
        <v>75</v>
      </c>
      <c r="F46">
        <v>22</v>
      </c>
      <c r="G46" t="s">
        <v>74</v>
      </c>
      <c r="H46">
        <v>0</v>
      </c>
      <c r="I46">
        <v>0</v>
      </c>
      <c r="J46">
        <v>0</v>
      </c>
      <c r="K46">
        <v>0</v>
      </c>
      <c r="L46">
        <v>0</v>
      </c>
      <c r="M46">
        <v>229</v>
      </c>
      <c r="N46">
        <v>1</v>
      </c>
      <c r="O46">
        <v>0</v>
      </c>
      <c r="P46">
        <v>340</v>
      </c>
      <c r="Q46">
        <v>0</v>
      </c>
      <c r="R46">
        <v>0</v>
      </c>
      <c r="S46">
        <f t="shared" si="0"/>
        <v>0</v>
      </c>
      <c r="T46" s="13">
        <f>(Tabelle1[[#This Row],[MT Distri % (besucht)]]-Tabelle1[[#This Row],[MT Distri % (besucht) VP]])*100</f>
        <v>0</v>
      </c>
      <c r="U46" t="str">
        <f>Tabelle1[[#This Row],[Kundenhierarchie 1]]&amp;Tabelle1[[#This Row],[Händler]]&amp;Tabelle1[[#This Row],[Kategorie]]&amp;Tabelle1[[#This Row],[Gruppe]]&amp;Tabelle1[[#This Row],[Name]]</f>
        <v>Edeka KonzernEdeka Hessenring (ZL)EssigEssig CK 250mlKühne Weißwein Essig, 250ml Karaffe</v>
      </c>
      <c r="V46">
        <f>_xlfn.XLOOKUP(U46,'Daten Vor-Quartal'!U:U,'Daten Vor-Quartal'!I:I,0)</f>
        <v>0</v>
      </c>
      <c r="AB46" t="s">
        <v>78</v>
      </c>
      <c r="AC46" t="str">
        <f t="shared" si="1"/>
        <v>Walnuss &amp; Essig, 250 ml Karaffe</v>
      </c>
      <c r="AE46" t="s">
        <v>78</v>
      </c>
    </row>
    <row r="47" spans="1:31">
      <c r="A47" t="s">
        <v>16</v>
      </c>
      <c r="B47" t="s">
        <v>17</v>
      </c>
      <c r="C47" t="s">
        <v>9</v>
      </c>
      <c r="D47" t="s">
        <v>190</v>
      </c>
      <c r="E47" t="s">
        <v>78</v>
      </c>
      <c r="F47">
        <v>25</v>
      </c>
      <c r="G47" t="s">
        <v>74</v>
      </c>
      <c r="H47">
        <v>0</v>
      </c>
      <c r="I47">
        <v>0</v>
      </c>
      <c r="J47">
        <v>0</v>
      </c>
      <c r="K47">
        <v>0</v>
      </c>
      <c r="L47">
        <v>0</v>
      </c>
      <c r="M47">
        <v>229</v>
      </c>
      <c r="N47">
        <v>1</v>
      </c>
      <c r="O47">
        <v>0</v>
      </c>
      <c r="P47">
        <v>340</v>
      </c>
      <c r="Q47">
        <v>0</v>
      </c>
      <c r="R47">
        <v>0</v>
      </c>
      <c r="S47">
        <f t="shared" si="0"/>
        <v>0</v>
      </c>
      <c r="T47" s="13">
        <f>(Tabelle1[[#This Row],[MT Distri % (besucht)]]-Tabelle1[[#This Row],[MT Distri % (besucht) VP]])*100</f>
        <v>0</v>
      </c>
      <c r="U47" t="str">
        <f>Tabelle1[[#This Row],[Kundenhierarchie 1]]&amp;Tabelle1[[#This Row],[Händler]]&amp;Tabelle1[[#This Row],[Kategorie]]&amp;Tabelle1[[#This Row],[Gruppe]]&amp;Tabelle1[[#This Row],[Name]]</f>
        <v>Edeka KonzernEdeka Hessenring (ZL)EssigEssig CK 250mlWalnuss &amp; Essig, 250 ml Karaffe</v>
      </c>
      <c r="V47">
        <f>_xlfn.XLOOKUP(U47,'Daten Vor-Quartal'!U:U,'Daten Vor-Quartal'!I:I,0)</f>
        <v>0</v>
      </c>
      <c r="AB47" t="s">
        <v>61</v>
      </c>
      <c r="AC47" t="str">
        <f t="shared" si="1"/>
        <v>Kühne Essig-Essenz, 400g, 10er Tray</v>
      </c>
      <c r="AE47" t="s">
        <v>61</v>
      </c>
    </row>
    <row r="48" spans="1:31">
      <c r="A48" t="s">
        <v>16</v>
      </c>
      <c r="B48" t="s">
        <v>17</v>
      </c>
      <c r="C48" t="s">
        <v>9</v>
      </c>
      <c r="D48" t="s">
        <v>191</v>
      </c>
      <c r="E48" t="s">
        <v>61</v>
      </c>
      <c r="F48">
        <v>10</v>
      </c>
      <c r="G48" t="s">
        <v>51</v>
      </c>
      <c r="H48">
        <v>0</v>
      </c>
      <c r="I48">
        <v>0</v>
      </c>
      <c r="J48">
        <v>0</v>
      </c>
      <c r="K48">
        <v>0</v>
      </c>
      <c r="L48">
        <v>0</v>
      </c>
      <c r="M48">
        <v>229</v>
      </c>
      <c r="N48">
        <v>1</v>
      </c>
      <c r="O48">
        <v>0</v>
      </c>
      <c r="P48">
        <v>340</v>
      </c>
      <c r="Q48">
        <v>0</v>
      </c>
      <c r="R48">
        <v>0</v>
      </c>
      <c r="S48">
        <f t="shared" si="0"/>
        <v>0</v>
      </c>
      <c r="T48" s="13">
        <f>(Tabelle1[[#This Row],[MT Distri % (besucht)]]-Tabelle1[[#This Row],[MT Distri % (besucht) VP]])*100</f>
        <v>0</v>
      </c>
      <c r="U48" t="str">
        <f>Tabelle1[[#This Row],[Kundenhierarchie 1]]&amp;Tabelle1[[#This Row],[Händler]]&amp;Tabelle1[[#This Row],[Kategorie]]&amp;Tabelle1[[#This Row],[Gruppe]]&amp;Tabelle1[[#This Row],[Name]]</f>
        <v>Edeka KonzernEdeka Hessenring (ZL)EssigEssig EssenzKühne Essig-Essenz, 400g, 10er Tray</v>
      </c>
      <c r="V48">
        <f>_xlfn.XLOOKUP(U48,'Daten Vor-Quartal'!U:U,'Daten Vor-Quartal'!I:I,0)</f>
        <v>0</v>
      </c>
      <c r="AB48" t="s">
        <v>66</v>
      </c>
      <c r="AC48" t="str">
        <f t="shared" si="1"/>
        <v>Kühne Bio Apfel Essig 5% 0,5l Fl.</v>
      </c>
      <c r="AE48" t="s">
        <v>66</v>
      </c>
    </row>
    <row r="49" spans="1:31">
      <c r="A49" t="s">
        <v>16</v>
      </c>
      <c r="B49" t="s">
        <v>17</v>
      </c>
      <c r="C49" t="s">
        <v>9</v>
      </c>
      <c r="D49" t="s">
        <v>192</v>
      </c>
      <c r="E49" t="s">
        <v>66</v>
      </c>
      <c r="F49">
        <v>14</v>
      </c>
      <c r="G49" t="s">
        <v>63</v>
      </c>
      <c r="H49">
        <v>0</v>
      </c>
      <c r="I49">
        <v>0</v>
      </c>
      <c r="J49">
        <v>0</v>
      </c>
      <c r="K49">
        <v>0</v>
      </c>
      <c r="L49">
        <v>0</v>
      </c>
      <c r="M49">
        <v>229</v>
      </c>
      <c r="N49">
        <v>1</v>
      </c>
      <c r="O49">
        <v>0</v>
      </c>
      <c r="P49">
        <v>340</v>
      </c>
      <c r="Q49">
        <v>0</v>
      </c>
      <c r="R49">
        <v>0</v>
      </c>
      <c r="S49">
        <f t="shared" si="0"/>
        <v>0</v>
      </c>
      <c r="T49" s="13">
        <f>(Tabelle1[[#This Row],[MT Distri % (besucht)]]-Tabelle1[[#This Row],[MT Distri % (besucht) VP]])*100</f>
        <v>0</v>
      </c>
      <c r="U49" t="str">
        <f>Tabelle1[[#This Row],[Kundenhierarchie 1]]&amp;Tabelle1[[#This Row],[Händler]]&amp;Tabelle1[[#This Row],[Kategorie]]&amp;Tabelle1[[#This Row],[Gruppe]]&amp;Tabelle1[[#This Row],[Name]]</f>
        <v>Edeka KonzernEdeka Hessenring (ZL)EssigEssig Exquisit 0,5lKühne Bio Apfel Essig 5% 0,5l Fl.</v>
      </c>
      <c r="V49">
        <f>_xlfn.XLOOKUP(U49,'Daten Vor-Quartal'!U:U,'Daten Vor-Quartal'!I:I,0)</f>
        <v>0</v>
      </c>
      <c r="AB49" t="s">
        <v>65</v>
      </c>
      <c r="AC49" t="str">
        <f t="shared" si="1"/>
        <v>Kühne Kräuteressig 5%, 0,5l Karaffe</v>
      </c>
      <c r="AE49" t="s">
        <v>65</v>
      </c>
    </row>
    <row r="50" spans="1:31">
      <c r="A50" t="s">
        <v>16</v>
      </c>
      <c r="B50" t="s">
        <v>17</v>
      </c>
      <c r="C50" t="s">
        <v>9</v>
      </c>
      <c r="D50" t="s">
        <v>192</v>
      </c>
      <c r="E50" t="s">
        <v>65</v>
      </c>
      <c r="F50">
        <v>13</v>
      </c>
      <c r="G50" t="s">
        <v>63</v>
      </c>
      <c r="H50">
        <v>0</v>
      </c>
      <c r="I50">
        <v>0</v>
      </c>
      <c r="J50">
        <v>0</v>
      </c>
      <c r="K50">
        <v>0</v>
      </c>
      <c r="L50">
        <v>0</v>
      </c>
      <c r="M50">
        <v>229</v>
      </c>
      <c r="N50">
        <v>1</v>
      </c>
      <c r="O50">
        <v>0</v>
      </c>
      <c r="P50">
        <v>340</v>
      </c>
      <c r="Q50">
        <v>0</v>
      </c>
      <c r="R50">
        <v>0</v>
      </c>
      <c r="S50">
        <f t="shared" si="0"/>
        <v>0</v>
      </c>
      <c r="T50" s="13">
        <f>(Tabelle1[[#This Row],[MT Distri % (besucht)]]-Tabelle1[[#This Row],[MT Distri % (besucht) VP]])*100</f>
        <v>0</v>
      </c>
      <c r="U50" t="str">
        <f>Tabelle1[[#This Row],[Kundenhierarchie 1]]&amp;Tabelle1[[#This Row],[Händler]]&amp;Tabelle1[[#This Row],[Kategorie]]&amp;Tabelle1[[#This Row],[Gruppe]]&amp;Tabelle1[[#This Row],[Name]]</f>
        <v>Edeka KonzernEdeka Hessenring (ZL)EssigEssig Exquisit 0,5lKühne Kräuteressig 5%, 0,5l Karaffe</v>
      </c>
      <c r="V50">
        <f>_xlfn.XLOOKUP(U50,'Daten Vor-Quartal'!U:U,'Daten Vor-Quartal'!I:I,0)</f>
        <v>0</v>
      </c>
      <c r="AB50" t="s">
        <v>76</v>
      </c>
      <c r="AC50" t="str">
        <f t="shared" si="1"/>
        <v>Kühne Rotweinessig 6%, 0,5l Karaffe</v>
      </c>
      <c r="AE50" t="s">
        <v>76</v>
      </c>
    </row>
    <row r="51" spans="1:31">
      <c r="A51" t="s">
        <v>16</v>
      </c>
      <c r="B51" t="s">
        <v>17</v>
      </c>
      <c r="C51" t="s">
        <v>9</v>
      </c>
      <c r="D51" t="s">
        <v>192</v>
      </c>
      <c r="E51" t="s">
        <v>76</v>
      </c>
      <c r="F51">
        <v>23</v>
      </c>
      <c r="G51" t="s">
        <v>74</v>
      </c>
      <c r="H51">
        <v>0</v>
      </c>
      <c r="I51">
        <v>0</v>
      </c>
      <c r="J51">
        <v>0</v>
      </c>
      <c r="K51">
        <v>0</v>
      </c>
      <c r="L51">
        <v>0</v>
      </c>
      <c r="M51">
        <v>229</v>
      </c>
      <c r="N51">
        <v>1</v>
      </c>
      <c r="O51">
        <v>0</v>
      </c>
      <c r="P51">
        <v>340</v>
      </c>
      <c r="Q51">
        <v>0</v>
      </c>
      <c r="R51">
        <v>0</v>
      </c>
      <c r="S51">
        <f t="shared" si="0"/>
        <v>0</v>
      </c>
      <c r="T51" s="13">
        <f>(Tabelle1[[#This Row],[MT Distri % (besucht)]]-Tabelle1[[#This Row],[MT Distri % (besucht) VP]])*100</f>
        <v>0</v>
      </c>
      <c r="U51" t="str">
        <f>Tabelle1[[#This Row],[Kundenhierarchie 1]]&amp;Tabelle1[[#This Row],[Händler]]&amp;Tabelle1[[#This Row],[Kategorie]]&amp;Tabelle1[[#This Row],[Gruppe]]&amp;Tabelle1[[#This Row],[Name]]</f>
        <v>Edeka KonzernEdeka Hessenring (ZL)EssigEssig Exquisit 0,5lKühne Rotweinessig 6%, 0,5l Karaffe</v>
      </c>
      <c r="V51">
        <f>_xlfn.XLOOKUP(U51,'Daten Vor-Quartal'!U:U,'Daten Vor-Quartal'!I:I,0)</f>
        <v>0</v>
      </c>
      <c r="AB51" t="s">
        <v>58</v>
      </c>
      <c r="AC51" t="str">
        <f t="shared" si="1"/>
        <v>Kühne Weißweinessig 6%, 0,5l Karaffe</v>
      </c>
      <c r="AE51" t="s">
        <v>58</v>
      </c>
    </row>
    <row r="52" spans="1:31">
      <c r="A52" t="s">
        <v>16</v>
      </c>
      <c r="B52" t="s">
        <v>17</v>
      </c>
      <c r="C52" t="s">
        <v>9</v>
      </c>
      <c r="D52" t="s">
        <v>192</v>
      </c>
      <c r="E52" t="s">
        <v>58</v>
      </c>
      <c r="F52">
        <v>7</v>
      </c>
      <c r="G52" t="s">
        <v>51</v>
      </c>
      <c r="H52">
        <v>0</v>
      </c>
      <c r="I52">
        <v>0</v>
      </c>
      <c r="J52">
        <v>0</v>
      </c>
      <c r="K52">
        <v>0</v>
      </c>
      <c r="L52">
        <v>0</v>
      </c>
      <c r="M52">
        <v>229</v>
      </c>
      <c r="N52">
        <v>1</v>
      </c>
      <c r="O52">
        <v>0</v>
      </c>
      <c r="P52">
        <v>340</v>
      </c>
      <c r="Q52">
        <v>0</v>
      </c>
      <c r="R52">
        <v>0</v>
      </c>
      <c r="S52">
        <f t="shared" si="0"/>
        <v>0</v>
      </c>
      <c r="T52" s="13">
        <f>(Tabelle1[[#This Row],[MT Distri % (besucht)]]-Tabelle1[[#This Row],[MT Distri % (besucht) VP]])*100</f>
        <v>0</v>
      </c>
      <c r="U52" t="str">
        <f>Tabelle1[[#This Row],[Kundenhierarchie 1]]&amp;Tabelle1[[#This Row],[Händler]]&amp;Tabelle1[[#This Row],[Kategorie]]&amp;Tabelle1[[#This Row],[Gruppe]]&amp;Tabelle1[[#This Row],[Name]]</f>
        <v>Edeka KonzernEdeka Hessenring (ZL)EssigEssig Exquisit 0,5lKühne Weißweinessig 6%, 0,5l Karaffe</v>
      </c>
      <c r="V52">
        <f>_xlfn.XLOOKUP(U52,'Daten Vor-Quartal'!U:U,'Daten Vor-Quartal'!I:I,0)</f>
        <v>0</v>
      </c>
      <c r="AB52" t="s">
        <v>94</v>
      </c>
      <c r="AC52" t="str">
        <f t="shared" si="1"/>
        <v>Liebling d.Jahres, Schw.Johannisb., 0,5l</v>
      </c>
      <c r="AE52" t="s">
        <v>94</v>
      </c>
    </row>
    <row r="53" spans="1:31">
      <c r="A53" t="s">
        <v>16</v>
      </c>
      <c r="B53" t="s">
        <v>17</v>
      </c>
      <c r="C53" t="s">
        <v>9</v>
      </c>
      <c r="D53" t="s">
        <v>192</v>
      </c>
      <c r="E53" t="s">
        <v>94</v>
      </c>
      <c r="F53">
        <v>99</v>
      </c>
      <c r="G53" t="s">
        <v>74</v>
      </c>
      <c r="H53">
        <v>0</v>
      </c>
      <c r="I53">
        <v>0</v>
      </c>
      <c r="J53">
        <v>0</v>
      </c>
      <c r="K53">
        <v>0</v>
      </c>
      <c r="L53">
        <v>0</v>
      </c>
      <c r="M53">
        <v>229</v>
      </c>
      <c r="N53">
        <v>1</v>
      </c>
      <c r="O53">
        <v>0</v>
      </c>
      <c r="P53">
        <v>340</v>
      </c>
      <c r="Q53">
        <v>0</v>
      </c>
      <c r="R53">
        <v>0</v>
      </c>
      <c r="S53">
        <f t="shared" si="0"/>
        <v>0</v>
      </c>
      <c r="T53" s="13">
        <f>(Tabelle1[[#This Row],[MT Distri % (besucht)]]-Tabelle1[[#This Row],[MT Distri % (besucht) VP]])*100</f>
        <v>0</v>
      </c>
      <c r="U53" t="str">
        <f>Tabelle1[[#This Row],[Kundenhierarchie 1]]&amp;Tabelle1[[#This Row],[Händler]]&amp;Tabelle1[[#This Row],[Kategorie]]&amp;Tabelle1[[#This Row],[Gruppe]]&amp;Tabelle1[[#This Row],[Name]]</f>
        <v>Edeka KonzernEdeka Hessenring (ZL)EssigEssig Exquisit 0,5lLiebling d.Jahres, Schw.Johannisb., 0,5l</v>
      </c>
      <c r="V53">
        <f>_xlfn.XLOOKUP(U53,'Daten Vor-Quartal'!U:U,'Daten Vor-Quartal'!I:I,0)</f>
        <v>0</v>
      </c>
      <c r="AB53" t="s">
        <v>81</v>
      </c>
      <c r="AC53" t="str">
        <f t="shared" si="1"/>
        <v>Kühne Weißweinessig, 100ml Flasche</v>
      </c>
      <c r="AE53" t="s">
        <v>81</v>
      </c>
    </row>
    <row r="54" spans="1:31">
      <c r="A54" t="s">
        <v>16</v>
      </c>
      <c r="B54" t="s">
        <v>17</v>
      </c>
      <c r="C54" t="s">
        <v>9</v>
      </c>
      <c r="D54" t="s">
        <v>193</v>
      </c>
      <c r="E54" t="s">
        <v>81</v>
      </c>
      <c r="F54">
        <v>28</v>
      </c>
      <c r="G54" t="s">
        <v>74</v>
      </c>
      <c r="H54">
        <v>0</v>
      </c>
      <c r="I54">
        <v>0</v>
      </c>
      <c r="J54">
        <v>0</v>
      </c>
      <c r="K54">
        <v>0</v>
      </c>
      <c r="L54">
        <v>0</v>
      </c>
      <c r="M54">
        <v>229</v>
      </c>
      <c r="N54">
        <v>1</v>
      </c>
      <c r="O54">
        <v>0</v>
      </c>
      <c r="P54">
        <v>340</v>
      </c>
      <c r="Q54">
        <v>0</v>
      </c>
      <c r="R54">
        <v>0</v>
      </c>
      <c r="S54">
        <f t="shared" si="0"/>
        <v>0</v>
      </c>
      <c r="T54" s="13">
        <f>(Tabelle1[[#This Row],[MT Distri % (besucht)]]-Tabelle1[[#This Row],[MT Distri % (besucht) VP]])*100</f>
        <v>0</v>
      </c>
      <c r="U54" t="str">
        <f>Tabelle1[[#This Row],[Kundenhierarchie 1]]&amp;Tabelle1[[#This Row],[Händler]]&amp;Tabelle1[[#This Row],[Kategorie]]&amp;Tabelle1[[#This Row],[Gruppe]]&amp;Tabelle1[[#This Row],[Name]]</f>
        <v>Edeka KonzernEdeka Hessenring (ZL)EssigEssig Exquisit 100mlKühne Weißweinessig, 100ml Flasche</v>
      </c>
      <c r="V54">
        <f>_xlfn.XLOOKUP(U54,'Daten Vor-Quartal'!U:U,'Daten Vor-Quartal'!I:I,0)</f>
        <v>0</v>
      </c>
      <c r="AB54" t="s">
        <v>79</v>
      </c>
      <c r="AC54" t="str">
        <f t="shared" si="1"/>
        <v>Gurkenaufguss, 0,75l Glasfl.</v>
      </c>
      <c r="AE54" t="s">
        <v>79</v>
      </c>
    </row>
    <row r="55" spans="1:31">
      <c r="A55" t="s">
        <v>16</v>
      </c>
      <c r="B55" t="s">
        <v>17</v>
      </c>
      <c r="C55" t="s">
        <v>9</v>
      </c>
      <c r="D55" t="s">
        <v>194</v>
      </c>
      <c r="E55" t="s">
        <v>79</v>
      </c>
      <c r="F55">
        <v>26</v>
      </c>
      <c r="G55" t="s">
        <v>74</v>
      </c>
      <c r="H55">
        <v>0</v>
      </c>
      <c r="I55">
        <v>0</v>
      </c>
      <c r="J55">
        <v>68.771892008644471</v>
      </c>
      <c r="K55">
        <v>-2.0010016728737656</v>
      </c>
      <c r="L55">
        <v>0</v>
      </c>
      <c r="M55">
        <v>229</v>
      </c>
      <c r="N55">
        <v>1</v>
      </c>
      <c r="O55">
        <v>0</v>
      </c>
      <c r="P55">
        <v>340</v>
      </c>
      <c r="Q55">
        <v>92.91480260013553</v>
      </c>
      <c r="R55">
        <v>2.0844357409720118</v>
      </c>
      <c r="S55">
        <f t="shared" si="0"/>
        <v>0</v>
      </c>
      <c r="T55" s="13">
        <f>(Tabelle1[[#This Row],[MT Distri % (besucht)]]-Tabelle1[[#This Row],[MT Distri % (besucht) VP]])*100</f>
        <v>0</v>
      </c>
      <c r="U55" t="str">
        <f>Tabelle1[[#This Row],[Kundenhierarchie 1]]&amp;Tabelle1[[#This Row],[Händler]]&amp;Tabelle1[[#This Row],[Kategorie]]&amp;Tabelle1[[#This Row],[Gruppe]]&amp;Tabelle1[[#This Row],[Name]]</f>
        <v>Edeka KonzernEdeka Hessenring (ZL)EssigEssig Flasche 0,75lGurkenaufguss, 0,75l Glasfl.</v>
      </c>
      <c r="V55">
        <f>_xlfn.XLOOKUP(U55,'Daten Vor-Quartal'!U:U,'Daten Vor-Quartal'!I:I,0)</f>
        <v>0</v>
      </c>
      <c r="AB55" t="s">
        <v>59</v>
      </c>
      <c r="AC55" t="str">
        <f t="shared" si="1"/>
        <v>KFM Kressi Kräuter VollwEs.5% 0,75l 12er</v>
      </c>
      <c r="AE55" t="s">
        <v>59</v>
      </c>
    </row>
    <row r="56" spans="1:31">
      <c r="A56" t="s">
        <v>16</v>
      </c>
      <c r="B56" t="s">
        <v>17</v>
      </c>
      <c r="C56" t="s">
        <v>9</v>
      </c>
      <c r="D56" t="s">
        <v>194</v>
      </c>
      <c r="E56" t="s">
        <v>59</v>
      </c>
      <c r="F56">
        <v>8</v>
      </c>
      <c r="G56" t="s">
        <v>51</v>
      </c>
      <c r="H56">
        <v>0</v>
      </c>
      <c r="I56">
        <v>0</v>
      </c>
      <c r="J56">
        <v>0</v>
      </c>
      <c r="K56">
        <v>0</v>
      </c>
      <c r="L56">
        <v>0</v>
      </c>
      <c r="M56">
        <v>229</v>
      </c>
      <c r="N56">
        <v>1</v>
      </c>
      <c r="O56">
        <v>0</v>
      </c>
      <c r="P56">
        <v>0</v>
      </c>
      <c r="Q56">
        <v>0</v>
      </c>
      <c r="R56">
        <v>0</v>
      </c>
      <c r="S56">
        <f t="shared" si="0"/>
        <v>0</v>
      </c>
      <c r="T56" s="13">
        <f>(Tabelle1[[#This Row],[MT Distri % (besucht)]]-Tabelle1[[#This Row],[MT Distri % (besucht) VP]])*100</f>
        <v>0</v>
      </c>
      <c r="U56" t="str">
        <f>Tabelle1[[#This Row],[Kundenhierarchie 1]]&amp;Tabelle1[[#This Row],[Händler]]&amp;Tabelle1[[#This Row],[Kategorie]]&amp;Tabelle1[[#This Row],[Gruppe]]&amp;Tabelle1[[#This Row],[Name]]</f>
        <v>Edeka KonzernEdeka Hessenring (ZL)EssigEssig Flasche 0,75lKFM Kressi Kräuter VollwEs.5% 0,75l 12er</v>
      </c>
      <c r="V56">
        <f>_xlfn.XLOOKUP(U56,'Daten Vor-Quartal'!U:U,'Daten Vor-Quartal'!I:I,0)</f>
        <v>0</v>
      </c>
      <c r="AB56" t="s">
        <v>56</v>
      </c>
      <c r="AC56" t="str">
        <f t="shared" si="1"/>
        <v>Salata kräuterwürzig, 0,75l Glasflasche</v>
      </c>
      <c r="AE56" t="s">
        <v>56</v>
      </c>
    </row>
    <row r="57" spans="1:31">
      <c r="A57" t="s">
        <v>16</v>
      </c>
      <c r="B57" t="s">
        <v>17</v>
      </c>
      <c r="C57" t="s">
        <v>9</v>
      </c>
      <c r="D57" t="s">
        <v>194</v>
      </c>
      <c r="E57" t="s">
        <v>56</v>
      </c>
      <c r="F57">
        <v>5</v>
      </c>
      <c r="G57" t="s">
        <v>51</v>
      </c>
      <c r="H57">
        <v>1</v>
      </c>
      <c r="I57">
        <v>0.98373983739837401</v>
      </c>
      <c r="J57">
        <v>72.314208630823018</v>
      </c>
      <c r="K57">
        <v>-3.3320282956603906</v>
      </c>
      <c r="L57">
        <v>229</v>
      </c>
      <c r="M57">
        <v>229</v>
      </c>
      <c r="N57">
        <v>123</v>
      </c>
      <c r="O57">
        <v>121</v>
      </c>
      <c r="P57">
        <v>340</v>
      </c>
      <c r="Q57">
        <v>90.454785801217682</v>
      </c>
      <c r="R57">
        <v>-6.5801203920334927</v>
      </c>
      <c r="S57">
        <f t="shared" si="0"/>
        <v>0.98181818181818181</v>
      </c>
      <c r="T57" s="13">
        <f>(Tabelle1[[#This Row],[MT Distri % (besucht)]]-Tabelle1[[#This Row],[MT Distri % (besucht) VP]])*100</f>
        <v>0.19216555801921942</v>
      </c>
      <c r="U57" t="str">
        <f>Tabelle1[[#This Row],[Kundenhierarchie 1]]&amp;Tabelle1[[#This Row],[Händler]]&amp;Tabelle1[[#This Row],[Kategorie]]&amp;Tabelle1[[#This Row],[Gruppe]]&amp;Tabelle1[[#This Row],[Name]]</f>
        <v>Edeka KonzernEdeka Hessenring (ZL)EssigEssig Flasche 0,75lSalata kräuterwürzig, 0,75l Glasflasche</v>
      </c>
      <c r="V57">
        <f>_xlfn.XLOOKUP(U57,'Daten Vor-Quartal'!U:U,'Daten Vor-Quartal'!I:I,0)</f>
        <v>0.98181818181818181</v>
      </c>
      <c r="AB57" t="s">
        <v>72</v>
      </c>
      <c r="AC57" t="str">
        <f t="shared" si="1"/>
        <v>Tafelessig 5%, 0,75l Glasflasche</v>
      </c>
      <c r="AE57" t="s">
        <v>72</v>
      </c>
    </row>
    <row r="58" spans="1:31">
      <c r="A58" t="s">
        <v>16</v>
      </c>
      <c r="B58" t="s">
        <v>17</v>
      </c>
      <c r="C58" t="s">
        <v>9</v>
      </c>
      <c r="D58" t="s">
        <v>194</v>
      </c>
      <c r="E58" t="s">
        <v>72</v>
      </c>
      <c r="F58">
        <v>20</v>
      </c>
      <c r="G58" t="s">
        <v>63</v>
      </c>
      <c r="H58">
        <v>0</v>
      </c>
      <c r="I58">
        <v>0</v>
      </c>
      <c r="J58">
        <v>0</v>
      </c>
      <c r="K58">
        <v>0</v>
      </c>
      <c r="L58">
        <v>0</v>
      </c>
      <c r="M58">
        <v>229</v>
      </c>
      <c r="N58">
        <v>1</v>
      </c>
      <c r="O58">
        <v>0</v>
      </c>
      <c r="P58">
        <v>340</v>
      </c>
      <c r="Q58">
        <v>0</v>
      </c>
      <c r="R58">
        <v>0</v>
      </c>
      <c r="S58">
        <f t="shared" si="0"/>
        <v>0</v>
      </c>
      <c r="T58" s="13">
        <f>(Tabelle1[[#This Row],[MT Distri % (besucht)]]-Tabelle1[[#This Row],[MT Distri % (besucht) VP]])*100</f>
        <v>0</v>
      </c>
      <c r="U58" t="str">
        <f>Tabelle1[[#This Row],[Kundenhierarchie 1]]&amp;Tabelle1[[#This Row],[Händler]]&amp;Tabelle1[[#This Row],[Kategorie]]&amp;Tabelle1[[#This Row],[Gruppe]]&amp;Tabelle1[[#This Row],[Name]]</f>
        <v>Edeka KonzernEdeka Hessenring (ZL)EssigEssig Flasche 0,75lTafelessig 5%, 0,75l Glasflasche</v>
      </c>
      <c r="V58">
        <f>_xlfn.XLOOKUP(U58,'Daten Vor-Quartal'!U:U,'Daten Vor-Quartal'!I:I,0)</f>
        <v>0</v>
      </c>
      <c r="AB58" t="s">
        <v>89</v>
      </c>
      <c r="AC58" t="str">
        <f t="shared" si="1"/>
        <v>Gurkenaufguss gebrauchsfertig, 5l Kan.</v>
      </c>
      <c r="AE58" t="s">
        <v>89</v>
      </c>
    </row>
    <row r="59" spans="1:31">
      <c r="A59" t="s">
        <v>16</v>
      </c>
      <c r="B59" t="s">
        <v>17</v>
      </c>
      <c r="C59" t="s">
        <v>9</v>
      </c>
      <c r="D59" t="s">
        <v>195</v>
      </c>
      <c r="E59" t="s">
        <v>89</v>
      </c>
      <c r="F59">
        <v>36</v>
      </c>
      <c r="G59" t="s">
        <v>74</v>
      </c>
      <c r="H59">
        <v>0</v>
      </c>
      <c r="I59">
        <v>0</v>
      </c>
      <c r="J59">
        <v>14.631179520098263</v>
      </c>
      <c r="K59">
        <v>-3.4572922271260045</v>
      </c>
      <c r="L59">
        <v>0</v>
      </c>
      <c r="M59">
        <v>229</v>
      </c>
      <c r="N59">
        <v>1</v>
      </c>
      <c r="O59">
        <v>0</v>
      </c>
      <c r="P59">
        <v>340</v>
      </c>
      <c r="Q59">
        <v>21.651321050033498</v>
      </c>
      <c r="R59">
        <v>-7.8671402573476463</v>
      </c>
      <c r="S59">
        <f t="shared" si="0"/>
        <v>0</v>
      </c>
      <c r="T59" s="13">
        <f>(Tabelle1[[#This Row],[MT Distri % (besucht)]]-Tabelle1[[#This Row],[MT Distri % (besucht) VP]])*100</f>
        <v>0</v>
      </c>
      <c r="U59" t="str">
        <f>Tabelle1[[#This Row],[Kundenhierarchie 1]]&amp;Tabelle1[[#This Row],[Händler]]&amp;Tabelle1[[#This Row],[Kategorie]]&amp;Tabelle1[[#This Row],[Gruppe]]&amp;Tabelle1[[#This Row],[Name]]</f>
        <v>Edeka KonzernEdeka Hessenring (ZL)EssigEssig Kanister &lt;5lGurkenaufguss gebrauchsfertig, 5l Kan.</v>
      </c>
      <c r="V59">
        <f>_xlfn.XLOOKUP(U59,'Daten Vor-Quartal'!U:U,'Daten Vor-Quartal'!I:I,0)</f>
        <v>0</v>
      </c>
      <c r="AB59" t="s">
        <v>87</v>
      </c>
      <c r="AC59" t="str">
        <f t="shared" si="1"/>
        <v>Gurkenaufguss, 2l Kanister</v>
      </c>
      <c r="AE59" t="s">
        <v>87</v>
      </c>
    </row>
    <row r="60" spans="1:31">
      <c r="A60" t="s">
        <v>16</v>
      </c>
      <c r="B60" t="s">
        <v>17</v>
      </c>
      <c r="C60" t="s">
        <v>9</v>
      </c>
      <c r="D60" t="s">
        <v>195</v>
      </c>
      <c r="E60" t="s">
        <v>87</v>
      </c>
      <c r="F60">
        <v>34</v>
      </c>
      <c r="G60" t="s">
        <v>74</v>
      </c>
      <c r="H60">
        <v>0</v>
      </c>
      <c r="I60">
        <v>0</v>
      </c>
      <c r="J60">
        <v>0</v>
      </c>
      <c r="K60">
        <v>0</v>
      </c>
      <c r="L60">
        <v>0</v>
      </c>
      <c r="M60">
        <v>229</v>
      </c>
      <c r="N60">
        <v>1</v>
      </c>
      <c r="O60">
        <v>0</v>
      </c>
      <c r="P60">
        <v>340</v>
      </c>
      <c r="Q60">
        <v>0</v>
      </c>
      <c r="R60">
        <v>0</v>
      </c>
      <c r="S60">
        <f t="shared" si="0"/>
        <v>0</v>
      </c>
      <c r="T60" s="13">
        <f>(Tabelle1[[#This Row],[MT Distri % (besucht)]]-Tabelle1[[#This Row],[MT Distri % (besucht) VP]])*100</f>
        <v>0</v>
      </c>
      <c r="U60" t="str">
        <f>Tabelle1[[#This Row],[Kundenhierarchie 1]]&amp;Tabelle1[[#This Row],[Händler]]&amp;Tabelle1[[#This Row],[Kategorie]]&amp;Tabelle1[[#This Row],[Gruppe]]&amp;Tabelle1[[#This Row],[Name]]</f>
        <v>Edeka KonzernEdeka Hessenring (ZL)EssigEssig Kanister &lt;5lGurkenaufguss, 2l Kanister</v>
      </c>
      <c r="V60">
        <f>_xlfn.XLOOKUP(U60,'Daten Vor-Quartal'!U:U,'Daten Vor-Quartal'!I:I,0)</f>
        <v>0</v>
      </c>
      <c r="AB60" t="s">
        <v>80</v>
      </c>
      <c r="AC60" t="str">
        <f t="shared" si="1"/>
        <v>KFM Kressi Kr. vollwürziger Essig 5l Kan</v>
      </c>
      <c r="AE60" t="s">
        <v>80</v>
      </c>
    </row>
    <row r="61" spans="1:31">
      <c r="A61" t="s">
        <v>16</v>
      </c>
      <c r="B61" t="s">
        <v>17</v>
      </c>
      <c r="C61" t="s">
        <v>9</v>
      </c>
      <c r="D61" t="s">
        <v>195</v>
      </c>
      <c r="E61" t="s">
        <v>80</v>
      </c>
      <c r="F61">
        <v>27</v>
      </c>
      <c r="G61" t="s">
        <v>74</v>
      </c>
      <c r="H61">
        <v>0</v>
      </c>
      <c r="I61">
        <v>0</v>
      </c>
      <c r="J61">
        <v>0</v>
      </c>
      <c r="K61">
        <v>0</v>
      </c>
      <c r="L61">
        <v>0</v>
      </c>
      <c r="M61">
        <v>229</v>
      </c>
      <c r="N61">
        <v>1</v>
      </c>
      <c r="O61">
        <v>0</v>
      </c>
      <c r="P61">
        <v>0</v>
      </c>
      <c r="Q61">
        <v>0</v>
      </c>
      <c r="R61">
        <v>0</v>
      </c>
      <c r="S61">
        <f t="shared" si="0"/>
        <v>0</v>
      </c>
      <c r="T61" s="13">
        <f>(Tabelle1[[#This Row],[MT Distri % (besucht)]]-Tabelle1[[#This Row],[MT Distri % (besucht) VP]])*100</f>
        <v>0</v>
      </c>
      <c r="U61" t="str">
        <f>Tabelle1[[#This Row],[Kundenhierarchie 1]]&amp;Tabelle1[[#This Row],[Händler]]&amp;Tabelle1[[#This Row],[Kategorie]]&amp;Tabelle1[[#This Row],[Gruppe]]&amp;Tabelle1[[#This Row],[Name]]</f>
        <v>Edeka KonzernEdeka Hessenring (ZL)EssigEssig Kanister &lt;5lKFM Kressi Kr. vollwürziger Essig 5l Kan</v>
      </c>
      <c r="V61">
        <f>_xlfn.XLOOKUP(U61,'Daten Vor-Quartal'!U:U,'Daten Vor-Quartal'!I:I,0)</f>
        <v>0</v>
      </c>
      <c r="AB61" t="s">
        <v>90</v>
      </c>
      <c r="AC61" t="str">
        <f t="shared" si="1"/>
        <v>Kuehne Aceto Bals.di Modena 6%, 2l Kan.</v>
      </c>
      <c r="AE61" t="s">
        <v>90</v>
      </c>
    </row>
    <row r="62" spans="1:31">
      <c r="A62" t="s">
        <v>16</v>
      </c>
      <c r="B62" t="s">
        <v>17</v>
      </c>
      <c r="C62" t="s">
        <v>9</v>
      </c>
      <c r="D62" t="s">
        <v>195</v>
      </c>
      <c r="E62" t="s">
        <v>90</v>
      </c>
      <c r="F62">
        <v>99</v>
      </c>
      <c r="G62" t="s">
        <v>74</v>
      </c>
      <c r="H62">
        <v>0</v>
      </c>
      <c r="I62">
        <v>0</v>
      </c>
      <c r="J62">
        <v>0</v>
      </c>
      <c r="K62">
        <v>0</v>
      </c>
      <c r="L62">
        <v>0</v>
      </c>
      <c r="M62">
        <v>229</v>
      </c>
      <c r="N62">
        <v>1</v>
      </c>
      <c r="O62">
        <v>0</v>
      </c>
      <c r="P62">
        <v>0</v>
      </c>
      <c r="Q62">
        <v>0</v>
      </c>
      <c r="R62">
        <v>0</v>
      </c>
      <c r="S62">
        <f t="shared" si="0"/>
        <v>0</v>
      </c>
      <c r="T62" s="13">
        <f>(Tabelle1[[#This Row],[MT Distri % (besucht)]]-Tabelle1[[#This Row],[MT Distri % (besucht) VP]])*100</f>
        <v>0</v>
      </c>
      <c r="U62" t="str">
        <f>Tabelle1[[#This Row],[Kundenhierarchie 1]]&amp;Tabelle1[[#This Row],[Händler]]&amp;Tabelle1[[#This Row],[Kategorie]]&amp;Tabelle1[[#This Row],[Gruppe]]&amp;Tabelle1[[#This Row],[Name]]</f>
        <v>Edeka KonzernEdeka Hessenring (ZL)EssigEssig Kanister &lt;5lKuehne Aceto Bals.di Modena 6%, 2l Kan.</v>
      </c>
      <c r="V62">
        <f>_xlfn.XLOOKUP(U62,'Daten Vor-Quartal'!U:U,'Daten Vor-Quartal'!I:I,0)</f>
        <v>0</v>
      </c>
      <c r="AB62" t="s">
        <v>91</v>
      </c>
      <c r="AC62" t="str">
        <f t="shared" si="1"/>
        <v>Kuehne Condimento Balsa.Bianco, 2l Kan.</v>
      </c>
      <c r="AE62" t="s">
        <v>91</v>
      </c>
    </row>
    <row r="63" spans="1:31">
      <c r="A63" t="s">
        <v>16</v>
      </c>
      <c r="B63" t="s">
        <v>17</v>
      </c>
      <c r="C63" t="s">
        <v>9</v>
      </c>
      <c r="D63" t="s">
        <v>195</v>
      </c>
      <c r="E63" t="s">
        <v>91</v>
      </c>
      <c r="F63">
        <v>99</v>
      </c>
      <c r="G63" t="s">
        <v>74</v>
      </c>
      <c r="H63">
        <v>0</v>
      </c>
      <c r="I63">
        <v>0</v>
      </c>
      <c r="J63">
        <v>0</v>
      </c>
      <c r="K63">
        <v>0</v>
      </c>
      <c r="L63">
        <v>0</v>
      </c>
      <c r="M63">
        <v>229</v>
      </c>
      <c r="N63">
        <v>1</v>
      </c>
      <c r="O63">
        <v>0</v>
      </c>
      <c r="P63">
        <v>0</v>
      </c>
      <c r="Q63">
        <v>0</v>
      </c>
      <c r="R63">
        <v>0</v>
      </c>
      <c r="S63">
        <f t="shared" si="0"/>
        <v>0</v>
      </c>
      <c r="T63" s="13">
        <f>(Tabelle1[[#This Row],[MT Distri % (besucht)]]-Tabelle1[[#This Row],[MT Distri % (besucht) VP]])*100</f>
        <v>0</v>
      </c>
      <c r="U63" t="str">
        <f>Tabelle1[[#This Row],[Kundenhierarchie 1]]&amp;Tabelle1[[#This Row],[Händler]]&amp;Tabelle1[[#This Row],[Kategorie]]&amp;Tabelle1[[#This Row],[Gruppe]]&amp;Tabelle1[[#This Row],[Name]]</f>
        <v>Edeka KonzernEdeka Hessenring (ZL)EssigEssig Kanister &lt;5lKuehne Condimento Balsa.Bianco, 2l Kan.</v>
      </c>
      <c r="V63">
        <f>_xlfn.XLOOKUP(U63,'Daten Vor-Quartal'!U:U,'Daten Vor-Quartal'!I:I,0)</f>
        <v>0</v>
      </c>
      <c r="AB63" t="s">
        <v>92</v>
      </c>
      <c r="AC63" t="str">
        <f t="shared" si="1"/>
        <v>Kuehne Rotweinessig 6%, 2l Kanister</v>
      </c>
      <c r="AE63" t="s">
        <v>92</v>
      </c>
    </row>
    <row r="64" spans="1:31">
      <c r="A64" t="s">
        <v>16</v>
      </c>
      <c r="B64" t="s">
        <v>17</v>
      </c>
      <c r="C64" t="s">
        <v>9</v>
      </c>
      <c r="D64" t="s">
        <v>195</v>
      </c>
      <c r="E64" t="s">
        <v>92</v>
      </c>
      <c r="F64">
        <v>99</v>
      </c>
      <c r="G64" t="s">
        <v>74</v>
      </c>
      <c r="H64">
        <v>0</v>
      </c>
      <c r="I64">
        <v>0</v>
      </c>
      <c r="J64">
        <v>0</v>
      </c>
      <c r="K64">
        <v>0</v>
      </c>
      <c r="L64">
        <v>0</v>
      </c>
      <c r="M64">
        <v>229</v>
      </c>
      <c r="N64">
        <v>1</v>
      </c>
      <c r="O64">
        <v>0</v>
      </c>
      <c r="P64">
        <v>0</v>
      </c>
      <c r="Q64">
        <v>0</v>
      </c>
      <c r="R64">
        <v>0</v>
      </c>
      <c r="S64">
        <f t="shared" si="0"/>
        <v>0</v>
      </c>
      <c r="T64" s="13">
        <f>(Tabelle1[[#This Row],[MT Distri % (besucht)]]-Tabelle1[[#This Row],[MT Distri % (besucht) VP]])*100</f>
        <v>0</v>
      </c>
      <c r="U64" t="str">
        <f>Tabelle1[[#This Row],[Kundenhierarchie 1]]&amp;Tabelle1[[#This Row],[Händler]]&amp;Tabelle1[[#This Row],[Kategorie]]&amp;Tabelle1[[#This Row],[Gruppe]]&amp;Tabelle1[[#This Row],[Name]]</f>
        <v>Edeka KonzernEdeka Hessenring (ZL)EssigEssig Kanister &lt;5lKuehne Rotweinessig 6%, 2l Kanister</v>
      </c>
      <c r="V64">
        <f>_xlfn.XLOOKUP(U64,'Daten Vor-Quartal'!U:U,'Daten Vor-Quartal'!I:I,0)</f>
        <v>0</v>
      </c>
      <c r="AB64" t="s">
        <v>93</v>
      </c>
      <c r="AC64" t="str">
        <f t="shared" si="1"/>
        <v>Kuehne Weissweinessig 6%, 2l Kanister</v>
      </c>
      <c r="AE64" t="s">
        <v>93</v>
      </c>
    </row>
    <row r="65" spans="1:31">
      <c r="A65" t="s">
        <v>16</v>
      </c>
      <c r="B65" t="s">
        <v>17</v>
      </c>
      <c r="C65" t="s">
        <v>9</v>
      </c>
      <c r="D65" t="s">
        <v>195</v>
      </c>
      <c r="E65" t="s">
        <v>93</v>
      </c>
      <c r="F65">
        <v>99</v>
      </c>
      <c r="G65" t="s">
        <v>74</v>
      </c>
      <c r="H65">
        <v>0</v>
      </c>
      <c r="I65">
        <v>0</v>
      </c>
      <c r="J65">
        <v>0</v>
      </c>
      <c r="K65">
        <v>0</v>
      </c>
      <c r="L65">
        <v>0</v>
      </c>
      <c r="M65">
        <v>229</v>
      </c>
      <c r="N65">
        <v>1</v>
      </c>
      <c r="O65">
        <v>0</v>
      </c>
      <c r="P65">
        <v>0</v>
      </c>
      <c r="Q65">
        <v>0</v>
      </c>
      <c r="R65">
        <v>0</v>
      </c>
      <c r="S65">
        <f t="shared" si="0"/>
        <v>0</v>
      </c>
      <c r="T65" s="13">
        <f>(Tabelle1[[#This Row],[MT Distri % (besucht)]]-Tabelle1[[#This Row],[MT Distri % (besucht) VP]])*100</f>
        <v>0</v>
      </c>
      <c r="U65" t="str">
        <f>Tabelle1[[#This Row],[Kundenhierarchie 1]]&amp;Tabelle1[[#This Row],[Händler]]&amp;Tabelle1[[#This Row],[Kategorie]]&amp;Tabelle1[[#This Row],[Gruppe]]&amp;Tabelle1[[#This Row],[Name]]</f>
        <v>Edeka KonzernEdeka Hessenring (ZL)EssigEssig Kanister &lt;5lKuehne Weissweinessig 6%, 2l Kanister</v>
      </c>
      <c r="V65">
        <f>_xlfn.XLOOKUP(U65,'Daten Vor-Quartal'!U:U,'Daten Vor-Quartal'!I:I,0)</f>
        <v>0</v>
      </c>
      <c r="AB65" t="s">
        <v>95</v>
      </c>
      <c r="AC65" t="str">
        <f t="shared" si="1"/>
        <v>Stein UnivTafelessig a Branntw.5% 5l Kan</v>
      </c>
      <c r="AE65" t="s">
        <v>95</v>
      </c>
    </row>
    <row r="66" spans="1:31">
      <c r="A66" t="s">
        <v>16</v>
      </c>
      <c r="B66" t="s">
        <v>17</v>
      </c>
      <c r="C66" t="s">
        <v>9</v>
      </c>
      <c r="D66" t="s">
        <v>195</v>
      </c>
      <c r="E66" t="s">
        <v>95</v>
      </c>
      <c r="F66">
        <v>99</v>
      </c>
      <c r="G66" t="s">
        <v>74</v>
      </c>
      <c r="H66">
        <v>0</v>
      </c>
      <c r="I66">
        <v>0</v>
      </c>
      <c r="J66">
        <v>0</v>
      </c>
      <c r="K66">
        <v>0</v>
      </c>
      <c r="L66">
        <v>0</v>
      </c>
      <c r="M66">
        <v>229</v>
      </c>
      <c r="N66">
        <v>1</v>
      </c>
      <c r="O66">
        <v>0</v>
      </c>
      <c r="P66">
        <v>0</v>
      </c>
      <c r="Q66">
        <v>0</v>
      </c>
      <c r="R66">
        <v>0</v>
      </c>
      <c r="S66">
        <f t="shared" si="0"/>
        <v>0</v>
      </c>
      <c r="T66" s="13">
        <f>(Tabelle1[[#This Row],[MT Distri % (besucht)]]-Tabelle1[[#This Row],[MT Distri % (besucht) VP]])*100</f>
        <v>0</v>
      </c>
      <c r="U66" t="str">
        <f>Tabelle1[[#This Row],[Kundenhierarchie 1]]&amp;Tabelle1[[#This Row],[Händler]]&amp;Tabelle1[[#This Row],[Kategorie]]&amp;Tabelle1[[#This Row],[Gruppe]]&amp;Tabelle1[[#This Row],[Name]]</f>
        <v>Edeka KonzernEdeka Hessenring (ZL)EssigEssig Kanister &lt;5lStein UnivTafelessig a Branntw.5% 5l Kan</v>
      </c>
      <c r="V66">
        <f>_xlfn.XLOOKUP(U66,'Daten Vor-Quartal'!U:U,'Daten Vor-Quartal'!I:I,0)</f>
        <v>0</v>
      </c>
      <c r="AB66" t="s">
        <v>57</v>
      </c>
      <c r="AC66" t="str">
        <f t="shared" si="1"/>
        <v>Apfelessig 5%, 0,75l Fl.</v>
      </c>
      <c r="AE66" t="s">
        <v>57</v>
      </c>
    </row>
    <row r="67" spans="1:31">
      <c r="A67" t="s">
        <v>16</v>
      </c>
      <c r="B67" t="s">
        <v>17</v>
      </c>
      <c r="C67" t="s">
        <v>9</v>
      </c>
      <c r="D67" t="s">
        <v>196</v>
      </c>
      <c r="E67" t="s">
        <v>57</v>
      </c>
      <c r="F67">
        <v>6</v>
      </c>
      <c r="G67" t="s">
        <v>51</v>
      </c>
      <c r="H67">
        <v>0</v>
      </c>
      <c r="I67">
        <v>0</v>
      </c>
      <c r="J67">
        <v>0</v>
      </c>
      <c r="K67">
        <v>0</v>
      </c>
      <c r="L67">
        <v>0</v>
      </c>
      <c r="M67">
        <v>229</v>
      </c>
      <c r="N67">
        <v>1</v>
      </c>
      <c r="O67">
        <v>0</v>
      </c>
      <c r="P67">
        <v>340</v>
      </c>
      <c r="Q67">
        <v>0</v>
      </c>
      <c r="R67">
        <v>0</v>
      </c>
      <c r="S67">
        <f t="shared" ref="S67:S130" si="2">V67</f>
        <v>0</v>
      </c>
      <c r="T67" s="13">
        <f>(Tabelle1[[#This Row],[MT Distri % (besucht)]]-Tabelle1[[#This Row],[MT Distri % (besucht) VP]])*100</f>
        <v>0</v>
      </c>
      <c r="U67" t="str">
        <f>Tabelle1[[#This Row],[Kundenhierarchie 1]]&amp;Tabelle1[[#This Row],[Händler]]&amp;Tabelle1[[#This Row],[Kategorie]]&amp;Tabelle1[[#This Row],[Gruppe]]&amp;Tabelle1[[#This Row],[Name]]</f>
        <v>Edeka KonzernEdeka Hessenring (ZL)EssigEssig KeulenApfelessig 5%, 0,75l Fl.</v>
      </c>
      <c r="V67">
        <f>_xlfn.XLOOKUP(U67,'Daten Vor-Quartal'!U:U,'Daten Vor-Quartal'!I:I,0)</f>
        <v>0</v>
      </c>
      <c r="AB67" t="s">
        <v>82</v>
      </c>
      <c r="AC67" t="str">
        <f t="shared" ref="AC67:AC130" si="3">VLOOKUP(AB67,$AE$2:$AE$168,1,0)</f>
        <v>Essig plus Zitrone, 0,75l Glasfl.</v>
      </c>
      <c r="AE67" t="s">
        <v>82</v>
      </c>
    </row>
    <row r="68" spans="1:31">
      <c r="A68" t="s">
        <v>16</v>
      </c>
      <c r="B68" t="s">
        <v>17</v>
      </c>
      <c r="C68" t="s">
        <v>9</v>
      </c>
      <c r="D68" t="s">
        <v>196</v>
      </c>
      <c r="E68" t="s">
        <v>82</v>
      </c>
      <c r="F68">
        <v>29</v>
      </c>
      <c r="G68" t="s">
        <v>74</v>
      </c>
      <c r="H68">
        <v>1</v>
      </c>
      <c r="I68">
        <v>0.99186991869918695</v>
      </c>
      <c r="J68">
        <v>81.811021297245958</v>
      </c>
      <c r="K68">
        <v>10.480293875753027</v>
      </c>
      <c r="L68">
        <v>229</v>
      </c>
      <c r="M68">
        <v>229</v>
      </c>
      <c r="N68">
        <v>123</v>
      </c>
      <c r="O68">
        <v>122</v>
      </c>
      <c r="P68">
        <v>340</v>
      </c>
      <c r="Q68">
        <v>91.579169392134432</v>
      </c>
      <c r="R68">
        <v>1.6354957552673994</v>
      </c>
      <c r="S68">
        <f t="shared" si="2"/>
        <v>0.99090909090909096</v>
      </c>
      <c r="T68" s="13">
        <f>(Tabelle1[[#This Row],[MT Distri % (besucht)]]-Tabelle1[[#This Row],[MT Distri % (besucht) VP]])*100</f>
        <v>9.6082779009598607E-2</v>
      </c>
      <c r="U68" t="str">
        <f>Tabelle1[[#This Row],[Kundenhierarchie 1]]&amp;Tabelle1[[#This Row],[Händler]]&amp;Tabelle1[[#This Row],[Kategorie]]&amp;Tabelle1[[#This Row],[Gruppe]]&amp;Tabelle1[[#This Row],[Name]]</f>
        <v>Edeka KonzernEdeka Hessenring (ZL)EssigEssig KeulenEssig plus Zitrone, 0,75l Glasfl.</v>
      </c>
      <c r="V68">
        <f>_xlfn.XLOOKUP(U68,'Daten Vor-Quartal'!U:U,'Daten Vor-Quartal'!I:I,0)</f>
        <v>0.99090909090909096</v>
      </c>
      <c r="AB68" t="s">
        <v>54</v>
      </c>
      <c r="AC68" t="str">
        <f t="shared" si="3"/>
        <v>Surol 7-Krt Essig, 0,75l Fl.</v>
      </c>
      <c r="AE68" t="s">
        <v>54</v>
      </c>
    </row>
    <row r="69" spans="1:31">
      <c r="A69" t="s">
        <v>16</v>
      </c>
      <c r="B69" t="s">
        <v>17</v>
      </c>
      <c r="C69" t="s">
        <v>9</v>
      </c>
      <c r="D69" t="s">
        <v>196</v>
      </c>
      <c r="E69" t="s">
        <v>54</v>
      </c>
      <c r="F69">
        <v>3</v>
      </c>
      <c r="G69" t="s">
        <v>51</v>
      </c>
      <c r="H69">
        <v>1</v>
      </c>
      <c r="I69">
        <v>0.99186991869918695</v>
      </c>
      <c r="J69">
        <v>100</v>
      </c>
      <c r="K69">
        <v>0</v>
      </c>
      <c r="L69">
        <v>229</v>
      </c>
      <c r="M69">
        <v>229</v>
      </c>
      <c r="N69">
        <v>123</v>
      </c>
      <c r="O69">
        <v>122</v>
      </c>
      <c r="P69">
        <v>340</v>
      </c>
      <c r="Q69">
        <v>100</v>
      </c>
      <c r="R69">
        <v>0</v>
      </c>
      <c r="S69">
        <f t="shared" si="2"/>
        <v>0.99090909090909096</v>
      </c>
      <c r="T69" s="13">
        <f>(Tabelle1[[#This Row],[MT Distri % (besucht)]]-Tabelle1[[#This Row],[MT Distri % (besucht) VP]])*100</f>
        <v>9.6082779009598607E-2</v>
      </c>
      <c r="U69" t="str">
        <f>Tabelle1[[#This Row],[Kundenhierarchie 1]]&amp;Tabelle1[[#This Row],[Händler]]&amp;Tabelle1[[#This Row],[Kategorie]]&amp;Tabelle1[[#This Row],[Gruppe]]&amp;Tabelle1[[#This Row],[Name]]</f>
        <v>Edeka KonzernEdeka Hessenring (ZL)EssigEssig KeulenSurol 7-Krt Essig, 0,75l Fl.</v>
      </c>
      <c r="V69">
        <f>_xlfn.XLOOKUP(U69,'Daten Vor-Quartal'!U:U,'Daten Vor-Quartal'!I:I,0)</f>
        <v>0.99090909090909096</v>
      </c>
      <c r="AB69" t="s">
        <v>73</v>
      </c>
      <c r="AC69" t="str">
        <f t="shared" si="3"/>
        <v>Weinwürziger Essig 5%, 0,75l Glasflasche</v>
      </c>
      <c r="AE69" t="s">
        <v>73</v>
      </c>
    </row>
    <row r="70" spans="1:31">
      <c r="A70" t="s">
        <v>16</v>
      </c>
      <c r="B70" t="s">
        <v>17</v>
      </c>
      <c r="C70" t="s">
        <v>9</v>
      </c>
      <c r="D70" t="s">
        <v>196</v>
      </c>
      <c r="E70" t="s">
        <v>73</v>
      </c>
      <c r="F70">
        <v>21</v>
      </c>
      <c r="G70" t="s">
        <v>63</v>
      </c>
      <c r="H70">
        <v>0</v>
      </c>
      <c r="I70">
        <v>0</v>
      </c>
      <c r="J70">
        <v>0</v>
      </c>
      <c r="K70">
        <v>0</v>
      </c>
      <c r="L70">
        <v>0</v>
      </c>
      <c r="M70">
        <v>229</v>
      </c>
      <c r="N70">
        <v>1</v>
      </c>
      <c r="O70">
        <v>0</v>
      </c>
      <c r="P70">
        <v>340</v>
      </c>
      <c r="Q70">
        <v>0</v>
      </c>
      <c r="R70">
        <v>0</v>
      </c>
      <c r="S70">
        <f t="shared" si="2"/>
        <v>0</v>
      </c>
      <c r="T70" s="13">
        <f>(Tabelle1[[#This Row],[MT Distri % (besucht)]]-Tabelle1[[#This Row],[MT Distri % (besucht) VP]])*100</f>
        <v>0</v>
      </c>
      <c r="U70" t="str">
        <f>Tabelle1[[#This Row],[Kundenhierarchie 1]]&amp;Tabelle1[[#This Row],[Händler]]&amp;Tabelle1[[#This Row],[Kategorie]]&amp;Tabelle1[[#This Row],[Gruppe]]&amp;Tabelle1[[#This Row],[Name]]</f>
        <v>Edeka KonzernEdeka Hessenring (ZL)EssigEssig KeulenWeinwürziger Essig 5%, 0,75l Glasflasche</v>
      </c>
      <c r="V70">
        <f>_xlfn.XLOOKUP(U70,'Daten Vor-Quartal'!U:U,'Daten Vor-Quartal'!I:I,0)</f>
        <v>0</v>
      </c>
      <c r="AB70" t="s">
        <v>85</v>
      </c>
      <c r="AC70" t="str">
        <f t="shared" si="3"/>
        <v>Vitasur Apfelessig-Trank, 0,75l Glasfl.</v>
      </c>
      <c r="AE70" t="s">
        <v>85</v>
      </c>
    </row>
    <row r="71" spans="1:31">
      <c r="A71" t="s">
        <v>16</v>
      </c>
      <c r="B71" t="s">
        <v>17</v>
      </c>
      <c r="C71" t="s">
        <v>9</v>
      </c>
      <c r="D71" t="s">
        <v>197</v>
      </c>
      <c r="E71" t="s">
        <v>85</v>
      </c>
      <c r="F71">
        <v>32</v>
      </c>
      <c r="G71" t="s">
        <v>74</v>
      </c>
      <c r="H71">
        <v>0</v>
      </c>
      <c r="I71">
        <v>0</v>
      </c>
      <c r="J71">
        <v>0</v>
      </c>
      <c r="K71">
        <v>0</v>
      </c>
      <c r="L71">
        <v>0</v>
      </c>
      <c r="M71">
        <v>229</v>
      </c>
      <c r="N71">
        <v>1</v>
      </c>
      <c r="O71">
        <v>0</v>
      </c>
      <c r="P71">
        <v>340</v>
      </c>
      <c r="Q71">
        <v>0</v>
      </c>
      <c r="R71">
        <v>0</v>
      </c>
      <c r="S71">
        <f t="shared" si="2"/>
        <v>0</v>
      </c>
      <c r="T71" s="13">
        <f>(Tabelle1[[#This Row],[MT Distri % (besucht)]]-Tabelle1[[#This Row],[MT Distri % (besucht) VP]])*100</f>
        <v>0</v>
      </c>
      <c r="U71" t="str">
        <f>Tabelle1[[#This Row],[Kundenhierarchie 1]]&amp;Tabelle1[[#This Row],[Händler]]&amp;Tabelle1[[#This Row],[Kategorie]]&amp;Tabelle1[[#This Row],[Gruppe]]&amp;Tabelle1[[#This Row],[Name]]</f>
        <v>Edeka KonzernEdeka Hessenring (ZL)EssigVitasurVitasur Apfelessig-Trank, 0,75l Glasfl.</v>
      </c>
      <c r="V71">
        <f>_xlfn.XLOOKUP(U71,'Daten Vor-Quartal'!U:U,'Daten Vor-Quartal'!I:I,0)</f>
        <v>0</v>
      </c>
      <c r="AB71" t="s">
        <v>198</v>
      </c>
      <c r="AC71" t="str">
        <f t="shared" si="3"/>
        <v>Bohnensalat, 370ml Glas, 10er Tray</v>
      </c>
      <c r="AE71" t="s">
        <v>198</v>
      </c>
    </row>
    <row r="72" spans="1:31">
      <c r="A72" t="s">
        <v>16</v>
      </c>
      <c r="B72" t="s">
        <v>17</v>
      </c>
      <c r="C72" t="s">
        <v>14</v>
      </c>
      <c r="D72" t="s">
        <v>199</v>
      </c>
      <c r="E72" t="s">
        <v>198</v>
      </c>
      <c r="F72">
        <v>19</v>
      </c>
      <c r="G72" t="s">
        <v>74</v>
      </c>
      <c r="H72">
        <v>0</v>
      </c>
      <c r="I72">
        <v>0</v>
      </c>
      <c r="J72">
        <v>0</v>
      </c>
      <c r="K72">
        <v>0</v>
      </c>
      <c r="L72">
        <v>0</v>
      </c>
      <c r="M72">
        <v>229</v>
      </c>
      <c r="N72">
        <v>1</v>
      </c>
      <c r="O72">
        <v>0</v>
      </c>
      <c r="P72">
        <v>340</v>
      </c>
      <c r="Q72">
        <v>0</v>
      </c>
      <c r="R72">
        <v>0</v>
      </c>
      <c r="S72">
        <f t="shared" si="2"/>
        <v>0</v>
      </c>
      <c r="T72" s="13">
        <f>(Tabelle1[[#This Row],[MT Distri % (besucht)]]-Tabelle1[[#This Row],[MT Distri % (besucht) VP]])*100</f>
        <v>0</v>
      </c>
      <c r="U72" t="str">
        <f>Tabelle1[[#This Row],[Kundenhierarchie 1]]&amp;Tabelle1[[#This Row],[Händler]]&amp;Tabelle1[[#This Row],[Kategorie]]&amp;Tabelle1[[#This Row],[Gruppe]]&amp;Tabelle1[[#This Row],[Name]]</f>
        <v>Edeka KonzernEdeka Hessenring (ZL)Gemüse in EssigGemüse in Essig -370 ml GL.Bohnensalat, 370ml Glas, 10er Tray</v>
      </c>
      <c r="V72">
        <f>_xlfn.XLOOKUP(U72,'Daten Vor-Quartal'!U:U,'Daten Vor-Quartal'!I:I,0)</f>
        <v>0</v>
      </c>
      <c r="AB72" t="s">
        <v>200</v>
      </c>
      <c r="AC72" t="str">
        <f t="shared" si="3"/>
        <v>Karottensalat, 370ml Glas, 10er Tray</v>
      </c>
      <c r="AE72" t="s">
        <v>200</v>
      </c>
    </row>
    <row r="73" spans="1:31">
      <c r="A73" t="s">
        <v>16</v>
      </c>
      <c r="B73" t="s">
        <v>17</v>
      </c>
      <c r="C73" t="s">
        <v>14</v>
      </c>
      <c r="D73" t="s">
        <v>199</v>
      </c>
      <c r="E73" t="s">
        <v>200</v>
      </c>
      <c r="F73">
        <v>18</v>
      </c>
      <c r="G73" t="s">
        <v>74</v>
      </c>
      <c r="H73">
        <v>0</v>
      </c>
      <c r="I73">
        <v>0</v>
      </c>
      <c r="J73">
        <v>0</v>
      </c>
      <c r="K73">
        <v>0</v>
      </c>
      <c r="L73">
        <v>0</v>
      </c>
      <c r="M73">
        <v>229</v>
      </c>
      <c r="N73">
        <v>1</v>
      </c>
      <c r="O73">
        <v>0</v>
      </c>
      <c r="P73">
        <v>340</v>
      </c>
      <c r="Q73">
        <v>0</v>
      </c>
      <c r="R73">
        <v>0</v>
      </c>
      <c r="S73">
        <f t="shared" si="2"/>
        <v>0</v>
      </c>
      <c r="T73" s="13">
        <f>(Tabelle1[[#This Row],[MT Distri % (besucht)]]-Tabelle1[[#This Row],[MT Distri % (besucht) VP]])*100</f>
        <v>0</v>
      </c>
      <c r="U73" t="str">
        <f>Tabelle1[[#This Row],[Kundenhierarchie 1]]&amp;Tabelle1[[#This Row],[Händler]]&amp;Tabelle1[[#This Row],[Kategorie]]&amp;Tabelle1[[#This Row],[Gruppe]]&amp;Tabelle1[[#This Row],[Name]]</f>
        <v>Edeka KonzernEdeka Hessenring (ZL)Gemüse in EssigGemüse in Essig -370 ml GL.Karottensalat, 370ml Glas, 10er Tray</v>
      </c>
      <c r="V73">
        <f>_xlfn.XLOOKUP(U73,'Daten Vor-Quartal'!U:U,'Daten Vor-Quartal'!I:I,0)</f>
        <v>0</v>
      </c>
      <c r="AB73" t="s">
        <v>201</v>
      </c>
      <c r="AC73" t="str">
        <f t="shared" si="3"/>
        <v>Kürbis, 370ml Glas, 10er Tray</v>
      </c>
      <c r="AE73" t="s">
        <v>201</v>
      </c>
    </row>
    <row r="74" spans="1:31">
      <c r="A74" t="s">
        <v>16</v>
      </c>
      <c r="B74" t="s">
        <v>17</v>
      </c>
      <c r="C74" t="s">
        <v>14</v>
      </c>
      <c r="D74" t="s">
        <v>199</v>
      </c>
      <c r="E74" t="s">
        <v>201</v>
      </c>
      <c r="F74">
        <v>12</v>
      </c>
      <c r="G74" t="s">
        <v>63</v>
      </c>
      <c r="H74">
        <v>0</v>
      </c>
      <c r="I74">
        <v>0</v>
      </c>
      <c r="J74">
        <v>0</v>
      </c>
      <c r="K74">
        <v>0</v>
      </c>
      <c r="L74">
        <v>0</v>
      </c>
      <c r="M74">
        <v>229</v>
      </c>
      <c r="N74">
        <v>1</v>
      </c>
      <c r="O74">
        <v>0</v>
      </c>
      <c r="P74">
        <v>340</v>
      </c>
      <c r="Q74">
        <v>0</v>
      </c>
      <c r="R74">
        <v>0</v>
      </c>
      <c r="S74">
        <f t="shared" si="2"/>
        <v>0</v>
      </c>
      <c r="T74" s="13">
        <f>(Tabelle1[[#This Row],[MT Distri % (besucht)]]-Tabelle1[[#This Row],[MT Distri % (besucht) VP]])*100</f>
        <v>0</v>
      </c>
      <c r="U74" t="str">
        <f>Tabelle1[[#This Row],[Kundenhierarchie 1]]&amp;Tabelle1[[#This Row],[Händler]]&amp;Tabelle1[[#This Row],[Kategorie]]&amp;Tabelle1[[#This Row],[Gruppe]]&amp;Tabelle1[[#This Row],[Name]]</f>
        <v>Edeka KonzernEdeka Hessenring (ZL)Gemüse in EssigGemüse in Essig -370 ml GL.Kürbis, 370ml Glas, 10er Tray</v>
      </c>
      <c r="V74">
        <f>_xlfn.XLOOKUP(U74,'Daten Vor-Quartal'!U:U,'Daten Vor-Quartal'!I:I,0)</f>
        <v>0</v>
      </c>
      <c r="AB74" t="s">
        <v>202</v>
      </c>
      <c r="AC74" t="str">
        <f t="shared" si="3"/>
        <v>Maiskölbchen, 212ml Glas, 10er Tray</v>
      </c>
      <c r="AE74" t="s">
        <v>202</v>
      </c>
    </row>
    <row r="75" spans="1:31">
      <c r="A75" t="s">
        <v>16</v>
      </c>
      <c r="B75" t="s">
        <v>17</v>
      </c>
      <c r="C75" t="s">
        <v>14</v>
      </c>
      <c r="D75" t="s">
        <v>199</v>
      </c>
      <c r="E75" t="s">
        <v>202</v>
      </c>
      <c r="F75">
        <v>4</v>
      </c>
      <c r="G75" t="s">
        <v>51</v>
      </c>
      <c r="H75">
        <v>0</v>
      </c>
      <c r="I75">
        <v>0</v>
      </c>
      <c r="J75">
        <v>0</v>
      </c>
      <c r="K75">
        <v>0</v>
      </c>
      <c r="L75">
        <v>0</v>
      </c>
      <c r="M75">
        <v>229</v>
      </c>
      <c r="N75">
        <v>1</v>
      </c>
      <c r="O75">
        <v>0</v>
      </c>
      <c r="P75">
        <v>340</v>
      </c>
      <c r="Q75">
        <v>0</v>
      </c>
      <c r="R75">
        <v>0</v>
      </c>
      <c r="S75">
        <f t="shared" si="2"/>
        <v>0</v>
      </c>
      <c r="T75" s="13">
        <f>(Tabelle1[[#This Row],[MT Distri % (besucht)]]-Tabelle1[[#This Row],[MT Distri % (besucht) VP]])*100</f>
        <v>0</v>
      </c>
      <c r="U75" t="str">
        <f>Tabelle1[[#This Row],[Kundenhierarchie 1]]&amp;Tabelle1[[#This Row],[Händler]]&amp;Tabelle1[[#This Row],[Kategorie]]&amp;Tabelle1[[#This Row],[Gruppe]]&amp;Tabelle1[[#This Row],[Name]]</f>
        <v>Edeka KonzernEdeka Hessenring (ZL)Gemüse in EssigGemüse in Essig -370 ml GL.Maiskölbchen, 212ml Glas, 10er Tray</v>
      </c>
      <c r="V75">
        <f>_xlfn.XLOOKUP(U75,'Daten Vor-Quartal'!U:U,'Daten Vor-Quartal'!I:I,0)</f>
        <v>0</v>
      </c>
      <c r="AB75" t="s">
        <v>203</v>
      </c>
      <c r="AC75" t="str">
        <f t="shared" si="3"/>
        <v>Mixed Pickles, 370ml Glas, 10er Tray</v>
      </c>
      <c r="AE75" t="s">
        <v>203</v>
      </c>
    </row>
    <row r="76" spans="1:31">
      <c r="A76" t="s">
        <v>16</v>
      </c>
      <c r="B76" t="s">
        <v>17</v>
      </c>
      <c r="C76" t="s">
        <v>14</v>
      </c>
      <c r="D76" t="s">
        <v>199</v>
      </c>
      <c r="E76" t="s">
        <v>203</v>
      </c>
      <c r="F76">
        <v>11</v>
      </c>
      <c r="G76" t="s">
        <v>63</v>
      </c>
      <c r="H76">
        <v>1</v>
      </c>
      <c r="I76">
        <v>0</v>
      </c>
      <c r="J76">
        <v>73.707502589722992</v>
      </c>
      <c r="K76">
        <v>-8.980805740532773</v>
      </c>
      <c r="L76">
        <v>229</v>
      </c>
      <c r="M76">
        <v>229</v>
      </c>
      <c r="N76">
        <v>1</v>
      </c>
      <c r="O76">
        <v>0</v>
      </c>
      <c r="P76">
        <v>340</v>
      </c>
      <c r="Q76">
        <v>90.237248204969546</v>
      </c>
      <c r="R76">
        <v>-7.4785663071724144</v>
      </c>
      <c r="S76">
        <f t="shared" si="2"/>
        <v>0</v>
      </c>
      <c r="T76" s="13">
        <f>(Tabelle1[[#This Row],[MT Distri % (besucht)]]-Tabelle1[[#This Row],[MT Distri % (besucht) VP]])*100</f>
        <v>0</v>
      </c>
      <c r="U76" t="str">
        <f>Tabelle1[[#This Row],[Kundenhierarchie 1]]&amp;Tabelle1[[#This Row],[Händler]]&amp;Tabelle1[[#This Row],[Kategorie]]&amp;Tabelle1[[#This Row],[Gruppe]]&amp;Tabelle1[[#This Row],[Name]]</f>
        <v>Edeka KonzernEdeka Hessenring (ZL)Gemüse in EssigGemüse in Essig -370 ml GL.Mixed Pickles, 370ml Glas, 10er Tray</v>
      </c>
      <c r="V76">
        <f>_xlfn.XLOOKUP(U76,'Daten Vor-Quartal'!U:U,'Daten Vor-Quartal'!I:I,0)</f>
        <v>0</v>
      </c>
      <c r="AB76" t="s">
        <v>204</v>
      </c>
      <c r="AC76" t="str">
        <f t="shared" si="3"/>
        <v>Paprika Streifen, 370ml Gl, 10er Tray</v>
      </c>
      <c r="AE76" t="s">
        <v>204</v>
      </c>
    </row>
    <row r="77" spans="1:31">
      <c r="A77" t="s">
        <v>16</v>
      </c>
      <c r="B77" t="s">
        <v>17</v>
      </c>
      <c r="C77" t="s">
        <v>14</v>
      </c>
      <c r="D77" t="s">
        <v>199</v>
      </c>
      <c r="E77" t="s">
        <v>204</v>
      </c>
      <c r="F77">
        <v>13</v>
      </c>
      <c r="G77" t="s">
        <v>63</v>
      </c>
      <c r="H77">
        <v>0</v>
      </c>
      <c r="I77">
        <v>0</v>
      </c>
      <c r="J77">
        <v>59.282327411921862</v>
      </c>
      <c r="K77">
        <v>59.282327411921862</v>
      </c>
      <c r="L77">
        <v>0</v>
      </c>
      <c r="M77">
        <v>229</v>
      </c>
      <c r="N77">
        <v>1</v>
      </c>
      <c r="O77">
        <v>0</v>
      </c>
      <c r="P77">
        <v>340</v>
      </c>
      <c r="Q77">
        <v>82.097551937601438</v>
      </c>
      <c r="R77">
        <v>82.097551937601438</v>
      </c>
      <c r="S77">
        <f t="shared" si="2"/>
        <v>0</v>
      </c>
      <c r="T77" s="13">
        <f>(Tabelle1[[#This Row],[MT Distri % (besucht)]]-Tabelle1[[#This Row],[MT Distri % (besucht) VP]])*100</f>
        <v>0</v>
      </c>
      <c r="U77" t="str">
        <f>Tabelle1[[#This Row],[Kundenhierarchie 1]]&amp;Tabelle1[[#This Row],[Händler]]&amp;Tabelle1[[#This Row],[Kategorie]]&amp;Tabelle1[[#This Row],[Gruppe]]&amp;Tabelle1[[#This Row],[Name]]</f>
        <v>Edeka KonzernEdeka Hessenring (ZL)Gemüse in EssigGemüse in Essig -370 ml GL.Paprika Streifen, 370ml Gl, 10er Tray</v>
      </c>
      <c r="V77">
        <f>_xlfn.XLOOKUP(U77,'Daten Vor-Quartal'!U:U,'Daten Vor-Quartal'!I:I,0)</f>
        <v>0</v>
      </c>
      <c r="AB77" t="s">
        <v>205</v>
      </c>
      <c r="AC77" t="str">
        <f t="shared" si="3"/>
        <v>Peperoni mild, 370ml Glas, 10er Tray</v>
      </c>
      <c r="AE77" t="s">
        <v>205</v>
      </c>
    </row>
    <row r="78" spans="1:31">
      <c r="A78" t="s">
        <v>16</v>
      </c>
      <c r="B78" t="s">
        <v>17</v>
      </c>
      <c r="C78" t="s">
        <v>14</v>
      </c>
      <c r="D78" t="s">
        <v>199</v>
      </c>
      <c r="E78" t="s">
        <v>205</v>
      </c>
      <c r="F78">
        <v>15</v>
      </c>
      <c r="G78" t="s">
        <v>63</v>
      </c>
      <c r="H78">
        <v>0</v>
      </c>
      <c r="I78">
        <v>0</v>
      </c>
      <c r="J78">
        <v>3.8869929129976977</v>
      </c>
      <c r="K78">
        <v>3.8869929129976977</v>
      </c>
      <c r="L78">
        <v>0</v>
      </c>
      <c r="M78">
        <v>229</v>
      </c>
      <c r="N78">
        <v>1</v>
      </c>
      <c r="O78">
        <v>0</v>
      </c>
      <c r="P78">
        <v>340</v>
      </c>
      <c r="Q78">
        <v>5.5617155187622682</v>
      </c>
      <c r="R78">
        <v>5.5617155187622682</v>
      </c>
      <c r="S78">
        <f t="shared" si="2"/>
        <v>0</v>
      </c>
      <c r="T78" s="13">
        <f>(Tabelle1[[#This Row],[MT Distri % (besucht)]]-Tabelle1[[#This Row],[MT Distri % (besucht) VP]])*100</f>
        <v>0</v>
      </c>
      <c r="U78" t="str">
        <f>Tabelle1[[#This Row],[Kundenhierarchie 1]]&amp;Tabelle1[[#This Row],[Händler]]&amp;Tabelle1[[#This Row],[Kategorie]]&amp;Tabelle1[[#This Row],[Gruppe]]&amp;Tabelle1[[#This Row],[Name]]</f>
        <v>Edeka KonzernEdeka Hessenring (ZL)Gemüse in EssigGemüse in Essig -370 ml GL.Peperoni mild, 370ml Glas, 10er Tray</v>
      </c>
      <c r="V78">
        <f>_xlfn.XLOOKUP(U78,'Daten Vor-Quartal'!U:U,'Daten Vor-Quartal'!I:I,0)</f>
        <v>0</v>
      </c>
      <c r="AB78" t="s">
        <v>206</v>
      </c>
      <c r="AC78" t="str">
        <f t="shared" si="3"/>
        <v>Peperoni scharf, 370ml Glas, 10er Tray</v>
      </c>
      <c r="AE78" t="s">
        <v>206</v>
      </c>
    </row>
    <row r="79" spans="1:31">
      <c r="A79" t="s">
        <v>16</v>
      </c>
      <c r="B79" t="s">
        <v>17</v>
      </c>
      <c r="C79" t="s">
        <v>14</v>
      </c>
      <c r="D79" t="s">
        <v>199</v>
      </c>
      <c r="E79" t="s">
        <v>206</v>
      </c>
      <c r="F79">
        <v>17</v>
      </c>
      <c r="G79" t="s">
        <v>74</v>
      </c>
      <c r="H79">
        <v>0</v>
      </c>
      <c r="I79">
        <v>0</v>
      </c>
      <c r="J79">
        <v>0</v>
      </c>
      <c r="K79">
        <v>0</v>
      </c>
      <c r="L79">
        <v>0</v>
      </c>
      <c r="M79">
        <v>229</v>
      </c>
      <c r="N79">
        <v>1</v>
      </c>
      <c r="O79">
        <v>0</v>
      </c>
      <c r="P79">
        <v>340</v>
      </c>
      <c r="Q79">
        <v>0</v>
      </c>
      <c r="R79">
        <v>0</v>
      </c>
      <c r="S79">
        <f t="shared" si="2"/>
        <v>0</v>
      </c>
      <c r="T79" s="13">
        <f>(Tabelle1[[#This Row],[MT Distri % (besucht)]]-Tabelle1[[#This Row],[MT Distri % (besucht) VP]])*100</f>
        <v>0</v>
      </c>
      <c r="U79" t="str">
        <f>Tabelle1[[#This Row],[Kundenhierarchie 1]]&amp;Tabelle1[[#This Row],[Händler]]&amp;Tabelle1[[#This Row],[Kategorie]]&amp;Tabelle1[[#This Row],[Gruppe]]&amp;Tabelle1[[#This Row],[Name]]</f>
        <v>Edeka KonzernEdeka Hessenring (ZL)Gemüse in EssigGemüse in Essig -370 ml GL.Peperoni scharf, 370ml Glas, 10er Tray</v>
      </c>
      <c r="V79">
        <f>_xlfn.XLOOKUP(U79,'Daten Vor-Quartal'!U:U,'Daten Vor-Quartal'!I:I,0)</f>
        <v>0</v>
      </c>
      <c r="AB79" t="s">
        <v>207</v>
      </c>
      <c r="AC79" t="str">
        <f t="shared" si="3"/>
        <v>Puszta-Salat, 370ml Glas, 10er Tray</v>
      </c>
      <c r="AE79" t="s">
        <v>207</v>
      </c>
    </row>
    <row r="80" spans="1:31">
      <c r="A80" t="s">
        <v>16</v>
      </c>
      <c r="B80" t="s">
        <v>17</v>
      </c>
      <c r="C80" t="s">
        <v>14</v>
      </c>
      <c r="D80" t="s">
        <v>199</v>
      </c>
      <c r="E80" t="s">
        <v>207</v>
      </c>
      <c r="F80">
        <v>5</v>
      </c>
      <c r="G80" t="s">
        <v>63</v>
      </c>
      <c r="H80">
        <v>0</v>
      </c>
      <c r="I80">
        <v>0</v>
      </c>
      <c r="J80">
        <v>0</v>
      </c>
      <c r="K80">
        <v>0</v>
      </c>
      <c r="L80">
        <v>0</v>
      </c>
      <c r="M80">
        <v>229</v>
      </c>
      <c r="N80">
        <v>1</v>
      </c>
      <c r="O80">
        <v>0</v>
      </c>
      <c r="P80">
        <v>340</v>
      </c>
      <c r="Q80">
        <v>0</v>
      </c>
      <c r="R80">
        <v>0</v>
      </c>
      <c r="S80">
        <f t="shared" si="2"/>
        <v>0</v>
      </c>
      <c r="T80" s="13">
        <f>(Tabelle1[[#This Row],[MT Distri % (besucht)]]-Tabelle1[[#This Row],[MT Distri % (besucht) VP]])*100</f>
        <v>0</v>
      </c>
      <c r="U80" t="str">
        <f>Tabelle1[[#This Row],[Kundenhierarchie 1]]&amp;Tabelle1[[#This Row],[Händler]]&amp;Tabelle1[[#This Row],[Kategorie]]&amp;Tabelle1[[#This Row],[Gruppe]]&amp;Tabelle1[[#This Row],[Name]]</f>
        <v>Edeka KonzernEdeka Hessenring (ZL)Gemüse in EssigGemüse in Essig -370 ml GL.Puszta-Salat, 370ml Glas, 10er Tray</v>
      </c>
      <c r="V80">
        <f>_xlfn.XLOOKUP(U80,'Daten Vor-Quartal'!U:U,'Daten Vor-Quartal'!I:I,0)</f>
        <v>0</v>
      </c>
      <c r="AB80" t="s">
        <v>208</v>
      </c>
      <c r="AC80" t="str">
        <f t="shared" si="3"/>
        <v>Rote Bete Sch.leicht, 370ml Gl.10er Tray</v>
      </c>
      <c r="AE80" t="s">
        <v>208</v>
      </c>
    </row>
    <row r="81" spans="1:31">
      <c r="A81" t="s">
        <v>16</v>
      </c>
      <c r="B81" t="s">
        <v>17</v>
      </c>
      <c r="C81" t="s">
        <v>14</v>
      </c>
      <c r="D81" t="s">
        <v>199</v>
      </c>
      <c r="E81" t="s">
        <v>208</v>
      </c>
      <c r="F81">
        <v>16</v>
      </c>
      <c r="G81" t="s">
        <v>74</v>
      </c>
      <c r="H81">
        <v>0</v>
      </c>
      <c r="I81">
        <v>0</v>
      </c>
      <c r="J81">
        <v>0</v>
      </c>
      <c r="K81">
        <v>0</v>
      </c>
      <c r="L81">
        <v>0</v>
      </c>
      <c r="M81">
        <v>229</v>
      </c>
      <c r="N81">
        <v>1</v>
      </c>
      <c r="O81">
        <v>0</v>
      </c>
      <c r="P81">
        <v>340</v>
      </c>
      <c r="Q81">
        <v>0</v>
      </c>
      <c r="R81">
        <v>0</v>
      </c>
      <c r="S81">
        <f t="shared" si="2"/>
        <v>0</v>
      </c>
      <c r="T81" s="13">
        <f>(Tabelle1[[#This Row],[MT Distri % (besucht)]]-Tabelle1[[#This Row],[MT Distri % (besucht) VP]])*100</f>
        <v>0</v>
      </c>
      <c r="U81" t="str">
        <f>Tabelle1[[#This Row],[Kundenhierarchie 1]]&amp;Tabelle1[[#This Row],[Händler]]&amp;Tabelle1[[#This Row],[Kategorie]]&amp;Tabelle1[[#This Row],[Gruppe]]&amp;Tabelle1[[#This Row],[Name]]</f>
        <v>Edeka KonzernEdeka Hessenring (ZL)Gemüse in EssigGemüse in Essig -370 ml GL.Rote Bete Sch.leicht, 370ml Gl.10er Tray</v>
      </c>
      <c r="V81">
        <f>_xlfn.XLOOKUP(U81,'Daten Vor-Quartal'!U:U,'Daten Vor-Quartal'!I:I,0)</f>
        <v>0</v>
      </c>
      <c r="AB81" t="s">
        <v>209</v>
      </c>
      <c r="AC81" t="str">
        <f t="shared" si="3"/>
        <v>Rote Bete Scheiben, 370ml Glas,10er Tray</v>
      </c>
      <c r="AE81" t="s">
        <v>209</v>
      </c>
    </row>
    <row r="82" spans="1:31">
      <c r="A82" t="s">
        <v>16</v>
      </c>
      <c r="B82" t="s">
        <v>17</v>
      </c>
      <c r="C82" t="s">
        <v>14</v>
      </c>
      <c r="D82" t="s">
        <v>199</v>
      </c>
      <c r="E82" t="s">
        <v>209</v>
      </c>
      <c r="F82">
        <v>1</v>
      </c>
      <c r="G82" t="s">
        <v>51</v>
      </c>
      <c r="H82">
        <v>1</v>
      </c>
      <c r="I82">
        <v>0</v>
      </c>
      <c r="J82">
        <v>79.233458755785264</v>
      </c>
      <c r="K82">
        <v>-3.4548495744703929</v>
      </c>
      <c r="L82">
        <v>229</v>
      </c>
      <c r="M82">
        <v>229</v>
      </c>
      <c r="N82">
        <v>1</v>
      </c>
      <c r="O82">
        <v>0</v>
      </c>
      <c r="P82">
        <v>340</v>
      </c>
      <c r="Q82">
        <v>92.588812248451461</v>
      </c>
      <c r="R82">
        <v>-5.1270022636904997</v>
      </c>
      <c r="S82">
        <f t="shared" si="2"/>
        <v>0</v>
      </c>
      <c r="T82" s="13">
        <f>(Tabelle1[[#This Row],[MT Distri % (besucht)]]-Tabelle1[[#This Row],[MT Distri % (besucht) VP]])*100</f>
        <v>0</v>
      </c>
      <c r="U82" t="str">
        <f>Tabelle1[[#This Row],[Kundenhierarchie 1]]&amp;Tabelle1[[#This Row],[Händler]]&amp;Tabelle1[[#This Row],[Kategorie]]&amp;Tabelle1[[#This Row],[Gruppe]]&amp;Tabelle1[[#This Row],[Name]]</f>
        <v>Edeka KonzernEdeka Hessenring (ZL)Gemüse in EssigGemüse in Essig -370 ml GL.Rote Bete Scheiben, 370ml Glas,10er Tray</v>
      </c>
      <c r="V82">
        <f>_xlfn.XLOOKUP(U82,'Daten Vor-Quartal'!U:U,'Daten Vor-Quartal'!I:I,0)</f>
        <v>0</v>
      </c>
      <c r="AB82" t="s">
        <v>210</v>
      </c>
      <c r="AC82" t="str">
        <f t="shared" si="3"/>
        <v>Rote Bete Würfel, 370 ml Glas,10er Tray</v>
      </c>
      <c r="AE82" t="s">
        <v>210</v>
      </c>
    </row>
    <row r="83" spans="1:31">
      <c r="A83" t="s">
        <v>16</v>
      </c>
      <c r="B83" t="s">
        <v>17</v>
      </c>
      <c r="C83" t="s">
        <v>14</v>
      </c>
      <c r="D83" t="s">
        <v>199</v>
      </c>
      <c r="E83" t="s">
        <v>210</v>
      </c>
      <c r="F83">
        <v>8</v>
      </c>
      <c r="G83" t="s">
        <v>63</v>
      </c>
      <c r="H83">
        <v>1</v>
      </c>
      <c r="I83">
        <v>0</v>
      </c>
      <c r="J83">
        <v>76.070980430998929</v>
      </c>
      <c r="K83">
        <v>-2.8028053576830838</v>
      </c>
      <c r="L83">
        <v>229</v>
      </c>
      <c r="M83">
        <v>229</v>
      </c>
      <c r="N83">
        <v>1</v>
      </c>
      <c r="O83">
        <v>0</v>
      </c>
      <c r="P83">
        <v>340</v>
      </c>
      <c r="Q83">
        <v>97.167285003074696</v>
      </c>
      <c r="R83">
        <v>-0.66970246677199441</v>
      </c>
      <c r="S83">
        <f t="shared" si="2"/>
        <v>0</v>
      </c>
      <c r="T83" s="13">
        <f>(Tabelle1[[#This Row],[MT Distri % (besucht)]]-Tabelle1[[#This Row],[MT Distri % (besucht) VP]])*100</f>
        <v>0</v>
      </c>
      <c r="U83" t="str">
        <f>Tabelle1[[#This Row],[Kundenhierarchie 1]]&amp;Tabelle1[[#This Row],[Händler]]&amp;Tabelle1[[#This Row],[Kategorie]]&amp;Tabelle1[[#This Row],[Gruppe]]&amp;Tabelle1[[#This Row],[Name]]</f>
        <v>Edeka KonzernEdeka Hessenring (ZL)Gemüse in EssigGemüse in Essig -370 ml GL.Rote Bete Würfel, 370 ml Glas,10er Tray</v>
      </c>
      <c r="V83">
        <f>_xlfn.XLOOKUP(U83,'Daten Vor-Quartal'!U:U,'Daten Vor-Quartal'!I:I,0)</f>
        <v>0</v>
      </c>
      <c r="AB83" t="s">
        <v>211</v>
      </c>
      <c r="AC83" t="str">
        <f t="shared" si="3"/>
        <v>Sellerie Streifen, 370ml Glas, 10er Tray</v>
      </c>
      <c r="AE83" t="s">
        <v>211</v>
      </c>
    </row>
    <row r="84" spans="1:31">
      <c r="A84" t="s">
        <v>16</v>
      </c>
      <c r="B84" t="s">
        <v>17</v>
      </c>
      <c r="C84" t="s">
        <v>14</v>
      </c>
      <c r="D84" t="s">
        <v>199</v>
      </c>
      <c r="E84" t="s">
        <v>211</v>
      </c>
      <c r="F84">
        <v>7</v>
      </c>
      <c r="G84" t="s">
        <v>63</v>
      </c>
      <c r="H84">
        <v>1</v>
      </c>
      <c r="I84">
        <v>0</v>
      </c>
      <c r="J84">
        <v>71.720501978170077</v>
      </c>
      <c r="K84">
        <v>-6.6522968470955952</v>
      </c>
      <c r="L84">
        <v>229</v>
      </c>
      <c r="M84">
        <v>229</v>
      </c>
      <c r="N84">
        <v>1</v>
      </c>
      <c r="O84">
        <v>0</v>
      </c>
      <c r="P84">
        <v>340</v>
      </c>
      <c r="Q84">
        <v>89.154670885794602</v>
      </c>
      <c r="R84">
        <v>-1.7129892073292723</v>
      </c>
      <c r="S84">
        <f t="shared" si="2"/>
        <v>0</v>
      </c>
      <c r="T84" s="13">
        <f>(Tabelle1[[#This Row],[MT Distri % (besucht)]]-Tabelle1[[#This Row],[MT Distri % (besucht) VP]])*100</f>
        <v>0</v>
      </c>
      <c r="U84" t="str">
        <f>Tabelle1[[#This Row],[Kundenhierarchie 1]]&amp;Tabelle1[[#This Row],[Händler]]&amp;Tabelle1[[#This Row],[Kategorie]]&amp;Tabelle1[[#This Row],[Gruppe]]&amp;Tabelle1[[#This Row],[Name]]</f>
        <v>Edeka KonzernEdeka Hessenring (ZL)Gemüse in EssigGemüse in Essig -370 ml GL.Sellerie Streifen, 370ml Glas, 10er Tray</v>
      </c>
      <c r="V84">
        <f>_xlfn.XLOOKUP(U84,'Daten Vor-Quartal'!U:U,'Daten Vor-Quartal'!I:I,0)</f>
        <v>0</v>
      </c>
      <c r="AB84" t="s">
        <v>212</v>
      </c>
      <c r="AC84" t="str">
        <f t="shared" si="3"/>
        <v>Silberzwiebeln, 212ml Glas, 10er Tray</v>
      </c>
      <c r="AE84" t="s">
        <v>212</v>
      </c>
    </row>
    <row r="85" spans="1:31">
      <c r="A85" t="s">
        <v>16</v>
      </c>
      <c r="B85" t="s">
        <v>17</v>
      </c>
      <c r="C85" t="s">
        <v>14</v>
      </c>
      <c r="D85" t="s">
        <v>199</v>
      </c>
      <c r="E85" t="s">
        <v>212</v>
      </c>
      <c r="F85">
        <v>10</v>
      </c>
      <c r="G85" t="s">
        <v>74</v>
      </c>
      <c r="H85">
        <v>0</v>
      </c>
      <c r="I85">
        <v>0</v>
      </c>
      <c r="J85">
        <v>0</v>
      </c>
      <c r="K85">
        <v>0</v>
      </c>
      <c r="L85">
        <v>0</v>
      </c>
      <c r="M85">
        <v>229</v>
      </c>
      <c r="N85">
        <v>1</v>
      </c>
      <c r="O85">
        <v>0</v>
      </c>
      <c r="P85">
        <v>340</v>
      </c>
      <c r="Q85">
        <v>0</v>
      </c>
      <c r="R85">
        <v>0</v>
      </c>
      <c r="S85">
        <f t="shared" si="2"/>
        <v>0</v>
      </c>
      <c r="T85" s="13">
        <f>(Tabelle1[[#This Row],[MT Distri % (besucht)]]-Tabelle1[[#This Row],[MT Distri % (besucht) VP]])*100</f>
        <v>0</v>
      </c>
      <c r="U85" t="str">
        <f>Tabelle1[[#This Row],[Kundenhierarchie 1]]&amp;Tabelle1[[#This Row],[Händler]]&amp;Tabelle1[[#This Row],[Kategorie]]&amp;Tabelle1[[#This Row],[Gruppe]]&amp;Tabelle1[[#This Row],[Name]]</f>
        <v>Edeka KonzernEdeka Hessenring (ZL)Gemüse in EssigGemüse in Essig -370 ml GL.Silberzwiebeln, 212ml Glas, 10er Tray</v>
      </c>
      <c r="V85">
        <f>_xlfn.XLOOKUP(U85,'Daten Vor-Quartal'!U:U,'Daten Vor-Quartal'!I:I,0)</f>
        <v>0</v>
      </c>
      <c r="AB85" t="s">
        <v>213</v>
      </c>
      <c r="AC85" t="str">
        <f t="shared" si="3"/>
        <v>Silberzwiebeln, 370ml Glas, 10er Tray</v>
      </c>
      <c r="AE85" t="s">
        <v>213</v>
      </c>
    </row>
    <row r="86" spans="1:31">
      <c r="A86" t="s">
        <v>16</v>
      </c>
      <c r="B86" t="s">
        <v>17</v>
      </c>
      <c r="C86" t="s">
        <v>14</v>
      </c>
      <c r="D86" t="s">
        <v>199</v>
      </c>
      <c r="E86" t="s">
        <v>213</v>
      </c>
      <c r="F86">
        <v>14</v>
      </c>
      <c r="G86" t="s">
        <v>63</v>
      </c>
      <c r="H86">
        <v>0</v>
      </c>
      <c r="I86">
        <v>0</v>
      </c>
      <c r="J86">
        <v>67.737801218298159</v>
      </c>
      <c r="K86">
        <v>67.737801218298159</v>
      </c>
      <c r="L86">
        <v>0</v>
      </c>
      <c r="M86">
        <v>229</v>
      </c>
      <c r="N86">
        <v>1</v>
      </c>
      <c r="O86">
        <v>0</v>
      </c>
      <c r="P86">
        <v>340</v>
      </c>
      <c r="Q86">
        <v>90.525215855851741</v>
      </c>
      <c r="R86">
        <v>90.525215855851741</v>
      </c>
      <c r="S86">
        <f t="shared" si="2"/>
        <v>0</v>
      </c>
      <c r="T86" s="13">
        <f>(Tabelle1[[#This Row],[MT Distri % (besucht)]]-Tabelle1[[#This Row],[MT Distri % (besucht) VP]])*100</f>
        <v>0</v>
      </c>
      <c r="U86" t="str">
        <f>Tabelle1[[#This Row],[Kundenhierarchie 1]]&amp;Tabelle1[[#This Row],[Händler]]&amp;Tabelle1[[#This Row],[Kategorie]]&amp;Tabelle1[[#This Row],[Gruppe]]&amp;Tabelle1[[#This Row],[Name]]</f>
        <v>Edeka KonzernEdeka Hessenring (ZL)Gemüse in EssigGemüse in Essig -370 ml GL.Silberzwiebeln, 370ml Glas, 10er Tray</v>
      </c>
      <c r="V86">
        <f>_xlfn.XLOOKUP(U86,'Daten Vor-Quartal'!U:U,'Daten Vor-Quartal'!I:I,0)</f>
        <v>0</v>
      </c>
      <c r="AB86" t="s">
        <v>214</v>
      </c>
      <c r="AC86" t="str">
        <f t="shared" si="3"/>
        <v>Rote Bete Schlemmert., 580ml Glas 8er</v>
      </c>
      <c r="AE86" t="s">
        <v>214</v>
      </c>
    </row>
    <row r="87" spans="1:31">
      <c r="A87" t="s">
        <v>16</v>
      </c>
      <c r="B87" t="s">
        <v>17</v>
      </c>
      <c r="C87" t="s">
        <v>14</v>
      </c>
      <c r="D87" t="s">
        <v>215</v>
      </c>
      <c r="E87" t="s">
        <v>214</v>
      </c>
      <c r="F87">
        <v>99</v>
      </c>
      <c r="G87" t="s">
        <v>74</v>
      </c>
      <c r="H87">
        <v>0</v>
      </c>
      <c r="I87">
        <v>0</v>
      </c>
      <c r="J87">
        <v>0</v>
      </c>
      <c r="K87">
        <v>0</v>
      </c>
      <c r="L87">
        <v>0</v>
      </c>
      <c r="M87">
        <v>229</v>
      </c>
      <c r="N87">
        <v>1</v>
      </c>
      <c r="O87">
        <v>0</v>
      </c>
      <c r="P87">
        <v>340</v>
      </c>
      <c r="Q87">
        <v>0</v>
      </c>
      <c r="R87">
        <v>0</v>
      </c>
      <c r="S87">
        <f t="shared" si="2"/>
        <v>0</v>
      </c>
      <c r="T87" s="13">
        <f>(Tabelle1[[#This Row],[MT Distri % (besucht)]]-Tabelle1[[#This Row],[MT Distri % (besucht) VP]])*100</f>
        <v>0</v>
      </c>
      <c r="U87" t="str">
        <f>Tabelle1[[#This Row],[Kundenhierarchie 1]]&amp;Tabelle1[[#This Row],[Händler]]&amp;Tabelle1[[#This Row],[Kategorie]]&amp;Tabelle1[[#This Row],[Gruppe]]&amp;Tabelle1[[#This Row],[Name]]</f>
        <v>Edeka KonzernEdeka Hessenring (ZL)Gemüse in EssigGemüse in Essig 580 ml Gl.Rote Bete Schlemmert., 580ml Glas 8er</v>
      </c>
      <c r="V87">
        <f>_xlfn.XLOOKUP(U87,'Daten Vor-Quartal'!U:U,'Daten Vor-Quartal'!I:I,0)</f>
        <v>0</v>
      </c>
      <c r="AB87" t="s">
        <v>216</v>
      </c>
      <c r="AC87" t="str">
        <f t="shared" si="3"/>
        <v>Schlemmertöpfchen Zwiebeln, 580ml 8er</v>
      </c>
      <c r="AE87" t="s">
        <v>216</v>
      </c>
    </row>
    <row r="88" spans="1:31">
      <c r="A88" t="s">
        <v>16</v>
      </c>
      <c r="B88" t="s">
        <v>17</v>
      </c>
      <c r="C88" t="s">
        <v>14</v>
      </c>
      <c r="D88" t="s">
        <v>215</v>
      </c>
      <c r="E88" t="s">
        <v>216</v>
      </c>
      <c r="F88">
        <v>99</v>
      </c>
      <c r="G88" t="s">
        <v>74</v>
      </c>
      <c r="H88">
        <v>0</v>
      </c>
      <c r="I88">
        <v>0</v>
      </c>
      <c r="J88">
        <v>0</v>
      </c>
      <c r="K88">
        <v>0</v>
      </c>
      <c r="L88">
        <v>0</v>
      </c>
      <c r="M88">
        <v>229</v>
      </c>
      <c r="N88">
        <v>1</v>
      </c>
      <c r="O88">
        <v>0</v>
      </c>
      <c r="P88">
        <v>0</v>
      </c>
      <c r="Q88">
        <v>0</v>
      </c>
      <c r="R88">
        <v>0</v>
      </c>
      <c r="S88">
        <f t="shared" si="2"/>
        <v>0</v>
      </c>
      <c r="T88" s="13">
        <f>(Tabelle1[[#This Row],[MT Distri % (besucht)]]-Tabelle1[[#This Row],[MT Distri % (besucht) VP]])*100</f>
        <v>0</v>
      </c>
      <c r="U88" t="str">
        <f>Tabelle1[[#This Row],[Kundenhierarchie 1]]&amp;Tabelle1[[#This Row],[Händler]]&amp;Tabelle1[[#This Row],[Kategorie]]&amp;Tabelle1[[#This Row],[Gruppe]]&amp;Tabelle1[[#This Row],[Name]]</f>
        <v>Edeka KonzernEdeka Hessenring (ZL)Gemüse in EssigGemüse in Essig 580 ml Gl.Schlemmertöpfchen Zwiebeln, 580ml 8er</v>
      </c>
      <c r="V88">
        <f>_xlfn.XLOOKUP(U88,'Daten Vor-Quartal'!U:U,'Daten Vor-Quartal'!I:I,0)</f>
        <v>0</v>
      </c>
      <c r="AB88" t="s">
        <v>217</v>
      </c>
      <c r="AC88" t="str">
        <f t="shared" si="3"/>
        <v>Kürbis, 720ml Glas, 8er Tray</v>
      </c>
      <c r="AE88" t="s">
        <v>217</v>
      </c>
    </row>
    <row r="89" spans="1:31">
      <c r="A89" t="s">
        <v>16</v>
      </c>
      <c r="B89" t="s">
        <v>17</v>
      </c>
      <c r="C89" t="s">
        <v>14</v>
      </c>
      <c r="D89" t="s">
        <v>218</v>
      </c>
      <c r="E89" t="s">
        <v>217</v>
      </c>
      <c r="F89">
        <v>99</v>
      </c>
      <c r="G89" t="s">
        <v>74</v>
      </c>
      <c r="H89">
        <v>0</v>
      </c>
      <c r="I89">
        <v>0</v>
      </c>
      <c r="J89">
        <v>0</v>
      </c>
      <c r="K89">
        <v>0</v>
      </c>
      <c r="L89">
        <v>0</v>
      </c>
      <c r="M89">
        <v>229</v>
      </c>
      <c r="N89">
        <v>1</v>
      </c>
      <c r="O89">
        <v>0</v>
      </c>
      <c r="P89">
        <v>0</v>
      </c>
      <c r="Q89">
        <v>0</v>
      </c>
      <c r="R89">
        <v>0</v>
      </c>
      <c r="S89">
        <f t="shared" si="2"/>
        <v>0</v>
      </c>
      <c r="T89" s="13">
        <f>(Tabelle1[[#This Row],[MT Distri % (besucht)]]-Tabelle1[[#This Row],[MT Distri % (besucht) VP]])*100</f>
        <v>0</v>
      </c>
      <c r="U89" t="str">
        <f>Tabelle1[[#This Row],[Kundenhierarchie 1]]&amp;Tabelle1[[#This Row],[Händler]]&amp;Tabelle1[[#This Row],[Kategorie]]&amp;Tabelle1[[#This Row],[Gruppe]]&amp;Tabelle1[[#This Row],[Name]]</f>
        <v>Edeka KonzernEdeka Hessenring (ZL)Gemüse in EssigGemüse in Essig 720 ml Gl.Kürbis, 720ml Glas, 8er Tray</v>
      </c>
      <c r="V89">
        <f>_xlfn.XLOOKUP(U89,'Daten Vor-Quartal'!U:U,'Daten Vor-Quartal'!I:I,0)</f>
        <v>0</v>
      </c>
      <c r="AB89" t="s">
        <v>219</v>
      </c>
      <c r="AC89" t="str">
        <f t="shared" si="3"/>
        <v>Rote Bete Scheiben, 720ml Glas, 8er Tray</v>
      </c>
      <c r="AE89" t="s">
        <v>219</v>
      </c>
    </row>
    <row r="90" spans="1:31">
      <c r="A90" t="s">
        <v>16</v>
      </c>
      <c r="B90" t="s">
        <v>17</v>
      </c>
      <c r="C90" t="s">
        <v>14</v>
      </c>
      <c r="D90" t="s">
        <v>218</v>
      </c>
      <c r="E90" t="s">
        <v>219</v>
      </c>
      <c r="F90">
        <v>3</v>
      </c>
      <c r="G90" t="s">
        <v>63</v>
      </c>
      <c r="H90">
        <v>1</v>
      </c>
      <c r="I90">
        <v>0</v>
      </c>
      <c r="J90">
        <v>89.909480680923949</v>
      </c>
      <c r="K90">
        <v>0.17910094689558775</v>
      </c>
      <c r="L90">
        <v>229</v>
      </c>
      <c r="M90">
        <v>229</v>
      </c>
      <c r="N90">
        <v>1</v>
      </c>
      <c r="O90">
        <v>0</v>
      </c>
      <c r="P90">
        <v>340</v>
      </c>
      <c r="Q90">
        <v>98.254835985917552</v>
      </c>
      <c r="R90">
        <v>1.395220761337157E-2</v>
      </c>
      <c r="S90">
        <f t="shared" si="2"/>
        <v>0</v>
      </c>
      <c r="T90" s="13">
        <f>(Tabelle1[[#This Row],[MT Distri % (besucht)]]-Tabelle1[[#This Row],[MT Distri % (besucht) VP]])*100</f>
        <v>0</v>
      </c>
      <c r="U90" t="str">
        <f>Tabelle1[[#This Row],[Kundenhierarchie 1]]&amp;Tabelle1[[#This Row],[Händler]]&amp;Tabelle1[[#This Row],[Kategorie]]&amp;Tabelle1[[#This Row],[Gruppe]]&amp;Tabelle1[[#This Row],[Name]]</f>
        <v>Edeka KonzernEdeka Hessenring (ZL)Gemüse in EssigGemüse in Essig 720 ml Gl.Rote Bete Scheiben, 720ml Glas, 8er Tray</v>
      </c>
      <c r="V90">
        <f>_xlfn.XLOOKUP(U90,'Daten Vor-Quartal'!U:U,'Daten Vor-Quartal'!I:I,0)</f>
        <v>0</v>
      </c>
      <c r="AB90" t="s">
        <v>220</v>
      </c>
      <c r="AC90" t="str">
        <f t="shared" si="3"/>
        <v>Feurige Chilis, 370ml Gl, 10er Tray</v>
      </c>
      <c r="AE90" t="s">
        <v>220</v>
      </c>
    </row>
    <row r="91" spans="1:31">
      <c r="A91" t="s">
        <v>16</v>
      </c>
      <c r="B91" t="s">
        <v>17</v>
      </c>
      <c r="C91" t="s">
        <v>14</v>
      </c>
      <c r="D91" t="s">
        <v>221</v>
      </c>
      <c r="E91" t="s">
        <v>220</v>
      </c>
      <c r="F91">
        <v>99</v>
      </c>
      <c r="G91" t="s">
        <v>74</v>
      </c>
      <c r="H91">
        <v>0</v>
      </c>
      <c r="I91">
        <v>0</v>
      </c>
      <c r="J91">
        <v>0</v>
      </c>
      <c r="K91">
        <v>0</v>
      </c>
      <c r="L91">
        <v>0</v>
      </c>
      <c r="M91">
        <v>229</v>
      </c>
      <c r="N91">
        <v>1</v>
      </c>
      <c r="O91">
        <v>0</v>
      </c>
      <c r="P91">
        <v>340</v>
      </c>
      <c r="Q91">
        <v>0</v>
      </c>
      <c r="R91">
        <v>0</v>
      </c>
      <c r="S91">
        <f t="shared" si="2"/>
        <v>0</v>
      </c>
      <c r="T91" s="13">
        <f>(Tabelle1[[#This Row],[MT Distri % (besucht)]]-Tabelle1[[#This Row],[MT Distri % (besucht) VP]])*100</f>
        <v>0</v>
      </c>
      <c r="U91" t="str">
        <f>Tabelle1[[#This Row],[Kundenhierarchie 1]]&amp;Tabelle1[[#This Row],[Händler]]&amp;Tabelle1[[#This Row],[Kategorie]]&amp;Tabelle1[[#This Row],[Gruppe]]&amp;Tabelle1[[#This Row],[Name]]</f>
        <v>Edeka KonzernEdeka Hessenring (ZL)Gemüse in EssigJunges Gemüse -370ml GL.Feurige Chilis, 370ml Gl, 10er Tray</v>
      </c>
      <c r="V91">
        <f>_xlfn.XLOOKUP(U91,'Daten Vor-Quartal'!U:U,'Daten Vor-Quartal'!I:I,0)</f>
        <v>0</v>
      </c>
      <c r="AB91" t="s">
        <v>222</v>
      </c>
      <c r="AC91" t="str">
        <f t="shared" si="3"/>
        <v>Gerösteter Paprika, 370ml Gl, 10er Tray</v>
      </c>
      <c r="AE91" t="s">
        <v>222</v>
      </c>
    </row>
    <row r="92" spans="1:31">
      <c r="A92" t="s">
        <v>16</v>
      </c>
      <c r="B92" t="s">
        <v>17</v>
      </c>
      <c r="C92" t="s">
        <v>14</v>
      </c>
      <c r="D92" t="s">
        <v>221</v>
      </c>
      <c r="E92" t="s">
        <v>222</v>
      </c>
      <c r="F92">
        <v>9</v>
      </c>
      <c r="G92" t="s">
        <v>63</v>
      </c>
      <c r="H92">
        <v>1</v>
      </c>
      <c r="I92">
        <v>0</v>
      </c>
      <c r="J92">
        <v>86.161499750074341</v>
      </c>
      <c r="K92">
        <v>8.6331792406590022</v>
      </c>
      <c r="L92">
        <v>229</v>
      </c>
      <c r="M92">
        <v>229</v>
      </c>
      <c r="N92">
        <v>1</v>
      </c>
      <c r="O92">
        <v>0</v>
      </c>
      <c r="P92">
        <v>340</v>
      </c>
      <c r="Q92">
        <v>98.539436616938474</v>
      </c>
      <c r="R92">
        <v>9.2000884423229934</v>
      </c>
      <c r="S92">
        <f t="shared" si="2"/>
        <v>0</v>
      </c>
      <c r="T92" s="13">
        <f>(Tabelle1[[#This Row],[MT Distri % (besucht)]]-Tabelle1[[#This Row],[MT Distri % (besucht) VP]])*100</f>
        <v>0</v>
      </c>
      <c r="U92" t="str">
        <f>Tabelle1[[#This Row],[Kundenhierarchie 1]]&amp;Tabelle1[[#This Row],[Händler]]&amp;Tabelle1[[#This Row],[Kategorie]]&amp;Tabelle1[[#This Row],[Gruppe]]&amp;Tabelle1[[#This Row],[Name]]</f>
        <v>Edeka KonzernEdeka Hessenring (ZL)Gemüse in EssigJunges Gemüse -370ml GL.Gerösteter Paprika, 370ml Gl, 10er Tray</v>
      </c>
      <c r="V92">
        <f>_xlfn.XLOOKUP(U92,'Daten Vor-Quartal'!U:U,'Daten Vor-Quartal'!I:I,0)</f>
        <v>0</v>
      </c>
      <c r="AB92" t="s">
        <v>223</v>
      </c>
      <c r="AC92" t="str">
        <f t="shared" si="3"/>
        <v>Getrocknete Tomaten, 370ml Gl, 10er Tray</v>
      </c>
      <c r="AE92" t="s">
        <v>223</v>
      </c>
    </row>
    <row r="93" spans="1:31">
      <c r="A93" t="s">
        <v>16</v>
      </c>
      <c r="B93" t="s">
        <v>17</v>
      </c>
      <c r="C93" t="s">
        <v>14</v>
      </c>
      <c r="D93" t="s">
        <v>221</v>
      </c>
      <c r="E93" t="s">
        <v>223</v>
      </c>
      <c r="F93">
        <v>6</v>
      </c>
      <c r="G93" t="s">
        <v>63</v>
      </c>
      <c r="H93">
        <v>0</v>
      </c>
      <c r="I93">
        <v>0</v>
      </c>
      <c r="J93">
        <v>3.8869929129976977</v>
      </c>
      <c r="K93">
        <v>3.8869929129976977</v>
      </c>
      <c r="L93">
        <v>0</v>
      </c>
      <c r="M93">
        <v>229</v>
      </c>
      <c r="N93">
        <v>1</v>
      </c>
      <c r="O93">
        <v>0</v>
      </c>
      <c r="P93">
        <v>340</v>
      </c>
      <c r="Q93">
        <v>5.5617155187622682</v>
      </c>
      <c r="R93">
        <v>5.5617155187622682</v>
      </c>
      <c r="S93">
        <f t="shared" si="2"/>
        <v>0</v>
      </c>
      <c r="T93" s="13">
        <f>(Tabelle1[[#This Row],[MT Distri % (besucht)]]-Tabelle1[[#This Row],[MT Distri % (besucht) VP]])*100</f>
        <v>0</v>
      </c>
      <c r="U93" t="str">
        <f>Tabelle1[[#This Row],[Kundenhierarchie 1]]&amp;Tabelle1[[#This Row],[Händler]]&amp;Tabelle1[[#This Row],[Kategorie]]&amp;Tabelle1[[#This Row],[Gruppe]]&amp;Tabelle1[[#This Row],[Name]]</f>
        <v>Edeka KonzernEdeka Hessenring (ZL)Gemüse in EssigJunges Gemüse -370ml GL.Getrocknete Tomaten, 370ml Gl, 10er Tray</v>
      </c>
      <c r="V93">
        <f>_xlfn.XLOOKUP(U93,'Daten Vor-Quartal'!U:U,'Daten Vor-Quartal'!I:I,0)</f>
        <v>0</v>
      </c>
      <c r="AB93" s="14" t="s">
        <v>224</v>
      </c>
      <c r="AC93" t="e">
        <f t="shared" si="3"/>
        <v>#N/A</v>
      </c>
      <c r="AE93" t="s">
        <v>225</v>
      </c>
    </row>
    <row r="94" spans="1:31">
      <c r="A94" t="s">
        <v>16</v>
      </c>
      <c r="B94" t="s">
        <v>17</v>
      </c>
      <c r="C94" t="s">
        <v>14</v>
      </c>
      <c r="D94" t="s">
        <v>221</v>
      </c>
      <c r="E94" t="s">
        <v>224</v>
      </c>
      <c r="F94">
        <v>99</v>
      </c>
      <c r="G94" t="s">
        <v>74</v>
      </c>
      <c r="H94">
        <v>0</v>
      </c>
      <c r="I94">
        <v>0</v>
      </c>
      <c r="J94">
        <v>0</v>
      </c>
      <c r="K94">
        <v>0</v>
      </c>
      <c r="L94">
        <v>0</v>
      </c>
      <c r="M94">
        <v>229</v>
      </c>
      <c r="N94">
        <v>1</v>
      </c>
      <c r="O94">
        <v>0</v>
      </c>
      <c r="P94">
        <v>0</v>
      </c>
      <c r="Q94">
        <v>0</v>
      </c>
      <c r="R94">
        <v>0</v>
      </c>
      <c r="S94">
        <f t="shared" si="2"/>
        <v>0</v>
      </c>
      <c r="T94" s="13">
        <f>(Tabelle1[[#This Row],[MT Distri % (besucht)]]-Tabelle1[[#This Row],[MT Distri % (besucht) VP]])*100</f>
        <v>0</v>
      </c>
      <c r="U94" t="str">
        <f>Tabelle1[[#This Row],[Kundenhierarchie 1]]&amp;Tabelle1[[#This Row],[Händler]]&amp;Tabelle1[[#This Row],[Kategorie]]&amp;Tabelle1[[#This Row],[Gruppe]]&amp;Tabelle1[[#This Row],[Name]]</f>
        <v>Edeka KonzernEdeka Hessenring (ZL)Gemüse in EssigJunges Gemüse -370ml GL.Grüne Oliven, 370ml Gl, 10er Tray</v>
      </c>
      <c r="V94">
        <f>_xlfn.XLOOKUP(U94,'Daten Vor-Quartal'!U:U,'Daten Vor-Quartal'!I:I,0)</f>
        <v>0</v>
      </c>
      <c r="AB94" t="s">
        <v>225</v>
      </c>
      <c r="AC94" t="str">
        <f t="shared" si="3"/>
        <v>Jalapeno, 370ml Glas, 10er Tray</v>
      </c>
      <c r="AE94" t="s">
        <v>226</v>
      </c>
    </row>
    <row r="95" spans="1:31">
      <c r="A95" t="s">
        <v>16</v>
      </c>
      <c r="B95" t="s">
        <v>17</v>
      </c>
      <c r="C95" t="s">
        <v>14</v>
      </c>
      <c r="D95" t="s">
        <v>221</v>
      </c>
      <c r="E95" t="s">
        <v>225</v>
      </c>
      <c r="F95">
        <v>2</v>
      </c>
      <c r="G95" t="s">
        <v>51</v>
      </c>
      <c r="H95">
        <v>1</v>
      </c>
      <c r="I95">
        <v>0</v>
      </c>
      <c r="J95">
        <v>82.990230555961361</v>
      </c>
      <c r="K95">
        <v>0.30192222570562421</v>
      </c>
      <c r="L95">
        <v>229</v>
      </c>
      <c r="M95">
        <v>229</v>
      </c>
      <c r="N95">
        <v>1</v>
      </c>
      <c r="O95">
        <v>0</v>
      </c>
      <c r="P95">
        <v>340</v>
      </c>
      <c r="Q95">
        <v>97.715287022833195</v>
      </c>
      <c r="R95">
        <v>-5.2748930876589384E-4</v>
      </c>
      <c r="S95">
        <f t="shared" si="2"/>
        <v>0</v>
      </c>
      <c r="T95" s="13">
        <f>(Tabelle1[[#This Row],[MT Distri % (besucht)]]-Tabelle1[[#This Row],[MT Distri % (besucht) VP]])*100</f>
        <v>0</v>
      </c>
      <c r="U95" t="str">
        <f>Tabelle1[[#This Row],[Kundenhierarchie 1]]&amp;Tabelle1[[#This Row],[Händler]]&amp;Tabelle1[[#This Row],[Kategorie]]&amp;Tabelle1[[#This Row],[Gruppe]]&amp;Tabelle1[[#This Row],[Name]]</f>
        <v>Edeka KonzernEdeka Hessenring (ZL)Gemüse in EssigJunges Gemüse -370ml GL.Jalapeno, 370ml Glas, 10er Tray</v>
      </c>
      <c r="V95">
        <f>_xlfn.XLOOKUP(U95,'Daten Vor-Quartal'!U:U,'Daten Vor-Quartal'!I:I,0)</f>
        <v>0</v>
      </c>
      <c r="AB95" t="s">
        <v>226</v>
      </c>
      <c r="AC95" t="str">
        <f t="shared" si="3"/>
        <v>Burger Gurken, 370ml Gl. 10er Tray</v>
      </c>
      <c r="AE95" t="s">
        <v>227</v>
      </c>
    </row>
    <row r="96" spans="1:31">
      <c r="A96" t="s">
        <v>16</v>
      </c>
      <c r="B96" t="s">
        <v>17</v>
      </c>
      <c r="C96" t="s">
        <v>7</v>
      </c>
      <c r="D96" t="s">
        <v>228</v>
      </c>
      <c r="E96" t="s">
        <v>226</v>
      </c>
      <c r="F96">
        <v>18</v>
      </c>
      <c r="G96" t="s">
        <v>63</v>
      </c>
      <c r="H96">
        <v>0</v>
      </c>
      <c r="I96">
        <v>0</v>
      </c>
      <c r="J96">
        <v>6.6096739228278389</v>
      </c>
      <c r="K96">
        <v>-12.027030360723362</v>
      </c>
      <c r="L96">
        <v>0</v>
      </c>
      <c r="M96">
        <v>229</v>
      </c>
      <c r="N96">
        <v>1</v>
      </c>
      <c r="O96">
        <v>0</v>
      </c>
      <c r="P96">
        <v>340</v>
      </c>
      <c r="Q96">
        <v>9.1912791635605764</v>
      </c>
      <c r="R96">
        <v>-20.998587618856913</v>
      </c>
      <c r="S96">
        <f t="shared" si="2"/>
        <v>0</v>
      </c>
      <c r="T96" s="13">
        <f>(Tabelle1[[#This Row],[MT Distri % (besucht)]]-Tabelle1[[#This Row],[MT Distri % (besucht) VP]])*100</f>
        <v>0</v>
      </c>
      <c r="U96" t="str">
        <f>Tabelle1[[#This Row],[Kundenhierarchie 1]]&amp;Tabelle1[[#This Row],[Händler]]&amp;Tabelle1[[#This Row],[Kategorie]]&amp;Tabelle1[[#This Row],[Gruppe]]&amp;Tabelle1[[#This Row],[Name]]</f>
        <v>Edeka KonzernEdeka Hessenring (ZL)GurkenGurken 212 / 370ml GlasBurger Gurken, 370ml Gl. 10er Tray</v>
      </c>
      <c r="V96">
        <f>_xlfn.XLOOKUP(U96,'Daten Vor-Quartal'!U:U,'Daten Vor-Quartal'!I:I,0)</f>
        <v>0</v>
      </c>
      <c r="AB96" t="s">
        <v>227</v>
      </c>
      <c r="AC96" t="str">
        <f t="shared" si="3"/>
        <v>Cornichons Chili &amp; Pfeffer, 370ml, 10er</v>
      </c>
      <c r="AE96" t="s">
        <v>229</v>
      </c>
    </row>
    <row r="97" spans="1:31">
      <c r="A97" t="s">
        <v>16</v>
      </c>
      <c r="B97" t="s">
        <v>17</v>
      </c>
      <c r="C97" t="s">
        <v>7</v>
      </c>
      <c r="D97" t="s">
        <v>228</v>
      </c>
      <c r="E97" t="s">
        <v>227</v>
      </c>
      <c r="F97">
        <v>31</v>
      </c>
      <c r="G97" t="s">
        <v>74</v>
      </c>
      <c r="H97">
        <v>0</v>
      </c>
      <c r="I97">
        <v>0</v>
      </c>
      <c r="J97">
        <v>0</v>
      </c>
      <c r="K97">
        <v>0</v>
      </c>
      <c r="L97">
        <v>0</v>
      </c>
      <c r="M97">
        <v>229</v>
      </c>
      <c r="N97">
        <v>1</v>
      </c>
      <c r="O97">
        <v>0</v>
      </c>
      <c r="P97">
        <v>340</v>
      </c>
      <c r="Q97">
        <v>0</v>
      </c>
      <c r="R97">
        <v>0</v>
      </c>
      <c r="S97">
        <f t="shared" si="2"/>
        <v>0</v>
      </c>
      <c r="T97" s="13">
        <f>(Tabelle1[[#This Row],[MT Distri % (besucht)]]-Tabelle1[[#This Row],[MT Distri % (besucht) VP]])*100</f>
        <v>0</v>
      </c>
      <c r="U97" t="str">
        <f>Tabelle1[[#This Row],[Kundenhierarchie 1]]&amp;Tabelle1[[#This Row],[Händler]]&amp;Tabelle1[[#This Row],[Kategorie]]&amp;Tabelle1[[#This Row],[Gruppe]]&amp;Tabelle1[[#This Row],[Name]]</f>
        <v>Edeka KonzernEdeka Hessenring (ZL)GurkenGurken 212 / 370ml GlasCornichons Chili &amp; Pfeffer, 370ml, 10er</v>
      </c>
      <c r="V97">
        <f>_xlfn.XLOOKUP(U97,'Daten Vor-Quartal'!U:U,'Daten Vor-Quartal'!I:I,0)</f>
        <v>0</v>
      </c>
      <c r="AB97" t="s">
        <v>229</v>
      </c>
      <c r="AC97" t="str">
        <f t="shared" si="3"/>
        <v>Cornichons Chili, 212ml, 10er</v>
      </c>
      <c r="AE97" t="s">
        <v>230</v>
      </c>
    </row>
    <row r="98" spans="1:31">
      <c r="A98" t="s">
        <v>16</v>
      </c>
      <c r="B98" t="s">
        <v>17</v>
      </c>
      <c r="C98" t="s">
        <v>7</v>
      </c>
      <c r="D98" t="s">
        <v>228</v>
      </c>
      <c r="E98" t="s">
        <v>229</v>
      </c>
      <c r="F98">
        <v>33</v>
      </c>
      <c r="G98" t="s">
        <v>74</v>
      </c>
      <c r="H98">
        <v>0</v>
      </c>
      <c r="I98">
        <v>0</v>
      </c>
      <c r="J98">
        <v>0</v>
      </c>
      <c r="K98">
        <v>0</v>
      </c>
      <c r="L98">
        <v>0</v>
      </c>
      <c r="M98">
        <v>229</v>
      </c>
      <c r="N98">
        <v>1</v>
      </c>
      <c r="O98">
        <v>0</v>
      </c>
      <c r="P98">
        <v>340</v>
      </c>
      <c r="Q98">
        <v>0</v>
      </c>
      <c r="R98">
        <v>0</v>
      </c>
      <c r="S98">
        <f t="shared" si="2"/>
        <v>0</v>
      </c>
      <c r="T98" s="13">
        <f>(Tabelle1[[#This Row],[MT Distri % (besucht)]]-Tabelle1[[#This Row],[MT Distri % (besucht) VP]])*100</f>
        <v>0</v>
      </c>
      <c r="U98" t="str">
        <f>Tabelle1[[#This Row],[Kundenhierarchie 1]]&amp;Tabelle1[[#This Row],[Händler]]&amp;Tabelle1[[#This Row],[Kategorie]]&amp;Tabelle1[[#This Row],[Gruppe]]&amp;Tabelle1[[#This Row],[Name]]</f>
        <v>Edeka KonzernEdeka Hessenring (ZL)GurkenGurken 212 / 370ml GlasCornichons Chili, 212ml, 10er</v>
      </c>
      <c r="V98">
        <f>_xlfn.XLOOKUP(U98,'Daten Vor-Quartal'!U:U,'Daten Vor-Quartal'!I:I,0)</f>
        <v>0</v>
      </c>
      <c r="AB98" t="s">
        <v>230</v>
      </c>
      <c r="AC98" t="str">
        <f t="shared" si="3"/>
        <v>Cornichons Kräuter, 212ml, 10er</v>
      </c>
      <c r="AE98" t="s">
        <v>231</v>
      </c>
    </row>
    <row r="99" spans="1:31">
      <c r="A99" t="s">
        <v>16</v>
      </c>
      <c r="B99" t="s">
        <v>17</v>
      </c>
      <c r="C99" t="s">
        <v>7</v>
      </c>
      <c r="D99" t="s">
        <v>228</v>
      </c>
      <c r="E99" t="s">
        <v>230</v>
      </c>
      <c r="F99">
        <v>9</v>
      </c>
      <c r="G99" t="s">
        <v>51</v>
      </c>
      <c r="H99">
        <v>1</v>
      </c>
      <c r="I99">
        <v>0.97560975609756095</v>
      </c>
      <c r="J99">
        <v>71.494573018474057</v>
      </c>
      <c r="K99">
        <v>0.50596503744056065</v>
      </c>
      <c r="L99">
        <v>229</v>
      </c>
      <c r="M99">
        <v>229</v>
      </c>
      <c r="N99">
        <v>123</v>
      </c>
      <c r="O99">
        <v>120</v>
      </c>
      <c r="P99">
        <v>340</v>
      </c>
      <c r="Q99">
        <v>95.883138155555329</v>
      </c>
      <c r="R99">
        <v>0.60212067277421966</v>
      </c>
      <c r="S99">
        <f t="shared" si="2"/>
        <v>0.94545454545454544</v>
      </c>
      <c r="T99" s="13">
        <f>(Tabelle1[[#This Row],[MT Distri % (besucht)]]-Tabelle1[[#This Row],[MT Distri % (besucht) VP]])*100</f>
        <v>3.0155210643015518</v>
      </c>
      <c r="U99" t="str">
        <f>Tabelle1[[#This Row],[Kundenhierarchie 1]]&amp;Tabelle1[[#This Row],[Händler]]&amp;Tabelle1[[#This Row],[Kategorie]]&amp;Tabelle1[[#This Row],[Gruppe]]&amp;Tabelle1[[#This Row],[Name]]</f>
        <v>Edeka KonzernEdeka Hessenring (ZL)GurkenGurken 212 / 370ml GlasCornichons Kräuter, 212ml, 10er</v>
      </c>
      <c r="V99">
        <f>_xlfn.XLOOKUP(U99,'Daten Vor-Quartal'!U:U,'Daten Vor-Quartal'!I:I,0)</f>
        <v>0.94545454545454544</v>
      </c>
      <c r="AB99" t="s">
        <v>231</v>
      </c>
      <c r="AC99" t="str">
        <f t="shared" si="3"/>
        <v>Cornichons Kräuter, 370ml, 10er</v>
      </c>
      <c r="AE99" t="s">
        <v>232</v>
      </c>
    </row>
    <row r="100" spans="1:31">
      <c r="A100" t="s">
        <v>16</v>
      </c>
      <c r="B100" t="s">
        <v>17</v>
      </c>
      <c r="C100" t="s">
        <v>7</v>
      </c>
      <c r="D100" t="s">
        <v>228</v>
      </c>
      <c r="E100" t="s">
        <v>231</v>
      </c>
      <c r="F100">
        <v>3</v>
      </c>
      <c r="G100" t="s">
        <v>51</v>
      </c>
      <c r="H100">
        <v>0</v>
      </c>
      <c r="I100">
        <v>0</v>
      </c>
      <c r="J100">
        <v>67.737801218298159</v>
      </c>
      <c r="K100">
        <v>67.737801218298159</v>
      </c>
      <c r="L100">
        <v>0</v>
      </c>
      <c r="M100">
        <v>229</v>
      </c>
      <c r="N100">
        <v>1</v>
      </c>
      <c r="O100">
        <v>0</v>
      </c>
      <c r="P100">
        <v>340</v>
      </c>
      <c r="Q100">
        <v>92.116458786723911</v>
      </c>
      <c r="R100">
        <v>92.116458786723911</v>
      </c>
      <c r="S100">
        <f t="shared" si="2"/>
        <v>0</v>
      </c>
      <c r="T100" s="13">
        <f>(Tabelle1[[#This Row],[MT Distri % (besucht)]]-Tabelle1[[#This Row],[MT Distri % (besucht) VP]])*100</f>
        <v>0</v>
      </c>
      <c r="U100" t="str">
        <f>Tabelle1[[#This Row],[Kundenhierarchie 1]]&amp;Tabelle1[[#This Row],[Händler]]&amp;Tabelle1[[#This Row],[Kategorie]]&amp;Tabelle1[[#This Row],[Gruppe]]&amp;Tabelle1[[#This Row],[Name]]</f>
        <v>Edeka KonzernEdeka Hessenring (ZL)GurkenGurken 212 / 370ml GlasCornichons Kräuter, 370ml, 10er</v>
      </c>
      <c r="V100">
        <f>_xlfn.XLOOKUP(U100,'Daten Vor-Quartal'!U:U,'Daten Vor-Quartal'!I:I,0)</f>
        <v>0</v>
      </c>
      <c r="AB100" t="s">
        <v>232</v>
      </c>
      <c r="AC100" t="str">
        <f t="shared" si="3"/>
        <v>Cornichons Schal.&amp;Bärl., 370ml, 10er</v>
      </c>
      <c r="AE100" t="s">
        <v>233</v>
      </c>
    </row>
    <row r="101" spans="1:31">
      <c r="A101" t="s">
        <v>16</v>
      </c>
      <c r="B101" t="s">
        <v>17</v>
      </c>
      <c r="C101" t="s">
        <v>7</v>
      </c>
      <c r="D101" t="s">
        <v>228</v>
      </c>
      <c r="E101" t="s">
        <v>232</v>
      </c>
      <c r="F101">
        <v>15</v>
      </c>
      <c r="G101" t="s">
        <v>63</v>
      </c>
      <c r="H101">
        <v>0</v>
      </c>
      <c r="I101">
        <v>0</v>
      </c>
      <c r="J101">
        <v>0</v>
      </c>
      <c r="K101">
        <v>0</v>
      </c>
      <c r="L101">
        <v>0</v>
      </c>
      <c r="M101">
        <v>229</v>
      </c>
      <c r="N101">
        <v>1</v>
      </c>
      <c r="O101">
        <v>0</v>
      </c>
      <c r="P101">
        <v>340</v>
      </c>
      <c r="Q101">
        <v>0</v>
      </c>
      <c r="R101">
        <v>0</v>
      </c>
      <c r="S101">
        <f t="shared" si="2"/>
        <v>0</v>
      </c>
      <c r="T101" s="13">
        <f>(Tabelle1[[#This Row],[MT Distri % (besucht)]]-Tabelle1[[#This Row],[MT Distri % (besucht) VP]])*100</f>
        <v>0</v>
      </c>
      <c r="U101" t="str">
        <f>Tabelle1[[#This Row],[Kundenhierarchie 1]]&amp;Tabelle1[[#This Row],[Händler]]&amp;Tabelle1[[#This Row],[Kategorie]]&amp;Tabelle1[[#This Row],[Gruppe]]&amp;Tabelle1[[#This Row],[Name]]</f>
        <v>Edeka KonzernEdeka Hessenring (ZL)GurkenGurken 212 / 370ml GlasCornichons Schal.&amp;Bärl., 370ml, 10er</v>
      </c>
      <c r="V101">
        <f>_xlfn.XLOOKUP(U101,'Daten Vor-Quartal'!U:U,'Daten Vor-Quartal'!I:I,0)</f>
        <v>0</v>
      </c>
      <c r="AB101" t="s">
        <v>233</v>
      </c>
      <c r="AC101" t="str">
        <f t="shared" si="3"/>
        <v>Cornichons süß, 212ml, 10er</v>
      </c>
      <c r="AE101" t="s">
        <v>234</v>
      </c>
    </row>
    <row r="102" spans="1:31">
      <c r="A102" t="s">
        <v>16</v>
      </c>
      <c r="B102" t="s">
        <v>17</v>
      </c>
      <c r="C102" t="s">
        <v>7</v>
      </c>
      <c r="D102" t="s">
        <v>228</v>
      </c>
      <c r="E102" t="s">
        <v>233</v>
      </c>
      <c r="F102">
        <v>20</v>
      </c>
      <c r="G102" t="s">
        <v>63</v>
      </c>
      <c r="H102">
        <v>1</v>
      </c>
      <c r="I102">
        <v>0.96747967479674801</v>
      </c>
      <c r="J102">
        <v>78.413823143437185</v>
      </c>
      <c r="K102">
        <v>0.3831437586305384</v>
      </c>
      <c r="L102">
        <v>229</v>
      </c>
      <c r="M102">
        <v>229</v>
      </c>
      <c r="N102">
        <v>123</v>
      </c>
      <c r="O102">
        <v>119</v>
      </c>
      <c r="P102">
        <v>340</v>
      </c>
      <c r="Q102">
        <v>96.573336933859466</v>
      </c>
      <c r="R102">
        <v>0.43234223957482243</v>
      </c>
      <c r="S102">
        <f t="shared" si="2"/>
        <v>0.97272727272727277</v>
      </c>
      <c r="T102" s="13">
        <f>(Tabelle1[[#This Row],[MT Distri % (besucht)]]-Tabelle1[[#This Row],[MT Distri % (besucht) VP]])*100</f>
        <v>-0.52475979305247611</v>
      </c>
      <c r="U102" t="str">
        <f>Tabelle1[[#This Row],[Kundenhierarchie 1]]&amp;Tabelle1[[#This Row],[Händler]]&amp;Tabelle1[[#This Row],[Kategorie]]&amp;Tabelle1[[#This Row],[Gruppe]]&amp;Tabelle1[[#This Row],[Name]]</f>
        <v>Edeka KonzernEdeka Hessenring (ZL)GurkenGurken 212 / 370ml GlasCornichons süß, 212ml, 10er</v>
      </c>
      <c r="V102">
        <f>_xlfn.XLOOKUP(U102,'Daten Vor-Quartal'!U:U,'Daten Vor-Quartal'!I:I,0)</f>
        <v>0.97272727272727277</v>
      </c>
      <c r="AB102" t="s">
        <v>234</v>
      </c>
      <c r="AC102" t="str">
        <f t="shared" si="3"/>
        <v>Dänischer Gurkensalat, 370ml Gl,10er Tr.</v>
      </c>
      <c r="AE102" t="s">
        <v>235</v>
      </c>
    </row>
    <row r="103" spans="1:31">
      <c r="A103" t="s">
        <v>16</v>
      </c>
      <c r="B103" t="s">
        <v>17</v>
      </c>
      <c r="C103" t="s">
        <v>7</v>
      </c>
      <c r="D103" t="s">
        <v>228</v>
      </c>
      <c r="E103" t="s">
        <v>234</v>
      </c>
      <c r="F103">
        <v>22</v>
      </c>
      <c r="G103" t="s">
        <v>63</v>
      </c>
      <c r="H103">
        <v>0</v>
      </c>
      <c r="I103">
        <v>0</v>
      </c>
      <c r="J103">
        <v>0</v>
      </c>
      <c r="K103">
        <v>0</v>
      </c>
      <c r="L103">
        <v>0</v>
      </c>
      <c r="M103">
        <v>229</v>
      </c>
      <c r="N103">
        <v>1</v>
      </c>
      <c r="O103">
        <v>0</v>
      </c>
      <c r="P103">
        <v>340</v>
      </c>
      <c r="Q103">
        <v>0</v>
      </c>
      <c r="R103">
        <v>0</v>
      </c>
      <c r="S103">
        <f t="shared" si="2"/>
        <v>0</v>
      </c>
      <c r="T103" s="13">
        <f>(Tabelle1[[#This Row],[MT Distri % (besucht)]]-Tabelle1[[#This Row],[MT Distri % (besucht) VP]])*100</f>
        <v>0</v>
      </c>
      <c r="U103" t="str">
        <f>Tabelle1[[#This Row],[Kundenhierarchie 1]]&amp;Tabelle1[[#This Row],[Händler]]&amp;Tabelle1[[#This Row],[Kategorie]]&amp;Tabelle1[[#This Row],[Gruppe]]&amp;Tabelle1[[#This Row],[Name]]</f>
        <v>Edeka KonzernEdeka Hessenring (ZL)GurkenGurken 212 / 370ml GlasDänischer Gurkensalat, 370ml Gl,10er Tr.</v>
      </c>
      <c r="V103">
        <f>_xlfn.XLOOKUP(U103,'Daten Vor-Quartal'!U:U,'Daten Vor-Quartal'!I:I,0)</f>
        <v>0</v>
      </c>
      <c r="AB103" t="s">
        <v>235</v>
      </c>
      <c r="AC103" t="str">
        <f t="shared" si="3"/>
        <v>Gewürzgurken, 370ml, 10er</v>
      </c>
      <c r="AE103" t="s">
        <v>236</v>
      </c>
    </row>
    <row r="104" spans="1:31">
      <c r="A104" t="s">
        <v>16</v>
      </c>
      <c r="B104" t="s">
        <v>17</v>
      </c>
      <c r="C104" t="s">
        <v>7</v>
      </c>
      <c r="D104" t="s">
        <v>228</v>
      </c>
      <c r="E104" t="s">
        <v>235</v>
      </c>
      <c r="F104">
        <v>8</v>
      </c>
      <c r="G104" t="s">
        <v>51</v>
      </c>
      <c r="H104">
        <v>1</v>
      </c>
      <c r="I104">
        <v>0.99186991869918695</v>
      </c>
      <c r="J104">
        <v>89.909480680923934</v>
      </c>
      <c r="K104">
        <v>0.17910094689558775</v>
      </c>
      <c r="L104">
        <v>229</v>
      </c>
      <c r="M104">
        <v>229</v>
      </c>
      <c r="N104">
        <v>123</v>
      </c>
      <c r="O104">
        <v>122</v>
      </c>
      <c r="P104">
        <v>340</v>
      </c>
      <c r="Q104">
        <v>98.407344876322369</v>
      </c>
      <c r="R104">
        <v>5.9228670317509113E-2</v>
      </c>
      <c r="S104">
        <f t="shared" si="2"/>
        <v>0.99090909090909096</v>
      </c>
      <c r="T104" s="13">
        <f>(Tabelle1[[#This Row],[MT Distri % (besucht)]]-Tabelle1[[#This Row],[MT Distri % (besucht) VP]])*100</f>
        <v>9.6082779009598607E-2</v>
      </c>
      <c r="U104" t="str">
        <f>Tabelle1[[#This Row],[Kundenhierarchie 1]]&amp;Tabelle1[[#This Row],[Händler]]&amp;Tabelle1[[#This Row],[Kategorie]]&amp;Tabelle1[[#This Row],[Gruppe]]&amp;Tabelle1[[#This Row],[Name]]</f>
        <v>Edeka KonzernEdeka Hessenring (ZL)GurkenGurken 212 / 370ml GlasGewürzgurken, 370ml, 10er</v>
      </c>
      <c r="V104">
        <f>_xlfn.XLOOKUP(U104,'Daten Vor-Quartal'!U:U,'Daten Vor-Quartal'!I:I,0)</f>
        <v>0.99090909090909096</v>
      </c>
      <c r="AB104" t="s">
        <v>236</v>
      </c>
      <c r="AC104" t="str">
        <f t="shared" si="3"/>
        <v>Honiggurken, 370ml Glas 10er Tray</v>
      </c>
      <c r="AE104" t="s">
        <v>237</v>
      </c>
    </row>
    <row r="105" spans="1:31">
      <c r="A105" t="s">
        <v>16</v>
      </c>
      <c r="B105" t="s">
        <v>17</v>
      </c>
      <c r="C105" t="s">
        <v>7</v>
      </c>
      <c r="D105" t="s">
        <v>228</v>
      </c>
      <c r="E105" t="s">
        <v>238</v>
      </c>
      <c r="F105">
        <v>32</v>
      </c>
      <c r="G105" t="s">
        <v>74</v>
      </c>
      <c r="H105">
        <v>0</v>
      </c>
      <c r="I105">
        <v>0</v>
      </c>
      <c r="J105">
        <v>0</v>
      </c>
      <c r="K105">
        <v>0</v>
      </c>
      <c r="L105">
        <v>0</v>
      </c>
      <c r="M105">
        <v>229</v>
      </c>
      <c r="N105">
        <v>1</v>
      </c>
      <c r="O105">
        <v>0</v>
      </c>
      <c r="P105">
        <v>340</v>
      </c>
      <c r="Q105">
        <v>0</v>
      </c>
      <c r="R105">
        <v>0</v>
      </c>
      <c r="S105">
        <f t="shared" si="2"/>
        <v>0</v>
      </c>
      <c r="T105" s="13">
        <f>(Tabelle1[[#This Row],[MT Distri % (besucht)]]-Tabelle1[[#This Row],[MT Distri % (besucht) VP]])*100</f>
        <v>0</v>
      </c>
      <c r="U105" t="str">
        <f>Tabelle1[[#This Row],[Kundenhierarchie 1]]&amp;Tabelle1[[#This Row],[Händler]]&amp;Tabelle1[[#This Row],[Kategorie]]&amp;Tabelle1[[#This Row],[Gruppe]]&amp;Tabelle1[[#This Row],[Name]]</f>
        <v>Edeka KonzernEdeka Hessenring (ZL)GurkenGurken 212 / 370ml GlasGurkenviertel, 370ml Glas 10er Tray</v>
      </c>
      <c r="V105">
        <f>_xlfn.XLOOKUP(U105,'Daten Vor-Quartal'!U:U,'Daten Vor-Quartal'!I:I,0)</f>
        <v>0</v>
      </c>
      <c r="AB105" t="s">
        <v>237</v>
      </c>
      <c r="AC105" t="str">
        <f t="shared" si="3"/>
        <v>Kühne Sandwich Gurken, 370ml, Gl., 10er</v>
      </c>
      <c r="AE105" t="s">
        <v>239</v>
      </c>
    </row>
    <row r="106" spans="1:31">
      <c r="A106" t="s">
        <v>16</v>
      </c>
      <c r="B106" t="s">
        <v>17</v>
      </c>
      <c r="C106" t="s">
        <v>7</v>
      </c>
      <c r="D106" t="s">
        <v>228</v>
      </c>
      <c r="E106" t="s">
        <v>236</v>
      </c>
      <c r="F106">
        <v>19</v>
      </c>
      <c r="G106" t="s">
        <v>63</v>
      </c>
      <c r="H106">
        <v>0</v>
      </c>
      <c r="I106">
        <v>0</v>
      </c>
      <c r="J106">
        <v>0</v>
      </c>
      <c r="K106">
        <v>0</v>
      </c>
      <c r="L106">
        <v>0</v>
      </c>
      <c r="M106">
        <v>229</v>
      </c>
      <c r="N106">
        <v>1</v>
      </c>
      <c r="O106">
        <v>0</v>
      </c>
      <c r="P106">
        <v>340</v>
      </c>
      <c r="Q106">
        <v>0</v>
      </c>
      <c r="R106">
        <v>0</v>
      </c>
      <c r="S106">
        <f t="shared" si="2"/>
        <v>0</v>
      </c>
      <c r="T106" s="13">
        <f>(Tabelle1[[#This Row],[MT Distri % (besucht)]]-Tabelle1[[#This Row],[MT Distri % (besucht) VP]])*100</f>
        <v>0</v>
      </c>
      <c r="U106" t="str">
        <f>Tabelle1[[#This Row],[Kundenhierarchie 1]]&amp;Tabelle1[[#This Row],[Händler]]&amp;Tabelle1[[#This Row],[Kategorie]]&amp;Tabelle1[[#This Row],[Gruppe]]&amp;Tabelle1[[#This Row],[Name]]</f>
        <v>Edeka KonzernEdeka Hessenring (ZL)GurkenGurken 212 / 370ml GlasHoniggurken, 370ml Glas 10er Tray</v>
      </c>
      <c r="V106">
        <f>_xlfn.XLOOKUP(U106,'Daten Vor-Quartal'!U:U,'Daten Vor-Quartal'!I:I,0)</f>
        <v>0</v>
      </c>
      <c r="AB106" t="s">
        <v>239</v>
      </c>
      <c r="AC106" t="str">
        <f t="shared" si="3"/>
        <v>Salat Gurken, 370ml Gl. 10er Tray</v>
      </c>
      <c r="AE106" t="s">
        <v>240</v>
      </c>
    </row>
    <row r="107" spans="1:31">
      <c r="A107" t="s">
        <v>16</v>
      </c>
      <c r="B107" t="s">
        <v>17</v>
      </c>
      <c r="C107" t="s">
        <v>7</v>
      </c>
      <c r="D107" t="s">
        <v>228</v>
      </c>
      <c r="E107" t="s">
        <v>237</v>
      </c>
      <c r="F107">
        <v>12</v>
      </c>
      <c r="G107" t="s">
        <v>51</v>
      </c>
      <c r="H107">
        <v>0</v>
      </c>
      <c r="I107">
        <v>0</v>
      </c>
      <c r="J107">
        <v>11.992454459706094</v>
      </c>
      <c r="K107">
        <v>-10.370834537440862</v>
      </c>
      <c r="L107">
        <v>0</v>
      </c>
      <c r="M107">
        <v>229</v>
      </c>
      <c r="N107">
        <v>1</v>
      </c>
      <c r="O107">
        <v>0</v>
      </c>
      <c r="P107">
        <v>340</v>
      </c>
      <c r="Q107">
        <v>16.728221620439374</v>
      </c>
      <c r="R107">
        <v>-16.920585781952543</v>
      </c>
      <c r="S107">
        <f t="shared" si="2"/>
        <v>0</v>
      </c>
      <c r="T107" s="13">
        <f>(Tabelle1[[#This Row],[MT Distri % (besucht)]]-Tabelle1[[#This Row],[MT Distri % (besucht) VP]])*100</f>
        <v>0</v>
      </c>
      <c r="U107" t="str">
        <f>Tabelle1[[#This Row],[Kundenhierarchie 1]]&amp;Tabelle1[[#This Row],[Händler]]&amp;Tabelle1[[#This Row],[Kategorie]]&amp;Tabelle1[[#This Row],[Gruppe]]&amp;Tabelle1[[#This Row],[Name]]</f>
        <v>Edeka KonzernEdeka Hessenring (ZL)GurkenGurken 212 / 370ml GlasKühne Sandwich Gurken, 370ml, Gl., 10er</v>
      </c>
      <c r="V107">
        <f>_xlfn.XLOOKUP(U107,'Daten Vor-Quartal'!U:U,'Daten Vor-Quartal'!I:I,0)</f>
        <v>0</v>
      </c>
      <c r="AB107" t="s">
        <v>240</v>
      </c>
      <c r="AC107" t="str">
        <f t="shared" si="3"/>
        <v>Schles. Gurkenhappen, 370ml Gl. 10er Tr.</v>
      </c>
      <c r="AE107" t="s">
        <v>241</v>
      </c>
    </row>
    <row r="108" spans="1:31">
      <c r="A108" t="s">
        <v>16</v>
      </c>
      <c r="B108" t="s">
        <v>17</v>
      </c>
      <c r="C108" t="s">
        <v>7</v>
      </c>
      <c r="D108" t="s">
        <v>228</v>
      </c>
      <c r="E108" t="s">
        <v>239</v>
      </c>
      <c r="F108">
        <v>29</v>
      </c>
      <c r="G108" t="s">
        <v>74</v>
      </c>
      <c r="H108">
        <v>0</v>
      </c>
      <c r="I108">
        <v>0</v>
      </c>
      <c r="J108">
        <v>6.6096739228278389</v>
      </c>
      <c r="K108">
        <v>-27.127077255869217</v>
      </c>
      <c r="L108">
        <v>0</v>
      </c>
      <c r="M108">
        <v>229</v>
      </c>
      <c r="N108">
        <v>1</v>
      </c>
      <c r="O108">
        <v>0</v>
      </c>
      <c r="P108">
        <v>340</v>
      </c>
      <c r="Q108">
        <v>9.1912791635605764</v>
      </c>
      <c r="R108">
        <v>-39.923077844590381</v>
      </c>
      <c r="S108">
        <f t="shared" si="2"/>
        <v>0</v>
      </c>
      <c r="T108" s="13">
        <f>(Tabelle1[[#This Row],[MT Distri % (besucht)]]-Tabelle1[[#This Row],[MT Distri % (besucht) VP]])*100</f>
        <v>0</v>
      </c>
      <c r="U108" t="str">
        <f>Tabelle1[[#This Row],[Kundenhierarchie 1]]&amp;Tabelle1[[#This Row],[Händler]]&amp;Tabelle1[[#This Row],[Kategorie]]&amp;Tabelle1[[#This Row],[Gruppe]]&amp;Tabelle1[[#This Row],[Name]]</f>
        <v>Edeka KonzernEdeka Hessenring (ZL)GurkenGurken 212 / 370ml GlasSalat Gurken, 370ml Gl. 10er Tray</v>
      </c>
      <c r="V108">
        <f>_xlfn.XLOOKUP(U108,'Daten Vor-Quartal'!U:U,'Daten Vor-Quartal'!I:I,0)</f>
        <v>0</v>
      </c>
      <c r="AB108" t="s">
        <v>241</v>
      </c>
      <c r="AC108" t="str">
        <f t="shared" si="3"/>
        <v>Senfgurken, 370ml Glas, 10er Tray</v>
      </c>
      <c r="AE108" t="s">
        <v>242</v>
      </c>
    </row>
    <row r="109" spans="1:31">
      <c r="A109" t="s">
        <v>16</v>
      </c>
      <c r="B109" t="s">
        <v>17</v>
      </c>
      <c r="C109" t="s">
        <v>7</v>
      </c>
      <c r="D109" t="s">
        <v>228</v>
      </c>
      <c r="E109" t="s">
        <v>240</v>
      </c>
      <c r="F109">
        <v>30</v>
      </c>
      <c r="G109" t="s">
        <v>74</v>
      </c>
      <c r="H109">
        <v>0</v>
      </c>
      <c r="I109">
        <v>0</v>
      </c>
      <c r="J109">
        <v>0</v>
      </c>
      <c r="K109">
        <v>0</v>
      </c>
      <c r="L109">
        <v>0</v>
      </c>
      <c r="M109">
        <v>229</v>
      </c>
      <c r="N109">
        <v>1</v>
      </c>
      <c r="O109">
        <v>0</v>
      </c>
      <c r="P109">
        <v>340</v>
      </c>
      <c r="Q109">
        <v>0</v>
      </c>
      <c r="R109">
        <v>0</v>
      </c>
      <c r="S109">
        <f t="shared" si="2"/>
        <v>0</v>
      </c>
      <c r="T109" s="13">
        <f>(Tabelle1[[#This Row],[MT Distri % (besucht)]]-Tabelle1[[#This Row],[MT Distri % (besucht) VP]])*100</f>
        <v>0</v>
      </c>
      <c r="U109" t="str">
        <f>Tabelle1[[#This Row],[Kundenhierarchie 1]]&amp;Tabelle1[[#This Row],[Händler]]&amp;Tabelle1[[#This Row],[Kategorie]]&amp;Tabelle1[[#This Row],[Gruppe]]&amp;Tabelle1[[#This Row],[Name]]</f>
        <v>Edeka KonzernEdeka Hessenring (ZL)GurkenGurken 212 / 370ml GlasSchles. Gurkenhappen, 370ml Gl. 10er Tr.</v>
      </c>
      <c r="V109">
        <f>_xlfn.XLOOKUP(U109,'Daten Vor-Quartal'!U:U,'Daten Vor-Quartal'!I:I,0)</f>
        <v>0</v>
      </c>
      <c r="AB109" t="s">
        <v>242</v>
      </c>
      <c r="AC109" t="str">
        <f t="shared" si="3"/>
        <v>Wurstsalat Gurke, 370ml, 10er</v>
      </c>
      <c r="AE109" t="s">
        <v>115</v>
      </c>
    </row>
    <row r="110" spans="1:31">
      <c r="A110" t="s">
        <v>16</v>
      </c>
      <c r="B110" t="s">
        <v>17</v>
      </c>
      <c r="C110" t="s">
        <v>7</v>
      </c>
      <c r="D110" t="s">
        <v>228</v>
      </c>
      <c r="E110" t="s">
        <v>241</v>
      </c>
      <c r="F110">
        <v>24</v>
      </c>
      <c r="G110" t="s">
        <v>74</v>
      </c>
      <c r="H110">
        <v>1</v>
      </c>
      <c r="I110">
        <v>0.98373983739837401</v>
      </c>
      <c r="J110">
        <v>76.070980430998929</v>
      </c>
      <c r="K110">
        <v>3.1255490967794231</v>
      </c>
      <c r="L110">
        <v>229</v>
      </c>
      <c r="M110">
        <v>229</v>
      </c>
      <c r="N110">
        <v>123</v>
      </c>
      <c r="O110">
        <v>121</v>
      </c>
      <c r="P110">
        <v>340</v>
      </c>
      <c r="Q110">
        <v>97.208529295178664</v>
      </c>
      <c r="R110">
        <v>2.8424729660335828</v>
      </c>
      <c r="S110">
        <f t="shared" si="2"/>
        <v>0.99090909090909096</v>
      </c>
      <c r="T110" s="13">
        <f>(Tabelle1[[#This Row],[MT Distri % (besucht)]]-Tabelle1[[#This Row],[MT Distri % (besucht) VP]])*100</f>
        <v>-0.71692535107169553</v>
      </c>
      <c r="U110" t="str">
        <f>Tabelle1[[#This Row],[Kundenhierarchie 1]]&amp;Tabelle1[[#This Row],[Händler]]&amp;Tabelle1[[#This Row],[Kategorie]]&amp;Tabelle1[[#This Row],[Gruppe]]&amp;Tabelle1[[#This Row],[Name]]</f>
        <v>Edeka KonzernEdeka Hessenring (ZL)GurkenGurken 212 / 370ml GlasSenfgurken, 370ml Glas, 10er Tray</v>
      </c>
      <c r="V110">
        <f>_xlfn.XLOOKUP(U110,'Daten Vor-Quartal'!U:U,'Daten Vor-Quartal'!I:I,0)</f>
        <v>0.99090909090909096</v>
      </c>
      <c r="AB110" t="s">
        <v>115</v>
      </c>
      <c r="AC110" t="str">
        <f t="shared" si="3"/>
        <v>Baerlauchgurken, 720ml Glas 8er Tray</v>
      </c>
      <c r="AE110" t="s">
        <v>243</v>
      </c>
    </row>
    <row r="111" spans="1:31">
      <c r="A111" t="s">
        <v>16</v>
      </c>
      <c r="B111" t="s">
        <v>17</v>
      </c>
      <c r="C111" t="s">
        <v>7</v>
      </c>
      <c r="D111" t="s">
        <v>228</v>
      </c>
      <c r="E111" t="s">
        <v>242</v>
      </c>
      <c r="F111">
        <v>21</v>
      </c>
      <c r="G111" t="s">
        <v>63</v>
      </c>
      <c r="H111">
        <v>0</v>
      </c>
      <c r="I111">
        <v>0</v>
      </c>
      <c r="J111">
        <v>11.992454459706094</v>
      </c>
      <c r="K111">
        <v>11.992454459706094</v>
      </c>
      <c r="L111">
        <v>0</v>
      </c>
      <c r="M111">
        <v>229</v>
      </c>
      <c r="N111">
        <v>1</v>
      </c>
      <c r="O111">
        <v>0</v>
      </c>
      <c r="P111">
        <v>340</v>
      </c>
      <c r="Q111">
        <v>16.728221620439374</v>
      </c>
      <c r="R111">
        <v>16.728221620439374</v>
      </c>
      <c r="S111">
        <f t="shared" si="2"/>
        <v>0</v>
      </c>
      <c r="T111" s="13">
        <f>(Tabelle1[[#This Row],[MT Distri % (besucht)]]-Tabelle1[[#This Row],[MT Distri % (besucht) VP]])*100</f>
        <v>0</v>
      </c>
      <c r="U111" t="str">
        <f>Tabelle1[[#This Row],[Kundenhierarchie 1]]&amp;Tabelle1[[#This Row],[Händler]]&amp;Tabelle1[[#This Row],[Kategorie]]&amp;Tabelle1[[#This Row],[Gruppe]]&amp;Tabelle1[[#This Row],[Name]]</f>
        <v>Edeka KonzernEdeka Hessenring (ZL)GurkenGurken 212 / 370ml GlasWurstsalat Gurke, 370ml, 10er</v>
      </c>
      <c r="V111">
        <f>_xlfn.XLOOKUP(U111,'Daten Vor-Quartal'!U:U,'Daten Vor-Quartal'!I:I,0)</f>
        <v>0</v>
      </c>
      <c r="AB111" t="s">
        <v>243</v>
      </c>
      <c r="AC111" t="str">
        <f t="shared" si="3"/>
        <v>Bärlauchgurken CK, 720ml Glas</v>
      </c>
      <c r="AE111" t="s">
        <v>244</v>
      </c>
    </row>
    <row r="112" spans="1:31">
      <c r="A112" t="s">
        <v>16</v>
      </c>
      <c r="B112" t="s">
        <v>17</v>
      </c>
      <c r="C112" t="s">
        <v>7</v>
      </c>
      <c r="D112" t="s">
        <v>245</v>
      </c>
      <c r="E112" t="s">
        <v>115</v>
      </c>
      <c r="F112">
        <v>13</v>
      </c>
      <c r="G112" t="s">
        <v>63</v>
      </c>
      <c r="H112">
        <v>0</v>
      </c>
      <c r="I112">
        <v>0</v>
      </c>
      <c r="J112">
        <v>0</v>
      </c>
      <c r="K112">
        <v>0</v>
      </c>
      <c r="L112">
        <v>0</v>
      </c>
      <c r="M112">
        <v>229</v>
      </c>
      <c r="N112">
        <v>1</v>
      </c>
      <c r="O112">
        <v>0</v>
      </c>
      <c r="P112">
        <v>0</v>
      </c>
      <c r="Q112">
        <v>0</v>
      </c>
      <c r="R112">
        <v>0</v>
      </c>
      <c r="S112">
        <f t="shared" si="2"/>
        <v>0</v>
      </c>
      <c r="T112" s="13">
        <f>(Tabelle1[[#This Row],[MT Distri % (besucht)]]-Tabelle1[[#This Row],[MT Distri % (besucht) VP]])*100</f>
        <v>0</v>
      </c>
      <c r="U112" t="str">
        <f>Tabelle1[[#This Row],[Kundenhierarchie 1]]&amp;Tabelle1[[#This Row],[Händler]]&amp;Tabelle1[[#This Row],[Kategorie]]&amp;Tabelle1[[#This Row],[Gruppe]]&amp;Tabelle1[[#This Row],[Name]]</f>
        <v>Edeka KonzernEdeka Hessenring (ZL)GurkenGurken 720ml GlasBaerlauchgurken, 720ml Glas 8er Tray</v>
      </c>
      <c r="V112">
        <f>_xlfn.XLOOKUP(U112,'Daten Vor-Quartal'!U:U,'Daten Vor-Quartal'!I:I,0)</f>
        <v>0</v>
      </c>
      <c r="AB112" t="s">
        <v>244</v>
      </c>
      <c r="AC112" t="str">
        <f t="shared" si="3"/>
        <v>Daenischer Gurkensalat,720ml Gl.,8er Tray</v>
      </c>
      <c r="AE112" t="s">
        <v>246</v>
      </c>
    </row>
    <row r="113" spans="1:31">
      <c r="A113" t="s">
        <v>16</v>
      </c>
      <c r="B113" t="s">
        <v>17</v>
      </c>
      <c r="C113" t="s">
        <v>7</v>
      </c>
      <c r="D113" t="s">
        <v>245</v>
      </c>
      <c r="E113" t="s">
        <v>243</v>
      </c>
      <c r="F113">
        <v>13</v>
      </c>
      <c r="G113" t="s">
        <v>63</v>
      </c>
      <c r="H113">
        <v>1</v>
      </c>
      <c r="I113">
        <v>0.99186991869918695</v>
      </c>
      <c r="J113">
        <v>86.161499750074327</v>
      </c>
      <c r="K113">
        <v>-1.6185489036884584</v>
      </c>
      <c r="L113">
        <v>229</v>
      </c>
      <c r="M113">
        <v>229</v>
      </c>
      <c r="N113">
        <v>123</v>
      </c>
      <c r="O113">
        <v>122</v>
      </c>
      <c r="P113">
        <v>340</v>
      </c>
      <c r="Q113">
        <v>98.759056257874704</v>
      </c>
      <c r="R113">
        <v>1.0877939855824508</v>
      </c>
      <c r="S113">
        <f t="shared" si="2"/>
        <v>0.99090909090909096</v>
      </c>
      <c r="T113" s="13">
        <f>(Tabelle1[[#This Row],[MT Distri % (besucht)]]-Tabelle1[[#This Row],[MT Distri % (besucht) VP]])*100</f>
        <v>9.6082779009598607E-2</v>
      </c>
      <c r="U113" t="str">
        <f>Tabelle1[[#This Row],[Kundenhierarchie 1]]&amp;Tabelle1[[#This Row],[Händler]]&amp;Tabelle1[[#This Row],[Kategorie]]&amp;Tabelle1[[#This Row],[Gruppe]]&amp;Tabelle1[[#This Row],[Name]]</f>
        <v>Edeka KonzernEdeka Hessenring (ZL)GurkenGurken 720ml GlasBärlauchgurken CK, 720ml Glas</v>
      </c>
      <c r="V113">
        <f>_xlfn.XLOOKUP(U113,'Daten Vor-Quartal'!U:U,'Daten Vor-Quartal'!I:I,0)</f>
        <v>0.99090909090909096</v>
      </c>
      <c r="AB113" t="s">
        <v>246</v>
      </c>
      <c r="AC113" t="str">
        <f t="shared" si="3"/>
        <v>Dänischer Gurkensalat, 720ml Glas</v>
      </c>
      <c r="AE113" t="s">
        <v>247</v>
      </c>
    </row>
    <row r="114" spans="1:31">
      <c r="A114" t="s">
        <v>16</v>
      </c>
      <c r="B114" t="s">
        <v>17</v>
      </c>
      <c r="C114" t="s">
        <v>7</v>
      </c>
      <c r="D114" t="s">
        <v>245</v>
      </c>
      <c r="E114" t="s">
        <v>244</v>
      </c>
      <c r="F114">
        <v>7</v>
      </c>
      <c r="G114" t="s">
        <v>51</v>
      </c>
      <c r="H114">
        <v>0</v>
      </c>
      <c r="I114">
        <v>0</v>
      </c>
      <c r="J114">
        <v>0</v>
      </c>
      <c r="K114">
        <v>0</v>
      </c>
      <c r="L114">
        <v>0</v>
      </c>
      <c r="M114">
        <v>229</v>
      </c>
      <c r="N114">
        <v>1</v>
      </c>
      <c r="O114">
        <v>0</v>
      </c>
      <c r="P114">
        <v>0</v>
      </c>
      <c r="Q114">
        <v>0</v>
      </c>
      <c r="R114">
        <v>0</v>
      </c>
      <c r="S114">
        <f t="shared" si="2"/>
        <v>0</v>
      </c>
      <c r="T114" s="13">
        <f>(Tabelle1[[#This Row],[MT Distri % (besucht)]]-Tabelle1[[#This Row],[MT Distri % (besucht) VP]])*100</f>
        <v>0</v>
      </c>
      <c r="U114" t="str">
        <f>Tabelle1[[#This Row],[Kundenhierarchie 1]]&amp;Tabelle1[[#This Row],[Händler]]&amp;Tabelle1[[#This Row],[Kategorie]]&amp;Tabelle1[[#This Row],[Gruppe]]&amp;Tabelle1[[#This Row],[Name]]</f>
        <v>Edeka KonzernEdeka Hessenring (ZL)GurkenGurken 720ml GlasDaenischer Gurkensalat,720ml Gl.,8er Tray</v>
      </c>
      <c r="V114">
        <f>_xlfn.XLOOKUP(U114,'Daten Vor-Quartal'!U:U,'Daten Vor-Quartal'!I:I,0)</f>
        <v>0</v>
      </c>
      <c r="AB114" t="s">
        <v>247</v>
      </c>
      <c r="AC114" t="str">
        <f t="shared" si="3"/>
        <v>Dillschnitten, 720ml Glas</v>
      </c>
      <c r="AE114" t="s">
        <v>107</v>
      </c>
    </row>
    <row r="115" spans="1:31">
      <c r="A115" t="s">
        <v>16</v>
      </c>
      <c r="B115" t="s">
        <v>17</v>
      </c>
      <c r="C115" t="s">
        <v>7</v>
      </c>
      <c r="D115" t="s">
        <v>245</v>
      </c>
      <c r="E115" t="s">
        <v>246</v>
      </c>
      <c r="F115">
        <v>7</v>
      </c>
      <c r="G115" t="s">
        <v>51</v>
      </c>
      <c r="H115">
        <v>1</v>
      </c>
      <c r="I115">
        <v>0.99186991869918695</v>
      </c>
      <c r="J115">
        <v>81.073922670485146</v>
      </c>
      <c r="K115">
        <v>-8.6564570635432574</v>
      </c>
      <c r="L115">
        <v>229</v>
      </c>
      <c r="M115">
        <v>229</v>
      </c>
      <c r="N115">
        <v>123</v>
      </c>
      <c r="O115">
        <v>122</v>
      </c>
      <c r="P115">
        <v>340</v>
      </c>
      <c r="Q115">
        <v>97.147832829718851</v>
      </c>
      <c r="R115">
        <v>-1.2002833762860092</v>
      </c>
      <c r="S115">
        <f t="shared" si="2"/>
        <v>0.99090909090909096</v>
      </c>
      <c r="T115" s="13">
        <f>(Tabelle1[[#This Row],[MT Distri % (besucht)]]-Tabelle1[[#This Row],[MT Distri % (besucht) VP]])*100</f>
        <v>9.6082779009598607E-2</v>
      </c>
      <c r="U115" t="str">
        <f>Tabelle1[[#This Row],[Kundenhierarchie 1]]&amp;Tabelle1[[#This Row],[Händler]]&amp;Tabelle1[[#This Row],[Kategorie]]&amp;Tabelle1[[#This Row],[Gruppe]]&amp;Tabelle1[[#This Row],[Name]]</f>
        <v>Edeka KonzernEdeka Hessenring (ZL)GurkenGurken 720ml GlasDänischer Gurkensalat, 720ml Glas</v>
      </c>
      <c r="V115">
        <f>_xlfn.XLOOKUP(U115,'Daten Vor-Quartal'!U:U,'Daten Vor-Quartal'!I:I,0)</f>
        <v>0.99090909090909096</v>
      </c>
      <c r="AB115" t="s">
        <v>107</v>
      </c>
      <c r="AC115" t="str">
        <f t="shared" si="3"/>
        <v>Dillschnitten, 720ml Glas, 8er Tray</v>
      </c>
      <c r="AE115" t="s">
        <v>248</v>
      </c>
    </row>
    <row r="116" spans="1:31">
      <c r="A116" t="s">
        <v>16</v>
      </c>
      <c r="B116" t="s">
        <v>17</v>
      </c>
      <c r="C116" t="s">
        <v>7</v>
      </c>
      <c r="D116" t="s">
        <v>245</v>
      </c>
      <c r="E116" t="s">
        <v>247</v>
      </c>
      <c r="F116">
        <v>27</v>
      </c>
      <c r="G116" t="s">
        <v>74</v>
      </c>
      <c r="H116">
        <v>1</v>
      </c>
      <c r="I116">
        <v>0.99186991869918695</v>
      </c>
      <c r="J116">
        <v>82.990230555961361</v>
      </c>
      <c r="K116">
        <v>-6.7401491780671554</v>
      </c>
      <c r="L116">
        <v>229</v>
      </c>
      <c r="M116">
        <v>229</v>
      </c>
      <c r="N116">
        <v>123</v>
      </c>
      <c r="O116">
        <v>122</v>
      </c>
      <c r="P116">
        <v>340</v>
      </c>
      <c r="Q116">
        <v>97.717146098018219</v>
      </c>
      <c r="R116">
        <v>-0.63097010798664144</v>
      </c>
      <c r="S116">
        <f t="shared" si="2"/>
        <v>0.99090909090909096</v>
      </c>
      <c r="T116" s="13">
        <f>(Tabelle1[[#This Row],[MT Distri % (besucht)]]-Tabelle1[[#This Row],[MT Distri % (besucht) VP]])*100</f>
        <v>9.6082779009598607E-2</v>
      </c>
      <c r="U116" t="str">
        <f>Tabelle1[[#This Row],[Kundenhierarchie 1]]&amp;Tabelle1[[#This Row],[Händler]]&amp;Tabelle1[[#This Row],[Kategorie]]&amp;Tabelle1[[#This Row],[Gruppe]]&amp;Tabelle1[[#This Row],[Name]]</f>
        <v>Edeka KonzernEdeka Hessenring (ZL)GurkenGurken 720ml GlasDillschnitten, 720ml Glas</v>
      </c>
      <c r="V116">
        <f>_xlfn.XLOOKUP(U116,'Daten Vor-Quartal'!U:U,'Daten Vor-Quartal'!I:I,0)</f>
        <v>0.99090909090909096</v>
      </c>
      <c r="AB116" t="s">
        <v>248</v>
      </c>
      <c r="AC116" t="str">
        <f t="shared" si="3"/>
        <v>Gewürzgurken, 720ml, 12er</v>
      </c>
      <c r="AE116" t="s">
        <v>249</v>
      </c>
    </row>
    <row r="117" spans="1:31">
      <c r="A117" t="s">
        <v>16</v>
      </c>
      <c r="B117" t="s">
        <v>17</v>
      </c>
      <c r="C117" t="s">
        <v>7</v>
      </c>
      <c r="D117" t="s">
        <v>245</v>
      </c>
      <c r="E117" t="s">
        <v>107</v>
      </c>
      <c r="F117">
        <v>27</v>
      </c>
      <c r="G117" t="s">
        <v>74</v>
      </c>
      <c r="H117">
        <v>0</v>
      </c>
      <c r="I117">
        <v>0</v>
      </c>
      <c r="J117">
        <v>0</v>
      </c>
      <c r="K117">
        <v>0</v>
      </c>
      <c r="L117">
        <v>0</v>
      </c>
      <c r="M117">
        <v>229</v>
      </c>
      <c r="N117">
        <v>1</v>
      </c>
      <c r="O117">
        <v>0</v>
      </c>
      <c r="P117">
        <v>0</v>
      </c>
      <c r="Q117">
        <v>0</v>
      </c>
      <c r="R117">
        <v>0</v>
      </c>
      <c r="S117">
        <f t="shared" si="2"/>
        <v>0</v>
      </c>
      <c r="T117" s="13">
        <f>(Tabelle1[[#This Row],[MT Distri % (besucht)]]-Tabelle1[[#This Row],[MT Distri % (besucht) VP]])*100</f>
        <v>0</v>
      </c>
      <c r="U117" t="str">
        <f>Tabelle1[[#This Row],[Kundenhierarchie 1]]&amp;Tabelle1[[#This Row],[Händler]]&amp;Tabelle1[[#This Row],[Kategorie]]&amp;Tabelle1[[#This Row],[Gruppe]]&amp;Tabelle1[[#This Row],[Name]]</f>
        <v>Edeka KonzernEdeka Hessenring (ZL)GurkenGurken 720ml GlasDillschnitten, 720ml Glas, 8er Tray</v>
      </c>
      <c r="V117">
        <f>_xlfn.XLOOKUP(U117,'Daten Vor-Quartal'!U:U,'Daten Vor-Quartal'!I:I,0)</f>
        <v>0</v>
      </c>
      <c r="AB117" t="s">
        <v>249</v>
      </c>
      <c r="AC117" t="str">
        <f t="shared" si="3"/>
        <v>Gurken Moskauer Art CK, 720ml Glas</v>
      </c>
      <c r="AE117" t="s">
        <v>101</v>
      </c>
    </row>
    <row r="118" spans="1:31">
      <c r="A118" t="s">
        <v>16</v>
      </c>
      <c r="B118" t="s">
        <v>17</v>
      </c>
      <c r="C118" t="s">
        <v>7</v>
      </c>
      <c r="D118" t="s">
        <v>245</v>
      </c>
      <c r="E118" t="s">
        <v>248</v>
      </c>
      <c r="F118">
        <v>4</v>
      </c>
      <c r="G118" t="s">
        <v>51</v>
      </c>
      <c r="H118">
        <v>1</v>
      </c>
      <c r="I118">
        <v>0.99186991869918695</v>
      </c>
      <c r="J118">
        <v>100</v>
      </c>
      <c r="K118">
        <v>0</v>
      </c>
      <c r="L118">
        <v>229</v>
      </c>
      <c r="M118">
        <v>229</v>
      </c>
      <c r="N118">
        <v>123</v>
      </c>
      <c r="O118">
        <v>122</v>
      </c>
      <c r="P118">
        <v>340</v>
      </c>
      <c r="Q118">
        <v>100</v>
      </c>
      <c r="R118">
        <v>0</v>
      </c>
      <c r="S118">
        <f t="shared" si="2"/>
        <v>0.99090909090909096</v>
      </c>
      <c r="T118" s="13">
        <f>(Tabelle1[[#This Row],[MT Distri % (besucht)]]-Tabelle1[[#This Row],[MT Distri % (besucht) VP]])*100</f>
        <v>9.6082779009598607E-2</v>
      </c>
      <c r="U118" t="str">
        <f>Tabelle1[[#This Row],[Kundenhierarchie 1]]&amp;Tabelle1[[#This Row],[Händler]]&amp;Tabelle1[[#This Row],[Kategorie]]&amp;Tabelle1[[#This Row],[Gruppe]]&amp;Tabelle1[[#This Row],[Name]]</f>
        <v>Edeka KonzernEdeka Hessenring (ZL)GurkenGurken 720ml GlasGewürzgurken, 720ml, 12er</v>
      </c>
      <c r="V118">
        <f>_xlfn.XLOOKUP(U118,'Daten Vor-Quartal'!U:U,'Daten Vor-Quartal'!I:I,0)</f>
        <v>0.99090909090909096</v>
      </c>
      <c r="AB118" t="s">
        <v>101</v>
      </c>
      <c r="AC118" t="str">
        <f t="shared" si="3"/>
        <v>Gurken Moskauer Art, 720ml Glas 8er Tray</v>
      </c>
      <c r="AE118" t="s">
        <v>250</v>
      </c>
    </row>
    <row r="119" spans="1:31">
      <c r="A119" t="s">
        <v>16</v>
      </c>
      <c r="B119" t="s">
        <v>17</v>
      </c>
      <c r="C119" t="s">
        <v>7</v>
      </c>
      <c r="D119" t="s">
        <v>245</v>
      </c>
      <c r="E119" t="s">
        <v>249</v>
      </c>
      <c r="F119">
        <v>26</v>
      </c>
      <c r="G119" t="s">
        <v>74</v>
      </c>
      <c r="H119">
        <v>0</v>
      </c>
      <c r="I119">
        <v>0</v>
      </c>
      <c r="J119">
        <v>0</v>
      </c>
      <c r="K119">
        <v>0</v>
      </c>
      <c r="L119">
        <v>0</v>
      </c>
      <c r="M119">
        <v>229</v>
      </c>
      <c r="N119">
        <v>1</v>
      </c>
      <c r="O119">
        <v>0</v>
      </c>
      <c r="P119">
        <v>340</v>
      </c>
      <c r="Q119">
        <v>0</v>
      </c>
      <c r="R119">
        <v>0</v>
      </c>
      <c r="S119">
        <f t="shared" si="2"/>
        <v>0</v>
      </c>
      <c r="T119" s="13">
        <f>(Tabelle1[[#This Row],[MT Distri % (besucht)]]-Tabelle1[[#This Row],[MT Distri % (besucht) VP]])*100</f>
        <v>0</v>
      </c>
      <c r="U119" t="str">
        <f>Tabelle1[[#This Row],[Kundenhierarchie 1]]&amp;Tabelle1[[#This Row],[Händler]]&amp;Tabelle1[[#This Row],[Kategorie]]&amp;Tabelle1[[#This Row],[Gruppe]]&amp;Tabelle1[[#This Row],[Name]]</f>
        <v>Edeka KonzernEdeka Hessenring (ZL)GurkenGurken 720ml GlasGurken Moskauer Art CK, 720ml Glas</v>
      </c>
      <c r="V119">
        <f>_xlfn.XLOOKUP(U119,'Daten Vor-Quartal'!U:U,'Daten Vor-Quartal'!I:I,0)</f>
        <v>0</v>
      </c>
      <c r="AB119" t="s">
        <v>250</v>
      </c>
      <c r="AC119" t="str">
        <f t="shared" si="3"/>
        <v>Gurken Ungarische Art CK, 720ml Glas</v>
      </c>
      <c r="AE119" t="s">
        <v>251</v>
      </c>
    </row>
    <row r="120" spans="1:31">
      <c r="A120" t="s">
        <v>16</v>
      </c>
      <c r="B120" t="s">
        <v>17</v>
      </c>
      <c r="C120" t="s">
        <v>7</v>
      </c>
      <c r="D120" t="s">
        <v>245</v>
      </c>
      <c r="E120" t="s">
        <v>101</v>
      </c>
      <c r="F120">
        <v>26</v>
      </c>
      <c r="G120" t="s">
        <v>74</v>
      </c>
      <c r="H120">
        <v>0</v>
      </c>
      <c r="I120">
        <v>0</v>
      </c>
      <c r="J120">
        <v>0</v>
      </c>
      <c r="K120">
        <v>0</v>
      </c>
      <c r="L120">
        <v>0</v>
      </c>
      <c r="M120">
        <v>229</v>
      </c>
      <c r="N120">
        <v>1</v>
      </c>
      <c r="O120">
        <v>0</v>
      </c>
      <c r="P120">
        <v>0</v>
      </c>
      <c r="Q120">
        <v>0</v>
      </c>
      <c r="R120">
        <v>0</v>
      </c>
      <c r="S120">
        <f t="shared" si="2"/>
        <v>0</v>
      </c>
      <c r="T120" s="13">
        <f>(Tabelle1[[#This Row],[MT Distri % (besucht)]]-Tabelle1[[#This Row],[MT Distri % (besucht) VP]])*100</f>
        <v>0</v>
      </c>
      <c r="U120" t="str">
        <f>Tabelle1[[#This Row],[Kundenhierarchie 1]]&amp;Tabelle1[[#This Row],[Händler]]&amp;Tabelle1[[#This Row],[Kategorie]]&amp;Tabelle1[[#This Row],[Gruppe]]&amp;Tabelle1[[#This Row],[Name]]</f>
        <v>Edeka KonzernEdeka Hessenring (ZL)GurkenGurken 720ml GlasGurken Moskauer Art, 720ml Glas 8er Tray</v>
      </c>
      <c r="V120">
        <f>_xlfn.XLOOKUP(U120,'Daten Vor-Quartal'!U:U,'Daten Vor-Quartal'!I:I,0)</f>
        <v>0</v>
      </c>
      <c r="AB120" t="s">
        <v>251</v>
      </c>
      <c r="AC120" t="str">
        <f t="shared" si="3"/>
        <v>Gurken Ungarische Art,720ml Gl. 8er Tray</v>
      </c>
      <c r="AE120" t="s">
        <v>252</v>
      </c>
    </row>
    <row r="121" spans="1:31">
      <c r="A121" t="s">
        <v>16</v>
      </c>
      <c r="B121" t="s">
        <v>17</v>
      </c>
      <c r="C121" t="s">
        <v>7</v>
      </c>
      <c r="D121" t="s">
        <v>245</v>
      </c>
      <c r="E121" t="s">
        <v>250</v>
      </c>
      <c r="F121">
        <v>17</v>
      </c>
      <c r="G121" t="s">
        <v>63</v>
      </c>
      <c r="H121">
        <v>1</v>
      </c>
      <c r="I121">
        <v>0.99186991869918695</v>
      </c>
      <c r="J121">
        <v>93.080749875036759</v>
      </c>
      <c r="K121">
        <v>10.392441544781526</v>
      </c>
      <c r="L121">
        <v>229</v>
      </c>
      <c r="M121">
        <v>229</v>
      </c>
      <c r="N121">
        <v>123</v>
      </c>
      <c r="O121">
        <v>122</v>
      </c>
      <c r="P121">
        <v>340</v>
      </c>
      <c r="Q121">
        <v>99.491383197160431</v>
      </c>
      <c r="R121">
        <v>1.77075386317658</v>
      </c>
      <c r="S121">
        <f t="shared" si="2"/>
        <v>0.99090909090909096</v>
      </c>
      <c r="T121" s="13">
        <f>(Tabelle1[[#This Row],[MT Distri % (besucht)]]-Tabelle1[[#This Row],[MT Distri % (besucht) VP]])*100</f>
        <v>9.6082779009598607E-2</v>
      </c>
      <c r="U121" t="str">
        <f>Tabelle1[[#This Row],[Kundenhierarchie 1]]&amp;Tabelle1[[#This Row],[Händler]]&amp;Tabelle1[[#This Row],[Kategorie]]&amp;Tabelle1[[#This Row],[Gruppe]]&amp;Tabelle1[[#This Row],[Name]]</f>
        <v>Edeka KonzernEdeka Hessenring (ZL)GurkenGurken 720ml GlasGurken Ungarische Art CK, 720ml Glas</v>
      </c>
      <c r="V121">
        <f>_xlfn.XLOOKUP(U121,'Daten Vor-Quartal'!U:U,'Daten Vor-Quartal'!I:I,0)</f>
        <v>0.99090909090909096</v>
      </c>
      <c r="AB121" t="s">
        <v>252</v>
      </c>
      <c r="AC121" t="str">
        <f t="shared" si="3"/>
        <v>Gurkenviertel, 720ml Glas</v>
      </c>
      <c r="AE121" t="s">
        <v>111</v>
      </c>
    </row>
    <row r="122" spans="1:31">
      <c r="A122" t="s">
        <v>16</v>
      </c>
      <c r="B122" t="s">
        <v>17</v>
      </c>
      <c r="C122" t="s">
        <v>7</v>
      </c>
      <c r="D122" t="s">
        <v>245</v>
      </c>
      <c r="E122" t="s">
        <v>251</v>
      </c>
      <c r="F122">
        <v>17</v>
      </c>
      <c r="G122" t="s">
        <v>63</v>
      </c>
      <c r="H122">
        <v>0</v>
      </c>
      <c r="I122">
        <v>0</v>
      </c>
      <c r="J122">
        <v>0</v>
      </c>
      <c r="K122">
        <v>0</v>
      </c>
      <c r="L122">
        <v>0</v>
      </c>
      <c r="M122">
        <v>229</v>
      </c>
      <c r="N122">
        <v>1</v>
      </c>
      <c r="O122">
        <v>0</v>
      </c>
      <c r="P122">
        <v>0</v>
      </c>
      <c r="Q122">
        <v>0</v>
      </c>
      <c r="R122">
        <v>0</v>
      </c>
      <c r="S122">
        <f t="shared" si="2"/>
        <v>0</v>
      </c>
      <c r="T122" s="13">
        <f>(Tabelle1[[#This Row],[MT Distri % (besucht)]]-Tabelle1[[#This Row],[MT Distri % (besucht) VP]])*100</f>
        <v>0</v>
      </c>
      <c r="U122" t="str">
        <f>Tabelle1[[#This Row],[Kundenhierarchie 1]]&amp;Tabelle1[[#This Row],[Händler]]&amp;Tabelle1[[#This Row],[Kategorie]]&amp;Tabelle1[[#This Row],[Gruppe]]&amp;Tabelle1[[#This Row],[Name]]</f>
        <v>Edeka KonzernEdeka Hessenring (ZL)GurkenGurken 720ml GlasGurken Ungarische Art,720ml Gl. 8er Tray</v>
      </c>
      <c r="V122">
        <f>_xlfn.XLOOKUP(U122,'Daten Vor-Quartal'!U:U,'Daten Vor-Quartal'!I:I,0)</f>
        <v>0</v>
      </c>
      <c r="AB122" t="s">
        <v>111</v>
      </c>
      <c r="AC122" t="str">
        <f t="shared" si="3"/>
        <v>Gurkenviertel, 720ml Glas 8er Tray</v>
      </c>
      <c r="AE122" t="s">
        <v>253</v>
      </c>
    </row>
    <row r="123" spans="1:31">
      <c r="A123" t="s">
        <v>16</v>
      </c>
      <c r="B123" t="s">
        <v>17</v>
      </c>
      <c r="C123" t="s">
        <v>7</v>
      </c>
      <c r="D123" t="s">
        <v>245</v>
      </c>
      <c r="E123" t="s">
        <v>252</v>
      </c>
      <c r="F123">
        <v>14</v>
      </c>
      <c r="G123" t="s">
        <v>63</v>
      </c>
      <c r="H123">
        <v>0</v>
      </c>
      <c r="I123">
        <v>0</v>
      </c>
      <c r="J123">
        <v>0</v>
      </c>
      <c r="K123">
        <v>0</v>
      </c>
      <c r="L123">
        <v>0</v>
      </c>
      <c r="M123">
        <v>229</v>
      </c>
      <c r="N123">
        <v>1</v>
      </c>
      <c r="O123">
        <v>0</v>
      </c>
      <c r="P123">
        <v>340</v>
      </c>
      <c r="Q123">
        <v>0</v>
      </c>
      <c r="R123">
        <v>0</v>
      </c>
      <c r="S123">
        <f t="shared" si="2"/>
        <v>0</v>
      </c>
      <c r="T123" s="13">
        <f>(Tabelle1[[#This Row],[MT Distri % (besucht)]]-Tabelle1[[#This Row],[MT Distri % (besucht) VP]])*100</f>
        <v>0</v>
      </c>
      <c r="U123" t="str">
        <f>Tabelle1[[#This Row],[Kundenhierarchie 1]]&amp;Tabelle1[[#This Row],[Händler]]&amp;Tabelle1[[#This Row],[Kategorie]]&amp;Tabelle1[[#This Row],[Gruppe]]&amp;Tabelle1[[#This Row],[Name]]</f>
        <v>Edeka KonzernEdeka Hessenring (ZL)GurkenGurken 720ml GlasGurkenviertel, 720ml Glas</v>
      </c>
      <c r="V123">
        <f>_xlfn.XLOOKUP(U123,'Daten Vor-Quartal'!U:U,'Daten Vor-Quartal'!I:I,0)</f>
        <v>0</v>
      </c>
      <c r="AB123" t="s">
        <v>253</v>
      </c>
      <c r="AC123" t="str">
        <f t="shared" si="3"/>
        <v>Salzdillgurken, 720ml Glas</v>
      </c>
      <c r="AE123" t="s">
        <v>254</v>
      </c>
    </row>
    <row r="124" spans="1:31">
      <c r="A124" t="s">
        <v>16</v>
      </c>
      <c r="B124" t="s">
        <v>17</v>
      </c>
      <c r="C124" t="s">
        <v>7</v>
      </c>
      <c r="D124" t="s">
        <v>245</v>
      </c>
      <c r="E124" t="s">
        <v>111</v>
      </c>
      <c r="F124">
        <v>14</v>
      </c>
      <c r="G124" t="s">
        <v>63</v>
      </c>
      <c r="H124">
        <v>0</v>
      </c>
      <c r="I124">
        <v>0</v>
      </c>
      <c r="J124">
        <v>0</v>
      </c>
      <c r="K124">
        <v>0</v>
      </c>
      <c r="L124">
        <v>0</v>
      </c>
      <c r="M124">
        <v>229</v>
      </c>
      <c r="N124">
        <v>1</v>
      </c>
      <c r="O124">
        <v>0</v>
      </c>
      <c r="P124">
        <v>0</v>
      </c>
      <c r="Q124">
        <v>0</v>
      </c>
      <c r="R124">
        <v>0</v>
      </c>
      <c r="S124">
        <f t="shared" si="2"/>
        <v>0</v>
      </c>
      <c r="T124" s="13">
        <f>(Tabelle1[[#This Row],[MT Distri % (besucht)]]-Tabelle1[[#This Row],[MT Distri % (besucht) VP]])*100</f>
        <v>0</v>
      </c>
      <c r="U124" t="str">
        <f>Tabelle1[[#This Row],[Kundenhierarchie 1]]&amp;Tabelle1[[#This Row],[Händler]]&amp;Tabelle1[[#This Row],[Kategorie]]&amp;Tabelle1[[#This Row],[Gruppe]]&amp;Tabelle1[[#This Row],[Name]]</f>
        <v>Edeka KonzernEdeka Hessenring (ZL)GurkenGurken 720ml GlasGurkenviertel, 720ml Glas 8er Tray</v>
      </c>
      <c r="V124">
        <f>_xlfn.XLOOKUP(U124,'Daten Vor-Quartal'!U:U,'Daten Vor-Quartal'!I:I,0)</f>
        <v>0</v>
      </c>
      <c r="AB124" t="s">
        <v>254</v>
      </c>
      <c r="AC124" t="str">
        <f t="shared" si="3"/>
        <v>Salzdillgurken, 720ml Glas, 8er Tray</v>
      </c>
      <c r="AE124" t="s">
        <v>255</v>
      </c>
    </row>
    <row r="125" spans="1:31">
      <c r="A125" t="s">
        <v>16</v>
      </c>
      <c r="B125" t="s">
        <v>17</v>
      </c>
      <c r="C125" t="s">
        <v>7</v>
      </c>
      <c r="D125" t="s">
        <v>245</v>
      </c>
      <c r="E125" t="s">
        <v>253</v>
      </c>
      <c r="F125">
        <v>10</v>
      </c>
      <c r="G125" t="s">
        <v>51</v>
      </c>
      <c r="H125">
        <v>1</v>
      </c>
      <c r="I125">
        <v>0.86991869918699183</v>
      </c>
      <c r="J125">
        <v>62.211845052235859</v>
      </c>
      <c r="K125">
        <v>39.579438930094767</v>
      </c>
      <c r="L125">
        <v>229</v>
      </c>
      <c r="M125">
        <v>229</v>
      </c>
      <c r="N125">
        <v>123</v>
      </c>
      <c r="O125">
        <v>107</v>
      </c>
      <c r="P125">
        <v>340</v>
      </c>
      <c r="Q125">
        <v>87.177020389036969</v>
      </c>
      <c r="R125">
        <v>45.111428870504305</v>
      </c>
      <c r="S125">
        <f t="shared" si="2"/>
        <v>0.81818181818181823</v>
      </c>
      <c r="T125" s="13">
        <f>(Tabelle1[[#This Row],[MT Distri % (besucht)]]-Tabelle1[[#This Row],[MT Distri % (besucht) VP]])*100</f>
        <v>5.1736881005173601</v>
      </c>
      <c r="U125" t="str">
        <f>Tabelle1[[#This Row],[Kundenhierarchie 1]]&amp;Tabelle1[[#This Row],[Händler]]&amp;Tabelle1[[#This Row],[Kategorie]]&amp;Tabelle1[[#This Row],[Gruppe]]&amp;Tabelle1[[#This Row],[Name]]</f>
        <v>Edeka KonzernEdeka Hessenring (ZL)GurkenGurken 720ml GlasSalzdillgurken, 720ml Glas</v>
      </c>
      <c r="V125">
        <f>_xlfn.XLOOKUP(U125,'Daten Vor-Quartal'!U:U,'Daten Vor-Quartal'!I:I,0)</f>
        <v>0.81818181818181823</v>
      </c>
      <c r="AB125" t="s">
        <v>255</v>
      </c>
      <c r="AC125" t="str">
        <f t="shared" si="3"/>
        <v>Schles. Gurkenhappen, 720ml Gl., 8er Tr.</v>
      </c>
      <c r="AE125" t="s">
        <v>256</v>
      </c>
    </row>
    <row r="126" spans="1:31">
      <c r="A126" t="s">
        <v>16</v>
      </c>
      <c r="B126" t="s">
        <v>17</v>
      </c>
      <c r="C126" t="s">
        <v>7</v>
      </c>
      <c r="D126" t="s">
        <v>245</v>
      </c>
      <c r="E126" t="s">
        <v>254</v>
      </c>
      <c r="F126">
        <v>10</v>
      </c>
      <c r="G126" t="s">
        <v>51</v>
      </c>
      <c r="H126">
        <v>0</v>
      </c>
      <c r="I126">
        <v>0</v>
      </c>
      <c r="J126">
        <v>0</v>
      </c>
      <c r="K126">
        <v>0</v>
      </c>
      <c r="L126">
        <v>0</v>
      </c>
      <c r="M126">
        <v>229</v>
      </c>
      <c r="N126">
        <v>1</v>
      </c>
      <c r="O126">
        <v>0</v>
      </c>
      <c r="P126">
        <v>0</v>
      </c>
      <c r="Q126">
        <v>0</v>
      </c>
      <c r="R126">
        <v>0</v>
      </c>
      <c r="S126">
        <f t="shared" si="2"/>
        <v>0</v>
      </c>
      <c r="T126" s="13">
        <f>(Tabelle1[[#This Row],[MT Distri % (besucht)]]-Tabelle1[[#This Row],[MT Distri % (besucht) VP]])*100</f>
        <v>0</v>
      </c>
      <c r="U126" t="str">
        <f>Tabelle1[[#This Row],[Kundenhierarchie 1]]&amp;Tabelle1[[#This Row],[Händler]]&amp;Tabelle1[[#This Row],[Kategorie]]&amp;Tabelle1[[#This Row],[Gruppe]]&amp;Tabelle1[[#This Row],[Name]]</f>
        <v>Edeka KonzernEdeka Hessenring (ZL)GurkenGurken 720ml GlasSalzdillgurken, 720ml Glas, 8er Tray</v>
      </c>
      <c r="V126">
        <f>_xlfn.XLOOKUP(U126,'Daten Vor-Quartal'!U:U,'Daten Vor-Quartal'!I:I,0)</f>
        <v>0</v>
      </c>
      <c r="AB126" t="s">
        <v>256</v>
      </c>
      <c r="AC126" t="str">
        <f t="shared" si="3"/>
        <v>Schles. Gurkenhappen, 720ml Glas</v>
      </c>
      <c r="AE126" t="s">
        <v>126</v>
      </c>
    </row>
    <row r="127" spans="1:31">
      <c r="A127" t="s">
        <v>16</v>
      </c>
      <c r="B127" t="s">
        <v>17</v>
      </c>
      <c r="C127" t="s">
        <v>7</v>
      </c>
      <c r="D127" t="s">
        <v>245</v>
      </c>
      <c r="E127" t="s">
        <v>255</v>
      </c>
      <c r="F127">
        <v>11</v>
      </c>
      <c r="G127" t="s">
        <v>51</v>
      </c>
      <c r="H127">
        <v>0</v>
      </c>
      <c r="I127">
        <v>0</v>
      </c>
      <c r="J127">
        <v>0</v>
      </c>
      <c r="K127">
        <v>0</v>
      </c>
      <c r="L127">
        <v>0</v>
      </c>
      <c r="M127">
        <v>229</v>
      </c>
      <c r="N127">
        <v>1</v>
      </c>
      <c r="O127">
        <v>0</v>
      </c>
      <c r="P127">
        <v>0</v>
      </c>
      <c r="Q127">
        <v>0</v>
      </c>
      <c r="R127">
        <v>0</v>
      </c>
      <c r="S127">
        <f t="shared" si="2"/>
        <v>0</v>
      </c>
      <c r="T127" s="13">
        <f>(Tabelle1[[#This Row],[MT Distri % (besucht)]]-Tabelle1[[#This Row],[MT Distri % (besucht) VP]])*100</f>
        <v>0</v>
      </c>
      <c r="U127" t="str">
        <f>Tabelle1[[#This Row],[Kundenhierarchie 1]]&amp;Tabelle1[[#This Row],[Händler]]&amp;Tabelle1[[#This Row],[Kategorie]]&amp;Tabelle1[[#This Row],[Gruppe]]&amp;Tabelle1[[#This Row],[Name]]</f>
        <v>Edeka KonzernEdeka Hessenring (ZL)GurkenGurken 720ml GlasSchles. Gurkenhappen, 720ml Gl., 8er Tr.</v>
      </c>
      <c r="V127">
        <f>_xlfn.XLOOKUP(U127,'Daten Vor-Quartal'!U:U,'Daten Vor-Quartal'!I:I,0)</f>
        <v>0</v>
      </c>
      <c r="AB127" s="14" t="s">
        <v>257</v>
      </c>
      <c r="AC127" t="e">
        <f t="shared" si="3"/>
        <v>#N/A</v>
      </c>
      <c r="AE127" t="s">
        <v>127</v>
      </c>
    </row>
    <row r="128" spans="1:31">
      <c r="A128" t="s">
        <v>16</v>
      </c>
      <c r="B128" t="s">
        <v>17</v>
      </c>
      <c r="C128" t="s">
        <v>7</v>
      </c>
      <c r="D128" t="s">
        <v>245</v>
      </c>
      <c r="E128" t="s">
        <v>256</v>
      </c>
      <c r="F128">
        <v>11</v>
      </c>
      <c r="G128" t="s">
        <v>51</v>
      </c>
      <c r="H128">
        <v>1</v>
      </c>
      <c r="I128">
        <v>0.96747967479674801</v>
      </c>
      <c r="J128">
        <v>71.494573018474057</v>
      </c>
      <c r="K128">
        <v>71.494573018474057</v>
      </c>
      <c r="L128">
        <v>229</v>
      </c>
      <c r="M128">
        <v>229</v>
      </c>
      <c r="N128">
        <v>123</v>
      </c>
      <c r="O128">
        <v>119</v>
      </c>
      <c r="P128">
        <v>340</v>
      </c>
      <c r="Q128">
        <v>95.883138155555329</v>
      </c>
      <c r="R128">
        <v>95.883138155555329</v>
      </c>
      <c r="S128">
        <f t="shared" si="2"/>
        <v>0.94545454545454544</v>
      </c>
      <c r="T128" s="13">
        <f>(Tabelle1[[#This Row],[MT Distri % (besucht)]]-Tabelle1[[#This Row],[MT Distri % (besucht) VP]])*100</f>
        <v>2.2025129342202576</v>
      </c>
      <c r="U128" t="str">
        <f>Tabelle1[[#This Row],[Kundenhierarchie 1]]&amp;Tabelle1[[#This Row],[Händler]]&amp;Tabelle1[[#This Row],[Kategorie]]&amp;Tabelle1[[#This Row],[Gruppe]]&amp;Tabelle1[[#This Row],[Name]]</f>
        <v>Edeka KonzernEdeka Hessenring (ZL)GurkenGurken 720ml GlasSchles. Gurkenhappen, 720ml Glas</v>
      </c>
      <c r="V128">
        <f>_xlfn.XLOOKUP(U128,'Daten Vor-Quartal'!U:U,'Daten Vor-Quartal'!I:I,0)</f>
        <v>0.94545454545454544</v>
      </c>
      <c r="AB128" s="14" t="s">
        <v>258</v>
      </c>
      <c r="AC128" t="e">
        <f t="shared" si="3"/>
        <v>#N/A</v>
      </c>
      <c r="AE128" t="s">
        <v>122</v>
      </c>
    </row>
    <row r="129" spans="1:31">
      <c r="A129" t="s">
        <v>16</v>
      </c>
      <c r="B129" t="s">
        <v>17</v>
      </c>
      <c r="C129" t="s">
        <v>7</v>
      </c>
      <c r="D129" t="s">
        <v>259</v>
      </c>
      <c r="E129" t="s">
        <v>257</v>
      </c>
      <c r="F129">
        <v>25</v>
      </c>
      <c r="G129" t="s">
        <v>74</v>
      </c>
      <c r="H129">
        <v>0</v>
      </c>
      <c r="I129">
        <v>0</v>
      </c>
      <c r="J129">
        <v>12.279885236592239</v>
      </c>
      <c r="K129">
        <v>-6.3448091850585451</v>
      </c>
      <c r="L129">
        <v>0</v>
      </c>
      <c r="M129">
        <v>229</v>
      </c>
      <c r="N129">
        <v>1</v>
      </c>
      <c r="O129">
        <v>0</v>
      </c>
      <c r="P129">
        <v>340</v>
      </c>
      <c r="Q129">
        <v>18.901349116631376</v>
      </c>
      <c r="R129">
        <v>-4.3378890856340675</v>
      </c>
      <c r="S129">
        <f t="shared" si="2"/>
        <v>0</v>
      </c>
      <c r="T129" s="13">
        <f>(Tabelle1[[#This Row],[MT Distri % (besucht)]]-Tabelle1[[#This Row],[MT Distri % (besucht) VP]])*100</f>
        <v>0</v>
      </c>
      <c r="U129" t="str">
        <f>Tabelle1[[#This Row],[Kundenhierarchie 1]]&amp;Tabelle1[[#This Row],[Händler]]&amp;Tabelle1[[#This Row],[Kategorie]]&amp;Tabelle1[[#This Row],[Gruppe]]&amp;Tabelle1[[#This Row],[Name]]</f>
        <v>Edeka KonzernEdeka Hessenring (ZL)GurkenGurken Pure 327mlPure Cornichons Blütenhonig, 10x327ml Gl</v>
      </c>
      <c r="V129">
        <f>_xlfn.XLOOKUP(U129,'Daten Vor-Quartal'!U:U,'Daten Vor-Quartal'!I:I,0)</f>
        <v>0</v>
      </c>
      <c r="AB129" s="14" t="s">
        <v>260</v>
      </c>
      <c r="AC129" t="e">
        <f t="shared" si="3"/>
        <v>#N/A</v>
      </c>
      <c r="AE129" t="s">
        <v>123</v>
      </c>
    </row>
    <row r="130" spans="1:31">
      <c r="A130" t="s">
        <v>16</v>
      </c>
      <c r="B130" t="s">
        <v>17</v>
      </c>
      <c r="C130" t="s">
        <v>7</v>
      </c>
      <c r="D130" t="s">
        <v>259</v>
      </c>
      <c r="E130" t="s">
        <v>258</v>
      </c>
      <c r="F130">
        <v>28</v>
      </c>
      <c r="G130" t="s">
        <v>74</v>
      </c>
      <c r="H130">
        <v>0</v>
      </c>
      <c r="I130">
        <v>0</v>
      </c>
      <c r="J130">
        <v>14.125685120141041</v>
      </c>
      <c r="K130">
        <v>-13.836304991037768</v>
      </c>
      <c r="L130">
        <v>0</v>
      </c>
      <c r="M130">
        <v>229</v>
      </c>
      <c r="N130">
        <v>1</v>
      </c>
      <c r="O130">
        <v>0</v>
      </c>
      <c r="P130">
        <v>340</v>
      </c>
      <c r="Q130">
        <v>18.659397070888957</v>
      </c>
      <c r="R130">
        <v>-16.539008087029337</v>
      </c>
      <c r="S130">
        <f t="shared" si="2"/>
        <v>0</v>
      </c>
      <c r="T130" s="13">
        <f>(Tabelle1[[#This Row],[MT Distri % (besucht)]]-Tabelle1[[#This Row],[MT Distri % (besucht) VP]])*100</f>
        <v>0</v>
      </c>
      <c r="U130" t="str">
        <f>Tabelle1[[#This Row],[Kundenhierarchie 1]]&amp;Tabelle1[[#This Row],[Händler]]&amp;Tabelle1[[#This Row],[Kategorie]]&amp;Tabelle1[[#This Row],[Gruppe]]&amp;Tabelle1[[#This Row],[Name]]</f>
        <v>Edeka KonzernEdeka Hessenring (ZL)GurkenGurken Pure 327mlPure Cornichons Jalapeño, 10x327ml Gl.</v>
      </c>
      <c r="V130">
        <f>_xlfn.XLOOKUP(U130,'Daten Vor-Quartal'!U:U,'Daten Vor-Quartal'!I:I,0)</f>
        <v>0</v>
      </c>
      <c r="AB130" t="s">
        <v>126</v>
      </c>
      <c r="AC130" t="str">
        <f t="shared" si="3"/>
        <v>Schlemmert. Bals. Bianco, 580ml, 12er</v>
      </c>
      <c r="AE130" t="s">
        <v>124</v>
      </c>
    </row>
    <row r="131" spans="1:31">
      <c r="A131" t="s">
        <v>16</v>
      </c>
      <c r="B131" t="s">
        <v>17</v>
      </c>
      <c r="C131" t="s">
        <v>7</v>
      </c>
      <c r="D131" t="s">
        <v>259</v>
      </c>
      <c r="E131" t="s">
        <v>260</v>
      </c>
      <c r="F131">
        <v>23</v>
      </c>
      <c r="G131" t="s">
        <v>63</v>
      </c>
      <c r="H131">
        <v>0</v>
      </c>
      <c r="I131">
        <v>0</v>
      </c>
      <c r="J131">
        <v>17.882456920317058</v>
      </c>
      <c r="K131">
        <v>-17.532702618053349</v>
      </c>
      <c r="L131">
        <v>0</v>
      </c>
      <c r="M131">
        <v>229</v>
      </c>
      <c r="N131">
        <v>1</v>
      </c>
      <c r="O131">
        <v>0</v>
      </c>
      <c r="P131">
        <v>340</v>
      </c>
      <c r="Q131">
        <v>21.900852872705638</v>
      </c>
      <c r="R131">
        <v>-21.578373194824781</v>
      </c>
      <c r="S131">
        <f t="shared" ref="S131:S194" si="4">V131</f>
        <v>0</v>
      </c>
      <c r="T131" s="13">
        <f>(Tabelle1[[#This Row],[MT Distri % (besucht)]]-Tabelle1[[#This Row],[MT Distri % (besucht) VP]])*100</f>
        <v>0</v>
      </c>
      <c r="U131" t="str">
        <f>Tabelle1[[#This Row],[Kundenhierarchie 1]]&amp;Tabelle1[[#This Row],[Händler]]&amp;Tabelle1[[#This Row],[Kategorie]]&amp;Tabelle1[[#This Row],[Gruppe]]&amp;Tabelle1[[#This Row],[Name]]</f>
        <v>Edeka KonzernEdeka Hessenring (ZL)GurkenGurken Pure 327mlPure Cornichons Kräuter, 10x327ml Gl.</v>
      </c>
      <c r="V131">
        <f>_xlfn.XLOOKUP(U131,'Daten Vor-Quartal'!U:U,'Daten Vor-Quartal'!I:I,0)</f>
        <v>0</v>
      </c>
      <c r="AB131" t="s">
        <v>127</v>
      </c>
      <c r="AC131" t="str">
        <f t="shared" ref="AC131:AC173" si="5">VLOOKUP(AB131,$AE$2:$AE$168,1,0)</f>
        <v>Schlemmert. Bals. Bianco, 580ml, 8er</v>
      </c>
      <c r="AE131" t="s">
        <v>125</v>
      </c>
    </row>
    <row r="132" spans="1:31">
      <c r="A132" t="s">
        <v>16</v>
      </c>
      <c r="B132" t="s">
        <v>17</v>
      </c>
      <c r="C132" t="s">
        <v>7</v>
      </c>
      <c r="D132" t="s">
        <v>261</v>
      </c>
      <c r="E132" t="s">
        <v>126</v>
      </c>
      <c r="F132">
        <v>5</v>
      </c>
      <c r="G132" t="s">
        <v>51</v>
      </c>
      <c r="H132">
        <v>1</v>
      </c>
      <c r="I132">
        <v>0.98373983739837401</v>
      </c>
      <c r="J132">
        <v>76.070980430998929</v>
      </c>
      <c r="K132">
        <v>11.865080835388822</v>
      </c>
      <c r="L132">
        <v>229</v>
      </c>
      <c r="M132">
        <v>229</v>
      </c>
      <c r="N132">
        <v>123</v>
      </c>
      <c r="O132">
        <v>121</v>
      </c>
      <c r="P132">
        <v>340</v>
      </c>
      <c r="Q132">
        <v>97.208529295178664</v>
      </c>
      <c r="R132">
        <v>14.963196385084132</v>
      </c>
      <c r="S132">
        <f t="shared" si="4"/>
        <v>0.98181818181818181</v>
      </c>
      <c r="T132" s="13">
        <f>(Tabelle1[[#This Row],[MT Distri % (besucht)]]-Tabelle1[[#This Row],[MT Distri % (besucht) VP]])*100</f>
        <v>0.19216555801921942</v>
      </c>
      <c r="U132" t="str">
        <f>Tabelle1[[#This Row],[Kundenhierarchie 1]]&amp;Tabelle1[[#This Row],[Händler]]&amp;Tabelle1[[#This Row],[Kategorie]]&amp;Tabelle1[[#This Row],[Gruppe]]&amp;Tabelle1[[#This Row],[Name]]</f>
        <v>Edeka KonzernEdeka Hessenring (ZL)GurkenSchlemmertöpfchen 580ml GlasSchlemmert. Bals. Bianco, 580ml, 12er</v>
      </c>
      <c r="V132">
        <f>_xlfn.XLOOKUP(U132,'Daten Vor-Quartal'!U:U,'Daten Vor-Quartal'!I:I,0)</f>
        <v>0.98181818181818181</v>
      </c>
      <c r="AB132" t="s">
        <v>122</v>
      </c>
      <c r="AC132" t="str">
        <f t="shared" si="5"/>
        <v>Schlemmert. Chili, 580ml, 12er</v>
      </c>
      <c r="AE132" t="s">
        <v>120</v>
      </c>
    </row>
    <row r="133" spans="1:31">
      <c r="A133" t="s">
        <v>16</v>
      </c>
      <c r="B133" t="s">
        <v>17</v>
      </c>
      <c r="C133" t="s">
        <v>7</v>
      </c>
      <c r="D133" t="s">
        <v>261</v>
      </c>
      <c r="E133" t="s">
        <v>127</v>
      </c>
      <c r="F133">
        <v>5</v>
      </c>
      <c r="G133" t="s">
        <v>51</v>
      </c>
      <c r="H133">
        <v>0</v>
      </c>
      <c r="I133">
        <v>0</v>
      </c>
      <c r="J133">
        <v>0</v>
      </c>
      <c r="K133">
        <v>0</v>
      </c>
      <c r="L133">
        <v>0</v>
      </c>
      <c r="M133">
        <v>229</v>
      </c>
      <c r="N133">
        <v>1</v>
      </c>
      <c r="O133">
        <v>0</v>
      </c>
      <c r="P133">
        <v>0</v>
      </c>
      <c r="Q133">
        <v>0</v>
      </c>
      <c r="R133">
        <v>0</v>
      </c>
      <c r="S133">
        <f t="shared" si="4"/>
        <v>0</v>
      </c>
      <c r="T133" s="13">
        <f>(Tabelle1[[#This Row],[MT Distri % (besucht)]]-Tabelle1[[#This Row],[MT Distri % (besucht) VP]])*100</f>
        <v>0</v>
      </c>
      <c r="U133" t="str">
        <f>Tabelle1[[#This Row],[Kundenhierarchie 1]]&amp;Tabelle1[[#This Row],[Händler]]&amp;Tabelle1[[#This Row],[Kategorie]]&amp;Tabelle1[[#This Row],[Gruppe]]&amp;Tabelle1[[#This Row],[Name]]</f>
        <v>Edeka KonzernEdeka Hessenring (ZL)GurkenSchlemmertöpfchen 580ml GlasSchlemmert. Bals. Bianco, 580ml, 8er</v>
      </c>
      <c r="V133">
        <f>_xlfn.XLOOKUP(U133,'Daten Vor-Quartal'!U:U,'Daten Vor-Quartal'!I:I,0)</f>
        <v>0</v>
      </c>
      <c r="AB133" t="s">
        <v>123</v>
      </c>
      <c r="AC133" t="str">
        <f t="shared" si="5"/>
        <v>Schlemmert. Chili, 580ml, 8er</v>
      </c>
      <c r="AE133" t="s">
        <v>121</v>
      </c>
    </row>
    <row r="134" spans="1:31">
      <c r="A134" t="s">
        <v>16</v>
      </c>
      <c r="B134" t="s">
        <v>17</v>
      </c>
      <c r="C134" t="s">
        <v>7</v>
      </c>
      <c r="D134" t="s">
        <v>261</v>
      </c>
      <c r="E134" t="s">
        <v>122</v>
      </c>
      <c r="F134">
        <v>6</v>
      </c>
      <c r="G134" t="s">
        <v>51</v>
      </c>
      <c r="H134">
        <v>1</v>
      </c>
      <c r="I134">
        <v>0.99186991869918695</v>
      </c>
      <c r="J134">
        <v>76.070980430998929</v>
      </c>
      <c r="K134">
        <v>0.42474350451564646</v>
      </c>
      <c r="L134">
        <v>229</v>
      </c>
      <c r="M134">
        <v>229</v>
      </c>
      <c r="N134">
        <v>123</v>
      </c>
      <c r="O134">
        <v>122</v>
      </c>
      <c r="P134">
        <v>340</v>
      </c>
      <c r="Q134">
        <v>97.208529295178664</v>
      </c>
      <c r="R134">
        <v>0.34787717269833252</v>
      </c>
      <c r="S134">
        <f t="shared" si="4"/>
        <v>0.98181818181818181</v>
      </c>
      <c r="T134" s="13">
        <f>(Tabelle1[[#This Row],[MT Distri % (besucht)]]-Tabelle1[[#This Row],[MT Distri % (besucht) VP]])*100</f>
        <v>1.0051736881005136</v>
      </c>
      <c r="U134" t="str">
        <f>Tabelle1[[#This Row],[Kundenhierarchie 1]]&amp;Tabelle1[[#This Row],[Händler]]&amp;Tabelle1[[#This Row],[Kategorie]]&amp;Tabelle1[[#This Row],[Gruppe]]&amp;Tabelle1[[#This Row],[Name]]</f>
        <v>Edeka KonzernEdeka Hessenring (ZL)GurkenSchlemmertöpfchen 580ml GlasSchlemmert. Chili, 580ml, 12er</v>
      </c>
      <c r="V134">
        <f>_xlfn.XLOOKUP(U134,'Daten Vor-Quartal'!U:U,'Daten Vor-Quartal'!I:I,0)</f>
        <v>0.98181818181818181</v>
      </c>
      <c r="AB134" t="s">
        <v>124</v>
      </c>
      <c r="AC134" t="str">
        <f t="shared" si="5"/>
        <v>Schlemmert. Honig, 580ml, 12er</v>
      </c>
      <c r="AE134" t="s">
        <v>117</v>
      </c>
    </row>
    <row r="135" spans="1:31">
      <c r="A135" t="s">
        <v>16</v>
      </c>
      <c r="B135" t="s">
        <v>17</v>
      </c>
      <c r="C135" t="s">
        <v>7</v>
      </c>
      <c r="D135" t="s">
        <v>261</v>
      </c>
      <c r="E135" t="s">
        <v>123</v>
      </c>
      <c r="F135">
        <v>6</v>
      </c>
      <c r="G135" t="s">
        <v>51</v>
      </c>
      <c r="H135">
        <v>0</v>
      </c>
      <c r="I135">
        <v>0</v>
      </c>
      <c r="J135">
        <v>0</v>
      </c>
      <c r="K135">
        <v>0</v>
      </c>
      <c r="L135">
        <v>0</v>
      </c>
      <c r="M135">
        <v>229</v>
      </c>
      <c r="N135">
        <v>1</v>
      </c>
      <c r="O135">
        <v>0</v>
      </c>
      <c r="P135">
        <v>0</v>
      </c>
      <c r="Q135">
        <v>0</v>
      </c>
      <c r="R135">
        <v>0</v>
      </c>
      <c r="S135">
        <f t="shared" si="4"/>
        <v>0</v>
      </c>
      <c r="T135" s="13">
        <f>(Tabelle1[[#This Row],[MT Distri % (besucht)]]-Tabelle1[[#This Row],[MT Distri % (besucht) VP]])*100</f>
        <v>0</v>
      </c>
      <c r="U135" t="str">
        <f>Tabelle1[[#This Row],[Kundenhierarchie 1]]&amp;Tabelle1[[#This Row],[Händler]]&amp;Tabelle1[[#This Row],[Kategorie]]&amp;Tabelle1[[#This Row],[Gruppe]]&amp;Tabelle1[[#This Row],[Name]]</f>
        <v>Edeka KonzernEdeka Hessenring (ZL)GurkenSchlemmertöpfchen 580ml GlasSchlemmert. Chili, 580ml, 8er</v>
      </c>
      <c r="V135">
        <f>_xlfn.XLOOKUP(U135,'Daten Vor-Quartal'!U:U,'Daten Vor-Quartal'!I:I,0)</f>
        <v>0</v>
      </c>
      <c r="AB135" t="s">
        <v>125</v>
      </c>
      <c r="AC135" t="str">
        <f t="shared" si="5"/>
        <v>Schlemmert. Honig, 580ml, 8er</v>
      </c>
      <c r="AE135" t="s">
        <v>116</v>
      </c>
    </row>
    <row r="136" spans="1:31">
      <c r="A136" t="s">
        <v>16</v>
      </c>
      <c r="B136" t="s">
        <v>17</v>
      </c>
      <c r="C136" t="s">
        <v>7</v>
      </c>
      <c r="D136" t="s">
        <v>261</v>
      </c>
      <c r="E136" t="s">
        <v>124</v>
      </c>
      <c r="F136">
        <v>2</v>
      </c>
      <c r="G136" t="s">
        <v>51</v>
      </c>
      <c r="H136">
        <v>1</v>
      </c>
      <c r="I136">
        <v>0.99186991869918695</v>
      </c>
      <c r="J136">
        <v>89.909480680923934</v>
      </c>
      <c r="K136">
        <v>0.17910094689558775</v>
      </c>
      <c r="L136">
        <v>229</v>
      </c>
      <c r="M136">
        <v>229</v>
      </c>
      <c r="N136">
        <v>123</v>
      </c>
      <c r="O136">
        <v>122</v>
      </c>
      <c r="P136">
        <v>340</v>
      </c>
      <c r="Q136">
        <v>98.407344876322369</v>
      </c>
      <c r="R136">
        <v>5.9228670317509113E-2</v>
      </c>
      <c r="S136">
        <f t="shared" si="4"/>
        <v>0.99090909090909096</v>
      </c>
      <c r="T136" s="13">
        <f>(Tabelle1[[#This Row],[MT Distri % (besucht)]]-Tabelle1[[#This Row],[MT Distri % (besucht) VP]])*100</f>
        <v>9.6082779009598607E-2</v>
      </c>
      <c r="U136" t="str">
        <f>Tabelle1[[#This Row],[Kundenhierarchie 1]]&amp;Tabelle1[[#This Row],[Händler]]&amp;Tabelle1[[#This Row],[Kategorie]]&amp;Tabelle1[[#This Row],[Gruppe]]&amp;Tabelle1[[#This Row],[Name]]</f>
        <v>Edeka KonzernEdeka Hessenring (ZL)GurkenSchlemmertöpfchen 580ml GlasSchlemmert. Honig, 580ml, 12er</v>
      </c>
      <c r="V136">
        <f>_xlfn.XLOOKUP(U136,'Daten Vor-Quartal'!U:U,'Daten Vor-Quartal'!I:I,0)</f>
        <v>0.99090909090909096</v>
      </c>
      <c r="AB136" t="s">
        <v>120</v>
      </c>
      <c r="AC136" t="str">
        <f t="shared" si="5"/>
        <v>Schlemmert. Honig-Chili, 580ml, 12er</v>
      </c>
      <c r="AE136" t="s">
        <v>262</v>
      </c>
    </row>
    <row r="137" spans="1:31">
      <c r="A137" t="s">
        <v>16</v>
      </c>
      <c r="B137" t="s">
        <v>17</v>
      </c>
      <c r="C137" t="s">
        <v>7</v>
      </c>
      <c r="D137" t="s">
        <v>261</v>
      </c>
      <c r="E137" t="s">
        <v>125</v>
      </c>
      <c r="F137">
        <v>2</v>
      </c>
      <c r="G137" t="s">
        <v>51</v>
      </c>
      <c r="H137">
        <v>0</v>
      </c>
      <c r="I137">
        <v>0</v>
      </c>
      <c r="J137">
        <v>0</v>
      </c>
      <c r="K137">
        <v>0</v>
      </c>
      <c r="L137">
        <v>0</v>
      </c>
      <c r="M137">
        <v>229</v>
      </c>
      <c r="N137">
        <v>1</v>
      </c>
      <c r="O137">
        <v>0</v>
      </c>
      <c r="P137">
        <v>0</v>
      </c>
      <c r="Q137">
        <v>0</v>
      </c>
      <c r="R137">
        <v>0</v>
      </c>
      <c r="S137">
        <f t="shared" si="4"/>
        <v>0</v>
      </c>
      <c r="T137" s="13">
        <f>(Tabelle1[[#This Row],[MT Distri % (besucht)]]-Tabelle1[[#This Row],[MT Distri % (besucht) VP]])*100</f>
        <v>0</v>
      </c>
      <c r="U137" t="str">
        <f>Tabelle1[[#This Row],[Kundenhierarchie 1]]&amp;Tabelle1[[#This Row],[Händler]]&amp;Tabelle1[[#This Row],[Kategorie]]&amp;Tabelle1[[#This Row],[Gruppe]]&amp;Tabelle1[[#This Row],[Name]]</f>
        <v>Edeka KonzernEdeka Hessenring (ZL)GurkenSchlemmertöpfchen 580ml GlasSchlemmert. Honig, 580ml, 8er</v>
      </c>
      <c r="V137">
        <f>_xlfn.XLOOKUP(U137,'Daten Vor-Quartal'!U:U,'Daten Vor-Quartal'!I:I,0)</f>
        <v>0</v>
      </c>
      <c r="AB137" t="s">
        <v>121</v>
      </c>
      <c r="AC137" t="str">
        <f t="shared" si="5"/>
        <v>Schlemmert. Honig-Chili, 580ml, 8er</v>
      </c>
      <c r="AE137" t="s">
        <v>263</v>
      </c>
    </row>
    <row r="138" spans="1:31">
      <c r="A138" t="s">
        <v>16</v>
      </c>
      <c r="B138" t="s">
        <v>17</v>
      </c>
      <c r="C138" t="s">
        <v>7</v>
      </c>
      <c r="D138" t="s">
        <v>261</v>
      </c>
      <c r="E138" t="s">
        <v>120</v>
      </c>
      <c r="F138">
        <v>16</v>
      </c>
      <c r="G138" t="s">
        <v>63</v>
      </c>
      <c r="H138">
        <v>0</v>
      </c>
      <c r="I138">
        <v>0</v>
      </c>
      <c r="J138">
        <v>0</v>
      </c>
      <c r="K138">
        <v>0</v>
      </c>
      <c r="L138">
        <v>0</v>
      </c>
      <c r="M138">
        <v>229</v>
      </c>
      <c r="N138">
        <v>1</v>
      </c>
      <c r="O138">
        <v>0</v>
      </c>
      <c r="P138">
        <v>340</v>
      </c>
      <c r="Q138">
        <v>0</v>
      </c>
      <c r="R138">
        <v>0</v>
      </c>
      <c r="S138">
        <f t="shared" si="4"/>
        <v>0</v>
      </c>
      <c r="T138" s="13">
        <f>(Tabelle1[[#This Row],[MT Distri % (besucht)]]-Tabelle1[[#This Row],[MT Distri % (besucht) VP]])*100</f>
        <v>0</v>
      </c>
      <c r="U138" t="str">
        <f>Tabelle1[[#This Row],[Kundenhierarchie 1]]&amp;Tabelle1[[#This Row],[Händler]]&amp;Tabelle1[[#This Row],[Kategorie]]&amp;Tabelle1[[#This Row],[Gruppe]]&amp;Tabelle1[[#This Row],[Name]]</f>
        <v>Edeka KonzernEdeka Hessenring (ZL)GurkenSchlemmertöpfchen 580ml GlasSchlemmert. Honig-Chili, 580ml, 12er</v>
      </c>
      <c r="V138">
        <f>_xlfn.XLOOKUP(U138,'Daten Vor-Quartal'!U:U,'Daten Vor-Quartal'!I:I,0)</f>
        <v>0</v>
      </c>
      <c r="AB138" t="s">
        <v>117</v>
      </c>
      <c r="AC138" t="str">
        <f t="shared" si="5"/>
        <v>Schlemmert. Kraeuter, 580ml, 8er</v>
      </c>
      <c r="AE138" t="s">
        <v>264</v>
      </c>
    </row>
    <row r="139" spans="1:31">
      <c r="A139" t="s">
        <v>16</v>
      </c>
      <c r="B139" t="s">
        <v>17</v>
      </c>
      <c r="C139" t="s">
        <v>7</v>
      </c>
      <c r="D139" t="s">
        <v>261</v>
      </c>
      <c r="E139" t="s">
        <v>121</v>
      </c>
      <c r="F139">
        <v>16</v>
      </c>
      <c r="G139" t="s">
        <v>63</v>
      </c>
      <c r="H139">
        <v>0</v>
      </c>
      <c r="I139">
        <v>0</v>
      </c>
      <c r="J139">
        <v>0</v>
      </c>
      <c r="K139">
        <v>0</v>
      </c>
      <c r="L139">
        <v>0</v>
      </c>
      <c r="M139">
        <v>229</v>
      </c>
      <c r="N139">
        <v>1</v>
      </c>
      <c r="O139">
        <v>0</v>
      </c>
      <c r="P139">
        <v>0</v>
      </c>
      <c r="Q139">
        <v>0</v>
      </c>
      <c r="R139">
        <v>0</v>
      </c>
      <c r="S139">
        <f t="shared" si="4"/>
        <v>0</v>
      </c>
      <c r="T139" s="13">
        <f>(Tabelle1[[#This Row],[MT Distri % (besucht)]]-Tabelle1[[#This Row],[MT Distri % (besucht) VP]])*100</f>
        <v>0</v>
      </c>
      <c r="U139" t="str">
        <f>Tabelle1[[#This Row],[Kundenhierarchie 1]]&amp;Tabelle1[[#This Row],[Händler]]&amp;Tabelle1[[#This Row],[Kategorie]]&amp;Tabelle1[[#This Row],[Gruppe]]&amp;Tabelle1[[#This Row],[Name]]</f>
        <v>Edeka KonzernEdeka Hessenring (ZL)GurkenSchlemmertöpfchen 580ml GlasSchlemmert. Honig-Chili, 580ml, 8er</v>
      </c>
      <c r="V139">
        <f>_xlfn.XLOOKUP(U139,'Daten Vor-Quartal'!U:U,'Daten Vor-Quartal'!I:I,0)</f>
        <v>0</v>
      </c>
      <c r="AB139" t="s">
        <v>116</v>
      </c>
      <c r="AC139" t="str">
        <f t="shared" si="5"/>
        <v>Schlemmert. Kräuter, 580ml, 12er</v>
      </c>
      <c r="AE139" t="s">
        <v>265</v>
      </c>
    </row>
    <row r="140" spans="1:31">
      <c r="A140" t="s">
        <v>16</v>
      </c>
      <c r="B140" t="s">
        <v>17</v>
      </c>
      <c r="C140" t="s">
        <v>7</v>
      </c>
      <c r="D140" t="s">
        <v>261</v>
      </c>
      <c r="E140" t="s">
        <v>117</v>
      </c>
      <c r="F140">
        <v>1</v>
      </c>
      <c r="G140" t="s">
        <v>51</v>
      </c>
      <c r="H140">
        <v>0</v>
      </c>
      <c r="I140">
        <v>0</v>
      </c>
      <c r="J140">
        <v>0</v>
      </c>
      <c r="K140">
        <v>0</v>
      </c>
      <c r="L140">
        <v>0</v>
      </c>
      <c r="M140">
        <v>229</v>
      </c>
      <c r="N140">
        <v>1</v>
      </c>
      <c r="O140">
        <v>0</v>
      </c>
      <c r="P140">
        <v>0</v>
      </c>
      <c r="Q140">
        <v>0</v>
      </c>
      <c r="R140">
        <v>0</v>
      </c>
      <c r="S140">
        <f t="shared" si="4"/>
        <v>0</v>
      </c>
      <c r="T140" s="13">
        <f>(Tabelle1[[#This Row],[MT Distri % (besucht)]]-Tabelle1[[#This Row],[MT Distri % (besucht) VP]])*100</f>
        <v>0</v>
      </c>
      <c r="U140" t="str">
        <f>Tabelle1[[#This Row],[Kundenhierarchie 1]]&amp;Tabelle1[[#This Row],[Händler]]&amp;Tabelle1[[#This Row],[Kategorie]]&amp;Tabelle1[[#This Row],[Gruppe]]&amp;Tabelle1[[#This Row],[Name]]</f>
        <v>Edeka KonzernEdeka Hessenring (ZL)GurkenSchlemmertöpfchen 580ml GlasSchlemmert. Kraeuter, 580ml, 8er</v>
      </c>
      <c r="V140">
        <f>_xlfn.XLOOKUP(U140,'Daten Vor-Quartal'!U:U,'Daten Vor-Quartal'!I:I,0)</f>
        <v>0</v>
      </c>
      <c r="AB140" t="s">
        <v>262</v>
      </c>
      <c r="AC140" t="str">
        <f t="shared" si="5"/>
        <v>Kühne Senf körnig, 250ml Fam.glas 10er</v>
      </c>
      <c r="AE140" t="s">
        <v>266</v>
      </c>
    </row>
    <row r="141" spans="1:31">
      <c r="A141" t="s">
        <v>16</v>
      </c>
      <c r="B141" t="s">
        <v>17</v>
      </c>
      <c r="C141" t="s">
        <v>7</v>
      </c>
      <c r="D141" t="s">
        <v>261</v>
      </c>
      <c r="E141" t="s">
        <v>116</v>
      </c>
      <c r="F141">
        <v>1</v>
      </c>
      <c r="G141" t="s">
        <v>51</v>
      </c>
      <c r="H141">
        <v>1</v>
      </c>
      <c r="I141">
        <v>0.99186991869918695</v>
      </c>
      <c r="J141">
        <v>89.909480680923934</v>
      </c>
      <c r="K141">
        <v>-10.090519319075879</v>
      </c>
      <c r="L141">
        <v>229</v>
      </c>
      <c r="M141">
        <v>229</v>
      </c>
      <c r="N141">
        <v>123</v>
      </c>
      <c r="O141">
        <v>122</v>
      </c>
      <c r="P141">
        <v>340</v>
      </c>
      <c r="Q141">
        <v>98.44947303730396</v>
      </c>
      <c r="R141">
        <v>-1.5505269626960398</v>
      </c>
      <c r="S141">
        <f t="shared" si="4"/>
        <v>0.99090909090909096</v>
      </c>
      <c r="T141" s="13">
        <f>(Tabelle1[[#This Row],[MT Distri % (besucht)]]-Tabelle1[[#This Row],[MT Distri % (besucht) VP]])*100</f>
        <v>9.6082779009598607E-2</v>
      </c>
      <c r="U141" t="str">
        <f>Tabelle1[[#This Row],[Kundenhierarchie 1]]&amp;Tabelle1[[#This Row],[Händler]]&amp;Tabelle1[[#This Row],[Kategorie]]&amp;Tabelle1[[#This Row],[Gruppe]]&amp;Tabelle1[[#This Row],[Name]]</f>
        <v>Edeka KonzernEdeka Hessenring (ZL)GurkenSchlemmertöpfchen 580ml GlasSchlemmert. Kräuter, 580ml, 12er</v>
      </c>
      <c r="V141">
        <f>_xlfn.XLOOKUP(U141,'Daten Vor-Quartal'!U:U,'Daten Vor-Quartal'!I:I,0)</f>
        <v>0.99090909090909096</v>
      </c>
      <c r="AB141" t="s">
        <v>263</v>
      </c>
      <c r="AC141" t="str">
        <f t="shared" si="5"/>
        <v>Kühne Senf Kräuter, 250ml Fam.glas 10er</v>
      </c>
      <c r="AE141" t="s">
        <v>267</v>
      </c>
    </row>
    <row r="142" spans="1:31">
      <c r="A142" t="s">
        <v>16</v>
      </c>
      <c r="B142" t="s">
        <v>17</v>
      </c>
      <c r="C142" t="s">
        <v>12</v>
      </c>
      <c r="D142" t="s">
        <v>268</v>
      </c>
      <c r="E142" t="s">
        <v>269</v>
      </c>
      <c r="F142">
        <v>7</v>
      </c>
      <c r="G142" t="s">
        <v>74</v>
      </c>
      <c r="H142">
        <v>0</v>
      </c>
      <c r="I142">
        <v>0</v>
      </c>
      <c r="J142">
        <v>0</v>
      </c>
      <c r="K142">
        <v>0</v>
      </c>
      <c r="L142">
        <v>0</v>
      </c>
      <c r="M142">
        <v>229</v>
      </c>
      <c r="N142">
        <v>1</v>
      </c>
      <c r="O142">
        <v>0</v>
      </c>
      <c r="P142">
        <v>0</v>
      </c>
      <c r="Q142">
        <v>0</v>
      </c>
      <c r="R142">
        <v>0</v>
      </c>
      <c r="S142">
        <f t="shared" si="4"/>
        <v>0</v>
      </c>
      <c r="T142" s="13">
        <f>(Tabelle1[[#This Row],[MT Distri % (besucht)]]-Tabelle1[[#This Row],[MT Distri % (besucht) VP]])*100</f>
        <v>0</v>
      </c>
      <c r="U142" t="str">
        <f>Tabelle1[[#This Row],[Kundenhierarchie 1]]&amp;Tabelle1[[#This Row],[Händler]]&amp;Tabelle1[[#This Row],[Kategorie]]&amp;Tabelle1[[#This Row],[Gruppe]]&amp;Tabelle1[[#This Row],[Name]]</f>
        <v>Edeka KonzernEdeka Hessenring (ZL)SenfSenf EimerSenf mittelscharf,6x1000ml PlE,mehrspr.</v>
      </c>
      <c r="V142">
        <f>_xlfn.XLOOKUP(U142,'Daten Vor-Quartal'!U:U,'Daten Vor-Quartal'!I:I,0)</f>
        <v>0</v>
      </c>
      <c r="AB142" t="s">
        <v>264</v>
      </c>
      <c r="AC142" t="str">
        <f t="shared" si="5"/>
        <v>Kühne Senf mittelsch., 250ml Fam.gl 10er</v>
      </c>
      <c r="AE142" t="s">
        <v>270</v>
      </c>
    </row>
    <row r="143" spans="1:31">
      <c r="A143" t="s">
        <v>16</v>
      </c>
      <c r="B143" t="s">
        <v>17</v>
      </c>
      <c r="C143" t="s">
        <v>12</v>
      </c>
      <c r="D143" t="s">
        <v>271</v>
      </c>
      <c r="E143" t="s">
        <v>262</v>
      </c>
      <c r="F143">
        <v>9</v>
      </c>
      <c r="G143" t="s">
        <v>74</v>
      </c>
      <c r="H143">
        <v>0</v>
      </c>
      <c r="I143">
        <v>0</v>
      </c>
      <c r="J143">
        <v>0</v>
      </c>
      <c r="K143">
        <v>0</v>
      </c>
      <c r="L143">
        <v>0</v>
      </c>
      <c r="M143">
        <v>229</v>
      </c>
      <c r="N143">
        <v>1</v>
      </c>
      <c r="O143">
        <v>0</v>
      </c>
      <c r="P143">
        <v>340</v>
      </c>
      <c r="Q143">
        <v>0</v>
      </c>
      <c r="R143">
        <v>0</v>
      </c>
      <c r="S143">
        <f t="shared" si="4"/>
        <v>0</v>
      </c>
      <c r="T143" s="13">
        <f>(Tabelle1[[#This Row],[MT Distri % (besucht)]]-Tabelle1[[#This Row],[MT Distri % (besucht) VP]])*100</f>
        <v>0</v>
      </c>
      <c r="U143" t="str">
        <f>Tabelle1[[#This Row],[Kundenhierarchie 1]]&amp;Tabelle1[[#This Row],[Händler]]&amp;Tabelle1[[#This Row],[Kategorie]]&amp;Tabelle1[[#This Row],[Gruppe]]&amp;Tabelle1[[#This Row],[Name]]</f>
        <v>Edeka KonzernEdeka Hessenring (ZL)SenfSenf FamilienglasKühne Senf körnig, 250ml Fam.glas 10er</v>
      </c>
      <c r="V143">
        <f>_xlfn.XLOOKUP(U143,'Daten Vor-Quartal'!U:U,'Daten Vor-Quartal'!I:I,0)</f>
        <v>0</v>
      </c>
      <c r="AB143" t="s">
        <v>265</v>
      </c>
      <c r="AC143" t="str">
        <f t="shared" si="5"/>
        <v>Kühne Senf süß, 250ml Fam.glas 10er</v>
      </c>
      <c r="AE143" t="s">
        <v>272</v>
      </c>
    </row>
    <row r="144" spans="1:31">
      <c r="A144" t="s">
        <v>16</v>
      </c>
      <c r="B144" t="s">
        <v>17</v>
      </c>
      <c r="C144" t="s">
        <v>12</v>
      </c>
      <c r="D144" t="s">
        <v>271</v>
      </c>
      <c r="E144" t="s">
        <v>263</v>
      </c>
      <c r="F144">
        <v>6</v>
      </c>
      <c r="G144" t="s">
        <v>74</v>
      </c>
      <c r="H144">
        <v>0</v>
      </c>
      <c r="I144">
        <v>0</v>
      </c>
      <c r="J144">
        <v>0</v>
      </c>
      <c r="K144">
        <v>0</v>
      </c>
      <c r="L144">
        <v>0</v>
      </c>
      <c r="M144">
        <v>229</v>
      </c>
      <c r="N144">
        <v>1</v>
      </c>
      <c r="O144">
        <v>0</v>
      </c>
      <c r="P144">
        <v>340</v>
      </c>
      <c r="Q144">
        <v>0</v>
      </c>
      <c r="R144">
        <v>0</v>
      </c>
      <c r="S144">
        <f t="shared" si="4"/>
        <v>0</v>
      </c>
      <c r="T144" s="13">
        <f>(Tabelle1[[#This Row],[MT Distri % (besucht)]]-Tabelle1[[#This Row],[MT Distri % (besucht) VP]])*100</f>
        <v>0</v>
      </c>
      <c r="U144" t="str">
        <f>Tabelle1[[#This Row],[Kundenhierarchie 1]]&amp;Tabelle1[[#This Row],[Händler]]&amp;Tabelle1[[#This Row],[Kategorie]]&amp;Tabelle1[[#This Row],[Gruppe]]&amp;Tabelle1[[#This Row],[Name]]</f>
        <v>Edeka KonzernEdeka Hessenring (ZL)SenfSenf FamilienglasKühne Senf Kräuter, 250ml Fam.glas 10er</v>
      </c>
      <c r="V144">
        <f>_xlfn.XLOOKUP(U144,'Daten Vor-Quartal'!U:U,'Daten Vor-Quartal'!I:I,0)</f>
        <v>0</v>
      </c>
      <c r="AB144" t="s">
        <v>266</v>
      </c>
      <c r="AC144" t="str">
        <f t="shared" si="5"/>
        <v>Kühne Habanero Chili Senf 8x250ml Sq.</v>
      </c>
      <c r="AE144" t="s">
        <v>273</v>
      </c>
    </row>
    <row r="145" spans="1:31">
      <c r="A145" t="s">
        <v>16</v>
      </c>
      <c r="B145" t="s">
        <v>17</v>
      </c>
      <c r="C145" t="s">
        <v>12</v>
      </c>
      <c r="D145" t="s">
        <v>271</v>
      </c>
      <c r="E145" t="s">
        <v>264</v>
      </c>
      <c r="F145">
        <v>1</v>
      </c>
      <c r="G145" t="s">
        <v>51</v>
      </c>
      <c r="H145">
        <v>1</v>
      </c>
      <c r="I145">
        <v>0</v>
      </c>
      <c r="J145">
        <v>73.410880903950286</v>
      </c>
      <c r="K145">
        <v>13.685058333313147</v>
      </c>
      <c r="L145">
        <v>229</v>
      </c>
      <c r="M145">
        <v>229</v>
      </c>
      <c r="N145">
        <v>1</v>
      </c>
      <c r="O145">
        <v>0</v>
      </c>
      <c r="P145">
        <v>340</v>
      </c>
      <c r="Q145">
        <v>96.296843098538986</v>
      </c>
      <c r="R145">
        <v>16.944827738842818</v>
      </c>
      <c r="S145">
        <f t="shared" si="4"/>
        <v>0</v>
      </c>
      <c r="T145" s="13">
        <f>(Tabelle1[[#This Row],[MT Distri % (besucht)]]-Tabelle1[[#This Row],[MT Distri % (besucht) VP]])*100</f>
        <v>0</v>
      </c>
      <c r="U145" t="str">
        <f>Tabelle1[[#This Row],[Kundenhierarchie 1]]&amp;Tabelle1[[#This Row],[Händler]]&amp;Tabelle1[[#This Row],[Kategorie]]&amp;Tabelle1[[#This Row],[Gruppe]]&amp;Tabelle1[[#This Row],[Name]]</f>
        <v>Edeka KonzernEdeka Hessenring (ZL)SenfSenf FamilienglasKühne Senf mittelsch., 250ml Fam.gl 10er</v>
      </c>
      <c r="V145">
        <f>_xlfn.XLOOKUP(U145,'Daten Vor-Quartal'!U:U,'Daten Vor-Quartal'!I:I,0)</f>
        <v>0</v>
      </c>
      <c r="AB145" t="s">
        <v>267</v>
      </c>
      <c r="AC145" t="str">
        <f t="shared" si="5"/>
        <v>Kühne Hot Dog Senf 8x250ml Squeeze</v>
      </c>
      <c r="AE145" t="s">
        <v>274</v>
      </c>
    </row>
    <row r="146" spans="1:31">
      <c r="A146" t="s">
        <v>16</v>
      </c>
      <c r="B146" t="s">
        <v>17</v>
      </c>
      <c r="C146" t="s">
        <v>12</v>
      </c>
      <c r="D146" t="s">
        <v>271</v>
      </c>
      <c r="E146" t="s">
        <v>265</v>
      </c>
      <c r="F146">
        <v>8</v>
      </c>
      <c r="G146" t="s">
        <v>74</v>
      </c>
      <c r="H146">
        <v>0</v>
      </c>
      <c r="I146">
        <v>0</v>
      </c>
      <c r="J146">
        <v>0</v>
      </c>
      <c r="K146">
        <v>0</v>
      </c>
      <c r="L146">
        <v>0</v>
      </c>
      <c r="M146">
        <v>229</v>
      </c>
      <c r="N146">
        <v>1</v>
      </c>
      <c r="O146">
        <v>0</v>
      </c>
      <c r="P146">
        <v>340</v>
      </c>
      <c r="Q146">
        <v>0</v>
      </c>
      <c r="R146">
        <v>0</v>
      </c>
      <c r="S146">
        <f t="shared" si="4"/>
        <v>0</v>
      </c>
      <c r="T146" s="13">
        <f>(Tabelle1[[#This Row],[MT Distri % (besucht)]]-Tabelle1[[#This Row],[MT Distri % (besucht) VP]])*100</f>
        <v>0</v>
      </c>
      <c r="U146" t="str">
        <f>Tabelle1[[#This Row],[Kundenhierarchie 1]]&amp;Tabelle1[[#This Row],[Händler]]&amp;Tabelle1[[#This Row],[Kategorie]]&amp;Tabelle1[[#This Row],[Gruppe]]&amp;Tabelle1[[#This Row],[Name]]</f>
        <v>Edeka KonzernEdeka Hessenring (ZL)SenfSenf FamilienglasKühne Senf süß, 250ml Fam.glas 10er</v>
      </c>
      <c r="V146">
        <f>_xlfn.XLOOKUP(U146,'Daten Vor-Quartal'!U:U,'Daten Vor-Quartal'!I:I,0)</f>
        <v>0</v>
      </c>
      <c r="AB146" t="s">
        <v>270</v>
      </c>
      <c r="AC146" t="str">
        <f t="shared" si="5"/>
        <v>Kühne Senf mittelscharf, 250ml  Squeeze</v>
      </c>
      <c r="AE146" t="s">
        <v>275</v>
      </c>
    </row>
    <row r="147" spans="1:31">
      <c r="A147" t="s">
        <v>16</v>
      </c>
      <c r="B147" t="s">
        <v>17</v>
      </c>
      <c r="C147" t="s">
        <v>12</v>
      </c>
      <c r="D147" t="s">
        <v>276</v>
      </c>
      <c r="E147" t="s">
        <v>266</v>
      </c>
      <c r="F147">
        <v>11</v>
      </c>
      <c r="G147" t="s">
        <v>74</v>
      </c>
      <c r="H147">
        <v>0</v>
      </c>
      <c r="I147">
        <v>0</v>
      </c>
      <c r="J147">
        <v>17.675620289832857</v>
      </c>
      <c r="K147">
        <v>17.675620289832857</v>
      </c>
      <c r="L147">
        <v>0</v>
      </c>
      <c r="M147">
        <v>229</v>
      </c>
      <c r="N147">
        <v>1</v>
      </c>
      <c r="O147">
        <v>0</v>
      </c>
      <c r="P147">
        <v>340</v>
      </c>
      <c r="Q147">
        <v>16.779411543633906</v>
      </c>
      <c r="R147">
        <v>16.779411543633906</v>
      </c>
      <c r="S147">
        <f t="shared" si="4"/>
        <v>0</v>
      </c>
      <c r="T147" s="13">
        <f>(Tabelle1[[#This Row],[MT Distri % (besucht)]]-Tabelle1[[#This Row],[MT Distri % (besucht) VP]])*100</f>
        <v>0</v>
      </c>
      <c r="U147" t="str">
        <f>Tabelle1[[#This Row],[Kundenhierarchie 1]]&amp;Tabelle1[[#This Row],[Händler]]&amp;Tabelle1[[#This Row],[Kategorie]]&amp;Tabelle1[[#This Row],[Gruppe]]&amp;Tabelle1[[#This Row],[Name]]</f>
        <v>Edeka KonzernEdeka Hessenring (ZL)SenfSenf Kopfsteher / SqueezeKühne Habanero Chili Senf 8x250ml Sq.</v>
      </c>
      <c r="V147">
        <f>_xlfn.XLOOKUP(U147,'Daten Vor-Quartal'!U:U,'Daten Vor-Quartal'!I:I,0)</f>
        <v>0</v>
      </c>
      <c r="AB147" t="s">
        <v>272</v>
      </c>
      <c r="AC147" t="str">
        <f t="shared" si="5"/>
        <v>Senf mittelscharf, 875ml Standtb.10er</v>
      </c>
      <c r="AE147" t="s">
        <v>277</v>
      </c>
    </row>
    <row r="148" spans="1:31">
      <c r="A148" t="s">
        <v>16</v>
      </c>
      <c r="B148" t="s">
        <v>17</v>
      </c>
      <c r="C148" t="s">
        <v>12</v>
      </c>
      <c r="D148" t="s">
        <v>276</v>
      </c>
      <c r="E148" t="s">
        <v>267</v>
      </c>
      <c r="F148">
        <v>10</v>
      </c>
      <c r="G148" t="s">
        <v>74</v>
      </c>
      <c r="H148">
        <v>0</v>
      </c>
      <c r="I148">
        <v>0</v>
      </c>
      <c r="J148">
        <v>28.679632591019978</v>
      </c>
      <c r="K148">
        <v>28.679632591019978</v>
      </c>
      <c r="L148">
        <v>0</v>
      </c>
      <c r="M148">
        <v>229</v>
      </c>
      <c r="N148">
        <v>1</v>
      </c>
      <c r="O148">
        <v>0</v>
      </c>
      <c r="P148">
        <v>340</v>
      </c>
      <c r="Q148">
        <v>33.074075966940114</v>
      </c>
      <c r="R148">
        <v>33.074075966940114</v>
      </c>
      <c r="S148">
        <f t="shared" si="4"/>
        <v>0</v>
      </c>
      <c r="T148" s="13">
        <f>(Tabelle1[[#This Row],[MT Distri % (besucht)]]-Tabelle1[[#This Row],[MT Distri % (besucht) VP]])*100</f>
        <v>0</v>
      </c>
      <c r="U148" t="str">
        <f>Tabelle1[[#This Row],[Kundenhierarchie 1]]&amp;Tabelle1[[#This Row],[Händler]]&amp;Tabelle1[[#This Row],[Kategorie]]&amp;Tabelle1[[#This Row],[Gruppe]]&amp;Tabelle1[[#This Row],[Name]]</f>
        <v>Edeka KonzernEdeka Hessenring (ZL)SenfSenf Kopfsteher / SqueezeKühne Hot Dog Senf 8x250ml Squeeze</v>
      </c>
      <c r="V148">
        <f>_xlfn.XLOOKUP(U148,'Daten Vor-Quartal'!U:U,'Daten Vor-Quartal'!I:I,0)</f>
        <v>0</v>
      </c>
      <c r="AB148" t="s">
        <v>273</v>
      </c>
      <c r="AC148" t="str">
        <f t="shared" si="5"/>
        <v>Mittelscharfer Senf, 100ml Tube</v>
      </c>
      <c r="AE148" t="s">
        <v>278</v>
      </c>
    </row>
    <row r="149" spans="1:31">
      <c r="A149" t="s">
        <v>16</v>
      </c>
      <c r="B149" t="s">
        <v>17</v>
      </c>
      <c r="C149" t="s">
        <v>12</v>
      </c>
      <c r="D149" t="s">
        <v>276</v>
      </c>
      <c r="E149" t="s">
        <v>270</v>
      </c>
      <c r="F149">
        <v>2</v>
      </c>
      <c r="G149" t="s">
        <v>51</v>
      </c>
      <c r="H149">
        <v>1</v>
      </c>
      <c r="I149">
        <v>0</v>
      </c>
      <c r="J149">
        <v>73.707502589722992</v>
      </c>
      <c r="K149">
        <v>2.1140288076897491</v>
      </c>
      <c r="L149">
        <v>229</v>
      </c>
      <c r="M149">
        <v>229</v>
      </c>
      <c r="N149">
        <v>1</v>
      </c>
      <c r="O149">
        <v>0</v>
      </c>
      <c r="P149">
        <v>340</v>
      </c>
      <c r="Q149">
        <v>90.276640717139273</v>
      </c>
      <c r="R149">
        <v>2.1206229072106737</v>
      </c>
      <c r="S149">
        <f t="shared" si="4"/>
        <v>0</v>
      </c>
      <c r="T149" s="13">
        <f>(Tabelle1[[#This Row],[MT Distri % (besucht)]]-Tabelle1[[#This Row],[MT Distri % (besucht) VP]])*100</f>
        <v>0</v>
      </c>
      <c r="U149" t="str">
        <f>Tabelle1[[#This Row],[Kundenhierarchie 1]]&amp;Tabelle1[[#This Row],[Händler]]&amp;Tabelle1[[#This Row],[Kategorie]]&amp;Tabelle1[[#This Row],[Gruppe]]&amp;Tabelle1[[#This Row],[Name]]</f>
        <v>Edeka KonzernEdeka Hessenring (ZL)SenfSenf Kopfsteher / SqueezeKühne Senf mittelscharf, 250ml  Squeeze</v>
      </c>
      <c r="V149">
        <f>_xlfn.XLOOKUP(U149,'Daten Vor-Quartal'!U:U,'Daten Vor-Quartal'!I:I,0)</f>
        <v>0</v>
      </c>
      <c r="AB149" t="s">
        <v>274</v>
      </c>
      <c r="AC149" t="str">
        <f t="shared" si="5"/>
        <v>Senf mittelscharf, 200ml Tube</v>
      </c>
      <c r="AE149" t="s">
        <v>279</v>
      </c>
    </row>
    <row r="150" spans="1:31">
      <c r="A150" t="s">
        <v>16</v>
      </c>
      <c r="B150" t="s">
        <v>17</v>
      </c>
      <c r="C150" t="s">
        <v>12</v>
      </c>
      <c r="D150" t="s">
        <v>280</v>
      </c>
      <c r="E150" t="s">
        <v>272</v>
      </c>
      <c r="F150">
        <v>5</v>
      </c>
      <c r="G150" t="s">
        <v>74</v>
      </c>
      <c r="H150">
        <v>0</v>
      </c>
      <c r="I150">
        <v>0</v>
      </c>
      <c r="J150">
        <v>0</v>
      </c>
      <c r="K150">
        <v>0</v>
      </c>
      <c r="L150">
        <v>0</v>
      </c>
      <c r="M150">
        <v>229</v>
      </c>
      <c r="N150">
        <v>1</v>
      </c>
      <c r="O150">
        <v>0</v>
      </c>
      <c r="P150">
        <v>340</v>
      </c>
      <c r="Q150">
        <v>0</v>
      </c>
      <c r="R150">
        <v>0</v>
      </c>
      <c r="S150">
        <f t="shared" si="4"/>
        <v>0</v>
      </c>
      <c r="T150" s="13">
        <f>(Tabelle1[[#This Row],[MT Distri % (besucht)]]-Tabelle1[[#This Row],[MT Distri % (besucht) VP]])*100</f>
        <v>0</v>
      </c>
      <c r="U150" t="str">
        <f>Tabelle1[[#This Row],[Kundenhierarchie 1]]&amp;Tabelle1[[#This Row],[Händler]]&amp;Tabelle1[[#This Row],[Kategorie]]&amp;Tabelle1[[#This Row],[Gruppe]]&amp;Tabelle1[[#This Row],[Name]]</f>
        <v>Edeka KonzernEdeka Hessenring (ZL)SenfSenf StandtubenSenf mittelscharf, 875ml Standtb.10er</v>
      </c>
      <c r="V150">
        <f>_xlfn.XLOOKUP(U150,'Daten Vor-Quartal'!U:U,'Daten Vor-Quartal'!I:I,0)</f>
        <v>0</v>
      </c>
      <c r="AB150" t="s">
        <v>275</v>
      </c>
      <c r="AC150" t="str">
        <f t="shared" si="5"/>
        <v>WS Made f.Meat Fl. Roasted Papr., 235ml</v>
      </c>
      <c r="AE150" t="s">
        <v>281</v>
      </c>
    </row>
    <row r="151" spans="1:31">
      <c r="A151" t="s">
        <v>16</v>
      </c>
      <c r="B151" t="s">
        <v>17</v>
      </c>
      <c r="C151" t="s">
        <v>12</v>
      </c>
      <c r="D151" t="s">
        <v>282</v>
      </c>
      <c r="E151" t="s">
        <v>273</v>
      </c>
      <c r="F151">
        <v>3</v>
      </c>
      <c r="G151" t="s">
        <v>63</v>
      </c>
      <c r="H151">
        <v>0</v>
      </c>
      <c r="I151">
        <v>0</v>
      </c>
      <c r="J151">
        <v>0</v>
      </c>
      <c r="K151">
        <v>0</v>
      </c>
      <c r="L151">
        <v>0</v>
      </c>
      <c r="M151">
        <v>229</v>
      </c>
      <c r="N151">
        <v>1</v>
      </c>
      <c r="O151">
        <v>0</v>
      </c>
      <c r="P151">
        <v>340</v>
      </c>
      <c r="Q151">
        <v>0</v>
      </c>
      <c r="R151">
        <v>0</v>
      </c>
      <c r="S151">
        <f t="shared" si="4"/>
        <v>0</v>
      </c>
      <c r="T151" s="13">
        <f>(Tabelle1[[#This Row],[MT Distri % (besucht)]]-Tabelle1[[#This Row],[MT Distri % (besucht) VP]])*100</f>
        <v>0</v>
      </c>
      <c r="U151" t="str">
        <f>Tabelle1[[#This Row],[Kundenhierarchie 1]]&amp;Tabelle1[[#This Row],[Händler]]&amp;Tabelle1[[#This Row],[Kategorie]]&amp;Tabelle1[[#This Row],[Gruppe]]&amp;Tabelle1[[#This Row],[Name]]</f>
        <v>Edeka KonzernEdeka Hessenring (ZL)SenfSenf TubenMittelscharfer Senf, 100ml Tube</v>
      </c>
      <c r="V151">
        <f>_xlfn.XLOOKUP(U151,'Daten Vor-Quartal'!U:U,'Daten Vor-Quartal'!I:I,0)</f>
        <v>0</v>
      </c>
      <c r="AB151" t="s">
        <v>277</v>
      </c>
      <c r="AC151" t="str">
        <f t="shared" si="5"/>
        <v>WS Made f.Meat Steakh.ArgentinaSty,235ml</v>
      </c>
      <c r="AE151" t="s">
        <v>283</v>
      </c>
    </row>
    <row r="152" spans="1:31">
      <c r="A152" t="s">
        <v>16</v>
      </c>
      <c r="B152" t="s">
        <v>17</v>
      </c>
      <c r="C152" t="s">
        <v>12</v>
      </c>
      <c r="D152" t="s">
        <v>282</v>
      </c>
      <c r="E152" t="s">
        <v>274</v>
      </c>
      <c r="F152">
        <v>4</v>
      </c>
      <c r="G152" t="s">
        <v>63</v>
      </c>
      <c r="H152">
        <v>0</v>
      </c>
      <c r="I152">
        <v>0</v>
      </c>
      <c r="J152">
        <v>0</v>
      </c>
      <c r="K152">
        <v>0</v>
      </c>
      <c r="L152">
        <v>0</v>
      </c>
      <c r="M152">
        <v>229</v>
      </c>
      <c r="N152">
        <v>1</v>
      </c>
      <c r="O152">
        <v>0</v>
      </c>
      <c r="P152">
        <v>340</v>
      </c>
      <c r="Q152">
        <v>0</v>
      </c>
      <c r="R152">
        <v>0</v>
      </c>
      <c r="S152">
        <f t="shared" si="4"/>
        <v>0</v>
      </c>
      <c r="T152" s="13">
        <f>(Tabelle1[[#This Row],[MT Distri % (besucht)]]-Tabelle1[[#This Row],[MT Distri % (besucht) VP]])*100</f>
        <v>0</v>
      </c>
      <c r="U152" t="str">
        <f>Tabelle1[[#This Row],[Kundenhierarchie 1]]&amp;Tabelle1[[#This Row],[Händler]]&amp;Tabelle1[[#This Row],[Kategorie]]&amp;Tabelle1[[#This Row],[Gruppe]]&amp;Tabelle1[[#This Row],[Name]]</f>
        <v>Edeka KonzernEdeka Hessenring (ZL)SenfSenf TubenSenf mittelscharf, 200ml Tube</v>
      </c>
      <c r="V152">
        <f>_xlfn.XLOOKUP(U152,'Daten Vor-Quartal'!U:U,'Daten Vor-Quartal'!I:I,0)</f>
        <v>0</v>
      </c>
      <c r="AB152" t="s">
        <v>278</v>
      </c>
      <c r="AC152" t="str">
        <f t="shared" si="5"/>
        <v>WS Made for Meat BBQ Smoked Pep., 235ml</v>
      </c>
      <c r="AE152" t="s">
        <v>284</v>
      </c>
    </row>
    <row r="153" spans="1:31">
      <c r="A153" t="s">
        <v>16</v>
      </c>
      <c r="B153" t="s">
        <v>17</v>
      </c>
      <c r="C153" t="s">
        <v>11</v>
      </c>
      <c r="D153" t="s">
        <v>285</v>
      </c>
      <c r="E153" t="s">
        <v>275</v>
      </c>
      <c r="F153">
        <v>6</v>
      </c>
      <c r="G153" t="s">
        <v>51</v>
      </c>
      <c r="H153">
        <v>1</v>
      </c>
      <c r="I153">
        <v>0.95934959349593496</v>
      </c>
      <c r="J153">
        <v>0</v>
      </c>
      <c r="K153">
        <v>0</v>
      </c>
      <c r="L153">
        <v>229</v>
      </c>
      <c r="M153">
        <v>229</v>
      </c>
      <c r="N153">
        <v>123</v>
      </c>
      <c r="O153">
        <v>118</v>
      </c>
      <c r="P153">
        <v>0</v>
      </c>
      <c r="Q153">
        <v>0</v>
      </c>
      <c r="R153">
        <v>0</v>
      </c>
      <c r="S153">
        <f t="shared" si="4"/>
        <v>0.98181818181818181</v>
      </c>
      <c r="T153" s="13">
        <f>(Tabelle1[[#This Row],[MT Distri % (besucht)]]-Tabelle1[[#This Row],[MT Distri % (besucht) VP]])*100</f>
        <v>-2.2468588322246852</v>
      </c>
      <c r="U153" t="str">
        <f>Tabelle1[[#This Row],[Kundenhierarchie 1]]&amp;Tabelle1[[#This Row],[Händler]]&amp;Tabelle1[[#This Row],[Kategorie]]&amp;Tabelle1[[#This Row],[Gruppe]]&amp;Tabelle1[[#This Row],[Name]]</f>
        <v>Edeka KonzernEdeka Hessenring (ZL)WürzsaucenWürzsaucen Made for Meat 235 mlWS Made f.Meat Fl. Roasted Papr., 235ml</v>
      </c>
      <c r="V153">
        <f>_xlfn.XLOOKUP(U153,'Daten Vor-Quartal'!U:U,'Daten Vor-Quartal'!I:I,0)</f>
        <v>0.98181818181818181</v>
      </c>
      <c r="AB153" t="s">
        <v>279</v>
      </c>
      <c r="AC153" t="str">
        <f t="shared" si="5"/>
        <v>WS Made for Meat Burger Sty. Chip, 235ml</v>
      </c>
      <c r="AE153" t="s">
        <v>286</v>
      </c>
    </row>
    <row r="154" spans="1:31">
      <c r="A154" t="s">
        <v>16</v>
      </c>
      <c r="B154" t="s">
        <v>17</v>
      </c>
      <c r="C154" t="s">
        <v>11</v>
      </c>
      <c r="D154" t="s">
        <v>285</v>
      </c>
      <c r="E154" t="s">
        <v>277</v>
      </c>
      <c r="F154">
        <v>11</v>
      </c>
      <c r="G154" t="s">
        <v>63</v>
      </c>
      <c r="H154">
        <v>0</v>
      </c>
      <c r="I154">
        <v>0</v>
      </c>
      <c r="J154">
        <v>0</v>
      </c>
      <c r="K154">
        <v>0</v>
      </c>
      <c r="L154">
        <v>0</v>
      </c>
      <c r="M154">
        <v>229</v>
      </c>
      <c r="N154">
        <v>1</v>
      </c>
      <c r="O154">
        <v>0</v>
      </c>
      <c r="P154">
        <v>0</v>
      </c>
      <c r="Q154">
        <v>0</v>
      </c>
      <c r="R154">
        <v>0</v>
      </c>
      <c r="S154">
        <f t="shared" si="4"/>
        <v>0</v>
      </c>
      <c r="T154" s="13">
        <f>(Tabelle1[[#This Row],[MT Distri % (besucht)]]-Tabelle1[[#This Row],[MT Distri % (besucht) VP]])*100</f>
        <v>0</v>
      </c>
      <c r="U154" t="str">
        <f>Tabelle1[[#This Row],[Kundenhierarchie 1]]&amp;Tabelle1[[#This Row],[Händler]]&amp;Tabelle1[[#This Row],[Kategorie]]&amp;Tabelle1[[#This Row],[Gruppe]]&amp;Tabelle1[[#This Row],[Name]]</f>
        <v>Edeka KonzernEdeka Hessenring (ZL)WürzsaucenWürzsaucen Made for Meat 235 mlWS Made f.Meat Steakh.ArgentinaSty,235ml</v>
      </c>
      <c r="V154">
        <f>_xlfn.XLOOKUP(U154,'Daten Vor-Quartal'!U:U,'Daten Vor-Quartal'!I:I,0)</f>
        <v>0</v>
      </c>
      <c r="AB154" t="s">
        <v>281</v>
      </c>
      <c r="AC154" t="str">
        <f t="shared" si="5"/>
        <v>WS Made for Meat Hot Chili Srira., 235ml</v>
      </c>
      <c r="AE154" t="s">
        <v>287</v>
      </c>
    </row>
    <row r="155" spans="1:31">
      <c r="A155" t="s">
        <v>16</v>
      </c>
      <c r="B155" t="s">
        <v>17</v>
      </c>
      <c r="C155" t="s">
        <v>11</v>
      </c>
      <c r="D155" t="s">
        <v>285</v>
      </c>
      <c r="E155" t="s">
        <v>278</v>
      </c>
      <c r="F155">
        <v>8</v>
      </c>
      <c r="G155" t="s">
        <v>51</v>
      </c>
      <c r="H155">
        <v>1</v>
      </c>
      <c r="I155">
        <v>0.95934959349593496</v>
      </c>
      <c r="J155">
        <v>0</v>
      </c>
      <c r="K155">
        <v>0</v>
      </c>
      <c r="L155">
        <v>229</v>
      </c>
      <c r="M155">
        <v>229</v>
      </c>
      <c r="N155">
        <v>123</v>
      </c>
      <c r="O155">
        <v>118</v>
      </c>
      <c r="P155">
        <v>0</v>
      </c>
      <c r="Q155">
        <v>0</v>
      </c>
      <c r="R155">
        <v>0</v>
      </c>
      <c r="S155">
        <f t="shared" si="4"/>
        <v>0.95454545454545459</v>
      </c>
      <c r="T155" s="13">
        <f>(Tabelle1[[#This Row],[MT Distri % (besucht)]]-Tabelle1[[#This Row],[MT Distri % (besucht) VP]])*100</f>
        <v>0.48041389504803744</v>
      </c>
      <c r="U155" t="str">
        <f>Tabelle1[[#This Row],[Kundenhierarchie 1]]&amp;Tabelle1[[#This Row],[Händler]]&amp;Tabelle1[[#This Row],[Kategorie]]&amp;Tabelle1[[#This Row],[Gruppe]]&amp;Tabelle1[[#This Row],[Name]]</f>
        <v>Edeka KonzernEdeka Hessenring (ZL)WürzsaucenWürzsaucen Made for Meat 235 mlWS Made for Meat BBQ Smoked Pep., 235ml</v>
      </c>
      <c r="V155">
        <f>_xlfn.XLOOKUP(U155,'Daten Vor-Quartal'!U:U,'Daten Vor-Quartal'!I:I,0)</f>
        <v>0.95454545454545459</v>
      </c>
      <c r="AB155" t="s">
        <v>283</v>
      </c>
      <c r="AC155" t="str">
        <f t="shared" si="5"/>
        <v>WS Made For Veggie Knobl. Med., 8x235ml</v>
      </c>
      <c r="AE155" t="s">
        <v>288</v>
      </c>
    </row>
    <row r="156" spans="1:31">
      <c r="A156" t="s">
        <v>16</v>
      </c>
      <c r="B156" t="s">
        <v>17</v>
      </c>
      <c r="C156" t="s">
        <v>11</v>
      </c>
      <c r="D156" t="s">
        <v>285</v>
      </c>
      <c r="E156" t="s">
        <v>279</v>
      </c>
      <c r="F156">
        <v>4</v>
      </c>
      <c r="G156" t="s">
        <v>51</v>
      </c>
      <c r="H156">
        <v>0</v>
      </c>
      <c r="I156">
        <v>0</v>
      </c>
      <c r="J156">
        <v>0</v>
      </c>
      <c r="K156">
        <v>0</v>
      </c>
      <c r="L156">
        <v>0</v>
      </c>
      <c r="M156">
        <v>229</v>
      </c>
      <c r="N156">
        <v>1</v>
      </c>
      <c r="O156">
        <v>0</v>
      </c>
      <c r="P156">
        <v>0</v>
      </c>
      <c r="Q156">
        <v>0</v>
      </c>
      <c r="R156">
        <v>0</v>
      </c>
      <c r="S156">
        <f t="shared" si="4"/>
        <v>0</v>
      </c>
      <c r="T156" s="13">
        <f>(Tabelle1[[#This Row],[MT Distri % (besucht)]]-Tabelle1[[#This Row],[MT Distri % (besucht) VP]])*100</f>
        <v>0</v>
      </c>
      <c r="U156" t="str">
        <f>Tabelle1[[#This Row],[Kundenhierarchie 1]]&amp;Tabelle1[[#This Row],[Händler]]&amp;Tabelle1[[#This Row],[Kategorie]]&amp;Tabelle1[[#This Row],[Gruppe]]&amp;Tabelle1[[#This Row],[Name]]</f>
        <v>Edeka KonzernEdeka Hessenring (ZL)WürzsaucenWürzsaucen Made for Meat 235 mlWS Made for Meat Burger Sty. Chip, 235ml</v>
      </c>
      <c r="V156">
        <f>_xlfn.XLOOKUP(U156,'Daten Vor-Quartal'!U:U,'Daten Vor-Quartal'!I:I,0)</f>
        <v>0</v>
      </c>
      <c r="AB156" t="s">
        <v>284</v>
      </c>
      <c r="AC156" t="str">
        <f t="shared" si="5"/>
        <v>WS Made For Veggie Teriy. Sesam, 8x235ml</v>
      </c>
      <c r="AE156" t="s">
        <v>289</v>
      </c>
    </row>
    <row r="157" spans="1:31">
      <c r="A157" t="s">
        <v>16</v>
      </c>
      <c r="B157" t="s">
        <v>17</v>
      </c>
      <c r="C157" t="s">
        <v>11</v>
      </c>
      <c r="D157" t="s">
        <v>285</v>
      </c>
      <c r="E157" t="s">
        <v>281</v>
      </c>
      <c r="F157">
        <v>13</v>
      </c>
      <c r="G157" t="s">
        <v>63</v>
      </c>
      <c r="H157">
        <v>1</v>
      </c>
      <c r="I157">
        <v>0.97560975609756095</v>
      </c>
      <c r="J157">
        <v>0</v>
      </c>
      <c r="K157">
        <v>0</v>
      </c>
      <c r="L157">
        <v>229</v>
      </c>
      <c r="M157">
        <v>229</v>
      </c>
      <c r="N157">
        <v>123</v>
      </c>
      <c r="O157">
        <v>120</v>
      </c>
      <c r="P157">
        <v>0</v>
      </c>
      <c r="Q157">
        <v>0</v>
      </c>
      <c r="R157">
        <v>0</v>
      </c>
      <c r="S157">
        <f t="shared" si="4"/>
        <v>0.96363636363636362</v>
      </c>
      <c r="T157" s="13">
        <f>(Tabelle1[[#This Row],[MT Distri % (besucht)]]-Tabelle1[[#This Row],[MT Distri % (besucht) VP]])*100</f>
        <v>1.197339246119733</v>
      </c>
      <c r="U157" t="str">
        <f>Tabelle1[[#This Row],[Kundenhierarchie 1]]&amp;Tabelle1[[#This Row],[Händler]]&amp;Tabelle1[[#This Row],[Kategorie]]&amp;Tabelle1[[#This Row],[Gruppe]]&amp;Tabelle1[[#This Row],[Name]]</f>
        <v>Edeka KonzernEdeka Hessenring (ZL)WürzsaucenWürzsaucen Made for Meat 235 mlWS Made for Meat Hot Chili Srira., 235ml</v>
      </c>
      <c r="V157">
        <f>_xlfn.XLOOKUP(U157,'Daten Vor-Quartal'!U:U,'Daten Vor-Quartal'!I:I,0)</f>
        <v>0.96363636363636362</v>
      </c>
      <c r="AB157" t="s">
        <v>286</v>
      </c>
      <c r="AC157" t="str">
        <f t="shared" si="5"/>
        <v>WS Made for Meat Bacon Jalapeno, 375ml</v>
      </c>
      <c r="AE157" t="s">
        <v>290</v>
      </c>
    </row>
    <row r="158" spans="1:31">
      <c r="A158" t="s">
        <v>16</v>
      </c>
      <c r="B158" t="s">
        <v>17</v>
      </c>
      <c r="C158" t="s">
        <v>11</v>
      </c>
      <c r="D158" t="s">
        <v>285</v>
      </c>
      <c r="E158" t="s">
        <v>283</v>
      </c>
      <c r="F158">
        <v>10</v>
      </c>
      <c r="G158" t="s">
        <v>51</v>
      </c>
      <c r="H158">
        <v>0</v>
      </c>
      <c r="I158">
        <v>0</v>
      </c>
      <c r="J158">
        <v>0</v>
      </c>
      <c r="K158">
        <v>0</v>
      </c>
      <c r="L158">
        <v>0</v>
      </c>
      <c r="M158">
        <v>229</v>
      </c>
      <c r="N158">
        <v>1</v>
      </c>
      <c r="O158">
        <v>0</v>
      </c>
      <c r="P158">
        <v>0</v>
      </c>
      <c r="Q158">
        <v>0</v>
      </c>
      <c r="R158">
        <v>0</v>
      </c>
      <c r="S158">
        <f t="shared" si="4"/>
        <v>0</v>
      </c>
      <c r="T158" s="13">
        <f>(Tabelle1[[#This Row],[MT Distri % (besucht)]]-Tabelle1[[#This Row],[MT Distri % (besucht) VP]])*100</f>
        <v>0</v>
      </c>
      <c r="U158" t="str">
        <f>Tabelle1[[#This Row],[Kundenhierarchie 1]]&amp;Tabelle1[[#This Row],[Händler]]&amp;Tabelle1[[#This Row],[Kategorie]]&amp;Tabelle1[[#This Row],[Gruppe]]&amp;Tabelle1[[#This Row],[Name]]</f>
        <v>Edeka KonzernEdeka Hessenring (ZL)WürzsaucenWürzsaucen Made for Meat 235 mlWS Made For Veggie Knobl. Med., 8x235ml</v>
      </c>
      <c r="V158">
        <f>_xlfn.XLOOKUP(U158,'Daten Vor-Quartal'!U:U,'Daten Vor-Quartal'!I:I,0)</f>
        <v>0</v>
      </c>
      <c r="AB158" t="s">
        <v>287</v>
      </c>
      <c r="AC158" t="str">
        <f t="shared" si="5"/>
        <v>WS Made for Meat BBQ Cranberry, 375ml</v>
      </c>
      <c r="AE158" t="s">
        <v>291</v>
      </c>
    </row>
    <row r="159" spans="1:31">
      <c r="A159" t="s">
        <v>16</v>
      </c>
      <c r="B159" t="s">
        <v>17</v>
      </c>
      <c r="C159" t="s">
        <v>11</v>
      </c>
      <c r="D159" t="s">
        <v>285</v>
      </c>
      <c r="E159" t="s">
        <v>284</v>
      </c>
      <c r="F159">
        <v>17</v>
      </c>
      <c r="G159" t="s">
        <v>51</v>
      </c>
      <c r="H159">
        <v>1</v>
      </c>
      <c r="I159">
        <v>0.95121951219512191</v>
      </c>
      <c r="J159">
        <v>0</v>
      </c>
      <c r="K159">
        <v>0</v>
      </c>
      <c r="L159">
        <v>229</v>
      </c>
      <c r="M159">
        <v>229</v>
      </c>
      <c r="N159">
        <v>123</v>
      </c>
      <c r="O159">
        <v>117</v>
      </c>
      <c r="P159">
        <v>0</v>
      </c>
      <c r="Q159">
        <v>0</v>
      </c>
      <c r="R159">
        <v>0</v>
      </c>
      <c r="S159">
        <f t="shared" si="4"/>
        <v>0.92727272727272725</v>
      </c>
      <c r="T159" s="13">
        <f>(Tabelle1[[#This Row],[MT Distri % (besucht)]]-Tabelle1[[#This Row],[MT Distri % (besucht) VP]])*100</f>
        <v>2.3946784922394659</v>
      </c>
      <c r="U159" t="str">
        <f>Tabelle1[[#This Row],[Kundenhierarchie 1]]&amp;Tabelle1[[#This Row],[Händler]]&amp;Tabelle1[[#This Row],[Kategorie]]&amp;Tabelle1[[#This Row],[Gruppe]]&amp;Tabelle1[[#This Row],[Name]]</f>
        <v>Edeka KonzernEdeka Hessenring (ZL)WürzsaucenWürzsaucen Made for Meat 235 mlWS Made For Veggie Teriy. Sesam, 8x235ml</v>
      </c>
      <c r="V159">
        <f>_xlfn.XLOOKUP(U159,'Daten Vor-Quartal'!U:U,'Daten Vor-Quartal'!I:I,0)</f>
        <v>0.92727272727272725</v>
      </c>
      <c r="AB159" t="s">
        <v>288</v>
      </c>
      <c r="AC159" t="str">
        <f t="shared" si="5"/>
        <v>WS Made for Meat Chili Aji Panca, 375ml</v>
      </c>
      <c r="AE159" t="s">
        <v>292</v>
      </c>
    </row>
    <row r="160" spans="1:31">
      <c r="A160" t="s">
        <v>16</v>
      </c>
      <c r="B160" t="s">
        <v>17</v>
      </c>
      <c r="C160" t="s">
        <v>11</v>
      </c>
      <c r="D160" t="s">
        <v>293</v>
      </c>
      <c r="E160" t="s">
        <v>286</v>
      </c>
      <c r="F160">
        <v>18</v>
      </c>
      <c r="G160" t="s">
        <v>63</v>
      </c>
      <c r="H160">
        <v>0</v>
      </c>
      <c r="I160">
        <v>0</v>
      </c>
      <c r="J160">
        <v>0</v>
      </c>
      <c r="K160">
        <v>0</v>
      </c>
      <c r="L160">
        <v>0</v>
      </c>
      <c r="M160">
        <v>229</v>
      </c>
      <c r="N160">
        <v>1</v>
      </c>
      <c r="O160">
        <v>0</v>
      </c>
      <c r="P160">
        <v>340</v>
      </c>
      <c r="Q160">
        <v>0</v>
      </c>
      <c r="R160">
        <v>0</v>
      </c>
      <c r="S160">
        <f t="shared" si="4"/>
        <v>0</v>
      </c>
      <c r="T160" s="13">
        <f>(Tabelle1[[#This Row],[MT Distri % (besucht)]]-Tabelle1[[#This Row],[MT Distri % (besucht) VP]])*100</f>
        <v>0</v>
      </c>
      <c r="U160" t="str">
        <f>Tabelle1[[#This Row],[Kundenhierarchie 1]]&amp;Tabelle1[[#This Row],[Händler]]&amp;Tabelle1[[#This Row],[Kategorie]]&amp;Tabelle1[[#This Row],[Gruppe]]&amp;Tabelle1[[#This Row],[Name]]</f>
        <v>Edeka KonzernEdeka Hessenring (ZL)WürzsaucenWürzsaucen Made for Meat 375 mlWS Made for Meat Bacon Jalapeno, 375ml</v>
      </c>
      <c r="V160">
        <f>_xlfn.XLOOKUP(U160,'Daten Vor-Quartal'!U:U,'Daten Vor-Quartal'!I:I,0)</f>
        <v>0</v>
      </c>
      <c r="AB160" t="s">
        <v>289</v>
      </c>
      <c r="AC160" t="str">
        <f t="shared" si="5"/>
        <v>WS Made for Meat Grilled Paprika, 375ml</v>
      </c>
      <c r="AE160" t="s">
        <v>294</v>
      </c>
    </row>
    <row r="161" spans="1:31">
      <c r="A161" t="s">
        <v>16</v>
      </c>
      <c r="B161" t="s">
        <v>17</v>
      </c>
      <c r="C161" t="s">
        <v>11</v>
      </c>
      <c r="D161" t="s">
        <v>293</v>
      </c>
      <c r="E161" t="s">
        <v>287</v>
      </c>
      <c r="F161">
        <v>15</v>
      </c>
      <c r="G161" t="s">
        <v>63</v>
      </c>
      <c r="H161">
        <v>0</v>
      </c>
      <c r="I161">
        <v>0</v>
      </c>
      <c r="J161">
        <v>0</v>
      </c>
      <c r="K161">
        <v>0</v>
      </c>
      <c r="L161">
        <v>0</v>
      </c>
      <c r="M161">
        <v>229</v>
      </c>
      <c r="N161">
        <v>1</v>
      </c>
      <c r="O161">
        <v>0</v>
      </c>
      <c r="P161">
        <v>340</v>
      </c>
      <c r="Q161">
        <v>0</v>
      </c>
      <c r="R161">
        <v>0</v>
      </c>
      <c r="S161">
        <f t="shared" si="4"/>
        <v>0</v>
      </c>
      <c r="T161" s="13">
        <f>(Tabelle1[[#This Row],[MT Distri % (besucht)]]-Tabelle1[[#This Row],[MT Distri % (besucht) VP]])*100</f>
        <v>0</v>
      </c>
      <c r="U161" t="str">
        <f>Tabelle1[[#This Row],[Kundenhierarchie 1]]&amp;Tabelle1[[#This Row],[Händler]]&amp;Tabelle1[[#This Row],[Kategorie]]&amp;Tabelle1[[#This Row],[Gruppe]]&amp;Tabelle1[[#This Row],[Name]]</f>
        <v>Edeka KonzernEdeka Hessenring (ZL)WürzsaucenWürzsaucen Made for Meat 375 mlWS Made for Meat BBQ Cranberry, 375ml</v>
      </c>
      <c r="V161">
        <f>_xlfn.XLOOKUP(U161,'Daten Vor-Quartal'!U:U,'Daten Vor-Quartal'!I:I,0)</f>
        <v>0</v>
      </c>
      <c r="AB161" t="s">
        <v>290</v>
      </c>
      <c r="AC161" t="str">
        <f t="shared" si="5"/>
        <v>Würzsauce Barbecue, 250ml</v>
      </c>
      <c r="AE161" t="s">
        <v>295</v>
      </c>
    </row>
    <row r="162" spans="1:31">
      <c r="A162" t="s">
        <v>16</v>
      </c>
      <c r="B162" t="s">
        <v>17</v>
      </c>
      <c r="C162" t="s">
        <v>11</v>
      </c>
      <c r="D162" t="s">
        <v>293</v>
      </c>
      <c r="E162" t="s">
        <v>288</v>
      </c>
      <c r="F162">
        <v>16</v>
      </c>
      <c r="G162" t="s">
        <v>63</v>
      </c>
      <c r="H162">
        <v>0</v>
      </c>
      <c r="I162">
        <v>0</v>
      </c>
      <c r="J162">
        <v>0</v>
      </c>
      <c r="K162">
        <v>0</v>
      </c>
      <c r="L162">
        <v>0</v>
      </c>
      <c r="M162">
        <v>229</v>
      </c>
      <c r="N162">
        <v>1</v>
      </c>
      <c r="O162">
        <v>0</v>
      </c>
      <c r="P162">
        <v>340</v>
      </c>
      <c r="Q162">
        <v>0</v>
      </c>
      <c r="R162">
        <v>0</v>
      </c>
      <c r="S162">
        <f t="shared" si="4"/>
        <v>0</v>
      </c>
      <c r="T162" s="13">
        <f>(Tabelle1[[#This Row],[MT Distri % (besucht)]]-Tabelle1[[#This Row],[MT Distri % (besucht) VP]])*100</f>
        <v>0</v>
      </c>
      <c r="U162" t="str">
        <f>Tabelle1[[#This Row],[Kundenhierarchie 1]]&amp;Tabelle1[[#This Row],[Händler]]&amp;Tabelle1[[#This Row],[Kategorie]]&amp;Tabelle1[[#This Row],[Gruppe]]&amp;Tabelle1[[#This Row],[Name]]</f>
        <v>Edeka KonzernEdeka Hessenring (ZL)WürzsaucenWürzsaucen Made for Meat 375 mlWS Made for Meat Chili Aji Panca, 375ml</v>
      </c>
      <c r="V162">
        <f>_xlfn.XLOOKUP(U162,'Daten Vor-Quartal'!U:U,'Daten Vor-Quartal'!I:I,0)</f>
        <v>0</v>
      </c>
      <c r="AB162" t="s">
        <v>291</v>
      </c>
      <c r="AC162" t="str">
        <f t="shared" si="5"/>
        <v>Würzsauce Brandstifter, 250ml</v>
      </c>
      <c r="AE162" t="s">
        <v>296</v>
      </c>
    </row>
    <row r="163" spans="1:31">
      <c r="A163" t="s">
        <v>16</v>
      </c>
      <c r="B163" t="s">
        <v>17</v>
      </c>
      <c r="C163" t="s">
        <v>11</v>
      </c>
      <c r="D163" t="s">
        <v>293</v>
      </c>
      <c r="E163" t="s">
        <v>289</v>
      </c>
      <c r="F163">
        <v>19</v>
      </c>
      <c r="G163" t="s">
        <v>74</v>
      </c>
      <c r="H163">
        <v>0</v>
      </c>
      <c r="I163">
        <v>0</v>
      </c>
      <c r="J163">
        <v>0</v>
      </c>
      <c r="K163">
        <v>0</v>
      </c>
      <c r="L163">
        <v>0</v>
      </c>
      <c r="M163">
        <v>229</v>
      </c>
      <c r="N163">
        <v>1</v>
      </c>
      <c r="O163">
        <v>0</v>
      </c>
      <c r="P163">
        <v>340</v>
      </c>
      <c r="Q163">
        <v>0</v>
      </c>
      <c r="R163">
        <v>0</v>
      </c>
      <c r="S163">
        <f t="shared" si="4"/>
        <v>0</v>
      </c>
      <c r="T163" s="13">
        <f>(Tabelle1[[#This Row],[MT Distri % (besucht)]]-Tabelle1[[#This Row],[MT Distri % (besucht) VP]])*100</f>
        <v>0</v>
      </c>
      <c r="U163" t="str">
        <f>Tabelle1[[#This Row],[Kundenhierarchie 1]]&amp;Tabelle1[[#This Row],[Händler]]&amp;Tabelle1[[#This Row],[Kategorie]]&amp;Tabelle1[[#This Row],[Gruppe]]&amp;Tabelle1[[#This Row],[Name]]</f>
        <v>Edeka KonzernEdeka Hessenring (ZL)WürzsaucenWürzsaucen Made for Meat 375 mlWS Made for Meat Grilled Paprika, 375ml</v>
      </c>
      <c r="V163">
        <f>_xlfn.XLOOKUP(U163,'Daten Vor-Quartal'!U:U,'Daten Vor-Quartal'!I:I,0)</f>
        <v>0</v>
      </c>
      <c r="AB163" t="s">
        <v>292</v>
      </c>
      <c r="AC163" t="str">
        <f t="shared" si="5"/>
        <v>Würzsauce China, 250ml</v>
      </c>
      <c r="AE163" t="s">
        <v>297</v>
      </c>
    </row>
    <row r="164" spans="1:31">
      <c r="A164" t="s">
        <v>16</v>
      </c>
      <c r="B164" t="s">
        <v>17</v>
      </c>
      <c r="C164" t="s">
        <v>11</v>
      </c>
      <c r="D164" t="s">
        <v>298</v>
      </c>
      <c r="E164" t="s">
        <v>290</v>
      </c>
      <c r="F164">
        <v>9</v>
      </c>
      <c r="G164" t="s">
        <v>51</v>
      </c>
      <c r="H164">
        <v>0</v>
      </c>
      <c r="I164">
        <v>0</v>
      </c>
      <c r="J164">
        <v>42.341091509850848</v>
      </c>
      <c r="K164">
        <v>-10.846663983773256</v>
      </c>
      <c r="L164">
        <v>0</v>
      </c>
      <c r="M164">
        <v>229</v>
      </c>
      <c r="N164">
        <v>1</v>
      </c>
      <c r="O164">
        <v>0</v>
      </c>
      <c r="P164">
        <v>340</v>
      </c>
      <c r="Q164">
        <v>65.684132752155094</v>
      </c>
      <c r="R164">
        <v>-10.449469910059861</v>
      </c>
      <c r="S164">
        <f t="shared" si="4"/>
        <v>0</v>
      </c>
      <c r="T164" s="13">
        <f>(Tabelle1[[#This Row],[MT Distri % (besucht)]]-Tabelle1[[#This Row],[MT Distri % (besucht) VP]])*100</f>
        <v>0</v>
      </c>
      <c r="U164" t="str">
        <f>Tabelle1[[#This Row],[Kundenhierarchie 1]]&amp;Tabelle1[[#This Row],[Händler]]&amp;Tabelle1[[#This Row],[Kategorie]]&amp;Tabelle1[[#This Row],[Gruppe]]&amp;Tabelle1[[#This Row],[Name]]</f>
        <v>Edeka KonzernEdeka Hessenring (ZL)WürzsaucenWürzsaucen StandardWürzsauce Barbecue, 250ml</v>
      </c>
      <c r="V164">
        <f>_xlfn.XLOOKUP(U164,'Daten Vor-Quartal'!U:U,'Daten Vor-Quartal'!I:I,0)</f>
        <v>0</v>
      </c>
      <c r="AB164" t="s">
        <v>294</v>
      </c>
      <c r="AC164" t="str">
        <f t="shared" si="5"/>
        <v>Würzsauce Cocktail, 250ml</v>
      </c>
      <c r="AE164" t="s">
        <v>299</v>
      </c>
    </row>
    <row r="165" spans="1:31">
      <c r="A165" t="s">
        <v>16</v>
      </c>
      <c r="B165" t="s">
        <v>17</v>
      </c>
      <c r="C165" t="s">
        <v>11</v>
      </c>
      <c r="D165" t="s">
        <v>298</v>
      </c>
      <c r="E165" t="s">
        <v>291</v>
      </c>
      <c r="F165">
        <v>21</v>
      </c>
      <c r="G165" t="s">
        <v>74</v>
      </c>
      <c r="H165">
        <v>0</v>
      </c>
      <c r="I165">
        <v>0</v>
      </c>
      <c r="J165">
        <v>46.228084422848575</v>
      </c>
      <c r="K165">
        <v>-4.2523732055919865</v>
      </c>
      <c r="L165">
        <v>0</v>
      </c>
      <c r="M165">
        <v>229</v>
      </c>
      <c r="N165">
        <v>1</v>
      </c>
      <c r="O165">
        <v>0</v>
      </c>
      <c r="P165">
        <v>340</v>
      </c>
      <c r="Q165">
        <v>72.722528825432747</v>
      </c>
      <c r="R165">
        <v>-3.3692286941075196</v>
      </c>
      <c r="S165">
        <f t="shared" si="4"/>
        <v>0</v>
      </c>
      <c r="T165" s="13">
        <f>(Tabelle1[[#This Row],[MT Distri % (besucht)]]-Tabelle1[[#This Row],[MT Distri % (besucht) VP]])*100</f>
        <v>0</v>
      </c>
      <c r="U165" t="str">
        <f>Tabelle1[[#This Row],[Kundenhierarchie 1]]&amp;Tabelle1[[#This Row],[Händler]]&amp;Tabelle1[[#This Row],[Kategorie]]&amp;Tabelle1[[#This Row],[Gruppe]]&amp;Tabelle1[[#This Row],[Name]]</f>
        <v>Edeka KonzernEdeka Hessenring (ZL)WürzsaucenWürzsaucen StandardWürzsauce Brandstifter, 250ml</v>
      </c>
      <c r="V165">
        <f>_xlfn.XLOOKUP(U165,'Daten Vor-Quartal'!U:U,'Daten Vor-Quartal'!I:I,0)</f>
        <v>0</v>
      </c>
      <c r="AB165" t="s">
        <v>295</v>
      </c>
      <c r="AC165" t="str">
        <f t="shared" si="5"/>
        <v>Würzsauce Curry, 250ml</v>
      </c>
      <c r="AE165" t="s">
        <v>300</v>
      </c>
    </row>
    <row r="166" spans="1:31">
      <c r="A166" t="s">
        <v>16</v>
      </c>
      <c r="B166" t="s">
        <v>17</v>
      </c>
      <c r="C166" t="s">
        <v>11</v>
      </c>
      <c r="D166" t="s">
        <v>298</v>
      </c>
      <c r="E166" t="s">
        <v>292</v>
      </c>
      <c r="F166">
        <v>23</v>
      </c>
      <c r="G166" t="s">
        <v>74</v>
      </c>
      <c r="H166">
        <v>1</v>
      </c>
      <c r="I166">
        <v>0.99186991869918695</v>
      </c>
      <c r="J166">
        <v>90.358068865207287</v>
      </c>
      <c r="K166">
        <v>7.6697605349513651</v>
      </c>
      <c r="L166">
        <v>229</v>
      </c>
      <c r="M166">
        <v>229</v>
      </c>
      <c r="N166">
        <v>123</v>
      </c>
      <c r="O166">
        <v>122</v>
      </c>
      <c r="P166">
        <v>340</v>
      </c>
      <c r="Q166">
        <v>97.353370857485771</v>
      </c>
      <c r="R166">
        <v>-1.4987160759331744</v>
      </c>
      <c r="S166">
        <f t="shared" si="4"/>
        <v>0.99090909090909096</v>
      </c>
      <c r="T166" s="13">
        <f>(Tabelle1[[#This Row],[MT Distri % (besucht)]]-Tabelle1[[#This Row],[MT Distri % (besucht) VP]])*100</f>
        <v>9.6082779009598607E-2</v>
      </c>
      <c r="U166" t="str">
        <f>Tabelle1[[#This Row],[Kundenhierarchie 1]]&amp;Tabelle1[[#This Row],[Händler]]&amp;Tabelle1[[#This Row],[Kategorie]]&amp;Tabelle1[[#This Row],[Gruppe]]&amp;Tabelle1[[#This Row],[Name]]</f>
        <v>Edeka KonzernEdeka Hessenring (ZL)WürzsaucenWürzsaucen StandardWürzsauce China, 250ml</v>
      </c>
      <c r="V166">
        <f>_xlfn.XLOOKUP(U166,'Daten Vor-Quartal'!U:U,'Daten Vor-Quartal'!I:I,0)</f>
        <v>0.99090909090909096</v>
      </c>
      <c r="AB166" t="s">
        <v>296</v>
      </c>
      <c r="AC166" t="str">
        <f t="shared" si="5"/>
        <v>Würzsauce Hot Chili, 250ml</v>
      </c>
      <c r="AE166" t="s">
        <v>301</v>
      </c>
    </row>
    <row r="167" spans="1:31">
      <c r="A167" t="s">
        <v>16</v>
      </c>
      <c r="B167" t="s">
        <v>17</v>
      </c>
      <c r="C167" t="s">
        <v>11</v>
      </c>
      <c r="D167" t="s">
        <v>298</v>
      </c>
      <c r="E167" t="s">
        <v>294</v>
      </c>
      <c r="F167">
        <v>20</v>
      </c>
      <c r="G167" t="s">
        <v>74</v>
      </c>
      <c r="H167">
        <v>0</v>
      </c>
      <c r="I167">
        <v>0</v>
      </c>
      <c r="J167">
        <v>24.217654582621179</v>
      </c>
      <c r="K167">
        <v>-19.963921314539729</v>
      </c>
      <c r="L167">
        <v>0</v>
      </c>
      <c r="M167">
        <v>229</v>
      </c>
      <c r="N167">
        <v>1</v>
      </c>
      <c r="O167">
        <v>0</v>
      </c>
      <c r="P167">
        <v>340</v>
      </c>
      <c r="Q167">
        <v>32.764422273949179</v>
      </c>
      <c r="R167">
        <v>-30.533495210601416</v>
      </c>
      <c r="S167">
        <f t="shared" si="4"/>
        <v>0</v>
      </c>
      <c r="T167" s="13">
        <f>(Tabelle1[[#This Row],[MT Distri % (besucht)]]-Tabelle1[[#This Row],[MT Distri % (besucht) VP]])*100</f>
        <v>0</v>
      </c>
      <c r="U167" t="str">
        <f>Tabelle1[[#This Row],[Kundenhierarchie 1]]&amp;Tabelle1[[#This Row],[Händler]]&amp;Tabelle1[[#This Row],[Kategorie]]&amp;Tabelle1[[#This Row],[Gruppe]]&amp;Tabelle1[[#This Row],[Name]]</f>
        <v>Edeka KonzernEdeka Hessenring (ZL)WürzsaucenWürzsaucen StandardWürzsauce Cocktail, 250ml</v>
      </c>
      <c r="V167">
        <f>_xlfn.XLOOKUP(U167,'Daten Vor-Quartal'!U:U,'Daten Vor-Quartal'!I:I,0)</f>
        <v>0</v>
      </c>
      <c r="AB167" t="s">
        <v>297</v>
      </c>
      <c r="AC167" t="str">
        <f t="shared" si="5"/>
        <v>Würzsauce Knoblauch, 250ml</v>
      </c>
      <c r="AE167" t="s">
        <v>302</v>
      </c>
    </row>
    <row r="168" spans="1:31">
      <c r="A168" t="s">
        <v>16</v>
      </c>
      <c r="B168" t="s">
        <v>17</v>
      </c>
      <c r="C168" t="s">
        <v>11</v>
      </c>
      <c r="D168" t="s">
        <v>298</v>
      </c>
      <c r="E168" t="s">
        <v>295</v>
      </c>
      <c r="F168">
        <v>3</v>
      </c>
      <c r="G168" t="s">
        <v>51</v>
      </c>
      <c r="H168">
        <v>0</v>
      </c>
      <c r="I168">
        <v>0</v>
      </c>
      <c r="J168">
        <v>42.341091509850848</v>
      </c>
      <c r="K168">
        <v>-1.632054927299349</v>
      </c>
      <c r="L168">
        <v>0</v>
      </c>
      <c r="M168">
        <v>229</v>
      </c>
      <c r="N168">
        <v>1</v>
      </c>
      <c r="O168">
        <v>0</v>
      </c>
      <c r="P168">
        <v>340</v>
      </c>
      <c r="Q168">
        <v>65.684132752155094</v>
      </c>
      <c r="R168">
        <v>-4.9226410861282659</v>
      </c>
      <c r="S168">
        <f t="shared" si="4"/>
        <v>0</v>
      </c>
      <c r="T168" s="13">
        <f>(Tabelle1[[#This Row],[MT Distri % (besucht)]]-Tabelle1[[#This Row],[MT Distri % (besucht) VP]])*100</f>
        <v>0</v>
      </c>
      <c r="U168" t="str">
        <f>Tabelle1[[#This Row],[Kundenhierarchie 1]]&amp;Tabelle1[[#This Row],[Händler]]&amp;Tabelle1[[#This Row],[Kategorie]]&amp;Tabelle1[[#This Row],[Gruppe]]&amp;Tabelle1[[#This Row],[Name]]</f>
        <v>Edeka KonzernEdeka Hessenring (ZL)WürzsaucenWürzsaucen StandardWürzsauce Curry, 250ml</v>
      </c>
      <c r="V168">
        <f>_xlfn.XLOOKUP(U168,'Daten Vor-Quartal'!U:U,'Daten Vor-Quartal'!I:I,0)</f>
        <v>0</v>
      </c>
      <c r="AB168" s="14" t="s">
        <v>303</v>
      </c>
      <c r="AC168" t="e">
        <f t="shared" si="5"/>
        <v>#N/A</v>
      </c>
      <c r="AE168" t="s">
        <v>304</v>
      </c>
    </row>
    <row r="169" spans="1:31">
      <c r="A169" t="s">
        <v>16</v>
      </c>
      <c r="B169" t="s">
        <v>17</v>
      </c>
      <c r="C169" t="s">
        <v>11</v>
      </c>
      <c r="D169" t="s">
        <v>298</v>
      </c>
      <c r="E169" t="s">
        <v>296</v>
      </c>
      <c r="F169">
        <v>7</v>
      </c>
      <c r="G169" t="s">
        <v>51</v>
      </c>
      <c r="H169">
        <v>0</v>
      </c>
      <c r="I169">
        <v>0</v>
      </c>
      <c r="J169">
        <v>55.510812389087164</v>
      </c>
      <c r="K169">
        <v>-0.65637633012872554</v>
      </c>
      <c r="L169">
        <v>0</v>
      </c>
      <c r="M169">
        <v>229</v>
      </c>
      <c r="N169">
        <v>1</v>
      </c>
      <c r="O169">
        <v>0</v>
      </c>
      <c r="P169">
        <v>340</v>
      </c>
      <c r="Q169">
        <v>80.561090002496456</v>
      </c>
      <c r="R169">
        <v>-2.0398855608721647</v>
      </c>
      <c r="S169">
        <f t="shared" si="4"/>
        <v>0</v>
      </c>
      <c r="T169" s="13">
        <f>(Tabelle1[[#This Row],[MT Distri % (besucht)]]-Tabelle1[[#This Row],[MT Distri % (besucht) VP]])*100</f>
        <v>0</v>
      </c>
      <c r="U169" t="str">
        <f>Tabelle1[[#This Row],[Kundenhierarchie 1]]&amp;Tabelle1[[#This Row],[Händler]]&amp;Tabelle1[[#This Row],[Kategorie]]&amp;Tabelle1[[#This Row],[Gruppe]]&amp;Tabelle1[[#This Row],[Name]]</f>
        <v>Edeka KonzernEdeka Hessenring (ZL)WürzsaucenWürzsaucen StandardWürzsauce Hot Chili, 250ml</v>
      </c>
      <c r="V169">
        <f>_xlfn.XLOOKUP(U169,'Daten Vor-Quartal'!U:U,'Daten Vor-Quartal'!I:I,0)</f>
        <v>0</v>
      </c>
      <c r="AB169" t="s">
        <v>299</v>
      </c>
      <c r="AC169" t="str">
        <f t="shared" si="5"/>
        <v>Würzsauce Paprikasauce Ungar. Art, 250ml</v>
      </c>
    </row>
    <row r="170" spans="1:31">
      <c r="A170" t="s">
        <v>16</v>
      </c>
      <c r="B170" t="s">
        <v>17</v>
      </c>
      <c r="C170" t="s">
        <v>11</v>
      </c>
      <c r="D170" t="s">
        <v>298</v>
      </c>
      <c r="E170" t="s">
        <v>297</v>
      </c>
      <c r="F170">
        <v>1</v>
      </c>
      <c r="G170" t="s">
        <v>51</v>
      </c>
      <c r="H170">
        <v>0</v>
      </c>
      <c r="I170">
        <v>0</v>
      </c>
      <c r="J170">
        <v>50.062180928465622</v>
      </c>
      <c r="K170">
        <v>-2.5366497737640645</v>
      </c>
      <c r="L170">
        <v>0</v>
      </c>
      <c r="M170">
        <v>229</v>
      </c>
      <c r="N170">
        <v>1</v>
      </c>
      <c r="O170">
        <v>0</v>
      </c>
      <c r="P170">
        <v>340</v>
      </c>
      <c r="Q170">
        <v>79.386408261727368</v>
      </c>
      <c r="R170">
        <v>8.3278879693513517</v>
      </c>
      <c r="S170">
        <f t="shared" si="4"/>
        <v>0</v>
      </c>
      <c r="T170" s="13">
        <f>(Tabelle1[[#This Row],[MT Distri % (besucht)]]-Tabelle1[[#This Row],[MT Distri % (besucht) VP]])*100</f>
        <v>0</v>
      </c>
      <c r="U170" t="str">
        <f>Tabelle1[[#This Row],[Kundenhierarchie 1]]&amp;Tabelle1[[#This Row],[Händler]]&amp;Tabelle1[[#This Row],[Kategorie]]&amp;Tabelle1[[#This Row],[Gruppe]]&amp;Tabelle1[[#This Row],[Name]]</f>
        <v>Edeka KonzernEdeka Hessenring (ZL)WürzsaucenWürzsaucen StandardWürzsauce Knoblauch, 250ml</v>
      </c>
      <c r="V170">
        <f>_xlfn.XLOOKUP(U170,'Daten Vor-Quartal'!U:U,'Daten Vor-Quartal'!I:I,0)</f>
        <v>0</v>
      </c>
      <c r="AB170" t="s">
        <v>300</v>
      </c>
      <c r="AC170" t="str">
        <f t="shared" si="5"/>
        <v>Würzsauce Schaschlik, 250ml</v>
      </c>
    </row>
    <row r="171" spans="1:31">
      <c r="A171" t="s">
        <v>16</v>
      </c>
      <c r="B171" t="s">
        <v>17</v>
      </c>
      <c r="C171" t="s">
        <v>11</v>
      </c>
      <c r="D171" t="s">
        <v>298</v>
      </c>
      <c r="E171" t="s">
        <v>303</v>
      </c>
      <c r="F171">
        <v>5</v>
      </c>
      <c r="G171" t="s">
        <v>51</v>
      </c>
      <c r="H171">
        <v>1</v>
      </c>
      <c r="I171">
        <v>0.99186991869918695</v>
      </c>
      <c r="J171">
        <v>86.161499750074185</v>
      </c>
      <c r="K171">
        <v>0.24564255762007292</v>
      </c>
      <c r="L171">
        <v>229</v>
      </c>
      <c r="M171">
        <v>229</v>
      </c>
      <c r="N171">
        <v>123</v>
      </c>
      <c r="O171">
        <v>122</v>
      </c>
      <c r="P171">
        <v>340</v>
      </c>
      <c r="Q171">
        <v>99.223697021861483</v>
      </c>
      <c r="R171">
        <v>0.24695229195167201</v>
      </c>
      <c r="S171">
        <f t="shared" si="4"/>
        <v>0.99090909090909096</v>
      </c>
      <c r="T171" s="13">
        <f>(Tabelle1[[#This Row],[MT Distri % (besucht)]]-Tabelle1[[#This Row],[MT Distri % (besucht) VP]])*100</f>
        <v>9.6082779009598607E-2</v>
      </c>
      <c r="U171" t="str">
        <f>Tabelle1[[#This Row],[Kundenhierarchie 1]]&amp;Tabelle1[[#This Row],[Händler]]&amp;Tabelle1[[#This Row],[Kategorie]]&amp;Tabelle1[[#This Row],[Gruppe]]&amp;Tabelle1[[#This Row],[Name]]</f>
        <v>Edeka KonzernEdeka Hessenring (ZL)WürzsaucenWürzsaucen StandardWürzsauce Mexico, 250ml</v>
      </c>
      <c r="V171">
        <f>_xlfn.XLOOKUP(U171,'Daten Vor-Quartal'!U:U,'Daten Vor-Quartal'!I:I,0)</f>
        <v>0.99090909090909096</v>
      </c>
      <c r="AB171" t="s">
        <v>301</v>
      </c>
      <c r="AC171" t="str">
        <f t="shared" si="5"/>
        <v>Würzsauce Steak, 250ml</v>
      </c>
    </row>
    <row r="172" spans="1:31">
      <c r="A172" t="s">
        <v>16</v>
      </c>
      <c r="B172" t="s">
        <v>17</v>
      </c>
      <c r="C172" t="s">
        <v>11</v>
      </c>
      <c r="D172" t="s">
        <v>298</v>
      </c>
      <c r="E172" t="s">
        <v>299</v>
      </c>
      <c r="F172">
        <v>14</v>
      </c>
      <c r="G172" t="s">
        <v>63</v>
      </c>
      <c r="H172">
        <v>0</v>
      </c>
      <c r="I172">
        <v>0</v>
      </c>
      <c r="J172">
        <v>0</v>
      </c>
      <c r="K172">
        <v>0</v>
      </c>
      <c r="L172">
        <v>0</v>
      </c>
      <c r="M172">
        <v>229</v>
      </c>
      <c r="N172">
        <v>1</v>
      </c>
      <c r="O172">
        <v>0</v>
      </c>
      <c r="P172">
        <v>340</v>
      </c>
      <c r="Q172">
        <v>0</v>
      </c>
      <c r="R172">
        <v>0</v>
      </c>
      <c r="S172">
        <f t="shared" si="4"/>
        <v>0</v>
      </c>
      <c r="T172" s="13">
        <f>(Tabelle1[[#This Row],[MT Distri % (besucht)]]-Tabelle1[[#This Row],[MT Distri % (besucht) VP]])*100</f>
        <v>0</v>
      </c>
      <c r="U172" t="str">
        <f>Tabelle1[[#This Row],[Kundenhierarchie 1]]&amp;Tabelle1[[#This Row],[Händler]]&amp;Tabelle1[[#This Row],[Kategorie]]&amp;Tabelle1[[#This Row],[Gruppe]]&amp;Tabelle1[[#This Row],[Name]]</f>
        <v>Edeka KonzernEdeka Hessenring (ZL)WürzsaucenWürzsaucen StandardWürzsauce Paprikasauce Ungar. Art, 250ml</v>
      </c>
      <c r="V172">
        <f>_xlfn.XLOOKUP(U172,'Daten Vor-Quartal'!U:U,'Daten Vor-Quartal'!I:I,0)</f>
        <v>0</v>
      </c>
      <c r="AB172" t="s">
        <v>302</v>
      </c>
      <c r="AC172" t="str">
        <f t="shared" si="5"/>
        <v>Würzsauce Tzatziki, 250ml</v>
      </c>
    </row>
    <row r="173" spans="1:31">
      <c r="A173" t="s">
        <v>16</v>
      </c>
      <c r="B173" t="s">
        <v>17</v>
      </c>
      <c r="C173" t="s">
        <v>11</v>
      </c>
      <c r="D173" t="s">
        <v>298</v>
      </c>
      <c r="E173" t="s">
        <v>300</v>
      </c>
      <c r="F173">
        <v>12</v>
      </c>
      <c r="G173" t="s">
        <v>63</v>
      </c>
      <c r="H173">
        <v>1</v>
      </c>
      <c r="I173">
        <v>0.98373983739837401</v>
      </c>
      <c r="J173">
        <v>96.828730805886465</v>
      </c>
      <c r="K173">
        <v>6.0368475894409306</v>
      </c>
      <c r="L173">
        <v>229</v>
      </c>
      <c r="M173">
        <v>229</v>
      </c>
      <c r="N173">
        <v>123</v>
      </c>
      <c r="O173">
        <v>121</v>
      </c>
      <c r="P173">
        <v>340</v>
      </c>
      <c r="Q173">
        <v>99.669876143626922</v>
      </c>
      <c r="R173">
        <v>7.1224531333255072</v>
      </c>
      <c r="S173">
        <f t="shared" si="4"/>
        <v>0.99090909090909096</v>
      </c>
      <c r="T173" s="13">
        <f>(Tabelle1[[#This Row],[MT Distri % (besucht)]]-Tabelle1[[#This Row],[MT Distri % (besucht) VP]])*100</f>
        <v>-0.71692535107169553</v>
      </c>
      <c r="U173" t="str">
        <f>Tabelle1[[#This Row],[Kundenhierarchie 1]]&amp;Tabelle1[[#This Row],[Händler]]&amp;Tabelle1[[#This Row],[Kategorie]]&amp;Tabelle1[[#This Row],[Gruppe]]&amp;Tabelle1[[#This Row],[Name]]</f>
        <v>Edeka KonzernEdeka Hessenring (ZL)WürzsaucenWürzsaucen StandardWürzsauce Schaschlik, 250ml</v>
      </c>
      <c r="V173">
        <f>_xlfn.XLOOKUP(U173,'Daten Vor-Quartal'!U:U,'Daten Vor-Quartal'!I:I,0)</f>
        <v>0.99090909090909096</v>
      </c>
      <c r="AB173" t="s">
        <v>304</v>
      </c>
      <c r="AC173" t="str">
        <f t="shared" si="5"/>
        <v>Würzsauce Unschuldsengel, 250ml</v>
      </c>
    </row>
    <row r="174" spans="1:31">
      <c r="A174" t="s">
        <v>16</v>
      </c>
      <c r="B174" t="s">
        <v>17</v>
      </c>
      <c r="C174" t="s">
        <v>11</v>
      </c>
      <c r="D174" t="s">
        <v>298</v>
      </c>
      <c r="E174" t="s">
        <v>301</v>
      </c>
      <c r="F174">
        <v>2</v>
      </c>
      <c r="G174" t="s">
        <v>51</v>
      </c>
      <c r="H174">
        <v>1</v>
      </c>
      <c r="I174">
        <v>0.99186991869918695</v>
      </c>
      <c r="J174">
        <v>86.161499750074341</v>
      </c>
      <c r="K174">
        <v>-6.7964288461526676</v>
      </c>
      <c r="L174">
        <v>229</v>
      </c>
      <c r="M174">
        <v>229</v>
      </c>
      <c r="N174">
        <v>123</v>
      </c>
      <c r="O174">
        <v>122</v>
      </c>
      <c r="P174">
        <v>340</v>
      </c>
      <c r="Q174">
        <v>99.411186394054013</v>
      </c>
      <c r="R174">
        <v>-0.2459555026674991</v>
      </c>
      <c r="S174">
        <f t="shared" si="4"/>
        <v>0.99090909090909096</v>
      </c>
      <c r="T174" s="13">
        <f>(Tabelle1[[#This Row],[MT Distri % (besucht)]]-Tabelle1[[#This Row],[MT Distri % (besucht) VP]])*100</f>
        <v>9.6082779009598607E-2</v>
      </c>
      <c r="U174" t="str">
        <f>Tabelle1[[#This Row],[Kundenhierarchie 1]]&amp;Tabelle1[[#This Row],[Händler]]&amp;Tabelle1[[#This Row],[Kategorie]]&amp;Tabelle1[[#This Row],[Gruppe]]&amp;Tabelle1[[#This Row],[Name]]</f>
        <v>Edeka KonzernEdeka Hessenring (ZL)WürzsaucenWürzsaucen StandardWürzsauce Steak, 250ml</v>
      </c>
      <c r="V174">
        <f>_xlfn.XLOOKUP(U174,'Daten Vor-Quartal'!U:U,'Daten Vor-Quartal'!I:I,0)</f>
        <v>0.99090909090909096</v>
      </c>
    </row>
    <row r="175" spans="1:31">
      <c r="A175" t="s">
        <v>16</v>
      </c>
      <c r="B175" t="s">
        <v>17</v>
      </c>
      <c r="C175" t="s">
        <v>11</v>
      </c>
      <c r="D175" t="s">
        <v>298</v>
      </c>
      <c r="E175" t="s">
        <v>302</v>
      </c>
      <c r="F175">
        <v>24</v>
      </c>
      <c r="G175" t="s">
        <v>74</v>
      </c>
      <c r="H175">
        <v>1</v>
      </c>
      <c r="I175">
        <v>0.98373983739837401</v>
      </c>
      <c r="J175">
        <v>96.243228199823719</v>
      </c>
      <c r="K175">
        <v>10.327371007369493</v>
      </c>
      <c r="L175">
        <v>229</v>
      </c>
      <c r="M175">
        <v>229</v>
      </c>
      <c r="N175">
        <v>123</v>
      </c>
      <c r="O175">
        <v>121</v>
      </c>
      <c r="P175">
        <v>340</v>
      </c>
      <c r="Q175">
        <v>94.935839476950363</v>
      </c>
      <c r="R175">
        <v>-4.0409052529594476</v>
      </c>
      <c r="S175">
        <f t="shared" si="4"/>
        <v>0.98181818181818181</v>
      </c>
      <c r="T175" s="13">
        <f>(Tabelle1[[#This Row],[MT Distri % (besucht)]]-Tabelle1[[#This Row],[MT Distri % (besucht) VP]])*100</f>
        <v>0.19216555801921942</v>
      </c>
      <c r="U175" t="str">
        <f>Tabelle1[[#This Row],[Kundenhierarchie 1]]&amp;Tabelle1[[#This Row],[Händler]]&amp;Tabelle1[[#This Row],[Kategorie]]&amp;Tabelle1[[#This Row],[Gruppe]]&amp;Tabelle1[[#This Row],[Name]]</f>
        <v>Edeka KonzernEdeka Hessenring (ZL)WürzsaucenWürzsaucen StandardWürzsauce Tzatziki, 250ml</v>
      </c>
      <c r="V175">
        <f>_xlfn.XLOOKUP(U175,'Daten Vor-Quartal'!U:U,'Daten Vor-Quartal'!I:I,0)</f>
        <v>0.98181818181818181</v>
      </c>
    </row>
    <row r="176" spans="1:31">
      <c r="A176" t="s">
        <v>16</v>
      </c>
      <c r="B176" t="s">
        <v>17</v>
      </c>
      <c r="C176" t="s">
        <v>11</v>
      </c>
      <c r="D176" t="s">
        <v>298</v>
      </c>
      <c r="E176" t="s">
        <v>304</v>
      </c>
      <c r="F176">
        <v>22</v>
      </c>
      <c r="G176" t="s">
        <v>74</v>
      </c>
      <c r="H176">
        <v>0</v>
      </c>
      <c r="I176">
        <v>0</v>
      </c>
      <c r="J176">
        <v>0</v>
      </c>
      <c r="K176">
        <v>0</v>
      </c>
      <c r="L176">
        <v>0</v>
      </c>
      <c r="M176">
        <v>229</v>
      </c>
      <c r="N176">
        <v>1</v>
      </c>
      <c r="O176">
        <v>0</v>
      </c>
      <c r="P176">
        <v>340</v>
      </c>
      <c r="Q176">
        <v>0</v>
      </c>
      <c r="R176">
        <v>0</v>
      </c>
      <c r="S176">
        <f t="shared" si="4"/>
        <v>0</v>
      </c>
      <c r="T176" s="13">
        <f>(Tabelle1[[#This Row],[MT Distri % (besucht)]]-Tabelle1[[#This Row],[MT Distri % (besucht) VP]])*100</f>
        <v>0</v>
      </c>
      <c r="U176" t="str">
        <f>Tabelle1[[#This Row],[Kundenhierarchie 1]]&amp;Tabelle1[[#This Row],[Händler]]&amp;Tabelle1[[#This Row],[Kategorie]]&amp;Tabelle1[[#This Row],[Gruppe]]&amp;Tabelle1[[#This Row],[Name]]</f>
        <v>Edeka KonzernEdeka Hessenring (ZL)WürzsaucenWürzsaucen StandardWürzsauce Unschuldsengel, 250ml</v>
      </c>
      <c r="V176">
        <f>_xlfn.XLOOKUP(U176,'Daten Vor-Quartal'!U:U,'Daten Vor-Quartal'!I:I,0)</f>
        <v>0</v>
      </c>
    </row>
    <row r="177" spans="1:22">
      <c r="A177" t="s">
        <v>16</v>
      </c>
      <c r="B177" t="s">
        <v>18</v>
      </c>
      <c r="C177" t="s">
        <v>10</v>
      </c>
      <c r="D177" t="s">
        <v>157</v>
      </c>
      <c r="E177" t="s">
        <v>158</v>
      </c>
      <c r="F177">
        <v>15</v>
      </c>
      <c r="G177" t="s">
        <v>63</v>
      </c>
      <c r="H177">
        <v>0.98104956268221577</v>
      </c>
      <c r="I177">
        <v>0.93905817174515238</v>
      </c>
      <c r="J177">
        <v>78.819717892564285</v>
      </c>
      <c r="K177">
        <v>3.0599000826066431</v>
      </c>
      <c r="L177">
        <v>673</v>
      </c>
      <c r="M177">
        <v>686</v>
      </c>
      <c r="N177">
        <v>361</v>
      </c>
      <c r="O177">
        <v>339</v>
      </c>
      <c r="P177">
        <v>1015</v>
      </c>
      <c r="Q177">
        <v>95.865437916314107</v>
      </c>
      <c r="R177">
        <v>1.3250060637453913</v>
      </c>
      <c r="S177">
        <f t="shared" si="4"/>
        <v>0.9415041782729805</v>
      </c>
      <c r="T177" s="13">
        <f>(Tabelle1[[#This Row],[MT Distri % (besucht)]]-Tabelle1[[#This Row],[MT Distri % (besucht) VP]])*100</f>
        <v>-0.24460065278281151</v>
      </c>
      <c r="U177" t="str">
        <f>Tabelle1[[#This Row],[Kundenhierarchie 1]]&amp;Tabelle1[[#This Row],[Händler]]&amp;Tabelle1[[#This Row],[Kategorie]]&amp;Tabelle1[[#This Row],[Gruppe]]&amp;Tabelle1[[#This Row],[Name]]</f>
        <v>Edeka KonzernEdeka Minden (ZL + Lüning)DressingDressing  500mlKühne Dressing 1000 Islands  0,5l</v>
      </c>
      <c r="V177">
        <f>_xlfn.XLOOKUP(U177,'Daten Vor-Quartal'!U:U,'Daten Vor-Quartal'!I:I,0)</f>
        <v>0.9415041782729805</v>
      </c>
    </row>
    <row r="178" spans="1:22">
      <c r="A178" t="s">
        <v>16</v>
      </c>
      <c r="B178" t="s">
        <v>18</v>
      </c>
      <c r="C178" t="s">
        <v>10</v>
      </c>
      <c r="D178" t="s">
        <v>157</v>
      </c>
      <c r="E178" t="s">
        <v>159</v>
      </c>
      <c r="F178">
        <v>19</v>
      </c>
      <c r="G178" t="s">
        <v>63</v>
      </c>
      <c r="H178">
        <v>0.95626822157434399</v>
      </c>
      <c r="I178">
        <v>0.91066282420749278</v>
      </c>
      <c r="J178">
        <v>65.792802223767225</v>
      </c>
      <c r="K178">
        <v>-0.81032829371355319</v>
      </c>
      <c r="L178">
        <v>656</v>
      </c>
      <c r="M178">
        <v>686</v>
      </c>
      <c r="N178">
        <v>347</v>
      </c>
      <c r="O178">
        <v>316</v>
      </c>
      <c r="P178">
        <v>1015</v>
      </c>
      <c r="Q178">
        <v>91.193378749144458</v>
      </c>
      <c r="R178">
        <v>-7.742984569382827E-2</v>
      </c>
      <c r="S178">
        <f t="shared" si="4"/>
        <v>0.89306358381502893</v>
      </c>
      <c r="T178" s="13">
        <f>(Tabelle1[[#This Row],[MT Distri % (besucht)]]-Tabelle1[[#This Row],[MT Distri % (besucht) VP]])*100</f>
        <v>1.7599240392463855</v>
      </c>
      <c r="U178" t="str">
        <f>Tabelle1[[#This Row],[Kundenhierarchie 1]]&amp;Tabelle1[[#This Row],[Händler]]&amp;Tabelle1[[#This Row],[Kategorie]]&amp;Tabelle1[[#This Row],[Gruppe]]&amp;Tabelle1[[#This Row],[Name]]</f>
        <v>Edeka KonzernEdeka Minden (ZL + Lüning)DressingDressing  500mlKühne Dressing American  0,5l</v>
      </c>
      <c r="V178">
        <f>_xlfn.XLOOKUP(U178,'Daten Vor-Quartal'!U:U,'Daten Vor-Quartal'!I:I,0)</f>
        <v>0.89306358381502893</v>
      </c>
    </row>
    <row r="179" spans="1:22">
      <c r="A179" t="s">
        <v>16</v>
      </c>
      <c r="B179" t="s">
        <v>18</v>
      </c>
      <c r="C179" t="s">
        <v>10</v>
      </c>
      <c r="D179" t="s">
        <v>157</v>
      </c>
      <c r="E179" t="s">
        <v>160</v>
      </c>
      <c r="F179">
        <v>18</v>
      </c>
      <c r="G179" t="s">
        <v>63</v>
      </c>
      <c r="H179">
        <v>0.99562682215743437</v>
      </c>
      <c r="I179">
        <v>0.94182825484764543</v>
      </c>
      <c r="J179">
        <v>67.407846564957026</v>
      </c>
      <c r="K179">
        <v>-2.3345136443244523</v>
      </c>
      <c r="L179">
        <v>683</v>
      </c>
      <c r="M179">
        <v>686</v>
      </c>
      <c r="N179">
        <v>361</v>
      </c>
      <c r="O179">
        <v>340</v>
      </c>
      <c r="P179">
        <v>1015</v>
      </c>
      <c r="Q179">
        <v>87.674510976167682</v>
      </c>
      <c r="R179">
        <v>0.55440224835808749</v>
      </c>
      <c r="S179">
        <f t="shared" si="4"/>
        <v>0.92737430167597767</v>
      </c>
      <c r="T179" s="13">
        <f>(Tabelle1[[#This Row],[MT Distri % (besucht)]]-Tabelle1[[#This Row],[MT Distri % (besucht) VP]])*100</f>
        <v>1.4453953171667755</v>
      </c>
      <c r="U179" t="str">
        <f>Tabelle1[[#This Row],[Kundenhierarchie 1]]&amp;Tabelle1[[#This Row],[Händler]]&amp;Tabelle1[[#This Row],[Kategorie]]&amp;Tabelle1[[#This Row],[Gruppe]]&amp;Tabelle1[[#This Row],[Name]]</f>
        <v>Edeka KonzernEdeka Minden (ZL + Lüning)DressingDressing  500mlKühne Dressing Balsamico  0,5l</v>
      </c>
      <c r="V179">
        <f>_xlfn.XLOOKUP(U179,'Daten Vor-Quartal'!U:U,'Daten Vor-Quartal'!I:I,0)</f>
        <v>0.92737430167597767</v>
      </c>
    </row>
    <row r="180" spans="1:22">
      <c r="A180" t="s">
        <v>16</v>
      </c>
      <c r="B180" t="s">
        <v>18</v>
      </c>
      <c r="C180" t="s">
        <v>10</v>
      </c>
      <c r="D180" t="s">
        <v>157</v>
      </c>
      <c r="E180" t="s">
        <v>161</v>
      </c>
      <c r="F180">
        <v>13</v>
      </c>
      <c r="G180" t="s">
        <v>63</v>
      </c>
      <c r="H180">
        <v>0.94460641399416911</v>
      </c>
      <c r="I180">
        <v>0.93628808864265933</v>
      </c>
      <c r="J180">
        <v>76.540483369003667</v>
      </c>
      <c r="K180">
        <v>-0.74659978625922996</v>
      </c>
      <c r="L180">
        <v>648</v>
      </c>
      <c r="M180">
        <v>686</v>
      </c>
      <c r="N180">
        <v>361</v>
      </c>
      <c r="O180">
        <v>338</v>
      </c>
      <c r="P180">
        <v>1015</v>
      </c>
      <c r="Q180">
        <v>90.749149213257425</v>
      </c>
      <c r="R180">
        <v>0.66534228351525826</v>
      </c>
      <c r="S180">
        <f t="shared" si="4"/>
        <v>0.92067988668555245</v>
      </c>
      <c r="T180" s="13">
        <f>(Tabelle1[[#This Row],[MT Distri % (besucht)]]-Tabelle1[[#This Row],[MT Distri % (besucht) VP]])*100</f>
        <v>1.5608201957106882</v>
      </c>
      <c r="U180" t="str">
        <f>Tabelle1[[#This Row],[Kundenhierarchie 1]]&amp;Tabelle1[[#This Row],[Händler]]&amp;Tabelle1[[#This Row],[Kategorie]]&amp;Tabelle1[[#This Row],[Gruppe]]&amp;Tabelle1[[#This Row],[Name]]</f>
        <v>Edeka KonzernEdeka Minden (ZL + Lüning)DressingDressing  500mlKühne Dressing Caesar 0,5l</v>
      </c>
      <c r="V180">
        <f>_xlfn.XLOOKUP(U180,'Daten Vor-Quartal'!U:U,'Daten Vor-Quartal'!I:I,0)</f>
        <v>0.92067988668555245</v>
      </c>
    </row>
    <row r="181" spans="1:22">
      <c r="A181" t="s">
        <v>16</v>
      </c>
      <c r="B181" t="s">
        <v>18</v>
      </c>
      <c r="C181" t="s">
        <v>10</v>
      </c>
      <c r="D181" t="s">
        <v>157</v>
      </c>
      <c r="E181" t="s">
        <v>135</v>
      </c>
      <c r="F181">
        <v>10</v>
      </c>
      <c r="G181" t="s">
        <v>51</v>
      </c>
      <c r="H181">
        <v>0.98104956268221577</v>
      </c>
      <c r="I181">
        <v>0.97229916897506929</v>
      </c>
      <c r="J181">
        <v>72.419132605528659</v>
      </c>
      <c r="K181">
        <v>-0.96039201745132052</v>
      </c>
      <c r="L181">
        <v>673</v>
      </c>
      <c r="M181">
        <v>686</v>
      </c>
      <c r="N181">
        <v>361</v>
      </c>
      <c r="O181">
        <v>351</v>
      </c>
      <c r="P181">
        <v>1015</v>
      </c>
      <c r="Q181">
        <v>93.128348116545695</v>
      </c>
      <c r="R181">
        <v>0.95565546212662866</v>
      </c>
      <c r="S181">
        <f t="shared" si="4"/>
        <v>0.96100278551532037</v>
      </c>
      <c r="T181" s="13">
        <f>(Tabelle1[[#This Row],[MT Distri % (besucht)]]-Tabelle1[[#This Row],[MT Distri % (besucht) VP]])*100</f>
        <v>1.1296383459748927</v>
      </c>
      <c r="U181" t="str">
        <f>Tabelle1[[#This Row],[Kundenhierarchie 1]]&amp;Tabelle1[[#This Row],[Händler]]&amp;Tabelle1[[#This Row],[Kategorie]]&amp;Tabelle1[[#This Row],[Gruppe]]&amp;Tabelle1[[#This Row],[Name]]</f>
        <v>Edeka KonzernEdeka Minden (ZL + Lüning)DressingDressing  500mlKühne Dressing French  0,5l</v>
      </c>
      <c r="V181">
        <f>_xlfn.XLOOKUP(U181,'Daten Vor-Quartal'!U:U,'Daten Vor-Quartal'!I:I,0)</f>
        <v>0.96100278551532037</v>
      </c>
    </row>
    <row r="182" spans="1:22">
      <c r="A182" t="s">
        <v>16</v>
      </c>
      <c r="B182" t="s">
        <v>18</v>
      </c>
      <c r="C182" t="s">
        <v>10</v>
      </c>
      <c r="D182" t="s">
        <v>157</v>
      </c>
      <c r="E182" t="s">
        <v>162</v>
      </c>
      <c r="F182">
        <v>16</v>
      </c>
      <c r="G182" t="s">
        <v>63</v>
      </c>
      <c r="H182">
        <v>1</v>
      </c>
      <c r="I182">
        <v>0.95013850415512469</v>
      </c>
      <c r="J182">
        <v>80.384189131811041</v>
      </c>
      <c r="K182">
        <v>4.9071794253730561</v>
      </c>
      <c r="L182">
        <v>686</v>
      </c>
      <c r="M182">
        <v>686</v>
      </c>
      <c r="N182">
        <v>361</v>
      </c>
      <c r="O182">
        <v>343</v>
      </c>
      <c r="P182">
        <v>1015</v>
      </c>
      <c r="Q182">
        <v>96.60616627890505</v>
      </c>
      <c r="R182">
        <v>8.338855917076117</v>
      </c>
      <c r="S182">
        <f t="shared" si="4"/>
        <v>0.94986072423398327</v>
      </c>
      <c r="T182" s="13">
        <f>(Tabelle1[[#This Row],[MT Distri % (besucht)]]-Tabelle1[[#This Row],[MT Distri % (besucht) VP]])*100</f>
        <v>2.7777992114141892E-2</v>
      </c>
      <c r="U182" t="str">
        <f>Tabelle1[[#This Row],[Kundenhierarchie 1]]&amp;Tabelle1[[#This Row],[Händler]]&amp;Tabelle1[[#This Row],[Kategorie]]&amp;Tabelle1[[#This Row],[Gruppe]]&amp;Tabelle1[[#This Row],[Name]]</f>
        <v>Edeka KonzernEdeka Minden (ZL + Lüning)DressingDressing  500mlKühne Dressing Gartenkräuter  0,5l</v>
      </c>
      <c r="V182">
        <f>_xlfn.XLOOKUP(U182,'Daten Vor-Quartal'!U:U,'Daten Vor-Quartal'!I:I,0)</f>
        <v>0.94986072423398327</v>
      </c>
    </row>
    <row r="183" spans="1:22">
      <c r="A183" t="s">
        <v>16</v>
      </c>
      <c r="B183" t="s">
        <v>18</v>
      </c>
      <c r="C183" t="s">
        <v>10</v>
      </c>
      <c r="D183" t="s">
        <v>157</v>
      </c>
      <c r="E183" t="s">
        <v>134</v>
      </c>
      <c r="F183">
        <v>5</v>
      </c>
      <c r="G183" t="s">
        <v>51</v>
      </c>
      <c r="H183">
        <v>1</v>
      </c>
      <c r="I183">
        <v>0.96398891966759004</v>
      </c>
      <c r="J183">
        <v>71.966315319507828</v>
      </c>
      <c r="K183">
        <v>2.1884094382464703</v>
      </c>
      <c r="L183">
        <v>686</v>
      </c>
      <c r="M183">
        <v>686</v>
      </c>
      <c r="N183">
        <v>361</v>
      </c>
      <c r="O183">
        <v>348</v>
      </c>
      <c r="P183">
        <v>1015</v>
      </c>
      <c r="Q183">
        <v>92.891695902638006</v>
      </c>
      <c r="R183">
        <v>6.7906946671254502</v>
      </c>
      <c r="S183">
        <f t="shared" si="4"/>
        <v>0.9526462395543176</v>
      </c>
      <c r="T183" s="13">
        <f>(Tabelle1[[#This Row],[MT Distri % (besucht)]]-Tabelle1[[#This Row],[MT Distri % (besucht) VP]])*100</f>
        <v>1.1342680113272441</v>
      </c>
      <c r="U183" t="str">
        <f>Tabelle1[[#This Row],[Kundenhierarchie 1]]&amp;Tabelle1[[#This Row],[Händler]]&amp;Tabelle1[[#This Row],[Kategorie]]&amp;Tabelle1[[#This Row],[Gruppe]]&amp;Tabelle1[[#This Row],[Name]]</f>
        <v>Edeka KonzernEdeka Minden (ZL + Lüning)DressingDressing  500mlKühne Dressing Jogh.-Kräuter leicht 0,5l</v>
      </c>
      <c r="V183">
        <f>_xlfn.XLOOKUP(U183,'Daten Vor-Quartal'!U:U,'Daten Vor-Quartal'!I:I,0)</f>
        <v>0.9526462395543176</v>
      </c>
    </row>
    <row r="184" spans="1:22">
      <c r="A184" t="s">
        <v>16</v>
      </c>
      <c r="B184" t="s">
        <v>18</v>
      </c>
      <c r="C184" t="s">
        <v>10</v>
      </c>
      <c r="D184" t="s">
        <v>157</v>
      </c>
      <c r="E184" t="s">
        <v>132</v>
      </c>
      <c r="F184">
        <v>1</v>
      </c>
      <c r="G184" t="s">
        <v>51</v>
      </c>
      <c r="H184">
        <v>1</v>
      </c>
      <c r="I184">
        <v>0.98614958448753465</v>
      </c>
      <c r="J184">
        <v>95.686695879428072</v>
      </c>
      <c r="K184">
        <v>-8.1137966170942377E-2</v>
      </c>
      <c r="L184">
        <v>686</v>
      </c>
      <c r="M184">
        <v>686</v>
      </c>
      <c r="N184">
        <v>361</v>
      </c>
      <c r="O184">
        <v>356</v>
      </c>
      <c r="P184">
        <v>1015</v>
      </c>
      <c r="Q184">
        <v>99.127594798516725</v>
      </c>
      <c r="R184">
        <v>4.8452753389755259</v>
      </c>
      <c r="S184">
        <f t="shared" si="4"/>
        <v>0.99164345403899723</v>
      </c>
      <c r="T184" s="13">
        <f>(Tabelle1[[#This Row],[MT Distri % (besucht)]]-Tabelle1[[#This Row],[MT Distri % (besucht) VP]])*100</f>
        <v>-0.54938695514625824</v>
      </c>
      <c r="U184" t="str">
        <f>Tabelle1[[#This Row],[Kundenhierarchie 1]]&amp;Tabelle1[[#This Row],[Händler]]&amp;Tabelle1[[#This Row],[Kategorie]]&amp;Tabelle1[[#This Row],[Gruppe]]&amp;Tabelle1[[#This Row],[Name]]</f>
        <v>Edeka KonzernEdeka Minden (ZL + Lüning)DressingDressing  500mlKühne Dressing Joghurt  0,5l</v>
      </c>
      <c r="V184">
        <f>_xlfn.XLOOKUP(U184,'Daten Vor-Quartal'!U:U,'Daten Vor-Quartal'!I:I,0)</f>
        <v>0.99164345403899723</v>
      </c>
    </row>
    <row r="185" spans="1:22">
      <c r="A185" t="s">
        <v>16</v>
      </c>
      <c r="B185" t="s">
        <v>18</v>
      </c>
      <c r="C185" t="s">
        <v>10</v>
      </c>
      <c r="D185" t="s">
        <v>157</v>
      </c>
      <c r="E185" t="s">
        <v>133</v>
      </c>
      <c r="F185">
        <v>2</v>
      </c>
      <c r="G185" t="s">
        <v>51</v>
      </c>
      <c r="H185">
        <v>1</v>
      </c>
      <c r="I185">
        <v>0.99168975069252074</v>
      </c>
      <c r="J185">
        <v>93.008821924175649</v>
      </c>
      <c r="K185">
        <v>-1.1806791735787101</v>
      </c>
      <c r="L185">
        <v>686</v>
      </c>
      <c r="M185">
        <v>686</v>
      </c>
      <c r="N185">
        <v>361</v>
      </c>
      <c r="O185">
        <v>358</v>
      </c>
      <c r="P185">
        <v>1015</v>
      </c>
      <c r="Q185">
        <v>98.92990835709854</v>
      </c>
      <c r="R185">
        <v>-0.35196440647338534</v>
      </c>
      <c r="S185">
        <f t="shared" si="4"/>
        <v>0.98050139275766013</v>
      </c>
      <c r="T185" s="13">
        <f>(Tabelle1[[#This Row],[MT Distri % (besucht)]]-Tabelle1[[#This Row],[MT Distri % (besucht) VP]])*100</f>
        <v>1.1188357934860615</v>
      </c>
      <c r="U185" t="str">
        <f>Tabelle1[[#This Row],[Kundenhierarchie 1]]&amp;Tabelle1[[#This Row],[Händler]]&amp;Tabelle1[[#This Row],[Kategorie]]&amp;Tabelle1[[#This Row],[Gruppe]]&amp;Tabelle1[[#This Row],[Name]]</f>
        <v>Edeka KonzernEdeka Minden (ZL + Lüning)DressingDressing  500mlKühne Dressing Kräuterwürzig  0,5l</v>
      </c>
      <c r="V185">
        <f>_xlfn.XLOOKUP(U185,'Daten Vor-Quartal'!U:U,'Daten Vor-Quartal'!I:I,0)</f>
        <v>0.98050139275766013</v>
      </c>
    </row>
    <row r="186" spans="1:22">
      <c r="A186" t="s">
        <v>16</v>
      </c>
      <c r="B186" t="s">
        <v>18</v>
      </c>
      <c r="C186" t="s">
        <v>10</v>
      </c>
      <c r="D186" t="s">
        <v>163</v>
      </c>
      <c r="E186" t="s">
        <v>164</v>
      </c>
      <c r="F186">
        <v>26</v>
      </c>
      <c r="G186" t="s">
        <v>74</v>
      </c>
      <c r="H186">
        <v>0</v>
      </c>
      <c r="I186">
        <v>0</v>
      </c>
      <c r="J186">
        <v>0</v>
      </c>
      <c r="K186">
        <v>0</v>
      </c>
      <c r="L186">
        <v>0</v>
      </c>
      <c r="M186">
        <v>686</v>
      </c>
      <c r="N186">
        <v>1</v>
      </c>
      <c r="O186">
        <v>0</v>
      </c>
      <c r="P186">
        <v>1015</v>
      </c>
      <c r="Q186">
        <v>0</v>
      </c>
      <c r="R186">
        <v>0</v>
      </c>
      <c r="S186">
        <f t="shared" si="4"/>
        <v>0</v>
      </c>
      <c r="T186" s="13">
        <f>(Tabelle1[[#This Row],[MT Distri % (besucht)]]-Tabelle1[[#This Row],[MT Distri % (besucht) VP]])*100</f>
        <v>0</v>
      </c>
      <c r="U186" t="str">
        <f>Tabelle1[[#This Row],[Kundenhierarchie 1]]&amp;Tabelle1[[#This Row],[Händler]]&amp;Tabelle1[[#This Row],[Kategorie]]&amp;Tabelle1[[#This Row],[Gruppe]]&amp;Tabelle1[[#This Row],[Name]]</f>
        <v>Edeka KonzernEdeka Minden (ZL + Lüning)DressingDressing 1lKühne Dressing 1000 Islands, 1l Fl.</v>
      </c>
      <c r="V186">
        <f>_xlfn.XLOOKUP(U186,'Daten Vor-Quartal'!U:U,'Daten Vor-Quartal'!I:I,0)</f>
        <v>0</v>
      </c>
    </row>
    <row r="187" spans="1:22">
      <c r="A187" t="s">
        <v>16</v>
      </c>
      <c r="B187" t="s">
        <v>18</v>
      </c>
      <c r="C187" t="s">
        <v>10</v>
      </c>
      <c r="D187" t="s">
        <v>163</v>
      </c>
      <c r="E187" t="s">
        <v>165</v>
      </c>
      <c r="F187">
        <v>27</v>
      </c>
      <c r="G187" t="s">
        <v>74</v>
      </c>
      <c r="H187">
        <v>0</v>
      </c>
      <c r="I187">
        <v>0</v>
      </c>
      <c r="J187">
        <v>0</v>
      </c>
      <c r="K187">
        <v>0</v>
      </c>
      <c r="L187">
        <v>0</v>
      </c>
      <c r="M187">
        <v>686</v>
      </c>
      <c r="N187">
        <v>1</v>
      </c>
      <c r="O187">
        <v>0</v>
      </c>
      <c r="P187">
        <v>0</v>
      </c>
      <c r="Q187">
        <v>0</v>
      </c>
      <c r="R187">
        <v>0</v>
      </c>
      <c r="S187">
        <f t="shared" si="4"/>
        <v>0</v>
      </c>
      <c r="T187" s="13">
        <f>(Tabelle1[[#This Row],[MT Distri % (besucht)]]-Tabelle1[[#This Row],[MT Distri % (besucht) VP]])*100</f>
        <v>0</v>
      </c>
      <c r="U187" t="str">
        <f>Tabelle1[[#This Row],[Kundenhierarchie 1]]&amp;Tabelle1[[#This Row],[Händler]]&amp;Tabelle1[[#This Row],[Kategorie]]&amp;Tabelle1[[#This Row],[Gruppe]]&amp;Tabelle1[[#This Row],[Name]]</f>
        <v>Edeka KonzernEdeka Minden (ZL + Lüning)DressingDressing 1lKühne Dressing Balsamico, 1l Fl.</v>
      </c>
      <c r="V187">
        <f>_xlfn.XLOOKUP(U187,'Daten Vor-Quartal'!U:U,'Daten Vor-Quartal'!I:I,0)</f>
        <v>0</v>
      </c>
    </row>
    <row r="188" spans="1:22">
      <c r="A188" t="s">
        <v>16</v>
      </c>
      <c r="B188" t="s">
        <v>18</v>
      </c>
      <c r="C188" t="s">
        <v>10</v>
      </c>
      <c r="D188" t="s">
        <v>163</v>
      </c>
      <c r="E188" t="s">
        <v>166</v>
      </c>
      <c r="F188">
        <v>25</v>
      </c>
      <c r="G188" t="s">
        <v>74</v>
      </c>
      <c r="H188">
        <v>0</v>
      </c>
      <c r="I188">
        <v>0</v>
      </c>
      <c r="J188">
        <v>0</v>
      </c>
      <c r="K188">
        <v>0</v>
      </c>
      <c r="L188">
        <v>0</v>
      </c>
      <c r="M188">
        <v>686</v>
      </c>
      <c r="N188">
        <v>1</v>
      </c>
      <c r="O188">
        <v>0</v>
      </c>
      <c r="P188">
        <v>1015</v>
      </c>
      <c r="Q188">
        <v>0</v>
      </c>
      <c r="R188">
        <v>0</v>
      </c>
      <c r="S188">
        <f t="shared" si="4"/>
        <v>0</v>
      </c>
      <c r="T188" s="13">
        <f>(Tabelle1[[#This Row],[MT Distri % (besucht)]]-Tabelle1[[#This Row],[MT Distri % (besucht) VP]])*100</f>
        <v>0</v>
      </c>
      <c r="U188" t="str">
        <f>Tabelle1[[#This Row],[Kundenhierarchie 1]]&amp;Tabelle1[[#This Row],[Händler]]&amp;Tabelle1[[#This Row],[Kategorie]]&amp;Tabelle1[[#This Row],[Gruppe]]&amp;Tabelle1[[#This Row],[Name]]</f>
        <v>Edeka KonzernEdeka Minden (ZL + Lüning)DressingDressing 1lKühne Dressing French  1l Fl.</v>
      </c>
      <c r="V188">
        <f>_xlfn.XLOOKUP(U188,'Daten Vor-Quartal'!U:U,'Daten Vor-Quartal'!I:I,0)</f>
        <v>0</v>
      </c>
    </row>
    <row r="189" spans="1:22">
      <c r="A189" t="s">
        <v>16</v>
      </c>
      <c r="B189" t="s">
        <v>18</v>
      </c>
      <c r="C189" t="s">
        <v>10</v>
      </c>
      <c r="D189" t="s">
        <v>163</v>
      </c>
      <c r="E189" t="s">
        <v>167</v>
      </c>
      <c r="F189">
        <v>23</v>
      </c>
      <c r="G189" t="s">
        <v>74</v>
      </c>
      <c r="H189">
        <v>0</v>
      </c>
      <c r="I189">
        <v>0</v>
      </c>
      <c r="J189">
        <v>0</v>
      </c>
      <c r="K189">
        <v>0</v>
      </c>
      <c r="L189">
        <v>0</v>
      </c>
      <c r="M189">
        <v>686</v>
      </c>
      <c r="N189">
        <v>1</v>
      </c>
      <c r="O189">
        <v>0</v>
      </c>
      <c r="P189">
        <v>0</v>
      </c>
      <c r="Q189">
        <v>0</v>
      </c>
      <c r="R189">
        <v>0</v>
      </c>
      <c r="S189">
        <f t="shared" si="4"/>
        <v>0</v>
      </c>
      <c r="T189" s="13">
        <f>(Tabelle1[[#This Row],[MT Distri % (besucht)]]-Tabelle1[[#This Row],[MT Distri % (besucht) VP]])*100</f>
        <v>0</v>
      </c>
      <c r="U189" t="str">
        <f>Tabelle1[[#This Row],[Kundenhierarchie 1]]&amp;Tabelle1[[#This Row],[Händler]]&amp;Tabelle1[[#This Row],[Kategorie]]&amp;Tabelle1[[#This Row],[Gruppe]]&amp;Tabelle1[[#This Row],[Name]]</f>
        <v>Edeka KonzernEdeka Minden (ZL + Lüning)DressingDressing 1lKühne Dressing Jogh.-Kräuter leicht, 1l</v>
      </c>
      <c r="V189">
        <f>_xlfn.XLOOKUP(U189,'Daten Vor-Quartal'!U:U,'Daten Vor-Quartal'!I:I,0)</f>
        <v>0</v>
      </c>
    </row>
    <row r="190" spans="1:22">
      <c r="A190" t="s">
        <v>16</v>
      </c>
      <c r="B190" t="s">
        <v>18</v>
      </c>
      <c r="C190" t="s">
        <v>10</v>
      </c>
      <c r="D190" t="s">
        <v>163</v>
      </c>
      <c r="E190" t="s">
        <v>168</v>
      </c>
      <c r="F190">
        <v>17</v>
      </c>
      <c r="G190" t="s">
        <v>63</v>
      </c>
      <c r="H190">
        <v>0.95189504373177847</v>
      </c>
      <c r="I190">
        <v>0.53025936599423629</v>
      </c>
      <c r="J190">
        <v>34.750493879017121</v>
      </c>
      <c r="K190">
        <v>1.746084624867619</v>
      </c>
      <c r="L190">
        <v>653</v>
      </c>
      <c r="M190">
        <v>686</v>
      </c>
      <c r="N190">
        <v>347</v>
      </c>
      <c r="O190">
        <v>184</v>
      </c>
      <c r="P190">
        <v>1015</v>
      </c>
      <c r="Q190">
        <v>60.416707270383526</v>
      </c>
      <c r="R190">
        <v>2.0502034755248673</v>
      </c>
      <c r="S190">
        <f t="shared" si="4"/>
        <v>0.50144927536231887</v>
      </c>
      <c r="T190" s="13">
        <f>(Tabelle1[[#This Row],[MT Distri % (besucht)]]-Tabelle1[[#This Row],[MT Distri % (besucht) VP]])*100</f>
        <v>2.8810090631917418</v>
      </c>
      <c r="U190" t="str">
        <f>Tabelle1[[#This Row],[Kundenhierarchie 1]]&amp;Tabelle1[[#This Row],[Händler]]&amp;Tabelle1[[#This Row],[Kategorie]]&amp;Tabelle1[[#This Row],[Gruppe]]&amp;Tabelle1[[#This Row],[Name]]</f>
        <v>Edeka KonzernEdeka Minden (ZL + Lüning)DressingDressing 1lKühne Dressing Joghurt  1l Fl.</v>
      </c>
      <c r="V190">
        <f>_xlfn.XLOOKUP(U190,'Daten Vor-Quartal'!U:U,'Daten Vor-Quartal'!I:I,0)</f>
        <v>0.50144927536231887</v>
      </c>
    </row>
    <row r="191" spans="1:22">
      <c r="A191" t="s">
        <v>16</v>
      </c>
      <c r="B191" t="s">
        <v>18</v>
      </c>
      <c r="C191" t="s">
        <v>10</v>
      </c>
      <c r="D191" t="s">
        <v>163</v>
      </c>
      <c r="E191" t="s">
        <v>169</v>
      </c>
      <c r="F191">
        <v>21</v>
      </c>
      <c r="G191" t="s">
        <v>74</v>
      </c>
      <c r="H191">
        <v>0</v>
      </c>
      <c r="I191">
        <v>0</v>
      </c>
      <c r="J191">
        <v>0</v>
      </c>
      <c r="K191">
        <v>0</v>
      </c>
      <c r="L191">
        <v>0</v>
      </c>
      <c r="M191">
        <v>686</v>
      </c>
      <c r="N191">
        <v>1</v>
      </c>
      <c r="O191">
        <v>0</v>
      </c>
      <c r="P191">
        <v>1015</v>
      </c>
      <c r="Q191">
        <v>0</v>
      </c>
      <c r="R191">
        <v>0</v>
      </c>
      <c r="S191">
        <f t="shared" si="4"/>
        <v>0</v>
      </c>
      <c r="T191" s="13">
        <f>(Tabelle1[[#This Row],[MT Distri % (besucht)]]-Tabelle1[[#This Row],[MT Distri % (besucht) VP]])*100</f>
        <v>0</v>
      </c>
      <c r="U191" t="str">
        <f>Tabelle1[[#This Row],[Kundenhierarchie 1]]&amp;Tabelle1[[#This Row],[Händler]]&amp;Tabelle1[[#This Row],[Kategorie]]&amp;Tabelle1[[#This Row],[Gruppe]]&amp;Tabelle1[[#This Row],[Name]]</f>
        <v>Edeka KonzernEdeka Minden (ZL + Lüning)DressingDressing 1lKühne Dressing Kräuterwürzig  1l Fl.</v>
      </c>
      <c r="V191">
        <f>_xlfn.XLOOKUP(U191,'Daten Vor-Quartal'!U:U,'Daten Vor-Quartal'!I:I,0)</f>
        <v>0</v>
      </c>
    </row>
    <row r="192" spans="1:22">
      <c r="A192" t="s">
        <v>16</v>
      </c>
      <c r="B192" t="s">
        <v>18</v>
      </c>
      <c r="C192" t="s">
        <v>10</v>
      </c>
      <c r="D192" t="s">
        <v>170</v>
      </c>
      <c r="E192" t="s">
        <v>171</v>
      </c>
      <c r="F192">
        <v>3</v>
      </c>
      <c r="G192" t="s">
        <v>51</v>
      </c>
      <c r="H192">
        <v>0.97667638483965014</v>
      </c>
      <c r="I192">
        <v>0.9833795013850416</v>
      </c>
      <c r="J192">
        <v>80.725706140521083</v>
      </c>
      <c r="K192">
        <v>2.3090017183885689</v>
      </c>
      <c r="L192">
        <v>670</v>
      </c>
      <c r="M192">
        <v>686</v>
      </c>
      <c r="N192">
        <v>361</v>
      </c>
      <c r="O192">
        <v>355</v>
      </c>
      <c r="P192">
        <v>1015</v>
      </c>
      <c r="Q192">
        <v>91.369241983190321</v>
      </c>
      <c r="R192">
        <v>1.1243643172937396</v>
      </c>
      <c r="S192">
        <f t="shared" si="4"/>
        <v>0</v>
      </c>
      <c r="T192" s="13">
        <f>(Tabelle1[[#This Row],[MT Distri % (besucht)]]-Tabelle1[[#This Row],[MT Distri % (besucht) VP]])*100</f>
        <v>98.337950138504155</v>
      </c>
      <c r="U192" t="str">
        <f>Tabelle1[[#This Row],[Kundenhierarchie 1]]&amp;Tabelle1[[#This Row],[Händler]]&amp;Tabelle1[[#This Row],[Kategorie]]&amp;Tabelle1[[#This Row],[Gruppe]]&amp;Tabelle1[[#This Row],[Name]]</f>
        <v>Edeka KonzernEdeka Minden (ZL + Lüning)DressingDressing 250mlKühne Dressing Honig Senf, 250ml Fl.</v>
      </c>
      <c r="V192">
        <f>_xlfn.XLOOKUP(U192,'Daten Vor-Quartal'!U:U,'Daten Vor-Quartal'!I:I,0)</f>
        <v>0</v>
      </c>
    </row>
    <row r="193" spans="1:22">
      <c r="A193" t="s">
        <v>16</v>
      </c>
      <c r="B193" t="s">
        <v>18</v>
      </c>
      <c r="C193" t="s">
        <v>10</v>
      </c>
      <c r="D193" t="s">
        <v>170</v>
      </c>
      <c r="E193" t="s">
        <v>172</v>
      </c>
      <c r="F193">
        <v>9</v>
      </c>
      <c r="G193" t="s">
        <v>51</v>
      </c>
      <c r="H193">
        <v>0.99562682215743437</v>
      </c>
      <c r="I193">
        <v>0.9833795013850416</v>
      </c>
      <c r="J193">
        <v>83.075093706666379</v>
      </c>
      <c r="K193">
        <v>-1.2932387523754239</v>
      </c>
      <c r="L193">
        <v>683</v>
      </c>
      <c r="M193">
        <v>686</v>
      </c>
      <c r="N193">
        <v>361</v>
      </c>
      <c r="O193">
        <v>355</v>
      </c>
      <c r="P193">
        <v>1015</v>
      </c>
      <c r="Q193">
        <v>95.156481351338215</v>
      </c>
      <c r="R193">
        <v>-0.22956951598665398</v>
      </c>
      <c r="S193">
        <f t="shared" si="4"/>
        <v>0.97486033519553073</v>
      </c>
      <c r="T193" s="13">
        <f>(Tabelle1[[#This Row],[MT Distri % (besucht)]]-Tabelle1[[#This Row],[MT Distri % (besucht) VP]])*100</f>
        <v>0.85191661895108739</v>
      </c>
      <c r="U193" t="str">
        <f>Tabelle1[[#This Row],[Kundenhierarchie 1]]&amp;Tabelle1[[#This Row],[Händler]]&amp;Tabelle1[[#This Row],[Kategorie]]&amp;Tabelle1[[#This Row],[Gruppe]]&amp;Tabelle1[[#This Row],[Name]]</f>
        <v>Edeka KonzernEdeka Minden (ZL + Lüning)DressingDressing 250mlKühne Dressing Jogh.&amp;Gartenkräuter,250ml</v>
      </c>
      <c r="V193">
        <f>_xlfn.XLOOKUP(U193,'Daten Vor-Quartal'!U:U,'Daten Vor-Quartal'!I:I,0)</f>
        <v>0.97486033519553073</v>
      </c>
    </row>
    <row r="194" spans="1:22">
      <c r="A194" t="s">
        <v>16</v>
      </c>
      <c r="B194" t="s">
        <v>18</v>
      </c>
      <c r="C194" t="s">
        <v>10</v>
      </c>
      <c r="D194" t="s">
        <v>170</v>
      </c>
      <c r="E194" t="s">
        <v>173</v>
      </c>
      <c r="F194">
        <v>22</v>
      </c>
      <c r="G194" t="s">
        <v>74</v>
      </c>
      <c r="H194">
        <v>0.99562682215743437</v>
      </c>
      <c r="I194">
        <v>0.94459833795013848</v>
      </c>
      <c r="J194">
        <v>70.947424202255107</v>
      </c>
      <c r="K194">
        <v>-0.48687277602617918</v>
      </c>
      <c r="L194">
        <v>683</v>
      </c>
      <c r="M194">
        <v>686</v>
      </c>
      <c r="N194">
        <v>361</v>
      </c>
      <c r="O194">
        <v>341</v>
      </c>
      <c r="P194">
        <v>1015</v>
      </c>
      <c r="Q194">
        <v>88.883564974367061</v>
      </c>
      <c r="R194">
        <v>0.89146285373239209</v>
      </c>
      <c r="S194">
        <f t="shared" si="4"/>
        <v>0.96927374301675973</v>
      </c>
      <c r="T194" s="13">
        <f>(Tabelle1[[#This Row],[MT Distri % (besucht)]]-Tabelle1[[#This Row],[MT Distri % (besucht) VP]])*100</f>
        <v>-2.4675405066621248</v>
      </c>
      <c r="U194" t="str">
        <f>Tabelle1[[#This Row],[Kundenhierarchie 1]]&amp;Tabelle1[[#This Row],[Händler]]&amp;Tabelle1[[#This Row],[Kategorie]]&amp;Tabelle1[[#This Row],[Gruppe]]&amp;Tabelle1[[#This Row],[Name]]</f>
        <v>Edeka KonzernEdeka Minden (ZL + Lüning)DressingDressing 250mlKühne Dressing Joghurt &amp; Dill, 250ml Fl.</v>
      </c>
      <c r="V194">
        <f>_xlfn.XLOOKUP(U194,'Daten Vor-Quartal'!U:U,'Daten Vor-Quartal'!I:I,0)</f>
        <v>0.96927374301675973</v>
      </c>
    </row>
    <row r="195" spans="1:22">
      <c r="A195" t="s">
        <v>16</v>
      </c>
      <c r="B195" t="s">
        <v>18</v>
      </c>
      <c r="C195" t="s">
        <v>10</v>
      </c>
      <c r="D195" t="s">
        <v>170</v>
      </c>
      <c r="E195" t="s">
        <v>174</v>
      </c>
      <c r="F195">
        <v>20</v>
      </c>
      <c r="G195" t="s">
        <v>63</v>
      </c>
      <c r="H195">
        <v>0</v>
      </c>
      <c r="I195">
        <v>0</v>
      </c>
      <c r="J195">
        <v>0</v>
      </c>
      <c r="K195">
        <v>0</v>
      </c>
      <c r="L195">
        <v>0</v>
      </c>
      <c r="M195">
        <v>686</v>
      </c>
      <c r="N195">
        <v>1</v>
      </c>
      <c r="O195">
        <v>0</v>
      </c>
      <c r="P195">
        <v>1015</v>
      </c>
      <c r="Q195">
        <v>0</v>
      </c>
      <c r="R195">
        <v>0</v>
      </c>
      <c r="S195">
        <f t="shared" ref="S195:S258" si="6">V195</f>
        <v>0</v>
      </c>
      <c r="T195" s="13">
        <f>(Tabelle1[[#This Row],[MT Distri % (besucht)]]-Tabelle1[[#This Row],[MT Distri % (besucht) VP]])*100</f>
        <v>0</v>
      </c>
      <c r="U195" t="str">
        <f>Tabelle1[[#This Row],[Kundenhierarchie 1]]&amp;Tabelle1[[#This Row],[Händler]]&amp;Tabelle1[[#This Row],[Kategorie]]&amp;Tabelle1[[#This Row],[Gruppe]]&amp;Tabelle1[[#This Row],[Name]]</f>
        <v>Edeka KonzernEdeka Minden (ZL + Lüning)DressingDressing 250mlKühne Dressing Joghurt &amp; Knoblauch,250ml</v>
      </c>
      <c r="V195">
        <f>_xlfn.XLOOKUP(U195,'Daten Vor-Quartal'!U:U,'Daten Vor-Quartal'!I:I,0)</f>
        <v>0</v>
      </c>
    </row>
    <row r="196" spans="1:22">
      <c r="A196" t="s">
        <v>16</v>
      </c>
      <c r="B196" t="s">
        <v>18</v>
      </c>
      <c r="C196" t="s">
        <v>10</v>
      </c>
      <c r="D196" t="s">
        <v>170</v>
      </c>
      <c r="E196" t="s">
        <v>175</v>
      </c>
      <c r="F196">
        <v>99</v>
      </c>
      <c r="G196" t="s">
        <v>74</v>
      </c>
      <c r="H196">
        <v>0</v>
      </c>
      <c r="I196">
        <v>0</v>
      </c>
      <c r="J196">
        <v>0</v>
      </c>
      <c r="K196">
        <v>-46.444609196150836</v>
      </c>
      <c r="L196">
        <v>0</v>
      </c>
      <c r="M196">
        <v>686</v>
      </c>
      <c r="N196">
        <v>1</v>
      </c>
      <c r="O196">
        <v>0</v>
      </c>
      <c r="P196">
        <v>1015</v>
      </c>
      <c r="Q196">
        <v>0</v>
      </c>
      <c r="R196">
        <v>-67.336811819799848</v>
      </c>
      <c r="S196">
        <f t="shared" si="6"/>
        <v>0</v>
      </c>
      <c r="T196" s="13">
        <f>(Tabelle1[[#This Row],[MT Distri % (besucht)]]-Tabelle1[[#This Row],[MT Distri % (besucht) VP]])*100</f>
        <v>0</v>
      </c>
      <c r="U196" t="str">
        <f>Tabelle1[[#This Row],[Kundenhierarchie 1]]&amp;Tabelle1[[#This Row],[Händler]]&amp;Tabelle1[[#This Row],[Kategorie]]&amp;Tabelle1[[#This Row],[Gruppe]]&amp;Tabelle1[[#This Row],[Name]]</f>
        <v>Edeka KonzernEdeka Minden (ZL + Lüning)DressingDressing 250mlKühne Dressing Sylter Art, 250ml</v>
      </c>
      <c r="V196">
        <f>_xlfn.XLOOKUP(U196,'Daten Vor-Quartal'!U:U,'Daten Vor-Quartal'!I:I,0)</f>
        <v>0</v>
      </c>
    </row>
    <row r="197" spans="1:22">
      <c r="A197" t="s">
        <v>16</v>
      </c>
      <c r="B197" t="s">
        <v>18</v>
      </c>
      <c r="C197" t="s">
        <v>10</v>
      </c>
      <c r="D197" t="s">
        <v>177</v>
      </c>
      <c r="E197" t="s">
        <v>176</v>
      </c>
      <c r="F197">
        <v>24</v>
      </c>
      <c r="G197" t="s">
        <v>74</v>
      </c>
      <c r="H197">
        <v>0</v>
      </c>
      <c r="I197">
        <v>0</v>
      </c>
      <c r="J197">
        <v>0</v>
      </c>
      <c r="K197">
        <v>-40.943025784901153</v>
      </c>
      <c r="L197">
        <v>0</v>
      </c>
      <c r="M197">
        <v>686</v>
      </c>
      <c r="N197">
        <v>1</v>
      </c>
      <c r="O197">
        <v>0</v>
      </c>
      <c r="P197">
        <v>1015</v>
      </c>
      <c r="Q197">
        <v>0</v>
      </c>
      <c r="R197">
        <v>-69.049669898336319</v>
      </c>
      <c r="S197">
        <f t="shared" si="6"/>
        <v>0</v>
      </c>
      <c r="T197" s="13">
        <f>(Tabelle1[[#This Row],[MT Distri % (besucht)]]-Tabelle1[[#This Row],[MT Distri % (besucht) VP]])*100</f>
        <v>0</v>
      </c>
      <c r="U197" t="str">
        <f>Tabelle1[[#This Row],[Kundenhierarchie 1]]&amp;Tabelle1[[#This Row],[Händler]]&amp;Tabelle1[[#This Row],[Kategorie]]&amp;Tabelle1[[#This Row],[Gruppe]]&amp;Tabelle1[[#This Row],[Name]]</f>
        <v>Edeka KonzernEdeka Minden (ZL + Lüning)DressingDressing Enjoy 300mlCK Enjoy Balsamico Bianco Vinaigr.,300ml</v>
      </c>
      <c r="V197">
        <f>_xlfn.XLOOKUP(U197,'Daten Vor-Quartal'!U:U,'Daten Vor-Quartal'!I:I,0)</f>
        <v>0</v>
      </c>
    </row>
    <row r="198" spans="1:22">
      <c r="A198" t="s">
        <v>16</v>
      </c>
      <c r="B198" t="s">
        <v>18</v>
      </c>
      <c r="C198" t="s">
        <v>10</v>
      </c>
      <c r="D198" t="s">
        <v>177</v>
      </c>
      <c r="E198" t="s">
        <v>178</v>
      </c>
      <c r="F198">
        <v>8</v>
      </c>
      <c r="G198" t="s">
        <v>51</v>
      </c>
      <c r="H198">
        <v>3.2069970845481049E-2</v>
      </c>
      <c r="I198">
        <v>0</v>
      </c>
      <c r="J198">
        <v>0</v>
      </c>
      <c r="K198">
        <v>-39.827833730267422</v>
      </c>
      <c r="L198">
        <v>22</v>
      </c>
      <c r="M198">
        <v>686</v>
      </c>
      <c r="N198">
        <v>15</v>
      </c>
      <c r="O198">
        <v>0</v>
      </c>
      <c r="P198">
        <v>1015</v>
      </c>
      <c r="Q198">
        <v>0</v>
      </c>
      <c r="R198">
        <v>-64.795744199400318</v>
      </c>
      <c r="S198">
        <f t="shared" si="6"/>
        <v>7.6923076923076927E-2</v>
      </c>
      <c r="T198" s="13">
        <f>(Tabelle1[[#This Row],[MT Distri % (besucht)]]-Tabelle1[[#This Row],[MT Distri % (besucht) VP]])*100</f>
        <v>-7.6923076923076925</v>
      </c>
      <c r="U198" t="str">
        <f>Tabelle1[[#This Row],[Kundenhierarchie 1]]&amp;Tabelle1[[#This Row],[Händler]]&amp;Tabelle1[[#This Row],[Kategorie]]&amp;Tabelle1[[#This Row],[Gruppe]]&amp;Tabelle1[[#This Row],[Name]]</f>
        <v>Edeka KonzernEdeka Minden (ZL + Lüning)DressingDressing Enjoy 300mlCK Enjoy Balsamico Vinaigrette, 300ml</v>
      </c>
      <c r="V198">
        <f>_xlfn.XLOOKUP(U198,'Daten Vor-Quartal'!U:U,'Daten Vor-Quartal'!I:I,0)</f>
        <v>7.6923076923076927E-2</v>
      </c>
    </row>
    <row r="199" spans="1:22">
      <c r="A199" t="s">
        <v>16</v>
      </c>
      <c r="B199" t="s">
        <v>18</v>
      </c>
      <c r="C199" t="s">
        <v>10</v>
      </c>
      <c r="D199" t="s">
        <v>177</v>
      </c>
      <c r="E199" t="s">
        <v>179</v>
      </c>
      <c r="F199">
        <v>12</v>
      </c>
      <c r="G199" t="s">
        <v>63</v>
      </c>
      <c r="H199">
        <v>0</v>
      </c>
      <c r="I199">
        <v>0</v>
      </c>
      <c r="J199">
        <v>0</v>
      </c>
      <c r="K199">
        <v>-3.0470448163294734</v>
      </c>
      <c r="L199">
        <v>0</v>
      </c>
      <c r="M199">
        <v>686</v>
      </c>
      <c r="N199">
        <v>1</v>
      </c>
      <c r="O199">
        <v>0</v>
      </c>
      <c r="P199">
        <v>1015</v>
      </c>
      <c r="Q199">
        <v>0</v>
      </c>
      <c r="R199">
        <v>-6.2201836763575953</v>
      </c>
      <c r="S199">
        <f t="shared" si="6"/>
        <v>0</v>
      </c>
      <c r="T199" s="13">
        <f>(Tabelle1[[#This Row],[MT Distri % (besucht)]]-Tabelle1[[#This Row],[MT Distri % (besucht) VP]])*100</f>
        <v>0</v>
      </c>
      <c r="U199" t="str">
        <f>Tabelle1[[#This Row],[Kundenhierarchie 1]]&amp;Tabelle1[[#This Row],[Händler]]&amp;Tabelle1[[#This Row],[Kategorie]]&amp;Tabelle1[[#This Row],[Gruppe]]&amp;Tabelle1[[#This Row],[Name]]</f>
        <v>Edeka KonzernEdeka Minden (ZL + Lüning)DressingDressing Enjoy 300mlCK Enjoy Himbeer Vinaigrette, 300ml</v>
      </c>
      <c r="V199">
        <f>_xlfn.XLOOKUP(U199,'Daten Vor-Quartal'!U:U,'Daten Vor-Quartal'!I:I,0)</f>
        <v>0</v>
      </c>
    </row>
    <row r="200" spans="1:22">
      <c r="A200" t="s">
        <v>16</v>
      </c>
      <c r="B200" t="s">
        <v>18</v>
      </c>
      <c r="C200" t="s">
        <v>10</v>
      </c>
      <c r="D200" t="s">
        <v>181</v>
      </c>
      <c r="E200" t="s">
        <v>180</v>
      </c>
      <c r="F200">
        <v>7</v>
      </c>
      <c r="G200" t="s">
        <v>51</v>
      </c>
      <c r="H200">
        <v>0</v>
      </c>
      <c r="I200">
        <v>0</v>
      </c>
      <c r="J200">
        <v>6.0232438389358771</v>
      </c>
      <c r="K200">
        <v>6.0232438389358771</v>
      </c>
      <c r="L200">
        <v>0</v>
      </c>
      <c r="M200">
        <v>686</v>
      </c>
      <c r="N200">
        <v>1</v>
      </c>
      <c r="O200">
        <v>0</v>
      </c>
      <c r="P200">
        <v>1015</v>
      </c>
      <c r="Q200">
        <v>11.973743776162138</v>
      </c>
      <c r="R200">
        <v>11.973743776162138</v>
      </c>
      <c r="S200">
        <f t="shared" si="6"/>
        <v>0</v>
      </c>
      <c r="T200" s="13">
        <f>(Tabelle1[[#This Row],[MT Distri % (besucht)]]-Tabelle1[[#This Row],[MT Distri % (besucht) VP]])*100</f>
        <v>0</v>
      </c>
      <c r="U200" t="str">
        <f>Tabelle1[[#This Row],[Kundenhierarchie 1]]&amp;Tabelle1[[#This Row],[Händler]]&amp;Tabelle1[[#This Row],[Kategorie]]&amp;Tabelle1[[#This Row],[Gruppe]]&amp;Tabelle1[[#This Row],[Name]]</f>
        <v>Edeka KonzernEdeka Minden (ZL + Lüning)DressingDressing Natürlich Gut 250mlNat. GUT Haferdr. Frühlingskr.,250ml,6er</v>
      </c>
      <c r="V200">
        <f>_xlfn.XLOOKUP(U200,'Daten Vor-Quartal'!U:U,'Daten Vor-Quartal'!I:I,0)</f>
        <v>0</v>
      </c>
    </row>
    <row r="201" spans="1:22">
      <c r="A201" t="s">
        <v>16</v>
      </c>
      <c r="B201" t="s">
        <v>18</v>
      </c>
      <c r="C201" t="s">
        <v>10</v>
      </c>
      <c r="D201" t="s">
        <v>181</v>
      </c>
      <c r="E201" t="s">
        <v>182</v>
      </c>
      <c r="F201">
        <v>11</v>
      </c>
      <c r="G201" t="s">
        <v>51</v>
      </c>
      <c r="H201">
        <v>0</v>
      </c>
      <c r="I201">
        <v>0</v>
      </c>
      <c r="J201">
        <v>4.620354360003315</v>
      </c>
      <c r="K201">
        <v>4.620354360003315</v>
      </c>
      <c r="L201">
        <v>0</v>
      </c>
      <c r="M201">
        <v>686</v>
      </c>
      <c r="N201">
        <v>1</v>
      </c>
      <c r="O201">
        <v>0</v>
      </c>
      <c r="P201">
        <v>1015</v>
      </c>
      <c r="Q201">
        <v>8.7836491903221603</v>
      </c>
      <c r="R201">
        <v>8.7836491903221603</v>
      </c>
      <c r="S201">
        <f t="shared" si="6"/>
        <v>0</v>
      </c>
      <c r="T201" s="13">
        <f>(Tabelle1[[#This Row],[MT Distri % (besucht)]]-Tabelle1[[#This Row],[MT Distri % (besucht) VP]])*100</f>
        <v>0</v>
      </c>
      <c r="U201" t="str">
        <f>Tabelle1[[#This Row],[Kundenhierarchie 1]]&amp;Tabelle1[[#This Row],[Händler]]&amp;Tabelle1[[#This Row],[Kategorie]]&amp;Tabelle1[[#This Row],[Gruppe]]&amp;Tabelle1[[#This Row],[Name]]</f>
        <v>Edeka KonzernEdeka Minden (ZL + Lüning)DressingDressing Natürlich Gut 250mlNat. GUT Haferdr. Sylter Art, 250ml, 6er</v>
      </c>
      <c r="V201">
        <f>_xlfn.XLOOKUP(U201,'Daten Vor-Quartal'!U:U,'Daten Vor-Quartal'!I:I,0)</f>
        <v>0</v>
      </c>
    </row>
    <row r="202" spans="1:22">
      <c r="A202" t="s">
        <v>16</v>
      </c>
      <c r="B202" t="s">
        <v>18</v>
      </c>
      <c r="C202" t="s">
        <v>10</v>
      </c>
      <c r="D202" t="s">
        <v>181</v>
      </c>
      <c r="E202" t="s">
        <v>183</v>
      </c>
      <c r="F202">
        <v>14</v>
      </c>
      <c r="G202" t="s">
        <v>63</v>
      </c>
      <c r="H202">
        <v>0.59766763848396498</v>
      </c>
      <c r="I202">
        <v>0.86635944700460832</v>
      </c>
      <c r="J202">
        <v>33.096626404372714</v>
      </c>
      <c r="K202">
        <v>-0.18632135038019726</v>
      </c>
      <c r="L202">
        <v>410</v>
      </c>
      <c r="M202">
        <v>686</v>
      </c>
      <c r="N202">
        <v>217</v>
      </c>
      <c r="O202">
        <v>188</v>
      </c>
      <c r="P202">
        <v>1015</v>
      </c>
      <c r="Q202">
        <v>53.960886672681404</v>
      </c>
      <c r="R202">
        <v>-4.252633960073716</v>
      </c>
      <c r="S202">
        <f t="shared" si="6"/>
        <v>0.87081339712918659</v>
      </c>
      <c r="T202" s="13">
        <f>(Tabelle1[[#This Row],[MT Distri % (besucht)]]-Tabelle1[[#This Row],[MT Distri % (besucht) VP]])*100</f>
        <v>-0.44539501245782764</v>
      </c>
      <c r="U202" t="str">
        <f>Tabelle1[[#This Row],[Kundenhierarchie 1]]&amp;Tabelle1[[#This Row],[Händler]]&amp;Tabelle1[[#This Row],[Kategorie]]&amp;Tabelle1[[#This Row],[Gruppe]]&amp;Tabelle1[[#This Row],[Name]]</f>
        <v>Edeka KonzernEdeka Minden (ZL + Lüning)DressingDressing Natürlich Gut 250mlNatürlich Gut Balsamico Granat.,6X250ml</v>
      </c>
      <c r="V202">
        <f>_xlfn.XLOOKUP(U202,'Daten Vor-Quartal'!U:U,'Daten Vor-Quartal'!I:I,0)</f>
        <v>0.87081339712918659</v>
      </c>
    </row>
    <row r="203" spans="1:22">
      <c r="A203" t="s">
        <v>16</v>
      </c>
      <c r="B203" t="s">
        <v>18</v>
      </c>
      <c r="C203" t="s">
        <v>10</v>
      </c>
      <c r="D203" t="s">
        <v>181</v>
      </c>
      <c r="E203" t="s">
        <v>184</v>
      </c>
      <c r="F203">
        <v>6</v>
      </c>
      <c r="G203" t="s">
        <v>51</v>
      </c>
      <c r="H203">
        <v>0.97667638483965014</v>
      </c>
      <c r="I203">
        <v>0.83656509695290859</v>
      </c>
      <c r="J203">
        <v>46.171668267671748</v>
      </c>
      <c r="K203">
        <v>15.993636689732048</v>
      </c>
      <c r="L203">
        <v>670</v>
      </c>
      <c r="M203">
        <v>686</v>
      </c>
      <c r="N203">
        <v>361</v>
      </c>
      <c r="O203">
        <v>302</v>
      </c>
      <c r="P203">
        <v>1015</v>
      </c>
      <c r="Q203">
        <v>75.441975811157803</v>
      </c>
      <c r="R203">
        <v>20.915147627614118</v>
      </c>
      <c r="S203">
        <f t="shared" si="6"/>
        <v>0.81564245810055869</v>
      </c>
      <c r="T203" s="13">
        <f>(Tabelle1[[#This Row],[MT Distri % (besucht)]]-Tabelle1[[#This Row],[MT Distri % (besucht) VP]])*100</f>
        <v>2.0922638852349906</v>
      </c>
      <c r="U203" t="str">
        <f>Tabelle1[[#This Row],[Kundenhierarchie 1]]&amp;Tabelle1[[#This Row],[Händler]]&amp;Tabelle1[[#This Row],[Kategorie]]&amp;Tabelle1[[#This Row],[Gruppe]]&amp;Tabelle1[[#This Row],[Name]]</f>
        <v>Edeka KonzernEdeka Minden (ZL + Lüning)DressingDressing Natürlich Gut 250mlNatürlich Gut Honig Dijon Senf, 6X250ml</v>
      </c>
      <c r="V203">
        <f>_xlfn.XLOOKUP(U203,'Daten Vor-Quartal'!U:U,'Daten Vor-Quartal'!I:I,0)</f>
        <v>0.81564245810055869</v>
      </c>
    </row>
    <row r="204" spans="1:22">
      <c r="A204" t="s">
        <v>16</v>
      </c>
      <c r="B204" t="s">
        <v>18</v>
      </c>
      <c r="C204" t="s">
        <v>10</v>
      </c>
      <c r="D204" t="s">
        <v>181</v>
      </c>
      <c r="E204" t="s">
        <v>185</v>
      </c>
      <c r="F204">
        <v>4</v>
      </c>
      <c r="G204" t="s">
        <v>51</v>
      </c>
      <c r="H204">
        <v>0.97667638483965014</v>
      </c>
      <c r="I204">
        <v>0.85318559556786699</v>
      </c>
      <c r="J204">
        <v>48.429504675629587</v>
      </c>
      <c r="K204">
        <v>13.259091852262234</v>
      </c>
      <c r="L204">
        <v>670</v>
      </c>
      <c r="M204">
        <v>686</v>
      </c>
      <c r="N204">
        <v>361</v>
      </c>
      <c r="O204">
        <v>308</v>
      </c>
      <c r="P204">
        <v>1015</v>
      </c>
      <c r="Q204">
        <v>75.195332385576691</v>
      </c>
      <c r="R204">
        <v>19.324541309756434</v>
      </c>
      <c r="S204">
        <f t="shared" si="6"/>
        <v>0.83798882681564246</v>
      </c>
      <c r="T204" s="13">
        <f>(Tabelle1[[#This Row],[MT Distri % (besucht)]]-Tabelle1[[#This Row],[MT Distri % (besucht) VP]])*100</f>
        <v>1.5196768752224532</v>
      </c>
      <c r="U204" t="str">
        <f>Tabelle1[[#This Row],[Kundenhierarchie 1]]&amp;Tabelle1[[#This Row],[Händler]]&amp;Tabelle1[[#This Row],[Kategorie]]&amp;Tabelle1[[#This Row],[Gruppe]]&amp;Tabelle1[[#This Row],[Name]]</f>
        <v>Edeka KonzernEdeka Minden (ZL + Lüning)DressingDressing Natürlich Gut 250mlNatürlich Gut Jogh. Wildkräuter, 6X250ml</v>
      </c>
      <c r="V204">
        <f>_xlfn.XLOOKUP(U204,'Daten Vor-Quartal'!U:U,'Daten Vor-Quartal'!I:I,0)</f>
        <v>0.83798882681564246</v>
      </c>
    </row>
    <row r="205" spans="1:22">
      <c r="A205" t="s">
        <v>16</v>
      </c>
      <c r="B205" t="s">
        <v>18</v>
      </c>
      <c r="C205" t="s">
        <v>9</v>
      </c>
      <c r="D205" t="s">
        <v>186</v>
      </c>
      <c r="E205" t="s">
        <v>55</v>
      </c>
      <c r="F205">
        <v>4</v>
      </c>
      <c r="G205" t="s">
        <v>51</v>
      </c>
      <c r="H205">
        <v>1</v>
      </c>
      <c r="I205">
        <v>0.97783933518005539</v>
      </c>
      <c r="J205">
        <v>90.085246469379697</v>
      </c>
      <c r="K205">
        <v>1.364371414705831</v>
      </c>
      <c r="L205">
        <v>685</v>
      </c>
      <c r="M205">
        <v>685</v>
      </c>
      <c r="N205">
        <v>361</v>
      </c>
      <c r="O205">
        <v>353</v>
      </c>
      <c r="P205">
        <v>1015</v>
      </c>
      <c r="Q205">
        <v>98.238670494696009</v>
      </c>
      <c r="R205">
        <v>1.5689461892124825</v>
      </c>
      <c r="S205">
        <f t="shared" si="6"/>
        <v>0.97206703910614523</v>
      </c>
      <c r="T205" s="13">
        <f>(Tabelle1[[#This Row],[MT Distri % (besucht)]]-Tabelle1[[#This Row],[MT Distri % (besucht) VP]])*100</f>
        <v>0.57722960739101659</v>
      </c>
      <c r="U205" t="str">
        <f>Tabelle1[[#This Row],[Kundenhierarchie 1]]&amp;Tabelle1[[#This Row],[Händler]]&amp;Tabelle1[[#This Row],[Kategorie]]&amp;Tabelle1[[#This Row],[Gruppe]]&amp;Tabelle1[[#This Row],[Name]]</f>
        <v>Edeka KonzernEdeka Minden (ZL + Lüning)EssigBalsamissimo 215mlBalsamissimo Balsamico-Creme 215ml Fl.</v>
      </c>
      <c r="V205">
        <f>_xlfn.XLOOKUP(U205,'Daten Vor-Quartal'!U:U,'Daten Vor-Quartal'!I:I,0)</f>
        <v>0.97206703910614523</v>
      </c>
    </row>
    <row r="206" spans="1:22">
      <c r="A206" t="s">
        <v>16</v>
      </c>
      <c r="B206" t="s">
        <v>18</v>
      </c>
      <c r="C206" t="s">
        <v>9</v>
      </c>
      <c r="D206" t="s">
        <v>186</v>
      </c>
      <c r="E206" t="s">
        <v>83</v>
      </c>
      <c r="F206">
        <v>30</v>
      </c>
      <c r="G206" t="s">
        <v>74</v>
      </c>
      <c r="H206">
        <v>0</v>
      </c>
      <c r="I206">
        <v>0</v>
      </c>
      <c r="J206">
        <v>0</v>
      </c>
      <c r="K206">
        <v>-64.147073061031023</v>
      </c>
      <c r="L206">
        <v>0</v>
      </c>
      <c r="M206">
        <v>685</v>
      </c>
      <c r="N206">
        <v>1</v>
      </c>
      <c r="O206">
        <v>0</v>
      </c>
      <c r="P206">
        <v>1015</v>
      </c>
      <c r="Q206">
        <v>0</v>
      </c>
      <c r="R206">
        <v>-74.087785435440153</v>
      </c>
      <c r="S206">
        <f t="shared" si="6"/>
        <v>0</v>
      </c>
      <c r="T206" s="13">
        <f>(Tabelle1[[#This Row],[MT Distri % (besucht)]]-Tabelle1[[#This Row],[MT Distri % (besucht) VP]])*100</f>
        <v>0</v>
      </c>
      <c r="U206" t="str">
        <f>Tabelle1[[#This Row],[Kundenhierarchie 1]]&amp;Tabelle1[[#This Row],[Händler]]&amp;Tabelle1[[#This Row],[Kategorie]]&amp;Tabelle1[[#This Row],[Gruppe]]&amp;Tabelle1[[#This Row],[Name]]</f>
        <v>Edeka KonzernEdeka Minden (ZL + Lüning)EssigBalsamissimo 215mlBalsamissimo Basilikum, 215ml Fl.</v>
      </c>
      <c r="V206">
        <f>_xlfn.XLOOKUP(U206,'Daten Vor-Quartal'!U:U,'Daten Vor-Quartal'!I:I,0)</f>
        <v>0</v>
      </c>
    </row>
    <row r="207" spans="1:22">
      <c r="A207" t="s">
        <v>16</v>
      </c>
      <c r="B207" t="s">
        <v>18</v>
      </c>
      <c r="C207" t="s">
        <v>9</v>
      </c>
      <c r="D207" t="s">
        <v>187</v>
      </c>
      <c r="E207" t="s">
        <v>53</v>
      </c>
      <c r="F207">
        <v>2</v>
      </c>
      <c r="G207" t="s">
        <v>51</v>
      </c>
      <c r="H207">
        <v>0.68175182481751828</v>
      </c>
      <c r="I207">
        <v>0.96981132075471699</v>
      </c>
      <c r="J207">
        <v>76.430363903367351</v>
      </c>
      <c r="K207">
        <v>-5.0312388385755265</v>
      </c>
      <c r="L207">
        <v>467</v>
      </c>
      <c r="M207">
        <v>685</v>
      </c>
      <c r="N207">
        <v>265</v>
      </c>
      <c r="O207">
        <v>257</v>
      </c>
      <c r="P207">
        <v>1015</v>
      </c>
      <c r="Q207">
        <v>90.453807070613664</v>
      </c>
      <c r="R207">
        <v>-5.4664250020330485</v>
      </c>
      <c r="S207">
        <f t="shared" si="6"/>
        <v>0.97590361445783136</v>
      </c>
      <c r="T207" s="13">
        <f>(Tabelle1[[#This Row],[MT Distri % (besucht)]]-Tabelle1[[#This Row],[MT Distri % (besucht) VP]])*100</f>
        <v>-0.60922937031143709</v>
      </c>
      <c r="U207" t="str">
        <f>Tabelle1[[#This Row],[Kundenhierarchie 1]]&amp;Tabelle1[[#This Row],[Händler]]&amp;Tabelle1[[#This Row],[Kategorie]]&amp;Tabelle1[[#This Row],[Gruppe]]&amp;Tabelle1[[#This Row],[Name]]</f>
        <v>Edeka KonzernEdeka Minden (ZL + Lüning)EssigEssig Balsamicos 0,5lKühne Aceto Bals. di Modena,0,5l Karaffe</v>
      </c>
      <c r="V207">
        <f>_xlfn.XLOOKUP(U207,'Daten Vor-Quartal'!U:U,'Daten Vor-Quartal'!I:I,0)</f>
        <v>0.97590361445783136</v>
      </c>
    </row>
    <row r="208" spans="1:22">
      <c r="A208" t="s">
        <v>16</v>
      </c>
      <c r="B208" t="s">
        <v>18</v>
      </c>
      <c r="C208" t="s">
        <v>9</v>
      </c>
      <c r="D208" t="s">
        <v>187</v>
      </c>
      <c r="E208" t="s">
        <v>52</v>
      </c>
      <c r="F208">
        <v>1</v>
      </c>
      <c r="G208" t="s">
        <v>51</v>
      </c>
      <c r="H208">
        <v>1</v>
      </c>
      <c r="I208">
        <v>0.95844875346260383</v>
      </c>
      <c r="J208">
        <v>80.347597793858</v>
      </c>
      <c r="K208">
        <v>-0.20412875900029803</v>
      </c>
      <c r="L208">
        <v>685</v>
      </c>
      <c r="M208">
        <v>685</v>
      </c>
      <c r="N208">
        <v>361</v>
      </c>
      <c r="O208">
        <v>346</v>
      </c>
      <c r="P208">
        <v>1015</v>
      </c>
      <c r="Q208">
        <v>94.419350882806</v>
      </c>
      <c r="R208">
        <v>-1.0015764942991723E-2</v>
      </c>
      <c r="S208">
        <f t="shared" si="6"/>
        <v>0.94692737430167595</v>
      </c>
      <c r="T208" s="13">
        <f>(Tabelle1[[#This Row],[MT Distri % (besucht)]]-Tabelle1[[#This Row],[MT Distri % (besucht) VP]])*100</f>
        <v>1.152137916092788</v>
      </c>
      <c r="U208" t="str">
        <f>Tabelle1[[#This Row],[Kundenhierarchie 1]]&amp;Tabelle1[[#This Row],[Händler]]&amp;Tabelle1[[#This Row],[Kategorie]]&amp;Tabelle1[[#This Row],[Gruppe]]&amp;Tabelle1[[#This Row],[Name]]</f>
        <v>Edeka KonzernEdeka Minden (ZL + Lüning)EssigEssig Balsamicos 0,5lKühne Condimento Bals. Bianco, 0,5l Kar.</v>
      </c>
      <c r="V208">
        <f>_xlfn.XLOOKUP(U208,'Daten Vor-Quartal'!U:U,'Daten Vor-Quartal'!I:I,0)</f>
        <v>0.94692737430167595</v>
      </c>
    </row>
    <row r="209" spans="1:22">
      <c r="A209" t="s">
        <v>16</v>
      </c>
      <c r="B209" t="s">
        <v>18</v>
      </c>
      <c r="C209" t="s">
        <v>9</v>
      </c>
      <c r="D209" t="s">
        <v>187</v>
      </c>
      <c r="E209" t="s">
        <v>60</v>
      </c>
      <c r="F209">
        <v>9</v>
      </c>
      <c r="G209" t="s">
        <v>51</v>
      </c>
      <c r="H209">
        <v>0</v>
      </c>
      <c r="I209">
        <v>0</v>
      </c>
      <c r="J209">
        <v>2.3205424522437292</v>
      </c>
      <c r="K209">
        <v>2.3205424522437292</v>
      </c>
      <c r="L209">
        <v>0</v>
      </c>
      <c r="M209">
        <v>685</v>
      </c>
      <c r="N209">
        <v>1</v>
      </c>
      <c r="O209">
        <v>0</v>
      </c>
      <c r="P209">
        <v>1015</v>
      </c>
      <c r="Q209">
        <v>4.6472487639863873</v>
      </c>
      <c r="R209">
        <v>4.6472487639863873</v>
      </c>
      <c r="S209">
        <f t="shared" si="6"/>
        <v>0</v>
      </c>
      <c r="T209" s="13">
        <f>(Tabelle1[[#This Row],[MT Distri % (besucht)]]-Tabelle1[[#This Row],[MT Distri % (besucht) VP]])*100</f>
        <v>0</v>
      </c>
      <c r="U209" t="str">
        <f>Tabelle1[[#This Row],[Kundenhierarchie 1]]&amp;Tabelle1[[#This Row],[Händler]]&amp;Tabelle1[[#This Row],[Kategorie]]&amp;Tabelle1[[#This Row],[Gruppe]]&amp;Tabelle1[[#This Row],[Name]]</f>
        <v>Edeka KonzernEdeka Minden (ZL + Lüning)EssigEssig Balsamicos 0,5lPrem. Aceto Balsamico di Modena, 6x500ml</v>
      </c>
      <c r="V209">
        <f>_xlfn.XLOOKUP(U209,'Daten Vor-Quartal'!U:U,'Daten Vor-Quartal'!I:I,0)</f>
        <v>0</v>
      </c>
    </row>
    <row r="210" spans="1:22">
      <c r="A210" t="s">
        <v>16</v>
      </c>
      <c r="B210" t="s">
        <v>18</v>
      </c>
      <c r="C210" t="s">
        <v>9</v>
      </c>
      <c r="D210" t="s">
        <v>187</v>
      </c>
      <c r="E210" t="s">
        <v>62</v>
      </c>
      <c r="F210">
        <v>11</v>
      </c>
      <c r="G210" t="s">
        <v>51</v>
      </c>
      <c r="H210">
        <v>0</v>
      </c>
      <c r="I210">
        <v>0</v>
      </c>
      <c r="J210">
        <v>0.29579888300891893</v>
      </c>
      <c r="K210">
        <v>0.29579888300891893</v>
      </c>
      <c r="L210">
        <v>0</v>
      </c>
      <c r="M210">
        <v>685</v>
      </c>
      <c r="N210">
        <v>1</v>
      </c>
      <c r="O210">
        <v>0</v>
      </c>
      <c r="P210">
        <v>1015</v>
      </c>
      <c r="Q210">
        <v>1.1367990107147481</v>
      </c>
      <c r="R210">
        <v>1.1367990107147481</v>
      </c>
      <c r="S210">
        <f t="shared" si="6"/>
        <v>0</v>
      </c>
      <c r="T210" s="13">
        <f>(Tabelle1[[#This Row],[MT Distri % (besucht)]]-Tabelle1[[#This Row],[MT Distri % (besucht) VP]])*100</f>
        <v>0</v>
      </c>
      <c r="U210" t="str">
        <f>Tabelle1[[#This Row],[Kundenhierarchie 1]]&amp;Tabelle1[[#This Row],[Händler]]&amp;Tabelle1[[#This Row],[Kategorie]]&amp;Tabelle1[[#This Row],[Gruppe]]&amp;Tabelle1[[#This Row],[Name]]</f>
        <v>Edeka KonzernEdeka Minden (ZL + Lüning)EssigEssig Balsamicos 0,5lPremium Condimento Bianco, 6x500ml</v>
      </c>
      <c r="V210">
        <f>_xlfn.XLOOKUP(U210,'Daten Vor-Quartal'!U:U,'Daten Vor-Quartal'!I:I,0)</f>
        <v>0</v>
      </c>
    </row>
    <row r="211" spans="1:22">
      <c r="A211" t="s">
        <v>16</v>
      </c>
      <c r="B211" t="s">
        <v>18</v>
      </c>
      <c r="C211" t="s">
        <v>9</v>
      </c>
      <c r="D211" t="s">
        <v>188</v>
      </c>
      <c r="E211" t="s">
        <v>68</v>
      </c>
      <c r="F211">
        <v>16</v>
      </c>
      <c r="G211" t="s">
        <v>63</v>
      </c>
      <c r="H211">
        <v>1</v>
      </c>
      <c r="I211">
        <v>0.96675900277008309</v>
      </c>
      <c r="J211">
        <v>81.545610815490392</v>
      </c>
      <c r="K211">
        <v>0.86108548548998309</v>
      </c>
      <c r="L211">
        <v>685</v>
      </c>
      <c r="M211">
        <v>685</v>
      </c>
      <c r="N211">
        <v>361</v>
      </c>
      <c r="O211">
        <v>349</v>
      </c>
      <c r="P211">
        <v>1015</v>
      </c>
      <c r="Q211">
        <v>94.112699638208838</v>
      </c>
      <c r="R211">
        <v>-0.62224039608715032</v>
      </c>
      <c r="S211">
        <f t="shared" si="6"/>
        <v>0.95530726256983245</v>
      </c>
      <c r="T211" s="13">
        <f>(Tabelle1[[#This Row],[MT Distri % (besucht)]]-Tabelle1[[#This Row],[MT Distri % (besucht) VP]])*100</f>
        <v>1.1451740200250637</v>
      </c>
      <c r="U211" t="str">
        <f>Tabelle1[[#This Row],[Kundenhierarchie 1]]&amp;Tabelle1[[#This Row],[Händler]]&amp;Tabelle1[[#This Row],[Kategorie]]&amp;Tabelle1[[#This Row],[Gruppe]]&amp;Tabelle1[[#This Row],[Name]]</f>
        <v>Edeka KonzernEdeka Minden (ZL + Lüning)EssigEssig Balsamicos 100mlKühne Aceto Balsamico, 100ml Flasche</v>
      </c>
      <c r="V211">
        <f>_xlfn.XLOOKUP(U211,'Daten Vor-Quartal'!U:U,'Daten Vor-Quartal'!I:I,0)</f>
        <v>0.95530726256983245</v>
      </c>
    </row>
    <row r="212" spans="1:22">
      <c r="A212" t="s">
        <v>16</v>
      </c>
      <c r="B212" t="s">
        <v>18</v>
      </c>
      <c r="C212" t="s">
        <v>9</v>
      </c>
      <c r="D212" t="s">
        <v>188</v>
      </c>
      <c r="E212" t="s">
        <v>69</v>
      </c>
      <c r="F212">
        <v>17</v>
      </c>
      <c r="G212" t="s">
        <v>63</v>
      </c>
      <c r="H212">
        <v>0.98102189781021898</v>
      </c>
      <c r="I212">
        <v>0.96121883656509699</v>
      </c>
      <c r="J212">
        <v>71.834284058859296</v>
      </c>
      <c r="K212">
        <v>9.1342903934418018E-2</v>
      </c>
      <c r="L212">
        <v>672</v>
      </c>
      <c r="M212">
        <v>685</v>
      </c>
      <c r="N212">
        <v>361</v>
      </c>
      <c r="O212">
        <v>347</v>
      </c>
      <c r="P212">
        <v>1015</v>
      </c>
      <c r="Q212">
        <v>90.363394819437076</v>
      </c>
      <c r="R212">
        <v>1.9867472393336101</v>
      </c>
      <c r="S212">
        <f t="shared" si="6"/>
        <v>0.95251396648044695</v>
      </c>
      <c r="T212" s="13">
        <f>(Tabelle1[[#This Row],[MT Distri % (besucht)]]-Tabelle1[[#This Row],[MT Distri % (besucht) VP]])*100</f>
        <v>0.87048700846500404</v>
      </c>
      <c r="U212" t="str">
        <f>Tabelle1[[#This Row],[Kundenhierarchie 1]]&amp;Tabelle1[[#This Row],[Händler]]&amp;Tabelle1[[#This Row],[Kategorie]]&amp;Tabelle1[[#This Row],[Gruppe]]&amp;Tabelle1[[#This Row],[Name]]</f>
        <v>Edeka KonzernEdeka Minden (ZL + Lüning)EssigEssig Balsamicos 100mlKühne Condim.Balsamico Bianco, 100ml Fl.</v>
      </c>
      <c r="V212">
        <f>_xlfn.XLOOKUP(U212,'Daten Vor-Quartal'!U:U,'Daten Vor-Quartal'!I:I,0)</f>
        <v>0.95251396648044695</v>
      </c>
    </row>
    <row r="213" spans="1:22">
      <c r="A213" t="s">
        <v>16</v>
      </c>
      <c r="B213" t="s">
        <v>18</v>
      </c>
      <c r="C213" t="s">
        <v>9</v>
      </c>
      <c r="D213" t="s">
        <v>189</v>
      </c>
      <c r="E213" t="s">
        <v>88</v>
      </c>
      <c r="F213">
        <v>35</v>
      </c>
      <c r="G213" t="s">
        <v>74</v>
      </c>
      <c r="H213">
        <v>0</v>
      </c>
      <c r="I213">
        <v>0</v>
      </c>
      <c r="J213">
        <v>0</v>
      </c>
      <c r="K213">
        <v>0</v>
      </c>
      <c r="L213">
        <v>0</v>
      </c>
      <c r="M213">
        <v>685</v>
      </c>
      <c r="N213">
        <v>1</v>
      </c>
      <c r="O213">
        <v>0</v>
      </c>
      <c r="P213">
        <v>1015</v>
      </c>
      <c r="Q213">
        <v>0</v>
      </c>
      <c r="R213">
        <v>0</v>
      </c>
      <c r="S213">
        <f t="shared" si="6"/>
        <v>0</v>
      </c>
      <c r="T213" s="13">
        <f>(Tabelle1[[#This Row],[MT Distri % (besucht)]]-Tabelle1[[#This Row],[MT Distri % (besucht) VP]])*100</f>
        <v>0</v>
      </c>
      <c r="U213" t="str">
        <f>Tabelle1[[#This Row],[Kundenhierarchie 1]]&amp;Tabelle1[[#This Row],[Händler]]&amp;Tabelle1[[#This Row],[Kategorie]]&amp;Tabelle1[[#This Row],[Gruppe]]&amp;Tabelle1[[#This Row],[Name]]</f>
        <v>Edeka KonzernEdeka Minden (ZL + Lüning)EssigEssig Balsamicos 250mlBio Aceto Balsamico di Modena 6%, 250ml</v>
      </c>
      <c r="V213">
        <f>_xlfn.XLOOKUP(U213,'Daten Vor-Quartal'!U:U,'Daten Vor-Quartal'!I:I,0)</f>
        <v>0</v>
      </c>
    </row>
    <row r="214" spans="1:22">
      <c r="A214" t="s">
        <v>16</v>
      </c>
      <c r="B214" t="s">
        <v>18</v>
      </c>
      <c r="C214" t="s">
        <v>9</v>
      </c>
      <c r="D214" t="s">
        <v>189</v>
      </c>
      <c r="E214" t="s">
        <v>86</v>
      </c>
      <c r="F214">
        <v>33</v>
      </c>
      <c r="G214" t="s">
        <v>74</v>
      </c>
      <c r="H214">
        <v>0</v>
      </c>
      <c r="I214">
        <v>0</v>
      </c>
      <c r="J214">
        <v>0</v>
      </c>
      <c r="K214">
        <v>0</v>
      </c>
      <c r="L214">
        <v>0</v>
      </c>
      <c r="M214">
        <v>685</v>
      </c>
      <c r="N214">
        <v>1</v>
      </c>
      <c r="O214">
        <v>0</v>
      </c>
      <c r="P214">
        <v>1015</v>
      </c>
      <c r="Q214">
        <v>0</v>
      </c>
      <c r="R214">
        <v>0</v>
      </c>
      <c r="S214">
        <f t="shared" si="6"/>
        <v>0</v>
      </c>
      <c r="T214" s="13">
        <f>(Tabelle1[[#This Row],[MT Distri % (besucht)]]-Tabelle1[[#This Row],[MT Distri % (besucht) VP]])*100</f>
        <v>0</v>
      </c>
      <c r="U214" t="str">
        <f>Tabelle1[[#This Row],[Kundenhierarchie 1]]&amp;Tabelle1[[#This Row],[Händler]]&amp;Tabelle1[[#This Row],[Kategorie]]&amp;Tabelle1[[#This Row],[Gruppe]]&amp;Tabelle1[[#This Row],[Name]]</f>
        <v>Edeka KonzernEdeka Minden (ZL + Lüning)EssigEssig Balsamicos 250mlBio Condimento Balsamico Bianco 5%,250ml</v>
      </c>
      <c r="V214">
        <f>_xlfn.XLOOKUP(U214,'Daten Vor-Quartal'!U:U,'Daten Vor-Quartal'!I:I,0)</f>
        <v>0</v>
      </c>
    </row>
    <row r="215" spans="1:22">
      <c r="A215" t="s">
        <v>16</v>
      </c>
      <c r="B215" t="s">
        <v>18</v>
      </c>
      <c r="C215" t="s">
        <v>9</v>
      </c>
      <c r="D215" t="s">
        <v>189</v>
      </c>
      <c r="E215" t="s">
        <v>71</v>
      </c>
      <c r="F215">
        <v>19</v>
      </c>
      <c r="G215" t="s">
        <v>63</v>
      </c>
      <c r="H215">
        <v>0</v>
      </c>
      <c r="I215">
        <v>0</v>
      </c>
      <c r="J215">
        <v>0</v>
      </c>
      <c r="K215">
        <v>0</v>
      </c>
      <c r="L215">
        <v>0</v>
      </c>
      <c r="M215">
        <v>685</v>
      </c>
      <c r="N215">
        <v>1</v>
      </c>
      <c r="O215">
        <v>0</v>
      </c>
      <c r="P215">
        <v>1015</v>
      </c>
      <c r="Q215">
        <v>0</v>
      </c>
      <c r="R215">
        <v>0</v>
      </c>
      <c r="S215">
        <f t="shared" si="6"/>
        <v>0</v>
      </c>
      <c r="T215" s="13">
        <f>(Tabelle1[[#This Row],[MT Distri % (besucht)]]-Tabelle1[[#This Row],[MT Distri % (besucht) VP]])*100</f>
        <v>0</v>
      </c>
      <c r="U215" t="str">
        <f>Tabelle1[[#This Row],[Kundenhierarchie 1]]&amp;Tabelle1[[#This Row],[Händler]]&amp;Tabelle1[[#This Row],[Kategorie]]&amp;Tabelle1[[#This Row],[Gruppe]]&amp;Tabelle1[[#This Row],[Name]]</f>
        <v>Edeka KonzernEdeka Minden (ZL + Lüning)EssigEssig Balsamicos 250mlKühne Aceto Balsamico di Modena, 250ml</v>
      </c>
      <c r="V215">
        <f>_xlfn.XLOOKUP(U215,'Daten Vor-Quartal'!U:U,'Daten Vor-Quartal'!I:I,0)</f>
        <v>0</v>
      </c>
    </row>
    <row r="216" spans="1:22">
      <c r="A216" t="s">
        <v>16</v>
      </c>
      <c r="B216" t="s">
        <v>18</v>
      </c>
      <c r="C216" t="s">
        <v>9</v>
      </c>
      <c r="D216" t="s">
        <v>189</v>
      </c>
      <c r="E216" t="s">
        <v>67</v>
      </c>
      <c r="F216">
        <v>15</v>
      </c>
      <c r="G216" t="s">
        <v>63</v>
      </c>
      <c r="H216">
        <v>0</v>
      </c>
      <c r="I216">
        <v>0</v>
      </c>
      <c r="J216">
        <v>0</v>
      </c>
      <c r="K216">
        <v>0</v>
      </c>
      <c r="L216">
        <v>0</v>
      </c>
      <c r="M216">
        <v>685</v>
      </c>
      <c r="N216">
        <v>1</v>
      </c>
      <c r="O216">
        <v>0</v>
      </c>
      <c r="P216">
        <v>1015</v>
      </c>
      <c r="Q216">
        <v>0</v>
      </c>
      <c r="R216">
        <v>0</v>
      </c>
      <c r="S216">
        <f t="shared" si="6"/>
        <v>0</v>
      </c>
      <c r="T216" s="13">
        <f>(Tabelle1[[#This Row],[MT Distri % (besucht)]]-Tabelle1[[#This Row],[MT Distri % (besucht) VP]])*100</f>
        <v>0</v>
      </c>
      <c r="U216" t="str">
        <f>Tabelle1[[#This Row],[Kundenhierarchie 1]]&amp;Tabelle1[[#This Row],[Händler]]&amp;Tabelle1[[#This Row],[Kategorie]]&amp;Tabelle1[[#This Row],[Gruppe]]&amp;Tabelle1[[#This Row],[Name]]</f>
        <v>Edeka KonzernEdeka Minden (ZL + Lüning)EssigEssig Balsamicos 250mlKühne Cond.Balsam. Bianco, 250ml Karaffe</v>
      </c>
      <c r="V216">
        <f>_xlfn.XLOOKUP(U216,'Daten Vor-Quartal'!U:U,'Daten Vor-Quartal'!I:I,0)</f>
        <v>0</v>
      </c>
    </row>
    <row r="217" spans="1:22">
      <c r="A217" t="s">
        <v>16</v>
      </c>
      <c r="B217" t="s">
        <v>18</v>
      </c>
      <c r="C217" t="s">
        <v>9</v>
      </c>
      <c r="D217" t="s">
        <v>190</v>
      </c>
      <c r="E217" t="s">
        <v>70</v>
      </c>
      <c r="F217">
        <v>18</v>
      </c>
      <c r="G217" t="s">
        <v>63</v>
      </c>
      <c r="H217">
        <v>0.97518248175182487</v>
      </c>
      <c r="I217">
        <v>0.89625360230547546</v>
      </c>
      <c r="J217">
        <v>64.756984554442155</v>
      </c>
      <c r="K217">
        <v>4.5239636857462138</v>
      </c>
      <c r="L217">
        <v>668</v>
      </c>
      <c r="M217">
        <v>685</v>
      </c>
      <c r="N217">
        <v>347</v>
      </c>
      <c r="O217">
        <v>311</v>
      </c>
      <c r="P217">
        <v>1015</v>
      </c>
      <c r="Q217">
        <v>86.478582855157953</v>
      </c>
      <c r="R217">
        <v>1.6727178946238155</v>
      </c>
      <c r="S217">
        <f t="shared" si="6"/>
        <v>0.86956521739130432</v>
      </c>
      <c r="T217" s="13">
        <f>(Tabelle1[[#This Row],[MT Distri % (besucht)]]-Tabelle1[[#This Row],[MT Distri % (besucht) VP]])*100</f>
        <v>2.6688384914171137</v>
      </c>
      <c r="U217" t="str">
        <f>Tabelle1[[#This Row],[Kundenhierarchie 1]]&amp;Tabelle1[[#This Row],[Händler]]&amp;Tabelle1[[#This Row],[Kategorie]]&amp;Tabelle1[[#This Row],[Gruppe]]&amp;Tabelle1[[#This Row],[Name]]</f>
        <v>Edeka KonzernEdeka Minden (ZL + Lüning)EssigEssig CK 250mlHimbeer &amp; Essig, 250 ml Karaffe</v>
      </c>
      <c r="V217">
        <f>_xlfn.XLOOKUP(U217,'Daten Vor-Quartal'!U:U,'Daten Vor-Quartal'!I:I,0)</f>
        <v>0.86956521739130432</v>
      </c>
    </row>
    <row r="218" spans="1:22">
      <c r="A218" t="s">
        <v>16</v>
      </c>
      <c r="B218" t="s">
        <v>18</v>
      </c>
      <c r="C218" t="s">
        <v>9</v>
      </c>
      <c r="D218" t="s">
        <v>190</v>
      </c>
      <c r="E218" t="s">
        <v>77</v>
      </c>
      <c r="F218">
        <v>24</v>
      </c>
      <c r="G218" t="s">
        <v>74</v>
      </c>
      <c r="H218">
        <v>0.91970802919708028</v>
      </c>
      <c r="I218">
        <v>0.85590778097982712</v>
      </c>
      <c r="J218">
        <v>60.578802474926661</v>
      </c>
      <c r="K218">
        <v>10.210810884261951</v>
      </c>
      <c r="L218">
        <v>630</v>
      </c>
      <c r="M218">
        <v>685</v>
      </c>
      <c r="N218">
        <v>347</v>
      </c>
      <c r="O218">
        <v>297</v>
      </c>
      <c r="P218">
        <v>1015</v>
      </c>
      <c r="Q218">
        <v>78.273065589275532</v>
      </c>
      <c r="R218">
        <v>8.973575723399577</v>
      </c>
      <c r="S218">
        <f t="shared" si="6"/>
        <v>0.82890855457227142</v>
      </c>
      <c r="T218" s="13">
        <f>(Tabelle1[[#This Row],[MT Distri % (besucht)]]-Tabelle1[[#This Row],[MT Distri % (besucht) VP]])*100</f>
        <v>2.6999226407555699</v>
      </c>
      <c r="U218" t="str">
        <f>Tabelle1[[#This Row],[Kundenhierarchie 1]]&amp;Tabelle1[[#This Row],[Händler]]&amp;Tabelle1[[#This Row],[Kategorie]]&amp;Tabelle1[[#This Row],[Gruppe]]&amp;Tabelle1[[#This Row],[Name]]</f>
        <v>Edeka KonzernEdeka Minden (ZL + Lüning)EssigEssig CK 250mlHonig &amp; Essig, 250ml Karaffe</v>
      </c>
      <c r="V218">
        <f>_xlfn.XLOOKUP(U218,'Daten Vor-Quartal'!U:U,'Daten Vor-Quartal'!I:I,0)</f>
        <v>0.82890855457227142</v>
      </c>
    </row>
    <row r="219" spans="1:22">
      <c r="A219" t="s">
        <v>16</v>
      </c>
      <c r="B219" t="s">
        <v>18</v>
      </c>
      <c r="C219" t="s">
        <v>9</v>
      </c>
      <c r="D219" t="s">
        <v>190</v>
      </c>
      <c r="E219" t="s">
        <v>64</v>
      </c>
      <c r="F219">
        <v>12</v>
      </c>
      <c r="G219" t="s">
        <v>63</v>
      </c>
      <c r="H219">
        <v>0</v>
      </c>
      <c r="I219">
        <v>0</v>
      </c>
      <c r="J219">
        <v>0</v>
      </c>
      <c r="K219">
        <v>0</v>
      </c>
      <c r="L219">
        <v>0</v>
      </c>
      <c r="M219">
        <v>685</v>
      </c>
      <c r="N219">
        <v>1</v>
      </c>
      <c r="O219">
        <v>0</v>
      </c>
      <c r="P219">
        <v>1015</v>
      </c>
      <c r="Q219">
        <v>0</v>
      </c>
      <c r="R219">
        <v>0</v>
      </c>
      <c r="S219">
        <f t="shared" si="6"/>
        <v>0</v>
      </c>
      <c r="T219" s="13">
        <f>(Tabelle1[[#This Row],[MT Distri % (besucht)]]-Tabelle1[[#This Row],[MT Distri % (besucht) VP]])*100</f>
        <v>0</v>
      </c>
      <c r="U219" t="str">
        <f>Tabelle1[[#This Row],[Kundenhierarchie 1]]&amp;Tabelle1[[#This Row],[Händler]]&amp;Tabelle1[[#This Row],[Kategorie]]&amp;Tabelle1[[#This Row],[Gruppe]]&amp;Tabelle1[[#This Row],[Name]]</f>
        <v>Edeka KonzernEdeka Minden (ZL + Lüning)EssigEssig CK 250mlKühne Apfel Essig, 250ml Karaffe</v>
      </c>
      <c r="V219">
        <f>_xlfn.XLOOKUP(U219,'Daten Vor-Quartal'!U:U,'Daten Vor-Quartal'!I:I,0)</f>
        <v>0</v>
      </c>
    </row>
    <row r="220" spans="1:22">
      <c r="A220" t="s">
        <v>16</v>
      </c>
      <c r="B220" t="s">
        <v>18</v>
      </c>
      <c r="C220" t="s">
        <v>9</v>
      </c>
      <c r="D220" t="s">
        <v>190</v>
      </c>
      <c r="E220" t="s">
        <v>84</v>
      </c>
      <c r="F220">
        <v>31</v>
      </c>
      <c r="G220" t="s">
        <v>74</v>
      </c>
      <c r="H220">
        <v>0.97664233576642334</v>
      </c>
      <c r="I220">
        <v>0.94736842105263153</v>
      </c>
      <c r="J220">
        <v>67.005931814463096</v>
      </c>
      <c r="K220">
        <v>-5.6589356188395561</v>
      </c>
      <c r="L220">
        <v>669</v>
      </c>
      <c r="M220">
        <v>685</v>
      </c>
      <c r="N220">
        <v>361</v>
      </c>
      <c r="O220">
        <v>342</v>
      </c>
      <c r="P220">
        <v>1015</v>
      </c>
      <c r="Q220">
        <v>85.513468013693512</v>
      </c>
      <c r="R220">
        <v>-1.1271101250194988</v>
      </c>
      <c r="S220">
        <f t="shared" si="6"/>
        <v>0.94397759103641454</v>
      </c>
      <c r="T220" s="13">
        <f>(Tabelle1[[#This Row],[MT Distri % (besucht)]]-Tabelle1[[#This Row],[MT Distri % (besucht) VP]])*100</f>
        <v>0.33908300162169835</v>
      </c>
      <c r="U220" t="str">
        <f>Tabelle1[[#This Row],[Kundenhierarchie 1]]&amp;Tabelle1[[#This Row],[Händler]]&amp;Tabelle1[[#This Row],[Kategorie]]&amp;Tabelle1[[#This Row],[Gruppe]]&amp;Tabelle1[[#This Row],[Name]]</f>
        <v>Edeka KonzernEdeka Minden (ZL + Lüning)EssigEssig CK 250mlKühne Rotwein Essig, 250ml Karaffe</v>
      </c>
      <c r="V220">
        <f>_xlfn.XLOOKUP(U220,'Daten Vor-Quartal'!U:U,'Daten Vor-Quartal'!I:I,0)</f>
        <v>0.94397759103641454</v>
      </c>
    </row>
    <row r="221" spans="1:22">
      <c r="A221" t="s">
        <v>16</v>
      </c>
      <c r="B221" t="s">
        <v>18</v>
      </c>
      <c r="C221" t="s">
        <v>9</v>
      </c>
      <c r="D221" t="s">
        <v>190</v>
      </c>
      <c r="E221" t="s">
        <v>75</v>
      </c>
      <c r="F221">
        <v>22</v>
      </c>
      <c r="G221" t="s">
        <v>74</v>
      </c>
      <c r="H221">
        <v>0.99562043795620436</v>
      </c>
      <c r="I221">
        <v>0.8642659279778393</v>
      </c>
      <c r="J221">
        <v>61.487888346498231</v>
      </c>
      <c r="K221">
        <v>1.2137654504808417</v>
      </c>
      <c r="L221">
        <v>682</v>
      </c>
      <c r="M221">
        <v>685</v>
      </c>
      <c r="N221">
        <v>361</v>
      </c>
      <c r="O221">
        <v>312</v>
      </c>
      <c r="P221">
        <v>1015</v>
      </c>
      <c r="Q221">
        <v>80.455356581455689</v>
      </c>
      <c r="R221">
        <v>2.0661153744082981</v>
      </c>
      <c r="S221">
        <f t="shared" si="6"/>
        <v>0.86274509803921573</v>
      </c>
      <c r="T221" s="13">
        <f>(Tabelle1[[#This Row],[MT Distri % (besucht)]]-Tabelle1[[#This Row],[MT Distri % (besucht) VP]])*100</f>
        <v>0.15208299386235691</v>
      </c>
      <c r="U221" t="str">
        <f>Tabelle1[[#This Row],[Kundenhierarchie 1]]&amp;Tabelle1[[#This Row],[Händler]]&amp;Tabelle1[[#This Row],[Kategorie]]&amp;Tabelle1[[#This Row],[Gruppe]]&amp;Tabelle1[[#This Row],[Name]]</f>
        <v>Edeka KonzernEdeka Minden (ZL + Lüning)EssigEssig CK 250mlKühne Weißwein Essig, 250ml Karaffe</v>
      </c>
      <c r="V221">
        <f>_xlfn.XLOOKUP(U221,'Daten Vor-Quartal'!U:U,'Daten Vor-Quartal'!I:I,0)</f>
        <v>0.86274509803921573</v>
      </c>
    </row>
    <row r="222" spans="1:22">
      <c r="A222" t="s">
        <v>16</v>
      </c>
      <c r="B222" t="s">
        <v>18</v>
      </c>
      <c r="C222" t="s">
        <v>9</v>
      </c>
      <c r="D222" t="s">
        <v>190</v>
      </c>
      <c r="E222" t="s">
        <v>78</v>
      </c>
      <c r="F222">
        <v>25</v>
      </c>
      <c r="G222" t="s">
        <v>74</v>
      </c>
      <c r="H222">
        <v>0</v>
      </c>
      <c r="I222">
        <v>0</v>
      </c>
      <c r="J222">
        <v>0</v>
      </c>
      <c r="K222">
        <v>0</v>
      </c>
      <c r="L222">
        <v>0</v>
      </c>
      <c r="M222">
        <v>685</v>
      </c>
      <c r="N222">
        <v>1</v>
      </c>
      <c r="O222">
        <v>0</v>
      </c>
      <c r="P222">
        <v>1015</v>
      </c>
      <c r="Q222">
        <v>0</v>
      </c>
      <c r="R222">
        <v>0</v>
      </c>
      <c r="S222">
        <f t="shared" si="6"/>
        <v>0</v>
      </c>
      <c r="T222" s="13">
        <f>(Tabelle1[[#This Row],[MT Distri % (besucht)]]-Tabelle1[[#This Row],[MT Distri % (besucht) VP]])*100</f>
        <v>0</v>
      </c>
      <c r="U222" t="str">
        <f>Tabelle1[[#This Row],[Kundenhierarchie 1]]&amp;Tabelle1[[#This Row],[Händler]]&amp;Tabelle1[[#This Row],[Kategorie]]&amp;Tabelle1[[#This Row],[Gruppe]]&amp;Tabelle1[[#This Row],[Name]]</f>
        <v>Edeka KonzernEdeka Minden (ZL + Lüning)EssigEssig CK 250mlWalnuss &amp; Essig, 250 ml Karaffe</v>
      </c>
      <c r="V222">
        <f>_xlfn.XLOOKUP(U222,'Daten Vor-Quartal'!U:U,'Daten Vor-Quartal'!I:I,0)</f>
        <v>0</v>
      </c>
    </row>
    <row r="223" spans="1:22">
      <c r="A223" t="s">
        <v>16</v>
      </c>
      <c r="B223" t="s">
        <v>18</v>
      </c>
      <c r="C223" t="s">
        <v>9</v>
      </c>
      <c r="D223" t="s">
        <v>191</v>
      </c>
      <c r="E223" t="s">
        <v>61</v>
      </c>
      <c r="F223">
        <v>10</v>
      </c>
      <c r="G223" t="s">
        <v>51</v>
      </c>
      <c r="H223">
        <v>0</v>
      </c>
      <c r="I223">
        <v>0</v>
      </c>
      <c r="J223">
        <v>7.6852643559249598</v>
      </c>
      <c r="K223">
        <v>7.6852643559249598</v>
      </c>
      <c r="L223">
        <v>0</v>
      </c>
      <c r="M223">
        <v>685</v>
      </c>
      <c r="N223">
        <v>1</v>
      </c>
      <c r="O223">
        <v>0</v>
      </c>
      <c r="P223">
        <v>1015</v>
      </c>
      <c r="Q223">
        <v>9.4566294446013757</v>
      </c>
      <c r="R223">
        <v>9.4566294446013757</v>
      </c>
      <c r="S223">
        <f t="shared" si="6"/>
        <v>0</v>
      </c>
      <c r="T223" s="13">
        <f>(Tabelle1[[#This Row],[MT Distri % (besucht)]]-Tabelle1[[#This Row],[MT Distri % (besucht) VP]])*100</f>
        <v>0</v>
      </c>
      <c r="U223" t="str">
        <f>Tabelle1[[#This Row],[Kundenhierarchie 1]]&amp;Tabelle1[[#This Row],[Händler]]&amp;Tabelle1[[#This Row],[Kategorie]]&amp;Tabelle1[[#This Row],[Gruppe]]&amp;Tabelle1[[#This Row],[Name]]</f>
        <v>Edeka KonzernEdeka Minden (ZL + Lüning)EssigEssig EssenzKühne Essig-Essenz, 400g, 10er Tray</v>
      </c>
      <c r="V223">
        <f>_xlfn.XLOOKUP(U223,'Daten Vor-Quartal'!U:U,'Daten Vor-Quartal'!I:I,0)</f>
        <v>0</v>
      </c>
    </row>
    <row r="224" spans="1:22">
      <c r="A224" t="s">
        <v>16</v>
      </c>
      <c r="B224" t="s">
        <v>18</v>
      </c>
      <c r="C224" t="s">
        <v>9</v>
      </c>
      <c r="D224" t="s">
        <v>192</v>
      </c>
      <c r="E224" t="s">
        <v>66</v>
      </c>
      <c r="F224">
        <v>14</v>
      </c>
      <c r="G224" t="s">
        <v>63</v>
      </c>
      <c r="H224">
        <v>0.99562043795620436</v>
      </c>
      <c r="I224">
        <v>0.72022160664819945</v>
      </c>
      <c r="J224">
        <v>35.99809799209104</v>
      </c>
      <c r="K224">
        <v>13.077656984363577</v>
      </c>
      <c r="L224">
        <v>682</v>
      </c>
      <c r="M224">
        <v>685</v>
      </c>
      <c r="N224">
        <v>361</v>
      </c>
      <c r="O224">
        <v>260</v>
      </c>
      <c r="P224">
        <v>1015</v>
      </c>
      <c r="Q224">
        <v>60.495052750740022</v>
      </c>
      <c r="R224">
        <v>21.871257118402674</v>
      </c>
      <c r="S224">
        <f t="shared" si="6"/>
        <v>0.63585434173669464</v>
      </c>
      <c r="T224" s="13">
        <f>(Tabelle1[[#This Row],[MT Distri % (besucht)]]-Tabelle1[[#This Row],[MT Distri % (besucht) VP]])*100</f>
        <v>8.4367264911504805</v>
      </c>
      <c r="U224" t="str">
        <f>Tabelle1[[#This Row],[Kundenhierarchie 1]]&amp;Tabelle1[[#This Row],[Händler]]&amp;Tabelle1[[#This Row],[Kategorie]]&amp;Tabelle1[[#This Row],[Gruppe]]&amp;Tabelle1[[#This Row],[Name]]</f>
        <v>Edeka KonzernEdeka Minden (ZL + Lüning)EssigEssig Exquisit 0,5lKühne Bio Apfel Essig 5% 0,5l Fl.</v>
      </c>
      <c r="V224">
        <f>_xlfn.XLOOKUP(U224,'Daten Vor-Quartal'!U:U,'Daten Vor-Quartal'!I:I,0)</f>
        <v>0.63585434173669464</v>
      </c>
    </row>
    <row r="225" spans="1:22">
      <c r="A225" t="s">
        <v>16</v>
      </c>
      <c r="B225" t="s">
        <v>18</v>
      </c>
      <c r="C225" t="s">
        <v>9</v>
      </c>
      <c r="D225" t="s">
        <v>192</v>
      </c>
      <c r="E225" t="s">
        <v>65</v>
      </c>
      <c r="F225">
        <v>13</v>
      </c>
      <c r="G225" t="s">
        <v>63</v>
      </c>
      <c r="H225">
        <v>0.98832116788321167</v>
      </c>
      <c r="I225">
        <v>0.93484419263456087</v>
      </c>
      <c r="J225">
        <v>79.002268129743641</v>
      </c>
      <c r="K225">
        <v>0.42944760048249647</v>
      </c>
      <c r="L225">
        <v>677</v>
      </c>
      <c r="M225">
        <v>685</v>
      </c>
      <c r="N225">
        <v>353</v>
      </c>
      <c r="O225">
        <v>330</v>
      </c>
      <c r="P225">
        <v>1015</v>
      </c>
      <c r="Q225">
        <v>89.234609518409172</v>
      </c>
      <c r="R225">
        <v>5.6869961632202148E-2</v>
      </c>
      <c r="S225">
        <f t="shared" si="6"/>
        <v>0.903954802259887</v>
      </c>
      <c r="T225" s="13">
        <f>(Tabelle1[[#This Row],[MT Distri % (besucht)]]-Tabelle1[[#This Row],[MT Distri % (besucht) VP]])*100</f>
        <v>3.0889390374673864</v>
      </c>
      <c r="U225" t="str">
        <f>Tabelle1[[#This Row],[Kundenhierarchie 1]]&amp;Tabelle1[[#This Row],[Händler]]&amp;Tabelle1[[#This Row],[Kategorie]]&amp;Tabelle1[[#This Row],[Gruppe]]&amp;Tabelle1[[#This Row],[Name]]</f>
        <v>Edeka KonzernEdeka Minden (ZL + Lüning)EssigEssig Exquisit 0,5lKühne Kräuteressig 5%, 0,5l Karaffe</v>
      </c>
      <c r="V225">
        <f>_xlfn.XLOOKUP(U225,'Daten Vor-Quartal'!U:U,'Daten Vor-Quartal'!I:I,0)</f>
        <v>0.903954802259887</v>
      </c>
    </row>
    <row r="226" spans="1:22">
      <c r="A226" t="s">
        <v>16</v>
      </c>
      <c r="B226" t="s">
        <v>18</v>
      </c>
      <c r="C226" t="s">
        <v>9</v>
      </c>
      <c r="D226" t="s">
        <v>192</v>
      </c>
      <c r="E226" t="s">
        <v>76</v>
      </c>
      <c r="F226">
        <v>23</v>
      </c>
      <c r="G226" t="s">
        <v>74</v>
      </c>
      <c r="H226">
        <v>0.59854014598540151</v>
      </c>
      <c r="I226">
        <v>0.94930875576036866</v>
      </c>
      <c r="J226">
        <v>39.455044265824448</v>
      </c>
      <c r="K226">
        <v>-0.35485773819618005</v>
      </c>
      <c r="L226">
        <v>410</v>
      </c>
      <c r="M226">
        <v>685</v>
      </c>
      <c r="N226">
        <v>217</v>
      </c>
      <c r="O226">
        <v>206</v>
      </c>
      <c r="P226">
        <v>1015</v>
      </c>
      <c r="Q226">
        <v>53.905688743157263</v>
      </c>
      <c r="R226">
        <v>-0.14619555578404686</v>
      </c>
      <c r="S226">
        <f t="shared" si="6"/>
        <v>0.93779904306220097</v>
      </c>
      <c r="T226" s="13">
        <f>(Tabelle1[[#This Row],[MT Distri % (besucht)]]-Tabelle1[[#This Row],[MT Distri % (besucht) VP]])*100</f>
        <v>1.1509712698167696</v>
      </c>
      <c r="U226" t="str">
        <f>Tabelle1[[#This Row],[Kundenhierarchie 1]]&amp;Tabelle1[[#This Row],[Händler]]&amp;Tabelle1[[#This Row],[Kategorie]]&amp;Tabelle1[[#This Row],[Gruppe]]&amp;Tabelle1[[#This Row],[Name]]</f>
        <v>Edeka KonzernEdeka Minden (ZL + Lüning)EssigEssig Exquisit 0,5lKühne Rotweinessig 6%, 0,5l Karaffe</v>
      </c>
      <c r="V226">
        <f>_xlfn.XLOOKUP(U226,'Daten Vor-Quartal'!U:U,'Daten Vor-Quartal'!I:I,0)</f>
        <v>0.93779904306220097</v>
      </c>
    </row>
    <row r="227" spans="1:22">
      <c r="A227" t="s">
        <v>16</v>
      </c>
      <c r="B227" t="s">
        <v>18</v>
      </c>
      <c r="C227" t="s">
        <v>9</v>
      </c>
      <c r="D227" t="s">
        <v>192</v>
      </c>
      <c r="E227" t="s">
        <v>58</v>
      </c>
      <c r="F227">
        <v>7</v>
      </c>
      <c r="G227" t="s">
        <v>51</v>
      </c>
      <c r="H227">
        <v>0.98832116788321167</v>
      </c>
      <c r="I227">
        <v>0.95467422096317278</v>
      </c>
      <c r="J227">
        <v>77.741472191113658</v>
      </c>
      <c r="K227">
        <v>-2.5311271173122276</v>
      </c>
      <c r="L227">
        <v>677</v>
      </c>
      <c r="M227">
        <v>685</v>
      </c>
      <c r="N227">
        <v>353</v>
      </c>
      <c r="O227">
        <v>337</v>
      </c>
      <c r="P227">
        <v>1015</v>
      </c>
      <c r="Q227">
        <v>88.229370661773572</v>
      </c>
      <c r="R227">
        <v>-1.2618577341928443</v>
      </c>
      <c r="S227">
        <f t="shared" si="6"/>
        <v>0.95480225988700562</v>
      </c>
      <c r="T227" s="13">
        <f>(Tabelle1[[#This Row],[MT Distri % (besucht)]]-Tabelle1[[#This Row],[MT Distri % (besucht) VP]])*100</f>
        <v>-1.2803892383284055E-2</v>
      </c>
      <c r="U227" t="str">
        <f>Tabelle1[[#This Row],[Kundenhierarchie 1]]&amp;Tabelle1[[#This Row],[Händler]]&amp;Tabelle1[[#This Row],[Kategorie]]&amp;Tabelle1[[#This Row],[Gruppe]]&amp;Tabelle1[[#This Row],[Name]]</f>
        <v>Edeka KonzernEdeka Minden (ZL + Lüning)EssigEssig Exquisit 0,5lKühne Weißweinessig 6%, 0,5l Karaffe</v>
      </c>
      <c r="V227">
        <f>_xlfn.XLOOKUP(U227,'Daten Vor-Quartal'!U:U,'Daten Vor-Quartal'!I:I,0)</f>
        <v>0.95480225988700562</v>
      </c>
    </row>
    <row r="228" spans="1:22">
      <c r="A228" t="s">
        <v>16</v>
      </c>
      <c r="B228" t="s">
        <v>18</v>
      </c>
      <c r="C228" t="s">
        <v>9</v>
      </c>
      <c r="D228" t="s">
        <v>192</v>
      </c>
      <c r="E228" t="s">
        <v>94</v>
      </c>
      <c r="F228">
        <v>99</v>
      </c>
      <c r="G228" t="s">
        <v>74</v>
      </c>
      <c r="H228">
        <v>0</v>
      </c>
      <c r="I228">
        <v>0</v>
      </c>
      <c r="J228">
        <v>0.78130389455533489</v>
      </c>
      <c r="K228">
        <v>-3.8702273569770105</v>
      </c>
      <c r="L228">
        <v>0</v>
      </c>
      <c r="M228">
        <v>685</v>
      </c>
      <c r="N228">
        <v>1</v>
      </c>
      <c r="O228">
        <v>0</v>
      </c>
      <c r="P228">
        <v>1015</v>
      </c>
      <c r="Q228">
        <v>0.87254970705258683</v>
      </c>
      <c r="R228">
        <v>-2.2510551539513601</v>
      </c>
      <c r="S228">
        <f t="shared" si="6"/>
        <v>0</v>
      </c>
      <c r="T228" s="13">
        <f>(Tabelle1[[#This Row],[MT Distri % (besucht)]]-Tabelle1[[#This Row],[MT Distri % (besucht) VP]])*100</f>
        <v>0</v>
      </c>
      <c r="U228" t="str">
        <f>Tabelle1[[#This Row],[Kundenhierarchie 1]]&amp;Tabelle1[[#This Row],[Händler]]&amp;Tabelle1[[#This Row],[Kategorie]]&amp;Tabelle1[[#This Row],[Gruppe]]&amp;Tabelle1[[#This Row],[Name]]</f>
        <v>Edeka KonzernEdeka Minden (ZL + Lüning)EssigEssig Exquisit 0,5lLiebling d.Jahres, Schw.Johannisb., 0,5l</v>
      </c>
      <c r="V228">
        <f>_xlfn.XLOOKUP(U228,'Daten Vor-Quartal'!U:U,'Daten Vor-Quartal'!I:I,0)</f>
        <v>0</v>
      </c>
    </row>
    <row r="229" spans="1:22">
      <c r="A229" t="s">
        <v>16</v>
      </c>
      <c r="B229" t="s">
        <v>18</v>
      </c>
      <c r="C229" t="s">
        <v>9</v>
      </c>
      <c r="D229" t="s">
        <v>193</v>
      </c>
      <c r="E229" t="s">
        <v>81</v>
      </c>
      <c r="F229">
        <v>28</v>
      </c>
      <c r="G229" t="s">
        <v>74</v>
      </c>
      <c r="H229">
        <v>1</v>
      </c>
      <c r="I229">
        <v>0.88919667590027696</v>
      </c>
      <c r="J229">
        <v>64.659957148062617</v>
      </c>
      <c r="K229">
        <v>1.2762299073441374</v>
      </c>
      <c r="L229">
        <v>685</v>
      </c>
      <c r="M229">
        <v>685</v>
      </c>
      <c r="N229">
        <v>361</v>
      </c>
      <c r="O229">
        <v>321</v>
      </c>
      <c r="P229">
        <v>1015</v>
      </c>
      <c r="Q229">
        <v>86.261247536281232</v>
      </c>
      <c r="R229">
        <v>1.3476137232777745</v>
      </c>
      <c r="S229">
        <f t="shared" si="6"/>
        <v>0.89106145251396651</v>
      </c>
      <c r="T229" s="13">
        <f>(Tabelle1[[#This Row],[MT Distri % (besucht)]]-Tabelle1[[#This Row],[MT Distri % (besucht) VP]])*100</f>
        <v>-0.18647766136895561</v>
      </c>
      <c r="U229" t="str">
        <f>Tabelle1[[#This Row],[Kundenhierarchie 1]]&amp;Tabelle1[[#This Row],[Händler]]&amp;Tabelle1[[#This Row],[Kategorie]]&amp;Tabelle1[[#This Row],[Gruppe]]&amp;Tabelle1[[#This Row],[Name]]</f>
        <v>Edeka KonzernEdeka Minden (ZL + Lüning)EssigEssig Exquisit 100mlKühne Weißweinessig, 100ml Flasche</v>
      </c>
      <c r="V229">
        <f>_xlfn.XLOOKUP(U229,'Daten Vor-Quartal'!U:U,'Daten Vor-Quartal'!I:I,0)</f>
        <v>0.89106145251396651</v>
      </c>
    </row>
    <row r="230" spans="1:22">
      <c r="A230" t="s">
        <v>16</v>
      </c>
      <c r="B230" t="s">
        <v>18</v>
      </c>
      <c r="C230" t="s">
        <v>9</v>
      </c>
      <c r="D230" t="s">
        <v>194</v>
      </c>
      <c r="E230" t="s">
        <v>79</v>
      </c>
      <c r="F230">
        <v>26</v>
      </c>
      <c r="G230" t="s">
        <v>74</v>
      </c>
      <c r="H230">
        <v>0.62189781021897805</v>
      </c>
      <c r="I230">
        <v>0.77419354838709675</v>
      </c>
      <c r="J230">
        <v>43.888253872661089</v>
      </c>
      <c r="K230">
        <v>18.611519053609783</v>
      </c>
      <c r="L230">
        <v>426</v>
      </c>
      <c r="M230">
        <v>685</v>
      </c>
      <c r="N230">
        <v>217</v>
      </c>
      <c r="O230">
        <v>168</v>
      </c>
      <c r="P230">
        <v>1015</v>
      </c>
      <c r="Q230">
        <v>52.335653663317508</v>
      </c>
      <c r="R230">
        <v>22.324859311953169</v>
      </c>
      <c r="S230">
        <f t="shared" si="6"/>
        <v>0.80476190476190479</v>
      </c>
      <c r="T230" s="13">
        <f>(Tabelle1[[#This Row],[MT Distri % (besucht)]]-Tabelle1[[#This Row],[MT Distri % (besucht) VP]])*100</f>
        <v>-3.0568356374808037</v>
      </c>
      <c r="U230" t="str">
        <f>Tabelle1[[#This Row],[Kundenhierarchie 1]]&amp;Tabelle1[[#This Row],[Händler]]&amp;Tabelle1[[#This Row],[Kategorie]]&amp;Tabelle1[[#This Row],[Gruppe]]&amp;Tabelle1[[#This Row],[Name]]</f>
        <v>Edeka KonzernEdeka Minden (ZL + Lüning)EssigEssig Flasche 0,75lGurkenaufguss, 0,75l Glasfl.</v>
      </c>
      <c r="V230">
        <f>_xlfn.XLOOKUP(U230,'Daten Vor-Quartal'!U:U,'Daten Vor-Quartal'!I:I,0)</f>
        <v>0.80476190476190479</v>
      </c>
    </row>
    <row r="231" spans="1:22">
      <c r="A231" t="s">
        <v>16</v>
      </c>
      <c r="B231" t="s">
        <v>18</v>
      </c>
      <c r="C231" t="s">
        <v>9</v>
      </c>
      <c r="D231" t="s">
        <v>194</v>
      </c>
      <c r="E231" t="s">
        <v>59</v>
      </c>
      <c r="F231">
        <v>8</v>
      </c>
      <c r="G231" t="s">
        <v>51</v>
      </c>
      <c r="H231">
        <v>0</v>
      </c>
      <c r="I231">
        <v>0</v>
      </c>
      <c r="J231">
        <v>0</v>
      </c>
      <c r="K231">
        <v>0</v>
      </c>
      <c r="L231">
        <v>0</v>
      </c>
      <c r="M231">
        <v>685</v>
      </c>
      <c r="N231">
        <v>1</v>
      </c>
      <c r="O231">
        <v>0</v>
      </c>
      <c r="P231">
        <v>0</v>
      </c>
      <c r="Q231">
        <v>0</v>
      </c>
      <c r="R231">
        <v>0</v>
      </c>
      <c r="S231">
        <f t="shared" si="6"/>
        <v>0</v>
      </c>
      <c r="T231" s="13">
        <f>(Tabelle1[[#This Row],[MT Distri % (besucht)]]-Tabelle1[[#This Row],[MT Distri % (besucht) VP]])*100</f>
        <v>0</v>
      </c>
      <c r="U231" t="str">
        <f>Tabelle1[[#This Row],[Kundenhierarchie 1]]&amp;Tabelle1[[#This Row],[Händler]]&amp;Tabelle1[[#This Row],[Kategorie]]&amp;Tabelle1[[#This Row],[Gruppe]]&amp;Tabelle1[[#This Row],[Name]]</f>
        <v>Edeka KonzernEdeka Minden (ZL + Lüning)EssigEssig Flasche 0,75lKFM Kressi Kräuter VollwEs.5% 0,75l 12er</v>
      </c>
      <c r="V231">
        <f>_xlfn.XLOOKUP(U231,'Daten Vor-Quartal'!U:U,'Daten Vor-Quartal'!I:I,0)</f>
        <v>0</v>
      </c>
    </row>
    <row r="232" spans="1:22">
      <c r="A232" t="s">
        <v>16</v>
      </c>
      <c r="B232" t="s">
        <v>18</v>
      </c>
      <c r="C232" t="s">
        <v>9</v>
      </c>
      <c r="D232" t="s">
        <v>194</v>
      </c>
      <c r="E232" t="s">
        <v>56</v>
      </c>
      <c r="F232">
        <v>5</v>
      </c>
      <c r="G232" t="s">
        <v>51</v>
      </c>
      <c r="H232">
        <v>0.60291970802919703</v>
      </c>
      <c r="I232">
        <v>0.94009216589861755</v>
      </c>
      <c r="J232">
        <v>37.356742361073259</v>
      </c>
      <c r="K232">
        <v>0.99908490848337983</v>
      </c>
      <c r="L232">
        <v>413</v>
      </c>
      <c r="M232">
        <v>685</v>
      </c>
      <c r="N232">
        <v>217</v>
      </c>
      <c r="O232">
        <v>204</v>
      </c>
      <c r="P232">
        <v>1015</v>
      </c>
      <c r="Q232">
        <v>53.985063957746235</v>
      </c>
      <c r="R232">
        <v>-1.8074597316381613</v>
      </c>
      <c r="S232">
        <f t="shared" si="6"/>
        <v>0.9285714285714286</v>
      </c>
      <c r="T232" s="13">
        <f>(Tabelle1[[#This Row],[MT Distri % (besucht)]]-Tabelle1[[#This Row],[MT Distri % (besucht) VP]])*100</f>
        <v>1.1520737327188946</v>
      </c>
      <c r="U232" t="str">
        <f>Tabelle1[[#This Row],[Kundenhierarchie 1]]&amp;Tabelle1[[#This Row],[Händler]]&amp;Tabelle1[[#This Row],[Kategorie]]&amp;Tabelle1[[#This Row],[Gruppe]]&amp;Tabelle1[[#This Row],[Name]]</f>
        <v>Edeka KonzernEdeka Minden (ZL + Lüning)EssigEssig Flasche 0,75lSalata kräuterwürzig, 0,75l Glasflasche</v>
      </c>
      <c r="V232">
        <f>_xlfn.XLOOKUP(U232,'Daten Vor-Quartal'!U:U,'Daten Vor-Quartal'!I:I,0)</f>
        <v>0.9285714285714286</v>
      </c>
    </row>
    <row r="233" spans="1:22">
      <c r="A233" t="s">
        <v>16</v>
      </c>
      <c r="B233" t="s">
        <v>18</v>
      </c>
      <c r="C233" t="s">
        <v>9</v>
      </c>
      <c r="D233" t="s">
        <v>194</v>
      </c>
      <c r="E233" t="s">
        <v>72</v>
      </c>
      <c r="F233">
        <v>20</v>
      </c>
      <c r="G233" t="s">
        <v>63</v>
      </c>
      <c r="H233">
        <v>1</v>
      </c>
      <c r="I233">
        <v>0.96398891966759004</v>
      </c>
      <c r="J233">
        <v>63.94758723091941</v>
      </c>
      <c r="K233">
        <v>-6.4352394294302142</v>
      </c>
      <c r="L233">
        <v>685</v>
      </c>
      <c r="M233">
        <v>685</v>
      </c>
      <c r="N233">
        <v>361</v>
      </c>
      <c r="O233">
        <v>348</v>
      </c>
      <c r="P233">
        <v>1015</v>
      </c>
      <c r="Q233">
        <v>86.095348569236748</v>
      </c>
      <c r="R233">
        <v>-2.3595309650472274</v>
      </c>
      <c r="S233">
        <f t="shared" si="6"/>
        <v>0.93575418994413406</v>
      </c>
      <c r="T233" s="13">
        <f>(Tabelle1[[#This Row],[MT Distri % (besucht)]]-Tabelle1[[#This Row],[MT Distri % (besucht) VP]])*100</f>
        <v>2.8234729723455976</v>
      </c>
      <c r="U233" t="str">
        <f>Tabelle1[[#This Row],[Kundenhierarchie 1]]&amp;Tabelle1[[#This Row],[Händler]]&amp;Tabelle1[[#This Row],[Kategorie]]&amp;Tabelle1[[#This Row],[Gruppe]]&amp;Tabelle1[[#This Row],[Name]]</f>
        <v>Edeka KonzernEdeka Minden (ZL + Lüning)EssigEssig Flasche 0,75lTafelessig 5%, 0,75l Glasflasche</v>
      </c>
      <c r="V233">
        <f>_xlfn.XLOOKUP(U233,'Daten Vor-Quartal'!U:U,'Daten Vor-Quartal'!I:I,0)</f>
        <v>0.93575418994413406</v>
      </c>
    </row>
    <row r="234" spans="1:22">
      <c r="A234" t="s">
        <v>16</v>
      </c>
      <c r="B234" t="s">
        <v>18</v>
      </c>
      <c r="C234" t="s">
        <v>9</v>
      </c>
      <c r="D234" t="s">
        <v>195</v>
      </c>
      <c r="E234" t="s">
        <v>89</v>
      </c>
      <c r="F234">
        <v>36</v>
      </c>
      <c r="G234" t="s">
        <v>74</v>
      </c>
      <c r="H234">
        <v>0.95182481751824821</v>
      </c>
      <c r="I234">
        <v>0.22190201729106629</v>
      </c>
      <c r="J234">
        <v>5.1625370884506614</v>
      </c>
      <c r="K234">
        <v>-1.8435211147459316</v>
      </c>
      <c r="L234">
        <v>652</v>
      </c>
      <c r="M234">
        <v>685</v>
      </c>
      <c r="N234">
        <v>347</v>
      </c>
      <c r="O234">
        <v>77</v>
      </c>
      <c r="P234">
        <v>1015</v>
      </c>
      <c r="Q234">
        <v>3.9788598888409124</v>
      </c>
      <c r="R234">
        <v>-2.1526907964942565</v>
      </c>
      <c r="S234">
        <f t="shared" si="6"/>
        <v>0.21511627906976744</v>
      </c>
      <c r="T234" s="13">
        <f>(Tabelle1[[#This Row],[MT Distri % (besucht)]]-Tabelle1[[#This Row],[MT Distri % (besucht) VP]])*100</f>
        <v>0.67857382212988537</v>
      </c>
      <c r="U234" t="str">
        <f>Tabelle1[[#This Row],[Kundenhierarchie 1]]&amp;Tabelle1[[#This Row],[Händler]]&amp;Tabelle1[[#This Row],[Kategorie]]&amp;Tabelle1[[#This Row],[Gruppe]]&amp;Tabelle1[[#This Row],[Name]]</f>
        <v>Edeka KonzernEdeka Minden (ZL + Lüning)EssigEssig Kanister &lt;5lGurkenaufguss gebrauchsfertig, 5l Kan.</v>
      </c>
      <c r="V234">
        <f>_xlfn.XLOOKUP(U234,'Daten Vor-Quartal'!U:U,'Daten Vor-Quartal'!I:I,0)</f>
        <v>0.21511627906976744</v>
      </c>
    </row>
    <row r="235" spans="1:22">
      <c r="A235" t="s">
        <v>16</v>
      </c>
      <c r="B235" t="s">
        <v>18</v>
      </c>
      <c r="C235" t="s">
        <v>9</v>
      </c>
      <c r="D235" t="s">
        <v>195</v>
      </c>
      <c r="E235" t="s">
        <v>87</v>
      </c>
      <c r="F235">
        <v>34</v>
      </c>
      <c r="G235" t="s">
        <v>74</v>
      </c>
      <c r="H235">
        <v>0</v>
      </c>
      <c r="I235">
        <v>0</v>
      </c>
      <c r="J235">
        <v>0</v>
      </c>
      <c r="K235">
        <v>0</v>
      </c>
      <c r="L235">
        <v>0</v>
      </c>
      <c r="M235">
        <v>685</v>
      </c>
      <c r="N235">
        <v>1</v>
      </c>
      <c r="O235">
        <v>0</v>
      </c>
      <c r="P235">
        <v>1015</v>
      </c>
      <c r="Q235">
        <v>0</v>
      </c>
      <c r="R235">
        <v>0</v>
      </c>
      <c r="S235">
        <f t="shared" si="6"/>
        <v>0</v>
      </c>
      <c r="T235" s="13">
        <f>(Tabelle1[[#This Row],[MT Distri % (besucht)]]-Tabelle1[[#This Row],[MT Distri % (besucht) VP]])*100</f>
        <v>0</v>
      </c>
      <c r="U235" t="str">
        <f>Tabelle1[[#This Row],[Kundenhierarchie 1]]&amp;Tabelle1[[#This Row],[Händler]]&amp;Tabelle1[[#This Row],[Kategorie]]&amp;Tabelle1[[#This Row],[Gruppe]]&amp;Tabelle1[[#This Row],[Name]]</f>
        <v>Edeka KonzernEdeka Minden (ZL + Lüning)EssigEssig Kanister &lt;5lGurkenaufguss, 2l Kanister</v>
      </c>
      <c r="V235">
        <f>_xlfn.XLOOKUP(U235,'Daten Vor-Quartal'!U:U,'Daten Vor-Quartal'!I:I,0)</f>
        <v>0</v>
      </c>
    </row>
    <row r="236" spans="1:22">
      <c r="A236" t="s">
        <v>16</v>
      </c>
      <c r="B236" t="s">
        <v>18</v>
      </c>
      <c r="C236" t="s">
        <v>9</v>
      </c>
      <c r="D236" t="s">
        <v>195</v>
      </c>
      <c r="E236" t="s">
        <v>80</v>
      </c>
      <c r="F236">
        <v>27</v>
      </c>
      <c r="G236" t="s">
        <v>74</v>
      </c>
      <c r="H236">
        <v>0</v>
      </c>
      <c r="I236">
        <v>0</v>
      </c>
      <c r="J236">
        <v>0</v>
      </c>
      <c r="K236">
        <v>0</v>
      </c>
      <c r="L236">
        <v>0</v>
      </c>
      <c r="M236">
        <v>685</v>
      </c>
      <c r="N236">
        <v>1</v>
      </c>
      <c r="O236">
        <v>0</v>
      </c>
      <c r="P236">
        <v>0</v>
      </c>
      <c r="Q236">
        <v>0</v>
      </c>
      <c r="R236">
        <v>0</v>
      </c>
      <c r="S236">
        <f t="shared" si="6"/>
        <v>0</v>
      </c>
      <c r="T236" s="13">
        <f>(Tabelle1[[#This Row],[MT Distri % (besucht)]]-Tabelle1[[#This Row],[MT Distri % (besucht) VP]])*100</f>
        <v>0</v>
      </c>
      <c r="U236" t="str">
        <f>Tabelle1[[#This Row],[Kundenhierarchie 1]]&amp;Tabelle1[[#This Row],[Händler]]&amp;Tabelle1[[#This Row],[Kategorie]]&amp;Tabelle1[[#This Row],[Gruppe]]&amp;Tabelle1[[#This Row],[Name]]</f>
        <v>Edeka KonzernEdeka Minden (ZL + Lüning)EssigEssig Kanister &lt;5lKFM Kressi Kr. vollwürziger Essig 5l Kan</v>
      </c>
      <c r="V236">
        <f>_xlfn.XLOOKUP(U236,'Daten Vor-Quartal'!U:U,'Daten Vor-Quartal'!I:I,0)</f>
        <v>0</v>
      </c>
    </row>
    <row r="237" spans="1:22">
      <c r="A237" t="s">
        <v>16</v>
      </c>
      <c r="B237" t="s">
        <v>18</v>
      </c>
      <c r="C237" t="s">
        <v>9</v>
      </c>
      <c r="D237" t="s">
        <v>195</v>
      </c>
      <c r="E237" t="s">
        <v>90</v>
      </c>
      <c r="F237">
        <v>99</v>
      </c>
      <c r="G237" t="s">
        <v>74</v>
      </c>
      <c r="H237">
        <v>0</v>
      </c>
      <c r="I237">
        <v>0</v>
      </c>
      <c r="J237">
        <v>0</v>
      </c>
      <c r="K237">
        <v>0</v>
      </c>
      <c r="L237">
        <v>0</v>
      </c>
      <c r="M237">
        <v>685</v>
      </c>
      <c r="N237">
        <v>1</v>
      </c>
      <c r="O237">
        <v>0</v>
      </c>
      <c r="P237">
        <v>0</v>
      </c>
      <c r="Q237">
        <v>0</v>
      </c>
      <c r="R237">
        <v>0</v>
      </c>
      <c r="S237">
        <f t="shared" si="6"/>
        <v>0</v>
      </c>
      <c r="T237" s="13">
        <f>(Tabelle1[[#This Row],[MT Distri % (besucht)]]-Tabelle1[[#This Row],[MT Distri % (besucht) VP]])*100</f>
        <v>0</v>
      </c>
      <c r="U237" t="str">
        <f>Tabelle1[[#This Row],[Kundenhierarchie 1]]&amp;Tabelle1[[#This Row],[Händler]]&amp;Tabelle1[[#This Row],[Kategorie]]&amp;Tabelle1[[#This Row],[Gruppe]]&amp;Tabelle1[[#This Row],[Name]]</f>
        <v>Edeka KonzernEdeka Minden (ZL + Lüning)EssigEssig Kanister &lt;5lKuehne Aceto Bals.di Modena 6%, 2l Kan.</v>
      </c>
      <c r="V237">
        <f>_xlfn.XLOOKUP(U237,'Daten Vor-Quartal'!U:U,'Daten Vor-Quartal'!I:I,0)</f>
        <v>0</v>
      </c>
    </row>
    <row r="238" spans="1:22">
      <c r="A238" t="s">
        <v>16</v>
      </c>
      <c r="B238" t="s">
        <v>18</v>
      </c>
      <c r="C238" t="s">
        <v>9</v>
      </c>
      <c r="D238" t="s">
        <v>195</v>
      </c>
      <c r="E238" t="s">
        <v>91</v>
      </c>
      <c r="F238">
        <v>99</v>
      </c>
      <c r="G238" t="s">
        <v>74</v>
      </c>
      <c r="H238">
        <v>0</v>
      </c>
      <c r="I238">
        <v>0</v>
      </c>
      <c r="J238">
        <v>0</v>
      </c>
      <c r="K238">
        <v>0</v>
      </c>
      <c r="L238">
        <v>0</v>
      </c>
      <c r="M238">
        <v>685</v>
      </c>
      <c r="N238">
        <v>1</v>
      </c>
      <c r="O238">
        <v>0</v>
      </c>
      <c r="P238">
        <v>0</v>
      </c>
      <c r="Q238">
        <v>0</v>
      </c>
      <c r="R238">
        <v>0</v>
      </c>
      <c r="S238">
        <f t="shared" si="6"/>
        <v>0</v>
      </c>
      <c r="T238" s="13">
        <f>(Tabelle1[[#This Row],[MT Distri % (besucht)]]-Tabelle1[[#This Row],[MT Distri % (besucht) VP]])*100</f>
        <v>0</v>
      </c>
      <c r="U238" t="str">
        <f>Tabelle1[[#This Row],[Kundenhierarchie 1]]&amp;Tabelle1[[#This Row],[Händler]]&amp;Tabelle1[[#This Row],[Kategorie]]&amp;Tabelle1[[#This Row],[Gruppe]]&amp;Tabelle1[[#This Row],[Name]]</f>
        <v>Edeka KonzernEdeka Minden (ZL + Lüning)EssigEssig Kanister &lt;5lKuehne Condimento Balsa.Bianco, 2l Kan.</v>
      </c>
      <c r="V238">
        <f>_xlfn.XLOOKUP(U238,'Daten Vor-Quartal'!U:U,'Daten Vor-Quartal'!I:I,0)</f>
        <v>0</v>
      </c>
    </row>
    <row r="239" spans="1:22">
      <c r="A239" t="s">
        <v>16</v>
      </c>
      <c r="B239" t="s">
        <v>18</v>
      </c>
      <c r="C239" t="s">
        <v>9</v>
      </c>
      <c r="D239" t="s">
        <v>195</v>
      </c>
      <c r="E239" t="s">
        <v>92</v>
      </c>
      <c r="F239">
        <v>99</v>
      </c>
      <c r="G239" t="s">
        <v>74</v>
      </c>
      <c r="H239">
        <v>0</v>
      </c>
      <c r="I239">
        <v>0</v>
      </c>
      <c r="J239">
        <v>0</v>
      </c>
      <c r="K239">
        <v>0</v>
      </c>
      <c r="L239">
        <v>0</v>
      </c>
      <c r="M239">
        <v>685</v>
      </c>
      <c r="N239">
        <v>1</v>
      </c>
      <c r="O239">
        <v>0</v>
      </c>
      <c r="P239">
        <v>0</v>
      </c>
      <c r="Q239">
        <v>0</v>
      </c>
      <c r="R239">
        <v>0</v>
      </c>
      <c r="S239">
        <f t="shared" si="6"/>
        <v>0</v>
      </c>
      <c r="T239" s="13">
        <f>(Tabelle1[[#This Row],[MT Distri % (besucht)]]-Tabelle1[[#This Row],[MT Distri % (besucht) VP]])*100</f>
        <v>0</v>
      </c>
      <c r="U239" t="str">
        <f>Tabelle1[[#This Row],[Kundenhierarchie 1]]&amp;Tabelle1[[#This Row],[Händler]]&amp;Tabelle1[[#This Row],[Kategorie]]&amp;Tabelle1[[#This Row],[Gruppe]]&amp;Tabelle1[[#This Row],[Name]]</f>
        <v>Edeka KonzernEdeka Minden (ZL + Lüning)EssigEssig Kanister &lt;5lKuehne Rotweinessig 6%, 2l Kanister</v>
      </c>
      <c r="V239">
        <f>_xlfn.XLOOKUP(U239,'Daten Vor-Quartal'!U:U,'Daten Vor-Quartal'!I:I,0)</f>
        <v>0</v>
      </c>
    </row>
    <row r="240" spans="1:22">
      <c r="A240" t="s">
        <v>16</v>
      </c>
      <c r="B240" t="s">
        <v>18</v>
      </c>
      <c r="C240" t="s">
        <v>9</v>
      </c>
      <c r="D240" t="s">
        <v>195</v>
      </c>
      <c r="E240" t="s">
        <v>93</v>
      </c>
      <c r="F240">
        <v>99</v>
      </c>
      <c r="G240" t="s">
        <v>74</v>
      </c>
      <c r="H240">
        <v>0</v>
      </c>
      <c r="I240">
        <v>0</v>
      </c>
      <c r="J240">
        <v>0</v>
      </c>
      <c r="K240">
        <v>0</v>
      </c>
      <c r="L240">
        <v>0</v>
      </c>
      <c r="M240">
        <v>685</v>
      </c>
      <c r="N240">
        <v>1</v>
      </c>
      <c r="O240">
        <v>0</v>
      </c>
      <c r="P240">
        <v>0</v>
      </c>
      <c r="Q240">
        <v>0</v>
      </c>
      <c r="R240">
        <v>0</v>
      </c>
      <c r="S240">
        <f t="shared" si="6"/>
        <v>0</v>
      </c>
      <c r="T240" s="13">
        <f>(Tabelle1[[#This Row],[MT Distri % (besucht)]]-Tabelle1[[#This Row],[MT Distri % (besucht) VP]])*100</f>
        <v>0</v>
      </c>
      <c r="U240" t="str">
        <f>Tabelle1[[#This Row],[Kundenhierarchie 1]]&amp;Tabelle1[[#This Row],[Händler]]&amp;Tabelle1[[#This Row],[Kategorie]]&amp;Tabelle1[[#This Row],[Gruppe]]&amp;Tabelle1[[#This Row],[Name]]</f>
        <v>Edeka KonzernEdeka Minden (ZL + Lüning)EssigEssig Kanister &lt;5lKuehne Weissweinessig 6%, 2l Kanister</v>
      </c>
      <c r="V240">
        <f>_xlfn.XLOOKUP(U240,'Daten Vor-Quartal'!U:U,'Daten Vor-Quartal'!I:I,0)</f>
        <v>0</v>
      </c>
    </row>
    <row r="241" spans="1:22">
      <c r="A241" t="s">
        <v>16</v>
      </c>
      <c r="B241" t="s">
        <v>18</v>
      </c>
      <c r="C241" t="s">
        <v>9</v>
      </c>
      <c r="D241" t="s">
        <v>195</v>
      </c>
      <c r="E241" t="s">
        <v>95</v>
      </c>
      <c r="F241">
        <v>99</v>
      </c>
      <c r="G241" t="s">
        <v>74</v>
      </c>
      <c r="H241">
        <v>0</v>
      </c>
      <c r="I241">
        <v>0</v>
      </c>
      <c r="J241">
        <v>0</v>
      </c>
      <c r="K241">
        <v>0</v>
      </c>
      <c r="L241">
        <v>0</v>
      </c>
      <c r="M241">
        <v>685</v>
      </c>
      <c r="N241">
        <v>1</v>
      </c>
      <c r="O241">
        <v>0</v>
      </c>
      <c r="P241">
        <v>0</v>
      </c>
      <c r="Q241">
        <v>0</v>
      </c>
      <c r="R241">
        <v>0</v>
      </c>
      <c r="S241">
        <f t="shared" si="6"/>
        <v>0</v>
      </c>
      <c r="T241" s="13">
        <f>(Tabelle1[[#This Row],[MT Distri % (besucht)]]-Tabelle1[[#This Row],[MT Distri % (besucht) VP]])*100</f>
        <v>0</v>
      </c>
      <c r="U241" t="str">
        <f>Tabelle1[[#This Row],[Kundenhierarchie 1]]&amp;Tabelle1[[#This Row],[Händler]]&amp;Tabelle1[[#This Row],[Kategorie]]&amp;Tabelle1[[#This Row],[Gruppe]]&amp;Tabelle1[[#This Row],[Name]]</f>
        <v>Edeka KonzernEdeka Minden (ZL + Lüning)EssigEssig Kanister &lt;5lStein UnivTafelessig a Branntw.5% 5l Kan</v>
      </c>
      <c r="V241">
        <f>_xlfn.XLOOKUP(U241,'Daten Vor-Quartal'!U:U,'Daten Vor-Quartal'!I:I,0)</f>
        <v>0</v>
      </c>
    </row>
    <row r="242" spans="1:22">
      <c r="A242" t="s">
        <v>16</v>
      </c>
      <c r="B242" t="s">
        <v>18</v>
      </c>
      <c r="C242" t="s">
        <v>9</v>
      </c>
      <c r="D242" t="s">
        <v>196</v>
      </c>
      <c r="E242" t="s">
        <v>57</v>
      </c>
      <c r="F242">
        <v>6</v>
      </c>
      <c r="G242" t="s">
        <v>51</v>
      </c>
      <c r="H242">
        <v>1</v>
      </c>
      <c r="I242">
        <v>0.96121883656509699</v>
      </c>
      <c r="J242">
        <v>77.154629561897281</v>
      </c>
      <c r="K242">
        <v>-3.4156488695780478</v>
      </c>
      <c r="L242">
        <v>685</v>
      </c>
      <c r="M242">
        <v>685</v>
      </c>
      <c r="N242">
        <v>361</v>
      </c>
      <c r="O242">
        <v>347</v>
      </c>
      <c r="P242">
        <v>1015</v>
      </c>
      <c r="Q242">
        <v>91.085763377251055</v>
      </c>
      <c r="R242">
        <v>-3.0112301166265496</v>
      </c>
      <c r="S242">
        <f t="shared" si="6"/>
        <v>0.94134078212290506</v>
      </c>
      <c r="T242" s="13">
        <f>(Tabelle1[[#This Row],[MT Distri % (besucht)]]-Tabelle1[[#This Row],[MT Distri % (besucht) VP]])*100</f>
        <v>1.9878054442191928</v>
      </c>
      <c r="U242" t="str">
        <f>Tabelle1[[#This Row],[Kundenhierarchie 1]]&amp;Tabelle1[[#This Row],[Händler]]&amp;Tabelle1[[#This Row],[Kategorie]]&amp;Tabelle1[[#This Row],[Gruppe]]&amp;Tabelle1[[#This Row],[Name]]</f>
        <v>Edeka KonzernEdeka Minden (ZL + Lüning)EssigEssig KeulenApfelessig 5%, 0,75l Fl.</v>
      </c>
      <c r="V242">
        <f>_xlfn.XLOOKUP(U242,'Daten Vor-Quartal'!U:U,'Daten Vor-Quartal'!I:I,0)</f>
        <v>0.94134078212290506</v>
      </c>
    </row>
    <row r="243" spans="1:22">
      <c r="A243" t="s">
        <v>16</v>
      </c>
      <c r="B243" t="s">
        <v>18</v>
      </c>
      <c r="C243" t="s">
        <v>9</v>
      </c>
      <c r="D243" t="s">
        <v>196</v>
      </c>
      <c r="E243" t="s">
        <v>82</v>
      </c>
      <c r="F243">
        <v>29</v>
      </c>
      <c r="G243" t="s">
        <v>74</v>
      </c>
      <c r="H243">
        <v>0.66277372262773726</v>
      </c>
      <c r="I243">
        <v>0.90566037735849059</v>
      </c>
      <c r="J243">
        <v>66.908137363236307</v>
      </c>
      <c r="K243">
        <v>-7.8580740436009542</v>
      </c>
      <c r="L243">
        <v>454</v>
      </c>
      <c r="M243">
        <v>685</v>
      </c>
      <c r="N243">
        <v>265</v>
      </c>
      <c r="O243">
        <v>240</v>
      </c>
      <c r="P243">
        <v>1015</v>
      </c>
      <c r="Q243">
        <v>82.570064773613154</v>
      </c>
      <c r="R243">
        <v>-7.529666813519043</v>
      </c>
      <c r="S243">
        <f t="shared" si="6"/>
        <v>0.88353413654618473</v>
      </c>
      <c r="T243" s="13">
        <f>(Tabelle1[[#This Row],[MT Distri % (besucht)]]-Tabelle1[[#This Row],[MT Distri % (besucht) VP]])*100</f>
        <v>2.2126240812305853</v>
      </c>
      <c r="U243" t="str">
        <f>Tabelle1[[#This Row],[Kundenhierarchie 1]]&amp;Tabelle1[[#This Row],[Händler]]&amp;Tabelle1[[#This Row],[Kategorie]]&amp;Tabelle1[[#This Row],[Gruppe]]&amp;Tabelle1[[#This Row],[Name]]</f>
        <v>Edeka KonzernEdeka Minden (ZL + Lüning)EssigEssig KeulenEssig plus Zitrone, 0,75l Glasfl.</v>
      </c>
      <c r="V243">
        <f>_xlfn.XLOOKUP(U243,'Daten Vor-Quartal'!U:U,'Daten Vor-Quartal'!I:I,0)</f>
        <v>0.88353413654618473</v>
      </c>
    </row>
    <row r="244" spans="1:22">
      <c r="A244" t="s">
        <v>16</v>
      </c>
      <c r="B244" t="s">
        <v>18</v>
      </c>
      <c r="C244" t="s">
        <v>9</v>
      </c>
      <c r="D244" t="s">
        <v>196</v>
      </c>
      <c r="E244" t="s">
        <v>54</v>
      </c>
      <c r="F244">
        <v>3</v>
      </c>
      <c r="G244" t="s">
        <v>51</v>
      </c>
      <c r="H244">
        <v>1</v>
      </c>
      <c r="I244">
        <v>0.99722991689750695</v>
      </c>
      <c r="J244">
        <v>92.355024186465499</v>
      </c>
      <c r="K244">
        <v>-4.7575185977928767</v>
      </c>
      <c r="L244">
        <v>685</v>
      </c>
      <c r="M244">
        <v>685</v>
      </c>
      <c r="N244">
        <v>361</v>
      </c>
      <c r="O244">
        <v>360</v>
      </c>
      <c r="P244">
        <v>1015</v>
      </c>
      <c r="Q244">
        <v>98.507375689143458</v>
      </c>
      <c r="R244">
        <v>-0.52869688294269679</v>
      </c>
      <c r="S244">
        <f t="shared" si="6"/>
        <v>0.9972067039106145</v>
      </c>
      <c r="T244" s="13">
        <f>(Tabelle1[[#This Row],[MT Distri % (besucht)]]-Tabelle1[[#This Row],[MT Distri % (besucht) VP]])*100</f>
        <v>2.3212986892451326E-3</v>
      </c>
      <c r="U244" t="str">
        <f>Tabelle1[[#This Row],[Kundenhierarchie 1]]&amp;Tabelle1[[#This Row],[Händler]]&amp;Tabelle1[[#This Row],[Kategorie]]&amp;Tabelle1[[#This Row],[Gruppe]]&amp;Tabelle1[[#This Row],[Name]]</f>
        <v>Edeka KonzernEdeka Minden (ZL + Lüning)EssigEssig KeulenSurol 7-Krt Essig, 0,75l Fl.</v>
      </c>
      <c r="V244">
        <f>_xlfn.XLOOKUP(U244,'Daten Vor-Quartal'!U:U,'Daten Vor-Quartal'!I:I,0)</f>
        <v>0.9972067039106145</v>
      </c>
    </row>
    <row r="245" spans="1:22">
      <c r="A245" t="s">
        <v>16</v>
      </c>
      <c r="B245" t="s">
        <v>18</v>
      </c>
      <c r="C245" t="s">
        <v>9</v>
      </c>
      <c r="D245" t="s">
        <v>196</v>
      </c>
      <c r="E245" t="s">
        <v>73</v>
      </c>
      <c r="F245">
        <v>21</v>
      </c>
      <c r="G245" t="s">
        <v>63</v>
      </c>
      <c r="H245">
        <v>0.66277372262773726</v>
      </c>
      <c r="I245">
        <v>0.85660377358490569</v>
      </c>
      <c r="J245">
        <v>57.03206894627094</v>
      </c>
      <c r="K245">
        <v>-6.4873549527454841</v>
      </c>
      <c r="L245">
        <v>454</v>
      </c>
      <c r="M245">
        <v>685</v>
      </c>
      <c r="N245">
        <v>265</v>
      </c>
      <c r="O245">
        <v>227</v>
      </c>
      <c r="P245">
        <v>1015</v>
      </c>
      <c r="Q245">
        <v>76.389895407937431</v>
      </c>
      <c r="R245">
        <v>-2.3158567846441827</v>
      </c>
      <c r="S245">
        <f t="shared" si="6"/>
        <v>0.81927710843373491</v>
      </c>
      <c r="T245" s="13">
        <f>(Tabelle1[[#This Row],[MT Distri % (besucht)]]-Tabelle1[[#This Row],[MT Distri % (besucht) VP]])*100</f>
        <v>3.7326665151170779</v>
      </c>
      <c r="U245" t="str">
        <f>Tabelle1[[#This Row],[Kundenhierarchie 1]]&amp;Tabelle1[[#This Row],[Händler]]&amp;Tabelle1[[#This Row],[Kategorie]]&amp;Tabelle1[[#This Row],[Gruppe]]&amp;Tabelle1[[#This Row],[Name]]</f>
        <v>Edeka KonzernEdeka Minden (ZL + Lüning)EssigEssig KeulenWeinwürziger Essig 5%, 0,75l Glasflasche</v>
      </c>
      <c r="V245">
        <f>_xlfn.XLOOKUP(U245,'Daten Vor-Quartal'!U:U,'Daten Vor-Quartal'!I:I,0)</f>
        <v>0.81927710843373491</v>
      </c>
    </row>
    <row r="246" spans="1:22">
      <c r="A246" t="s">
        <v>16</v>
      </c>
      <c r="B246" t="s">
        <v>18</v>
      </c>
      <c r="C246" t="s">
        <v>9</v>
      </c>
      <c r="D246" t="s">
        <v>197</v>
      </c>
      <c r="E246" t="s">
        <v>85</v>
      </c>
      <c r="F246">
        <v>32</v>
      </c>
      <c r="G246" t="s">
        <v>74</v>
      </c>
      <c r="H246">
        <v>5.5474452554744529E-2</v>
      </c>
      <c r="I246">
        <v>0.29411764705882354</v>
      </c>
      <c r="J246">
        <v>17.609098740838665</v>
      </c>
      <c r="K246">
        <v>-14.539159960769362</v>
      </c>
      <c r="L246">
        <v>38</v>
      </c>
      <c r="M246">
        <v>685</v>
      </c>
      <c r="N246">
        <v>17</v>
      </c>
      <c r="O246">
        <v>5</v>
      </c>
      <c r="P246">
        <v>1015</v>
      </c>
      <c r="Q246">
        <v>25.364988106949209</v>
      </c>
      <c r="R246">
        <v>-21.143935350028411</v>
      </c>
      <c r="S246">
        <f t="shared" si="6"/>
        <v>0.66812227074235808</v>
      </c>
      <c r="T246" s="13">
        <f>(Tabelle1[[#This Row],[MT Distri % (besucht)]]-Tabelle1[[#This Row],[MT Distri % (besucht) VP]])*100</f>
        <v>-37.400462368353452</v>
      </c>
      <c r="U246" t="str">
        <f>Tabelle1[[#This Row],[Kundenhierarchie 1]]&amp;Tabelle1[[#This Row],[Händler]]&amp;Tabelle1[[#This Row],[Kategorie]]&amp;Tabelle1[[#This Row],[Gruppe]]&amp;Tabelle1[[#This Row],[Name]]</f>
        <v>Edeka KonzernEdeka Minden (ZL + Lüning)EssigVitasurVitasur Apfelessig-Trank, 0,75l Glasfl.</v>
      </c>
      <c r="V246">
        <f>_xlfn.XLOOKUP(U246,'Daten Vor-Quartal'!U:U,'Daten Vor-Quartal'!I:I,0)</f>
        <v>0.66812227074235808</v>
      </c>
    </row>
    <row r="247" spans="1:22">
      <c r="A247" t="s">
        <v>16</v>
      </c>
      <c r="B247" t="s">
        <v>18</v>
      </c>
      <c r="C247" t="s">
        <v>14</v>
      </c>
      <c r="D247" t="s">
        <v>199</v>
      </c>
      <c r="E247" t="s">
        <v>198</v>
      </c>
      <c r="F247">
        <v>19</v>
      </c>
      <c r="G247" t="s">
        <v>74</v>
      </c>
      <c r="H247">
        <v>0.66471449487554901</v>
      </c>
      <c r="I247">
        <v>0</v>
      </c>
      <c r="J247">
        <v>90.785928003975414</v>
      </c>
      <c r="K247">
        <v>4.9714182349697911</v>
      </c>
      <c r="L247">
        <v>454</v>
      </c>
      <c r="M247">
        <v>683</v>
      </c>
      <c r="N247">
        <v>1</v>
      </c>
      <c r="O247">
        <v>0</v>
      </c>
      <c r="P247">
        <v>1015</v>
      </c>
      <c r="Q247">
        <v>97.384849731756887</v>
      </c>
      <c r="R247">
        <v>1.4525774477191504</v>
      </c>
      <c r="S247">
        <f t="shared" si="6"/>
        <v>0</v>
      </c>
      <c r="T247" s="13">
        <f>(Tabelle1[[#This Row],[MT Distri % (besucht)]]-Tabelle1[[#This Row],[MT Distri % (besucht) VP]])*100</f>
        <v>0</v>
      </c>
      <c r="U247" t="str">
        <f>Tabelle1[[#This Row],[Kundenhierarchie 1]]&amp;Tabelle1[[#This Row],[Händler]]&amp;Tabelle1[[#This Row],[Kategorie]]&amp;Tabelle1[[#This Row],[Gruppe]]&amp;Tabelle1[[#This Row],[Name]]</f>
        <v>Edeka KonzernEdeka Minden (ZL + Lüning)Gemüse in EssigGemüse in Essig -370 ml GL.Bohnensalat, 370ml Glas, 10er Tray</v>
      </c>
      <c r="V247">
        <f>_xlfn.XLOOKUP(U247,'Daten Vor-Quartal'!U:U,'Daten Vor-Quartal'!I:I,0)</f>
        <v>0</v>
      </c>
    </row>
    <row r="248" spans="1:22">
      <c r="A248" t="s">
        <v>16</v>
      </c>
      <c r="B248" t="s">
        <v>18</v>
      </c>
      <c r="C248" t="s">
        <v>14</v>
      </c>
      <c r="D248" t="s">
        <v>199</v>
      </c>
      <c r="E248" t="s">
        <v>200</v>
      </c>
      <c r="F248">
        <v>18</v>
      </c>
      <c r="G248" t="s">
        <v>74</v>
      </c>
      <c r="H248">
        <v>0.60322108345534409</v>
      </c>
      <c r="I248">
        <v>0</v>
      </c>
      <c r="J248">
        <v>44.093184235945529</v>
      </c>
      <c r="K248">
        <v>4.083243536752736</v>
      </c>
      <c r="L248">
        <v>412</v>
      </c>
      <c r="M248">
        <v>683</v>
      </c>
      <c r="N248">
        <v>1</v>
      </c>
      <c r="O248">
        <v>0</v>
      </c>
      <c r="P248">
        <v>1015</v>
      </c>
      <c r="Q248">
        <v>54.584129838309735</v>
      </c>
      <c r="R248">
        <v>3.7748493681087893</v>
      </c>
      <c r="S248">
        <f t="shared" si="6"/>
        <v>0</v>
      </c>
      <c r="T248" s="13">
        <f>(Tabelle1[[#This Row],[MT Distri % (besucht)]]-Tabelle1[[#This Row],[MT Distri % (besucht) VP]])*100</f>
        <v>0</v>
      </c>
      <c r="U248" t="str">
        <f>Tabelle1[[#This Row],[Kundenhierarchie 1]]&amp;Tabelle1[[#This Row],[Händler]]&amp;Tabelle1[[#This Row],[Kategorie]]&amp;Tabelle1[[#This Row],[Gruppe]]&amp;Tabelle1[[#This Row],[Name]]</f>
        <v>Edeka KonzernEdeka Minden (ZL + Lüning)Gemüse in EssigGemüse in Essig -370 ml GL.Karottensalat, 370ml Glas, 10er Tray</v>
      </c>
      <c r="V248">
        <f>_xlfn.XLOOKUP(U248,'Daten Vor-Quartal'!U:U,'Daten Vor-Quartal'!I:I,0)</f>
        <v>0</v>
      </c>
    </row>
    <row r="249" spans="1:22">
      <c r="A249" t="s">
        <v>16</v>
      </c>
      <c r="B249" t="s">
        <v>18</v>
      </c>
      <c r="C249" t="s">
        <v>14</v>
      </c>
      <c r="D249" t="s">
        <v>199</v>
      </c>
      <c r="E249" t="s">
        <v>201</v>
      </c>
      <c r="F249">
        <v>12</v>
      </c>
      <c r="G249" t="s">
        <v>63</v>
      </c>
      <c r="H249">
        <v>0.98828696925329429</v>
      </c>
      <c r="I249">
        <v>0</v>
      </c>
      <c r="J249">
        <v>91.503306203931459</v>
      </c>
      <c r="K249">
        <v>-2.5216787391657682</v>
      </c>
      <c r="L249">
        <v>675</v>
      </c>
      <c r="M249">
        <v>683</v>
      </c>
      <c r="N249">
        <v>1</v>
      </c>
      <c r="O249">
        <v>0</v>
      </c>
      <c r="P249">
        <v>1015</v>
      </c>
      <c r="Q249">
        <v>97.245221191432407</v>
      </c>
      <c r="R249">
        <v>1.1004181963030533</v>
      </c>
      <c r="S249">
        <f t="shared" si="6"/>
        <v>0</v>
      </c>
      <c r="T249" s="13">
        <f>(Tabelle1[[#This Row],[MT Distri % (besucht)]]-Tabelle1[[#This Row],[MT Distri % (besucht) VP]])*100</f>
        <v>0</v>
      </c>
      <c r="U249" t="str">
        <f>Tabelle1[[#This Row],[Kundenhierarchie 1]]&amp;Tabelle1[[#This Row],[Händler]]&amp;Tabelle1[[#This Row],[Kategorie]]&amp;Tabelle1[[#This Row],[Gruppe]]&amp;Tabelle1[[#This Row],[Name]]</f>
        <v>Edeka KonzernEdeka Minden (ZL + Lüning)Gemüse in EssigGemüse in Essig -370 ml GL.Kürbis, 370ml Glas, 10er Tray</v>
      </c>
      <c r="V249">
        <f>_xlfn.XLOOKUP(U249,'Daten Vor-Quartal'!U:U,'Daten Vor-Quartal'!I:I,0)</f>
        <v>0</v>
      </c>
    </row>
    <row r="250" spans="1:22">
      <c r="A250" t="s">
        <v>16</v>
      </c>
      <c r="B250" t="s">
        <v>18</v>
      </c>
      <c r="C250" t="s">
        <v>14</v>
      </c>
      <c r="D250" t="s">
        <v>199</v>
      </c>
      <c r="E250" t="s">
        <v>202</v>
      </c>
      <c r="F250">
        <v>4</v>
      </c>
      <c r="G250" t="s">
        <v>51</v>
      </c>
      <c r="H250">
        <v>1</v>
      </c>
      <c r="I250">
        <v>0</v>
      </c>
      <c r="J250">
        <v>59.524478157235535</v>
      </c>
      <c r="K250">
        <v>-1.1654839687295935</v>
      </c>
      <c r="L250">
        <v>683</v>
      </c>
      <c r="M250">
        <v>683</v>
      </c>
      <c r="N250">
        <v>1</v>
      </c>
      <c r="O250">
        <v>0</v>
      </c>
      <c r="P250">
        <v>1015</v>
      </c>
      <c r="Q250">
        <v>77.872493937080691</v>
      </c>
      <c r="R250">
        <v>0.22386160200082372</v>
      </c>
      <c r="S250">
        <f t="shared" si="6"/>
        <v>0</v>
      </c>
      <c r="T250" s="13">
        <f>(Tabelle1[[#This Row],[MT Distri % (besucht)]]-Tabelle1[[#This Row],[MT Distri % (besucht) VP]])*100</f>
        <v>0</v>
      </c>
      <c r="U250" t="str">
        <f>Tabelle1[[#This Row],[Kundenhierarchie 1]]&amp;Tabelle1[[#This Row],[Händler]]&amp;Tabelle1[[#This Row],[Kategorie]]&amp;Tabelle1[[#This Row],[Gruppe]]&amp;Tabelle1[[#This Row],[Name]]</f>
        <v>Edeka KonzernEdeka Minden (ZL + Lüning)Gemüse in EssigGemüse in Essig -370 ml GL.Maiskölbchen, 212ml Glas, 10er Tray</v>
      </c>
      <c r="V250">
        <f>_xlfn.XLOOKUP(U250,'Daten Vor-Quartal'!U:U,'Daten Vor-Quartal'!I:I,0)</f>
        <v>0</v>
      </c>
    </row>
    <row r="251" spans="1:22">
      <c r="A251" t="s">
        <v>16</v>
      </c>
      <c r="B251" t="s">
        <v>18</v>
      </c>
      <c r="C251" t="s">
        <v>14</v>
      </c>
      <c r="D251" t="s">
        <v>199</v>
      </c>
      <c r="E251" t="s">
        <v>203</v>
      </c>
      <c r="F251">
        <v>11</v>
      </c>
      <c r="G251" t="s">
        <v>63</v>
      </c>
      <c r="H251">
        <v>0.98096632503660319</v>
      </c>
      <c r="I251">
        <v>0</v>
      </c>
      <c r="J251">
        <v>80.334444514371654</v>
      </c>
      <c r="K251">
        <v>4.3430794061338842</v>
      </c>
      <c r="L251">
        <v>670</v>
      </c>
      <c r="M251">
        <v>683</v>
      </c>
      <c r="N251">
        <v>1</v>
      </c>
      <c r="O251">
        <v>0</v>
      </c>
      <c r="P251">
        <v>1015</v>
      </c>
      <c r="Q251">
        <v>93.45333368634779</v>
      </c>
      <c r="R251">
        <v>2.9899727402018073</v>
      </c>
      <c r="S251">
        <f t="shared" si="6"/>
        <v>0</v>
      </c>
      <c r="T251" s="13">
        <f>(Tabelle1[[#This Row],[MT Distri % (besucht)]]-Tabelle1[[#This Row],[MT Distri % (besucht) VP]])*100</f>
        <v>0</v>
      </c>
      <c r="U251" t="str">
        <f>Tabelle1[[#This Row],[Kundenhierarchie 1]]&amp;Tabelle1[[#This Row],[Händler]]&amp;Tabelle1[[#This Row],[Kategorie]]&amp;Tabelle1[[#This Row],[Gruppe]]&amp;Tabelle1[[#This Row],[Name]]</f>
        <v>Edeka KonzernEdeka Minden (ZL + Lüning)Gemüse in EssigGemüse in Essig -370 ml GL.Mixed Pickles, 370ml Glas, 10er Tray</v>
      </c>
      <c r="V251">
        <f>_xlfn.XLOOKUP(U251,'Daten Vor-Quartal'!U:U,'Daten Vor-Quartal'!I:I,0)</f>
        <v>0</v>
      </c>
    </row>
    <row r="252" spans="1:22">
      <c r="A252" t="s">
        <v>16</v>
      </c>
      <c r="B252" t="s">
        <v>18</v>
      </c>
      <c r="C252" t="s">
        <v>14</v>
      </c>
      <c r="D252" t="s">
        <v>199</v>
      </c>
      <c r="E252" t="s">
        <v>204</v>
      </c>
      <c r="F252">
        <v>13</v>
      </c>
      <c r="G252" t="s">
        <v>63</v>
      </c>
      <c r="H252">
        <v>0.96486090775988287</v>
      </c>
      <c r="I252">
        <v>0</v>
      </c>
      <c r="J252">
        <v>87.905187033883692</v>
      </c>
      <c r="K252">
        <v>1.8001043977253217</v>
      </c>
      <c r="L252">
        <v>659</v>
      </c>
      <c r="M252">
        <v>683</v>
      </c>
      <c r="N252">
        <v>1</v>
      </c>
      <c r="O252">
        <v>0</v>
      </c>
      <c r="P252">
        <v>1015</v>
      </c>
      <c r="Q252">
        <v>98.399253244049049</v>
      </c>
      <c r="R252">
        <v>1.0176709954332637</v>
      </c>
      <c r="S252">
        <f t="shared" si="6"/>
        <v>0</v>
      </c>
      <c r="T252" s="13">
        <f>(Tabelle1[[#This Row],[MT Distri % (besucht)]]-Tabelle1[[#This Row],[MT Distri % (besucht) VP]])*100</f>
        <v>0</v>
      </c>
      <c r="U252" t="str">
        <f>Tabelle1[[#This Row],[Kundenhierarchie 1]]&amp;Tabelle1[[#This Row],[Händler]]&amp;Tabelle1[[#This Row],[Kategorie]]&amp;Tabelle1[[#This Row],[Gruppe]]&amp;Tabelle1[[#This Row],[Name]]</f>
        <v>Edeka KonzernEdeka Minden (ZL + Lüning)Gemüse in EssigGemüse in Essig -370 ml GL.Paprika Streifen, 370ml Gl, 10er Tray</v>
      </c>
      <c r="V252">
        <f>_xlfn.XLOOKUP(U252,'Daten Vor-Quartal'!U:U,'Daten Vor-Quartal'!I:I,0)</f>
        <v>0</v>
      </c>
    </row>
    <row r="253" spans="1:22">
      <c r="A253" t="s">
        <v>16</v>
      </c>
      <c r="B253" t="s">
        <v>18</v>
      </c>
      <c r="C253" t="s">
        <v>14</v>
      </c>
      <c r="D253" t="s">
        <v>199</v>
      </c>
      <c r="E253" t="s">
        <v>205</v>
      </c>
      <c r="F253">
        <v>15</v>
      </c>
      <c r="G253" t="s">
        <v>63</v>
      </c>
      <c r="H253">
        <v>0.96486090775988287</v>
      </c>
      <c r="I253">
        <v>0</v>
      </c>
      <c r="J253">
        <v>66.65303318263129</v>
      </c>
      <c r="K253">
        <v>1.1131672775385184</v>
      </c>
      <c r="L253">
        <v>659</v>
      </c>
      <c r="M253">
        <v>683</v>
      </c>
      <c r="N253">
        <v>1</v>
      </c>
      <c r="O253">
        <v>0</v>
      </c>
      <c r="P253">
        <v>1015</v>
      </c>
      <c r="Q253">
        <v>85.342282888253735</v>
      </c>
      <c r="R253">
        <v>3.1515651624805514</v>
      </c>
      <c r="S253">
        <f t="shared" si="6"/>
        <v>0</v>
      </c>
      <c r="T253" s="13">
        <f>(Tabelle1[[#This Row],[MT Distri % (besucht)]]-Tabelle1[[#This Row],[MT Distri % (besucht) VP]])*100</f>
        <v>0</v>
      </c>
      <c r="U253" t="str">
        <f>Tabelle1[[#This Row],[Kundenhierarchie 1]]&amp;Tabelle1[[#This Row],[Händler]]&amp;Tabelle1[[#This Row],[Kategorie]]&amp;Tabelle1[[#This Row],[Gruppe]]&amp;Tabelle1[[#This Row],[Name]]</f>
        <v>Edeka KonzernEdeka Minden (ZL + Lüning)Gemüse in EssigGemüse in Essig -370 ml GL.Peperoni mild, 370ml Glas, 10er Tray</v>
      </c>
      <c r="V253">
        <f>_xlfn.XLOOKUP(U253,'Daten Vor-Quartal'!U:U,'Daten Vor-Quartal'!I:I,0)</f>
        <v>0</v>
      </c>
    </row>
    <row r="254" spans="1:22">
      <c r="A254" t="s">
        <v>16</v>
      </c>
      <c r="B254" t="s">
        <v>18</v>
      </c>
      <c r="C254" t="s">
        <v>14</v>
      </c>
      <c r="D254" t="s">
        <v>199</v>
      </c>
      <c r="E254" t="s">
        <v>206</v>
      </c>
      <c r="F254">
        <v>17</v>
      </c>
      <c r="G254" t="s">
        <v>74</v>
      </c>
      <c r="H254">
        <v>0.97657393850658858</v>
      </c>
      <c r="I254">
        <v>0</v>
      </c>
      <c r="J254">
        <v>71.944648771122104</v>
      </c>
      <c r="K254">
        <v>-0.15470266685700551</v>
      </c>
      <c r="L254">
        <v>667</v>
      </c>
      <c r="M254">
        <v>683</v>
      </c>
      <c r="N254">
        <v>1</v>
      </c>
      <c r="O254">
        <v>0</v>
      </c>
      <c r="P254">
        <v>1015</v>
      </c>
      <c r="Q254">
        <v>86.789060567499376</v>
      </c>
      <c r="R254">
        <v>2.1997410962314774</v>
      </c>
      <c r="S254">
        <f t="shared" si="6"/>
        <v>0</v>
      </c>
      <c r="T254" s="13">
        <f>(Tabelle1[[#This Row],[MT Distri % (besucht)]]-Tabelle1[[#This Row],[MT Distri % (besucht) VP]])*100</f>
        <v>0</v>
      </c>
      <c r="U254" t="str">
        <f>Tabelle1[[#This Row],[Kundenhierarchie 1]]&amp;Tabelle1[[#This Row],[Händler]]&amp;Tabelle1[[#This Row],[Kategorie]]&amp;Tabelle1[[#This Row],[Gruppe]]&amp;Tabelle1[[#This Row],[Name]]</f>
        <v>Edeka KonzernEdeka Minden (ZL + Lüning)Gemüse in EssigGemüse in Essig -370 ml GL.Peperoni scharf, 370ml Glas, 10er Tray</v>
      </c>
      <c r="V254">
        <f>_xlfn.XLOOKUP(U254,'Daten Vor-Quartal'!U:U,'Daten Vor-Quartal'!I:I,0)</f>
        <v>0</v>
      </c>
    </row>
    <row r="255" spans="1:22">
      <c r="A255" t="s">
        <v>16</v>
      </c>
      <c r="B255" t="s">
        <v>18</v>
      </c>
      <c r="C255" t="s">
        <v>14</v>
      </c>
      <c r="D255" t="s">
        <v>199</v>
      </c>
      <c r="E255" t="s">
        <v>207</v>
      </c>
      <c r="F255">
        <v>5</v>
      </c>
      <c r="G255" t="s">
        <v>63</v>
      </c>
      <c r="H255">
        <v>0.98389458272327968</v>
      </c>
      <c r="I255">
        <v>0</v>
      </c>
      <c r="J255">
        <v>72.406638851491124</v>
      </c>
      <c r="K255">
        <v>-2.2464415283164154</v>
      </c>
      <c r="L255">
        <v>672</v>
      </c>
      <c r="M255">
        <v>683</v>
      </c>
      <c r="N255">
        <v>1</v>
      </c>
      <c r="O255">
        <v>0</v>
      </c>
      <c r="P255">
        <v>1015</v>
      </c>
      <c r="Q255">
        <v>86.627605929324105</v>
      </c>
      <c r="R255">
        <v>-0.32466411733237521</v>
      </c>
      <c r="S255">
        <f t="shared" si="6"/>
        <v>0</v>
      </c>
      <c r="T255" s="13">
        <f>(Tabelle1[[#This Row],[MT Distri % (besucht)]]-Tabelle1[[#This Row],[MT Distri % (besucht) VP]])*100</f>
        <v>0</v>
      </c>
      <c r="U255" t="str">
        <f>Tabelle1[[#This Row],[Kundenhierarchie 1]]&amp;Tabelle1[[#This Row],[Händler]]&amp;Tabelle1[[#This Row],[Kategorie]]&amp;Tabelle1[[#This Row],[Gruppe]]&amp;Tabelle1[[#This Row],[Name]]</f>
        <v>Edeka KonzernEdeka Minden (ZL + Lüning)Gemüse in EssigGemüse in Essig -370 ml GL.Puszta-Salat, 370ml Glas, 10er Tray</v>
      </c>
      <c r="V255">
        <f>_xlfn.XLOOKUP(U255,'Daten Vor-Quartal'!U:U,'Daten Vor-Quartal'!I:I,0)</f>
        <v>0</v>
      </c>
    </row>
    <row r="256" spans="1:22">
      <c r="A256" t="s">
        <v>16</v>
      </c>
      <c r="B256" t="s">
        <v>18</v>
      </c>
      <c r="C256" t="s">
        <v>14</v>
      </c>
      <c r="D256" t="s">
        <v>199</v>
      </c>
      <c r="E256" t="s">
        <v>208</v>
      </c>
      <c r="F256">
        <v>16</v>
      </c>
      <c r="G256" t="s">
        <v>74</v>
      </c>
      <c r="H256">
        <v>0.29868228404099562</v>
      </c>
      <c r="I256">
        <v>0</v>
      </c>
      <c r="J256">
        <v>28.067784494110835</v>
      </c>
      <c r="K256">
        <v>2.0913017863786183</v>
      </c>
      <c r="L256">
        <v>204</v>
      </c>
      <c r="M256">
        <v>683</v>
      </c>
      <c r="N256">
        <v>1</v>
      </c>
      <c r="O256">
        <v>0</v>
      </c>
      <c r="P256">
        <v>1015</v>
      </c>
      <c r="Q256">
        <v>41.495788265545244</v>
      </c>
      <c r="R256">
        <v>2.8464280352579578</v>
      </c>
      <c r="S256">
        <f t="shared" si="6"/>
        <v>0</v>
      </c>
      <c r="T256" s="13">
        <f>(Tabelle1[[#This Row],[MT Distri % (besucht)]]-Tabelle1[[#This Row],[MT Distri % (besucht) VP]])*100</f>
        <v>0</v>
      </c>
      <c r="U256" t="str">
        <f>Tabelle1[[#This Row],[Kundenhierarchie 1]]&amp;Tabelle1[[#This Row],[Händler]]&amp;Tabelle1[[#This Row],[Kategorie]]&amp;Tabelle1[[#This Row],[Gruppe]]&amp;Tabelle1[[#This Row],[Name]]</f>
        <v>Edeka KonzernEdeka Minden (ZL + Lüning)Gemüse in EssigGemüse in Essig -370 ml GL.Rote Bete Sch.leicht, 370ml Gl.10er Tray</v>
      </c>
      <c r="V256">
        <f>_xlfn.XLOOKUP(U256,'Daten Vor-Quartal'!U:U,'Daten Vor-Quartal'!I:I,0)</f>
        <v>0</v>
      </c>
    </row>
    <row r="257" spans="1:22">
      <c r="A257" t="s">
        <v>16</v>
      </c>
      <c r="B257" t="s">
        <v>18</v>
      </c>
      <c r="C257" t="s">
        <v>14</v>
      </c>
      <c r="D257" t="s">
        <v>199</v>
      </c>
      <c r="E257" t="s">
        <v>209</v>
      </c>
      <c r="F257">
        <v>1</v>
      </c>
      <c r="G257" t="s">
        <v>51</v>
      </c>
      <c r="H257">
        <v>1</v>
      </c>
      <c r="I257">
        <v>0</v>
      </c>
      <c r="J257">
        <v>79.409006990367615</v>
      </c>
      <c r="K257">
        <v>-12.357332107332665</v>
      </c>
      <c r="L257">
        <v>683</v>
      </c>
      <c r="M257">
        <v>683</v>
      </c>
      <c r="N257">
        <v>1</v>
      </c>
      <c r="O257">
        <v>0</v>
      </c>
      <c r="P257">
        <v>1015</v>
      </c>
      <c r="Q257">
        <v>94.080270283777296</v>
      </c>
      <c r="R257">
        <v>-3.3282794362701651</v>
      </c>
      <c r="S257">
        <f t="shared" si="6"/>
        <v>0</v>
      </c>
      <c r="T257" s="13">
        <f>(Tabelle1[[#This Row],[MT Distri % (besucht)]]-Tabelle1[[#This Row],[MT Distri % (besucht) VP]])*100</f>
        <v>0</v>
      </c>
      <c r="U257" t="str">
        <f>Tabelle1[[#This Row],[Kundenhierarchie 1]]&amp;Tabelle1[[#This Row],[Händler]]&amp;Tabelle1[[#This Row],[Kategorie]]&amp;Tabelle1[[#This Row],[Gruppe]]&amp;Tabelle1[[#This Row],[Name]]</f>
        <v>Edeka KonzernEdeka Minden (ZL + Lüning)Gemüse in EssigGemüse in Essig -370 ml GL.Rote Bete Scheiben, 370ml Glas,10er Tray</v>
      </c>
      <c r="V257">
        <f>_xlfn.XLOOKUP(U257,'Daten Vor-Quartal'!U:U,'Daten Vor-Quartal'!I:I,0)</f>
        <v>0</v>
      </c>
    </row>
    <row r="258" spans="1:22">
      <c r="A258" t="s">
        <v>16</v>
      </c>
      <c r="B258" t="s">
        <v>18</v>
      </c>
      <c r="C258" t="s">
        <v>14</v>
      </c>
      <c r="D258" t="s">
        <v>199</v>
      </c>
      <c r="E258" t="s">
        <v>210</v>
      </c>
      <c r="F258">
        <v>8</v>
      </c>
      <c r="G258" t="s">
        <v>63</v>
      </c>
      <c r="H258">
        <v>0.95168374816983892</v>
      </c>
      <c r="I258">
        <v>0</v>
      </c>
      <c r="J258">
        <v>33.202135920967088</v>
      </c>
      <c r="K258">
        <v>33.202135920967088</v>
      </c>
      <c r="L258">
        <v>650</v>
      </c>
      <c r="M258">
        <v>683</v>
      </c>
      <c r="N258">
        <v>1</v>
      </c>
      <c r="O258">
        <v>0</v>
      </c>
      <c r="P258">
        <v>1015</v>
      </c>
      <c r="Q258">
        <v>56.596798950197204</v>
      </c>
      <c r="R258">
        <v>56.596798950197204</v>
      </c>
      <c r="S258">
        <f t="shared" si="6"/>
        <v>0</v>
      </c>
      <c r="T258" s="13">
        <f>(Tabelle1[[#This Row],[MT Distri % (besucht)]]-Tabelle1[[#This Row],[MT Distri % (besucht) VP]])*100</f>
        <v>0</v>
      </c>
      <c r="U258" t="str">
        <f>Tabelle1[[#This Row],[Kundenhierarchie 1]]&amp;Tabelle1[[#This Row],[Händler]]&amp;Tabelle1[[#This Row],[Kategorie]]&amp;Tabelle1[[#This Row],[Gruppe]]&amp;Tabelle1[[#This Row],[Name]]</f>
        <v>Edeka KonzernEdeka Minden (ZL + Lüning)Gemüse in EssigGemüse in Essig -370 ml GL.Rote Bete Würfel, 370 ml Glas,10er Tray</v>
      </c>
      <c r="V258">
        <f>_xlfn.XLOOKUP(U258,'Daten Vor-Quartal'!U:U,'Daten Vor-Quartal'!I:I,0)</f>
        <v>0</v>
      </c>
    </row>
    <row r="259" spans="1:22">
      <c r="A259" t="s">
        <v>16</v>
      </c>
      <c r="B259" t="s">
        <v>18</v>
      </c>
      <c r="C259" t="s">
        <v>14</v>
      </c>
      <c r="D259" t="s">
        <v>199</v>
      </c>
      <c r="E259" t="s">
        <v>211</v>
      </c>
      <c r="F259">
        <v>7</v>
      </c>
      <c r="G259" t="s">
        <v>63</v>
      </c>
      <c r="H259">
        <v>1</v>
      </c>
      <c r="I259">
        <v>0</v>
      </c>
      <c r="J259">
        <v>66.584199117803053</v>
      </c>
      <c r="K259">
        <v>-8.9078053947599507</v>
      </c>
      <c r="L259">
        <v>683</v>
      </c>
      <c r="M259">
        <v>683</v>
      </c>
      <c r="N259">
        <v>1</v>
      </c>
      <c r="O259">
        <v>0</v>
      </c>
      <c r="P259">
        <v>1015</v>
      </c>
      <c r="Q259">
        <v>86.129360548143708</v>
      </c>
      <c r="R259">
        <v>-1.7233524172918351</v>
      </c>
      <c r="S259">
        <f t="shared" ref="S259:S322" si="7">V259</f>
        <v>0</v>
      </c>
      <c r="T259" s="13">
        <f>(Tabelle1[[#This Row],[MT Distri % (besucht)]]-Tabelle1[[#This Row],[MT Distri % (besucht) VP]])*100</f>
        <v>0</v>
      </c>
      <c r="U259" t="str">
        <f>Tabelle1[[#This Row],[Kundenhierarchie 1]]&amp;Tabelle1[[#This Row],[Händler]]&amp;Tabelle1[[#This Row],[Kategorie]]&amp;Tabelle1[[#This Row],[Gruppe]]&amp;Tabelle1[[#This Row],[Name]]</f>
        <v>Edeka KonzernEdeka Minden (ZL + Lüning)Gemüse in EssigGemüse in Essig -370 ml GL.Sellerie Streifen, 370ml Glas, 10er Tray</v>
      </c>
      <c r="V259">
        <f>_xlfn.XLOOKUP(U259,'Daten Vor-Quartal'!U:U,'Daten Vor-Quartal'!I:I,0)</f>
        <v>0</v>
      </c>
    </row>
    <row r="260" spans="1:22">
      <c r="A260" t="s">
        <v>16</v>
      </c>
      <c r="B260" t="s">
        <v>18</v>
      </c>
      <c r="C260" t="s">
        <v>14</v>
      </c>
      <c r="D260" t="s">
        <v>199</v>
      </c>
      <c r="E260" t="s">
        <v>212</v>
      </c>
      <c r="F260">
        <v>10</v>
      </c>
      <c r="G260" t="s">
        <v>74</v>
      </c>
      <c r="H260">
        <v>0</v>
      </c>
      <c r="I260">
        <v>0</v>
      </c>
      <c r="J260">
        <v>0</v>
      </c>
      <c r="K260">
        <v>0</v>
      </c>
      <c r="L260">
        <v>0</v>
      </c>
      <c r="M260">
        <v>683</v>
      </c>
      <c r="N260">
        <v>1</v>
      </c>
      <c r="O260">
        <v>0</v>
      </c>
      <c r="P260">
        <v>1015</v>
      </c>
      <c r="Q260">
        <v>0</v>
      </c>
      <c r="R260">
        <v>0</v>
      </c>
      <c r="S260">
        <f t="shared" si="7"/>
        <v>0</v>
      </c>
      <c r="T260" s="13">
        <f>(Tabelle1[[#This Row],[MT Distri % (besucht)]]-Tabelle1[[#This Row],[MT Distri % (besucht) VP]])*100</f>
        <v>0</v>
      </c>
      <c r="U260" t="str">
        <f>Tabelle1[[#This Row],[Kundenhierarchie 1]]&amp;Tabelle1[[#This Row],[Händler]]&amp;Tabelle1[[#This Row],[Kategorie]]&amp;Tabelle1[[#This Row],[Gruppe]]&amp;Tabelle1[[#This Row],[Name]]</f>
        <v>Edeka KonzernEdeka Minden (ZL + Lüning)Gemüse in EssigGemüse in Essig -370 ml GL.Silberzwiebeln, 212ml Glas, 10er Tray</v>
      </c>
      <c r="V260">
        <f>_xlfn.XLOOKUP(U260,'Daten Vor-Quartal'!U:U,'Daten Vor-Quartal'!I:I,0)</f>
        <v>0</v>
      </c>
    </row>
    <row r="261" spans="1:22">
      <c r="A261" t="s">
        <v>16</v>
      </c>
      <c r="B261" t="s">
        <v>18</v>
      </c>
      <c r="C261" t="s">
        <v>14</v>
      </c>
      <c r="D261" t="s">
        <v>199</v>
      </c>
      <c r="E261" t="s">
        <v>213</v>
      </c>
      <c r="F261">
        <v>14</v>
      </c>
      <c r="G261" t="s">
        <v>63</v>
      </c>
      <c r="H261">
        <v>0.96925329428989748</v>
      </c>
      <c r="I261">
        <v>0</v>
      </c>
      <c r="J261">
        <v>75.569519571937832</v>
      </c>
      <c r="K261">
        <v>-0.30813310025851592</v>
      </c>
      <c r="L261">
        <v>662</v>
      </c>
      <c r="M261">
        <v>683</v>
      </c>
      <c r="N261">
        <v>1</v>
      </c>
      <c r="O261">
        <v>0</v>
      </c>
      <c r="P261">
        <v>1015</v>
      </c>
      <c r="Q261">
        <v>93.335834479627067</v>
      </c>
      <c r="R261">
        <v>0.13958976269415757</v>
      </c>
      <c r="S261">
        <f t="shared" si="7"/>
        <v>0</v>
      </c>
      <c r="T261" s="13">
        <f>(Tabelle1[[#This Row],[MT Distri % (besucht)]]-Tabelle1[[#This Row],[MT Distri % (besucht) VP]])*100</f>
        <v>0</v>
      </c>
      <c r="U261" t="str">
        <f>Tabelle1[[#This Row],[Kundenhierarchie 1]]&amp;Tabelle1[[#This Row],[Händler]]&amp;Tabelle1[[#This Row],[Kategorie]]&amp;Tabelle1[[#This Row],[Gruppe]]&amp;Tabelle1[[#This Row],[Name]]</f>
        <v>Edeka KonzernEdeka Minden (ZL + Lüning)Gemüse in EssigGemüse in Essig -370 ml GL.Silberzwiebeln, 370ml Glas, 10er Tray</v>
      </c>
      <c r="V261">
        <f>_xlfn.XLOOKUP(U261,'Daten Vor-Quartal'!U:U,'Daten Vor-Quartal'!I:I,0)</f>
        <v>0</v>
      </c>
    </row>
    <row r="262" spans="1:22">
      <c r="A262" t="s">
        <v>16</v>
      </c>
      <c r="B262" t="s">
        <v>18</v>
      </c>
      <c r="C262" t="s">
        <v>14</v>
      </c>
      <c r="D262" t="s">
        <v>215</v>
      </c>
      <c r="E262" t="s">
        <v>214</v>
      </c>
      <c r="F262">
        <v>99</v>
      </c>
      <c r="G262" t="s">
        <v>74</v>
      </c>
      <c r="H262">
        <v>3.2210834553440704E-2</v>
      </c>
      <c r="I262">
        <v>0</v>
      </c>
      <c r="J262">
        <v>0</v>
      </c>
      <c r="K262">
        <v>-7.1573310581549094</v>
      </c>
      <c r="L262">
        <v>22</v>
      </c>
      <c r="M262">
        <v>683</v>
      </c>
      <c r="N262">
        <v>1</v>
      </c>
      <c r="O262">
        <v>0</v>
      </c>
      <c r="P262">
        <v>1015</v>
      </c>
      <c r="Q262">
        <v>0</v>
      </c>
      <c r="R262">
        <v>-8.7057104965173657</v>
      </c>
      <c r="S262">
        <f t="shared" si="7"/>
        <v>0</v>
      </c>
      <c r="T262" s="13">
        <f>(Tabelle1[[#This Row],[MT Distri % (besucht)]]-Tabelle1[[#This Row],[MT Distri % (besucht) VP]])*100</f>
        <v>0</v>
      </c>
      <c r="U262" t="str">
        <f>Tabelle1[[#This Row],[Kundenhierarchie 1]]&amp;Tabelle1[[#This Row],[Händler]]&amp;Tabelle1[[#This Row],[Kategorie]]&amp;Tabelle1[[#This Row],[Gruppe]]&amp;Tabelle1[[#This Row],[Name]]</f>
        <v>Edeka KonzernEdeka Minden (ZL + Lüning)Gemüse in EssigGemüse in Essig 580 ml Gl.Rote Bete Schlemmert., 580ml Glas 8er</v>
      </c>
      <c r="V262">
        <f>_xlfn.XLOOKUP(U262,'Daten Vor-Quartal'!U:U,'Daten Vor-Quartal'!I:I,0)</f>
        <v>0</v>
      </c>
    </row>
    <row r="263" spans="1:22">
      <c r="A263" t="s">
        <v>16</v>
      </c>
      <c r="B263" t="s">
        <v>18</v>
      </c>
      <c r="C263" t="s">
        <v>14</v>
      </c>
      <c r="D263" t="s">
        <v>215</v>
      </c>
      <c r="E263" t="s">
        <v>216</v>
      </c>
      <c r="F263">
        <v>99</v>
      </c>
      <c r="G263" t="s">
        <v>74</v>
      </c>
      <c r="H263">
        <v>0</v>
      </c>
      <c r="I263">
        <v>0</v>
      </c>
      <c r="J263">
        <v>0</v>
      </c>
      <c r="K263">
        <v>0</v>
      </c>
      <c r="L263">
        <v>0</v>
      </c>
      <c r="M263">
        <v>683</v>
      </c>
      <c r="N263">
        <v>1</v>
      </c>
      <c r="O263">
        <v>0</v>
      </c>
      <c r="P263">
        <v>0</v>
      </c>
      <c r="Q263">
        <v>0</v>
      </c>
      <c r="R263">
        <v>0</v>
      </c>
      <c r="S263">
        <f t="shared" si="7"/>
        <v>0</v>
      </c>
      <c r="T263" s="13">
        <f>(Tabelle1[[#This Row],[MT Distri % (besucht)]]-Tabelle1[[#This Row],[MT Distri % (besucht) VP]])*100</f>
        <v>0</v>
      </c>
      <c r="U263" t="str">
        <f>Tabelle1[[#This Row],[Kundenhierarchie 1]]&amp;Tabelle1[[#This Row],[Händler]]&amp;Tabelle1[[#This Row],[Kategorie]]&amp;Tabelle1[[#This Row],[Gruppe]]&amp;Tabelle1[[#This Row],[Name]]</f>
        <v>Edeka KonzernEdeka Minden (ZL + Lüning)Gemüse in EssigGemüse in Essig 580 ml Gl.Schlemmertöpfchen Zwiebeln, 580ml 8er</v>
      </c>
      <c r="V263">
        <f>_xlfn.XLOOKUP(U263,'Daten Vor-Quartal'!U:U,'Daten Vor-Quartal'!I:I,0)</f>
        <v>0</v>
      </c>
    </row>
    <row r="264" spans="1:22">
      <c r="A264" t="s">
        <v>16</v>
      </c>
      <c r="B264" t="s">
        <v>18</v>
      </c>
      <c r="C264" t="s">
        <v>14</v>
      </c>
      <c r="D264" t="s">
        <v>218</v>
      </c>
      <c r="E264" t="s">
        <v>217</v>
      </c>
      <c r="F264">
        <v>99</v>
      </c>
      <c r="G264" t="s">
        <v>74</v>
      </c>
      <c r="H264">
        <v>0</v>
      </c>
      <c r="I264">
        <v>0</v>
      </c>
      <c r="J264">
        <v>0</v>
      </c>
      <c r="K264">
        <v>0</v>
      </c>
      <c r="L264">
        <v>0</v>
      </c>
      <c r="M264">
        <v>683</v>
      </c>
      <c r="N264">
        <v>1</v>
      </c>
      <c r="O264">
        <v>0</v>
      </c>
      <c r="P264">
        <v>0</v>
      </c>
      <c r="Q264">
        <v>0</v>
      </c>
      <c r="R264">
        <v>0</v>
      </c>
      <c r="S264">
        <f t="shared" si="7"/>
        <v>0</v>
      </c>
      <c r="T264" s="13">
        <f>(Tabelle1[[#This Row],[MT Distri % (besucht)]]-Tabelle1[[#This Row],[MT Distri % (besucht) VP]])*100</f>
        <v>0</v>
      </c>
      <c r="U264" t="str">
        <f>Tabelle1[[#This Row],[Kundenhierarchie 1]]&amp;Tabelle1[[#This Row],[Händler]]&amp;Tabelle1[[#This Row],[Kategorie]]&amp;Tabelle1[[#This Row],[Gruppe]]&amp;Tabelle1[[#This Row],[Name]]</f>
        <v>Edeka KonzernEdeka Minden (ZL + Lüning)Gemüse in EssigGemüse in Essig 720 ml Gl.Kürbis, 720ml Glas, 8er Tray</v>
      </c>
      <c r="V264">
        <f>_xlfn.XLOOKUP(U264,'Daten Vor-Quartal'!U:U,'Daten Vor-Quartal'!I:I,0)</f>
        <v>0</v>
      </c>
    </row>
    <row r="265" spans="1:22">
      <c r="A265" t="s">
        <v>16</v>
      </c>
      <c r="B265" t="s">
        <v>18</v>
      </c>
      <c r="C265" t="s">
        <v>14</v>
      </c>
      <c r="D265" t="s">
        <v>218</v>
      </c>
      <c r="E265" t="s">
        <v>219</v>
      </c>
      <c r="F265">
        <v>3</v>
      </c>
      <c r="G265" t="s">
        <v>63</v>
      </c>
      <c r="H265">
        <v>0.96925329428989748</v>
      </c>
      <c r="I265">
        <v>0</v>
      </c>
      <c r="J265">
        <v>77.250943463699741</v>
      </c>
      <c r="K265">
        <v>-1.0946386493474733</v>
      </c>
      <c r="L265">
        <v>662</v>
      </c>
      <c r="M265">
        <v>683</v>
      </c>
      <c r="N265">
        <v>1</v>
      </c>
      <c r="O265">
        <v>0</v>
      </c>
      <c r="P265">
        <v>1015</v>
      </c>
      <c r="Q265">
        <v>87.969580777289536</v>
      </c>
      <c r="R265">
        <v>5.540535881706333</v>
      </c>
      <c r="S265">
        <f t="shared" si="7"/>
        <v>0</v>
      </c>
      <c r="T265" s="13">
        <f>(Tabelle1[[#This Row],[MT Distri % (besucht)]]-Tabelle1[[#This Row],[MT Distri % (besucht) VP]])*100</f>
        <v>0</v>
      </c>
      <c r="U265" t="str">
        <f>Tabelle1[[#This Row],[Kundenhierarchie 1]]&amp;Tabelle1[[#This Row],[Händler]]&amp;Tabelle1[[#This Row],[Kategorie]]&amp;Tabelle1[[#This Row],[Gruppe]]&amp;Tabelle1[[#This Row],[Name]]</f>
        <v>Edeka KonzernEdeka Minden (ZL + Lüning)Gemüse in EssigGemüse in Essig 720 ml Gl.Rote Bete Scheiben, 720ml Glas, 8er Tray</v>
      </c>
      <c r="V265">
        <f>_xlfn.XLOOKUP(U265,'Daten Vor-Quartal'!U:U,'Daten Vor-Quartal'!I:I,0)</f>
        <v>0</v>
      </c>
    </row>
    <row r="266" spans="1:22">
      <c r="A266" t="s">
        <v>16</v>
      </c>
      <c r="B266" t="s">
        <v>18</v>
      </c>
      <c r="C266" t="s">
        <v>14</v>
      </c>
      <c r="D266" t="s">
        <v>221</v>
      </c>
      <c r="E266" t="s">
        <v>220</v>
      </c>
      <c r="F266">
        <v>99</v>
      </c>
      <c r="G266" t="s">
        <v>74</v>
      </c>
      <c r="H266">
        <v>0</v>
      </c>
      <c r="I266">
        <v>0</v>
      </c>
      <c r="J266">
        <v>0</v>
      </c>
      <c r="K266">
        <v>-12.537708750361519</v>
      </c>
      <c r="L266">
        <v>0</v>
      </c>
      <c r="M266">
        <v>683</v>
      </c>
      <c r="N266">
        <v>1</v>
      </c>
      <c r="O266">
        <v>0</v>
      </c>
      <c r="P266">
        <v>1015</v>
      </c>
      <c r="Q266">
        <v>0</v>
      </c>
      <c r="R266">
        <v>-18.050311716446956</v>
      </c>
      <c r="S266">
        <f t="shared" si="7"/>
        <v>0</v>
      </c>
      <c r="T266" s="13">
        <f>(Tabelle1[[#This Row],[MT Distri % (besucht)]]-Tabelle1[[#This Row],[MT Distri % (besucht) VP]])*100</f>
        <v>0</v>
      </c>
      <c r="U266" t="str">
        <f>Tabelle1[[#This Row],[Kundenhierarchie 1]]&amp;Tabelle1[[#This Row],[Händler]]&amp;Tabelle1[[#This Row],[Kategorie]]&amp;Tabelle1[[#This Row],[Gruppe]]&amp;Tabelle1[[#This Row],[Name]]</f>
        <v>Edeka KonzernEdeka Minden (ZL + Lüning)Gemüse in EssigJunges Gemüse -370ml GL.Feurige Chilis, 370ml Gl, 10er Tray</v>
      </c>
      <c r="V266">
        <f>_xlfn.XLOOKUP(U266,'Daten Vor-Quartal'!U:U,'Daten Vor-Quartal'!I:I,0)</f>
        <v>0</v>
      </c>
    </row>
    <row r="267" spans="1:22">
      <c r="A267" t="s">
        <v>16</v>
      </c>
      <c r="B267" t="s">
        <v>18</v>
      </c>
      <c r="C267" t="s">
        <v>14</v>
      </c>
      <c r="D267" t="s">
        <v>221</v>
      </c>
      <c r="E267" t="s">
        <v>222</v>
      </c>
      <c r="F267">
        <v>9</v>
      </c>
      <c r="G267" t="s">
        <v>63</v>
      </c>
      <c r="H267">
        <v>1</v>
      </c>
      <c r="I267">
        <v>0</v>
      </c>
      <c r="J267">
        <v>66.91318404583312</v>
      </c>
      <c r="K267">
        <v>-2.7989154770286193</v>
      </c>
      <c r="L267">
        <v>683</v>
      </c>
      <c r="M267">
        <v>683</v>
      </c>
      <c r="N267">
        <v>1</v>
      </c>
      <c r="O267">
        <v>0</v>
      </c>
      <c r="P267">
        <v>1015</v>
      </c>
      <c r="Q267">
        <v>86.898796351783275</v>
      </c>
      <c r="R267">
        <v>0.11477077438128447</v>
      </c>
      <c r="S267">
        <f t="shared" si="7"/>
        <v>0</v>
      </c>
      <c r="T267" s="13">
        <f>(Tabelle1[[#This Row],[MT Distri % (besucht)]]-Tabelle1[[#This Row],[MT Distri % (besucht) VP]])*100</f>
        <v>0</v>
      </c>
      <c r="U267" t="str">
        <f>Tabelle1[[#This Row],[Kundenhierarchie 1]]&amp;Tabelle1[[#This Row],[Händler]]&amp;Tabelle1[[#This Row],[Kategorie]]&amp;Tabelle1[[#This Row],[Gruppe]]&amp;Tabelle1[[#This Row],[Name]]</f>
        <v>Edeka KonzernEdeka Minden (ZL + Lüning)Gemüse in EssigJunges Gemüse -370ml GL.Gerösteter Paprika, 370ml Gl, 10er Tray</v>
      </c>
      <c r="V267">
        <f>_xlfn.XLOOKUP(U267,'Daten Vor-Quartal'!U:U,'Daten Vor-Quartal'!I:I,0)</f>
        <v>0</v>
      </c>
    </row>
    <row r="268" spans="1:22">
      <c r="A268" t="s">
        <v>16</v>
      </c>
      <c r="B268" t="s">
        <v>18</v>
      </c>
      <c r="C268" t="s">
        <v>14</v>
      </c>
      <c r="D268" t="s">
        <v>221</v>
      </c>
      <c r="E268" t="s">
        <v>223</v>
      </c>
      <c r="F268">
        <v>6</v>
      </c>
      <c r="G268" t="s">
        <v>63</v>
      </c>
      <c r="H268">
        <v>0.98096632503660319</v>
      </c>
      <c r="I268">
        <v>0</v>
      </c>
      <c r="J268">
        <v>59.947116064825721</v>
      </c>
      <c r="K268">
        <v>-3.5684100529517186</v>
      </c>
      <c r="L268">
        <v>670</v>
      </c>
      <c r="M268">
        <v>683</v>
      </c>
      <c r="N268">
        <v>1</v>
      </c>
      <c r="O268">
        <v>0</v>
      </c>
      <c r="P268">
        <v>1015</v>
      </c>
      <c r="Q268">
        <v>82.349285812143719</v>
      </c>
      <c r="R268">
        <v>1.9729891386779173</v>
      </c>
      <c r="S268">
        <f t="shared" si="7"/>
        <v>0</v>
      </c>
      <c r="T268" s="13">
        <f>(Tabelle1[[#This Row],[MT Distri % (besucht)]]-Tabelle1[[#This Row],[MT Distri % (besucht) VP]])*100</f>
        <v>0</v>
      </c>
      <c r="U268" t="str">
        <f>Tabelle1[[#This Row],[Kundenhierarchie 1]]&amp;Tabelle1[[#This Row],[Händler]]&amp;Tabelle1[[#This Row],[Kategorie]]&amp;Tabelle1[[#This Row],[Gruppe]]&amp;Tabelle1[[#This Row],[Name]]</f>
        <v>Edeka KonzernEdeka Minden (ZL + Lüning)Gemüse in EssigJunges Gemüse -370ml GL.Getrocknete Tomaten, 370ml Gl, 10er Tray</v>
      </c>
      <c r="V268">
        <f>_xlfn.XLOOKUP(U268,'Daten Vor-Quartal'!U:U,'Daten Vor-Quartal'!I:I,0)</f>
        <v>0</v>
      </c>
    </row>
    <row r="269" spans="1:22">
      <c r="A269" t="s">
        <v>16</v>
      </c>
      <c r="B269" t="s">
        <v>18</v>
      </c>
      <c r="C269" t="s">
        <v>14</v>
      </c>
      <c r="D269" t="s">
        <v>221</v>
      </c>
      <c r="E269" t="s">
        <v>224</v>
      </c>
      <c r="F269">
        <v>99</v>
      </c>
      <c r="G269" t="s">
        <v>74</v>
      </c>
      <c r="H269">
        <v>0</v>
      </c>
      <c r="I269">
        <v>0</v>
      </c>
      <c r="J269">
        <v>0</v>
      </c>
      <c r="K269">
        <v>0</v>
      </c>
      <c r="L269">
        <v>0</v>
      </c>
      <c r="M269">
        <v>683</v>
      </c>
      <c r="N269">
        <v>1</v>
      </c>
      <c r="O269">
        <v>0</v>
      </c>
      <c r="P269">
        <v>0</v>
      </c>
      <c r="Q269">
        <v>0</v>
      </c>
      <c r="R269">
        <v>0</v>
      </c>
      <c r="S269">
        <f t="shared" si="7"/>
        <v>0</v>
      </c>
      <c r="T269" s="13">
        <f>(Tabelle1[[#This Row],[MT Distri % (besucht)]]-Tabelle1[[#This Row],[MT Distri % (besucht) VP]])*100</f>
        <v>0</v>
      </c>
      <c r="U269" t="str">
        <f>Tabelle1[[#This Row],[Kundenhierarchie 1]]&amp;Tabelle1[[#This Row],[Händler]]&amp;Tabelle1[[#This Row],[Kategorie]]&amp;Tabelle1[[#This Row],[Gruppe]]&amp;Tabelle1[[#This Row],[Name]]</f>
        <v>Edeka KonzernEdeka Minden (ZL + Lüning)Gemüse in EssigJunges Gemüse -370ml GL.Grüne Oliven, 370ml Gl, 10er Tray</v>
      </c>
      <c r="V269">
        <f>_xlfn.XLOOKUP(U269,'Daten Vor-Quartal'!U:U,'Daten Vor-Quartal'!I:I,0)</f>
        <v>0</v>
      </c>
    </row>
    <row r="270" spans="1:22">
      <c r="A270" t="s">
        <v>16</v>
      </c>
      <c r="B270" t="s">
        <v>18</v>
      </c>
      <c r="C270" t="s">
        <v>14</v>
      </c>
      <c r="D270" t="s">
        <v>221</v>
      </c>
      <c r="E270" t="s">
        <v>225</v>
      </c>
      <c r="F270">
        <v>2</v>
      </c>
      <c r="G270" t="s">
        <v>51</v>
      </c>
      <c r="H270">
        <v>1</v>
      </c>
      <c r="I270">
        <v>0</v>
      </c>
      <c r="J270">
        <v>77.223939345203661</v>
      </c>
      <c r="K270">
        <v>-3.630255283053804</v>
      </c>
      <c r="L270">
        <v>683</v>
      </c>
      <c r="M270">
        <v>683</v>
      </c>
      <c r="N270">
        <v>1</v>
      </c>
      <c r="O270">
        <v>0</v>
      </c>
      <c r="P270">
        <v>1015</v>
      </c>
      <c r="Q270">
        <v>93.152823172647388</v>
      </c>
      <c r="R270">
        <v>-1.3238946975449153</v>
      </c>
      <c r="S270">
        <f t="shared" si="7"/>
        <v>0</v>
      </c>
      <c r="T270" s="13">
        <f>(Tabelle1[[#This Row],[MT Distri % (besucht)]]-Tabelle1[[#This Row],[MT Distri % (besucht) VP]])*100</f>
        <v>0</v>
      </c>
      <c r="U270" t="str">
        <f>Tabelle1[[#This Row],[Kundenhierarchie 1]]&amp;Tabelle1[[#This Row],[Händler]]&amp;Tabelle1[[#This Row],[Kategorie]]&amp;Tabelle1[[#This Row],[Gruppe]]&amp;Tabelle1[[#This Row],[Name]]</f>
        <v>Edeka KonzernEdeka Minden (ZL + Lüning)Gemüse in EssigJunges Gemüse -370ml GL.Jalapeno, 370ml Glas, 10er Tray</v>
      </c>
      <c r="V270">
        <f>_xlfn.XLOOKUP(U270,'Daten Vor-Quartal'!U:U,'Daten Vor-Quartal'!I:I,0)</f>
        <v>0</v>
      </c>
    </row>
    <row r="271" spans="1:22">
      <c r="A271" t="s">
        <v>16</v>
      </c>
      <c r="B271" t="s">
        <v>18</v>
      </c>
      <c r="C271" t="s">
        <v>7</v>
      </c>
      <c r="D271" t="s">
        <v>228</v>
      </c>
      <c r="E271" t="s">
        <v>226</v>
      </c>
      <c r="F271">
        <v>18</v>
      </c>
      <c r="G271" t="s">
        <v>63</v>
      </c>
      <c r="H271">
        <v>0.97667638483965014</v>
      </c>
      <c r="I271">
        <v>0.91689750692520777</v>
      </c>
      <c r="J271">
        <v>67.529309034503683</v>
      </c>
      <c r="K271">
        <v>24.315827848893544</v>
      </c>
      <c r="L271">
        <v>670</v>
      </c>
      <c r="M271">
        <v>686</v>
      </c>
      <c r="N271">
        <v>361</v>
      </c>
      <c r="O271">
        <v>331</v>
      </c>
      <c r="P271">
        <v>1015</v>
      </c>
      <c r="Q271">
        <v>86.129591123760846</v>
      </c>
      <c r="R271">
        <v>22.081013883372989</v>
      </c>
      <c r="S271">
        <f t="shared" si="7"/>
        <v>0.86312849162011174</v>
      </c>
      <c r="T271" s="13">
        <f>(Tabelle1[[#This Row],[MT Distri % (besucht)]]-Tabelle1[[#This Row],[MT Distri % (besucht) VP]])*100</f>
        <v>5.3769015305096035</v>
      </c>
      <c r="U271" t="str">
        <f>Tabelle1[[#This Row],[Kundenhierarchie 1]]&amp;Tabelle1[[#This Row],[Händler]]&amp;Tabelle1[[#This Row],[Kategorie]]&amp;Tabelle1[[#This Row],[Gruppe]]&amp;Tabelle1[[#This Row],[Name]]</f>
        <v>Edeka KonzernEdeka Minden (ZL + Lüning)GurkenGurken 212 / 370ml GlasBurger Gurken, 370ml Gl. 10er Tray</v>
      </c>
      <c r="V271">
        <f>_xlfn.XLOOKUP(U271,'Daten Vor-Quartal'!U:U,'Daten Vor-Quartal'!I:I,0)</f>
        <v>0.86312849162011174</v>
      </c>
    </row>
    <row r="272" spans="1:22">
      <c r="A272" t="s">
        <v>16</v>
      </c>
      <c r="B272" t="s">
        <v>18</v>
      </c>
      <c r="C272" t="s">
        <v>7</v>
      </c>
      <c r="D272" t="s">
        <v>228</v>
      </c>
      <c r="E272" t="s">
        <v>227</v>
      </c>
      <c r="F272">
        <v>31</v>
      </c>
      <c r="G272" t="s">
        <v>74</v>
      </c>
      <c r="H272">
        <v>0</v>
      </c>
      <c r="I272">
        <v>0</v>
      </c>
      <c r="J272">
        <v>0</v>
      </c>
      <c r="K272">
        <v>0</v>
      </c>
      <c r="L272">
        <v>0</v>
      </c>
      <c r="M272">
        <v>686</v>
      </c>
      <c r="N272">
        <v>1</v>
      </c>
      <c r="O272">
        <v>0</v>
      </c>
      <c r="P272">
        <v>1015</v>
      </c>
      <c r="Q272">
        <v>0</v>
      </c>
      <c r="R272">
        <v>0</v>
      </c>
      <c r="S272">
        <f t="shared" si="7"/>
        <v>0</v>
      </c>
      <c r="T272" s="13">
        <f>(Tabelle1[[#This Row],[MT Distri % (besucht)]]-Tabelle1[[#This Row],[MT Distri % (besucht) VP]])*100</f>
        <v>0</v>
      </c>
      <c r="U272" t="str">
        <f>Tabelle1[[#This Row],[Kundenhierarchie 1]]&amp;Tabelle1[[#This Row],[Händler]]&amp;Tabelle1[[#This Row],[Kategorie]]&amp;Tabelle1[[#This Row],[Gruppe]]&amp;Tabelle1[[#This Row],[Name]]</f>
        <v>Edeka KonzernEdeka Minden (ZL + Lüning)GurkenGurken 212 / 370ml GlasCornichons Chili &amp; Pfeffer, 370ml, 10er</v>
      </c>
      <c r="V272">
        <f>_xlfn.XLOOKUP(U272,'Daten Vor-Quartal'!U:U,'Daten Vor-Quartal'!I:I,0)</f>
        <v>0</v>
      </c>
    </row>
    <row r="273" spans="1:22">
      <c r="A273" t="s">
        <v>16</v>
      </c>
      <c r="B273" t="s">
        <v>18</v>
      </c>
      <c r="C273" t="s">
        <v>7</v>
      </c>
      <c r="D273" t="s">
        <v>228</v>
      </c>
      <c r="E273" t="s">
        <v>229</v>
      </c>
      <c r="F273">
        <v>33</v>
      </c>
      <c r="G273" t="s">
        <v>74</v>
      </c>
      <c r="H273">
        <v>0</v>
      </c>
      <c r="I273">
        <v>0</v>
      </c>
      <c r="J273">
        <v>0</v>
      </c>
      <c r="K273">
        <v>0</v>
      </c>
      <c r="L273">
        <v>0</v>
      </c>
      <c r="M273">
        <v>686</v>
      </c>
      <c r="N273">
        <v>1</v>
      </c>
      <c r="O273">
        <v>0</v>
      </c>
      <c r="P273">
        <v>1015</v>
      </c>
      <c r="Q273">
        <v>0</v>
      </c>
      <c r="R273">
        <v>0</v>
      </c>
      <c r="S273">
        <f t="shared" si="7"/>
        <v>0</v>
      </c>
      <c r="T273" s="13">
        <f>(Tabelle1[[#This Row],[MT Distri % (besucht)]]-Tabelle1[[#This Row],[MT Distri % (besucht) VP]])*100</f>
        <v>0</v>
      </c>
      <c r="U273" t="str">
        <f>Tabelle1[[#This Row],[Kundenhierarchie 1]]&amp;Tabelle1[[#This Row],[Händler]]&amp;Tabelle1[[#This Row],[Kategorie]]&amp;Tabelle1[[#This Row],[Gruppe]]&amp;Tabelle1[[#This Row],[Name]]</f>
        <v>Edeka KonzernEdeka Minden (ZL + Lüning)GurkenGurken 212 / 370ml GlasCornichons Chili, 212ml, 10er</v>
      </c>
      <c r="V273">
        <f>_xlfn.XLOOKUP(U273,'Daten Vor-Quartal'!U:U,'Daten Vor-Quartal'!I:I,0)</f>
        <v>0</v>
      </c>
    </row>
    <row r="274" spans="1:22">
      <c r="A274" t="s">
        <v>16</v>
      </c>
      <c r="B274" t="s">
        <v>18</v>
      </c>
      <c r="C274" t="s">
        <v>7</v>
      </c>
      <c r="D274" t="s">
        <v>228</v>
      </c>
      <c r="E274" t="s">
        <v>230</v>
      </c>
      <c r="F274">
        <v>9</v>
      </c>
      <c r="G274" t="s">
        <v>51</v>
      </c>
      <c r="H274">
        <v>0.98104956268221577</v>
      </c>
      <c r="I274">
        <v>0.95567867036011078</v>
      </c>
      <c r="J274">
        <v>62.893769132107913</v>
      </c>
      <c r="K274">
        <v>5.0969360763957638E-2</v>
      </c>
      <c r="L274">
        <v>673</v>
      </c>
      <c r="M274">
        <v>686</v>
      </c>
      <c r="N274">
        <v>361</v>
      </c>
      <c r="O274">
        <v>345</v>
      </c>
      <c r="P274">
        <v>1015</v>
      </c>
      <c r="Q274">
        <v>81.071040043926232</v>
      </c>
      <c r="R274">
        <v>1.2491903482120534</v>
      </c>
      <c r="S274">
        <f t="shared" si="7"/>
        <v>0.94428969359331472</v>
      </c>
      <c r="T274" s="13">
        <f>(Tabelle1[[#This Row],[MT Distri % (besucht)]]-Tabelle1[[#This Row],[MT Distri % (besucht) VP]])*100</f>
        <v>1.1388976766796066</v>
      </c>
      <c r="U274" t="str">
        <f>Tabelle1[[#This Row],[Kundenhierarchie 1]]&amp;Tabelle1[[#This Row],[Händler]]&amp;Tabelle1[[#This Row],[Kategorie]]&amp;Tabelle1[[#This Row],[Gruppe]]&amp;Tabelle1[[#This Row],[Name]]</f>
        <v>Edeka KonzernEdeka Minden (ZL + Lüning)GurkenGurken 212 / 370ml GlasCornichons Kräuter, 212ml, 10er</v>
      </c>
      <c r="V274">
        <f>_xlfn.XLOOKUP(U274,'Daten Vor-Quartal'!U:U,'Daten Vor-Quartal'!I:I,0)</f>
        <v>0.94428969359331472</v>
      </c>
    </row>
    <row r="275" spans="1:22">
      <c r="A275" t="s">
        <v>16</v>
      </c>
      <c r="B275" t="s">
        <v>18</v>
      </c>
      <c r="C275" t="s">
        <v>7</v>
      </c>
      <c r="D275" t="s">
        <v>228</v>
      </c>
      <c r="E275" t="s">
        <v>231</v>
      </c>
      <c r="F275">
        <v>3</v>
      </c>
      <c r="G275" t="s">
        <v>51</v>
      </c>
      <c r="H275">
        <v>1</v>
      </c>
      <c r="I275">
        <v>0.96952908587257614</v>
      </c>
      <c r="J275">
        <v>74.138022472630823</v>
      </c>
      <c r="K275">
        <v>-3.1123526729936679</v>
      </c>
      <c r="L275">
        <v>686</v>
      </c>
      <c r="M275">
        <v>686</v>
      </c>
      <c r="N275">
        <v>361</v>
      </c>
      <c r="O275">
        <v>350</v>
      </c>
      <c r="P275">
        <v>1015</v>
      </c>
      <c r="Q275">
        <v>85.672175213201612</v>
      </c>
      <c r="R275">
        <v>-1.222795056138466</v>
      </c>
      <c r="S275">
        <f t="shared" si="7"/>
        <v>0.96657381615598881</v>
      </c>
      <c r="T275" s="13">
        <f>(Tabelle1[[#This Row],[MT Distri % (besucht)]]-Tabelle1[[#This Row],[MT Distri % (besucht) VP]])*100</f>
        <v>0.29552697165873276</v>
      </c>
      <c r="U275" t="str">
        <f>Tabelle1[[#This Row],[Kundenhierarchie 1]]&amp;Tabelle1[[#This Row],[Händler]]&amp;Tabelle1[[#This Row],[Kategorie]]&amp;Tabelle1[[#This Row],[Gruppe]]&amp;Tabelle1[[#This Row],[Name]]</f>
        <v>Edeka KonzernEdeka Minden (ZL + Lüning)GurkenGurken 212 / 370ml GlasCornichons Kräuter, 370ml, 10er</v>
      </c>
      <c r="V275">
        <f>_xlfn.XLOOKUP(U275,'Daten Vor-Quartal'!U:U,'Daten Vor-Quartal'!I:I,0)</f>
        <v>0.96657381615598881</v>
      </c>
    </row>
    <row r="276" spans="1:22">
      <c r="A276" t="s">
        <v>16</v>
      </c>
      <c r="B276" t="s">
        <v>18</v>
      </c>
      <c r="C276" t="s">
        <v>7</v>
      </c>
      <c r="D276" t="s">
        <v>228</v>
      </c>
      <c r="E276" t="s">
        <v>232</v>
      </c>
      <c r="F276">
        <v>15</v>
      </c>
      <c r="G276" t="s">
        <v>63</v>
      </c>
      <c r="H276">
        <v>0.61370262390670549</v>
      </c>
      <c r="I276">
        <v>0.83555555555555561</v>
      </c>
      <c r="J276">
        <v>33.997705372209246</v>
      </c>
      <c r="K276">
        <v>4.1281320138855122</v>
      </c>
      <c r="L276">
        <v>421</v>
      </c>
      <c r="M276">
        <v>686</v>
      </c>
      <c r="N276">
        <v>225</v>
      </c>
      <c r="O276">
        <v>188</v>
      </c>
      <c r="P276">
        <v>1015</v>
      </c>
      <c r="Q276">
        <v>43.031061689424938</v>
      </c>
      <c r="R276">
        <v>5.5225817400088673</v>
      </c>
      <c r="S276">
        <f t="shared" si="7"/>
        <v>0.82191780821917804</v>
      </c>
      <c r="T276" s="13">
        <f>(Tabelle1[[#This Row],[MT Distri % (besucht)]]-Tabelle1[[#This Row],[MT Distri % (besucht) VP]])*100</f>
        <v>1.363774733637757</v>
      </c>
      <c r="U276" t="str">
        <f>Tabelle1[[#This Row],[Kundenhierarchie 1]]&amp;Tabelle1[[#This Row],[Händler]]&amp;Tabelle1[[#This Row],[Kategorie]]&amp;Tabelle1[[#This Row],[Gruppe]]&amp;Tabelle1[[#This Row],[Name]]</f>
        <v>Edeka KonzernEdeka Minden (ZL + Lüning)GurkenGurken 212 / 370ml GlasCornichons Schal.&amp;Bärl., 370ml, 10er</v>
      </c>
      <c r="V276">
        <f>_xlfn.XLOOKUP(U276,'Daten Vor-Quartal'!U:U,'Daten Vor-Quartal'!I:I,0)</f>
        <v>0.82191780821917804</v>
      </c>
    </row>
    <row r="277" spans="1:22">
      <c r="A277" t="s">
        <v>16</v>
      </c>
      <c r="B277" t="s">
        <v>18</v>
      </c>
      <c r="C277" t="s">
        <v>7</v>
      </c>
      <c r="D277" t="s">
        <v>228</v>
      </c>
      <c r="E277" t="s">
        <v>233</v>
      </c>
      <c r="F277">
        <v>20</v>
      </c>
      <c r="G277" t="s">
        <v>63</v>
      </c>
      <c r="H277">
        <v>0.97667638483965014</v>
      </c>
      <c r="I277">
        <v>0.64542936288088648</v>
      </c>
      <c r="J277">
        <v>36.517755552960729</v>
      </c>
      <c r="K277">
        <v>28.887759993485322</v>
      </c>
      <c r="L277">
        <v>670</v>
      </c>
      <c r="M277">
        <v>686</v>
      </c>
      <c r="N277">
        <v>361</v>
      </c>
      <c r="O277">
        <v>233</v>
      </c>
      <c r="P277">
        <v>1015</v>
      </c>
      <c r="Q277">
        <v>54.85153035184225</v>
      </c>
      <c r="R277">
        <v>37.525758006132051</v>
      </c>
      <c r="S277">
        <f t="shared" si="7"/>
        <v>0.56424581005586594</v>
      </c>
      <c r="T277" s="13">
        <f>(Tabelle1[[#This Row],[MT Distri % (besucht)]]-Tabelle1[[#This Row],[MT Distri % (besucht) VP]])*100</f>
        <v>8.1183552825020548</v>
      </c>
      <c r="U277" t="str">
        <f>Tabelle1[[#This Row],[Kundenhierarchie 1]]&amp;Tabelle1[[#This Row],[Händler]]&amp;Tabelle1[[#This Row],[Kategorie]]&amp;Tabelle1[[#This Row],[Gruppe]]&amp;Tabelle1[[#This Row],[Name]]</f>
        <v>Edeka KonzernEdeka Minden (ZL + Lüning)GurkenGurken 212 / 370ml GlasCornichons süß, 212ml, 10er</v>
      </c>
      <c r="V277">
        <f>_xlfn.XLOOKUP(U277,'Daten Vor-Quartal'!U:U,'Daten Vor-Quartal'!I:I,0)</f>
        <v>0.56424581005586594</v>
      </c>
    </row>
    <row r="278" spans="1:22">
      <c r="A278" t="s">
        <v>16</v>
      </c>
      <c r="B278" t="s">
        <v>18</v>
      </c>
      <c r="C278" t="s">
        <v>7</v>
      </c>
      <c r="D278" t="s">
        <v>228</v>
      </c>
      <c r="E278" t="s">
        <v>234</v>
      </c>
      <c r="F278">
        <v>22</v>
      </c>
      <c r="G278" t="s">
        <v>63</v>
      </c>
      <c r="H278">
        <v>0.98396501457725949</v>
      </c>
      <c r="I278">
        <v>0.95184135977337114</v>
      </c>
      <c r="J278">
        <v>76.279849399935102</v>
      </c>
      <c r="K278">
        <v>0.50457164186223225</v>
      </c>
      <c r="L278">
        <v>675</v>
      </c>
      <c r="M278">
        <v>686</v>
      </c>
      <c r="N278">
        <v>353</v>
      </c>
      <c r="O278">
        <v>336</v>
      </c>
      <c r="P278">
        <v>1015</v>
      </c>
      <c r="Q278">
        <v>92.881726580466648</v>
      </c>
      <c r="R278">
        <v>8.5042786566213948</v>
      </c>
      <c r="S278">
        <f t="shared" si="7"/>
        <v>0.9152542372881356</v>
      </c>
      <c r="T278" s="13">
        <f>(Tabelle1[[#This Row],[MT Distri % (besucht)]]-Tabelle1[[#This Row],[MT Distri % (besucht) VP]])*100</f>
        <v>3.6587122485235546</v>
      </c>
      <c r="U278" t="str">
        <f>Tabelle1[[#This Row],[Kundenhierarchie 1]]&amp;Tabelle1[[#This Row],[Händler]]&amp;Tabelle1[[#This Row],[Kategorie]]&amp;Tabelle1[[#This Row],[Gruppe]]&amp;Tabelle1[[#This Row],[Name]]</f>
        <v>Edeka KonzernEdeka Minden (ZL + Lüning)GurkenGurken 212 / 370ml GlasDänischer Gurkensalat, 370ml Gl,10er Tr.</v>
      </c>
      <c r="V278">
        <f>_xlfn.XLOOKUP(U278,'Daten Vor-Quartal'!U:U,'Daten Vor-Quartal'!I:I,0)</f>
        <v>0.9152542372881356</v>
      </c>
    </row>
    <row r="279" spans="1:22">
      <c r="A279" t="s">
        <v>16</v>
      </c>
      <c r="B279" t="s">
        <v>18</v>
      </c>
      <c r="C279" t="s">
        <v>7</v>
      </c>
      <c r="D279" t="s">
        <v>228</v>
      </c>
      <c r="E279" t="s">
        <v>235</v>
      </c>
      <c r="F279">
        <v>8</v>
      </c>
      <c r="G279" t="s">
        <v>51</v>
      </c>
      <c r="H279">
        <v>0.98104956268221577</v>
      </c>
      <c r="I279">
        <v>0.99168975069252074</v>
      </c>
      <c r="J279">
        <v>88.529832825123904</v>
      </c>
      <c r="K279">
        <v>-3.932108307984814</v>
      </c>
      <c r="L279">
        <v>673</v>
      </c>
      <c r="M279">
        <v>686</v>
      </c>
      <c r="N279">
        <v>361</v>
      </c>
      <c r="O279">
        <v>358</v>
      </c>
      <c r="P279">
        <v>1015</v>
      </c>
      <c r="Q279">
        <v>96.750430287389534</v>
      </c>
      <c r="R279">
        <v>-2.1471006330313003</v>
      </c>
      <c r="S279">
        <f t="shared" si="7"/>
        <v>0.9888579387186629</v>
      </c>
      <c r="T279" s="13">
        <f>(Tabelle1[[#This Row],[MT Distri % (besucht)]]-Tabelle1[[#This Row],[MT Distri % (besucht) VP]])*100</f>
        <v>0.28318119738578451</v>
      </c>
      <c r="U279" t="str">
        <f>Tabelle1[[#This Row],[Kundenhierarchie 1]]&amp;Tabelle1[[#This Row],[Händler]]&amp;Tabelle1[[#This Row],[Kategorie]]&amp;Tabelle1[[#This Row],[Gruppe]]&amp;Tabelle1[[#This Row],[Name]]</f>
        <v>Edeka KonzernEdeka Minden (ZL + Lüning)GurkenGurken 212 / 370ml GlasGewürzgurken, 370ml, 10er</v>
      </c>
      <c r="V279">
        <f>_xlfn.XLOOKUP(U279,'Daten Vor-Quartal'!U:U,'Daten Vor-Quartal'!I:I,0)</f>
        <v>0.9888579387186629</v>
      </c>
    </row>
    <row r="280" spans="1:22">
      <c r="A280" t="s">
        <v>16</v>
      </c>
      <c r="B280" t="s">
        <v>18</v>
      </c>
      <c r="C280" t="s">
        <v>7</v>
      </c>
      <c r="D280" t="s">
        <v>228</v>
      </c>
      <c r="E280" t="s">
        <v>238</v>
      </c>
      <c r="F280">
        <v>32</v>
      </c>
      <c r="G280" t="s">
        <v>74</v>
      </c>
      <c r="H280">
        <v>0.98104956268221577</v>
      </c>
      <c r="I280">
        <v>0.86980609418282551</v>
      </c>
      <c r="J280">
        <v>59.789253817397352</v>
      </c>
      <c r="K280">
        <v>7.5915054713323071</v>
      </c>
      <c r="L280">
        <v>673</v>
      </c>
      <c r="M280">
        <v>686</v>
      </c>
      <c r="N280">
        <v>361</v>
      </c>
      <c r="O280">
        <v>314</v>
      </c>
      <c r="P280">
        <v>1015</v>
      </c>
      <c r="Q280">
        <v>73.806438266705555</v>
      </c>
      <c r="R280">
        <v>4.9454881635631978</v>
      </c>
      <c r="S280">
        <f t="shared" si="7"/>
        <v>0</v>
      </c>
      <c r="T280" s="13">
        <f>(Tabelle1[[#This Row],[MT Distri % (besucht)]]-Tabelle1[[#This Row],[MT Distri % (besucht) VP]])*100</f>
        <v>86.980609418282555</v>
      </c>
      <c r="U280" t="str">
        <f>Tabelle1[[#This Row],[Kundenhierarchie 1]]&amp;Tabelle1[[#This Row],[Händler]]&amp;Tabelle1[[#This Row],[Kategorie]]&amp;Tabelle1[[#This Row],[Gruppe]]&amp;Tabelle1[[#This Row],[Name]]</f>
        <v>Edeka KonzernEdeka Minden (ZL + Lüning)GurkenGurken 212 / 370ml GlasGurkenviertel, 370ml Glas 10er Tray</v>
      </c>
      <c r="V280">
        <f>_xlfn.XLOOKUP(U280,'Daten Vor-Quartal'!U:U,'Daten Vor-Quartal'!I:I,0)</f>
        <v>0</v>
      </c>
    </row>
    <row r="281" spans="1:22">
      <c r="A281" t="s">
        <v>16</v>
      </c>
      <c r="B281" t="s">
        <v>18</v>
      </c>
      <c r="C281" t="s">
        <v>7</v>
      </c>
      <c r="D281" t="s">
        <v>228</v>
      </c>
      <c r="E281" t="s">
        <v>236</v>
      </c>
      <c r="F281">
        <v>19</v>
      </c>
      <c r="G281" t="s">
        <v>63</v>
      </c>
      <c r="H281">
        <v>0.98104956268221577</v>
      </c>
      <c r="I281">
        <v>0.90858725761772852</v>
      </c>
      <c r="J281">
        <v>75.570033324489387</v>
      </c>
      <c r="K281">
        <v>6.0797400186097388</v>
      </c>
      <c r="L281">
        <v>673</v>
      </c>
      <c r="M281">
        <v>686</v>
      </c>
      <c r="N281">
        <v>361</v>
      </c>
      <c r="O281">
        <v>328</v>
      </c>
      <c r="P281">
        <v>1015</v>
      </c>
      <c r="Q281">
        <v>90.908157884718861</v>
      </c>
      <c r="R281">
        <v>4.5253618920814631</v>
      </c>
      <c r="S281">
        <f t="shared" si="7"/>
        <v>0.871866295264624</v>
      </c>
      <c r="T281" s="13">
        <f>(Tabelle1[[#This Row],[MT Distri % (besucht)]]-Tabelle1[[#This Row],[MT Distri % (besucht) VP]])*100</f>
        <v>3.6720962353104514</v>
      </c>
      <c r="U281" t="str">
        <f>Tabelle1[[#This Row],[Kundenhierarchie 1]]&amp;Tabelle1[[#This Row],[Händler]]&amp;Tabelle1[[#This Row],[Kategorie]]&amp;Tabelle1[[#This Row],[Gruppe]]&amp;Tabelle1[[#This Row],[Name]]</f>
        <v>Edeka KonzernEdeka Minden (ZL + Lüning)GurkenGurken 212 / 370ml GlasHoniggurken, 370ml Glas 10er Tray</v>
      </c>
      <c r="V281">
        <f>_xlfn.XLOOKUP(U281,'Daten Vor-Quartal'!U:U,'Daten Vor-Quartal'!I:I,0)</f>
        <v>0.871866295264624</v>
      </c>
    </row>
    <row r="282" spans="1:22">
      <c r="A282" t="s">
        <v>16</v>
      </c>
      <c r="B282" t="s">
        <v>18</v>
      </c>
      <c r="C282" t="s">
        <v>7</v>
      </c>
      <c r="D282" t="s">
        <v>228</v>
      </c>
      <c r="E282" t="s">
        <v>237</v>
      </c>
      <c r="F282">
        <v>12</v>
      </c>
      <c r="G282" t="s">
        <v>51</v>
      </c>
      <c r="H282">
        <v>1</v>
      </c>
      <c r="I282">
        <v>0.97506925207756234</v>
      </c>
      <c r="J282">
        <v>81.786764171361156</v>
      </c>
      <c r="K282">
        <v>-3.8234758212050437</v>
      </c>
      <c r="L282">
        <v>686</v>
      </c>
      <c r="M282">
        <v>686</v>
      </c>
      <c r="N282">
        <v>361</v>
      </c>
      <c r="O282">
        <v>352</v>
      </c>
      <c r="P282">
        <v>1015</v>
      </c>
      <c r="Q282">
        <v>94.008784394852256</v>
      </c>
      <c r="R282">
        <v>-2.4792440883289686</v>
      </c>
      <c r="S282">
        <f t="shared" si="7"/>
        <v>0.97771587743732591</v>
      </c>
      <c r="T282" s="13">
        <f>(Tabelle1[[#This Row],[MT Distri % (besucht)]]-Tabelle1[[#This Row],[MT Distri % (besucht) VP]])*100</f>
        <v>-0.26466253597635658</v>
      </c>
      <c r="U282" t="str">
        <f>Tabelle1[[#This Row],[Kundenhierarchie 1]]&amp;Tabelle1[[#This Row],[Händler]]&amp;Tabelle1[[#This Row],[Kategorie]]&amp;Tabelle1[[#This Row],[Gruppe]]&amp;Tabelle1[[#This Row],[Name]]</f>
        <v>Edeka KonzernEdeka Minden (ZL + Lüning)GurkenGurken 212 / 370ml GlasKühne Sandwich Gurken, 370ml, Gl., 10er</v>
      </c>
      <c r="V282">
        <f>_xlfn.XLOOKUP(U282,'Daten Vor-Quartal'!U:U,'Daten Vor-Quartal'!I:I,0)</f>
        <v>0.97771587743732591</v>
      </c>
    </row>
    <row r="283" spans="1:22">
      <c r="A283" t="s">
        <v>16</v>
      </c>
      <c r="B283" t="s">
        <v>18</v>
      </c>
      <c r="C283" t="s">
        <v>7</v>
      </c>
      <c r="D283" t="s">
        <v>228</v>
      </c>
      <c r="E283" t="s">
        <v>239</v>
      </c>
      <c r="F283">
        <v>29</v>
      </c>
      <c r="G283" t="s">
        <v>74</v>
      </c>
      <c r="H283">
        <v>0.66034985422740522</v>
      </c>
      <c r="I283">
        <v>0.875</v>
      </c>
      <c r="J283">
        <v>53.697559692056423</v>
      </c>
      <c r="K283">
        <v>11.691951414336108</v>
      </c>
      <c r="L283">
        <v>453</v>
      </c>
      <c r="M283">
        <v>686</v>
      </c>
      <c r="N283">
        <v>360</v>
      </c>
      <c r="O283">
        <v>315</v>
      </c>
      <c r="P283">
        <v>1015</v>
      </c>
      <c r="Q283">
        <v>73.727121107086845</v>
      </c>
      <c r="R283">
        <v>9.1516712099264197</v>
      </c>
      <c r="S283">
        <f t="shared" si="7"/>
        <v>0.8016759776536313</v>
      </c>
      <c r="T283" s="13">
        <f>(Tabelle1[[#This Row],[MT Distri % (besucht)]]-Tabelle1[[#This Row],[MT Distri % (besucht) VP]])*100</f>
        <v>7.33240223463687</v>
      </c>
      <c r="U283" t="str">
        <f>Tabelle1[[#This Row],[Kundenhierarchie 1]]&amp;Tabelle1[[#This Row],[Händler]]&amp;Tabelle1[[#This Row],[Kategorie]]&amp;Tabelle1[[#This Row],[Gruppe]]&amp;Tabelle1[[#This Row],[Name]]</f>
        <v>Edeka KonzernEdeka Minden (ZL + Lüning)GurkenGurken 212 / 370ml GlasSalat Gurken, 370ml Gl. 10er Tray</v>
      </c>
      <c r="V283">
        <f>_xlfn.XLOOKUP(U283,'Daten Vor-Quartal'!U:U,'Daten Vor-Quartal'!I:I,0)</f>
        <v>0.8016759776536313</v>
      </c>
    </row>
    <row r="284" spans="1:22">
      <c r="A284" t="s">
        <v>16</v>
      </c>
      <c r="B284" t="s">
        <v>18</v>
      </c>
      <c r="C284" t="s">
        <v>7</v>
      </c>
      <c r="D284" t="s">
        <v>228</v>
      </c>
      <c r="E284" t="s">
        <v>240</v>
      </c>
      <c r="F284">
        <v>30</v>
      </c>
      <c r="G284" t="s">
        <v>74</v>
      </c>
      <c r="H284">
        <v>1</v>
      </c>
      <c r="I284">
        <v>0.89196675900277012</v>
      </c>
      <c r="J284">
        <v>65.439857439050414</v>
      </c>
      <c r="K284">
        <v>1.740255923768941</v>
      </c>
      <c r="L284">
        <v>686</v>
      </c>
      <c r="M284">
        <v>686</v>
      </c>
      <c r="N284">
        <v>361</v>
      </c>
      <c r="O284">
        <v>322</v>
      </c>
      <c r="P284">
        <v>1015</v>
      </c>
      <c r="Q284">
        <v>81.827556825085864</v>
      </c>
      <c r="R284">
        <v>2.2803653851738801</v>
      </c>
      <c r="S284">
        <f t="shared" si="7"/>
        <v>0.871866295264624</v>
      </c>
      <c r="T284" s="13">
        <f>(Tabelle1[[#This Row],[MT Distri % (besucht)]]-Tabelle1[[#This Row],[MT Distri % (besucht) VP]])*100</f>
        <v>2.0100463738146113</v>
      </c>
      <c r="U284" t="str">
        <f>Tabelle1[[#This Row],[Kundenhierarchie 1]]&amp;Tabelle1[[#This Row],[Händler]]&amp;Tabelle1[[#This Row],[Kategorie]]&amp;Tabelle1[[#This Row],[Gruppe]]&amp;Tabelle1[[#This Row],[Name]]</f>
        <v>Edeka KonzernEdeka Minden (ZL + Lüning)GurkenGurken 212 / 370ml GlasSchles. Gurkenhappen, 370ml Gl. 10er Tr.</v>
      </c>
      <c r="V284">
        <f>_xlfn.XLOOKUP(U284,'Daten Vor-Quartal'!U:U,'Daten Vor-Quartal'!I:I,0)</f>
        <v>0.871866295264624</v>
      </c>
    </row>
    <row r="285" spans="1:22">
      <c r="A285" t="s">
        <v>16</v>
      </c>
      <c r="B285" t="s">
        <v>18</v>
      </c>
      <c r="C285" t="s">
        <v>7</v>
      </c>
      <c r="D285" t="s">
        <v>228</v>
      </c>
      <c r="E285" t="s">
        <v>241</v>
      </c>
      <c r="F285">
        <v>24</v>
      </c>
      <c r="G285" t="s">
        <v>74</v>
      </c>
      <c r="H285">
        <v>1</v>
      </c>
      <c r="I285">
        <v>0.93628808864265933</v>
      </c>
      <c r="J285">
        <v>78.465430797649461</v>
      </c>
      <c r="K285">
        <v>-0.28043786813773863</v>
      </c>
      <c r="L285">
        <v>686</v>
      </c>
      <c r="M285">
        <v>686</v>
      </c>
      <c r="N285">
        <v>361</v>
      </c>
      <c r="O285">
        <v>338</v>
      </c>
      <c r="P285">
        <v>1015</v>
      </c>
      <c r="Q285">
        <v>84.026199535306873</v>
      </c>
      <c r="R285">
        <v>-0.20766757084639664</v>
      </c>
      <c r="S285">
        <f t="shared" si="7"/>
        <v>0.93593314763231195</v>
      </c>
      <c r="T285" s="13">
        <f>(Tabelle1[[#This Row],[MT Distri % (besucht)]]-Tabelle1[[#This Row],[MT Distri % (besucht) VP]])*100</f>
        <v>3.5494101034738712E-2</v>
      </c>
      <c r="U285" t="str">
        <f>Tabelle1[[#This Row],[Kundenhierarchie 1]]&amp;Tabelle1[[#This Row],[Händler]]&amp;Tabelle1[[#This Row],[Kategorie]]&amp;Tabelle1[[#This Row],[Gruppe]]&amp;Tabelle1[[#This Row],[Name]]</f>
        <v>Edeka KonzernEdeka Minden (ZL + Lüning)GurkenGurken 212 / 370ml GlasSenfgurken, 370ml Glas, 10er Tray</v>
      </c>
      <c r="V285">
        <f>_xlfn.XLOOKUP(U285,'Daten Vor-Quartal'!U:U,'Daten Vor-Quartal'!I:I,0)</f>
        <v>0.93593314763231195</v>
      </c>
    </row>
    <row r="286" spans="1:22">
      <c r="A286" t="s">
        <v>16</v>
      </c>
      <c r="B286" t="s">
        <v>18</v>
      </c>
      <c r="C286" t="s">
        <v>7</v>
      </c>
      <c r="D286" t="s">
        <v>228</v>
      </c>
      <c r="E286" t="s">
        <v>242</v>
      </c>
      <c r="F286">
        <v>21</v>
      </c>
      <c r="G286" t="s">
        <v>63</v>
      </c>
      <c r="H286">
        <v>0</v>
      </c>
      <c r="I286">
        <v>0</v>
      </c>
      <c r="J286">
        <v>0.29579888300891516</v>
      </c>
      <c r="K286">
        <v>0.29579888300891516</v>
      </c>
      <c r="L286">
        <v>0</v>
      </c>
      <c r="M286">
        <v>686</v>
      </c>
      <c r="N286">
        <v>1</v>
      </c>
      <c r="O286">
        <v>0</v>
      </c>
      <c r="P286">
        <v>1015</v>
      </c>
      <c r="Q286">
        <v>0.60969537948609287</v>
      </c>
      <c r="R286">
        <v>0.60969537948609287</v>
      </c>
      <c r="S286">
        <f t="shared" si="7"/>
        <v>0</v>
      </c>
      <c r="T286" s="13">
        <f>(Tabelle1[[#This Row],[MT Distri % (besucht)]]-Tabelle1[[#This Row],[MT Distri % (besucht) VP]])*100</f>
        <v>0</v>
      </c>
      <c r="U286" t="str">
        <f>Tabelle1[[#This Row],[Kundenhierarchie 1]]&amp;Tabelle1[[#This Row],[Händler]]&amp;Tabelle1[[#This Row],[Kategorie]]&amp;Tabelle1[[#This Row],[Gruppe]]&amp;Tabelle1[[#This Row],[Name]]</f>
        <v>Edeka KonzernEdeka Minden (ZL + Lüning)GurkenGurken 212 / 370ml GlasWurstsalat Gurke, 370ml, 10er</v>
      </c>
      <c r="V286">
        <f>_xlfn.XLOOKUP(U286,'Daten Vor-Quartal'!U:U,'Daten Vor-Quartal'!I:I,0)</f>
        <v>0</v>
      </c>
    </row>
    <row r="287" spans="1:22">
      <c r="A287" t="s">
        <v>16</v>
      </c>
      <c r="B287" t="s">
        <v>18</v>
      </c>
      <c r="C287" t="s">
        <v>7</v>
      </c>
      <c r="D287" t="s">
        <v>245</v>
      </c>
      <c r="E287" t="s">
        <v>115</v>
      </c>
      <c r="F287">
        <v>13</v>
      </c>
      <c r="G287" t="s">
        <v>63</v>
      </c>
      <c r="H287">
        <v>0</v>
      </c>
      <c r="I287">
        <v>0</v>
      </c>
      <c r="J287">
        <v>0</v>
      </c>
      <c r="K287">
        <v>0</v>
      </c>
      <c r="L287">
        <v>0</v>
      </c>
      <c r="M287">
        <v>686</v>
      </c>
      <c r="N287">
        <v>1</v>
      </c>
      <c r="O287">
        <v>0</v>
      </c>
      <c r="P287">
        <v>0</v>
      </c>
      <c r="Q287">
        <v>0</v>
      </c>
      <c r="R287">
        <v>0</v>
      </c>
      <c r="S287">
        <f t="shared" si="7"/>
        <v>0</v>
      </c>
      <c r="T287" s="13">
        <f>(Tabelle1[[#This Row],[MT Distri % (besucht)]]-Tabelle1[[#This Row],[MT Distri % (besucht) VP]])*100</f>
        <v>0</v>
      </c>
      <c r="U287" t="str">
        <f>Tabelle1[[#This Row],[Kundenhierarchie 1]]&amp;Tabelle1[[#This Row],[Händler]]&amp;Tabelle1[[#This Row],[Kategorie]]&amp;Tabelle1[[#This Row],[Gruppe]]&amp;Tabelle1[[#This Row],[Name]]</f>
        <v>Edeka KonzernEdeka Minden (ZL + Lüning)GurkenGurken 720ml GlasBaerlauchgurken, 720ml Glas 8er Tray</v>
      </c>
      <c r="V287">
        <f>_xlfn.XLOOKUP(U287,'Daten Vor-Quartal'!U:U,'Daten Vor-Quartal'!I:I,0)</f>
        <v>0</v>
      </c>
    </row>
    <row r="288" spans="1:22">
      <c r="A288" t="s">
        <v>16</v>
      </c>
      <c r="B288" t="s">
        <v>18</v>
      </c>
      <c r="C288" t="s">
        <v>7</v>
      </c>
      <c r="D288" t="s">
        <v>245</v>
      </c>
      <c r="E288" t="s">
        <v>243</v>
      </c>
      <c r="F288">
        <v>13</v>
      </c>
      <c r="G288" t="s">
        <v>63</v>
      </c>
      <c r="H288">
        <v>0.98104956268221577</v>
      </c>
      <c r="I288">
        <v>0.97783933518005539</v>
      </c>
      <c r="J288">
        <v>87.788755667592369</v>
      </c>
      <c r="K288">
        <v>6.106051811897018</v>
      </c>
      <c r="L288">
        <v>673</v>
      </c>
      <c r="M288">
        <v>686</v>
      </c>
      <c r="N288">
        <v>361</v>
      </c>
      <c r="O288">
        <v>353</v>
      </c>
      <c r="P288">
        <v>1015</v>
      </c>
      <c r="Q288">
        <v>94.040425998269512</v>
      </c>
      <c r="R288">
        <v>3.5822005943092989</v>
      </c>
      <c r="S288">
        <f t="shared" si="7"/>
        <v>0.96657381615598881</v>
      </c>
      <c r="T288" s="13">
        <f>(Tabelle1[[#This Row],[MT Distri % (besucht)]]-Tabelle1[[#This Row],[MT Distri % (besucht) VP]])*100</f>
        <v>1.1265519024066584</v>
      </c>
      <c r="U288" t="str">
        <f>Tabelle1[[#This Row],[Kundenhierarchie 1]]&amp;Tabelle1[[#This Row],[Händler]]&amp;Tabelle1[[#This Row],[Kategorie]]&amp;Tabelle1[[#This Row],[Gruppe]]&amp;Tabelle1[[#This Row],[Name]]</f>
        <v>Edeka KonzernEdeka Minden (ZL + Lüning)GurkenGurken 720ml GlasBärlauchgurken CK, 720ml Glas</v>
      </c>
      <c r="V288">
        <f>_xlfn.XLOOKUP(U288,'Daten Vor-Quartal'!U:U,'Daten Vor-Quartal'!I:I,0)</f>
        <v>0.96657381615598881</v>
      </c>
    </row>
    <row r="289" spans="1:22">
      <c r="A289" t="s">
        <v>16</v>
      </c>
      <c r="B289" t="s">
        <v>18</v>
      </c>
      <c r="C289" t="s">
        <v>7</v>
      </c>
      <c r="D289" t="s">
        <v>245</v>
      </c>
      <c r="E289" t="s">
        <v>244</v>
      </c>
      <c r="F289">
        <v>7</v>
      </c>
      <c r="G289" t="s">
        <v>51</v>
      </c>
      <c r="H289">
        <v>0</v>
      </c>
      <c r="I289">
        <v>0</v>
      </c>
      <c r="J289">
        <v>0</v>
      </c>
      <c r="K289">
        <v>0</v>
      </c>
      <c r="L289">
        <v>0</v>
      </c>
      <c r="M289">
        <v>686</v>
      </c>
      <c r="N289">
        <v>1</v>
      </c>
      <c r="O289">
        <v>0</v>
      </c>
      <c r="P289">
        <v>0</v>
      </c>
      <c r="Q289">
        <v>0</v>
      </c>
      <c r="R289">
        <v>0</v>
      </c>
      <c r="S289">
        <f t="shared" si="7"/>
        <v>0</v>
      </c>
      <c r="T289" s="13">
        <f>(Tabelle1[[#This Row],[MT Distri % (besucht)]]-Tabelle1[[#This Row],[MT Distri % (besucht) VP]])*100</f>
        <v>0</v>
      </c>
      <c r="U289" t="str">
        <f>Tabelle1[[#This Row],[Kundenhierarchie 1]]&amp;Tabelle1[[#This Row],[Händler]]&amp;Tabelle1[[#This Row],[Kategorie]]&amp;Tabelle1[[#This Row],[Gruppe]]&amp;Tabelle1[[#This Row],[Name]]</f>
        <v>Edeka KonzernEdeka Minden (ZL + Lüning)GurkenGurken 720ml GlasDaenischer Gurkensalat,720ml Gl.,8er Tray</v>
      </c>
      <c r="V289">
        <f>_xlfn.XLOOKUP(U289,'Daten Vor-Quartal'!U:U,'Daten Vor-Quartal'!I:I,0)</f>
        <v>0</v>
      </c>
    </row>
    <row r="290" spans="1:22">
      <c r="A290" t="s">
        <v>16</v>
      </c>
      <c r="B290" t="s">
        <v>18</v>
      </c>
      <c r="C290" t="s">
        <v>7</v>
      </c>
      <c r="D290" t="s">
        <v>245</v>
      </c>
      <c r="E290" t="s">
        <v>246</v>
      </c>
      <c r="F290">
        <v>7</v>
      </c>
      <c r="G290" t="s">
        <v>51</v>
      </c>
      <c r="H290">
        <v>0.98833819241982512</v>
      </c>
      <c r="I290">
        <v>0.98300283286118983</v>
      </c>
      <c r="J290">
        <v>90.31899093416645</v>
      </c>
      <c r="K290">
        <v>-1.2922319564871039</v>
      </c>
      <c r="L290">
        <v>678</v>
      </c>
      <c r="M290">
        <v>686</v>
      </c>
      <c r="N290">
        <v>353</v>
      </c>
      <c r="O290">
        <v>347</v>
      </c>
      <c r="P290">
        <v>1015</v>
      </c>
      <c r="Q290">
        <v>94.8344123101121</v>
      </c>
      <c r="R290">
        <v>3.8754666958752182E-2</v>
      </c>
      <c r="S290">
        <f t="shared" si="7"/>
        <v>0.9830985915492958</v>
      </c>
      <c r="T290" s="13">
        <f>(Tabelle1[[#This Row],[MT Distri % (besucht)]]-Tabelle1[[#This Row],[MT Distri % (besucht) VP]])*100</f>
        <v>-9.5758688105962442E-3</v>
      </c>
      <c r="U290" t="str">
        <f>Tabelle1[[#This Row],[Kundenhierarchie 1]]&amp;Tabelle1[[#This Row],[Händler]]&amp;Tabelle1[[#This Row],[Kategorie]]&amp;Tabelle1[[#This Row],[Gruppe]]&amp;Tabelle1[[#This Row],[Name]]</f>
        <v>Edeka KonzernEdeka Minden (ZL + Lüning)GurkenGurken 720ml GlasDänischer Gurkensalat, 720ml Glas</v>
      </c>
      <c r="V290">
        <f>_xlfn.XLOOKUP(U290,'Daten Vor-Quartal'!U:U,'Daten Vor-Quartal'!I:I,0)</f>
        <v>0.9830985915492958</v>
      </c>
    </row>
    <row r="291" spans="1:22">
      <c r="A291" t="s">
        <v>16</v>
      </c>
      <c r="B291" t="s">
        <v>18</v>
      </c>
      <c r="C291" t="s">
        <v>7</v>
      </c>
      <c r="D291" t="s">
        <v>245</v>
      </c>
      <c r="E291" t="s">
        <v>247</v>
      </c>
      <c r="F291">
        <v>27</v>
      </c>
      <c r="G291" t="s">
        <v>74</v>
      </c>
      <c r="H291">
        <v>0</v>
      </c>
      <c r="I291">
        <v>0</v>
      </c>
      <c r="J291">
        <v>0</v>
      </c>
      <c r="K291">
        <v>0</v>
      </c>
      <c r="L291">
        <v>0</v>
      </c>
      <c r="M291">
        <v>686</v>
      </c>
      <c r="N291">
        <v>1</v>
      </c>
      <c r="O291">
        <v>0</v>
      </c>
      <c r="P291">
        <v>1015</v>
      </c>
      <c r="Q291">
        <v>0</v>
      </c>
      <c r="R291">
        <v>0</v>
      </c>
      <c r="S291">
        <f t="shared" si="7"/>
        <v>0</v>
      </c>
      <c r="T291" s="13">
        <f>(Tabelle1[[#This Row],[MT Distri % (besucht)]]-Tabelle1[[#This Row],[MT Distri % (besucht) VP]])*100</f>
        <v>0</v>
      </c>
      <c r="U291" t="str">
        <f>Tabelle1[[#This Row],[Kundenhierarchie 1]]&amp;Tabelle1[[#This Row],[Händler]]&amp;Tabelle1[[#This Row],[Kategorie]]&amp;Tabelle1[[#This Row],[Gruppe]]&amp;Tabelle1[[#This Row],[Name]]</f>
        <v>Edeka KonzernEdeka Minden (ZL + Lüning)GurkenGurken 720ml GlasDillschnitten, 720ml Glas</v>
      </c>
      <c r="V291">
        <f>_xlfn.XLOOKUP(U291,'Daten Vor-Quartal'!U:U,'Daten Vor-Quartal'!I:I,0)</f>
        <v>0</v>
      </c>
    </row>
    <row r="292" spans="1:22">
      <c r="A292" t="s">
        <v>16</v>
      </c>
      <c r="B292" t="s">
        <v>18</v>
      </c>
      <c r="C292" t="s">
        <v>7</v>
      </c>
      <c r="D292" t="s">
        <v>245</v>
      </c>
      <c r="E292" t="s">
        <v>107</v>
      </c>
      <c r="F292">
        <v>27</v>
      </c>
      <c r="G292" t="s">
        <v>74</v>
      </c>
      <c r="H292">
        <v>0</v>
      </c>
      <c r="I292">
        <v>0</v>
      </c>
      <c r="J292">
        <v>0</v>
      </c>
      <c r="K292">
        <v>0</v>
      </c>
      <c r="L292">
        <v>0</v>
      </c>
      <c r="M292">
        <v>686</v>
      </c>
      <c r="N292">
        <v>1</v>
      </c>
      <c r="O292">
        <v>0</v>
      </c>
      <c r="P292">
        <v>0</v>
      </c>
      <c r="Q292">
        <v>0</v>
      </c>
      <c r="R292">
        <v>0</v>
      </c>
      <c r="S292">
        <f t="shared" si="7"/>
        <v>0</v>
      </c>
      <c r="T292" s="13">
        <f>(Tabelle1[[#This Row],[MT Distri % (besucht)]]-Tabelle1[[#This Row],[MT Distri % (besucht) VP]])*100</f>
        <v>0</v>
      </c>
      <c r="U292" t="str">
        <f>Tabelle1[[#This Row],[Kundenhierarchie 1]]&amp;Tabelle1[[#This Row],[Händler]]&amp;Tabelle1[[#This Row],[Kategorie]]&amp;Tabelle1[[#This Row],[Gruppe]]&amp;Tabelle1[[#This Row],[Name]]</f>
        <v>Edeka KonzernEdeka Minden (ZL + Lüning)GurkenGurken 720ml GlasDillschnitten, 720ml Glas, 8er Tray</v>
      </c>
      <c r="V292">
        <f>_xlfn.XLOOKUP(U292,'Daten Vor-Quartal'!U:U,'Daten Vor-Quartal'!I:I,0)</f>
        <v>0</v>
      </c>
    </row>
    <row r="293" spans="1:22">
      <c r="A293" t="s">
        <v>16</v>
      </c>
      <c r="B293" t="s">
        <v>18</v>
      </c>
      <c r="C293" t="s">
        <v>7</v>
      </c>
      <c r="D293" t="s">
        <v>245</v>
      </c>
      <c r="E293" t="s">
        <v>248</v>
      </c>
      <c r="F293">
        <v>4</v>
      </c>
      <c r="G293" t="s">
        <v>51</v>
      </c>
      <c r="H293">
        <v>1</v>
      </c>
      <c r="I293">
        <v>0.99722991689750695</v>
      </c>
      <c r="J293">
        <v>98.787545221525008</v>
      </c>
      <c r="K293">
        <v>-1.2124547784749387</v>
      </c>
      <c r="L293">
        <v>686</v>
      </c>
      <c r="M293">
        <v>686</v>
      </c>
      <c r="N293">
        <v>361</v>
      </c>
      <c r="O293">
        <v>360</v>
      </c>
      <c r="P293">
        <v>1015</v>
      </c>
      <c r="Q293">
        <v>100</v>
      </c>
      <c r="R293">
        <v>0</v>
      </c>
      <c r="S293">
        <f t="shared" si="7"/>
        <v>0.99721448467966578</v>
      </c>
      <c r="T293" s="13">
        <f>(Tabelle1[[#This Row],[MT Distri % (besucht)]]-Tabelle1[[#This Row],[MT Distri % (besucht) VP]])*100</f>
        <v>1.5432217841171436E-3</v>
      </c>
      <c r="U293" t="str">
        <f>Tabelle1[[#This Row],[Kundenhierarchie 1]]&amp;Tabelle1[[#This Row],[Händler]]&amp;Tabelle1[[#This Row],[Kategorie]]&amp;Tabelle1[[#This Row],[Gruppe]]&amp;Tabelle1[[#This Row],[Name]]</f>
        <v>Edeka KonzernEdeka Minden (ZL + Lüning)GurkenGurken 720ml GlasGewürzgurken, 720ml, 12er</v>
      </c>
      <c r="V293">
        <f>_xlfn.XLOOKUP(U293,'Daten Vor-Quartal'!U:U,'Daten Vor-Quartal'!I:I,0)</f>
        <v>0.99721448467966578</v>
      </c>
    </row>
    <row r="294" spans="1:22">
      <c r="A294" t="s">
        <v>16</v>
      </c>
      <c r="B294" t="s">
        <v>18</v>
      </c>
      <c r="C294" t="s">
        <v>7</v>
      </c>
      <c r="D294" t="s">
        <v>245</v>
      </c>
      <c r="E294" t="s">
        <v>249</v>
      </c>
      <c r="F294">
        <v>26</v>
      </c>
      <c r="G294" t="s">
        <v>74</v>
      </c>
      <c r="H294">
        <v>0</v>
      </c>
      <c r="I294">
        <v>0</v>
      </c>
      <c r="J294">
        <v>0</v>
      </c>
      <c r="K294">
        <v>0</v>
      </c>
      <c r="L294">
        <v>0</v>
      </c>
      <c r="M294">
        <v>686</v>
      </c>
      <c r="N294">
        <v>1</v>
      </c>
      <c r="O294">
        <v>0</v>
      </c>
      <c r="P294">
        <v>1015</v>
      </c>
      <c r="Q294">
        <v>0</v>
      </c>
      <c r="R294">
        <v>0</v>
      </c>
      <c r="S294">
        <f t="shared" si="7"/>
        <v>0</v>
      </c>
      <c r="T294" s="13">
        <f>(Tabelle1[[#This Row],[MT Distri % (besucht)]]-Tabelle1[[#This Row],[MT Distri % (besucht) VP]])*100</f>
        <v>0</v>
      </c>
      <c r="U294" t="str">
        <f>Tabelle1[[#This Row],[Kundenhierarchie 1]]&amp;Tabelle1[[#This Row],[Händler]]&amp;Tabelle1[[#This Row],[Kategorie]]&amp;Tabelle1[[#This Row],[Gruppe]]&amp;Tabelle1[[#This Row],[Name]]</f>
        <v>Edeka KonzernEdeka Minden (ZL + Lüning)GurkenGurken 720ml GlasGurken Moskauer Art CK, 720ml Glas</v>
      </c>
      <c r="V294">
        <f>_xlfn.XLOOKUP(U294,'Daten Vor-Quartal'!U:U,'Daten Vor-Quartal'!I:I,0)</f>
        <v>0</v>
      </c>
    </row>
    <row r="295" spans="1:22">
      <c r="A295" t="s">
        <v>16</v>
      </c>
      <c r="B295" t="s">
        <v>18</v>
      </c>
      <c r="C295" t="s">
        <v>7</v>
      </c>
      <c r="D295" t="s">
        <v>245</v>
      </c>
      <c r="E295" t="s">
        <v>101</v>
      </c>
      <c r="F295">
        <v>26</v>
      </c>
      <c r="G295" t="s">
        <v>74</v>
      </c>
      <c r="H295">
        <v>0</v>
      </c>
      <c r="I295">
        <v>0</v>
      </c>
      <c r="J295">
        <v>0</v>
      </c>
      <c r="K295">
        <v>0</v>
      </c>
      <c r="L295">
        <v>0</v>
      </c>
      <c r="M295">
        <v>686</v>
      </c>
      <c r="N295">
        <v>1</v>
      </c>
      <c r="O295">
        <v>0</v>
      </c>
      <c r="P295">
        <v>0</v>
      </c>
      <c r="Q295">
        <v>0</v>
      </c>
      <c r="R295">
        <v>0</v>
      </c>
      <c r="S295">
        <f t="shared" si="7"/>
        <v>0</v>
      </c>
      <c r="T295" s="13">
        <f>(Tabelle1[[#This Row],[MT Distri % (besucht)]]-Tabelle1[[#This Row],[MT Distri % (besucht) VP]])*100</f>
        <v>0</v>
      </c>
      <c r="U295" t="str">
        <f>Tabelle1[[#This Row],[Kundenhierarchie 1]]&amp;Tabelle1[[#This Row],[Händler]]&amp;Tabelle1[[#This Row],[Kategorie]]&amp;Tabelle1[[#This Row],[Gruppe]]&amp;Tabelle1[[#This Row],[Name]]</f>
        <v>Edeka KonzernEdeka Minden (ZL + Lüning)GurkenGurken 720ml GlasGurken Moskauer Art, 720ml Glas 8er Tray</v>
      </c>
      <c r="V295">
        <f>_xlfn.XLOOKUP(U295,'Daten Vor-Quartal'!U:U,'Daten Vor-Quartal'!I:I,0)</f>
        <v>0</v>
      </c>
    </row>
    <row r="296" spans="1:22">
      <c r="A296" t="s">
        <v>16</v>
      </c>
      <c r="B296" t="s">
        <v>18</v>
      </c>
      <c r="C296" t="s">
        <v>7</v>
      </c>
      <c r="D296" t="s">
        <v>245</v>
      </c>
      <c r="E296" t="s">
        <v>250</v>
      </c>
      <c r="F296">
        <v>17</v>
      </c>
      <c r="G296" t="s">
        <v>63</v>
      </c>
      <c r="H296">
        <v>0.95189504373177847</v>
      </c>
      <c r="I296">
        <v>0.78674351585014413</v>
      </c>
      <c r="J296">
        <v>71.864985235509209</v>
      </c>
      <c r="K296">
        <v>71.864985235509209</v>
      </c>
      <c r="L296">
        <v>653</v>
      </c>
      <c r="M296">
        <v>686</v>
      </c>
      <c r="N296">
        <v>347</v>
      </c>
      <c r="O296">
        <v>273</v>
      </c>
      <c r="P296">
        <v>1015</v>
      </c>
      <c r="Q296">
        <v>83.736621280969274</v>
      </c>
      <c r="R296">
        <v>83.736621280969274</v>
      </c>
      <c r="S296">
        <f t="shared" si="7"/>
        <v>0.71304347826086956</v>
      </c>
      <c r="T296" s="13">
        <f>(Tabelle1[[#This Row],[MT Distri % (besucht)]]-Tabelle1[[#This Row],[MT Distri % (besucht) VP]])*100</f>
        <v>7.3700037589274565</v>
      </c>
      <c r="U296" t="str">
        <f>Tabelle1[[#This Row],[Kundenhierarchie 1]]&amp;Tabelle1[[#This Row],[Händler]]&amp;Tabelle1[[#This Row],[Kategorie]]&amp;Tabelle1[[#This Row],[Gruppe]]&amp;Tabelle1[[#This Row],[Name]]</f>
        <v>Edeka KonzernEdeka Minden (ZL + Lüning)GurkenGurken 720ml GlasGurken Ungarische Art CK, 720ml Glas</v>
      </c>
      <c r="V296">
        <f>_xlfn.XLOOKUP(U296,'Daten Vor-Quartal'!U:U,'Daten Vor-Quartal'!I:I,0)</f>
        <v>0.71304347826086956</v>
      </c>
    </row>
    <row r="297" spans="1:22">
      <c r="A297" t="s">
        <v>16</v>
      </c>
      <c r="B297" t="s">
        <v>18</v>
      </c>
      <c r="C297" t="s">
        <v>7</v>
      </c>
      <c r="D297" t="s">
        <v>245</v>
      </c>
      <c r="E297" t="s">
        <v>251</v>
      </c>
      <c r="F297">
        <v>17</v>
      </c>
      <c r="G297" t="s">
        <v>63</v>
      </c>
      <c r="H297">
        <v>0</v>
      </c>
      <c r="I297">
        <v>0</v>
      </c>
      <c r="J297">
        <v>0</v>
      </c>
      <c r="K297">
        <v>0</v>
      </c>
      <c r="L297">
        <v>0</v>
      </c>
      <c r="M297">
        <v>686</v>
      </c>
      <c r="N297">
        <v>1</v>
      </c>
      <c r="O297">
        <v>0</v>
      </c>
      <c r="P297">
        <v>0</v>
      </c>
      <c r="Q297">
        <v>0</v>
      </c>
      <c r="R297">
        <v>0</v>
      </c>
      <c r="S297">
        <f t="shared" si="7"/>
        <v>0</v>
      </c>
      <c r="T297" s="13">
        <f>(Tabelle1[[#This Row],[MT Distri % (besucht)]]-Tabelle1[[#This Row],[MT Distri % (besucht) VP]])*100</f>
        <v>0</v>
      </c>
      <c r="U297" t="str">
        <f>Tabelle1[[#This Row],[Kundenhierarchie 1]]&amp;Tabelle1[[#This Row],[Händler]]&amp;Tabelle1[[#This Row],[Kategorie]]&amp;Tabelle1[[#This Row],[Gruppe]]&amp;Tabelle1[[#This Row],[Name]]</f>
        <v>Edeka KonzernEdeka Minden (ZL + Lüning)GurkenGurken 720ml GlasGurken Ungarische Art,720ml Gl. 8er Tray</v>
      </c>
      <c r="V297">
        <f>_xlfn.XLOOKUP(U297,'Daten Vor-Quartal'!U:U,'Daten Vor-Quartal'!I:I,0)</f>
        <v>0</v>
      </c>
    </row>
    <row r="298" spans="1:22">
      <c r="A298" t="s">
        <v>16</v>
      </c>
      <c r="B298" t="s">
        <v>18</v>
      </c>
      <c r="C298" t="s">
        <v>7</v>
      </c>
      <c r="D298" t="s">
        <v>245</v>
      </c>
      <c r="E298" t="s">
        <v>252</v>
      </c>
      <c r="F298">
        <v>14</v>
      </c>
      <c r="G298" t="s">
        <v>63</v>
      </c>
      <c r="H298">
        <v>0.58454810495626819</v>
      </c>
      <c r="I298">
        <v>0.96682464454976302</v>
      </c>
      <c r="J298">
        <v>65.399032762517919</v>
      </c>
      <c r="K298">
        <v>-8.5928442140088794</v>
      </c>
      <c r="L298">
        <v>401</v>
      </c>
      <c r="M298">
        <v>686</v>
      </c>
      <c r="N298">
        <v>211</v>
      </c>
      <c r="O298">
        <v>204</v>
      </c>
      <c r="P298">
        <v>1015</v>
      </c>
      <c r="Q298">
        <v>73.698382975700099</v>
      </c>
      <c r="R298">
        <v>-4.0705837412557315</v>
      </c>
      <c r="S298">
        <f t="shared" si="7"/>
        <v>0.73952095808383234</v>
      </c>
      <c r="T298" s="13">
        <f>(Tabelle1[[#This Row],[MT Distri % (besucht)]]-Tabelle1[[#This Row],[MT Distri % (besucht) VP]])*100</f>
        <v>22.730368646593067</v>
      </c>
      <c r="U298" t="str">
        <f>Tabelle1[[#This Row],[Kundenhierarchie 1]]&amp;Tabelle1[[#This Row],[Händler]]&amp;Tabelle1[[#This Row],[Kategorie]]&amp;Tabelle1[[#This Row],[Gruppe]]&amp;Tabelle1[[#This Row],[Name]]</f>
        <v>Edeka KonzernEdeka Minden (ZL + Lüning)GurkenGurken 720ml GlasGurkenviertel, 720ml Glas</v>
      </c>
      <c r="V298">
        <f>_xlfn.XLOOKUP(U298,'Daten Vor-Quartal'!U:U,'Daten Vor-Quartal'!I:I,0)</f>
        <v>0.73952095808383234</v>
      </c>
    </row>
    <row r="299" spans="1:22">
      <c r="A299" t="s">
        <v>16</v>
      </c>
      <c r="B299" t="s">
        <v>18</v>
      </c>
      <c r="C299" t="s">
        <v>7</v>
      </c>
      <c r="D299" t="s">
        <v>245</v>
      </c>
      <c r="E299" t="s">
        <v>111</v>
      </c>
      <c r="F299">
        <v>14</v>
      </c>
      <c r="G299" t="s">
        <v>63</v>
      </c>
      <c r="H299">
        <v>0</v>
      </c>
      <c r="I299">
        <v>0</v>
      </c>
      <c r="J299">
        <v>0</v>
      </c>
      <c r="K299">
        <v>0</v>
      </c>
      <c r="L299">
        <v>0</v>
      </c>
      <c r="M299">
        <v>686</v>
      </c>
      <c r="N299">
        <v>1</v>
      </c>
      <c r="O299">
        <v>0</v>
      </c>
      <c r="P299">
        <v>0</v>
      </c>
      <c r="Q299">
        <v>0</v>
      </c>
      <c r="R299">
        <v>0</v>
      </c>
      <c r="S299">
        <f t="shared" si="7"/>
        <v>0</v>
      </c>
      <c r="T299" s="13">
        <f>(Tabelle1[[#This Row],[MT Distri % (besucht)]]-Tabelle1[[#This Row],[MT Distri % (besucht) VP]])*100</f>
        <v>0</v>
      </c>
      <c r="U299" t="str">
        <f>Tabelle1[[#This Row],[Kundenhierarchie 1]]&amp;Tabelle1[[#This Row],[Händler]]&amp;Tabelle1[[#This Row],[Kategorie]]&amp;Tabelle1[[#This Row],[Gruppe]]&amp;Tabelle1[[#This Row],[Name]]</f>
        <v>Edeka KonzernEdeka Minden (ZL + Lüning)GurkenGurken 720ml GlasGurkenviertel, 720ml Glas 8er Tray</v>
      </c>
      <c r="V299">
        <f>_xlfn.XLOOKUP(U299,'Daten Vor-Quartal'!U:U,'Daten Vor-Quartal'!I:I,0)</f>
        <v>0</v>
      </c>
    </row>
    <row r="300" spans="1:22">
      <c r="A300" t="s">
        <v>16</v>
      </c>
      <c r="B300" t="s">
        <v>18</v>
      </c>
      <c r="C300" t="s">
        <v>7</v>
      </c>
      <c r="D300" t="s">
        <v>245</v>
      </c>
      <c r="E300" t="s">
        <v>253</v>
      </c>
      <c r="F300">
        <v>10</v>
      </c>
      <c r="G300" t="s">
        <v>51</v>
      </c>
      <c r="H300">
        <v>0.91690962099125362</v>
      </c>
      <c r="I300">
        <v>0.91304347826086951</v>
      </c>
      <c r="J300">
        <v>71.180762214462163</v>
      </c>
      <c r="K300">
        <v>3.5596457640295642</v>
      </c>
      <c r="L300">
        <v>629</v>
      </c>
      <c r="M300">
        <v>686</v>
      </c>
      <c r="N300">
        <v>322</v>
      </c>
      <c r="O300">
        <v>294</v>
      </c>
      <c r="P300">
        <v>1015</v>
      </c>
      <c r="Q300">
        <v>78.561665038729714</v>
      </c>
      <c r="R300">
        <v>2.7707599976599795</v>
      </c>
      <c r="S300">
        <f t="shared" si="7"/>
        <v>0.88379204892966357</v>
      </c>
      <c r="T300" s="13">
        <f>(Tabelle1[[#This Row],[MT Distri % (besucht)]]-Tabelle1[[#This Row],[MT Distri % (besucht) VP]])*100</f>
        <v>2.9251429331205947</v>
      </c>
      <c r="U300" t="str">
        <f>Tabelle1[[#This Row],[Kundenhierarchie 1]]&amp;Tabelle1[[#This Row],[Händler]]&amp;Tabelle1[[#This Row],[Kategorie]]&amp;Tabelle1[[#This Row],[Gruppe]]&amp;Tabelle1[[#This Row],[Name]]</f>
        <v>Edeka KonzernEdeka Minden (ZL + Lüning)GurkenGurken 720ml GlasSalzdillgurken, 720ml Glas</v>
      </c>
      <c r="V300">
        <f>_xlfn.XLOOKUP(U300,'Daten Vor-Quartal'!U:U,'Daten Vor-Quartal'!I:I,0)</f>
        <v>0.88379204892966357</v>
      </c>
    </row>
    <row r="301" spans="1:22">
      <c r="A301" t="s">
        <v>16</v>
      </c>
      <c r="B301" t="s">
        <v>18</v>
      </c>
      <c r="C301" t="s">
        <v>7</v>
      </c>
      <c r="D301" t="s">
        <v>245</v>
      </c>
      <c r="E301" t="s">
        <v>254</v>
      </c>
      <c r="F301">
        <v>10</v>
      </c>
      <c r="G301" t="s">
        <v>51</v>
      </c>
      <c r="H301">
        <v>0</v>
      </c>
      <c r="I301">
        <v>0</v>
      </c>
      <c r="J301">
        <v>0</v>
      </c>
      <c r="K301">
        <v>0</v>
      </c>
      <c r="L301">
        <v>0</v>
      </c>
      <c r="M301">
        <v>686</v>
      </c>
      <c r="N301">
        <v>1</v>
      </c>
      <c r="O301">
        <v>0</v>
      </c>
      <c r="P301">
        <v>0</v>
      </c>
      <c r="Q301">
        <v>0</v>
      </c>
      <c r="R301">
        <v>0</v>
      </c>
      <c r="S301">
        <f t="shared" si="7"/>
        <v>0</v>
      </c>
      <c r="T301" s="13">
        <f>(Tabelle1[[#This Row],[MT Distri % (besucht)]]-Tabelle1[[#This Row],[MT Distri % (besucht) VP]])*100</f>
        <v>0</v>
      </c>
      <c r="U301" t="str">
        <f>Tabelle1[[#This Row],[Kundenhierarchie 1]]&amp;Tabelle1[[#This Row],[Händler]]&amp;Tabelle1[[#This Row],[Kategorie]]&amp;Tabelle1[[#This Row],[Gruppe]]&amp;Tabelle1[[#This Row],[Name]]</f>
        <v>Edeka KonzernEdeka Minden (ZL + Lüning)GurkenGurken 720ml GlasSalzdillgurken, 720ml Glas, 8er Tray</v>
      </c>
      <c r="V301">
        <f>_xlfn.XLOOKUP(U301,'Daten Vor-Quartal'!U:U,'Daten Vor-Quartal'!I:I,0)</f>
        <v>0</v>
      </c>
    </row>
    <row r="302" spans="1:22">
      <c r="A302" t="s">
        <v>16</v>
      </c>
      <c r="B302" t="s">
        <v>18</v>
      </c>
      <c r="C302" t="s">
        <v>7</v>
      </c>
      <c r="D302" t="s">
        <v>245</v>
      </c>
      <c r="E302" t="s">
        <v>255</v>
      </c>
      <c r="F302">
        <v>11</v>
      </c>
      <c r="G302" t="s">
        <v>51</v>
      </c>
      <c r="H302">
        <v>0</v>
      </c>
      <c r="I302">
        <v>0</v>
      </c>
      <c r="J302">
        <v>0</v>
      </c>
      <c r="K302">
        <v>0</v>
      </c>
      <c r="L302">
        <v>0</v>
      </c>
      <c r="M302">
        <v>686</v>
      </c>
      <c r="N302">
        <v>1</v>
      </c>
      <c r="O302">
        <v>0</v>
      </c>
      <c r="P302">
        <v>0</v>
      </c>
      <c r="Q302">
        <v>0</v>
      </c>
      <c r="R302">
        <v>0</v>
      </c>
      <c r="S302">
        <f t="shared" si="7"/>
        <v>0</v>
      </c>
      <c r="T302" s="13">
        <f>(Tabelle1[[#This Row],[MT Distri % (besucht)]]-Tabelle1[[#This Row],[MT Distri % (besucht) VP]])*100</f>
        <v>0</v>
      </c>
      <c r="U302" t="str">
        <f>Tabelle1[[#This Row],[Kundenhierarchie 1]]&amp;Tabelle1[[#This Row],[Händler]]&amp;Tabelle1[[#This Row],[Kategorie]]&amp;Tabelle1[[#This Row],[Gruppe]]&amp;Tabelle1[[#This Row],[Name]]</f>
        <v>Edeka KonzernEdeka Minden (ZL + Lüning)GurkenGurken 720ml GlasSchles. Gurkenhappen, 720ml Gl., 8er Tr.</v>
      </c>
      <c r="V302">
        <f>_xlfn.XLOOKUP(U302,'Daten Vor-Quartal'!U:U,'Daten Vor-Quartal'!I:I,0)</f>
        <v>0</v>
      </c>
    </row>
    <row r="303" spans="1:22">
      <c r="A303" t="s">
        <v>16</v>
      </c>
      <c r="B303" t="s">
        <v>18</v>
      </c>
      <c r="C303" t="s">
        <v>7</v>
      </c>
      <c r="D303" t="s">
        <v>245</v>
      </c>
      <c r="E303" t="s">
        <v>256</v>
      </c>
      <c r="F303">
        <v>11</v>
      </c>
      <c r="G303" t="s">
        <v>51</v>
      </c>
      <c r="H303">
        <v>1</v>
      </c>
      <c r="I303">
        <v>0.97783933518005539</v>
      </c>
      <c r="J303">
        <v>94.406557493683323</v>
      </c>
      <c r="K303">
        <v>-1.4918508871650302</v>
      </c>
      <c r="L303">
        <v>686</v>
      </c>
      <c r="M303">
        <v>686</v>
      </c>
      <c r="N303">
        <v>361</v>
      </c>
      <c r="O303">
        <v>353</v>
      </c>
      <c r="P303">
        <v>1015</v>
      </c>
      <c r="Q303">
        <v>98.818957229332938</v>
      </c>
      <c r="R303">
        <v>-0.24622267516193119</v>
      </c>
      <c r="S303">
        <f t="shared" si="7"/>
        <v>0.96657381615598881</v>
      </c>
      <c r="T303" s="13">
        <f>(Tabelle1[[#This Row],[MT Distri % (besucht)]]-Tabelle1[[#This Row],[MT Distri % (besucht) VP]])*100</f>
        <v>1.1265519024066584</v>
      </c>
      <c r="U303" t="str">
        <f>Tabelle1[[#This Row],[Kundenhierarchie 1]]&amp;Tabelle1[[#This Row],[Händler]]&amp;Tabelle1[[#This Row],[Kategorie]]&amp;Tabelle1[[#This Row],[Gruppe]]&amp;Tabelle1[[#This Row],[Name]]</f>
        <v>Edeka KonzernEdeka Minden (ZL + Lüning)GurkenGurken 720ml GlasSchles. Gurkenhappen, 720ml Glas</v>
      </c>
      <c r="V303">
        <f>_xlfn.XLOOKUP(U303,'Daten Vor-Quartal'!U:U,'Daten Vor-Quartal'!I:I,0)</f>
        <v>0.96657381615598881</v>
      </c>
    </row>
    <row r="304" spans="1:22">
      <c r="A304" t="s">
        <v>16</v>
      </c>
      <c r="B304" t="s">
        <v>18</v>
      </c>
      <c r="C304" t="s">
        <v>7</v>
      </c>
      <c r="D304" t="s">
        <v>259</v>
      </c>
      <c r="E304" t="s">
        <v>257</v>
      </c>
      <c r="F304">
        <v>25</v>
      </c>
      <c r="G304" t="s">
        <v>74</v>
      </c>
      <c r="H304">
        <v>0</v>
      </c>
      <c r="I304">
        <v>0</v>
      </c>
      <c r="J304">
        <v>5.8601818217676334</v>
      </c>
      <c r="K304">
        <v>-26.078258452391079</v>
      </c>
      <c r="L304">
        <v>0</v>
      </c>
      <c r="M304">
        <v>686</v>
      </c>
      <c r="N304">
        <v>1</v>
      </c>
      <c r="O304">
        <v>0</v>
      </c>
      <c r="P304">
        <v>1015</v>
      </c>
      <c r="Q304">
        <v>12.539987463179422</v>
      </c>
      <c r="R304">
        <v>-40.953079276244978</v>
      </c>
      <c r="S304">
        <f t="shared" si="7"/>
        <v>0</v>
      </c>
      <c r="T304" s="13">
        <f>(Tabelle1[[#This Row],[MT Distri % (besucht)]]-Tabelle1[[#This Row],[MT Distri % (besucht) VP]])*100</f>
        <v>0</v>
      </c>
      <c r="U304" t="str">
        <f>Tabelle1[[#This Row],[Kundenhierarchie 1]]&amp;Tabelle1[[#This Row],[Händler]]&amp;Tabelle1[[#This Row],[Kategorie]]&amp;Tabelle1[[#This Row],[Gruppe]]&amp;Tabelle1[[#This Row],[Name]]</f>
        <v>Edeka KonzernEdeka Minden (ZL + Lüning)GurkenGurken Pure 327mlPure Cornichons Blütenhonig, 10x327ml Gl</v>
      </c>
      <c r="V304">
        <f>_xlfn.XLOOKUP(U304,'Daten Vor-Quartal'!U:U,'Daten Vor-Quartal'!I:I,0)</f>
        <v>0</v>
      </c>
    </row>
    <row r="305" spans="1:22">
      <c r="A305" t="s">
        <v>16</v>
      </c>
      <c r="B305" t="s">
        <v>18</v>
      </c>
      <c r="C305" t="s">
        <v>7</v>
      </c>
      <c r="D305" t="s">
        <v>259</v>
      </c>
      <c r="E305" t="s">
        <v>258</v>
      </c>
      <c r="F305">
        <v>28</v>
      </c>
      <c r="G305" t="s">
        <v>74</v>
      </c>
      <c r="H305">
        <v>0</v>
      </c>
      <c r="I305">
        <v>0</v>
      </c>
      <c r="J305">
        <v>7.3840124108807021</v>
      </c>
      <c r="K305">
        <v>-27.849905356365245</v>
      </c>
      <c r="L305">
        <v>0</v>
      </c>
      <c r="M305">
        <v>686</v>
      </c>
      <c r="N305">
        <v>1</v>
      </c>
      <c r="O305">
        <v>0</v>
      </c>
      <c r="P305">
        <v>1015</v>
      </c>
      <c r="Q305">
        <v>14.175780004360275</v>
      </c>
      <c r="R305">
        <v>-42.214882167955565</v>
      </c>
      <c r="S305">
        <f t="shared" si="7"/>
        <v>0</v>
      </c>
      <c r="T305" s="13">
        <f>(Tabelle1[[#This Row],[MT Distri % (besucht)]]-Tabelle1[[#This Row],[MT Distri % (besucht) VP]])*100</f>
        <v>0</v>
      </c>
      <c r="U305" t="str">
        <f>Tabelle1[[#This Row],[Kundenhierarchie 1]]&amp;Tabelle1[[#This Row],[Händler]]&amp;Tabelle1[[#This Row],[Kategorie]]&amp;Tabelle1[[#This Row],[Gruppe]]&amp;Tabelle1[[#This Row],[Name]]</f>
        <v>Edeka KonzernEdeka Minden (ZL + Lüning)GurkenGurken Pure 327mlPure Cornichons Jalapeño, 10x327ml Gl.</v>
      </c>
      <c r="V305">
        <f>_xlfn.XLOOKUP(U305,'Daten Vor-Quartal'!U:U,'Daten Vor-Quartal'!I:I,0)</f>
        <v>0</v>
      </c>
    </row>
    <row r="306" spans="1:22">
      <c r="A306" t="s">
        <v>16</v>
      </c>
      <c r="B306" t="s">
        <v>18</v>
      </c>
      <c r="C306" t="s">
        <v>7</v>
      </c>
      <c r="D306" t="s">
        <v>259</v>
      </c>
      <c r="E306" t="s">
        <v>260</v>
      </c>
      <c r="F306">
        <v>23</v>
      </c>
      <c r="G306" t="s">
        <v>63</v>
      </c>
      <c r="H306">
        <v>0</v>
      </c>
      <c r="I306">
        <v>0</v>
      </c>
      <c r="J306">
        <v>6.6292910417537758</v>
      </c>
      <c r="K306">
        <v>-28.032338162289147</v>
      </c>
      <c r="L306">
        <v>0</v>
      </c>
      <c r="M306">
        <v>686</v>
      </c>
      <c r="N306">
        <v>1</v>
      </c>
      <c r="O306">
        <v>0</v>
      </c>
      <c r="P306">
        <v>1015</v>
      </c>
      <c r="Q306">
        <v>14.124714047799186</v>
      </c>
      <c r="R306">
        <v>-41.641634652322836</v>
      </c>
      <c r="S306">
        <f t="shared" si="7"/>
        <v>0</v>
      </c>
      <c r="T306" s="13">
        <f>(Tabelle1[[#This Row],[MT Distri % (besucht)]]-Tabelle1[[#This Row],[MT Distri % (besucht) VP]])*100</f>
        <v>0</v>
      </c>
      <c r="U306" t="str">
        <f>Tabelle1[[#This Row],[Kundenhierarchie 1]]&amp;Tabelle1[[#This Row],[Händler]]&amp;Tabelle1[[#This Row],[Kategorie]]&amp;Tabelle1[[#This Row],[Gruppe]]&amp;Tabelle1[[#This Row],[Name]]</f>
        <v>Edeka KonzernEdeka Minden (ZL + Lüning)GurkenGurken Pure 327mlPure Cornichons Kräuter, 10x327ml Gl.</v>
      </c>
      <c r="V306">
        <f>_xlfn.XLOOKUP(U306,'Daten Vor-Quartal'!U:U,'Daten Vor-Quartal'!I:I,0)</f>
        <v>0</v>
      </c>
    </row>
    <row r="307" spans="1:22">
      <c r="A307" t="s">
        <v>16</v>
      </c>
      <c r="B307" t="s">
        <v>18</v>
      </c>
      <c r="C307" t="s">
        <v>7</v>
      </c>
      <c r="D307" t="s">
        <v>261</v>
      </c>
      <c r="E307" t="s">
        <v>126</v>
      </c>
      <c r="F307">
        <v>5</v>
      </c>
      <c r="G307" t="s">
        <v>51</v>
      </c>
      <c r="H307">
        <v>0.57288629737609331</v>
      </c>
      <c r="I307">
        <v>0.98522167487684731</v>
      </c>
      <c r="J307">
        <v>57.048811618229095</v>
      </c>
      <c r="K307">
        <v>-5.7278561990169061</v>
      </c>
      <c r="L307">
        <v>393</v>
      </c>
      <c r="M307">
        <v>686</v>
      </c>
      <c r="N307">
        <v>203</v>
      </c>
      <c r="O307">
        <v>200</v>
      </c>
      <c r="P307">
        <v>1015</v>
      </c>
      <c r="Q307">
        <v>69.475155197115825</v>
      </c>
      <c r="R307">
        <v>0.77806620000497162</v>
      </c>
      <c r="S307">
        <f t="shared" si="7"/>
        <v>0.97959183673469385</v>
      </c>
      <c r="T307" s="13">
        <f>(Tabelle1[[#This Row],[MT Distri % (besucht)]]-Tabelle1[[#This Row],[MT Distri % (besucht) VP]])*100</f>
        <v>0.56298381421534538</v>
      </c>
      <c r="U307" t="str">
        <f>Tabelle1[[#This Row],[Kundenhierarchie 1]]&amp;Tabelle1[[#This Row],[Händler]]&amp;Tabelle1[[#This Row],[Kategorie]]&amp;Tabelle1[[#This Row],[Gruppe]]&amp;Tabelle1[[#This Row],[Name]]</f>
        <v>Edeka KonzernEdeka Minden (ZL + Lüning)GurkenSchlemmertöpfchen 580ml GlasSchlemmert. Bals. Bianco, 580ml, 12er</v>
      </c>
      <c r="V307">
        <f>_xlfn.XLOOKUP(U307,'Daten Vor-Quartal'!U:U,'Daten Vor-Quartal'!I:I,0)</f>
        <v>0.97959183673469385</v>
      </c>
    </row>
    <row r="308" spans="1:22">
      <c r="A308" t="s">
        <v>16</v>
      </c>
      <c r="B308" t="s">
        <v>18</v>
      </c>
      <c r="C308" t="s">
        <v>7</v>
      </c>
      <c r="D308" t="s">
        <v>261</v>
      </c>
      <c r="E308" t="s">
        <v>127</v>
      </c>
      <c r="F308">
        <v>5</v>
      </c>
      <c r="G308" t="s">
        <v>51</v>
      </c>
      <c r="H308">
        <v>0</v>
      </c>
      <c r="I308">
        <v>0</v>
      </c>
      <c r="J308">
        <v>0</v>
      </c>
      <c r="K308">
        <v>0</v>
      </c>
      <c r="L308">
        <v>0</v>
      </c>
      <c r="M308">
        <v>686</v>
      </c>
      <c r="N308">
        <v>1</v>
      </c>
      <c r="O308">
        <v>0</v>
      </c>
      <c r="P308">
        <v>0</v>
      </c>
      <c r="Q308">
        <v>0</v>
      </c>
      <c r="R308">
        <v>0</v>
      </c>
      <c r="S308">
        <f t="shared" si="7"/>
        <v>0</v>
      </c>
      <c r="T308" s="13">
        <f>(Tabelle1[[#This Row],[MT Distri % (besucht)]]-Tabelle1[[#This Row],[MT Distri % (besucht) VP]])*100</f>
        <v>0</v>
      </c>
      <c r="U308" t="str">
        <f>Tabelle1[[#This Row],[Kundenhierarchie 1]]&amp;Tabelle1[[#This Row],[Händler]]&amp;Tabelle1[[#This Row],[Kategorie]]&amp;Tabelle1[[#This Row],[Gruppe]]&amp;Tabelle1[[#This Row],[Name]]</f>
        <v>Edeka KonzernEdeka Minden (ZL + Lüning)GurkenSchlemmertöpfchen 580ml GlasSchlemmert. Bals. Bianco, 580ml, 8er</v>
      </c>
      <c r="V308">
        <f>_xlfn.XLOOKUP(U308,'Daten Vor-Quartal'!U:U,'Daten Vor-Quartal'!I:I,0)</f>
        <v>0</v>
      </c>
    </row>
    <row r="309" spans="1:22">
      <c r="A309" t="s">
        <v>16</v>
      </c>
      <c r="B309" t="s">
        <v>18</v>
      </c>
      <c r="C309" t="s">
        <v>7</v>
      </c>
      <c r="D309" t="s">
        <v>261</v>
      </c>
      <c r="E309" t="s">
        <v>122</v>
      </c>
      <c r="F309">
        <v>6</v>
      </c>
      <c r="G309" t="s">
        <v>51</v>
      </c>
      <c r="H309">
        <v>1</v>
      </c>
      <c r="I309">
        <v>0.96675900277008309</v>
      </c>
      <c r="J309">
        <v>85.320666539868611</v>
      </c>
      <c r="K309">
        <v>5.0136142071137995</v>
      </c>
      <c r="L309">
        <v>686</v>
      </c>
      <c r="M309">
        <v>686</v>
      </c>
      <c r="N309">
        <v>361</v>
      </c>
      <c r="O309">
        <v>349</v>
      </c>
      <c r="P309">
        <v>1015</v>
      </c>
      <c r="Q309">
        <v>96.024730109660283</v>
      </c>
      <c r="R309">
        <v>2.219290032838245</v>
      </c>
      <c r="S309">
        <f t="shared" si="7"/>
        <v>0.9526462395543176</v>
      </c>
      <c r="T309" s="13">
        <f>(Tabelle1[[#This Row],[MT Distri % (besucht)]]-Tabelle1[[#This Row],[MT Distri % (besucht) VP]])*100</f>
        <v>1.4112763215765489</v>
      </c>
      <c r="U309" t="str">
        <f>Tabelle1[[#This Row],[Kundenhierarchie 1]]&amp;Tabelle1[[#This Row],[Händler]]&amp;Tabelle1[[#This Row],[Kategorie]]&amp;Tabelle1[[#This Row],[Gruppe]]&amp;Tabelle1[[#This Row],[Name]]</f>
        <v>Edeka KonzernEdeka Minden (ZL + Lüning)GurkenSchlemmertöpfchen 580ml GlasSchlemmert. Chili, 580ml, 12er</v>
      </c>
      <c r="V309">
        <f>_xlfn.XLOOKUP(U309,'Daten Vor-Quartal'!U:U,'Daten Vor-Quartal'!I:I,0)</f>
        <v>0.9526462395543176</v>
      </c>
    </row>
    <row r="310" spans="1:22">
      <c r="A310" t="s">
        <v>16</v>
      </c>
      <c r="B310" t="s">
        <v>18</v>
      </c>
      <c r="C310" t="s">
        <v>7</v>
      </c>
      <c r="D310" t="s">
        <v>261</v>
      </c>
      <c r="E310" t="s">
        <v>123</v>
      </c>
      <c r="F310">
        <v>6</v>
      </c>
      <c r="G310" t="s">
        <v>51</v>
      </c>
      <c r="H310">
        <v>0</v>
      </c>
      <c r="I310">
        <v>0</v>
      </c>
      <c r="J310">
        <v>0</v>
      </c>
      <c r="K310">
        <v>0</v>
      </c>
      <c r="L310">
        <v>0</v>
      </c>
      <c r="M310">
        <v>686</v>
      </c>
      <c r="N310">
        <v>1</v>
      </c>
      <c r="O310">
        <v>0</v>
      </c>
      <c r="P310">
        <v>0</v>
      </c>
      <c r="Q310">
        <v>0</v>
      </c>
      <c r="R310">
        <v>0</v>
      </c>
      <c r="S310">
        <f t="shared" si="7"/>
        <v>0</v>
      </c>
      <c r="T310" s="13">
        <f>(Tabelle1[[#This Row],[MT Distri % (besucht)]]-Tabelle1[[#This Row],[MT Distri % (besucht) VP]])*100</f>
        <v>0</v>
      </c>
      <c r="U310" t="str">
        <f>Tabelle1[[#This Row],[Kundenhierarchie 1]]&amp;Tabelle1[[#This Row],[Händler]]&amp;Tabelle1[[#This Row],[Kategorie]]&amp;Tabelle1[[#This Row],[Gruppe]]&amp;Tabelle1[[#This Row],[Name]]</f>
        <v>Edeka KonzernEdeka Minden (ZL + Lüning)GurkenSchlemmertöpfchen 580ml GlasSchlemmert. Chili, 580ml, 8er</v>
      </c>
      <c r="V310">
        <f>_xlfn.XLOOKUP(U310,'Daten Vor-Quartal'!U:U,'Daten Vor-Quartal'!I:I,0)</f>
        <v>0</v>
      </c>
    </row>
    <row r="311" spans="1:22">
      <c r="A311" t="s">
        <v>16</v>
      </c>
      <c r="B311" t="s">
        <v>18</v>
      </c>
      <c r="C311" t="s">
        <v>7</v>
      </c>
      <c r="D311" t="s">
        <v>261</v>
      </c>
      <c r="E311" t="s">
        <v>124</v>
      </c>
      <c r="F311">
        <v>2</v>
      </c>
      <c r="G311" t="s">
        <v>51</v>
      </c>
      <c r="H311">
        <v>0.98833819241982512</v>
      </c>
      <c r="I311">
        <v>0.98016997167138808</v>
      </c>
      <c r="J311">
        <v>92.181546684766317</v>
      </c>
      <c r="K311">
        <v>3.4204685336405043</v>
      </c>
      <c r="L311">
        <v>678</v>
      </c>
      <c r="M311">
        <v>686</v>
      </c>
      <c r="N311">
        <v>353</v>
      </c>
      <c r="O311">
        <v>346</v>
      </c>
      <c r="P311">
        <v>1015</v>
      </c>
      <c r="Q311">
        <v>97.068753891530079</v>
      </c>
      <c r="R311">
        <v>1.3080000471820625</v>
      </c>
      <c r="S311">
        <f t="shared" si="7"/>
        <v>0.9774647887323944</v>
      </c>
      <c r="T311" s="13">
        <f>(Tabelle1[[#This Row],[MT Distri % (besucht)]]-Tabelle1[[#This Row],[MT Distri % (besucht) VP]])*100</f>
        <v>0.27051829389936888</v>
      </c>
      <c r="U311" t="str">
        <f>Tabelle1[[#This Row],[Kundenhierarchie 1]]&amp;Tabelle1[[#This Row],[Händler]]&amp;Tabelle1[[#This Row],[Kategorie]]&amp;Tabelle1[[#This Row],[Gruppe]]&amp;Tabelle1[[#This Row],[Name]]</f>
        <v>Edeka KonzernEdeka Minden (ZL + Lüning)GurkenSchlemmertöpfchen 580ml GlasSchlemmert. Honig, 580ml, 12er</v>
      </c>
      <c r="V311">
        <f>_xlfn.XLOOKUP(U311,'Daten Vor-Quartal'!U:U,'Daten Vor-Quartal'!I:I,0)</f>
        <v>0.9774647887323944</v>
      </c>
    </row>
    <row r="312" spans="1:22">
      <c r="A312" t="s">
        <v>16</v>
      </c>
      <c r="B312" t="s">
        <v>18</v>
      </c>
      <c r="C312" t="s">
        <v>7</v>
      </c>
      <c r="D312" t="s">
        <v>261</v>
      </c>
      <c r="E312" t="s">
        <v>125</v>
      </c>
      <c r="F312">
        <v>2</v>
      </c>
      <c r="G312" t="s">
        <v>51</v>
      </c>
      <c r="H312">
        <v>0</v>
      </c>
      <c r="I312">
        <v>0</v>
      </c>
      <c r="J312">
        <v>0</v>
      </c>
      <c r="K312">
        <v>0</v>
      </c>
      <c r="L312">
        <v>0</v>
      </c>
      <c r="M312">
        <v>686</v>
      </c>
      <c r="N312">
        <v>1</v>
      </c>
      <c r="O312">
        <v>0</v>
      </c>
      <c r="P312">
        <v>0</v>
      </c>
      <c r="Q312">
        <v>0</v>
      </c>
      <c r="R312">
        <v>0</v>
      </c>
      <c r="S312">
        <f t="shared" si="7"/>
        <v>0</v>
      </c>
      <c r="T312" s="13">
        <f>(Tabelle1[[#This Row],[MT Distri % (besucht)]]-Tabelle1[[#This Row],[MT Distri % (besucht) VP]])*100</f>
        <v>0</v>
      </c>
      <c r="U312" t="str">
        <f>Tabelle1[[#This Row],[Kundenhierarchie 1]]&amp;Tabelle1[[#This Row],[Händler]]&amp;Tabelle1[[#This Row],[Kategorie]]&amp;Tabelle1[[#This Row],[Gruppe]]&amp;Tabelle1[[#This Row],[Name]]</f>
        <v>Edeka KonzernEdeka Minden (ZL + Lüning)GurkenSchlemmertöpfchen 580ml GlasSchlemmert. Honig, 580ml, 8er</v>
      </c>
      <c r="V312">
        <f>_xlfn.XLOOKUP(U312,'Daten Vor-Quartal'!U:U,'Daten Vor-Quartal'!I:I,0)</f>
        <v>0</v>
      </c>
    </row>
    <row r="313" spans="1:22">
      <c r="A313" t="s">
        <v>16</v>
      </c>
      <c r="B313" t="s">
        <v>18</v>
      </c>
      <c r="C313" t="s">
        <v>7</v>
      </c>
      <c r="D313" t="s">
        <v>261</v>
      </c>
      <c r="E313" t="s">
        <v>120</v>
      </c>
      <c r="F313">
        <v>16</v>
      </c>
      <c r="G313" t="s">
        <v>63</v>
      </c>
      <c r="H313">
        <v>0.98104956268221577</v>
      </c>
      <c r="I313">
        <v>0.92243767313019387</v>
      </c>
      <c r="J313">
        <v>82.015538899407659</v>
      </c>
      <c r="K313">
        <v>9.3324996677648926</v>
      </c>
      <c r="L313">
        <v>673</v>
      </c>
      <c r="M313">
        <v>686</v>
      </c>
      <c r="N313">
        <v>361</v>
      </c>
      <c r="O313">
        <v>333</v>
      </c>
      <c r="P313">
        <v>1015</v>
      </c>
      <c r="Q313">
        <v>92.920384810842251</v>
      </c>
      <c r="R313">
        <v>3.7626390447388474</v>
      </c>
      <c r="S313">
        <f t="shared" si="7"/>
        <v>0.91086350974930363</v>
      </c>
      <c r="T313" s="13">
        <f>(Tabelle1[[#This Row],[MT Distri % (besucht)]]-Tabelle1[[#This Row],[MT Distri % (besucht) VP]])*100</f>
        <v>1.1574163380890234</v>
      </c>
      <c r="U313" t="str">
        <f>Tabelle1[[#This Row],[Kundenhierarchie 1]]&amp;Tabelle1[[#This Row],[Händler]]&amp;Tabelle1[[#This Row],[Kategorie]]&amp;Tabelle1[[#This Row],[Gruppe]]&amp;Tabelle1[[#This Row],[Name]]</f>
        <v>Edeka KonzernEdeka Minden (ZL + Lüning)GurkenSchlemmertöpfchen 580ml GlasSchlemmert. Honig-Chili, 580ml, 12er</v>
      </c>
      <c r="V313">
        <f>_xlfn.XLOOKUP(U313,'Daten Vor-Quartal'!U:U,'Daten Vor-Quartal'!I:I,0)</f>
        <v>0.91086350974930363</v>
      </c>
    </row>
    <row r="314" spans="1:22">
      <c r="A314" t="s">
        <v>16</v>
      </c>
      <c r="B314" t="s">
        <v>18</v>
      </c>
      <c r="C314" t="s">
        <v>7</v>
      </c>
      <c r="D314" t="s">
        <v>261</v>
      </c>
      <c r="E314" t="s">
        <v>121</v>
      </c>
      <c r="F314">
        <v>16</v>
      </c>
      <c r="G314" t="s">
        <v>63</v>
      </c>
      <c r="H314">
        <v>0</v>
      </c>
      <c r="I314">
        <v>0</v>
      </c>
      <c r="J314">
        <v>0</v>
      </c>
      <c r="K314">
        <v>0</v>
      </c>
      <c r="L314">
        <v>0</v>
      </c>
      <c r="M314">
        <v>686</v>
      </c>
      <c r="N314">
        <v>1</v>
      </c>
      <c r="O314">
        <v>0</v>
      </c>
      <c r="P314">
        <v>0</v>
      </c>
      <c r="Q314">
        <v>0</v>
      </c>
      <c r="R314">
        <v>0</v>
      </c>
      <c r="S314">
        <f t="shared" si="7"/>
        <v>0</v>
      </c>
      <c r="T314" s="13">
        <f>(Tabelle1[[#This Row],[MT Distri % (besucht)]]-Tabelle1[[#This Row],[MT Distri % (besucht) VP]])*100</f>
        <v>0</v>
      </c>
      <c r="U314" t="str">
        <f>Tabelle1[[#This Row],[Kundenhierarchie 1]]&amp;Tabelle1[[#This Row],[Händler]]&amp;Tabelle1[[#This Row],[Kategorie]]&amp;Tabelle1[[#This Row],[Gruppe]]&amp;Tabelle1[[#This Row],[Name]]</f>
        <v>Edeka KonzernEdeka Minden (ZL + Lüning)GurkenSchlemmertöpfchen 580ml GlasSchlemmert. Honig-Chili, 580ml, 8er</v>
      </c>
      <c r="V314">
        <f>_xlfn.XLOOKUP(U314,'Daten Vor-Quartal'!U:U,'Daten Vor-Quartal'!I:I,0)</f>
        <v>0</v>
      </c>
    </row>
    <row r="315" spans="1:22">
      <c r="A315" t="s">
        <v>16</v>
      </c>
      <c r="B315" t="s">
        <v>18</v>
      </c>
      <c r="C315" t="s">
        <v>7</v>
      </c>
      <c r="D315" t="s">
        <v>261</v>
      </c>
      <c r="E315" t="s">
        <v>117</v>
      </c>
      <c r="F315">
        <v>1</v>
      </c>
      <c r="G315" t="s">
        <v>51</v>
      </c>
      <c r="H315">
        <v>0</v>
      </c>
      <c r="I315">
        <v>0</v>
      </c>
      <c r="J315">
        <v>0</v>
      </c>
      <c r="K315">
        <v>0</v>
      </c>
      <c r="L315">
        <v>0</v>
      </c>
      <c r="M315">
        <v>686</v>
      </c>
      <c r="N315">
        <v>1</v>
      </c>
      <c r="O315">
        <v>0</v>
      </c>
      <c r="P315">
        <v>0</v>
      </c>
      <c r="Q315">
        <v>0</v>
      </c>
      <c r="R315">
        <v>0</v>
      </c>
      <c r="S315">
        <f t="shared" si="7"/>
        <v>0</v>
      </c>
      <c r="T315" s="13">
        <f>(Tabelle1[[#This Row],[MT Distri % (besucht)]]-Tabelle1[[#This Row],[MT Distri % (besucht) VP]])*100</f>
        <v>0</v>
      </c>
      <c r="U315" t="str">
        <f>Tabelle1[[#This Row],[Kundenhierarchie 1]]&amp;Tabelle1[[#This Row],[Händler]]&amp;Tabelle1[[#This Row],[Kategorie]]&amp;Tabelle1[[#This Row],[Gruppe]]&amp;Tabelle1[[#This Row],[Name]]</f>
        <v>Edeka KonzernEdeka Minden (ZL + Lüning)GurkenSchlemmertöpfchen 580ml GlasSchlemmert. Kraeuter, 580ml, 8er</v>
      </c>
      <c r="V315">
        <f>_xlfn.XLOOKUP(U315,'Daten Vor-Quartal'!U:U,'Daten Vor-Quartal'!I:I,0)</f>
        <v>0</v>
      </c>
    </row>
    <row r="316" spans="1:22">
      <c r="A316" t="s">
        <v>16</v>
      </c>
      <c r="B316" t="s">
        <v>18</v>
      </c>
      <c r="C316" t="s">
        <v>7</v>
      </c>
      <c r="D316" t="s">
        <v>261</v>
      </c>
      <c r="E316" t="s">
        <v>116</v>
      </c>
      <c r="F316">
        <v>1</v>
      </c>
      <c r="G316" t="s">
        <v>51</v>
      </c>
      <c r="H316">
        <v>1</v>
      </c>
      <c r="I316">
        <v>0.9944598337950139</v>
      </c>
      <c r="J316">
        <v>92.553335597101352</v>
      </c>
      <c r="K316">
        <v>-1.2711919195686678</v>
      </c>
      <c r="L316">
        <v>686</v>
      </c>
      <c r="M316">
        <v>686</v>
      </c>
      <c r="N316">
        <v>361</v>
      </c>
      <c r="O316">
        <v>359</v>
      </c>
      <c r="P316">
        <v>1015</v>
      </c>
      <c r="Q316">
        <v>98.978557962328352</v>
      </c>
      <c r="R316">
        <v>8.1651510382130255E-3</v>
      </c>
      <c r="S316">
        <f t="shared" si="7"/>
        <v>0.98607242339832868</v>
      </c>
      <c r="T316" s="13">
        <f>(Tabelle1[[#This Row],[MT Distri % (besucht)]]-Tabelle1[[#This Row],[MT Distri % (besucht) VP]])*100</f>
        <v>0.83874103966852243</v>
      </c>
      <c r="U316" t="str">
        <f>Tabelle1[[#This Row],[Kundenhierarchie 1]]&amp;Tabelle1[[#This Row],[Händler]]&amp;Tabelle1[[#This Row],[Kategorie]]&amp;Tabelle1[[#This Row],[Gruppe]]&amp;Tabelle1[[#This Row],[Name]]</f>
        <v>Edeka KonzernEdeka Minden (ZL + Lüning)GurkenSchlemmertöpfchen 580ml GlasSchlemmert. Kräuter, 580ml, 12er</v>
      </c>
      <c r="V316">
        <f>_xlfn.XLOOKUP(U316,'Daten Vor-Quartal'!U:U,'Daten Vor-Quartal'!I:I,0)</f>
        <v>0.98607242339832868</v>
      </c>
    </row>
    <row r="317" spans="1:22">
      <c r="A317" t="s">
        <v>16</v>
      </c>
      <c r="B317" t="s">
        <v>18</v>
      </c>
      <c r="C317" t="s">
        <v>12</v>
      </c>
      <c r="D317" t="s">
        <v>268</v>
      </c>
      <c r="E317" t="s">
        <v>269</v>
      </c>
      <c r="F317">
        <v>7</v>
      </c>
      <c r="G317" t="s">
        <v>74</v>
      </c>
      <c r="H317">
        <v>0</v>
      </c>
      <c r="I317">
        <v>0</v>
      </c>
      <c r="J317">
        <v>0</v>
      </c>
      <c r="K317">
        <v>0</v>
      </c>
      <c r="L317">
        <v>0</v>
      </c>
      <c r="M317">
        <v>684</v>
      </c>
      <c r="N317">
        <v>1</v>
      </c>
      <c r="O317">
        <v>0</v>
      </c>
      <c r="P317">
        <v>0</v>
      </c>
      <c r="Q317">
        <v>0</v>
      </c>
      <c r="R317">
        <v>0</v>
      </c>
      <c r="S317">
        <f t="shared" si="7"/>
        <v>0</v>
      </c>
      <c r="T317" s="13">
        <f>(Tabelle1[[#This Row],[MT Distri % (besucht)]]-Tabelle1[[#This Row],[MT Distri % (besucht) VP]])*100</f>
        <v>0</v>
      </c>
      <c r="U317" t="str">
        <f>Tabelle1[[#This Row],[Kundenhierarchie 1]]&amp;Tabelle1[[#This Row],[Händler]]&amp;Tabelle1[[#This Row],[Kategorie]]&amp;Tabelle1[[#This Row],[Gruppe]]&amp;Tabelle1[[#This Row],[Name]]</f>
        <v>Edeka KonzernEdeka Minden (ZL + Lüning)SenfSenf EimerSenf mittelscharf,6x1000ml PlE,mehrspr.</v>
      </c>
      <c r="V317">
        <f>_xlfn.XLOOKUP(U317,'Daten Vor-Quartal'!U:U,'Daten Vor-Quartal'!I:I,0)</f>
        <v>0</v>
      </c>
    </row>
    <row r="318" spans="1:22">
      <c r="A318" t="s">
        <v>16</v>
      </c>
      <c r="B318" t="s">
        <v>18</v>
      </c>
      <c r="C318" t="s">
        <v>12</v>
      </c>
      <c r="D318" t="s">
        <v>271</v>
      </c>
      <c r="E318" t="s">
        <v>262</v>
      </c>
      <c r="F318">
        <v>9</v>
      </c>
      <c r="G318" t="s">
        <v>74</v>
      </c>
      <c r="H318">
        <v>0.54532163742690054</v>
      </c>
      <c r="I318">
        <v>0</v>
      </c>
      <c r="J318">
        <v>63.892090252549401</v>
      </c>
      <c r="K318">
        <v>55.581588100443923</v>
      </c>
      <c r="L318">
        <v>373</v>
      </c>
      <c r="M318">
        <v>684</v>
      </c>
      <c r="N318">
        <v>1</v>
      </c>
      <c r="O318">
        <v>0</v>
      </c>
      <c r="P318">
        <v>1015</v>
      </c>
      <c r="Q318">
        <v>84.584231164758833</v>
      </c>
      <c r="R318">
        <v>67.097323601101436</v>
      </c>
      <c r="S318">
        <f t="shared" si="7"/>
        <v>0</v>
      </c>
      <c r="T318" s="13">
        <f>(Tabelle1[[#This Row],[MT Distri % (besucht)]]-Tabelle1[[#This Row],[MT Distri % (besucht) VP]])*100</f>
        <v>0</v>
      </c>
      <c r="U318" t="str">
        <f>Tabelle1[[#This Row],[Kundenhierarchie 1]]&amp;Tabelle1[[#This Row],[Händler]]&amp;Tabelle1[[#This Row],[Kategorie]]&amp;Tabelle1[[#This Row],[Gruppe]]&amp;Tabelle1[[#This Row],[Name]]</f>
        <v>Edeka KonzernEdeka Minden (ZL + Lüning)SenfSenf FamilienglasKühne Senf körnig, 250ml Fam.glas 10er</v>
      </c>
      <c r="V318">
        <f>_xlfn.XLOOKUP(U318,'Daten Vor-Quartal'!U:U,'Daten Vor-Quartal'!I:I,0)</f>
        <v>0</v>
      </c>
    </row>
    <row r="319" spans="1:22">
      <c r="A319" t="s">
        <v>16</v>
      </c>
      <c r="B319" t="s">
        <v>18</v>
      </c>
      <c r="C319" t="s">
        <v>12</v>
      </c>
      <c r="D319" t="s">
        <v>271</v>
      </c>
      <c r="E319" t="s">
        <v>263</v>
      </c>
      <c r="F319">
        <v>6</v>
      </c>
      <c r="G319" t="s">
        <v>74</v>
      </c>
      <c r="H319">
        <v>6.1403508771929821E-2</v>
      </c>
      <c r="I319">
        <v>0</v>
      </c>
      <c r="J319">
        <v>0</v>
      </c>
      <c r="K319">
        <v>-1.4061758193814131</v>
      </c>
      <c r="L319">
        <v>42</v>
      </c>
      <c r="M319">
        <v>684</v>
      </c>
      <c r="N319">
        <v>1</v>
      </c>
      <c r="O319">
        <v>0</v>
      </c>
      <c r="P319">
        <v>1015</v>
      </c>
      <c r="Q319">
        <v>0</v>
      </c>
      <c r="R319">
        <v>-0.19688784004828355</v>
      </c>
      <c r="S319">
        <f t="shared" si="7"/>
        <v>0</v>
      </c>
      <c r="T319" s="13">
        <f>(Tabelle1[[#This Row],[MT Distri % (besucht)]]-Tabelle1[[#This Row],[MT Distri % (besucht) VP]])*100</f>
        <v>0</v>
      </c>
      <c r="U319" t="str">
        <f>Tabelle1[[#This Row],[Kundenhierarchie 1]]&amp;Tabelle1[[#This Row],[Händler]]&amp;Tabelle1[[#This Row],[Kategorie]]&amp;Tabelle1[[#This Row],[Gruppe]]&amp;Tabelle1[[#This Row],[Name]]</f>
        <v>Edeka KonzernEdeka Minden (ZL + Lüning)SenfSenf FamilienglasKühne Senf Kräuter, 250ml Fam.glas 10er</v>
      </c>
      <c r="V319">
        <f>_xlfn.XLOOKUP(U319,'Daten Vor-Quartal'!U:U,'Daten Vor-Quartal'!I:I,0)</f>
        <v>0</v>
      </c>
    </row>
    <row r="320" spans="1:22">
      <c r="A320" t="s">
        <v>16</v>
      </c>
      <c r="B320" t="s">
        <v>18</v>
      </c>
      <c r="C320" t="s">
        <v>12</v>
      </c>
      <c r="D320" t="s">
        <v>271</v>
      </c>
      <c r="E320" t="s">
        <v>264</v>
      </c>
      <c r="F320">
        <v>1</v>
      </c>
      <c r="G320" t="s">
        <v>51</v>
      </c>
      <c r="H320">
        <v>1</v>
      </c>
      <c r="I320">
        <v>0</v>
      </c>
      <c r="J320">
        <v>86.692732255408444</v>
      </c>
      <c r="K320">
        <v>20.878721479408139</v>
      </c>
      <c r="L320">
        <v>684</v>
      </c>
      <c r="M320">
        <v>684</v>
      </c>
      <c r="N320">
        <v>1</v>
      </c>
      <c r="O320">
        <v>0</v>
      </c>
      <c r="P320">
        <v>1015</v>
      </c>
      <c r="Q320">
        <v>98.035410806367267</v>
      </c>
      <c r="R320">
        <v>14.442164335990185</v>
      </c>
      <c r="S320">
        <f t="shared" si="7"/>
        <v>0</v>
      </c>
      <c r="T320" s="13">
        <f>(Tabelle1[[#This Row],[MT Distri % (besucht)]]-Tabelle1[[#This Row],[MT Distri % (besucht) VP]])*100</f>
        <v>0</v>
      </c>
      <c r="U320" t="str">
        <f>Tabelle1[[#This Row],[Kundenhierarchie 1]]&amp;Tabelle1[[#This Row],[Händler]]&amp;Tabelle1[[#This Row],[Kategorie]]&amp;Tabelle1[[#This Row],[Gruppe]]&amp;Tabelle1[[#This Row],[Name]]</f>
        <v>Edeka KonzernEdeka Minden (ZL + Lüning)SenfSenf FamilienglasKühne Senf mittelsch., 250ml Fam.gl 10er</v>
      </c>
      <c r="V320">
        <f>_xlfn.XLOOKUP(U320,'Daten Vor-Quartal'!U:U,'Daten Vor-Quartal'!I:I,0)</f>
        <v>0</v>
      </c>
    </row>
    <row r="321" spans="1:22">
      <c r="A321" t="s">
        <v>16</v>
      </c>
      <c r="B321" t="s">
        <v>18</v>
      </c>
      <c r="C321" t="s">
        <v>12</v>
      </c>
      <c r="D321" t="s">
        <v>271</v>
      </c>
      <c r="E321" t="s">
        <v>265</v>
      </c>
      <c r="F321">
        <v>8</v>
      </c>
      <c r="G321" t="s">
        <v>74</v>
      </c>
      <c r="H321">
        <v>0.91374269005847952</v>
      </c>
      <c r="I321">
        <v>0</v>
      </c>
      <c r="J321">
        <v>64.397282943562459</v>
      </c>
      <c r="K321">
        <v>57.194673187495852</v>
      </c>
      <c r="L321">
        <v>625</v>
      </c>
      <c r="M321">
        <v>684</v>
      </c>
      <c r="N321">
        <v>1</v>
      </c>
      <c r="O321">
        <v>0</v>
      </c>
      <c r="P321">
        <v>1015</v>
      </c>
      <c r="Q321">
        <v>80.76741932789318</v>
      </c>
      <c r="R321">
        <v>73.190212332648571</v>
      </c>
      <c r="S321">
        <f t="shared" si="7"/>
        <v>0</v>
      </c>
      <c r="T321" s="13">
        <f>(Tabelle1[[#This Row],[MT Distri % (besucht)]]-Tabelle1[[#This Row],[MT Distri % (besucht) VP]])*100</f>
        <v>0</v>
      </c>
      <c r="U321" t="str">
        <f>Tabelle1[[#This Row],[Kundenhierarchie 1]]&amp;Tabelle1[[#This Row],[Händler]]&amp;Tabelle1[[#This Row],[Kategorie]]&amp;Tabelle1[[#This Row],[Gruppe]]&amp;Tabelle1[[#This Row],[Name]]</f>
        <v>Edeka KonzernEdeka Minden (ZL + Lüning)SenfSenf FamilienglasKühne Senf süß, 250ml Fam.glas 10er</v>
      </c>
      <c r="V321">
        <f>_xlfn.XLOOKUP(U321,'Daten Vor-Quartal'!U:U,'Daten Vor-Quartal'!I:I,0)</f>
        <v>0</v>
      </c>
    </row>
    <row r="322" spans="1:22">
      <c r="A322" t="s">
        <v>16</v>
      </c>
      <c r="B322" t="s">
        <v>18</v>
      </c>
      <c r="C322" t="s">
        <v>12</v>
      </c>
      <c r="D322" t="s">
        <v>276</v>
      </c>
      <c r="E322" t="s">
        <v>266</v>
      </c>
      <c r="F322">
        <v>11</v>
      </c>
      <c r="G322" t="s">
        <v>74</v>
      </c>
      <c r="H322">
        <v>0</v>
      </c>
      <c r="I322">
        <v>0</v>
      </c>
      <c r="J322">
        <v>9.2866798454338202</v>
      </c>
      <c r="K322">
        <v>9.2866798454338202</v>
      </c>
      <c r="L322">
        <v>0</v>
      </c>
      <c r="M322">
        <v>684</v>
      </c>
      <c r="N322">
        <v>1</v>
      </c>
      <c r="O322">
        <v>0</v>
      </c>
      <c r="P322">
        <v>1015</v>
      </c>
      <c r="Q322">
        <v>20.934609168095143</v>
      </c>
      <c r="R322">
        <v>20.934609168095143</v>
      </c>
      <c r="S322">
        <f t="shared" si="7"/>
        <v>0</v>
      </c>
      <c r="T322" s="13">
        <f>(Tabelle1[[#This Row],[MT Distri % (besucht)]]-Tabelle1[[#This Row],[MT Distri % (besucht) VP]])*100</f>
        <v>0</v>
      </c>
      <c r="U322" t="str">
        <f>Tabelle1[[#This Row],[Kundenhierarchie 1]]&amp;Tabelle1[[#This Row],[Händler]]&amp;Tabelle1[[#This Row],[Kategorie]]&amp;Tabelle1[[#This Row],[Gruppe]]&amp;Tabelle1[[#This Row],[Name]]</f>
        <v>Edeka KonzernEdeka Minden (ZL + Lüning)SenfSenf Kopfsteher / SqueezeKühne Habanero Chili Senf 8x250ml Sq.</v>
      </c>
      <c r="V322">
        <f>_xlfn.XLOOKUP(U322,'Daten Vor-Quartal'!U:U,'Daten Vor-Quartal'!I:I,0)</f>
        <v>0</v>
      </c>
    </row>
    <row r="323" spans="1:22">
      <c r="A323" t="s">
        <v>16</v>
      </c>
      <c r="B323" t="s">
        <v>18</v>
      </c>
      <c r="C323" t="s">
        <v>12</v>
      </c>
      <c r="D323" t="s">
        <v>276</v>
      </c>
      <c r="E323" t="s">
        <v>267</v>
      </c>
      <c r="F323">
        <v>10</v>
      </c>
      <c r="G323" t="s">
        <v>74</v>
      </c>
      <c r="H323">
        <v>0</v>
      </c>
      <c r="I323">
        <v>0</v>
      </c>
      <c r="J323">
        <v>8.369026872122669</v>
      </c>
      <c r="K323">
        <v>8.369026872122669</v>
      </c>
      <c r="L323">
        <v>0</v>
      </c>
      <c r="M323">
        <v>684</v>
      </c>
      <c r="N323">
        <v>1</v>
      </c>
      <c r="O323">
        <v>0</v>
      </c>
      <c r="P323">
        <v>1015</v>
      </c>
      <c r="Q323">
        <v>18.946080404538833</v>
      </c>
      <c r="R323">
        <v>18.946080404538833</v>
      </c>
      <c r="S323">
        <f t="shared" ref="S323:S386" si="8">V323</f>
        <v>0</v>
      </c>
      <c r="T323" s="13">
        <f>(Tabelle1[[#This Row],[MT Distri % (besucht)]]-Tabelle1[[#This Row],[MT Distri % (besucht) VP]])*100</f>
        <v>0</v>
      </c>
      <c r="U323" t="str">
        <f>Tabelle1[[#This Row],[Kundenhierarchie 1]]&amp;Tabelle1[[#This Row],[Händler]]&amp;Tabelle1[[#This Row],[Kategorie]]&amp;Tabelle1[[#This Row],[Gruppe]]&amp;Tabelle1[[#This Row],[Name]]</f>
        <v>Edeka KonzernEdeka Minden (ZL + Lüning)SenfSenf Kopfsteher / SqueezeKühne Hot Dog Senf 8x250ml Squeeze</v>
      </c>
      <c r="V323">
        <f>_xlfn.XLOOKUP(U323,'Daten Vor-Quartal'!U:U,'Daten Vor-Quartal'!I:I,0)</f>
        <v>0</v>
      </c>
    </row>
    <row r="324" spans="1:22">
      <c r="A324" t="s">
        <v>16</v>
      </c>
      <c r="B324" t="s">
        <v>18</v>
      </c>
      <c r="C324" t="s">
        <v>12</v>
      </c>
      <c r="D324" t="s">
        <v>276</v>
      </c>
      <c r="E324" t="s">
        <v>270</v>
      </c>
      <c r="F324">
        <v>2</v>
      </c>
      <c r="G324" t="s">
        <v>51</v>
      </c>
      <c r="H324">
        <v>1</v>
      </c>
      <c r="I324">
        <v>0</v>
      </c>
      <c r="J324">
        <v>76.258957649496352</v>
      </c>
      <c r="K324">
        <v>32.333228900384725</v>
      </c>
      <c r="L324">
        <v>684</v>
      </c>
      <c r="M324">
        <v>684</v>
      </c>
      <c r="N324">
        <v>1</v>
      </c>
      <c r="O324">
        <v>0</v>
      </c>
      <c r="P324">
        <v>1015</v>
      </c>
      <c r="Q324">
        <v>93.610098418104968</v>
      </c>
      <c r="R324">
        <v>31.335757426053775</v>
      </c>
      <c r="S324">
        <f t="shared" si="8"/>
        <v>0</v>
      </c>
      <c r="T324" s="13">
        <f>(Tabelle1[[#This Row],[MT Distri % (besucht)]]-Tabelle1[[#This Row],[MT Distri % (besucht) VP]])*100</f>
        <v>0</v>
      </c>
      <c r="U324" t="str">
        <f>Tabelle1[[#This Row],[Kundenhierarchie 1]]&amp;Tabelle1[[#This Row],[Händler]]&amp;Tabelle1[[#This Row],[Kategorie]]&amp;Tabelle1[[#This Row],[Gruppe]]&amp;Tabelle1[[#This Row],[Name]]</f>
        <v>Edeka KonzernEdeka Minden (ZL + Lüning)SenfSenf Kopfsteher / SqueezeKühne Senf mittelscharf, 250ml  Squeeze</v>
      </c>
      <c r="V324">
        <f>_xlfn.XLOOKUP(U324,'Daten Vor-Quartal'!U:U,'Daten Vor-Quartal'!I:I,0)</f>
        <v>0</v>
      </c>
    </row>
    <row r="325" spans="1:22">
      <c r="A325" t="s">
        <v>16</v>
      </c>
      <c r="B325" t="s">
        <v>18</v>
      </c>
      <c r="C325" t="s">
        <v>12</v>
      </c>
      <c r="D325" t="s">
        <v>280</v>
      </c>
      <c r="E325" t="s">
        <v>272</v>
      </c>
      <c r="F325">
        <v>5</v>
      </c>
      <c r="G325" t="s">
        <v>74</v>
      </c>
      <c r="H325">
        <v>0</v>
      </c>
      <c r="I325">
        <v>0</v>
      </c>
      <c r="J325">
        <v>4.3425710469676382</v>
      </c>
      <c r="K325">
        <v>4.3425710469676382</v>
      </c>
      <c r="L325">
        <v>0</v>
      </c>
      <c r="M325">
        <v>684</v>
      </c>
      <c r="N325">
        <v>1</v>
      </c>
      <c r="O325">
        <v>0</v>
      </c>
      <c r="P325">
        <v>1015</v>
      </c>
      <c r="Q325">
        <v>4.457022251058115</v>
      </c>
      <c r="R325">
        <v>4.457022251058115</v>
      </c>
      <c r="S325">
        <f t="shared" si="8"/>
        <v>0</v>
      </c>
      <c r="T325" s="13">
        <f>(Tabelle1[[#This Row],[MT Distri % (besucht)]]-Tabelle1[[#This Row],[MT Distri % (besucht) VP]])*100</f>
        <v>0</v>
      </c>
      <c r="U325" t="str">
        <f>Tabelle1[[#This Row],[Kundenhierarchie 1]]&amp;Tabelle1[[#This Row],[Händler]]&amp;Tabelle1[[#This Row],[Kategorie]]&amp;Tabelle1[[#This Row],[Gruppe]]&amp;Tabelle1[[#This Row],[Name]]</f>
        <v>Edeka KonzernEdeka Minden (ZL + Lüning)SenfSenf StandtubenSenf mittelscharf, 875ml Standtb.10er</v>
      </c>
      <c r="V325">
        <f>_xlfn.XLOOKUP(U325,'Daten Vor-Quartal'!U:U,'Daten Vor-Quartal'!I:I,0)</f>
        <v>0</v>
      </c>
    </row>
    <row r="326" spans="1:22">
      <c r="A326" t="s">
        <v>16</v>
      </c>
      <c r="B326" t="s">
        <v>18</v>
      </c>
      <c r="C326" t="s">
        <v>12</v>
      </c>
      <c r="D326" t="s">
        <v>282</v>
      </c>
      <c r="E326" t="s">
        <v>273</v>
      </c>
      <c r="F326">
        <v>3</v>
      </c>
      <c r="G326" t="s">
        <v>63</v>
      </c>
      <c r="H326">
        <v>0.85087719298245612</v>
      </c>
      <c r="I326">
        <v>0</v>
      </c>
      <c r="J326">
        <v>30.421934877013122</v>
      </c>
      <c r="K326">
        <v>15.403301532036791</v>
      </c>
      <c r="L326">
        <v>582</v>
      </c>
      <c r="M326">
        <v>684</v>
      </c>
      <c r="N326">
        <v>1</v>
      </c>
      <c r="O326">
        <v>0</v>
      </c>
      <c r="P326">
        <v>1015</v>
      </c>
      <c r="Q326">
        <v>45.945942522364255</v>
      </c>
      <c r="R326">
        <v>19.992458944748357</v>
      </c>
      <c r="S326">
        <f t="shared" si="8"/>
        <v>0</v>
      </c>
      <c r="T326" s="13">
        <f>(Tabelle1[[#This Row],[MT Distri % (besucht)]]-Tabelle1[[#This Row],[MT Distri % (besucht) VP]])*100</f>
        <v>0</v>
      </c>
      <c r="U326" t="str">
        <f>Tabelle1[[#This Row],[Kundenhierarchie 1]]&amp;Tabelle1[[#This Row],[Händler]]&amp;Tabelle1[[#This Row],[Kategorie]]&amp;Tabelle1[[#This Row],[Gruppe]]&amp;Tabelle1[[#This Row],[Name]]</f>
        <v>Edeka KonzernEdeka Minden (ZL + Lüning)SenfSenf TubenMittelscharfer Senf, 100ml Tube</v>
      </c>
      <c r="V326">
        <f>_xlfn.XLOOKUP(U326,'Daten Vor-Quartal'!U:U,'Daten Vor-Quartal'!I:I,0)</f>
        <v>0</v>
      </c>
    </row>
    <row r="327" spans="1:22">
      <c r="A327" t="s">
        <v>16</v>
      </c>
      <c r="B327" t="s">
        <v>18</v>
      </c>
      <c r="C327" t="s">
        <v>12</v>
      </c>
      <c r="D327" t="s">
        <v>282</v>
      </c>
      <c r="E327" t="s">
        <v>274</v>
      </c>
      <c r="F327">
        <v>4</v>
      </c>
      <c r="G327" t="s">
        <v>63</v>
      </c>
      <c r="H327">
        <v>0.84649122807017541</v>
      </c>
      <c r="I327">
        <v>0</v>
      </c>
      <c r="J327">
        <v>27.834576529175415</v>
      </c>
      <c r="K327">
        <v>5.8298391400400584</v>
      </c>
      <c r="L327">
        <v>579</v>
      </c>
      <c r="M327">
        <v>684</v>
      </c>
      <c r="N327">
        <v>1</v>
      </c>
      <c r="O327">
        <v>0</v>
      </c>
      <c r="P327">
        <v>1015</v>
      </c>
      <c r="Q327">
        <v>42.1580589745694</v>
      </c>
      <c r="R327">
        <v>6.8831984278213412</v>
      </c>
      <c r="S327">
        <f t="shared" si="8"/>
        <v>0</v>
      </c>
      <c r="T327" s="13">
        <f>(Tabelle1[[#This Row],[MT Distri % (besucht)]]-Tabelle1[[#This Row],[MT Distri % (besucht) VP]])*100</f>
        <v>0</v>
      </c>
      <c r="U327" t="str">
        <f>Tabelle1[[#This Row],[Kundenhierarchie 1]]&amp;Tabelle1[[#This Row],[Händler]]&amp;Tabelle1[[#This Row],[Kategorie]]&amp;Tabelle1[[#This Row],[Gruppe]]&amp;Tabelle1[[#This Row],[Name]]</f>
        <v>Edeka KonzernEdeka Minden (ZL + Lüning)SenfSenf TubenSenf mittelscharf, 200ml Tube</v>
      </c>
      <c r="V327">
        <f>_xlfn.XLOOKUP(U327,'Daten Vor-Quartal'!U:U,'Daten Vor-Quartal'!I:I,0)</f>
        <v>0</v>
      </c>
    </row>
    <row r="328" spans="1:22">
      <c r="A328" t="s">
        <v>16</v>
      </c>
      <c r="B328" t="s">
        <v>18</v>
      </c>
      <c r="C328" t="s">
        <v>11</v>
      </c>
      <c r="D328" t="s">
        <v>285</v>
      </c>
      <c r="E328" t="s">
        <v>275</v>
      </c>
      <c r="F328">
        <v>6</v>
      </c>
      <c r="G328" t="s">
        <v>51</v>
      </c>
      <c r="H328">
        <v>5.7437407952871868E-2</v>
      </c>
      <c r="I328">
        <v>0.13333333333333333</v>
      </c>
      <c r="J328">
        <v>0</v>
      </c>
      <c r="K328">
        <v>0</v>
      </c>
      <c r="L328">
        <v>39</v>
      </c>
      <c r="M328">
        <v>679</v>
      </c>
      <c r="N328">
        <v>15</v>
      </c>
      <c r="O328">
        <v>2</v>
      </c>
      <c r="P328">
        <v>0</v>
      </c>
      <c r="Q328">
        <v>0</v>
      </c>
      <c r="R328">
        <v>0</v>
      </c>
      <c r="S328">
        <f t="shared" si="8"/>
        <v>0.11538461538461539</v>
      </c>
      <c r="T328" s="13">
        <f>(Tabelle1[[#This Row],[MT Distri % (besucht)]]-Tabelle1[[#This Row],[MT Distri % (besucht) VP]])*100</f>
        <v>1.794871794871794</v>
      </c>
      <c r="U328" t="str">
        <f>Tabelle1[[#This Row],[Kundenhierarchie 1]]&amp;Tabelle1[[#This Row],[Händler]]&amp;Tabelle1[[#This Row],[Kategorie]]&amp;Tabelle1[[#This Row],[Gruppe]]&amp;Tabelle1[[#This Row],[Name]]</f>
        <v>Edeka KonzernEdeka Minden (ZL + Lüning)WürzsaucenWürzsaucen Made for Meat 235 mlWS Made f.Meat Fl. Roasted Papr., 235ml</v>
      </c>
      <c r="V328">
        <f>_xlfn.XLOOKUP(U328,'Daten Vor-Quartal'!U:U,'Daten Vor-Quartal'!I:I,0)</f>
        <v>0.11538461538461539</v>
      </c>
    </row>
    <row r="329" spans="1:22">
      <c r="A329" t="s">
        <v>16</v>
      </c>
      <c r="B329" t="s">
        <v>18</v>
      </c>
      <c r="C329" t="s">
        <v>11</v>
      </c>
      <c r="D329" t="s">
        <v>285</v>
      </c>
      <c r="E329" t="s">
        <v>277</v>
      </c>
      <c r="F329">
        <v>11</v>
      </c>
      <c r="G329" t="s">
        <v>63</v>
      </c>
      <c r="H329">
        <v>5.7437407952871868E-2</v>
      </c>
      <c r="I329">
        <v>0</v>
      </c>
      <c r="J329">
        <v>0</v>
      </c>
      <c r="K329">
        <v>0</v>
      </c>
      <c r="L329">
        <v>39</v>
      </c>
      <c r="M329">
        <v>679</v>
      </c>
      <c r="N329">
        <v>15</v>
      </c>
      <c r="O329">
        <v>0</v>
      </c>
      <c r="P329">
        <v>0</v>
      </c>
      <c r="Q329">
        <v>0</v>
      </c>
      <c r="R329">
        <v>0</v>
      </c>
      <c r="S329">
        <f t="shared" si="8"/>
        <v>7.6923076923076927E-2</v>
      </c>
      <c r="T329" s="13">
        <f>(Tabelle1[[#This Row],[MT Distri % (besucht)]]-Tabelle1[[#This Row],[MT Distri % (besucht) VP]])*100</f>
        <v>-7.6923076923076925</v>
      </c>
      <c r="U329" t="str">
        <f>Tabelle1[[#This Row],[Kundenhierarchie 1]]&amp;Tabelle1[[#This Row],[Händler]]&amp;Tabelle1[[#This Row],[Kategorie]]&amp;Tabelle1[[#This Row],[Gruppe]]&amp;Tabelle1[[#This Row],[Name]]</f>
        <v>Edeka KonzernEdeka Minden (ZL + Lüning)WürzsaucenWürzsaucen Made for Meat 235 mlWS Made f.Meat Steakh.ArgentinaSty,235ml</v>
      </c>
      <c r="V329">
        <f>_xlfn.XLOOKUP(U329,'Daten Vor-Quartal'!U:U,'Daten Vor-Quartal'!I:I,0)</f>
        <v>7.6923076923076927E-2</v>
      </c>
    </row>
    <row r="330" spans="1:22">
      <c r="A330" t="s">
        <v>16</v>
      </c>
      <c r="B330" t="s">
        <v>18</v>
      </c>
      <c r="C330" t="s">
        <v>11</v>
      </c>
      <c r="D330" t="s">
        <v>285</v>
      </c>
      <c r="E330" t="s">
        <v>278</v>
      </c>
      <c r="F330">
        <v>8</v>
      </c>
      <c r="G330" t="s">
        <v>51</v>
      </c>
      <c r="H330">
        <v>0.65979381443298968</v>
      </c>
      <c r="I330">
        <v>0.94636015325670497</v>
      </c>
      <c r="J330">
        <v>0</v>
      </c>
      <c r="K330">
        <v>0</v>
      </c>
      <c r="L330">
        <v>448</v>
      </c>
      <c r="M330">
        <v>679</v>
      </c>
      <c r="N330">
        <v>261</v>
      </c>
      <c r="O330">
        <v>247</v>
      </c>
      <c r="P330">
        <v>0</v>
      </c>
      <c r="Q330">
        <v>0</v>
      </c>
      <c r="R330">
        <v>0</v>
      </c>
      <c r="S330">
        <f t="shared" si="8"/>
        <v>0.74251497005988021</v>
      </c>
      <c r="T330" s="13">
        <f>(Tabelle1[[#This Row],[MT Distri % (besucht)]]-Tabelle1[[#This Row],[MT Distri % (besucht) VP]])*100</f>
        <v>20.384518319682478</v>
      </c>
      <c r="U330" t="str">
        <f>Tabelle1[[#This Row],[Kundenhierarchie 1]]&amp;Tabelle1[[#This Row],[Händler]]&amp;Tabelle1[[#This Row],[Kategorie]]&amp;Tabelle1[[#This Row],[Gruppe]]&amp;Tabelle1[[#This Row],[Name]]</f>
        <v>Edeka KonzernEdeka Minden (ZL + Lüning)WürzsaucenWürzsaucen Made for Meat 235 mlWS Made for Meat BBQ Smoked Pep., 235ml</v>
      </c>
      <c r="V330">
        <f>_xlfn.XLOOKUP(U330,'Daten Vor-Quartal'!U:U,'Daten Vor-Quartal'!I:I,0)</f>
        <v>0.74251497005988021</v>
      </c>
    </row>
    <row r="331" spans="1:22">
      <c r="A331" t="s">
        <v>16</v>
      </c>
      <c r="B331" t="s">
        <v>18</v>
      </c>
      <c r="C331" t="s">
        <v>11</v>
      </c>
      <c r="D331" t="s">
        <v>285</v>
      </c>
      <c r="E331" t="s">
        <v>279</v>
      </c>
      <c r="F331">
        <v>4</v>
      </c>
      <c r="G331" t="s">
        <v>51</v>
      </c>
      <c r="H331">
        <v>0.38291605301914583</v>
      </c>
      <c r="I331">
        <v>0.68309859154929575</v>
      </c>
      <c r="J331">
        <v>0</v>
      </c>
      <c r="K331">
        <v>0</v>
      </c>
      <c r="L331">
        <v>260</v>
      </c>
      <c r="M331">
        <v>679</v>
      </c>
      <c r="N331">
        <v>142</v>
      </c>
      <c r="O331">
        <v>97</v>
      </c>
      <c r="P331">
        <v>0</v>
      </c>
      <c r="Q331">
        <v>0</v>
      </c>
      <c r="R331">
        <v>0</v>
      </c>
      <c r="S331">
        <f t="shared" si="8"/>
        <v>0.7</v>
      </c>
      <c r="T331" s="13">
        <f>(Tabelle1[[#This Row],[MT Distri % (besucht)]]-Tabelle1[[#This Row],[MT Distri % (besucht) VP]])*100</f>
        <v>-1.6901408450704203</v>
      </c>
      <c r="U331" t="str">
        <f>Tabelle1[[#This Row],[Kundenhierarchie 1]]&amp;Tabelle1[[#This Row],[Händler]]&amp;Tabelle1[[#This Row],[Kategorie]]&amp;Tabelle1[[#This Row],[Gruppe]]&amp;Tabelle1[[#This Row],[Name]]</f>
        <v>Edeka KonzernEdeka Minden (ZL + Lüning)WürzsaucenWürzsaucen Made for Meat 235 mlWS Made for Meat Burger Sty. Chip, 235ml</v>
      </c>
      <c r="V331">
        <f>_xlfn.XLOOKUP(U331,'Daten Vor-Quartal'!U:U,'Daten Vor-Quartal'!I:I,0)</f>
        <v>0.7</v>
      </c>
    </row>
    <row r="332" spans="1:22">
      <c r="A332" t="s">
        <v>16</v>
      </c>
      <c r="B332" t="s">
        <v>18</v>
      </c>
      <c r="C332" t="s">
        <v>11</v>
      </c>
      <c r="D332" t="s">
        <v>285</v>
      </c>
      <c r="E332" t="s">
        <v>281</v>
      </c>
      <c r="F332">
        <v>13</v>
      </c>
      <c r="G332" t="s">
        <v>63</v>
      </c>
      <c r="H332">
        <v>0.28276877761413843</v>
      </c>
      <c r="I332">
        <v>0.95798319327731096</v>
      </c>
      <c r="J332">
        <v>0</v>
      </c>
      <c r="K332">
        <v>0</v>
      </c>
      <c r="L332">
        <v>192</v>
      </c>
      <c r="M332">
        <v>679</v>
      </c>
      <c r="N332">
        <v>119</v>
      </c>
      <c r="O332">
        <v>114</v>
      </c>
      <c r="P332">
        <v>0</v>
      </c>
      <c r="Q332">
        <v>0</v>
      </c>
      <c r="R332">
        <v>0</v>
      </c>
      <c r="S332">
        <f t="shared" si="8"/>
        <v>0.60427807486631013</v>
      </c>
      <c r="T332" s="13">
        <f>(Tabelle1[[#This Row],[MT Distri % (besucht)]]-Tabelle1[[#This Row],[MT Distri % (besucht) VP]])*100</f>
        <v>35.370511841100083</v>
      </c>
      <c r="U332" t="str">
        <f>Tabelle1[[#This Row],[Kundenhierarchie 1]]&amp;Tabelle1[[#This Row],[Händler]]&amp;Tabelle1[[#This Row],[Kategorie]]&amp;Tabelle1[[#This Row],[Gruppe]]&amp;Tabelle1[[#This Row],[Name]]</f>
        <v>Edeka KonzernEdeka Minden (ZL + Lüning)WürzsaucenWürzsaucen Made for Meat 235 mlWS Made for Meat Hot Chili Srira., 235ml</v>
      </c>
      <c r="V332">
        <f>_xlfn.XLOOKUP(U332,'Daten Vor-Quartal'!U:U,'Daten Vor-Quartal'!I:I,0)</f>
        <v>0.60427807486631013</v>
      </c>
    </row>
    <row r="333" spans="1:22">
      <c r="A333" t="s">
        <v>16</v>
      </c>
      <c r="B333" t="s">
        <v>18</v>
      </c>
      <c r="C333" t="s">
        <v>11</v>
      </c>
      <c r="D333" t="s">
        <v>285</v>
      </c>
      <c r="E333" t="s">
        <v>283</v>
      </c>
      <c r="F333">
        <v>10</v>
      </c>
      <c r="G333" t="s">
        <v>51</v>
      </c>
      <c r="H333">
        <v>0.65537555228276878</v>
      </c>
      <c r="I333">
        <v>0.82239382239382242</v>
      </c>
      <c r="J333">
        <v>0</v>
      </c>
      <c r="K333">
        <v>0</v>
      </c>
      <c r="L333">
        <v>445</v>
      </c>
      <c r="M333">
        <v>679</v>
      </c>
      <c r="N333">
        <v>259</v>
      </c>
      <c r="O333">
        <v>213</v>
      </c>
      <c r="P333">
        <v>0</v>
      </c>
      <c r="Q333">
        <v>0</v>
      </c>
      <c r="R333">
        <v>0</v>
      </c>
      <c r="S333">
        <f t="shared" si="8"/>
        <v>0.81300813008130079</v>
      </c>
      <c r="T333" s="13">
        <f>(Tabelle1[[#This Row],[MT Distri % (besucht)]]-Tabelle1[[#This Row],[MT Distri % (besucht) VP]])*100</f>
        <v>0.93856923125216207</v>
      </c>
      <c r="U333" t="str">
        <f>Tabelle1[[#This Row],[Kundenhierarchie 1]]&amp;Tabelle1[[#This Row],[Händler]]&amp;Tabelle1[[#This Row],[Kategorie]]&amp;Tabelle1[[#This Row],[Gruppe]]&amp;Tabelle1[[#This Row],[Name]]</f>
        <v>Edeka KonzernEdeka Minden (ZL + Lüning)WürzsaucenWürzsaucen Made for Meat 235 mlWS Made For Veggie Knobl. Med., 8x235ml</v>
      </c>
      <c r="V333">
        <f>_xlfn.XLOOKUP(U333,'Daten Vor-Quartal'!U:U,'Daten Vor-Quartal'!I:I,0)</f>
        <v>0.81300813008130079</v>
      </c>
    </row>
    <row r="334" spans="1:22">
      <c r="A334" t="s">
        <v>16</v>
      </c>
      <c r="B334" t="s">
        <v>18</v>
      </c>
      <c r="C334" t="s">
        <v>11</v>
      </c>
      <c r="D334" t="s">
        <v>285</v>
      </c>
      <c r="E334" t="s">
        <v>284</v>
      </c>
      <c r="F334">
        <v>17</v>
      </c>
      <c r="G334" t="s">
        <v>51</v>
      </c>
      <c r="H334">
        <v>0.65537555228276878</v>
      </c>
      <c r="I334">
        <v>0.79536679536679533</v>
      </c>
      <c r="J334">
        <v>0</v>
      </c>
      <c r="K334">
        <v>0</v>
      </c>
      <c r="L334">
        <v>445</v>
      </c>
      <c r="M334">
        <v>679</v>
      </c>
      <c r="N334">
        <v>259</v>
      </c>
      <c r="O334">
        <v>206</v>
      </c>
      <c r="P334">
        <v>0</v>
      </c>
      <c r="Q334">
        <v>0</v>
      </c>
      <c r="R334">
        <v>0</v>
      </c>
      <c r="S334">
        <f t="shared" si="8"/>
        <v>0.77235772357723576</v>
      </c>
      <c r="T334" s="13">
        <f>(Tabelle1[[#This Row],[MT Distri % (besucht)]]-Tabelle1[[#This Row],[MT Distri % (besucht) VP]])*100</f>
        <v>2.3009071789559576</v>
      </c>
      <c r="U334" t="str">
        <f>Tabelle1[[#This Row],[Kundenhierarchie 1]]&amp;Tabelle1[[#This Row],[Händler]]&amp;Tabelle1[[#This Row],[Kategorie]]&amp;Tabelle1[[#This Row],[Gruppe]]&amp;Tabelle1[[#This Row],[Name]]</f>
        <v>Edeka KonzernEdeka Minden (ZL + Lüning)WürzsaucenWürzsaucen Made for Meat 235 mlWS Made For Veggie Teriy. Sesam, 8x235ml</v>
      </c>
      <c r="V334">
        <f>_xlfn.XLOOKUP(U334,'Daten Vor-Quartal'!U:U,'Daten Vor-Quartal'!I:I,0)</f>
        <v>0.77235772357723576</v>
      </c>
    </row>
    <row r="335" spans="1:22">
      <c r="A335" t="s">
        <v>16</v>
      </c>
      <c r="B335" t="s">
        <v>18</v>
      </c>
      <c r="C335" t="s">
        <v>11</v>
      </c>
      <c r="D335" t="s">
        <v>293</v>
      </c>
      <c r="E335" t="s">
        <v>286</v>
      </c>
      <c r="F335">
        <v>18</v>
      </c>
      <c r="G335" t="s">
        <v>63</v>
      </c>
      <c r="H335">
        <v>0</v>
      </c>
      <c r="I335">
        <v>0</v>
      </c>
      <c r="J335">
        <v>20.755712288378096</v>
      </c>
      <c r="K335">
        <v>20.755712288378096</v>
      </c>
      <c r="L335">
        <v>0</v>
      </c>
      <c r="M335">
        <v>679</v>
      </c>
      <c r="N335">
        <v>1</v>
      </c>
      <c r="O335">
        <v>0</v>
      </c>
      <c r="P335">
        <v>1015</v>
      </c>
      <c r="Q335">
        <v>33.550969648821116</v>
      </c>
      <c r="R335">
        <v>33.550969648821116</v>
      </c>
      <c r="S335">
        <f t="shared" si="8"/>
        <v>0</v>
      </c>
      <c r="T335" s="13">
        <f>(Tabelle1[[#This Row],[MT Distri % (besucht)]]-Tabelle1[[#This Row],[MT Distri % (besucht) VP]])*100</f>
        <v>0</v>
      </c>
      <c r="U335" t="str">
        <f>Tabelle1[[#This Row],[Kundenhierarchie 1]]&amp;Tabelle1[[#This Row],[Händler]]&amp;Tabelle1[[#This Row],[Kategorie]]&amp;Tabelle1[[#This Row],[Gruppe]]&amp;Tabelle1[[#This Row],[Name]]</f>
        <v>Edeka KonzernEdeka Minden (ZL + Lüning)WürzsaucenWürzsaucen Made for Meat 375 mlWS Made for Meat Bacon Jalapeno, 375ml</v>
      </c>
      <c r="V335">
        <f>_xlfn.XLOOKUP(U335,'Daten Vor-Quartal'!U:U,'Daten Vor-Quartal'!I:I,0)</f>
        <v>0</v>
      </c>
    </row>
    <row r="336" spans="1:22">
      <c r="A336" t="s">
        <v>16</v>
      </c>
      <c r="B336" t="s">
        <v>18</v>
      </c>
      <c r="C336" t="s">
        <v>11</v>
      </c>
      <c r="D336" t="s">
        <v>293</v>
      </c>
      <c r="E336" t="s">
        <v>287</v>
      </c>
      <c r="F336">
        <v>15</v>
      </c>
      <c r="G336" t="s">
        <v>63</v>
      </c>
      <c r="H336">
        <v>0.22533136966126657</v>
      </c>
      <c r="I336">
        <v>0.83809523809523812</v>
      </c>
      <c r="J336">
        <v>37.228936759047436</v>
      </c>
      <c r="K336">
        <v>20.023291652191745</v>
      </c>
      <c r="L336">
        <v>153</v>
      </c>
      <c r="M336">
        <v>679</v>
      </c>
      <c r="N336">
        <v>105</v>
      </c>
      <c r="O336">
        <v>88</v>
      </c>
      <c r="P336">
        <v>1015</v>
      </c>
      <c r="Q336">
        <v>60.052383530275243</v>
      </c>
      <c r="R336">
        <v>26.738103319754977</v>
      </c>
      <c r="S336">
        <f t="shared" si="8"/>
        <v>0.84146341463414631</v>
      </c>
      <c r="T336" s="13">
        <f>(Tabelle1[[#This Row],[MT Distri % (besucht)]]-Tabelle1[[#This Row],[MT Distri % (besucht) VP]])*100</f>
        <v>-0.33681765389081963</v>
      </c>
      <c r="U336" t="str">
        <f>Tabelle1[[#This Row],[Kundenhierarchie 1]]&amp;Tabelle1[[#This Row],[Händler]]&amp;Tabelle1[[#This Row],[Kategorie]]&amp;Tabelle1[[#This Row],[Gruppe]]&amp;Tabelle1[[#This Row],[Name]]</f>
        <v>Edeka KonzernEdeka Minden (ZL + Lüning)WürzsaucenWürzsaucen Made for Meat 375 mlWS Made for Meat BBQ Cranberry, 375ml</v>
      </c>
      <c r="V336">
        <f>_xlfn.XLOOKUP(U336,'Daten Vor-Quartal'!U:U,'Daten Vor-Quartal'!I:I,0)</f>
        <v>0.84146341463414631</v>
      </c>
    </row>
    <row r="337" spans="1:22">
      <c r="A337" t="s">
        <v>16</v>
      </c>
      <c r="B337" t="s">
        <v>18</v>
      </c>
      <c r="C337" t="s">
        <v>11</v>
      </c>
      <c r="D337" t="s">
        <v>293</v>
      </c>
      <c r="E337" t="s">
        <v>288</v>
      </c>
      <c r="F337">
        <v>16</v>
      </c>
      <c r="G337" t="s">
        <v>63</v>
      </c>
      <c r="H337">
        <v>0.65537555228276878</v>
      </c>
      <c r="I337">
        <v>0.7142857142857143</v>
      </c>
      <c r="J337">
        <v>39.218561347799437</v>
      </c>
      <c r="K337">
        <v>6.2471714474932059</v>
      </c>
      <c r="L337">
        <v>445</v>
      </c>
      <c r="M337">
        <v>679</v>
      </c>
      <c r="N337">
        <v>259</v>
      </c>
      <c r="O337">
        <v>185</v>
      </c>
      <c r="P337">
        <v>1015</v>
      </c>
      <c r="Q337">
        <v>58.948251347604867</v>
      </c>
      <c r="R337">
        <v>3.6945133046149436</v>
      </c>
      <c r="S337">
        <f t="shared" si="8"/>
        <v>0.67886178861788615</v>
      </c>
      <c r="T337" s="13">
        <f>(Tabelle1[[#This Row],[MT Distri % (besucht)]]-Tabelle1[[#This Row],[MT Distri % (besucht) VP]])*100</f>
        <v>3.5423925667828149</v>
      </c>
      <c r="U337" t="str">
        <f>Tabelle1[[#This Row],[Kundenhierarchie 1]]&amp;Tabelle1[[#This Row],[Händler]]&amp;Tabelle1[[#This Row],[Kategorie]]&amp;Tabelle1[[#This Row],[Gruppe]]&amp;Tabelle1[[#This Row],[Name]]</f>
        <v>Edeka KonzernEdeka Minden (ZL + Lüning)WürzsaucenWürzsaucen Made for Meat 375 mlWS Made for Meat Chili Aji Panca, 375ml</v>
      </c>
      <c r="V337">
        <f>_xlfn.XLOOKUP(U337,'Daten Vor-Quartal'!U:U,'Daten Vor-Quartal'!I:I,0)</f>
        <v>0.67886178861788615</v>
      </c>
    </row>
    <row r="338" spans="1:22">
      <c r="A338" t="s">
        <v>16</v>
      </c>
      <c r="B338" t="s">
        <v>18</v>
      </c>
      <c r="C338" t="s">
        <v>11</v>
      </c>
      <c r="D338" t="s">
        <v>293</v>
      </c>
      <c r="E338" t="s">
        <v>289</v>
      </c>
      <c r="F338">
        <v>19</v>
      </c>
      <c r="G338" t="s">
        <v>74</v>
      </c>
      <c r="H338">
        <v>0</v>
      </c>
      <c r="I338">
        <v>0</v>
      </c>
      <c r="J338">
        <v>15.785289397265839</v>
      </c>
      <c r="K338">
        <v>15.785289397265839</v>
      </c>
      <c r="L338">
        <v>0</v>
      </c>
      <c r="M338">
        <v>679</v>
      </c>
      <c r="N338">
        <v>1</v>
      </c>
      <c r="O338">
        <v>0</v>
      </c>
      <c r="P338">
        <v>1015</v>
      </c>
      <c r="Q338">
        <v>22.436027964798416</v>
      </c>
      <c r="R338">
        <v>22.436027964798416</v>
      </c>
      <c r="S338">
        <f t="shared" si="8"/>
        <v>0</v>
      </c>
      <c r="T338" s="13">
        <f>(Tabelle1[[#This Row],[MT Distri % (besucht)]]-Tabelle1[[#This Row],[MT Distri % (besucht) VP]])*100</f>
        <v>0</v>
      </c>
      <c r="U338" t="str">
        <f>Tabelle1[[#This Row],[Kundenhierarchie 1]]&amp;Tabelle1[[#This Row],[Händler]]&amp;Tabelle1[[#This Row],[Kategorie]]&amp;Tabelle1[[#This Row],[Gruppe]]&amp;Tabelle1[[#This Row],[Name]]</f>
        <v>Edeka KonzernEdeka Minden (ZL + Lüning)WürzsaucenWürzsaucen Made for Meat 375 mlWS Made for Meat Grilled Paprika, 375ml</v>
      </c>
      <c r="V338">
        <f>_xlfn.XLOOKUP(U338,'Daten Vor-Quartal'!U:U,'Daten Vor-Quartal'!I:I,0)</f>
        <v>0</v>
      </c>
    </row>
    <row r="339" spans="1:22">
      <c r="A339" t="s">
        <v>16</v>
      </c>
      <c r="B339" t="s">
        <v>18</v>
      </c>
      <c r="C339" t="s">
        <v>11</v>
      </c>
      <c r="D339" t="s">
        <v>298</v>
      </c>
      <c r="E339" t="s">
        <v>290</v>
      </c>
      <c r="F339">
        <v>9</v>
      </c>
      <c r="G339" t="s">
        <v>51</v>
      </c>
      <c r="H339">
        <v>0.97643593519882177</v>
      </c>
      <c r="I339">
        <v>0.92436974789915971</v>
      </c>
      <c r="J339">
        <v>73.628082471059059</v>
      </c>
      <c r="K339">
        <v>0.73145881726316775</v>
      </c>
      <c r="L339">
        <v>663</v>
      </c>
      <c r="M339">
        <v>679</v>
      </c>
      <c r="N339">
        <v>357</v>
      </c>
      <c r="O339">
        <v>330</v>
      </c>
      <c r="P339">
        <v>1015</v>
      </c>
      <c r="Q339">
        <v>92.504646644546341</v>
      </c>
      <c r="R339">
        <v>2.3603932462783206</v>
      </c>
      <c r="S339">
        <f t="shared" si="8"/>
        <v>0.90422535211267607</v>
      </c>
      <c r="T339" s="13">
        <f>(Tabelle1[[#This Row],[MT Distri % (besucht)]]-Tabelle1[[#This Row],[MT Distri % (besucht) VP]])*100</f>
        <v>2.0144395786483638</v>
      </c>
      <c r="U339" t="str">
        <f>Tabelle1[[#This Row],[Kundenhierarchie 1]]&amp;Tabelle1[[#This Row],[Händler]]&amp;Tabelle1[[#This Row],[Kategorie]]&amp;Tabelle1[[#This Row],[Gruppe]]&amp;Tabelle1[[#This Row],[Name]]</f>
        <v>Edeka KonzernEdeka Minden (ZL + Lüning)WürzsaucenWürzsaucen StandardWürzsauce Barbecue, 250ml</v>
      </c>
      <c r="V339">
        <f>_xlfn.XLOOKUP(U339,'Daten Vor-Quartal'!U:U,'Daten Vor-Quartal'!I:I,0)</f>
        <v>0.90422535211267607</v>
      </c>
    </row>
    <row r="340" spans="1:22">
      <c r="A340" t="s">
        <v>16</v>
      </c>
      <c r="B340" t="s">
        <v>18</v>
      </c>
      <c r="C340" t="s">
        <v>11</v>
      </c>
      <c r="D340" t="s">
        <v>298</v>
      </c>
      <c r="E340" t="s">
        <v>291</v>
      </c>
      <c r="F340">
        <v>21</v>
      </c>
      <c r="G340" t="s">
        <v>74</v>
      </c>
      <c r="H340">
        <v>0.95139911634756991</v>
      </c>
      <c r="I340">
        <v>0.95043731778425655</v>
      </c>
      <c r="J340">
        <v>80.361142166013195</v>
      </c>
      <c r="K340">
        <v>3.0709514868331906</v>
      </c>
      <c r="L340">
        <v>646</v>
      </c>
      <c r="M340">
        <v>679</v>
      </c>
      <c r="N340">
        <v>343</v>
      </c>
      <c r="O340">
        <v>326</v>
      </c>
      <c r="P340">
        <v>1015</v>
      </c>
      <c r="Q340">
        <v>95.503399235102663</v>
      </c>
      <c r="R340">
        <v>1.4135086543659554</v>
      </c>
      <c r="S340">
        <f t="shared" si="8"/>
        <v>0.94444444444444442</v>
      </c>
      <c r="T340" s="13">
        <f>(Tabelle1[[#This Row],[MT Distri % (besucht)]]-Tabelle1[[#This Row],[MT Distri % (besucht) VP]])*100</f>
        <v>0.59928733398121325</v>
      </c>
      <c r="U340" t="str">
        <f>Tabelle1[[#This Row],[Kundenhierarchie 1]]&amp;Tabelle1[[#This Row],[Händler]]&amp;Tabelle1[[#This Row],[Kategorie]]&amp;Tabelle1[[#This Row],[Gruppe]]&amp;Tabelle1[[#This Row],[Name]]</f>
        <v>Edeka KonzernEdeka Minden (ZL + Lüning)WürzsaucenWürzsaucen StandardWürzsauce Brandstifter, 250ml</v>
      </c>
      <c r="V340">
        <f>_xlfn.XLOOKUP(U340,'Daten Vor-Quartal'!U:U,'Daten Vor-Quartal'!I:I,0)</f>
        <v>0.94444444444444442</v>
      </c>
    </row>
    <row r="341" spans="1:22">
      <c r="A341" t="s">
        <v>16</v>
      </c>
      <c r="B341" t="s">
        <v>18</v>
      </c>
      <c r="C341" t="s">
        <v>11</v>
      </c>
      <c r="D341" t="s">
        <v>298</v>
      </c>
      <c r="E341" t="s">
        <v>292</v>
      </c>
      <c r="F341">
        <v>23</v>
      </c>
      <c r="G341" t="s">
        <v>74</v>
      </c>
      <c r="H341">
        <v>0.98085419734904267</v>
      </c>
      <c r="I341">
        <v>0.92997198879551823</v>
      </c>
      <c r="J341">
        <v>75.597068235955092</v>
      </c>
      <c r="K341">
        <v>-5.100855681256852</v>
      </c>
      <c r="L341">
        <v>666</v>
      </c>
      <c r="M341">
        <v>679</v>
      </c>
      <c r="N341">
        <v>357</v>
      </c>
      <c r="O341">
        <v>332</v>
      </c>
      <c r="P341">
        <v>1015</v>
      </c>
      <c r="Q341">
        <v>89.996795568973411</v>
      </c>
      <c r="R341">
        <v>0.79330962649572712</v>
      </c>
      <c r="S341">
        <f t="shared" si="8"/>
        <v>0.9101123595505618</v>
      </c>
      <c r="T341" s="13">
        <f>(Tabelle1[[#This Row],[MT Distri % (besucht)]]-Tabelle1[[#This Row],[MT Distri % (besucht) VP]])*100</f>
        <v>1.9859629244956434</v>
      </c>
      <c r="U341" t="str">
        <f>Tabelle1[[#This Row],[Kundenhierarchie 1]]&amp;Tabelle1[[#This Row],[Händler]]&amp;Tabelle1[[#This Row],[Kategorie]]&amp;Tabelle1[[#This Row],[Gruppe]]&amp;Tabelle1[[#This Row],[Name]]</f>
        <v>Edeka KonzernEdeka Minden (ZL + Lüning)WürzsaucenWürzsaucen StandardWürzsauce China, 250ml</v>
      </c>
      <c r="V341">
        <f>_xlfn.XLOOKUP(U341,'Daten Vor-Quartal'!U:U,'Daten Vor-Quartal'!I:I,0)</f>
        <v>0.9101123595505618</v>
      </c>
    </row>
    <row r="342" spans="1:22">
      <c r="A342" t="s">
        <v>16</v>
      </c>
      <c r="B342" t="s">
        <v>18</v>
      </c>
      <c r="C342" t="s">
        <v>11</v>
      </c>
      <c r="D342" t="s">
        <v>298</v>
      </c>
      <c r="E342" t="s">
        <v>294</v>
      </c>
      <c r="F342">
        <v>20</v>
      </c>
      <c r="G342" t="s">
        <v>74</v>
      </c>
      <c r="H342">
        <v>0</v>
      </c>
      <c r="I342">
        <v>0</v>
      </c>
      <c r="J342">
        <v>20.410713406594361</v>
      </c>
      <c r="K342">
        <v>-1.2655495073582259</v>
      </c>
      <c r="L342">
        <v>0</v>
      </c>
      <c r="M342">
        <v>679</v>
      </c>
      <c r="N342">
        <v>1</v>
      </c>
      <c r="O342">
        <v>0</v>
      </c>
      <c r="P342">
        <v>1015</v>
      </c>
      <c r="Q342">
        <v>34.382505608498704</v>
      </c>
      <c r="R342">
        <v>10.563897538703483</v>
      </c>
      <c r="S342">
        <f t="shared" si="8"/>
        <v>0</v>
      </c>
      <c r="T342" s="13">
        <f>(Tabelle1[[#This Row],[MT Distri % (besucht)]]-Tabelle1[[#This Row],[MT Distri % (besucht) VP]])*100</f>
        <v>0</v>
      </c>
      <c r="U342" t="str">
        <f>Tabelle1[[#This Row],[Kundenhierarchie 1]]&amp;Tabelle1[[#This Row],[Händler]]&amp;Tabelle1[[#This Row],[Kategorie]]&amp;Tabelle1[[#This Row],[Gruppe]]&amp;Tabelle1[[#This Row],[Name]]</f>
        <v>Edeka KonzernEdeka Minden (ZL + Lüning)WürzsaucenWürzsaucen StandardWürzsauce Cocktail, 250ml</v>
      </c>
      <c r="V342">
        <f>_xlfn.XLOOKUP(U342,'Daten Vor-Quartal'!U:U,'Daten Vor-Quartal'!I:I,0)</f>
        <v>0</v>
      </c>
    </row>
    <row r="343" spans="1:22">
      <c r="A343" t="s">
        <v>16</v>
      </c>
      <c r="B343" t="s">
        <v>18</v>
      </c>
      <c r="C343" t="s">
        <v>11</v>
      </c>
      <c r="D343" t="s">
        <v>298</v>
      </c>
      <c r="E343" t="s">
        <v>295</v>
      </c>
      <c r="F343">
        <v>3</v>
      </c>
      <c r="G343" t="s">
        <v>51</v>
      </c>
      <c r="H343">
        <v>0.98085419734904267</v>
      </c>
      <c r="I343">
        <v>0.99719887955182074</v>
      </c>
      <c r="J343">
        <v>92.355024186465982</v>
      </c>
      <c r="K343">
        <v>1.8124052305357055</v>
      </c>
      <c r="L343">
        <v>666</v>
      </c>
      <c r="M343">
        <v>679</v>
      </c>
      <c r="N343">
        <v>357</v>
      </c>
      <c r="O343">
        <v>356</v>
      </c>
      <c r="P343">
        <v>1015</v>
      </c>
      <c r="Q343">
        <v>99.017801635780074</v>
      </c>
      <c r="R343">
        <v>1.5240990793058842</v>
      </c>
      <c r="S343">
        <f t="shared" si="8"/>
        <v>0.9943820224719101</v>
      </c>
      <c r="T343" s="13">
        <f>(Tabelle1[[#This Row],[MT Distri % (besucht)]]-Tabelle1[[#This Row],[MT Distri % (besucht) VP]])*100</f>
        <v>0.28168570799106396</v>
      </c>
      <c r="U343" t="str">
        <f>Tabelle1[[#This Row],[Kundenhierarchie 1]]&amp;Tabelle1[[#This Row],[Händler]]&amp;Tabelle1[[#This Row],[Kategorie]]&amp;Tabelle1[[#This Row],[Gruppe]]&amp;Tabelle1[[#This Row],[Name]]</f>
        <v>Edeka KonzernEdeka Minden (ZL + Lüning)WürzsaucenWürzsaucen StandardWürzsauce Curry, 250ml</v>
      </c>
      <c r="V343">
        <f>_xlfn.XLOOKUP(U343,'Daten Vor-Quartal'!U:U,'Daten Vor-Quartal'!I:I,0)</f>
        <v>0.9943820224719101</v>
      </c>
    </row>
    <row r="344" spans="1:22">
      <c r="A344" t="s">
        <v>16</v>
      </c>
      <c r="B344" t="s">
        <v>18</v>
      </c>
      <c r="C344" t="s">
        <v>11</v>
      </c>
      <c r="D344" t="s">
        <v>298</v>
      </c>
      <c r="E344" t="s">
        <v>296</v>
      </c>
      <c r="F344">
        <v>7</v>
      </c>
      <c r="G344" t="s">
        <v>51</v>
      </c>
      <c r="H344">
        <v>0.97054491899852724</v>
      </c>
      <c r="I344">
        <v>0.97959183673469385</v>
      </c>
      <c r="J344">
        <v>87.417910219687528</v>
      </c>
      <c r="K344">
        <v>1.8194721520049597</v>
      </c>
      <c r="L344">
        <v>659</v>
      </c>
      <c r="M344">
        <v>679</v>
      </c>
      <c r="N344">
        <v>343</v>
      </c>
      <c r="O344">
        <v>336</v>
      </c>
      <c r="P344">
        <v>1015</v>
      </c>
      <c r="Q344">
        <v>96.881389872778882</v>
      </c>
      <c r="R344">
        <v>5.2863458406426105</v>
      </c>
      <c r="S344">
        <f t="shared" si="8"/>
        <v>0.96783625730994149</v>
      </c>
      <c r="T344" s="13">
        <f>(Tabelle1[[#This Row],[MT Distri % (besucht)]]-Tabelle1[[#This Row],[MT Distri % (besucht) VP]])*100</f>
        <v>1.175557942475236</v>
      </c>
      <c r="U344" t="str">
        <f>Tabelle1[[#This Row],[Kundenhierarchie 1]]&amp;Tabelle1[[#This Row],[Händler]]&amp;Tabelle1[[#This Row],[Kategorie]]&amp;Tabelle1[[#This Row],[Gruppe]]&amp;Tabelle1[[#This Row],[Name]]</f>
        <v>Edeka KonzernEdeka Minden (ZL + Lüning)WürzsaucenWürzsaucen StandardWürzsauce Hot Chili, 250ml</v>
      </c>
      <c r="V344">
        <f>_xlfn.XLOOKUP(U344,'Daten Vor-Quartal'!U:U,'Daten Vor-Quartal'!I:I,0)</f>
        <v>0.96783625730994149</v>
      </c>
    </row>
    <row r="345" spans="1:22">
      <c r="A345" t="s">
        <v>16</v>
      </c>
      <c r="B345" t="s">
        <v>18</v>
      </c>
      <c r="C345" t="s">
        <v>11</v>
      </c>
      <c r="D345" t="s">
        <v>298</v>
      </c>
      <c r="E345" t="s">
        <v>297</v>
      </c>
      <c r="F345">
        <v>1</v>
      </c>
      <c r="G345" t="s">
        <v>51</v>
      </c>
      <c r="H345">
        <v>1</v>
      </c>
      <c r="I345">
        <v>0.99159663865546221</v>
      </c>
      <c r="J345">
        <v>95.729875450201845</v>
      </c>
      <c r="K345">
        <v>5.9974464879910574</v>
      </c>
      <c r="L345">
        <v>679</v>
      </c>
      <c r="M345">
        <v>679</v>
      </c>
      <c r="N345">
        <v>357</v>
      </c>
      <c r="O345">
        <v>354</v>
      </c>
      <c r="P345">
        <v>1015</v>
      </c>
      <c r="Q345">
        <v>99.095085470292361</v>
      </c>
      <c r="R345">
        <v>1.1714977798989707</v>
      </c>
      <c r="S345">
        <f t="shared" si="8"/>
        <v>0.9915730337078652</v>
      </c>
      <c r="T345" s="13">
        <f>(Tabelle1[[#This Row],[MT Distri % (besucht)]]-Tabelle1[[#This Row],[MT Distri % (besucht) VP]])*100</f>
        <v>2.3604947597011261E-3</v>
      </c>
      <c r="U345" t="str">
        <f>Tabelle1[[#This Row],[Kundenhierarchie 1]]&amp;Tabelle1[[#This Row],[Händler]]&amp;Tabelle1[[#This Row],[Kategorie]]&amp;Tabelle1[[#This Row],[Gruppe]]&amp;Tabelle1[[#This Row],[Name]]</f>
        <v>Edeka KonzernEdeka Minden (ZL + Lüning)WürzsaucenWürzsaucen StandardWürzsauce Knoblauch, 250ml</v>
      </c>
      <c r="V345">
        <f>_xlfn.XLOOKUP(U345,'Daten Vor-Quartal'!U:U,'Daten Vor-Quartal'!I:I,0)</f>
        <v>0.9915730337078652</v>
      </c>
    </row>
    <row r="346" spans="1:22">
      <c r="A346" t="s">
        <v>16</v>
      </c>
      <c r="B346" t="s">
        <v>18</v>
      </c>
      <c r="C346" t="s">
        <v>11</v>
      </c>
      <c r="D346" t="s">
        <v>298</v>
      </c>
      <c r="E346" t="s">
        <v>303</v>
      </c>
      <c r="F346">
        <v>5</v>
      </c>
      <c r="G346" t="s">
        <v>51</v>
      </c>
      <c r="H346">
        <v>1</v>
      </c>
      <c r="I346">
        <v>0.97198879551820727</v>
      </c>
      <c r="J346">
        <v>88.711570157142773</v>
      </c>
      <c r="K346">
        <v>6.6087273130676749E-2</v>
      </c>
      <c r="L346">
        <v>679</v>
      </c>
      <c r="M346">
        <v>679</v>
      </c>
      <c r="N346">
        <v>357</v>
      </c>
      <c r="O346">
        <v>347</v>
      </c>
      <c r="P346">
        <v>1015</v>
      </c>
      <c r="Q346">
        <v>97.250829968026608</v>
      </c>
      <c r="R346">
        <v>0.21731258497293027</v>
      </c>
      <c r="S346">
        <f t="shared" si="8"/>
        <v>0.9634831460674157</v>
      </c>
      <c r="T346" s="13">
        <f>(Tabelle1[[#This Row],[MT Distri % (besucht)]]-Tabelle1[[#This Row],[MT Distri % (besucht) VP]])*100</f>
        <v>0.85056494507915748</v>
      </c>
      <c r="U346" t="str">
        <f>Tabelle1[[#This Row],[Kundenhierarchie 1]]&amp;Tabelle1[[#This Row],[Händler]]&amp;Tabelle1[[#This Row],[Kategorie]]&amp;Tabelle1[[#This Row],[Gruppe]]&amp;Tabelle1[[#This Row],[Name]]</f>
        <v>Edeka KonzernEdeka Minden (ZL + Lüning)WürzsaucenWürzsaucen StandardWürzsauce Mexico, 250ml</v>
      </c>
      <c r="V346">
        <f>_xlfn.XLOOKUP(U346,'Daten Vor-Quartal'!U:U,'Daten Vor-Quartal'!I:I,0)</f>
        <v>0.9634831460674157</v>
      </c>
    </row>
    <row r="347" spans="1:22">
      <c r="A347" t="s">
        <v>16</v>
      </c>
      <c r="B347" t="s">
        <v>18</v>
      </c>
      <c r="C347" t="s">
        <v>11</v>
      </c>
      <c r="D347" t="s">
        <v>298</v>
      </c>
      <c r="E347" t="s">
        <v>299</v>
      </c>
      <c r="F347">
        <v>14</v>
      </c>
      <c r="G347" t="s">
        <v>63</v>
      </c>
      <c r="H347">
        <v>1</v>
      </c>
      <c r="I347">
        <v>0.9551820728291317</v>
      </c>
      <c r="J347">
        <v>83.430201020986928</v>
      </c>
      <c r="K347">
        <v>2.6200993998115476</v>
      </c>
      <c r="L347">
        <v>679</v>
      </c>
      <c r="M347">
        <v>679</v>
      </c>
      <c r="N347">
        <v>357</v>
      </c>
      <c r="O347">
        <v>341</v>
      </c>
      <c r="P347">
        <v>1015</v>
      </c>
      <c r="Q347">
        <v>94.619323686927714</v>
      </c>
      <c r="R347">
        <v>-8.852905511517406E-2</v>
      </c>
      <c r="S347">
        <f t="shared" si="8"/>
        <v>0.9353932584269663</v>
      </c>
      <c r="T347" s="13">
        <f>(Tabelle1[[#This Row],[MT Distri % (besucht)]]-Tabelle1[[#This Row],[MT Distri % (besucht) VP]])*100</f>
        <v>1.97888144021654</v>
      </c>
      <c r="U347" t="str">
        <f>Tabelle1[[#This Row],[Kundenhierarchie 1]]&amp;Tabelle1[[#This Row],[Händler]]&amp;Tabelle1[[#This Row],[Kategorie]]&amp;Tabelle1[[#This Row],[Gruppe]]&amp;Tabelle1[[#This Row],[Name]]</f>
        <v>Edeka KonzernEdeka Minden (ZL + Lüning)WürzsaucenWürzsaucen StandardWürzsauce Paprikasauce Ungar. Art, 250ml</v>
      </c>
      <c r="V347">
        <f>_xlfn.XLOOKUP(U347,'Daten Vor-Quartal'!U:U,'Daten Vor-Quartal'!I:I,0)</f>
        <v>0.9353932584269663</v>
      </c>
    </row>
    <row r="348" spans="1:22">
      <c r="A348" t="s">
        <v>16</v>
      </c>
      <c r="B348" t="s">
        <v>18</v>
      </c>
      <c r="C348" t="s">
        <v>11</v>
      </c>
      <c r="D348" t="s">
        <v>298</v>
      </c>
      <c r="E348" t="s">
        <v>300</v>
      </c>
      <c r="F348">
        <v>12</v>
      </c>
      <c r="G348" t="s">
        <v>63</v>
      </c>
      <c r="H348">
        <v>0.98085419734904267</v>
      </c>
      <c r="I348">
        <v>0.96078431372549022</v>
      </c>
      <c r="J348">
        <v>86.139113851571068</v>
      </c>
      <c r="K348">
        <v>-1.3539882697153829</v>
      </c>
      <c r="L348">
        <v>666</v>
      </c>
      <c r="M348">
        <v>679</v>
      </c>
      <c r="N348">
        <v>357</v>
      </c>
      <c r="O348">
        <v>343</v>
      </c>
      <c r="P348">
        <v>1015</v>
      </c>
      <c r="Q348">
        <v>95.207010886244106</v>
      </c>
      <c r="R348">
        <v>0.78100821946968324</v>
      </c>
      <c r="S348">
        <f t="shared" si="8"/>
        <v>0.949438202247191</v>
      </c>
      <c r="T348" s="13">
        <f>(Tabelle1[[#This Row],[MT Distri % (besucht)]]-Tabelle1[[#This Row],[MT Distri % (besucht) VP]])*100</f>
        <v>1.1346111478299226</v>
      </c>
      <c r="U348" t="str">
        <f>Tabelle1[[#This Row],[Kundenhierarchie 1]]&amp;Tabelle1[[#This Row],[Händler]]&amp;Tabelle1[[#This Row],[Kategorie]]&amp;Tabelle1[[#This Row],[Gruppe]]&amp;Tabelle1[[#This Row],[Name]]</f>
        <v>Edeka KonzernEdeka Minden (ZL + Lüning)WürzsaucenWürzsaucen StandardWürzsauce Schaschlik, 250ml</v>
      </c>
      <c r="V348">
        <f>_xlfn.XLOOKUP(U348,'Daten Vor-Quartal'!U:U,'Daten Vor-Quartal'!I:I,0)</f>
        <v>0.949438202247191</v>
      </c>
    </row>
    <row r="349" spans="1:22">
      <c r="A349" t="s">
        <v>16</v>
      </c>
      <c r="B349" t="s">
        <v>18</v>
      </c>
      <c r="C349" t="s">
        <v>11</v>
      </c>
      <c r="D349" t="s">
        <v>298</v>
      </c>
      <c r="E349" t="s">
        <v>301</v>
      </c>
      <c r="F349">
        <v>2</v>
      </c>
      <c r="G349" t="s">
        <v>51</v>
      </c>
      <c r="H349">
        <v>1</v>
      </c>
      <c r="I349">
        <v>0.99439775910364148</v>
      </c>
      <c r="J349">
        <v>92.360829868241268</v>
      </c>
      <c r="K349">
        <v>3.4772285761339132</v>
      </c>
      <c r="L349">
        <v>679</v>
      </c>
      <c r="M349">
        <v>679</v>
      </c>
      <c r="N349">
        <v>357</v>
      </c>
      <c r="O349">
        <v>355</v>
      </c>
      <c r="P349">
        <v>1015</v>
      </c>
      <c r="Q349">
        <v>97.151692263954331</v>
      </c>
      <c r="R349">
        <v>1.4152409379890258</v>
      </c>
      <c r="S349">
        <f t="shared" si="8"/>
        <v>0.9943820224719101</v>
      </c>
      <c r="T349" s="13">
        <f>(Tabelle1[[#This Row],[MT Distri % (besucht)]]-Tabelle1[[#This Row],[MT Distri % (besucht) VP]])*100</f>
        <v>1.5736631731377848E-3</v>
      </c>
      <c r="U349" t="str">
        <f>Tabelle1[[#This Row],[Kundenhierarchie 1]]&amp;Tabelle1[[#This Row],[Händler]]&amp;Tabelle1[[#This Row],[Kategorie]]&amp;Tabelle1[[#This Row],[Gruppe]]&amp;Tabelle1[[#This Row],[Name]]</f>
        <v>Edeka KonzernEdeka Minden (ZL + Lüning)WürzsaucenWürzsaucen StandardWürzsauce Steak, 250ml</v>
      </c>
      <c r="V349">
        <f>_xlfn.XLOOKUP(U349,'Daten Vor-Quartal'!U:U,'Daten Vor-Quartal'!I:I,0)</f>
        <v>0.9943820224719101</v>
      </c>
    </row>
    <row r="350" spans="1:22">
      <c r="A350" t="s">
        <v>16</v>
      </c>
      <c r="B350" t="s">
        <v>18</v>
      </c>
      <c r="C350" t="s">
        <v>11</v>
      </c>
      <c r="D350" t="s">
        <v>298</v>
      </c>
      <c r="E350" t="s">
        <v>302</v>
      </c>
      <c r="F350">
        <v>24</v>
      </c>
      <c r="G350" t="s">
        <v>74</v>
      </c>
      <c r="H350">
        <v>0</v>
      </c>
      <c r="I350">
        <v>0</v>
      </c>
      <c r="J350">
        <v>0</v>
      </c>
      <c r="K350">
        <v>0</v>
      </c>
      <c r="L350">
        <v>0</v>
      </c>
      <c r="M350">
        <v>679</v>
      </c>
      <c r="N350">
        <v>1</v>
      </c>
      <c r="O350">
        <v>0</v>
      </c>
      <c r="P350">
        <v>1015</v>
      </c>
      <c r="Q350">
        <v>0</v>
      </c>
      <c r="R350">
        <v>0</v>
      </c>
      <c r="S350">
        <f t="shared" si="8"/>
        <v>0</v>
      </c>
      <c r="T350" s="13">
        <f>(Tabelle1[[#This Row],[MT Distri % (besucht)]]-Tabelle1[[#This Row],[MT Distri % (besucht) VP]])*100</f>
        <v>0</v>
      </c>
      <c r="U350" t="str">
        <f>Tabelle1[[#This Row],[Kundenhierarchie 1]]&amp;Tabelle1[[#This Row],[Händler]]&amp;Tabelle1[[#This Row],[Kategorie]]&amp;Tabelle1[[#This Row],[Gruppe]]&amp;Tabelle1[[#This Row],[Name]]</f>
        <v>Edeka KonzernEdeka Minden (ZL + Lüning)WürzsaucenWürzsaucen StandardWürzsauce Tzatziki, 250ml</v>
      </c>
      <c r="V350">
        <f>_xlfn.XLOOKUP(U350,'Daten Vor-Quartal'!U:U,'Daten Vor-Quartal'!I:I,0)</f>
        <v>0</v>
      </c>
    </row>
    <row r="351" spans="1:22">
      <c r="A351" t="s">
        <v>16</v>
      </c>
      <c r="B351" t="s">
        <v>18</v>
      </c>
      <c r="C351" t="s">
        <v>11</v>
      </c>
      <c r="D351" t="s">
        <v>298</v>
      </c>
      <c r="E351" t="s">
        <v>304</v>
      </c>
      <c r="F351">
        <v>22</v>
      </c>
      <c r="G351" t="s">
        <v>74</v>
      </c>
      <c r="H351">
        <v>0</v>
      </c>
      <c r="I351">
        <v>0</v>
      </c>
      <c r="J351">
        <v>0</v>
      </c>
      <c r="K351">
        <v>0</v>
      </c>
      <c r="L351">
        <v>0</v>
      </c>
      <c r="M351">
        <v>679</v>
      </c>
      <c r="N351">
        <v>1</v>
      </c>
      <c r="O351">
        <v>0</v>
      </c>
      <c r="P351">
        <v>1015</v>
      </c>
      <c r="Q351">
        <v>0</v>
      </c>
      <c r="R351">
        <v>0</v>
      </c>
      <c r="S351">
        <f t="shared" si="8"/>
        <v>0</v>
      </c>
      <c r="T351" s="13">
        <f>(Tabelle1[[#This Row],[MT Distri % (besucht)]]-Tabelle1[[#This Row],[MT Distri % (besucht) VP]])*100</f>
        <v>0</v>
      </c>
      <c r="U351" t="str">
        <f>Tabelle1[[#This Row],[Kundenhierarchie 1]]&amp;Tabelle1[[#This Row],[Händler]]&amp;Tabelle1[[#This Row],[Kategorie]]&amp;Tabelle1[[#This Row],[Gruppe]]&amp;Tabelle1[[#This Row],[Name]]</f>
        <v>Edeka KonzernEdeka Minden (ZL + Lüning)WürzsaucenWürzsaucen StandardWürzsauce Unschuldsengel, 250ml</v>
      </c>
      <c r="V351">
        <f>_xlfn.XLOOKUP(U351,'Daten Vor-Quartal'!U:U,'Daten Vor-Quartal'!I:I,0)</f>
        <v>0</v>
      </c>
    </row>
    <row r="352" spans="1:22">
      <c r="A352" t="s">
        <v>16</v>
      </c>
      <c r="B352" t="s">
        <v>19</v>
      </c>
      <c r="C352" t="s">
        <v>10</v>
      </c>
      <c r="D352" t="s">
        <v>157</v>
      </c>
      <c r="E352" t="s">
        <v>158</v>
      </c>
      <c r="F352">
        <v>15</v>
      </c>
      <c r="G352" t="s">
        <v>63</v>
      </c>
      <c r="H352">
        <v>1</v>
      </c>
      <c r="I352">
        <v>0.95918367346938771</v>
      </c>
      <c r="J352">
        <v>86.464393692152726</v>
      </c>
      <c r="K352">
        <v>-4.17677335560463</v>
      </c>
      <c r="L352">
        <v>344</v>
      </c>
      <c r="M352">
        <v>344</v>
      </c>
      <c r="N352">
        <v>147</v>
      </c>
      <c r="O352">
        <v>141</v>
      </c>
      <c r="P352">
        <v>460</v>
      </c>
      <c r="Q352">
        <v>96.451458200218497</v>
      </c>
      <c r="R352">
        <v>0.61365623901630784</v>
      </c>
      <c r="S352">
        <f t="shared" si="8"/>
        <v>0.8936170212765957</v>
      </c>
      <c r="T352" s="13">
        <f>(Tabelle1[[#This Row],[MT Distri % (besucht)]]-Tabelle1[[#This Row],[MT Distri % (besucht) VP]])*100</f>
        <v>6.5566652192792008</v>
      </c>
      <c r="U352" t="str">
        <f>Tabelle1[[#This Row],[Kundenhierarchie 1]]&amp;Tabelle1[[#This Row],[Händler]]&amp;Tabelle1[[#This Row],[Kategorie]]&amp;Tabelle1[[#This Row],[Gruppe]]&amp;Tabelle1[[#This Row],[Name]]</f>
        <v>Edeka KonzernEdeka Nord (ZL)DressingDressing  500mlKühne Dressing 1000 Islands  0,5l</v>
      </c>
      <c r="V352">
        <f>_xlfn.XLOOKUP(U352,'Daten Vor-Quartal'!U:U,'Daten Vor-Quartal'!I:I,0)</f>
        <v>0.8936170212765957</v>
      </c>
    </row>
    <row r="353" spans="1:22">
      <c r="A353" t="s">
        <v>16</v>
      </c>
      <c r="B353" t="s">
        <v>19</v>
      </c>
      <c r="C353" t="s">
        <v>10</v>
      </c>
      <c r="D353" t="s">
        <v>157</v>
      </c>
      <c r="E353" t="s">
        <v>159</v>
      </c>
      <c r="F353">
        <v>19</v>
      </c>
      <c r="G353" t="s">
        <v>63</v>
      </c>
      <c r="H353">
        <v>1</v>
      </c>
      <c r="I353">
        <v>0.95238095238095233</v>
      </c>
      <c r="J353">
        <v>93.932090377202442</v>
      </c>
      <c r="K353">
        <v>9.5121408172840258</v>
      </c>
      <c r="L353">
        <v>344</v>
      </c>
      <c r="M353">
        <v>344</v>
      </c>
      <c r="N353">
        <v>147</v>
      </c>
      <c r="O353">
        <v>140</v>
      </c>
      <c r="P353">
        <v>460</v>
      </c>
      <c r="Q353">
        <v>96.996619868545196</v>
      </c>
      <c r="R353">
        <v>5.6428022202752288</v>
      </c>
      <c r="S353">
        <f t="shared" si="8"/>
        <v>0.87765957446808507</v>
      </c>
      <c r="T353" s="13">
        <f>(Tabelle1[[#This Row],[MT Distri % (besucht)]]-Tabelle1[[#This Row],[MT Distri % (besucht) VP]])*100</f>
        <v>7.4721377912867259</v>
      </c>
      <c r="U353" t="str">
        <f>Tabelle1[[#This Row],[Kundenhierarchie 1]]&amp;Tabelle1[[#This Row],[Händler]]&amp;Tabelle1[[#This Row],[Kategorie]]&amp;Tabelle1[[#This Row],[Gruppe]]&amp;Tabelle1[[#This Row],[Name]]</f>
        <v>Edeka KonzernEdeka Nord (ZL)DressingDressing  500mlKühne Dressing American  0,5l</v>
      </c>
      <c r="V353">
        <f>_xlfn.XLOOKUP(U353,'Daten Vor-Quartal'!U:U,'Daten Vor-Quartal'!I:I,0)</f>
        <v>0.87765957446808507</v>
      </c>
    </row>
    <row r="354" spans="1:22">
      <c r="A354" t="s">
        <v>16</v>
      </c>
      <c r="B354" t="s">
        <v>19</v>
      </c>
      <c r="C354" t="s">
        <v>10</v>
      </c>
      <c r="D354" t="s">
        <v>157</v>
      </c>
      <c r="E354" t="s">
        <v>160</v>
      </c>
      <c r="F354">
        <v>18</v>
      </c>
      <c r="G354" t="s">
        <v>63</v>
      </c>
      <c r="H354">
        <v>1</v>
      </c>
      <c r="I354">
        <v>0.96598639455782309</v>
      </c>
      <c r="J354">
        <v>78.078539652993584</v>
      </c>
      <c r="K354">
        <v>1.4046906219991797</v>
      </c>
      <c r="L354">
        <v>344</v>
      </c>
      <c r="M354">
        <v>344</v>
      </c>
      <c r="N354">
        <v>147</v>
      </c>
      <c r="O354">
        <v>142</v>
      </c>
      <c r="P354">
        <v>460</v>
      </c>
      <c r="Q354">
        <v>94.388762777369536</v>
      </c>
      <c r="R354">
        <v>2.6942293371053978</v>
      </c>
      <c r="S354">
        <f t="shared" si="8"/>
        <v>0.93085106382978722</v>
      </c>
      <c r="T354" s="13">
        <f>(Tabelle1[[#This Row],[MT Distri % (besucht)]]-Tabelle1[[#This Row],[MT Distri % (besucht) VP]])*100</f>
        <v>3.5135330728035874</v>
      </c>
      <c r="U354" t="str">
        <f>Tabelle1[[#This Row],[Kundenhierarchie 1]]&amp;Tabelle1[[#This Row],[Händler]]&amp;Tabelle1[[#This Row],[Kategorie]]&amp;Tabelle1[[#This Row],[Gruppe]]&amp;Tabelle1[[#This Row],[Name]]</f>
        <v>Edeka KonzernEdeka Nord (ZL)DressingDressing  500mlKühne Dressing Balsamico  0,5l</v>
      </c>
      <c r="V354">
        <f>_xlfn.XLOOKUP(U354,'Daten Vor-Quartal'!U:U,'Daten Vor-Quartal'!I:I,0)</f>
        <v>0.93085106382978722</v>
      </c>
    </row>
    <row r="355" spans="1:22">
      <c r="A355" t="s">
        <v>16</v>
      </c>
      <c r="B355" t="s">
        <v>19</v>
      </c>
      <c r="C355" t="s">
        <v>10</v>
      </c>
      <c r="D355" t="s">
        <v>157</v>
      </c>
      <c r="E355" t="s">
        <v>161</v>
      </c>
      <c r="F355">
        <v>13</v>
      </c>
      <c r="G355" t="s">
        <v>63</v>
      </c>
      <c r="H355">
        <v>1</v>
      </c>
      <c r="I355">
        <v>0.891156462585034</v>
      </c>
      <c r="J355">
        <v>79.950476257461773</v>
      </c>
      <c r="K355">
        <v>-7.978412888850607</v>
      </c>
      <c r="L355">
        <v>344</v>
      </c>
      <c r="M355">
        <v>344</v>
      </c>
      <c r="N355">
        <v>147</v>
      </c>
      <c r="O355">
        <v>131</v>
      </c>
      <c r="P355">
        <v>460</v>
      </c>
      <c r="Q355">
        <v>88.246618315485264</v>
      </c>
      <c r="R355">
        <v>-5.4224587942767641</v>
      </c>
      <c r="S355">
        <f t="shared" si="8"/>
        <v>0.84042553191489366</v>
      </c>
      <c r="T355" s="13">
        <f>(Tabelle1[[#This Row],[MT Distri % (besucht)]]-Tabelle1[[#This Row],[MT Distri % (besucht) VP]])*100</f>
        <v>5.0730930670140335</v>
      </c>
      <c r="U355" t="str">
        <f>Tabelle1[[#This Row],[Kundenhierarchie 1]]&amp;Tabelle1[[#This Row],[Händler]]&amp;Tabelle1[[#This Row],[Kategorie]]&amp;Tabelle1[[#This Row],[Gruppe]]&amp;Tabelle1[[#This Row],[Name]]</f>
        <v>Edeka KonzernEdeka Nord (ZL)DressingDressing  500mlKühne Dressing Caesar 0,5l</v>
      </c>
      <c r="V355">
        <f>_xlfn.XLOOKUP(U355,'Daten Vor-Quartal'!U:U,'Daten Vor-Quartal'!I:I,0)</f>
        <v>0.84042553191489366</v>
      </c>
    </row>
    <row r="356" spans="1:22">
      <c r="A356" t="s">
        <v>16</v>
      </c>
      <c r="B356" t="s">
        <v>19</v>
      </c>
      <c r="C356" t="s">
        <v>10</v>
      </c>
      <c r="D356" t="s">
        <v>157</v>
      </c>
      <c r="E356" t="s">
        <v>135</v>
      </c>
      <c r="F356">
        <v>10</v>
      </c>
      <c r="G356" t="s">
        <v>51</v>
      </c>
      <c r="H356">
        <v>1</v>
      </c>
      <c r="I356">
        <v>0.93877551020408168</v>
      </c>
      <c r="J356">
        <v>80.198322929794557</v>
      </c>
      <c r="K356">
        <v>-12.301825447591353</v>
      </c>
      <c r="L356">
        <v>344</v>
      </c>
      <c r="M356">
        <v>344</v>
      </c>
      <c r="N356">
        <v>147</v>
      </c>
      <c r="O356">
        <v>138</v>
      </c>
      <c r="P356">
        <v>460</v>
      </c>
      <c r="Q356">
        <v>89.2916303617545</v>
      </c>
      <c r="R356">
        <v>-6.3036508863873024</v>
      </c>
      <c r="S356">
        <f t="shared" si="8"/>
        <v>0.81914893617021278</v>
      </c>
      <c r="T356" s="13">
        <f>(Tabelle1[[#This Row],[MT Distri % (besucht)]]-Tabelle1[[#This Row],[MT Distri % (besucht) VP]])*100</f>
        <v>11.962657403386888</v>
      </c>
      <c r="U356" t="str">
        <f>Tabelle1[[#This Row],[Kundenhierarchie 1]]&amp;Tabelle1[[#This Row],[Händler]]&amp;Tabelle1[[#This Row],[Kategorie]]&amp;Tabelle1[[#This Row],[Gruppe]]&amp;Tabelle1[[#This Row],[Name]]</f>
        <v>Edeka KonzernEdeka Nord (ZL)DressingDressing  500mlKühne Dressing French  0,5l</v>
      </c>
      <c r="V356">
        <f>_xlfn.XLOOKUP(U356,'Daten Vor-Quartal'!U:U,'Daten Vor-Quartal'!I:I,0)</f>
        <v>0.81914893617021278</v>
      </c>
    </row>
    <row r="357" spans="1:22">
      <c r="A357" t="s">
        <v>16</v>
      </c>
      <c r="B357" t="s">
        <v>19</v>
      </c>
      <c r="C357" t="s">
        <v>10</v>
      </c>
      <c r="D357" t="s">
        <v>157</v>
      </c>
      <c r="E357" t="s">
        <v>162</v>
      </c>
      <c r="F357">
        <v>16</v>
      </c>
      <c r="G357" t="s">
        <v>63</v>
      </c>
      <c r="H357">
        <v>1</v>
      </c>
      <c r="I357">
        <v>0.95918367346938771</v>
      </c>
      <c r="J357">
        <v>78.743671347870091</v>
      </c>
      <c r="K357">
        <v>-4.2779040798063157</v>
      </c>
      <c r="L357">
        <v>344</v>
      </c>
      <c r="M357">
        <v>344</v>
      </c>
      <c r="N357">
        <v>147</v>
      </c>
      <c r="O357">
        <v>141</v>
      </c>
      <c r="P357">
        <v>460</v>
      </c>
      <c r="Q357">
        <v>92.865375774163738</v>
      </c>
      <c r="R357">
        <v>1.1270222210076639</v>
      </c>
      <c r="S357">
        <f t="shared" si="8"/>
        <v>0.95744680851063835</v>
      </c>
      <c r="T357" s="13">
        <f>(Tabelle1[[#This Row],[MT Distri % (besucht)]]-Tabelle1[[#This Row],[MT Distri % (besucht) VP]])*100</f>
        <v>0.17368649587493623</v>
      </c>
      <c r="U357" t="str">
        <f>Tabelle1[[#This Row],[Kundenhierarchie 1]]&amp;Tabelle1[[#This Row],[Händler]]&amp;Tabelle1[[#This Row],[Kategorie]]&amp;Tabelle1[[#This Row],[Gruppe]]&amp;Tabelle1[[#This Row],[Name]]</f>
        <v>Edeka KonzernEdeka Nord (ZL)DressingDressing  500mlKühne Dressing Gartenkräuter  0,5l</v>
      </c>
      <c r="V357">
        <f>_xlfn.XLOOKUP(U357,'Daten Vor-Quartal'!U:U,'Daten Vor-Quartal'!I:I,0)</f>
        <v>0.95744680851063835</v>
      </c>
    </row>
    <row r="358" spans="1:22">
      <c r="A358" t="s">
        <v>16</v>
      </c>
      <c r="B358" t="s">
        <v>19</v>
      </c>
      <c r="C358" t="s">
        <v>10</v>
      </c>
      <c r="D358" t="s">
        <v>157</v>
      </c>
      <c r="E358" t="s">
        <v>134</v>
      </c>
      <c r="F358">
        <v>5</v>
      </c>
      <c r="G358" t="s">
        <v>51</v>
      </c>
      <c r="H358">
        <v>1</v>
      </c>
      <c r="I358">
        <v>0.81632653061224492</v>
      </c>
      <c r="J358">
        <v>78.900223532135044</v>
      </c>
      <c r="K358">
        <v>-7.7210112227003362</v>
      </c>
      <c r="L358">
        <v>344</v>
      </c>
      <c r="M358">
        <v>344</v>
      </c>
      <c r="N358">
        <v>147</v>
      </c>
      <c r="O358">
        <v>120</v>
      </c>
      <c r="P358">
        <v>460</v>
      </c>
      <c r="Q358">
        <v>80.887989118004299</v>
      </c>
      <c r="R358">
        <v>-14.263114143793928</v>
      </c>
      <c r="S358">
        <f t="shared" si="8"/>
        <v>0.87765957446808507</v>
      </c>
      <c r="T358" s="13">
        <f>(Tabelle1[[#This Row],[MT Distri % (besucht)]]-Tabelle1[[#This Row],[MT Distri % (besucht) VP]])*100</f>
        <v>-6.1333043855840153</v>
      </c>
      <c r="U358" t="str">
        <f>Tabelle1[[#This Row],[Kundenhierarchie 1]]&amp;Tabelle1[[#This Row],[Händler]]&amp;Tabelle1[[#This Row],[Kategorie]]&amp;Tabelle1[[#This Row],[Gruppe]]&amp;Tabelle1[[#This Row],[Name]]</f>
        <v>Edeka KonzernEdeka Nord (ZL)DressingDressing  500mlKühne Dressing Jogh.-Kräuter leicht 0,5l</v>
      </c>
      <c r="V358">
        <f>_xlfn.XLOOKUP(U358,'Daten Vor-Quartal'!U:U,'Daten Vor-Quartal'!I:I,0)</f>
        <v>0.87765957446808507</v>
      </c>
    </row>
    <row r="359" spans="1:22">
      <c r="A359" t="s">
        <v>16</v>
      </c>
      <c r="B359" t="s">
        <v>19</v>
      </c>
      <c r="C359" t="s">
        <v>10</v>
      </c>
      <c r="D359" t="s">
        <v>157</v>
      </c>
      <c r="E359" t="s">
        <v>132</v>
      </c>
      <c r="F359">
        <v>1</v>
      </c>
      <c r="G359" t="s">
        <v>51</v>
      </c>
      <c r="H359">
        <v>1</v>
      </c>
      <c r="I359">
        <v>0.97278911564625847</v>
      </c>
      <c r="J359">
        <v>95.170146142717357</v>
      </c>
      <c r="K359">
        <v>4.4428985124363152</v>
      </c>
      <c r="L359">
        <v>344</v>
      </c>
      <c r="M359">
        <v>344</v>
      </c>
      <c r="N359">
        <v>147</v>
      </c>
      <c r="O359">
        <v>143</v>
      </c>
      <c r="P359">
        <v>460</v>
      </c>
      <c r="Q359">
        <v>97.63539504510959</v>
      </c>
      <c r="R359">
        <v>8.7646165595798067</v>
      </c>
      <c r="S359">
        <f t="shared" si="8"/>
        <v>0.9521276595744681</v>
      </c>
      <c r="T359" s="13">
        <f>(Tabelle1[[#This Row],[MT Distri % (besucht)]]-Tabelle1[[#This Row],[MT Distri % (besucht) VP]])*100</f>
        <v>2.0661456071790374</v>
      </c>
      <c r="U359" t="str">
        <f>Tabelle1[[#This Row],[Kundenhierarchie 1]]&amp;Tabelle1[[#This Row],[Händler]]&amp;Tabelle1[[#This Row],[Kategorie]]&amp;Tabelle1[[#This Row],[Gruppe]]&amp;Tabelle1[[#This Row],[Name]]</f>
        <v>Edeka KonzernEdeka Nord (ZL)DressingDressing  500mlKühne Dressing Joghurt  0,5l</v>
      </c>
      <c r="V359">
        <f>_xlfn.XLOOKUP(U359,'Daten Vor-Quartal'!U:U,'Daten Vor-Quartal'!I:I,0)</f>
        <v>0.9521276595744681</v>
      </c>
    </row>
    <row r="360" spans="1:22">
      <c r="A360" t="s">
        <v>16</v>
      </c>
      <c r="B360" t="s">
        <v>19</v>
      </c>
      <c r="C360" t="s">
        <v>10</v>
      </c>
      <c r="D360" t="s">
        <v>157</v>
      </c>
      <c r="E360" t="s">
        <v>133</v>
      </c>
      <c r="F360">
        <v>2</v>
      </c>
      <c r="G360" t="s">
        <v>51</v>
      </c>
      <c r="H360">
        <v>1</v>
      </c>
      <c r="I360">
        <v>0.91156462585034015</v>
      </c>
      <c r="J360">
        <v>84.039494805837336</v>
      </c>
      <c r="K360">
        <v>-4.7054650788449557</v>
      </c>
      <c r="L360">
        <v>344</v>
      </c>
      <c r="M360">
        <v>344</v>
      </c>
      <c r="N360">
        <v>147</v>
      </c>
      <c r="O360">
        <v>134</v>
      </c>
      <c r="P360">
        <v>460</v>
      </c>
      <c r="Q360">
        <v>85.524180388274402</v>
      </c>
      <c r="R360">
        <v>-7.2308987775930689</v>
      </c>
      <c r="S360">
        <f t="shared" si="8"/>
        <v>0.96808510638297873</v>
      </c>
      <c r="T360" s="13">
        <f>(Tabelle1[[#This Row],[MT Distri % (besucht)]]-Tabelle1[[#This Row],[MT Distri % (besucht) VP]])*100</f>
        <v>-5.652048053263858</v>
      </c>
      <c r="U360" t="str">
        <f>Tabelle1[[#This Row],[Kundenhierarchie 1]]&amp;Tabelle1[[#This Row],[Händler]]&amp;Tabelle1[[#This Row],[Kategorie]]&amp;Tabelle1[[#This Row],[Gruppe]]&amp;Tabelle1[[#This Row],[Name]]</f>
        <v>Edeka KonzernEdeka Nord (ZL)DressingDressing  500mlKühne Dressing Kräuterwürzig  0,5l</v>
      </c>
      <c r="V360">
        <f>_xlfn.XLOOKUP(U360,'Daten Vor-Quartal'!U:U,'Daten Vor-Quartal'!I:I,0)</f>
        <v>0.96808510638297873</v>
      </c>
    </row>
    <row r="361" spans="1:22">
      <c r="A361" t="s">
        <v>16</v>
      </c>
      <c r="B361" t="s">
        <v>19</v>
      </c>
      <c r="C361" t="s">
        <v>10</v>
      </c>
      <c r="D361" t="s">
        <v>163</v>
      </c>
      <c r="E361" t="s">
        <v>164</v>
      </c>
      <c r="F361">
        <v>26</v>
      </c>
      <c r="G361" t="s">
        <v>74</v>
      </c>
      <c r="H361">
        <v>0</v>
      </c>
      <c r="I361">
        <v>0</v>
      </c>
      <c r="J361">
        <v>0</v>
      </c>
      <c r="K361">
        <v>0</v>
      </c>
      <c r="L361">
        <v>0</v>
      </c>
      <c r="M361">
        <v>344</v>
      </c>
      <c r="N361">
        <v>1</v>
      </c>
      <c r="O361">
        <v>0</v>
      </c>
      <c r="P361">
        <v>460</v>
      </c>
      <c r="Q361">
        <v>0</v>
      </c>
      <c r="R361">
        <v>0</v>
      </c>
      <c r="S361">
        <f t="shared" si="8"/>
        <v>0</v>
      </c>
      <c r="T361" s="13">
        <f>(Tabelle1[[#This Row],[MT Distri % (besucht)]]-Tabelle1[[#This Row],[MT Distri % (besucht) VP]])*100</f>
        <v>0</v>
      </c>
      <c r="U361" t="str">
        <f>Tabelle1[[#This Row],[Kundenhierarchie 1]]&amp;Tabelle1[[#This Row],[Händler]]&amp;Tabelle1[[#This Row],[Kategorie]]&amp;Tabelle1[[#This Row],[Gruppe]]&amp;Tabelle1[[#This Row],[Name]]</f>
        <v>Edeka KonzernEdeka Nord (ZL)DressingDressing 1lKühne Dressing 1000 Islands, 1l Fl.</v>
      </c>
      <c r="V361">
        <f>_xlfn.XLOOKUP(U361,'Daten Vor-Quartal'!U:U,'Daten Vor-Quartal'!I:I,0)</f>
        <v>0</v>
      </c>
    </row>
    <row r="362" spans="1:22">
      <c r="A362" t="s">
        <v>16</v>
      </c>
      <c r="B362" t="s">
        <v>19</v>
      </c>
      <c r="C362" t="s">
        <v>10</v>
      </c>
      <c r="D362" t="s">
        <v>163</v>
      </c>
      <c r="E362" t="s">
        <v>165</v>
      </c>
      <c r="F362">
        <v>27</v>
      </c>
      <c r="G362" t="s">
        <v>74</v>
      </c>
      <c r="H362">
        <v>0</v>
      </c>
      <c r="I362">
        <v>0</v>
      </c>
      <c r="J362">
        <v>0</v>
      </c>
      <c r="K362">
        <v>0</v>
      </c>
      <c r="L362">
        <v>0</v>
      </c>
      <c r="M362">
        <v>344</v>
      </c>
      <c r="N362">
        <v>1</v>
      </c>
      <c r="O362">
        <v>0</v>
      </c>
      <c r="P362">
        <v>0</v>
      </c>
      <c r="Q362">
        <v>0</v>
      </c>
      <c r="R362">
        <v>0</v>
      </c>
      <c r="S362">
        <f t="shared" si="8"/>
        <v>0</v>
      </c>
      <c r="T362" s="13">
        <f>(Tabelle1[[#This Row],[MT Distri % (besucht)]]-Tabelle1[[#This Row],[MT Distri % (besucht) VP]])*100</f>
        <v>0</v>
      </c>
      <c r="U362" t="str">
        <f>Tabelle1[[#This Row],[Kundenhierarchie 1]]&amp;Tabelle1[[#This Row],[Händler]]&amp;Tabelle1[[#This Row],[Kategorie]]&amp;Tabelle1[[#This Row],[Gruppe]]&amp;Tabelle1[[#This Row],[Name]]</f>
        <v>Edeka KonzernEdeka Nord (ZL)DressingDressing 1lKühne Dressing Balsamico, 1l Fl.</v>
      </c>
      <c r="V362">
        <f>_xlfn.XLOOKUP(U362,'Daten Vor-Quartal'!U:U,'Daten Vor-Quartal'!I:I,0)</f>
        <v>0</v>
      </c>
    </row>
    <row r="363" spans="1:22">
      <c r="A363" t="s">
        <v>16</v>
      </c>
      <c r="B363" t="s">
        <v>19</v>
      </c>
      <c r="C363" t="s">
        <v>10</v>
      </c>
      <c r="D363" t="s">
        <v>163</v>
      </c>
      <c r="E363" t="s">
        <v>166</v>
      </c>
      <c r="F363">
        <v>25</v>
      </c>
      <c r="G363" t="s">
        <v>74</v>
      </c>
      <c r="H363">
        <v>0</v>
      </c>
      <c r="I363">
        <v>0</v>
      </c>
      <c r="J363">
        <v>0</v>
      </c>
      <c r="K363">
        <v>0</v>
      </c>
      <c r="L363">
        <v>0</v>
      </c>
      <c r="M363">
        <v>344</v>
      </c>
      <c r="N363">
        <v>1</v>
      </c>
      <c r="O363">
        <v>0</v>
      </c>
      <c r="P363">
        <v>460</v>
      </c>
      <c r="Q363">
        <v>0</v>
      </c>
      <c r="R363">
        <v>0</v>
      </c>
      <c r="S363">
        <f t="shared" si="8"/>
        <v>0</v>
      </c>
      <c r="T363" s="13">
        <f>(Tabelle1[[#This Row],[MT Distri % (besucht)]]-Tabelle1[[#This Row],[MT Distri % (besucht) VP]])*100</f>
        <v>0</v>
      </c>
      <c r="U363" t="str">
        <f>Tabelle1[[#This Row],[Kundenhierarchie 1]]&amp;Tabelle1[[#This Row],[Händler]]&amp;Tabelle1[[#This Row],[Kategorie]]&amp;Tabelle1[[#This Row],[Gruppe]]&amp;Tabelle1[[#This Row],[Name]]</f>
        <v>Edeka KonzernEdeka Nord (ZL)DressingDressing 1lKühne Dressing French  1l Fl.</v>
      </c>
      <c r="V363">
        <f>_xlfn.XLOOKUP(U363,'Daten Vor-Quartal'!U:U,'Daten Vor-Quartal'!I:I,0)</f>
        <v>0</v>
      </c>
    </row>
    <row r="364" spans="1:22">
      <c r="A364" t="s">
        <v>16</v>
      </c>
      <c r="B364" t="s">
        <v>19</v>
      </c>
      <c r="C364" t="s">
        <v>10</v>
      </c>
      <c r="D364" t="s">
        <v>163</v>
      </c>
      <c r="E364" t="s">
        <v>167</v>
      </c>
      <c r="F364">
        <v>23</v>
      </c>
      <c r="G364" t="s">
        <v>74</v>
      </c>
      <c r="H364">
        <v>0</v>
      </c>
      <c r="I364">
        <v>0</v>
      </c>
      <c r="J364">
        <v>0</v>
      </c>
      <c r="K364">
        <v>0</v>
      </c>
      <c r="L364">
        <v>0</v>
      </c>
      <c r="M364">
        <v>344</v>
      </c>
      <c r="N364">
        <v>1</v>
      </c>
      <c r="O364">
        <v>0</v>
      </c>
      <c r="P364">
        <v>0</v>
      </c>
      <c r="Q364">
        <v>0</v>
      </c>
      <c r="R364">
        <v>0</v>
      </c>
      <c r="S364">
        <f t="shared" si="8"/>
        <v>0</v>
      </c>
      <c r="T364" s="13">
        <f>(Tabelle1[[#This Row],[MT Distri % (besucht)]]-Tabelle1[[#This Row],[MT Distri % (besucht) VP]])*100</f>
        <v>0</v>
      </c>
      <c r="U364" t="str">
        <f>Tabelle1[[#This Row],[Kundenhierarchie 1]]&amp;Tabelle1[[#This Row],[Händler]]&amp;Tabelle1[[#This Row],[Kategorie]]&amp;Tabelle1[[#This Row],[Gruppe]]&amp;Tabelle1[[#This Row],[Name]]</f>
        <v>Edeka KonzernEdeka Nord (ZL)DressingDressing 1lKühne Dressing Jogh.-Kräuter leicht, 1l</v>
      </c>
      <c r="V364">
        <f>_xlfn.XLOOKUP(U364,'Daten Vor-Quartal'!U:U,'Daten Vor-Quartal'!I:I,0)</f>
        <v>0</v>
      </c>
    </row>
    <row r="365" spans="1:22">
      <c r="A365" t="s">
        <v>16</v>
      </c>
      <c r="B365" t="s">
        <v>19</v>
      </c>
      <c r="C365" t="s">
        <v>10</v>
      </c>
      <c r="D365" t="s">
        <v>163</v>
      </c>
      <c r="E365" t="s">
        <v>168</v>
      </c>
      <c r="F365">
        <v>17</v>
      </c>
      <c r="G365" t="s">
        <v>63</v>
      </c>
      <c r="H365">
        <v>0</v>
      </c>
      <c r="I365">
        <v>0</v>
      </c>
      <c r="J365">
        <v>0</v>
      </c>
      <c r="K365">
        <v>0</v>
      </c>
      <c r="L365">
        <v>0</v>
      </c>
      <c r="M365">
        <v>344</v>
      </c>
      <c r="N365">
        <v>1</v>
      </c>
      <c r="O365">
        <v>0</v>
      </c>
      <c r="P365">
        <v>460</v>
      </c>
      <c r="Q365">
        <v>0</v>
      </c>
      <c r="R365">
        <v>0</v>
      </c>
      <c r="S365">
        <f t="shared" si="8"/>
        <v>0</v>
      </c>
      <c r="T365" s="13">
        <f>(Tabelle1[[#This Row],[MT Distri % (besucht)]]-Tabelle1[[#This Row],[MT Distri % (besucht) VP]])*100</f>
        <v>0</v>
      </c>
      <c r="U365" t="str">
        <f>Tabelle1[[#This Row],[Kundenhierarchie 1]]&amp;Tabelle1[[#This Row],[Händler]]&amp;Tabelle1[[#This Row],[Kategorie]]&amp;Tabelle1[[#This Row],[Gruppe]]&amp;Tabelle1[[#This Row],[Name]]</f>
        <v>Edeka KonzernEdeka Nord (ZL)DressingDressing 1lKühne Dressing Joghurt  1l Fl.</v>
      </c>
      <c r="V365">
        <f>_xlfn.XLOOKUP(U365,'Daten Vor-Quartal'!U:U,'Daten Vor-Quartal'!I:I,0)</f>
        <v>0</v>
      </c>
    </row>
    <row r="366" spans="1:22">
      <c r="A366" t="s">
        <v>16</v>
      </c>
      <c r="B366" t="s">
        <v>19</v>
      </c>
      <c r="C366" t="s">
        <v>10</v>
      </c>
      <c r="D366" t="s">
        <v>163</v>
      </c>
      <c r="E366" t="s">
        <v>169</v>
      </c>
      <c r="F366">
        <v>21</v>
      </c>
      <c r="G366" t="s">
        <v>74</v>
      </c>
      <c r="H366">
        <v>0</v>
      </c>
      <c r="I366">
        <v>0</v>
      </c>
      <c r="J366">
        <v>0</v>
      </c>
      <c r="K366">
        <v>0</v>
      </c>
      <c r="L366">
        <v>0</v>
      </c>
      <c r="M366">
        <v>344</v>
      </c>
      <c r="N366">
        <v>1</v>
      </c>
      <c r="O366">
        <v>0</v>
      </c>
      <c r="P366">
        <v>460</v>
      </c>
      <c r="Q366">
        <v>0</v>
      </c>
      <c r="R366">
        <v>0</v>
      </c>
      <c r="S366">
        <f t="shared" si="8"/>
        <v>0</v>
      </c>
      <c r="T366" s="13">
        <f>(Tabelle1[[#This Row],[MT Distri % (besucht)]]-Tabelle1[[#This Row],[MT Distri % (besucht) VP]])*100</f>
        <v>0</v>
      </c>
      <c r="U366" t="str">
        <f>Tabelle1[[#This Row],[Kundenhierarchie 1]]&amp;Tabelle1[[#This Row],[Händler]]&amp;Tabelle1[[#This Row],[Kategorie]]&amp;Tabelle1[[#This Row],[Gruppe]]&amp;Tabelle1[[#This Row],[Name]]</f>
        <v>Edeka KonzernEdeka Nord (ZL)DressingDressing 1lKühne Dressing Kräuterwürzig  1l Fl.</v>
      </c>
      <c r="V366">
        <f>_xlfn.XLOOKUP(U366,'Daten Vor-Quartal'!U:U,'Daten Vor-Quartal'!I:I,0)</f>
        <v>0</v>
      </c>
    </row>
    <row r="367" spans="1:22">
      <c r="A367" t="s">
        <v>16</v>
      </c>
      <c r="B367" t="s">
        <v>19</v>
      </c>
      <c r="C367" t="s">
        <v>10</v>
      </c>
      <c r="D367" t="s">
        <v>170</v>
      </c>
      <c r="E367" t="s">
        <v>171</v>
      </c>
      <c r="F367">
        <v>3</v>
      </c>
      <c r="G367" t="s">
        <v>51</v>
      </c>
      <c r="H367">
        <v>1</v>
      </c>
      <c r="I367">
        <v>0.95918367346938771</v>
      </c>
      <c r="J367">
        <v>85.034496869792704</v>
      </c>
      <c r="K367">
        <v>7.4804151269244823</v>
      </c>
      <c r="L367">
        <v>344</v>
      </c>
      <c r="M367">
        <v>344</v>
      </c>
      <c r="N367">
        <v>147</v>
      </c>
      <c r="O367">
        <v>141</v>
      </c>
      <c r="P367">
        <v>460</v>
      </c>
      <c r="Q367">
        <v>91.604754868485699</v>
      </c>
      <c r="R367">
        <v>9.0394192588220221</v>
      </c>
      <c r="S367">
        <f t="shared" si="8"/>
        <v>0</v>
      </c>
      <c r="T367" s="13">
        <f>(Tabelle1[[#This Row],[MT Distri % (besucht)]]-Tabelle1[[#This Row],[MT Distri % (besucht) VP]])*100</f>
        <v>95.918367346938766</v>
      </c>
      <c r="U367" t="str">
        <f>Tabelle1[[#This Row],[Kundenhierarchie 1]]&amp;Tabelle1[[#This Row],[Händler]]&amp;Tabelle1[[#This Row],[Kategorie]]&amp;Tabelle1[[#This Row],[Gruppe]]&amp;Tabelle1[[#This Row],[Name]]</f>
        <v>Edeka KonzernEdeka Nord (ZL)DressingDressing 250mlKühne Dressing Honig Senf, 250ml Fl.</v>
      </c>
      <c r="V367">
        <f>_xlfn.XLOOKUP(U367,'Daten Vor-Quartal'!U:U,'Daten Vor-Quartal'!I:I,0)</f>
        <v>0</v>
      </c>
    </row>
    <row r="368" spans="1:22">
      <c r="A368" t="s">
        <v>16</v>
      </c>
      <c r="B368" t="s">
        <v>19</v>
      </c>
      <c r="C368" t="s">
        <v>10</v>
      </c>
      <c r="D368" t="s">
        <v>170</v>
      </c>
      <c r="E368" t="s">
        <v>172</v>
      </c>
      <c r="F368">
        <v>9</v>
      </c>
      <c r="G368" t="s">
        <v>51</v>
      </c>
      <c r="H368">
        <v>1</v>
      </c>
      <c r="I368">
        <v>0.89795918367346939</v>
      </c>
      <c r="J368">
        <v>79.415930569731927</v>
      </c>
      <c r="K368">
        <v>18.277553139565441</v>
      </c>
      <c r="L368">
        <v>344</v>
      </c>
      <c r="M368">
        <v>344</v>
      </c>
      <c r="N368">
        <v>147</v>
      </c>
      <c r="O368">
        <v>132</v>
      </c>
      <c r="P368">
        <v>460</v>
      </c>
      <c r="Q368">
        <v>94.430756894809733</v>
      </c>
      <c r="R368">
        <v>16.854608092322707</v>
      </c>
      <c r="S368">
        <f t="shared" si="8"/>
        <v>0.92021276595744683</v>
      </c>
      <c r="T368" s="13">
        <f>(Tabelle1[[#This Row],[MT Distri % (besucht)]]-Tabelle1[[#This Row],[MT Distri % (besucht) VP]])*100</f>
        <v>-2.2253582283977447</v>
      </c>
      <c r="U368" t="str">
        <f>Tabelle1[[#This Row],[Kundenhierarchie 1]]&amp;Tabelle1[[#This Row],[Händler]]&amp;Tabelle1[[#This Row],[Kategorie]]&amp;Tabelle1[[#This Row],[Gruppe]]&amp;Tabelle1[[#This Row],[Name]]</f>
        <v>Edeka KonzernEdeka Nord (ZL)DressingDressing 250mlKühne Dressing Jogh.&amp;Gartenkräuter,250ml</v>
      </c>
      <c r="V368">
        <f>_xlfn.XLOOKUP(U368,'Daten Vor-Quartal'!U:U,'Daten Vor-Quartal'!I:I,0)</f>
        <v>0.92021276595744683</v>
      </c>
    </row>
    <row r="369" spans="1:22">
      <c r="A369" t="s">
        <v>16</v>
      </c>
      <c r="B369" t="s">
        <v>19</v>
      </c>
      <c r="C369" t="s">
        <v>10</v>
      </c>
      <c r="D369" t="s">
        <v>170</v>
      </c>
      <c r="E369" t="s">
        <v>173</v>
      </c>
      <c r="F369">
        <v>22</v>
      </c>
      <c r="G369" t="s">
        <v>74</v>
      </c>
      <c r="H369">
        <v>1</v>
      </c>
      <c r="I369">
        <v>0.94557823129251706</v>
      </c>
      <c r="J369">
        <v>68.990316631865682</v>
      </c>
      <c r="K369">
        <v>-5.4670197025588534</v>
      </c>
      <c r="L369">
        <v>344</v>
      </c>
      <c r="M369">
        <v>344</v>
      </c>
      <c r="N369">
        <v>147</v>
      </c>
      <c r="O369">
        <v>139</v>
      </c>
      <c r="P369">
        <v>460</v>
      </c>
      <c r="Q369">
        <v>86.192082414878513</v>
      </c>
      <c r="R369">
        <v>2.172881342067015</v>
      </c>
      <c r="S369">
        <f t="shared" si="8"/>
        <v>0.92021276595744683</v>
      </c>
      <c r="T369" s="13">
        <f>(Tabelle1[[#This Row],[MT Distri % (besucht)]]-Tabelle1[[#This Row],[MT Distri % (besucht) VP]])*100</f>
        <v>2.5365465335070225</v>
      </c>
      <c r="U369" t="str">
        <f>Tabelle1[[#This Row],[Kundenhierarchie 1]]&amp;Tabelle1[[#This Row],[Händler]]&amp;Tabelle1[[#This Row],[Kategorie]]&amp;Tabelle1[[#This Row],[Gruppe]]&amp;Tabelle1[[#This Row],[Name]]</f>
        <v>Edeka KonzernEdeka Nord (ZL)DressingDressing 250mlKühne Dressing Joghurt &amp; Dill, 250ml Fl.</v>
      </c>
      <c r="V369">
        <f>_xlfn.XLOOKUP(U369,'Daten Vor-Quartal'!U:U,'Daten Vor-Quartal'!I:I,0)</f>
        <v>0.92021276595744683</v>
      </c>
    </row>
    <row r="370" spans="1:22">
      <c r="A370" t="s">
        <v>16</v>
      </c>
      <c r="B370" t="s">
        <v>19</v>
      </c>
      <c r="C370" t="s">
        <v>10</v>
      </c>
      <c r="D370" t="s">
        <v>170</v>
      </c>
      <c r="E370" t="s">
        <v>174</v>
      </c>
      <c r="F370">
        <v>20</v>
      </c>
      <c r="G370" t="s">
        <v>63</v>
      </c>
      <c r="H370">
        <v>1</v>
      </c>
      <c r="I370">
        <v>0.93877551020408168</v>
      </c>
      <c r="J370">
        <v>79.920542510997635</v>
      </c>
      <c r="K370">
        <v>2.9494113875407493</v>
      </c>
      <c r="L370">
        <v>344</v>
      </c>
      <c r="M370">
        <v>344</v>
      </c>
      <c r="N370">
        <v>147</v>
      </c>
      <c r="O370">
        <v>138</v>
      </c>
      <c r="P370">
        <v>460</v>
      </c>
      <c r="Q370">
        <v>89.367847147477605</v>
      </c>
      <c r="R370">
        <v>4.0680081041817147</v>
      </c>
      <c r="S370">
        <f t="shared" si="8"/>
        <v>0.93617021276595747</v>
      </c>
      <c r="T370" s="13">
        <f>(Tabelle1[[#This Row],[MT Distri % (besucht)]]-Tabelle1[[#This Row],[MT Distri % (besucht) VP]])*100</f>
        <v>0.260529743812421</v>
      </c>
      <c r="U370" t="str">
        <f>Tabelle1[[#This Row],[Kundenhierarchie 1]]&amp;Tabelle1[[#This Row],[Händler]]&amp;Tabelle1[[#This Row],[Kategorie]]&amp;Tabelle1[[#This Row],[Gruppe]]&amp;Tabelle1[[#This Row],[Name]]</f>
        <v>Edeka KonzernEdeka Nord (ZL)DressingDressing 250mlKühne Dressing Joghurt &amp; Knoblauch,250ml</v>
      </c>
      <c r="V370">
        <f>_xlfn.XLOOKUP(U370,'Daten Vor-Quartal'!U:U,'Daten Vor-Quartal'!I:I,0)</f>
        <v>0.93617021276595747</v>
      </c>
    </row>
    <row r="371" spans="1:22">
      <c r="A371" t="s">
        <v>16</v>
      </c>
      <c r="B371" t="s">
        <v>19</v>
      </c>
      <c r="C371" t="s">
        <v>10</v>
      </c>
      <c r="D371" t="s">
        <v>170</v>
      </c>
      <c r="E371" t="s">
        <v>175</v>
      </c>
      <c r="F371">
        <v>99</v>
      </c>
      <c r="G371" t="s">
        <v>74</v>
      </c>
      <c r="H371">
        <v>0</v>
      </c>
      <c r="I371">
        <v>0</v>
      </c>
      <c r="J371">
        <v>0</v>
      </c>
      <c r="K371">
        <v>-64.840734214973821</v>
      </c>
      <c r="L371">
        <v>0</v>
      </c>
      <c r="M371">
        <v>344</v>
      </c>
      <c r="N371">
        <v>1</v>
      </c>
      <c r="O371">
        <v>0</v>
      </c>
      <c r="P371">
        <v>460</v>
      </c>
      <c r="Q371">
        <v>0</v>
      </c>
      <c r="R371">
        <v>-80.888237081146272</v>
      </c>
      <c r="S371">
        <f t="shared" si="8"/>
        <v>0</v>
      </c>
      <c r="T371" s="13">
        <f>(Tabelle1[[#This Row],[MT Distri % (besucht)]]-Tabelle1[[#This Row],[MT Distri % (besucht) VP]])*100</f>
        <v>0</v>
      </c>
      <c r="U371" t="str">
        <f>Tabelle1[[#This Row],[Kundenhierarchie 1]]&amp;Tabelle1[[#This Row],[Händler]]&amp;Tabelle1[[#This Row],[Kategorie]]&amp;Tabelle1[[#This Row],[Gruppe]]&amp;Tabelle1[[#This Row],[Name]]</f>
        <v>Edeka KonzernEdeka Nord (ZL)DressingDressing 250mlKühne Dressing Sylter Art, 250ml</v>
      </c>
      <c r="V371">
        <f>_xlfn.XLOOKUP(U371,'Daten Vor-Quartal'!U:U,'Daten Vor-Quartal'!I:I,0)</f>
        <v>0</v>
      </c>
    </row>
    <row r="372" spans="1:22">
      <c r="A372" t="s">
        <v>16</v>
      </c>
      <c r="B372" t="s">
        <v>19</v>
      </c>
      <c r="C372" t="s">
        <v>10</v>
      </c>
      <c r="D372" t="s">
        <v>177</v>
      </c>
      <c r="E372" t="s">
        <v>176</v>
      </c>
      <c r="F372">
        <v>24</v>
      </c>
      <c r="G372" t="s">
        <v>74</v>
      </c>
      <c r="H372">
        <v>1</v>
      </c>
      <c r="I372">
        <v>0.41496598639455784</v>
      </c>
      <c r="J372">
        <v>36.691909805138067</v>
      </c>
      <c r="K372">
        <v>24.192273079423057</v>
      </c>
      <c r="L372">
        <v>344</v>
      </c>
      <c r="M372">
        <v>344</v>
      </c>
      <c r="N372">
        <v>147</v>
      </c>
      <c r="O372">
        <v>61</v>
      </c>
      <c r="P372">
        <v>460</v>
      </c>
      <c r="Q372">
        <v>49.986665487818186</v>
      </c>
      <c r="R372">
        <v>26.24637876395235</v>
      </c>
      <c r="S372">
        <f t="shared" si="8"/>
        <v>0.46808510638297873</v>
      </c>
      <c r="T372" s="13">
        <f>(Tabelle1[[#This Row],[MT Distri % (besucht)]]-Tabelle1[[#This Row],[MT Distri % (besucht) VP]])*100</f>
        <v>-5.3119119988420893</v>
      </c>
      <c r="U372" t="str">
        <f>Tabelle1[[#This Row],[Kundenhierarchie 1]]&amp;Tabelle1[[#This Row],[Händler]]&amp;Tabelle1[[#This Row],[Kategorie]]&amp;Tabelle1[[#This Row],[Gruppe]]&amp;Tabelle1[[#This Row],[Name]]</f>
        <v>Edeka KonzernEdeka Nord (ZL)DressingDressing Enjoy 300mlCK Enjoy Balsamico Bianco Vinaigr.,300ml</v>
      </c>
      <c r="V372">
        <f>_xlfn.XLOOKUP(U372,'Daten Vor-Quartal'!U:U,'Daten Vor-Quartal'!I:I,0)</f>
        <v>0.46808510638297873</v>
      </c>
    </row>
    <row r="373" spans="1:22">
      <c r="A373" t="s">
        <v>16</v>
      </c>
      <c r="B373" t="s">
        <v>19</v>
      </c>
      <c r="C373" t="s">
        <v>10</v>
      </c>
      <c r="D373" t="s">
        <v>177</v>
      </c>
      <c r="E373" t="s">
        <v>178</v>
      </c>
      <c r="F373">
        <v>8</v>
      </c>
      <c r="G373" t="s">
        <v>51</v>
      </c>
      <c r="H373">
        <v>1</v>
      </c>
      <c r="I373">
        <v>0.44217687074829931</v>
      </c>
      <c r="J373">
        <v>34.698709888984489</v>
      </c>
      <c r="K373">
        <v>20.560066799316036</v>
      </c>
      <c r="L373">
        <v>344</v>
      </c>
      <c r="M373">
        <v>344</v>
      </c>
      <c r="N373">
        <v>147</v>
      </c>
      <c r="O373">
        <v>65</v>
      </c>
      <c r="P373">
        <v>460</v>
      </c>
      <c r="Q373">
        <v>49.814898663036963</v>
      </c>
      <c r="R373">
        <v>33.873278492411494</v>
      </c>
      <c r="S373">
        <f t="shared" si="8"/>
        <v>0.37234042553191488</v>
      </c>
      <c r="T373" s="13">
        <f>(Tabelle1[[#This Row],[MT Distri % (besucht)]]-Tabelle1[[#This Row],[MT Distri % (besucht) VP]])*100</f>
        <v>6.9836445216384435</v>
      </c>
      <c r="U373" t="str">
        <f>Tabelle1[[#This Row],[Kundenhierarchie 1]]&amp;Tabelle1[[#This Row],[Händler]]&amp;Tabelle1[[#This Row],[Kategorie]]&amp;Tabelle1[[#This Row],[Gruppe]]&amp;Tabelle1[[#This Row],[Name]]</f>
        <v>Edeka KonzernEdeka Nord (ZL)DressingDressing Enjoy 300mlCK Enjoy Balsamico Vinaigrette, 300ml</v>
      </c>
      <c r="V373">
        <f>_xlfn.XLOOKUP(U373,'Daten Vor-Quartal'!U:U,'Daten Vor-Quartal'!I:I,0)</f>
        <v>0.37234042553191488</v>
      </c>
    </row>
    <row r="374" spans="1:22">
      <c r="A374" t="s">
        <v>16</v>
      </c>
      <c r="B374" t="s">
        <v>19</v>
      </c>
      <c r="C374" t="s">
        <v>10</v>
      </c>
      <c r="D374" t="s">
        <v>177</v>
      </c>
      <c r="E374" t="s">
        <v>179</v>
      </c>
      <c r="F374">
        <v>12</v>
      </c>
      <c r="G374" t="s">
        <v>63</v>
      </c>
      <c r="H374">
        <v>1</v>
      </c>
      <c r="I374">
        <v>0.53061224489795922</v>
      </c>
      <c r="J374">
        <v>53.769909749655511</v>
      </c>
      <c r="K374">
        <v>42.937146824662825</v>
      </c>
      <c r="L374">
        <v>344</v>
      </c>
      <c r="M374">
        <v>344</v>
      </c>
      <c r="N374">
        <v>147</v>
      </c>
      <c r="O374">
        <v>78</v>
      </c>
      <c r="P374">
        <v>460</v>
      </c>
      <c r="Q374">
        <v>69.480140181135553</v>
      </c>
      <c r="R374">
        <v>47.793781730924323</v>
      </c>
      <c r="S374">
        <f t="shared" si="8"/>
        <v>0.6436170212765957</v>
      </c>
      <c r="T374" s="13">
        <f>(Tabelle1[[#This Row],[MT Distri % (besucht)]]-Tabelle1[[#This Row],[MT Distri % (besucht) VP]])*100</f>
        <v>-11.300477637863649</v>
      </c>
      <c r="U374" t="str">
        <f>Tabelle1[[#This Row],[Kundenhierarchie 1]]&amp;Tabelle1[[#This Row],[Händler]]&amp;Tabelle1[[#This Row],[Kategorie]]&amp;Tabelle1[[#This Row],[Gruppe]]&amp;Tabelle1[[#This Row],[Name]]</f>
        <v>Edeka KonzernEdeka Nord (ZL)DressingDressing Enjoy 300mlCK Enjoy Himbeer Vinaigrette, 300ml</v>
      </c>
      <c r="V374">
        <f>_xlfn.XLOOKUP(U374,'Daten Vor-Quartal'!U:U,'Daten Vor-Quartal'!I:I,0)</f>
        <v>0.6436170212765957</v>
      </c>
    </row>
    <row r="375" spans="1:22">
      <c r="A375" t="s">
        <v>16</v>
      </c>
      <c r="B375" t="s">
        <v>19</v>
      </c>
      <c r="C375" t="s">
        <v>10</v>
      </c>
      <c r="D375" t="s">
        <v>181</v>
      </c>
      <c r="E375" t="s">
        <v>180</v>
      </c>
      <c r="F375">
        <v>7</v>
      </c>
      <c r="G375" t="s">
        <v>51</v>
      </c>
      <c r="H375">
        <v>1</v>
      </c>
      <c r="I375">
        <v>0.82993197278911568</v>
      </c>
      <c r="J375">
        <v>50.227164964722846</v>
      </c>
      <c r="K375">
        <v>50.227164964722846</v>
      </c>
      <c r="L375">
        <v>344</v>
      </c>
      <c r="M375">
        <v>344</v>
      </c>
      <c r="N375">
        <v>147</v>
      </c>
      <c r="O375">
        <v>122</v>
      </c>
      <c r="P375">
        <v>460</v>
      </c>
      <c r="Q375">
        <v>67.429243379719821</v>
      </c>
      <c r="R375">
        <v>67.429243379719821</v>
      </c>
      <c r="S375">
        <f t="shared" si="8"/>
        <v>0.75</v>
      </c>
      <c r="T375" s="13">
        <f>(Tabelle1[[#This Row],[MT Distri % (besucht)]]-Tabelle1[[#This Row],[MT Distri % (besucht) VP]])*100</f>
        <v>7.9931972789115679</v>
      </c>
      <c r="U375" t="str">
        <f>Tabelle1[[#This Row],[Kundenhierarchie 1]]&amp;Tabelle1[[#This Row],[Händler]]&amp;Tabelle1[[#This Row],[Kategorie]]&amp;Tabelle1[[#This Row],[Gruppe]]&amp;Tabelle1[[#This Row],[Name]]</f>
        <v>Edeka KonzernEdeka Nord (ZL)DressingDressing Natürlich Gut 250mlNat. GUT Haferdr. Frühlingskr.,250ml,6er</v>
      </c>
      <c r="V375">
        <f>_xlfn.XLOOKUP(U375,'Daten Vor-Quartal'!U:U,'Daten Vor-Quartal'!I:I,0)</f>
        <v>0.75</v>
      </c>
    </row>
    <row r="376" spans="1:22">
      <c r="A376" t="s">
        <v>16</v>
      </c>
      <c r="B376" t="s">
        <v>19</v>
      </c>
      <c r="C376" t="s">
        <v>10</v>
      </c>
      <c r="D376" t="s">
        <v>181</v>
      </c>
      <c r="E376" t="s">
        <v>182</v>
      </c>
      <c r="F376">
        <v>11</v>
      </c>
      <c r="G376" t="s">
        <v>51</v>
      </c>
      <c r="H376">
        <v>1</v>
      </c>
      <c r="I376">
        <v>0.83673469387755106</v>
      </c>
      <c r="J376">
        <v>55.906248312932235</v>
      </c>
      <c r="K376">
        <v>55.906248312932235</v>
      </c>
      <c r="L376">
        <v>344</v>
      </c>
      <c r="M376">
        <v>344</v>
      </c>
      <c r="N376">
        <v>147</v>
      </c>
      <c r="O376">
        <v>123</v>
      </c>
      <c r="P376">
        <v>460</v>
      </c>
      <c r="Q376">
        <v>77.415823330610095</v>
      </c>
      <c r="R376">
        <v>77.415823330610095</v>
      </c>
      <c r="S376">
        <f t="shared" si="8"/>
        <v>0.74468085106382975</v>
      </c>
      <c r="T376" s="13">
        <f>(Tabelle1[[#This Row],[MT Distri % (besucht)]]-Tabelle1[[#This Row],[MT Distri % (besucht) VP]])*100</f>
        <v>9.2053842813721314</v>
      </c>
      <c r="U376" t="str">
        <f>Tabelle1[[#This Row],[Kundenhierarchie 1]]&amp;Tabelle1[[#This Row],[Händler]]&amp;Tabelle1[[#This Row],[Kategorie]]&amp;Tabelle1[[#This Row],[Gruppe]]&amp;Tabelle1[[#This Row],[Name]]</f>
        <v>Edeka KonzernEdeka Nord (ZL)DressingDressing Natürlich Gut 250mlNat. GUT Haferdr. Sylter Art, 250ml, 6er</v>
      </c>
      <c r="V376">
        <f>_xlfn.XLOOKUP(U376,'Daten Vor-Quartal'!U:U,'Daten Vor-Quartal'!I:I,0)</f>
        <v>0.74468085106382975</v>
      </c>
    </row>
    <row r="377" spans="1:22">
      <c r="A377" t="s">
        <v>16</v>
      </c>
      <c r="B377" t="s">
        <v>19</v>
      </c>
      <c r="C377" t="s">
        <v>10</v>
      </c>
      <c r="D377" t="s">
        <v>181</v>
      </c>
      <c r="E377" t="s">
        <v>183</v>
      </c>
      <c r="F377">
        <v>14</v>
      </c>
      <c r="G377" t="s">
        <v>63</v>
      </c>
      <c r="H377">
        <v>1</v>
      </c>
      <c r="I377">
        <v>0.94557823129251706</v>
      </c>
      <c r="J377">
        <v>83.001127501115775</v>
      </c>
      <c r="K377">
        <v>31.8497283675757</v>
      </c>
      <c r="L377">
        <v>344</v>
      </c>
      <c r="M377">
        <v>344</v>
      </c>
      <c r="N377">
        <v>147</v>
      </c>
      <c r="O377">
        <v>139</v>
      </c>
      <c r="P377">
        <v>460</v>
      </c>
      <c r="Q377">
        <v>92.779016609828474</v>
      </c>
      <c r="R377">
        <v>28.674366759901744</v>
      </c>
      <c r="S377">
        <f t="shared" si="8"/>
        <v>0.95744680851063835</v>
      </c>
      <c r="T377" s="13">
        <f>(Tabelle1[[#This Row],[MT Distri % (besucht)]]-Tabelle1[[#This Row],[MT Distri % (besucht) VP]])*100</f>
        <v>-1.186857721812129</v>
      </c>
      <c r="U377" t="str">
        <f>Tabelle1[[#This Row],[Kundenhierarchie 1]]&amp;Tabelle1[[#This Row],[Händler]]&amp;Tabelle1[[#This Row],[Kategorie]]&amp;Tabelle1[[#This Row],[Gruppe]]&amp;Tabelle1[[#This Row],[Name]]</f>
        <v>Edeka KonzernEdeka Nord (ZL)DressingDressing Natürlich Gut 250mlNatürlich Gut Balsamico Granat.,6X250ml</v>
      </c>
      <c r="V377">
        <f>_xlfn.XLOOKUP(U377,'Daten Vor-Quartal'!U:U,'Daten Vor-Quartal'!I:I,0)</f>
        <v>0.95744680851063835</v>
      </c>
    </row>
    <row r="378" spans="1:22">
      <c r="A378" t="s">
        <v>16</v>
      </c>
      <c r="B378" t="s">
        <v>19</v>
      </c>
      <c r="C378" t="s">
        <v>10</v>
      </c>
      <c r="D378" t="s">
        <v>181</v>
      </c>
      <c r="E378" t="s">
        <v>184</v>
      </c>
      <c r="F378">
        <v>6</v>
      </c>
      <c r="G378" t="s">
        <v>51</v>
      </c>
      <c r="H378">
        <v>1</v>
      </c>
      <c r="I378">
        <v>0.88435374149659862</v>
      </c>
      <c r="J378">
        <v>82.620781484280911</v>
      </c>
      <c r="K378">
        <v>51.426343282220998</v>
      </c>
      <c r="L378">
        <v>344</v>
      </c>
      <c r="M378">
        <v>344</v>
      </c>
      <c r="N378">
        <v>147</v>
      </c>
      <c r="O378">
        <v>130</v>
      </c>
      <c r="P378">
        <v>460</v>
      </c>
      <c r="Q378">
        <v>93.096819625387511</v>
      </c>
      <c r="R378">
        <v>49.402768780943376</v>
      </c>
      <c r="S378">
        <f t="shared" si="8"/>
        <v>0.88297872340425532</v>
      </c>
      <c r="T378" s="13">
        <f>(Tabelle1[[#This Row],[MT Distri % (besucht)]]-Tabelle1[[#This Row],[MT Distri % (besucht) VP]])*100</f>
        <v>0.13750180923433053</v>
      </c>
      <c r="U378" t="str">
        <f>Tabelle1[[#This Row],[Kundenhierarchie 1]]&amp;Tabelle1[[#This Row],[Händler]]&amp;Tabelle1[[#This Row],[Kategorie]]&amp;Tabelle1[[#This Row],[Gruppe]]&amp;Tabelle1[[#This Row],[Name]]</f>
        <v>Edeka KonzernEdeka Nord (ZL)DressingDressing Natürlich Gut 250mlNatürlich Gut Honig Dijon Senf, 6X250ml</v>
      </c>
      <c r="V378">
        <f>_xlfn.XLOOKUP(U378,'Daten Vor-Quartal'!U:U,'Daten Vor-Quartal'!I:I,0)</f>
        <v>0.88297872340425532</v>
      </c>
    </row>
    <row r="379" spans="1:22">
      <c r="A379" t="s">
        <v>16</v>
      </c>
      <c r="B379" t="s">
        <v>19</v>
      </c>
      <c r="C379" t="s">
        <v>10</v>
      </c>
      <c r="D379" t="s">
        <v>181</v>
      </c>
      <c r="E379" t="s">
        <v>185</v>
      </c>
      <c r="F379">
        <v>4</v>
      </c>
      <c r="G379" t="s">
        <v>51</v>
      </c>
      <c r="H379">
        <v>1</v>
      </c>
      <c r="I379">
        <v>0.95238095238095233</v>
      </c>
      <c r="J379">
        <v>71.024160546716558</v>
      </c>
      <c r="K379">
        <v>14.132633668339645</v>
      </c>
      <c r="L379">
        <v>344</v>
      </c>
      <c r="M379">
        <v>344</v>
      </c>
      <c r="N379">
        <v>147</v>
      </c>
      <c r="O379">
        <v>140</v>
      </c>
      <c r="P379">
        <v>460</v>
      </c>
      <c r="Q379">
        <v>85.560866541854367</v>
      </c>
      <c r="R379">
        <v>14.195700465419463</v>
      </c>
      <c r="S379">
        <f t="shared" si="8"/>
        <v>0.93085106382978722</v>
      </c>
      <c r="T379" s="13">
        <f>(Tabelle1[[#This Row],[MT Distri % (besucht)]]-Tabelle1[[#This Row],[MT Distri % (besucht) VP]])*100</f>
        <v>2.1529888551165111</v>
      </c>
      <c r="U379" t="str">
        <f>Tabelle1[[#This Row],[Kundenhierarchie 1]]&amp;Tabelle1[[#This Row],[Händler]]&amp;Tabelle1[[#This Row],[Kategorie]]&amp;Tabelle1[[#This Row],[Gruppe]]&amp;Tabelle1[[#This Row],[Name]]</f>
        <v>Edeka KonzernEdeka Nord (ZL)DressingDressing Natürlich Gut 250mlNatürlich Gut Jogh. Wildkräuter, 6X250ml</v>
      </c>
      <c r="V379">
        <f>_xlfn.XLOOKUP(U379,'Daten Vor-Quartal'!U:U,'Daten Vor-Quartal'!I:I,0)</f>
        <v>0.93085106382978722</v>
      </c>
    </row>
    <row r="380" spans="1:22">
      <c r="A380" t="s">
        <v>16</v>
      </c>
      <c r="B380" t="s">
        <v>19</v>
      </c>
      <c r="C380" t="s">
        <v>9</v>
      </c>
      <c r="D380" t="s">
        <v>186</v>
      </c>
      <c r="E380" t="s">
        <v>55</v>
      </c>
      <c r="F380">
        <v>4</v>
      </c>
      <c r="G380" t="s">
        <v>51</v>
      </c>
      <c r="H380">
        <v>1</v>
      </c>
      <c r="I380">
        <v>0.97959183673469385</v>
      </c>
      <c r="J380">
        <v>91.294247549435383</v>
      </c>
      <c r="K380">
        <v>2.5492876647541918</v>
      </c>
      <c r="L380">
        <v>343</v>
      </c>
      <c r="M380">
        <v>343</v>
      </c>
      <c r="N380">
        <v>147</v>
      </c>
      <c r="O380">
        <v>144</v>
      </c>
      <c r="P380">
        <v>460</v>
      </c>
      <c r="Q380">
        <v>98.114655665818617</v>
      </c>
      <c r="R380">
        <v>2.516172850259224</v>
      </c>
      <c r="S380">
        <f t="shared" si="8"/>
        <v>0.97872340425531912</v>
      </c>
      <c r="T380" s="13">
        <f>(Tabelle1[[#This Row],[MT Distri % (besucht)]]-Tabelle1[[#This Row],[MT Distri % (besucht) VP]])*100</f>
        <v>8.6843247937473667E-2</v>
      </c>
      <c r="U380" t="str">
        <f>Tabelle1[[#This Row],[Kundenhierarchie 1]]&amp;Tabelle1[[#This Row],[Händler]]&amp;Tabelle1[[#This Row],[Kategorie]]&amp;Tabelle1[[#This Row],[Gruppe]]&amp;Tabelle1[[#This Row],[Name]]</f>
        <v>Edeka KonzernEdeka Nord (ZL)EssigBalsamissimo 215mlBalsamissimo Balsamico-Creme 215ml Fl.</v>
      </c>
      <c r="V380">
        <f>_xlfn.XLOOKUP(U380,'Daten Vor-Quartal'!U:U,'Daten Vor-Quartal'!I:I,0)</f>
        <v>0.97872340425531912</v>
      </c>
    </row>
    <row r="381" spans="1:22">
      <c r="A381" t="s">
        <v>16</v>
      </c>
      <c r="B381" t="s">
        <v>19</v>
      </c>
      <c r="C381" t="s">
        <v>9</v>
      </c>
      <c r="D381" t="s">
        <v>186</v>
      </c>
      <c r="E381" t="s">
        <v>83</v>
      </c>
      <c r="F381">
        <v>30</v>
      </c>
      <c r="G381" t="s">
        <v>74</v>
      </c>
      <c r="H381">
        <v>1</v>
      </c>
      <c r="I381">
        <v>0.92517006802721091</v>
      </c>
      <c r="J381">
        <v>71.59708461735471</v>
      </c>
      <c r="K381">
        <v>4.8526002382096145</v>
      </c>
      <c r="L381">
        <v>343</v>
      </c>
      <c r="M381">
        <v>343</v>
      </c>
      <c r="N381">
        <v>147</v>
      </c>
      <c r="O381">
        <v>136</v>
      </c>
      <c r="P381">
        <v>460</v>
      </c>
      <c r="Q381">
        <v>87.989618093049344</v>
      </c>
      <c r="R381">
        <v>6.7660484296953598</v>
      </c>
      <c r="S381">
        <f t="shared" si="8"/>
        <v>0.94148936170212771</v>
      </c>
      <c r="T381" s="13">
        <f>(Tabelle1[[#This Row],[MT Distri % (besucht)]]-Tabelle1[[#This Row],[MT Distri % (besucht) VP]])*100</f>
        <v>-1.6319293674916802</v>
      </c>
      <c r="U381" t="str">
        <f>Tabelle1[[#This Row],[Kundenhierarchie 1]]&amp;Tabelle1[[#This Row],[Händler]]&amp;Tabelle1[[#This Row],[Kategorie]]&amp;Tabelle1[[#This Row],[Gruppe]]&amp;Tabelle1[[#This Row],[Name]]</f>
        <v>Edeka KonzernEdeka Nord (ZL)EssigBalsamissimo 215mlBalsamissimo Basilikum, 215ml Fl.</v>
      </c>
      <c r="V381">
        <f>_xlfn.XLOOKUP(U381,'Daten Vor-Quartal'!U:U,'Daten Vor-Quartal'!I:I,0)</f>
        <v>0.94148936170212771</v>
      </c>
    </row>
    <row r="382" spans="1:22">
      <c r="A382" t="s">
        <v>16</v>
      </c>
      <c r="B382" t="s">
        <v>19</v>
      </c>
      <c r="C382" t="s">
        <v>9</v>
      </c>
      <c r="D382" t="s">
        <v>187</v>
      </c>
      <c r="E382" t="s">
        <v>53</v>
      </c>
      <c r="F382">
        <v>2</v>
      </c>
      <c r="G382" t="s">
        <v>51</v>
      </c>
      <c r="H382">
        <v>1</v>
      </c>
      <c r="I382">
        <v>0.98639455782312924</v>
      </c>
      <c r="J382">
        <v>93.932090377202442</v>
      </c>
      <c r="K382">
        <v>9.6256945681340085</v>
      </c>
      <c r="L382">
        <v>343</v>
      </c>
      <c r="M382">
        <v>343</v>
      </c>
      <c r="N382">
        <v>147</v>
      </c>
      <c r="O382">
        <v>145</v>
      </c>
      <c r="P382">
        <v>460</v>
      </c>
      <c r="Q382">
        <v>98.158362752062118</v>
      </c>
      <c r="R382">
        <v>2.6912586820312328</v>
      </c>
      <c r="S382">
        <f t="shared" si="8"/>
        <v>0.98404255319148937</v>
      </c>
      <c r="T382" s="13">
        <f>(Tabelle1[[#This Row],[MT Distri % (besucht)]]-Tabelle1[[#This Row],[MT Distri % (besucht) VP]])*100</f>
        <v>0.23520046316398702</v>
      </c>
      <c r="U382" t="str">
        <f>Tabelle1[[#This Row],[Kundenhierarchie 1]]&amp;Tabelle1[[#This Row],[Händler]]&amp;Tabelle1[[#This Row],[Kategorie]]&amp;Tabelle1[[#This Row],[Gruppe]]&amp;Tabelle1[[#This Row],[Name]]</f>
        <v>Edeka KonzernEdeka Nord (ZL)EssigEssig Balsamicos 0,5lKühne Aceto Bals. di Modena,0,5l Karaffe</v>
      </c>
      <c r="V382">
        <f>_xlfn.XLOOKUP(U382,'Daten Vor-Quartal'!U:U,'Daten Vor-Quartal'!I:I,0)</f>
        <v>0.98404255319148937</v>
      </c>
    </row>
    <row r="383" spans="1:22">
      <c r="A383" t="s">
        <v>16</v>
      </c>
      <c r="B383" t="s">
        <v>19</v>
      </c>
      <c r="C383" t="s">
        <v>9</v>
      </c>
      <c r="D383" t="s">
        <v>187</v>
      </c>
      <c r="E383" t="s">
        <v>52</v>
      </c>
      <c r="F383">
        <v>1</v>
      </c>
      <c r="G383" t="s">
        <v>51</v>
      </c>
      <c r="H383">
        <v>1</v>
      </c>
      <c r="I383">
        <v>0.98639455782312924</v>
      </c>
      <c r="J383">
        <v>80.364021670303487</v>
      </c>
      <c r="K383">
        <v>-7.5648674760086543</v>
      </c>
      <c r="L383">
        <v>343</v>
      </c>
      <c r="M383">
        <v>343</v>
      </c>
      <c r="N383">
        <v>147</v>
      </c>
      <c r="O383">
        <v>145</v>
      </c>
      <c r="P383">
        <v>460</v>
      </c>
      <c r="Q383">
        <v>92.438998531723072</v>
      </c>
      <c r="R383">
        <v>-2.4892560032128301</v>
      </c>
      <c r="S383">
        <f t="shared" si="8"/>
        <v>0.97340425531914898</v>
      </c>
      <c r="T383" s="13">
        <f>(Tabelle1[[#This Row],[MT Distri % (besucht)]]-Tabelle1[[#This Row],[MT Distri % (besucht) VP]])*100</f>
        <v>1.2990302503980256</v>
      </c>
      <c r="U383" t="str">
        <f>Tabelle1[[#This Row],[Kundenhierarchie 1]]&amp;Tabelle1[[#This Row],[Händler]]&amp;Tabelle1[[#This Row],[Kategorie]]&amp;Tabelle1[[#This Row],[Gruppe]]&amp;Tabelle1[[#This Row],[Name]]</f>
        <v>Edeka KonzernEdeka Nord (ZL)EssigEssig Balsamicos 0,5lKühne Condimento Bals. Bianco, 0,5l Kar.</v>
      </c>
      <c r="V383">
        <f>_xlfn.XLOOKUP(U383,'Daten Vor-Quartal'!U:U,'Daten Vor-Quartal'!I:I,0)</f>
        <v>0.97340425531914898</v>
      </c>
    </row>
    <row r="384" spans="1:22">
      <c r="A384" t="s">
        <v>16</v>
      </c>
      <c r="B384" t="s">
        <v>19</v>
      </c>
      <c r="C384" t="s">
        <v>9</v>
      </c>
      <c r="D384" t="s">
        <v>187</v>
      </c>
      <c r="E384" t="s">
        <v>60</v>
      </c>
      <c r="F384">
        <v>9</v>
      </c>
      <c r="G384" t="s">
        <v>51</v>
      </c>
      <c r="H384">
        <v>0</v>
      </c>
      <c r="I384">
        <v>0</v>
      </c>
      <c r="J384">
        <v>4.3470825510252613</v>
      </c>
      <c r="K384">
        <v>4.3470825510252613</v>
      </c>
      <c r="L384">
        <v>0</v>
      </c>
      <c r="M384">
        <v>343</v>
      </c>
      <c r="N384">
        <v>1</v>
      </c>
      <c r="O384">
        <v>0</v>
      </c>
      <c r="P384">
        <v>460</v>
      </c>
      <c r="Q384">
        <v>9.638482575580559</v>
      </c>
      <c r="R384">
        <v>9.638482575580559</v>
      </c>
      <c r="S384">
        <f t="shared" si="8"/>
        <v>0</v>
      </c>
      <c r="T384" s="13">
        <f>(Tabelle1[[#This Row],[MT Distri % (besucht)]]-Tabelle1[[#This Row],[MT Distri % (besucht) VP]])*100</f>
        <v>0</v>
      </c>
      <c r="U384" t="str">
        <f>Tabelle1[[#This Row],[Kundenhierarchie 1]]&amp;Tabelle1[[#This Row],[Händler]]&amp;Tabelle1[[#This Row],[Kategorie]]&amp;Tabelle1[[#This Row],[Gruppe]]&amp;Tabelle1[[#This Row],[Name]]</f>
        <v>Edeka KonzernEdeka Nord (ZL)EssigEssig Balsamicos 0,5lPrem. Aceto Balsamico di Modena, 6x500ml</v>
      </c>
      <c r="V384">
        <f>_xlfn.XLOOKUP(U384,'Daten Vor-Quartal'!U:U,'Daten Vor-Quartal'!I:I,0)</f>
        <v>0</v>
      </c>
    </row>
    <row r="385" spans="1:22">
      <c r="A385" t="s">
        <v>16</v>
      </c>
      <c r="B385" t="s">
        <v>19</v>
      </c>
      <c r="C385" t="s">
        <v>9</v>
      </c>
      <c r="D385" t="s">
        <v>187</v>
      </c>
      <c r="E385" t="s">
        <v>62</v>
      </c>
      <c r="F385">
        <v>11</v>
      </c>
      <c r="G385" t="s">
        <v>51</v>
      </c>
      <c r="H385">
        <v>0</v>
      </c>
      <c r="I385">
        <v>0</v>
      </c>
      <c r="J385">
        <v>4.3470825510252613</v>
      </c>
      <c r="K385">
        <v>4.3470825510252613</v>
      </c>
      <c r="L385">
        <v>0</v>
      </c>
      <c r="M385">
        <v>343</v>
      </c>
      <c r="N385">
        <v>1</v>
      </c>
      <c r="O385">
        <v>0</v>
      </c>
      <c r="P385">
        <v>460</v>
      </c>
      <c r="Q385">
        <v>9.638482575580559</v>
      </c>
      <c r="R385">
        <v>9.638482575580559</v>
      </c>
      <c r="S385">
        <f t="shared" si="8"/>
        <v>0</v>
      </c>
      <c r="T385" s="13">
        <f>(Tabelle1[[#This Row],[MT Distri % (besucht)]]-Tabelle1[[#This Row],[MT Distri % (besucht) VP]])*100</f>
        <v>0</v>
      </c>
      <c r="U385" t="str">
        <f>Tabelle1[[#This Row],[Kundenhierarchie 1]]&amp;Tabelle1[[#This Row],[Händler]]&amp;Tabelle1[[#This Row],[Kategorie]]&amp;Tabelle1[[#This Row],[Gruppe]]&amp;Tabelle1[[#This Row],[Name]]</f>
        <v>Edeka KonzernEdeka Nord (ZL)EssigEssig Balsamicos 0,5lPremium Condimento Bianco, 6x500ml</v>
      </c>
      <c r="V385">
        <f>_xlfn.XLOOKUP(U385,'Daten Vor-Quartal'!U:U,'Daten Vor-Quartal'!I:I,0)</f>
        <v>0</v>
      </c>
    </row>
    <row r="386" spans="1:22">
      <c r="A386" t="s">
        <v>16</v>
      </c>
      <c r="B386" t="s">
        <v>19</v>
      </c>
      <c r="C386" t="s">
        <v>9</v>
      </c>
      <c r="D386" t="s">
        <v>188</v>
      </c>
      <c r="E386" t="s">
        <v>68</v>
      </c>
      <c r="F386">
        <v>16</v>
      </c>
      <c r="G386" t="s">
        <v>63</v>
      </c>
      <c r="H386">
        <v>1</v>
      </c>
      <c r="I386">
        <v>0.97959183673469385</v>
      </c>
      <c r="J386">
        <v>85.416054429756571</v>
      </c>
      <c r="K386">
        <v>1.4494999965371527</v>
      </c>
      <c r="L386">
        <v>343</v>
      </c>
      <c r="M386">
        <v>343</v>
      </c>
      <c r="N386">
        <v>147</v>
      </c>
      <c r="O386">
        <v>144</v>
      </c>
      <c r="P386">
        <v>460</v>
      </c>
      <c r="Q386">
        <v>95.095903468295347</v>
      </c>
      <c r="R386">
        <v>0.89322462363503519</v>
      </c>
      <c r="S386">
        <f t="shared" si="8"/>
        <v>0.96276595744680848</v>
      </c>
      <c r="T386" s="13">
        <f>(Tabelle1[[#This Row],[MT Distri % (besucht)]]-Tabelle1[[#This Row],[MT Distri % (besucht) VP]])*100</f>
        <v>1.682587928788537</v>
      </c>
      <c r="U386" t="str">
        <f>Tabelle1[[#This Row],[Kundenhierarchie 1]]&amp;Tabelle1[[#This Row],[Händler]]&amp;Tabelle1[[#This Row],[Kategorie]]&amp;Tabelle1[[#This Row],[Gruppe]]&amp;Tabelle1[[#This Row],[Name]]</f>
        <v>Edeka KonzernEdeka Nord (ZL)EssigEssig Balsamicos 100mlKühne Aceto Balsamico, 100ml Flasche</v>
      </c>
      <c r="V386">
        <f>_xlfn.XLOOKUP(U386,'Daten Vor-Quartal'!U:U,'Daten Vor-Quartal'!I:I,0)</f>
        <v>0.96276595744680848</v>
      </c>
    </row>
    <row r="387" spans="1:22">
      <c r="A387" t="s">
        <v>16</v>
      </c>
      <c r="B387" t="s">
        <v>19</v>
      </c>
      <c r="C387" t="s">
        <v>9</v>
      </c>
      <c r="D387" t="s">
        <v>188</v>
      </c>
      <c r="E387" t="s">
        <v>69</v>
      </c>
      <c r="F387">
        <v>17</v>
      </c>
      <c r="G387" t="s">
        <v>63</v>
      </c>
      <c r="H387">
        <v>1</v>
      </c>
      <c r="I387">
        <v>0.96598639455782309</v>
      </c>
      <c r="J387">
        <v>82.364666189147371</v>
      </c>
      <c r="K387">
        <v>1.0506777497687949</v>
      </c>
      <c r="L387">
        <v>343</v>
      </c>
      <c r="M387">
        <v>343</v>
      </c>
      <c r="N387">
        <v>147</v>
      </c>
      <c r="O387">
        <v>142</v>
      </c>
      <c r="P387">
        <v>460</v>
      </c>
      <c r="Q387">
        <v>91.772320458082675</v>
      </c>
      <c r="R387">
        <v>0.50291099350380364</v>
      </c>
      <c r="S387">
        <f t="shared" ref="S387:S450" si="9">V387</f>
        <v>0.95744680851063835</v>
      </c>
      <c r="T387" s="13">
        <f>(Tabelle1[[#This Row],[MT Distri % (besucht)]]-Tabelle1[[#This Row],[MT Distri % (besucht) VP]])*100</f>
        <v>0.8539586047184744</v>
      </c>
      <c r="U387" t="str">
        <f>Tabelle1[[#This Row],[Kundenhierarchie 1]]&amp;Tabelle1[[#This Row],[Händler]]&amp;Tabelle1[[#This Row],[Kategorie]]&amp;Tabelle1[[#This Row],[Gruppe]]&amp;Tabelle1[[#This Row],[Name]]</f>
        <v>Edeka KonzernEdeka Nord (ZL)EssigEssig Balsamicos 100mlKühne Condim.Balsamico Bianco, 100ml Fl.</v>
      </c>
      <c r="V387">
        <f>_xlfn.XLOOKUP(U387,'Daten Vor-Quartal'!U:U,'Daten Vor-Quartal'!I:I,0)</f>
        <v>0.95744680851063835</v>
      </c>
    </row>
    <row r="388" spans="1:22">
      <c r="A388" t="s">
        <v>16</v>
      </c>
      <c r="B388" t="s">
        <v>19</v>
      </c>
      <c r="C388" t="s">
        <v>9</v>
      </c>
      <c r="D388" t="s">
        <v>189</v>
      </c>
      <c r="E388" t="s">
        <v>88</v>
      </c>
      <c r="F388">
        <v>35</v>
      </c>
      <c r="G388" t="s">
        <v>74</v>
      </c>
      <c r="H388">
        <v>0</v>
      </c>
      <c r="I388">
        <v>0</v>
      </c>
      <c r="J388">
        <v>0</v>
      </c>
      <c r="K388">
        <v>0</v>
      </c>
      <c r="L388">
        <v>0</v>
      </c>
      <c r="M388">
        <v>343</v>
      </c>
      <c r="N388">
        <v>1</v>
      </c>
      <c r="O388">
        <v>0</v>
      </c>
      <c r="P388">
        <v>460</v>
      </c>
      <c r="Q388">
        <v>0</v>
      </c>
      <c r="R388">
        <v>0</v>
      </c>
      <c r="S388">
        <f t="shared" si="9"/>
        <v>0</v>
      </c>
      <c r="T388" s="13">
        <f>(Tabelle1[[#This Row],[MT Distri % (besucht)]]-Tabelle1[[#This Row],[MT Distri % (besucht) VP]])*100</f>
        <v>0</v>
      </c>
      <c r="U388" t="str">
        <f>Tabelle1[[#This Row],[Kundenhierarchie 1]]&amp;Tabelle1[[#This Row],[Händler]]&amp;Tabelle1[[#This Row],[Kategorie]]&amp;Tabelle1[[#This Row],[Gruppe]]&amp;Tabelle1[[#This Row],[Name]]</f>
        <v>Edeka KonzernEdeka Nord (ZL)EssigEssig Balsamicos 250mlBio Aceto Balsamico di Modena 6%, 250ml</v>
      </c>
      <c r="V388">
        <f>_xlfn.XLOOKUP(U388,'Daten Vor-Quartal'!U:U,'Daten Vor-Quartal'!I:I,0)</f>
        <v>0</v>
      </c>
    </row>
    <row r="389" spans="1:22">
      <c r="A389" t="s">
        <v>16</v>
      </c>
      <c r="B389" t="s">
        <v>19</v>
      </c>
      <c r="C389" t="s">
        <v>9</v>
      </c>
      <c r="D389" t="s">
        <v>189</v>
      </c>
      <c r="E389" t="s">
        <v>86</v>
      </c>
      <c r="F389">
        <v>33</v>
      </c>
      <c r="G389" t="s">
        <v>74</v>
      </c>
      <c r="H389">
        <v>0</v>
      </c>
      <c r="I389">
        <v>0</v>
      </c>
      <c r="J389">
        <v>0</v>
      </c>
      <c r="K389">
        <v>0</v>
      </c>
      <c r="L389">
        <v>0</v>
      </c>
      <c r="M389">
        <v>343</v>
      </c>
      <c r="N389">
        <v>1</v>
      </c>
      <c r="O389">
        <v>0</v>
      </c>
      <c r="P389">
        <v>460</v>
      </c>
      <c r="Q389">
        <v>0</v>
      </c>
      <c r="R389">
        <v>0</v>
      </c>
      <c r="S389">
        <f t="shared" si="9"/>
        <v>0</v>
      </c>
      <c r="T389" s="13">
        <f>(Tabelle1[[#This Row],[MT Distri % (besucht)]]-Tabelle1[[#This Row],[MT Distri % (besucht) VP]])*100</f>
        <v>0</v>
      </c>
      <c r="U389" t="str">
        <f>Tabelle1[[#This Row],[Kundenhierarchie 1]]&amp;Tabelle1[[#This Row],[Händler]]&amp;Tabelle1[[#This Row],[Kategorie]]&amp;Tabelle1[[#This Row],[Gruppe]]&amp;Tabelle1[[#This Row],[Name]]</f>
        <v>Edeka KonzernEdeka Nord (ZL)EssigEssig Balsamicos 250mlBio Condimento Balsamico Bianco 5%,250ml</v>
      </c>
      <c r="V389">
        <f>_xlfn.XLOOKUP(U389,'Daten Vor-Quartal'!U:U,'Daten Vor-Quartal'!I:I,0)</f>
        <v>0</v>
      </c>
    </row>
    <row r="390" spans="1:22">
      <c r="A390" t="s">
        <v>16</v>
      </c>
      <c r="B390" t="s">
        <v>19</v>
      </c>
      <c r="C390" t="s">
        <v>9</v>
      </c>
      <c r="D390" t="s">
        <v>189</v>
      </c>
      <c r="E390" t="s">
        <v>71</v>
      </c>
      <c r="F390">
        <v>19</v>
      </c>
      <c r="G390" t="s">
        <v>63</v>
      </c>
      <c r="H390">
        <v>1</v>
      </c>
      <c r="I390">
        <v>0.92517006802721091</v>
      </c>
      <c r="J390">
        <v>76.649854373762693</v>
      </c>
      <c r="K390">
        <v>4.8060750657259463</v>
      </c>
      <c r="L390">
        <v>343</v>
      </c>
      <c r="M390">
        <v>343</v>
      </c>
      <c r="N390">
        <v>147</v>
      </c>
      <c r="O390">
        <v>136</v>
      </c>
      <c r="P390">
        <v>460</v>
      </c>
      <c r="Q390">
        <v>90.832790415005391</v>
      </c>
      <c r="R390">
        <v>8.9911713567708489</v>
      </c>
      <c r="S390">
        <f t="shared" si="9"/>
        <v>0.92553191489361697</v>
      </c>
      <c r="T390" s="13">
        <f>(Tabelle1[[#This Row],[MT Distri % (besucht)]]-Tabelle1[[#This Row],[MT Distri % (besucht) VP]])*100</f>
        <v>-3.6184686640605701E-2</v>
      </c>
      <c r="U390" t="str">
        <f>Tabelle1[[#This Row],[Kundenhierarchie 1]]&amp;Tabelle1[[#This Row],[Händler]]&amp;Tabelle1[[#This Row],[Kategorie]]&amp;Tabelle1[[#This Row],[Gruppe]]&amp;Tabelle1[[#This Row],[Name]]</f>
        <v>Edeka KonzernEdeka Nord (ZL)EssigEssig Balsamicos 250mlKühne Aceto Balsamico di Modena, 250ml</v>
      </c>
      <c r="V390">
        <f>_xlfn.XLOOKUP(U390,'Daten Vor-Quartal'!U:U,'Daten Vor-Quartal'!I:I,0)</f>
        <v>0.92553191489361697</v>
      </c>
    </row>
    <row r="391" spans="1:22">
      <c r="A391" t="s">
        <v>16</v>
      </c>
      <c r="B391" t="s">
        <v>19</v>
      </c>
      <c r="C391" t="s">
        <v>9</v>
      </c>
      <c r="D391" t="s">
        <v>189</v>
      </c>
      <c r="E391" t="s">
        <v>67</v>
      </c>
      <c r="F391">
        <v>15</v>
      </c>
      <c r="G391" t="s">
        <v>63</v>
      </c>
      <c r="H391">
        <v>1</v>
      </c>
      <c r="I391">
        <v>0.97278911564625847</v>
      </c>
      <c r="J391">
        <v>95.170146142717385</v>
      </c>
      <c r="K391">
        <v>5.6443208942980609</v>
      </c>
      <c r="L391">
        <v>343</v>
      </c>
      <c r="M391">
        <v>343</v>
      </c>
      <c r="N391">
        <v>147</v>
      </c>
      <c r="O391">
        <v>143</v>
      </c>
      <c r="P391">
        <v>460</v>
      </c>
      <c r="Q391">
        <v>98.989550778743364</v>
      </c>
      <c r="R391">
        <v>1.715654610208901</v>
      </c>
      <c r="S391">
        <f t="shared" si="9"/>
        <v>0.96808510638297873</v>
      </c>
      <c r="T391" s="13">
        <f>(Tabelle1[[#This Row],[MT Distri % (besucht)]]-Tabelle1[[#This Row],[MT Distri % (besucht) VP]])*100</f>
        <v>0.47040092632797403</v>
      </c>
      <c r="U391" t="str">
        <f>Tabelle1[[#This Row],[Kundenhierarchie 1]]&amp;Tabelle1[[#This Row],[Händler]]&amp;Tabelle1[[#This Row],[Kategorie]]&amp;Tabelle1[[#This Row],[Gruppe]]&amp;Tabelle1[[#This Row],[Name]]</f>
        <v>Edeka KonzernEdeka Nord (ZL)EssigEssig Balsamicos 250mlKühne Cond.Balsam. Bianco, 250ml Karaffe</v>
      </c>
      <c r="V391">
        <f>_xlfn.XLOOKUP(U391,'Daten Vor-Quartal'!U:U,'Daten Vor-Quartal'!I:I,0)</f>
        <v>0.96808510638297873</v>
      </c>
    </row>
    <row r="392" spans="1:22">
      <c r="A392" t="s">
        <v>16</v>
      </c>
      <c r="B392" t="s">
        <v>19</v>
      </c>
      <c r="C392" t="s">
        <v>9</v>
      </c>
      <c r="D392" t="s">
        <v>190</v>
      </c>
      <c r="E392" t="s">
        <v>70</v>
      </c>
      <c r="F392">
        <v>18</v>
      </c>
      <c r="G392" t="s">
        <v>63</v>
      </c>
      <c r="H392">
        <v>1</v>
      </c>
      <c r="I392">
        <v>0.96598639455782309</v>
      </c>
      <c r="J392">
        <v>66.671635218548019</v>
      </c>
      <c r="K392">
        <v>4.7780979971945028</v>
      </c>
      <c r="L392">
        <v>343</v>
      </c>
      <c r="M392">
        <v>343</v>
      </c>
      <c r="N392">
        <v>147</v>
      </c>
      <c r="O392">
        <v>142</v>
      </c>
      <c r="P392">
        <v>460</v>
      </c>
      <c r="Q392">
        <v>83.288972933270955</v>
      </c>
      <c r="R392">
        <v>3.6918478543699678</v>
      </c>
      <c r="S392">
        <f t="shared" si="9"/>
        <v>0.95744680851063835</v>
      </c>
      <c r="T392" s="13">
        <f>(Tabelle1[[#This Row],[MT Distri % (besucht)]]-Tabelle1[[#This Row],[MT Distri % (besucht) VP]])*100</f>
        <v>0.8539586047184744</v>
      </c>
      <c r="U392" t="str">
        <f>Tabelle1[[#This Row],[Kundenhierarchie 1]]&amp;Tabelle1[[#This Row],[Händler]]&amp;Tabelle1[[#This Row],[Kategorie]]&amp;Tabelle1[[#This Row],[Gruppe]]&amp;Tabelle1[[#This Row],[Name]]</f>
        <v>Edeka KonzernEdeka Nord (ZL)EssigEssig CK 250mlHimbeer &amp; Essig, 250 ml Karaffe</v>
      </c>
      <c r="V392">
        <f>_xlfn.XLOOKUP(U392,'Daten Vor-Quartal'!U:U,'Daten Vor-Quartal'!I:I,0)</f>
        <v>0.95744680851063835</v>
      </c>
    </row>
    <row r="393" spans="1:22">
      <c r="A393" t="s">
        <v>16</v>
      </c>
      <c r="B393" t="s">
        <v>19</v>
      </c>
      <c r="C393" t="s">
        <v>9</v>
      </c>
      <c r="D393" t="s">
        <v>190</v>
      </c>
      <c r="E393" t="s">
        <v>77</v>
      </c>
      <c r="F393">
        <v>24</v>
      </c>
      <c r="G393" t="s">
        <v>74</v>
      </c>
      <c r="H393">
        <v>0</v>
      </c>
      <c r="I393">
        <v>0</v>
      </c>
      <c r="J393">
        <v>0</v>
      </c>
      <c r="K393">
        <v>0</v>
      </c>
      <c r="L393">
        <v>0</v>
      </c>
      <c r="M393">
        <v>343</v>
      </c>
      <c r="N393">
        <v>1</v>
      </c>
      <c r="O393">
        <v>0</v>
      </c>
      <c r="P393">
        <v>460</v>
      </c>
      <c r="Q393">
        <v>0</v>
      </c>
      <c r="R393">
        <v>0</v>
      </c>
      <c r="S393">
        <f t="shared" si="9"/>
        <v>0</v>
      </c>
      <c r="T393" s="13">
        <f>(Tabelle1[[#This Row],[MT Distri % (besucht)]]-Tabelle1[[#This Row],[MT Distri % (besucht) VP]])*100</f>
        <v>0</v>
      </c>
      <c r="U393" t="str">
        <f>Tabelle1[[#This Row],[Kundenhierarchie 1]]&amp;Tabelle1[[#This Row],[Händler]]&amp;Tabelle1[[#This Row],[Kategorie]]&amp;Tabelle1[[#This Row],[Gruppe]]&amp;Tabelle1[[#This Row],[Name]]</f>
        <v>Edeka KonzernEdeka Nord (ZL)EssigEssig CK 250mlHonig &amp; Essig, 250ml Karaffe</v>
      </c>
      <c r="V393">
        <f>_xlfn.XLOOKUP(U393,'Daten Vor-Quartal'!U:U,'Daten Vor-Quartal'!I:I,0)</f>
        <v>0</v>
      </c>
    </row>
    <row r="394" spans="1:22">
      <c r="A394" t="s">
        <v>16</v>
      </c>
      <c r="B394" t="s">
        <v>19</v>
      </c>
      <c r="C394" t="s">
        <v>9</v>
      </c>
      <c r="D394" t="s">
        <v>190</v>
      </c>
      <c r="E394" t="s">
        <v>64</v>
      </c>
      <c r="F394">
        <v>12</v>
      </c>
      <c r="G394" t="s">
        <v>63</v>
      </c>
      <c r="H394">
        <v>1</v>
      </c>
      <c r="I394">
        <v>0.891156462585034</v>
      </c>
      <c r="J394">
        <v>68.540042383231494</v>
      </c>
      <c r="K394">
        <v>15.995839252608341</v>
      </c>
      <c r="L394">
        <v>343</v>
      </c>
      <c r="M394">
        <v>343</v>
      </c>
      <c r="N394">
        <v>147</v>
      </c>
      <c r="O394">
        <v>131</v>
      </c>
      <c r="P394">
        <v>460</v>
      </c>
      <c r="Q394">
        <v>82.385397274813783</v>
      </c>
      <c r="R394">
        <v>10.2688244097926</v>
      </c>
      <c r="S394">
        <f t="shared" si="9"/>
        <v>0.83510638297872342</v>
      </c>
      <c r="T394" s="13">
        <f>(Tabelle1[[#This Row],[MT Distri % (besucht)]]-Tabelle1[[#This Row],[MT Distri % (besucht) VP]])*100</f>
        <v>5.6050079606310588</v>
      </c>
      <c r="U394" t="str">
        <f>Tabelle1[[#This Row],[Kundenhierarchie 1]]&amp;Tabelle1[[#This Row],[Händler]]&amp;Tabelle1[[#This Row],[Kategorie]]&amp;Tabelle1[[#This Row],[Gruppe]]&amp;Tabelle1[[#This Row],[Name]]</f>
        <v>Edeka KonzernEdeka Nord (ZL)EssigEssig CK 250mlKühne Apfel Essig, 250ml Karaffe</v>
      </c>
      <c r="V394">
        <f>_xlfn.XLOOKUP(U394,'Daten Vor-Quartal'!U:U,'Daten Vor-Quartal'!I:I,0)</f>
        <v>0.83510638297872342</v>
      </c>
    </row>
    <row r="395" spans="1:22">
      <c r="A395" t="s">
        <v>16</v>
      </c>
      <c r="B395" t="s">
        <v>19</v>
      </c>
      <c r="C395" t="s">
        <v>9</v>
      </c>
      <c r="D395" t="s">
        <v>190</v>
      </c>
      <c r="E395" t="s">
        <v>84</v>
      </c>
      <c r="F395">
        <v>31</v>
      </c>
      <c r="G395" t="s">
        <v>74</v>
      </c>
      <c r="H395">
        <v>1</v>
      </c>
      <c r="I395">
        <v>0.97278911564625847</v>
      </c>
      <c r="J395">
        <v>84.148801914735571</v>
      </c>
      <c r="K395">
        <v>-1.137116075086908</v>
      </c>
      <c r="L395">
        <v>343</v>
      </c>
      <c r="M395">
        <v>343</v>
      </c>
      <c r="N395">
        <v>147</v>
      </c>
      <c r="O395">
        <v>143</v>
      </c>
      <c r="P395">
        <v>460</v>
      </c>
      <c r="Q395">
        <v>96.567746920280754</v>
      </c>
      <c r="R395">
        <v>5.9280427111645366</v>
      </c>
      <c r="S395">
        <f t="shared" si="9"/>
        <v>0.96808510638297873</v>
      </c>
      <c r="T395" s="13">
        <f>(Tabelle1[[#This Row],[MT Distri % (besucht)]]-Tabelle1[[#This Row],[MT Distri % (besucht) VP]])*100</f>
        <v>0.47040092632797403</v>
      </c>
      <c r="U395" t="str">
        <f>Tabelle1[[#This Row],[Kundenhierarchie 1]]&amp;Tabelle1[[#This Row],[Händler]]&amp;Tabelle1[[#This Row],[Kategorie]]&amp;Tabelle1[[#This Row],[Gruppe]]&amp;Tabelle1[[#This Row],[Name]]</f>
        <v>Edeka KonzernEdeka Nord (ZL)EssigEssig CK 250mlKühne Rotwein Essig, 250ml Karaffe</v>
      </c>
      <c r="V395">
        <f>_xlfn.XLOOKUP(U395,'Daten Vor-Quartal'!U:U,'Daten Vor-Quartal'!I:I,0)</f>
        <v>0.96808510638297873</v>
      </c>
    </row>
    <row r="396" spans="1:22">
      <c r="A396" t="s">
        <v>16</v>
      </c>
      <c r="B396" t="s">
        <v>19</v>
      </c>
      <c r="C396" t="s">
        <v>9</v>
      </c>
      <c r="D396" t="s">
        <v>190</v>
      </c>
      <c r="E396" t="s">
        <v>75</v>
      </c>
      <c r="F396">
        <v>22</v>
      </c>
      <c r="G396" t="s">
        <v>74</v>
      </c>
      <c r="H396">
        <v>1</v>
      </c>
      <c r="I396">
        <v>0.96598639455782309</v>
      </c>
      <c r="J396">
        <v>80.302100070963135</v>
      </c>
      <c r="K396">
        <v>6.3422174163799649</v>
      </c>
      <c r="L396">
        <v>343</v>
      </c>
      <c r="M396">
        <v>343</v>
      </c>
      <c r="N396">
        <v>147</v>
      </c>
      <c r="O396">
        <v>142</v>
      </c>
      <c r="P396">
        <v>460</v>
      </c>
      <c r="Q396">
        <v>93.287593342166531</v>
      </c>
      <c r="R396">
        <v>5.6030112767379734</v>
      </c>
      <c r="S396">
        <f t="shared" si="9"/>
        <v>0.96276595744680848</v>
      </c>
      <c r="T396" s="13">
        <f>(Tabelle1[[#This Row],[MT Distri % (besucht)]]-Tabelle1[[#This Row],[MT Distri % (besucht) VP]])*100</f>
        <v>0.32204371110146068</v>
      </c>
      <c r="U396" t="str">
        <f>Tabelle1[[#This Row],[Kundenhierarchie 1]]&amp;Tabelle1[[#This Row],[Händler]]&amp;Tabelle1[[#This Row],[Kategorie]]&amp;Tabelle1[[#This Row],[Gruppe]]&amp;Tabelle1[[#This Row],[Name]]</f>
        <v>Edeka KonzernEdeka Nord (ZL)EssigEssig CK 250mlKühne Weißwein Essig, 250ml Karaffe</v>
      </c>
      <c r="V396">
        <f>_xlfn.XLOOKUP(U396,'Daten Vor-Quartal'!U:U,'Daten Vor-Quartal'!I:I,0)</f>
        <v>0.96276595744680848</v>
      </c>
    </row>
    <row r="397" spans="1:22">
      <c r="A397" t="s">
        <v>16</v>
      </c>
      <c r="B397" t="s">
        <v>19</v>
      </c>
      <c r="C397" t="s">
        <v>9</v>
      </c>
      <c r="D397" t="s">
        <v>190</v>
      </c>
      <c r="E397" t="s">
        <v>78</v>
      </c>
      <c r="F397">
        <v>25</v>
      </c>
      <c r="G397" t="s">
        <v>74</v>
      </c>
      <c r="H397">
        <v>1</v>
      </c>
      <c r="I397">
        <v>0.95238095238095233</v>
      </c>
      <c r="J397">
        <v>77.824776996804957</v>
      </c>
      <c r="K397">
        <v>22.677810302871816</v>
      </c>
      <c r="L397">
        <v>343</v>
      </c>
      <c r="M397">
        <v>343</v>
      </c>
      <c r="N397">
        <v>147</v>
      </c>
      <c r="O397">
        <v>140</v>
      </c>
      <c r="P397">
        <v>460</v>
      </c>
      <c r="Q397">
        <v>92.960310472730242</v>
      </c>
      <c r="R397">
        <v>15.68293381355727</v>
      </c>
      <c r="S397">
        <f t="shared" si="9"/>
        <v>0.90957446808510634</v>
      </c>
      <c r="T397" s="13">
        <f>(Tabelle1[[#This Row],[MT Distri % (besucht)]]-Tabelle1[[#This Row],[MT Distri % (besucht) VP]])*100</f>
        <v>4.2806484295845992</v>
      </c>
      <c r="U397" t="str">
        <f>Tabelle1[[#This Row],[Kundenhierarchie 1]]&amp;Tabelle1[[#This Row],[Händler]]&amp;Tabelle1[[#This Row],[Kategorie]]&amp;Tabelle1[[#This Row],[Gruppe]]&amp;Tabelle1[[#This Row],[Name]]</f>
        <v>Edeka KonzernEdeka Nord (ZL)EssigEssig CK 250mlWalnuss &amp; Essig, 250 ml Karaffe</v>
      </c>
      <c r="V397">
        <f>_xlfn.XLOOKUP(U397,'Daten Vor-Quartal'!U:U,'Daten Vor-Quartal'!I:I,0)</f>
        <v>0.90957446808510634</v>
      </c>
    </row>
    <row r="398" spans="1:22">
      <c r="A398" t="s">
        <v>16</v>
      </c>
      <c r="B398" t="s">
        <v>19</v>
      </c>
      <c r="C398" t="s">
        <v>9</v>
      </c>
      <c r="D398" t="s">
        <v>191</v>
      </c>
      <c r="E398" t="s">
        <v>61</v>
      </c>
      <c r="F398">
        <v>10</v>
      </c>
      <c r="G398" t="s">
        <v>51</v>
      </c>
      <c r="H398">
        <v>1</v>
      </c>
      <c r="I398">
        <v>0.97959183673469385</v>
      </c>
      <c r="J398">
        <v>81.22099442202672</v>
      </c>
      <c r="K398">
        <v>2.9290637538097215</v>
      </c>
      <c r="L398">
        <v>343</v>
      </c>
      <c r="M398">
        <v>343</v>
      </c>
      <c r="N398">
        <v>147</v>
      </c>
      <c r="O398">
        <v>144</v>
      </c>
      <c r="P398">
        <v>460</v>
      </c>
      <c r="Q398">
        <v>92.272249725833191</v>
      </c>
      <c r="R398">
        <v>1.8700129995111325</v>
      </c>
      <c r="S398">
        <f t="shared" si="9"/>
        <v>0.97340425531914898</v>
      </c>
      <c r="T398" s="13">
        <f>(Tabelle1[[#This Row],[MT Distri % (besucht)]]-Tabelle1[[#This Row],[MT Distri % (besucht) VP]])*100</f>
        <v>0.61875814155448738</v>
      </c>
      <c r="U398" t="str">
        <f>Tabelle1[[#This Row],[Kundenhierarchie 1]]&amp;Tabelle1[[#This Row],[Händler]]&amp;Tabelle1[[#This Row],[Kategorie]]&amp;Tabelle1[[#This Row],[Gruppe]]&amp;Tabelle1[[#This Row],[Name]]</f>
        <v>Edeka KonzernEdeka Nord (ZL)EssigEssig EssenzKühne Essig-Essenz, 400g, 10er Tray</v>
      </c>
      <c r="V398">
        <f>_xlfn.XLOOKUP(U398,'Daten Vor-Quartal'!U:U,'Daten Vor-Quartal'!I:I,0)</f>
        <v>0.97340425531914898</v>
      </c>
    </row>
    <row r="399" spans="1:22">
      <c r="A399" t="s">
        <v>16</v>
      </c>
      <c r="B399" t="s">
        <v>19</v>
      </c>
      <c r="C399" t="s">
        <v>9</v>
      </c>
      <c r="D399" t="s">
        <v>192</v>
      </c>
      <c r="E399" t="s">
        <v>66</v>
      </c>
      <c r="F399">
        <v>14</v>
      </c>
      <c r="G399" t="s">
        <v>63</v>
      </c>
      <c r="H399">
        <v>1</v>
      </c>
      <c r="I399">
        <v>0.88435374149659862</v>
      </c>
      <c r="J399">
        <v>66.894551117674254</v>
      </c>
      <c r="K399">
        <v>16.95751383526996</v>
      </c>
      <c r="L399">
        <v>343</v>
      </c>
      <c r="M399">
        <v>343</v>
      </c>
      <c r="N399">
        <v>147</v>
      </c>
      <c r="O399">
        <v>130</v>
      </c>
      <c r="P399">
        <v>460</v>
      </c>
      <c r="Q399">
        <v>85.052389171071027</v>
      </c>
      <c r="R399">
        <v>15.113765895351207</v>
      </c>
      <c r="S399">
        <f t="shared" si="9"/>
        <v>0.86170212765957444</v>
      </c>
      <c r="T399" s="13">
        <f>(Tabelle1[[#This Row],[MT Distri % (besucht)]]-Tabelle1[[#This Row],[MT Distri % (besucht) VP]])*100</f>
        <v>2.2651613837024187</v>
      </c>
      <c r="U399" t="str">
        <f>Tabelle1[[#This Row],[Kundenhierarchie 1]]&amp;Tabelle1[[#This Row],[Händler]]&amp;Tabelle1[[#This Row],[Kategorie]]&amp;Tabelle1[[#This Row],[Gruppe]]&amp;Tabelle1[[#This Row],[Name]]</f>
        <v>Edeka KonzernEdeka Nord (ZL)EssigEssig Exquisit 0,5lKühne Bio Apfel Essig 5% 0,5l Fl.</v>
      </c>
      <c r="V399">
        <f>_xlfn.XLOOKUP(U399,'Daten Vor-Quartal'!U:U,'Daten Vor-Quartal'!I:I,0)</f>
        <v>0.86170212765957444</v>
      </c>
    </row>
    <row r="400" spans="1:22">
      <c r="A400" t="s">
        <v>16</v>
      </c>
      <c r="B400" t="s">
        <v>19</v>
      </c>
      <c r="C400" t="s">
        <v>9</v>
      </c>
      <c r="D400" t="s">
        <v>192</v>
      </c>
      <c r="E400" t="s">
        <v>65</v>
      </c>
      <c r="F400">
        <v>13</v>
      </c>
      <c r="G400" t="s">
        <v>63</v>
      </c>
      <c r="H400">
        <v>1</v>
      </c>
      <c r="I400">
        <v>0.97959183673469385</v>
      </c>
      <c r="J400">
        <v>81.89325364388813</v>
      </c>
      <c r="K400">
        <v>6.4781878141186242</v>
      </c>
      <c r="L400">
        <v>343</v>
      </c>
      <c r="M400">
        <v>343</v>
      </c>
      <c r="N400">
        <v>147</v>
      </c>
      <c r="O400">
        <v>144</v>
      </c>
      <c r="P400">
        <v>460</v>
      </c>
      <c r="Q400">
        <v>93.520080685376186</v>
      </c>
      <c r="R400">
        <v>3.671648977996</v>
      </c>
      <c r="S400">
        <f t="shared" si="9"/>
        <v>0.97340425531914898</v>
      </c>
      <c r="T400" s="13">
        <f>(Tabelle1[[#This Row],[MT Distri % (besucht)]]-Tabelle1[[#This Row],[MT Distri % (besucht) VP]])*100</f>
        <v>0.61875814155448738</v>
      </c>
      <c r="U400" t="str">
        <f>Tabelle1[[#This Row],[Kundenhierarchie 1]]&amp;Tabelle1[[#This Row],[Händler]]&amp;Tabelle1[[#This Row],[Kategorie]]&amp;Tabelle1[[#This Row],[Gruppe]]&amp;Tabelle1[[#This Row],[Name]]</f>
        <v>Edeka KonzernEdeka Nord (ZL)EssigEssig Exquisit 0,5lKühne Kräuteressig 5%, 0,5l Karaffe</v>
      </c>
      <c r="V400">
        <f>_xlfn.XLOOKUP(U400,'Daten Vor-Quartal'!U:U,'Daten Vor-Quartal'!I:I,0)</f>
        <v>0.97340425531914898</v>
      </c>
    </row>
    <row r="401" spans="1:22">
      <c r="A401" t="s">
        <v>16</v>
      </c>
      <c r="B401" t="s">
        <v>19</v>
      </c>
      <c r="C401" t="s">
        <v>9</v>
      </c>
      <c r="D401" t="s">
        <v>192</v>
      </c>
      <c r="E401" t="s">
        <v>76</v>
      </c>
      <c r="F401">
        <v>23</v>
      </c>
      <c r="G401" t="s">
        <v>74</v>
      </c>
      <c r="H401">
        <v>1</v>
      </c>
      <c r="I401">
        <v>0.96598639455782309</v>
      </c>
      <c r="J401">
        <v>72.926943447808227</v>
      </c>
      <c r="K401">
        <v>-5.2448527099521058</v>
      </c>
      <c r="L401">
        <v>343</v>
      </c>
      <c r="M401">
        <v>343</v>
      </c>
      <c r="N401">
        <v>147</v>
      </c>
      <c r="O401">
        <v>142</v>
      </c>
      <c r="P401">
        <v>460</v>
      </c>
      <c r="Q401">
        <v>87.297125371593921</v>
      </c>
      <c r="R401">
        <v>-7.0040929496959734</v>
      </c>
      <c r="S401">
        <f t="shared" si="9"/>
        <v>0.94148936170212771</v>
      </c>
      <c r="T401" s="13">
        <f>(Tabelle1[[#This Row],[MT Distri % (besucht)]]-Tabelle1[[#This Row],[MT Distri % (besucht) VP]])*100</f>
        <v>2.4497032855695378</v>
      </c>
      <c r="U401" t="str">
        <f>Tabelle1[[#This Row],[Kundenhierarchie 1]]&amp;Tabelle1[[#This Row],[Händler]]&amp;Tabelle1[[#This Row],[Kategorie]]&amp;Tabelle1[[#This Row],[Gruppe]]&amp;Tabelle1[[#This Row],[Name]]</f>
        <v>Edeka KonzernEdeka Nord (ZL)EssigEssig Exquisit 0,5lKühne Rotweinessig 6%, 0,5l Karaffe</v>
      </c>
      <c r="V401">
        <f>_xlfn.XLOOKUP(U401,'Daten Vor-Quartal'!U:U,'Daten Vor-Quartal'!I:I,0)</f>
        <v>0.94148936170212771</v>
      </c>
    </row>
    <row r="402" spans="1:22">
      <c r="A402" t="s">
        <v>16</v>
      </c>
      <c r="B402" t="s">
        <v>19</v>
      </c>
      <c r="C402" t="s">
        <v>9</v>
      </c>
      <c r="D402" t="s">
        <v>192</v>
      </c>
      <c r="E402" t="s">
        <v>58</v>
      </c>
      <c r="F402">
        <v>7</v>
      </c>
      <c r="G402" t="s">
        <v>51</v>
      </c>
      <c r="H402">
        <v>1</v>
      </c>
      <c r="I402">
        <v>0.98639455782312924</v>
      </c>
      <c r="J402">
        <v>94.358768207657761</v>
      </c>
      <c r="K402">
        <v>-0.96181531622050342</v>
      </c>
      <c r="L402">
        <v>343</v>
      </c>
      <c r="M402">
        <v>343</v>
      </c>
      <c r="N402">
        <v>147</v>
      </c>
      <c r="O402">
        <v>145</v>
      </c>
      <c r="P402">
        <v>460</v>
      </c>
      <c r="Q402">
        <v>97.04938393108398</v>
      </c>
      <c r="R402">
        <v>-1.5558108355178604</v>
      </c>
      <c r="S402">
        <f t="shared" si="9"/>
        <v>0.97340425531914898</v>
      </c>
      <c r="T402" s="13">
        <f>(Tabelle1[[#This Row],[MT Distri % (besucht)]]-Tabelle1[[#This Row],[MT Distri % (besucht) VP]])*100</f>
        <v>1.2990302503980256</v>
      </c>
      <c r="U402" t="str">
        <f>Tabelle1[[#This Row],[Kundenhierarchie 1]]&amp;Tabelle1[[#This Row],[Händler]]&amp;Tabelle1[[#This Row],[Kategorie]]&amp;Tabelle1[[#This Row],[Gruppe]]&amp;Tabelle1[[#This Row],[Name]]</f>
        <v>Edeka KonzernEdeka Nord (ZL)EssigEssig Exquisit 0,5lKühne Weißweinessig 6%, 0,5l Karaffe</v>
      </c>
      <c r="V402">
        <f>_xlfn.XLOOKUP(U402,'Daten Vor-Quartal'!U:U,'Daten Vor-Quartal'!I:I,0)</f>
        <v>0.97340425531914898</v>
      </c>
    </row>
    <row r="403" spans="1:22">
      <c r="A403" t="s">
        <v>16</v>
      </c>
      <c r="B403" t="s">
        <v>19</v>
      </c>
      <c r="C403" t="s">
        <v>9</v>
      </c>
      <c r="D403" t="s">
        <v>192</v>
      </c>
      <c r="E403" t="s">
        <v>94</v>
      </c>
      <c r="F403">
        <v>99</v>
      </c>
      <c r="G403" t="s">
        <v>74</v>
      </c>
      <c r="H403">
        <v>0</v>
      </c>
      <c r="I403">
        <v>0</v>
      </c>
      <c r="J403">
        <v>55.685702758761174</v>
      </c>
      <c r="K403">
        <v>4.7066854105405573</v>
      </c>
      <c r="L403">
        <v>0</v>
      </c>
      <c r="M403">
        <v>343</v>
      </c>
      <c r="N403">
        <v>1</v>
      </c>
      <c r="O403">
        <v>0</v>
      </c>
      <c r="P403">
        <v>460</v>
      </c>
      <c r="Q403">
        <v>77.523405874727942</v>
      </c>
      <c r="R403">
        <v>13.634167534932125</v>
      </c>
      <c r="S403">
        <f t="shared" si="9"/>
        <v>0</v>
      </c>
      <c r="T403" s="13">
        <f>(Tabelle1[[#This Row],[MT Distri % (besucht)]]-Tabelle1[[#This Row],[MT Distri % (besucht) VP]])*100</f>
        <v>0</v>
      </c>
      <c r="U403" t="str">
        <f>Tabelle1[[#This Row],[Kundenhierarchie 1]]&amp;Tabelle1[[#This Row],[Händler]]&amp;Tabelle1[[#This Row],[Kategorie]]&amp;Tabelle1[[#This Row],[Gruppe]]&amp;Tabelle1[[#This Row],[Name]]</f>
        <v>Edeka KonzernEdeka Nord (ZL)EssigEssig Exquisit 0,5lLiebling d.Jahres, Schw.Johannisb., 0,5l</v>
      </c>
      <c r="V403">
        <f>_xlfn.XLOOKUP(U403,'Daten Vor-Quartal'!U:U,'Daten Vor-Quartal'!I:I,0)</f>
        <v>0</v>
      </c>
    </row>
    <row r="404" spans="1:22">
      <c r="A404" t="s">
        <v>16</v>
      </c>
      <c r="B404" t="s">
        <v>19</v>
      </c>
      <c r="C404" t="s">
        <v>9</v>
      </c>
      <c r="D404" t="s">
        <v>193</v>
      </c>
      <c r="E404" t="s">
        <v>81</v>
      </c>
      <c r="F404">
        <v>28</v>
      </c>
      <c r="G404" t="s">
        <v>74</v>
      </c>
      <c r="H404">
        <v>1</v>
      </c>
      <c r="I404">
        <v>0.97278911564625847</v>
      </c>
      <c r="J404">
        <v>90.659453699882079</v>
      </c>
      <c r="K404">
        <v>2.8980078534145832</v>
      </c>
      <c r="L404">
        <v>343</v>
      </c>
      <c r="M404">
        <v>343</v>
      </c>
      <c r="N404">
        <v>147</v>
      </c>
      <c r="O404">
        <v>143</v>
      </c>
      <c r="P404">
        <v>460</v>
      </c>
      <c r="Q404">
        <v>98.022639719186344</v>
      </c>
      <c r="R404">
        <v>0.72828332830786735</v>
      </c>
      <c r="S404">
        <f t="shared" si="9"/>
        <v>0.95744680851063835</v>
      </c>
      <c r="T404" s="13">
        <f>(Tabelle1[[#This Row],[MT Distri % (besucht)]]-Tabelle1[[#This Row],[MT Distri % (besucht) VP]])*100</f>
        <v>1.5342307135620126</v>
      </c>
      <c r="U404" t="str">
        <f>Tabelle1[[#This Row],[Kundenhierarchie 1]]&amp;Tabelle1[[#This Row],[Händler]]&amp;Tabelle1[[#This Row],[Kategorie]]&amp;Tabelle1[[#This Row],[Gruppe]]&amp;Tabelle1[[#This Row],[Name]]</f>
        <v>Edeka KonzernEdeka Nord (ZL)EssigEssig Exquisit 100mlKühne Weißweinessig, 100ml Flasche</v>
      </c>
      <c r="V404">
        <f>_xlfn.XLOOKUP(U404,'Daten Vor-Quartal'!U:U,'Daten Vor-Quartal'!I:I,0)</f>
        <v>0.95744680851063835</v>
      </c>
    </row>
    <row r="405" spans="1:22">
      <c r="A405" t="s">
        <v>16</v>
      </c>
      <c r="B405" t="s">
        <v>19</v>
      </c>
      <c r="C405" t="s">
        <v>9</v>
      </c>
      <c r="D405" t="s">
        <v>194</v>
      </c>
      <c r="E405" t="s">
        <v>79</v>
      </c>
      <c r="F405">
        <v>26</v>
      </c>
      <c r="G405" t="s">
        <v>74</v>
      </c>
      <c r="H405">
        <v>1</v>
      </c>
      <c r="I405">
        <v>0.79591836734693877</v>
      </c>
      <c r="J405">
        <v>63.666385574205499</v>
      </c>
      <c r="K405">
        <v>10.137831504337422</v>
      </c>
      <c r="L405">
        <v>343</v>
      </c>
      <c r="M405">
        <v>343</v>
      </c>
      <c r="N405">
        <v>147</v>
      </c>
      <c r="O405">
        <v>117</v>
      </c>
      <c r="P405">
        <v>460</v>
      </c>
      <c r="Q405">
        <v>65.249545977775597</v>
      </c>
      <c r="R405">
        <v>7.9393396229403308</v>
      </c>
      <c r="S405">
        <f t="shared" si="9"/>
        <v>0.7978723404255319</v>
      </c>
      <c r="T405" s="13">
        <f>(Tabelle1[[#This Row],[MT Distri % (besucht)]]-Tabelle1[[#This Row],[MT Distri % (besucht) VP]])*100</f>
        <v>-0.19539730785931297</v>
      </c>
      <c r="U405" t="str">
        <f>Tabelle1[[#This Row],[Kundenhierarchie 1]]&amp;Tabelle1[[#This Row],[Händler]]&amp;Tabelle1[[#This Row],[Kategorie]]&amp;Tabelle1[[#This Row],[Gruppe]]&amp;Tabelle1[[#This Row],[Name]]</f>
        <v>Edeka KonzernEdeka Nord (ZL)EssigEssig Flasche 0,75lGurkenaufguss, 0,75l Glasfl.</v>
      </c>
      <c r="V405">
        <f>_xlfn.XLOOKUP(U405,'Daten Vor-Quartal'!U:U,'Daten Vor-Quartal'!I:I,0)</f>
        <v>0.7978723404255319</v>
      </c>
    </row>
    <row r="406" spans="1:22">
      <c r="A406" t="s">
        <v>16</v>
      </c>
      <c r="B406" t="s">
        <v>19</v>
      </c>
      <c r="C406" t="s">
        <v>9</v>
      </c>
      <c r="D406" t="s">
        <v>194</v>
      </c>
      <c r="E406" t="s">
        <v>59</v>
      </c>
      <c r="F406">
        <v>8</v>
      </c>
      <c r="G406" t="s">
        <v>51</v>
      </c>
      <c r="H406">
        <v>0</v>
      </c>
      <c r="I406">
        <v>0</v>
      </c>
      <c r="J406">
        <v>0</v>
      </c>
      <c r="K406">
        <v>0</v>
      </c>
      <c r="L406">
        <v>0</v>
      </c>
      <c r="M406">
        <v>343</v>
      </c>
      <c r="N406">
        <v>1</v>
      </c>
      <c r="O406">
        <v>0</v>
      </c>
      <c r="P406">
        <v>0</v>
      </c>
      <c r="Q406">
        <v>0</v>
      </c>
      <c r="R406">
        <v>0</v>
      </c>
      <c r="S406">
        <f t="shared" si="9"/>
        <v>0</v>
      </c>
      <c r="T406" s="13">
        <f>(Tabelle1[[#This Row],[MT Distri % (besucht)]]-Tabelle1[[#This Row],[MT Distri % (besucht) VP]])*100</f>
        <v>0</v>
      </c>
      <c r="U406" t="str">
        <f>Tabelle1[[#This Row],[Kundenhierarchie 1]]&amp;Tabelle1[[#This Row],[Händler]]&amp;Tabelle1[[#This Row],[Kategorie]]&amp;Tabelle1[[#This Row],[Gruppe]]&amp;Tabelle1[[#This Row],[Name]]</f>
        <v>Edeka KonzernEdeka Nord (ZL)EssigEssig Flasche 0,75lKFM Kressi Kräuter VollwEs.5% 0,75l 12er</v>
      </c>
      <c r="V406">
        <f>_xlfn.XLOOKUP(U406,'Daten Vor-Quartal'!U:U,'Daten Vor-Quartal'!I:I,0)</f>
        <v>0</v>
      </c>
    </row>
    <row r="407" spans="1:22">
      <c r="A407" t="s">
        <v>16</v>
      </c>
      <c r="B407" t="s">
        <v>19</v>
      </c>
      <c r="C407" t="s">
        <v>9</v>
      </c>
      <c r="D407" t="s">
        <v>194</v>
      </c>
      <c r="E407" t="s">
        <v>56</v>
      </c>
      <c r="F407">
        <v>5</v>
      </c>
      <c r="G407" t="s">
        <v>51</v>
      </c>
      <c r="H407">
        <v>1</v>
      </c>
      <c r="I407">
        <v>0.96598639455782309</v>
      </c>
      <c r="J407">
        <v>85.606683943474266</v>
      </c>
      <c r="K407">
        <v>9.29655177358004</v>
      </c>
      <c r="L407">
        <v>343</v>
      </c>
      <c r="M407">
        <v>343</v>
      </c>
      <c r="N407">
        <v>147</v>
      </c>
      <c r="O407">
        <v>142</v>
      </c>
      <c r="P407">
        <v>460</v>
      </c>
      <c r="Q407">
        <v>96.881175730337517</v>
      </c>
      <c r="R407">
        <v>7.1009255398137299</v>
      </c>
      <c r="S407">
        <f t="shared" si="9"/>
        <v>0.95744680851063835</v>
      </c>
      <c r="T407" s="13">
        <f>(Tabelle1[[#This Row],[MT Distri % (besucht)]]-Tabelle1[[#This Row],[MT Distri % (besucht) VP]])*100</f>
        <v>0.8539586047184744</v>
      </c>
      <c r="U407" t="str">
        <f>Tabelle1[[#This Row],[Kundenhierarchie 1]]&amp;Tabelle1[[#This Row],[Händler]]&amp;Tabelle1[[#This Row],[Kategorie]]&amp;Tabelle1[[#This Row],[Gruppe]]&amp;Tabelle1[[#This Row],[Name]]</f>
        <v>Edeka KonzernEdeka Nord (ZL)EssigEssig Flasche 0,75lSalata kräuterwürzig, 0,75l Glasflasche</v>
      </c>
      <c r="V407">
        <f>_xlfn.XLOOKUP(U407,'Daten Vor-Quartal'!U:U,'Daten Vor-Quartal'!I:I,0)</f>
        <v>0.95744680851063835</v>
      </c>
    </row>
    <row r="408" spans="1:22">
      <c r="A408" t="s">
        <v>16</v>
      </c>
      <c r="B408" t="s">
        <v>19</v>
      </c>
      <c r="C408" t="s">
        <v>9</v>
      </c>
      <c r="D408" t="s">
        <v>194</v>
      </c>
      <c r="E408" t="s">
        <v>72</v>
      </c>
      <c r="F408">
        <v>20</v>
      </c>
      <c r="G408" t="s">
        <v>63</v>
      </c>
      <c r="H408">
        <v>1</v>
      </c>
      <c r="I408">
        <v>0.88435374149659862</v>
      </c>
      <c r="J408">
        <v>85.165153324253779</v>
      </c>
      <c r="K408">
        <v>6.1532845301653509</v>
      </c>
      <c r="L408">
        <v>343</v>
      </c>
      <c r="M408">
        <v>343</v>
      </c>
      <c r="N408">
        <v>147</v>
      </c>
      <c r="O408">
        <v>130</v>
      </c>
      <c r="P408">
        <v>460</v>
      </c>
      <c r="Q408">
        <v>95.709511780256037</v>
      </c>
      <c r="R408">
        <v>6.7945124266150572</v>
      </c>
      <c r="S408">
        <f t="shared" si="9"/>
        <v>0.8563829787234043</v>
      </c>
      <c r="T408" s="13">
        <f>(Tabelle1[[#This Row],[MT Distri % (besucht)]]-Tabelle1[[#This Row],[MT Distri % (besucht) VP]])*100</f>
        <v>2.7970762773194324</v>
      </c>
      <c r="U408" t="str">
        <f>Tabelle1[[#This Row],[Kundenhierarchie 1]]&amp;Tabelle1[[#This Row],[Händler]]&amp;Tabelle1[[#This Row],[Kategorie]]&amp;Tabelle1[[#This Row],[Gruppe]]&amp;Tabelle1[[#This Row],[Name]]</f>
        <v>Edeka KonzernEdeka Nord (ZL)EssigEssig Flasche 0,75lTafelessig 5%, 0,75l Glasflasche</v>
      </c>
      <c r="V408">
        <f>_xlfn.XLOOKUP(U408,'Daten Vor-Quartal'!U:U,'Daten Vor-Quartal'!I:I,0)</f>
        <v>0.8563829787234043</v>
      </c>
    </row>
    <row r="409" spans="1:22">
      <c r="A409" t="s">
        <v>16</v>
      </c>
      <c r="B409" t="s">
        <v>19</v>
      </c>
      <c r="C409" t="s">
        <v>9</v>
      </c>
      <c r="D409" t="s">
        <v>195</v>
      </c>
      <c r="E409" t="s">
        <v>89</v>
      </c>
      <c r="F409">
        <v>36</v>
      </c>
      <c r="G409" t="s">
        <v>74</v>
      </c>
      <c r="H409">
        <v>0</v>
      </c>
      <c r="I409">
        <v>0</v>
      </c>
      <c r="J409">
        <v>0</v>
      </c>
      <c r="K409">
        <v>0</v>
      </c>
      <c r="L409">
        <v>0</v>
      </c>
      <c r="M409">
        <v>343</v>
      </c>
      <c r="N409">
        <v>1</v>
      </c>
      <c r="O409">
        <v>0</v>
      </c>
      <c r="P409">
        <v>460</v>
      </c>
      <c r="Q409">
        <v>0</v>
      </c>
      <c r="R409">
        <v>0</v>
      </c>
      <c r="S409">
        <f t="shared" si="9"/>
        <v>0</v>
      </c>
      <c r="T409" s="13">
        <f>(Tabelle1[[#This Row],[MT Distri % (besucht)]]-Tabelle1[[#This Row],[MT Distri % (besucht) VP]])*100</f>
        <v>0</v>
      </c>
      <c r="U409" t="str">
        <f>Tabelle1[[#This Row],[Kundenhierarchie 1]]&amp;Tabelle1[[#This Row],[Händler]]&amp;Tabelle1[[#This Row],[Kategorie]]&amp;Tabelle1[[#This Row],[Gruppe]]&amp;Tabelle1[[#This Row],[Name]]</f>
        <v>Edeka KonzernEdeka Nord (ZL)EssigEssig Kanister &lt;5lGurkenaufguss gebrauchsfertig, 5l Kan.</v>
      </c>
      <c r="V409">
        <f>_xlfn.XLOOKUP(U409,'Daten Vor-Quartal'!U:U,'Daten Vor-Quartal'!I:I,0)</f>
        <v>0</v>
      </c>
    </row>
    <row r="410" spans="1:22">
      <c r="A410" t="s">
        <v>16</v>
      </c>
      <c r="B410" t="s">
        <v>19</v>
      </c>
      <c r="C410" t="s">
        <v>9</v>
      </c>
      <c r="D410" t="s">
        <v>195</v>
      </c>
      <c r="E410" t="s">
        <v>87</v>
      </c>
      <c r="F410">
        <v>34</v>
      </c>
      <c r="G410" t="s">
        <v>74</v>
      </c>
      <c r="H410">
        <v>0</v>
      </c>
      <c r="I410">
        <v>0</v>
      </c>
      <c r="J410">
        <v>0</v>
      </c>
      <c r="K410">
        <v>0</v>
      </c>
      <c r="L410">
        <v>0</v>
      </c>
      <c r="M410">
        <v>343</v>
      </c>
      <c r="N410">
        <v>1</v>
      </c>
      <c r="O410">
        <v>0</v>
      </c>
      <c r="P410">
        <v>460</v>
      </c>
      <c r="Q410">
        <v>0</v>
      </c>
      <c r="R410">
        <v>0</v>
      </c>
      <c r="S410">
        <f t="shared" si="9"/>
        <v>0</v>
      </c>
      <c r="T410" s="13">
        <f>(Tabelle1[[#This Row],[MT Distri % (besucht)]]-Tabelle1[[#This Row],[MT Distri % (besucht) VP]])*100</f>
        <v>0</v>
      </c>
      <c r="U410" t="str">
        <f>Tabelle1[[#This Row],[Kundenhierarchie 1]]&amp;Tabelle1[[#This Row],[Händler]]&amp;Tabelle1[[#This Row],[Kategorie]]&amp;Tabelle1[[#This Row],[Gruppe]]&amp;Tabelle1[[#This Row],[Name]]</f>
        <v>Edeka KonzernEdeka Nord (ZL)EssigEssig Kanister &lt;5lGurkenaufguss, 2l Kanister</v>
      </c>
      <c r="V410">
        <f>_xlfn.XLOOKUP(U410,'Daten Vor-Quartal'!U:U,'Daten Vor-Quartal'!I:I,0)</f>
        <v>0</v>
      </c>
    </row>
    <row r="411" spans="1:22">
      <c r="A411" t="s">
        <v>16</v>
      </c>
      <c r="B411" t="s">
        <v>19</v>
      </c>
      <c r="C411" t="s">
        <v>9</v>
      </c>
      <c r="D411" t="s">
        <v>195</v>
      </c>
      <c r="E411" t="s">
        <v>80</v>
      </c>
      <c r="F411">
        <v>27</v>
      </c>
      <c r="G411" t="s">
        <v>74</v>
      </c>
      <c r="H411">
        <v>0</v>
      </c>
      <c r="I411">
        <v>0</v>
      </c>
      <c r="J411">
        <v>0</v>
      </c>
      <c r="K411">
        <v>0</v>
      </c>
      <c r="L411">
        <v>0</v>
      </c>
      <c r="M411">
        <v>343</v>
      </c>
      <c r="N411">
        <v>1</v>
      </c>
      <c r="O411">
        <v>0</v>
      </c>
      <c r="P411">
        <v>0</v>
      </c>
      <c r="Q411">
        <v>0</v>
      </c>
      <c r="R411">
        <v>0</v>
      </c>
      <c r="S411">
        <f t="shared" si="9"/>
        <v>0</v>
      </c>
      <c r="T411" s="13">
        <f>(Tabelle1[[#This Row],[MT Distri % (besucht)]]-Tabelle1[[#This Row],[MT Distri % (besucht) VP]])*100</f>
        <v>0</v>
      </c>
      <c r="U411" t="str">
        <f>Tabelle1[[#This Row],[Kundenhierarchie 1]]&amp;Tabelle1[[#This Row],[Händler]]&amp;Tabelle1[[#This Row],[Kategorie]]&amp;Tabelle1[[#This Row],[Gruppe]]&amp;Tabelle1[[#This Row],[Name]]</f>
        <v>Edeka KonzernEdeka Nord (ZL)EssigEssig Kanister &lt;5lKFM Kressi Kr. vollwürziger Essig 5l Kan</v>
      </c>
      <c r="V411">
        <f>_xlfn.XLOOKUP(U411,'Daten Vor-Quartal'!U:U,'Daten Vor-Quartal'!I:I,0)</f>
        <v>0</v>
      </c>
    </row>
    <row r="412" spans="1:22">
      <c r="A412" t="s">
        <v>16</v>
      </c>
      <c r="B412" t="s">
        <v>19</v>
      </c>
      <c r="C412" t="s">
        <v>9</v>
      </c>
      <c r="D412" t="s">
        <v>195</v>
      </c>
      <c r="E412" t="s">
        <v>90</v>
      </c>
      <c r="F412">
        <v>99</v>
      </c>
      <c r="G412" t="s">
        <v>74</v>
      </c>
      <c r="H412">
        <v>0</v>
      </c>
      <c r="I412">
        <v>0</v>
      </c>
      <c r="J412">
        <v>0</v>
      </c>
      <c r="K412">
        <v>0</v>
      </c>
      <c r="L412">
        <v>0</v>
      </c>
      <c r="M412">
        <v>343</v>
      </c>
      <c r="N412">
        <v>1</v>
      </c>
      <c r="O412">
        <v>0</v>
      </c>
      <c r="P412">
        <v>0</v>
      </c>
      <c r="Q412">
        <v>0</v>
      </c>
      <c r="R412">
        <v>0</v>
      </c>
      <c r="S412">
        <f t="shared" si="9"/>
        <v>0</v>
      </c>
      <c r="T412" s="13">
        <f>(Tabelle1[[#This Row],[MT Distri % (besucht)]]-Tabelle1[[#This Row],[MT Distri % (besucht) VP]])*100</f>
        <v>0</v>
      </c>
      <c r="U412" t="str">
        <f>Tabelle1[[#This Row],[Kundenhierarchie 1]]&amp;Tabelle1[[#This Row],[Händler]]&amp;Tabelle1[[#This Row],[Kategorie]]&amp;Tabelle1[[#This Row],[Gruppe]]&amp;Tabelle1[[#This Row],[Name]]</f>
        <v>Edeka KonzernEdeka Nord (ZL)EssigEssig Kanister &lt;5lKuehne Aceto Bals.di Modena 6%, 2l Kan.</v>
      </c>
      <c r="V412">
        <f>_xlfn.XLOOKUP(U412,'Daten Vor-Quartal'!U:U,'Daten Vor-Quartal'!I:I,0)</f>
        <v>0</v>
      </c>
    </row>
    <row r="413" spans="1:22">
      <c r="A413" t="s">
        <v>16</v>
      </c>
      <c r="B413" t="s">
        <v>19</v>
      </c>
      <c r="C413" t="s">
        <v>9</v>
      </c>
      <c r="D413" t="s">
        <v>195</v>
      </c>
      <c r="E413" t="s">
        <v>91</v>
      </c>
      <c r="F413">
        <v>99</v>
      </c>
      <c r="G413" t="s">
        <v>74</v>
      </c>
      <c r="H413">
        <v>0</v>
      </c>
      <c r="I413">
        <v>0</v>
      </c>
      <c r="J413">
        <v>0</v>
      </c>
      <c r="K413">
        <v>0</v>
      </c>
      <c r="L413">
        <v>0</v>
      </c>
      <c r="M413">
        <v>343</v>
      </c>
      <c r="N413">
        <v>1</v>
      </c>
      <c r="O413">
        <v>0</v>
      </c>
      <c r="P413">
        <v>0</v>
      </c>
      <c r="Q413">
        <v>0</v>
      </c>
      <c r="R413">
        <v>0</v>
      </c>
      <c r="S413">
        <f t="shared" si="9"/>
        <v>0</v>
      </c>
      <c r="T413" s="13">
        <f>(Tabelle1[[#This Row],[MT Distri % (besucht)]]-Tabelle1[[#This Row],[MT Distri % (besucht) VP]])*100</f>
        <v>0</v>
      </c>
      <c r="U413" t="str">
        <f>Tabelle1[[#This Row],[Kundenhierarchie 1]]&amp;Tabelle1[[#This Row],[Händler]]&amp;Tabelle1[[#This Row],[Kategorie]]&amp;Tabelle1[[#This Row],[Gruppe]]&amp;Tabelle1[[#This Row],[Name]]</f>
        <v>Edeka KonzernEdeka Nord (ZL)EssigEssig Kanister &lt;5lKuehne Condimento Balsa.Bianco, 2l Kan.</v>
      </c>
      <c r="V413">
        <f>_xlfn.XLOOKUP(U413,'Daten Vor-Quartal'!U:U,'Daten Vor-Quartal'!I:I,0)</f>
        <v>0</v>
      </c>
    </row>
    <row r="414" spans="1:22">
      <c r="A414" t="s">
        <v>16</v>
      </c>
      <c r="B414" t="s">
        <v>19</v>
      </c>
      <c r="C414" t="s">
        <v>9</v>
      </c>
      <c r="D414" t="s">
        <v>195</v>
      </c>
      <c r="E414" t="s">
        <v>92</v>
      </c>
      <c r="F414">
        <v>99</v>
      </c>
      <c r="G414" t="s">
        <v>74</v>
      </c>
      <c r="H414">
        <v>0</v>
      </c>
      <c r="I414">
        <v>0</v>
      </c>
      <c r="J414">
        <v>0</v>
      </c>
      <c r="K414">
        <v>0</v>
      </c>
      <c r="L414">
        <v>0</v>
      </c>
      <c r="M414">
        <v>343</v>
      </c>
      <c r="N414">
        <v>1</v>
      </c>
      <c r="O414">
        <v>0</v>
      </c>
      <c r="P414">
        <v>0</v>
      </c>
      <c r="Q414">
        <v>0</v>
      </c>
      <c r="R414">
        <v>0</v>
      </c>
      <c r="S414">
        <f t="shared" si="9"/>
        <v>0</v>
      </c>
      <c r="T414" s="13">
        <f>(Tabelle1[[#This Row],[MT Distri % (besucht)]]-Tabelle1[[#This Row],[MT Distri % (besucht) VP]])*100</f>
        <v>0</v>
      </c>
      <c r="U414" t="str">
        <f>Tabelle1[[#This Row],[Kundenhierarchie 1]]&amp;Tabelle1[[#This Row],[Händler]]&amp;Tabelle1[[#This Row],[Kategorie]]&amp;Tabelle1[[#This Row],[Gruppe]]&amp;Tabelle1[[#This Row],[Name]]</f>
        <v>Edeka KonzernEdeka Nord (ZL)EssigEssig Kanister &lt;5lKuehne Rotweinessig 6%, 2l Kanister</v>
      </c>
      <c r="V414">
        <f>_xlfn.XLOOKUP(U414,'Daten Vor-Quartal'!U:U,'Daten Vor-Quartal'!I:I,0)</f>
        <v>0</v>
      </c>
    </row>
    <row r="415" spans="1:22">
      <c r="A415" t="s">
        <v>16</v>
      </c>
      <c r="B415" t="s">
        <v>19</v>
      </c>
      <c r="C415" t="s">
        <v>9</v>
      </c>
      <c r="D415" t="s">
        <v>195</v>
      </c>
      <c r="E415" t="s">
        <v>93</v>
      </c>
      <c r="F415">
        <v>99</v>
      </c>
      <c r="G415" t="s">
        <v>74</v>
      </c>
      <c r="H415">
        <v>0</v>
      </c>
      <c r="I415">
        <v>0</v>
      </c>
      <c r="J415">
        <v>0</v>
      </c>
      <c r="K415">
        <v>0</v>
      </c>
      <c r="L415">
        <v>0</v>
      </c>
      <c r="M415">
        <v>343</v>
      </c>
      <c r="N415">
        <v>1</v>
      </c>
      <c r="O415">
        <v>0</v>
      </c>
      <c r="P415">
        <v>0</v>
      </c>
      <c r="Q415">
        <v>0</v>
      </c>
      <c r="R415">
        <v>0</v>
      </c>
      <c r="S415">
        <f t="shared" si="9"/>
        <v>0</v>
      </c>
      <c r="T415" s="13">
        <f>(Tabelle1[[#This Row],[MT Distri % (besucht)]]-Tabelle1[[#This Row],[MT Distri % (besucht) VP]])*100</f>
        <v>0</v>
      </c>
      <c r="U415" t="str">
        <f>Tabelle1[[#This Row],[Kundenhierarchie 1]]&amp;Tabelle1[[#This Row],[Händler]]&amp;Tabelle1[[#This Row],[Kategorie]]&amp;Tabelle1[[#This Row],[Gruppe]]&amp;Tabelle1[[#This Row],[Name]]</f>
        <v>Edeka KonzernEdeka Nord (ZL)EssigEssig Kanister &lt;5lKuehne Weissweinessig 6%, 2l Kanister</v>
      </c>
      <c r="V415">
        <f>_xlfn.XLOOKUP(U415,'Daten Vor-Quartal'!U:U,'Daten Vor-Quartal'!I:I,0)</f>
        <v>0</v>
      </c>
    </row>
    <row r="416" spans="1:22">
      <c r="A416" t="s">
        <v>16</v>
      </c>
      <c r="B416" t="s">
        <v>19</v>
      </c>
      <c r="C416" t="s">
        <v>9</v>
      </c>
      <c r="D416" t="s">
        <v>195</v>
      </c>
      <c r="E416" t="s">
        <v>95</v>
      </c>
      <c r="F416">
        <v>99</v>
      </c>
      <c r="G416" t="s">
        <v>74</v>
      </c>
      <c r="H416">
        <v>0</v>
      </c>
      <c r="I416">
        <v>0</v>
      </c>
      <c r="J416">
        <v>0</v>
      </c>
      <c r="K416">
        <v>0</v>
      </c>
      <c r="L416">
        <v>0</v>
      </c>
      <c r="M416">
        <v>343</v>
      </c>
      <c r="N416">
        <v>1</v>
      </c>
      <c r="O416">
        <v>0</v>
      </c>
      <c r="P416">
        <v>0</v>
      </c>
      <c r="Q416">
        <v>0</v>
      </c>
      <c r="R416">
        <v>0</v>
      </c>
      <c r="S416">
        <f t="shared" si="9"/>
        <v>0</v>
      </c>
      <c r="T416" s="13">
        <f>(Tabelle1[[#This Row],[MT Distri % (besucht)]]-Tabelle1[[#This Row],[MT Distri % (besucht) VP]])*100</f>
        <v>0</v>
      </c>
      <c r="U416" t="str">
        <f>Tabelle1[[#This Row],[Kundenhierarchie 1]]&amp;Tabelle1[[#This Row],[Händler]]&amp;Tabelle1[[#This Row],[Kategorie]]&amp;Tabelle1[[#This Row],[Gruppe]]&amp;Tabelle1[[#This Row],[Name]]</f>
        <v>Edeka KonzernEdeka Nord (ZL)EssigEssig Kanister &lt;5lStein UnivTafelessig a Branntw.5% 5l Kan</v>
      </c>
      <c r="V416">
        <f>_xlfn.XLOOKUP(U416,'Daten Vor-Quartal'!U:U,'Daten Vor-Quartal'!I:I,0)</f>
        <v>0</v>
      </c>
    </row>
    <row r="417" spans="1:22">
      <c r="A417" t="s">
        <v>16</v>
      </c>
      <c r="B417" t="s">
        <v>19</v>
      </c>
      <c r="C417" t="s">
        <v>9</v>
      </c>
      <c r="D417" t="s">
        <v>196</v>
      </c>
      <c r="E417" t="s">
        <v>57</v>
      </c>
      <c r="F417">
        <v>6</v>
      </c>
      <c r="G417" t="s">
        <v>51</v>
      </c>
      <c r="H417">
        <v>1</v>
      </c>
      <c r="I417">
        <v>0.98639455782312924</v>
      </c>
      <c r="J417">
        <v>84.308180572530532</v>
      </c>
      <c r="K417">
        <v>-1.2217142809256705</v>
      </c>
      <c r="L417">
        <v>343</v>
      </c>
      <c r="M417">
        <v>343</v>
      </c>
      <c r="N417">
        <v>147</v>
      </c>
      <c r="O417">
        <v>145</v>
      </c>
      <c r="P417">
        <v>460</v>
      </c>
      <c r="Q417">
        <v>93.394968564408131</v>
      </c>
      <c r="R417">
        <v>0.52436742749328857</v>
      </c>
      <c r="S417">
        <f t="shared" si="9"/>
        <v>0.98936170212765961</v>
      </c>
      <c r="T417" s="13">
        <f>(Tabelle1[[#This Row],[MT Distri % (besucht)]]-Tabelle1[[#This Row],[MT Distri % (besucht) VP]])*100</f>
        <v>-0.2967144304530378</v>
      </c>
      <c r="U417" t="str">
        <f>Tabelle1[[#This Row],[Kundenhierarchie 1]]&amp;Tabelle1[[#This Row],[Händler]]&amp;Tabelle1[[#This Row],[Kategorie]]&amp;Tabelle1[[#This Row],[Gruppe]]&amp;Tabelle1[[#This Row],[Name]]</f>
        <v>Edeka KonzernEdeka Nord (ZL)EssigEssig KeulenApfelessig 5%, 0,75l Fl.</v>
      </c>
      <c r="V417">
        <f>_xlfn.XLOOKUP(U417,'Daten Vor-Quartal'!U:U,'Daten Vor-Quartal'!I:I,0)</f>
        <v>0.98936170212765961</v>
      </c>
    </row>
    <row r="418" spans="1:22">
      <c r="A418" t="s">
        <v>16</v>
      </c>
      <c r="B418" t="s">
        <v>19</v>
      </c>
      <c r="C418" t="s">
        <v>9</v>
      </c>
      <c r="D418" t="s">
        <v>196</v>
      </c>
      <c r="E418" t="s">
        <v>82</v>
      </c>
      <c r="F418">
        <v>29</v>
      </c>
      <c r="G418" t="s">
        <v>74</v>
      </c>
      <c r="H418">
        <v>1</v>
      </c>
      <c r="I418">
        <v>0.96598639455782309</v>
      </c>
      <c r="J418">
        <v>88.879320620794658</v>
      </c>
      <c r="K418">
        <v>9.0288151785365205</v>
      </c>
      <c r="L418">
        <v>343</v>
      </c>
      <c r="M418">
        <v>343</v>
      </c>
      <c r="N418">
        <v>147</v>
      </c>
      <c r="O418">
        <v>142</v>
      </c>
      <c r="P418">
        <v>460</v>
      </c>
      <c r="Q418">
        <v>97.276364084325891</v>
      </c>
      <c r="R418">
        <v>7.0238342818386172</v>
      </c>
      <c r="S418">
        <f t="shared" si="9"/>
        <v>0.97340425531914898</v>
      </c>
      <c r="T418" s="13">
        <f>(Tabelle1[[#This Row],[MT Distri % (besucht)]]-Tabelle1[[#This Row],[MT Distri % (besucht) VP]])*100</f>
        <v>-0.74178607613258896</v>
      </c>
      <c r="U418" t="str">
        <f>Tabelle1[[#This Row],[Kundenhierarchie 1]]&amp;Tabelle1[[#This Row],[Händler]]&amp;Tabelle1[[#This Row],[Kategorie]]&amp;Tabelle1[[#This Row],[Gruppe]]&amp;Tabelle1[[#This Row],[Name]]</f>
        <v>Edeka KonzernEdeka Nord (ZL)EssigEssig KeulenEssig plus Zitrone, 0,75l Glasfl.</v>
      </c>
      <c r="V418">
        <f>_xlfn.XLOOKUP(U418,'Daten Vor-Quartal'!U:U,'Daten Vor-Quartal'!I:I,0)</f>
        <v>0.97340425531914898</v>
      </c>
    </row>
    <row r="419" spans="1:22">
      <c r="A419" t="s">
        <v>16</v>
      </c>
      <c r="B419" t="s">
        <v>19</v>
      </c>
      <c r="C419" t="s">
        <v>9</v>
      </c>
      <c r="D419" t="s">
        <v>196</v>
      </c>
      <c r="E419" t="s">
        <v>54</v>
      </c>
      <c r="F419">
        <v>3</v>
      </c>
      <c r="G419" t="s">
        <v>51</v>
      </c>
      <c r="H419">
        <v>1</v>
      </c>
      <c r="I419">
        <v>0.99319727891156462</v>
      </c>
      <c r="J419">
        <v>100</v>
      </c>
      <c r="K419">
        <v>0</v>
      </c>
      <c r="L419">
        <v>343</v>
      </c>
      <c r="M419">
        <v>343</v>
      </c>
      <c r="N419">
        <v>147</v>
      </c>
      <c r="O419">
        <v>146</v>
      </c>
      <c r="P419">
        <v>460</v>
      </c>
      <c r="Q419">
        <v>100</v>
      </c>
      <c r="R419">
        <v>0</v>
      </c>
      <c r="S419">
        <f t="shared" si="9"/>
        <v>0.98936170212765961</v>
      </c>
      <c r="T419" s="13">
        <f>(Tabelle1[[#This Row],[MT Distri % (besucht)]]-Tabelle1[[#This Row],[MT Distri % (besucht) VP]])*100</f>
        <v>0.38355767839050037</v>
      </c>
      <c r="U419" t="str">
        <f>Tabelle1[[#This Row],[Kundenhierarchie 1]]&amp;Tabelle1[[#This Row],[Händler]]&amp;Tabelle1[[#This Row],[Kategorie]]&amp;Tabelle1[[#This Row],[Gruppe]]&amp;Tabelle1[[#This Row],[Name]]</f>
        <v>Edeka KonzernEdeka Nord (ZL)EssigEssig KeulenSurol 7-Krt Essig, 0,75l Fl.</v>
      </c>
      <c r="V419">
        <f>_xlfn.XLOOKUP(U419,'Daten Vor-Quartal'!U:U,'Daten Vor-Quartal'!I:I,0)</f>
        <v>0.98936170212765961</v>
      </c>
    </row>
    <row r="420" spans="1:22">
      <c r="A420" t="s">
        <v>16</v>
      </c>
      <c r="B420" t="s">
        <v>19</v>
      </c>
      <c r="C420" t="s">
        <v>9</v>
      </c>
      <c r="D420" t="s">
        <v>196</v>
      </c>
      <c r="E420" t="s">
        <v>73</v>
      </c>
      <c r="F420">
        <v>21</v>
      </c>
      <c r="G420" t="s">
        <v>63</v>
      </c>
      <c r="H420">
        <v>1</v>
      </c>
      <c r="I420">
        <v>0.97959183673469385</v>
      </c>
      <c r="J420">
        <v>93.709174478077344</v>
      </c>
      <c r="K420">
        <v>12.035003579073763</v>
      </c>
      <c r="L420">
        <v>343</v>
      </c>
      <c r="M420">
        <v>343</v>
      </c>
      <c r="N420">
        <v>147</v>
      </c>
      <c r="O420">
        <v>144</v>
      </c>
      <c r="P420">
        <v>460</v>
      </c>
      <c r="Q420">
        <v>97.926672370975538</v>
      </c>
      <c r="R420">
        <v>8.8384415708708275</v>
      </c>
      <c r="S420">
        <f t="shared" si="9"/>
        <v>0.96808510638297873</v>
      </c>
      <c r="T420" s="13">
        <f>(Tabelle1[[#This Row],[MT Distri % (besucht)]]-Tabelle1[[#This Row],[MT Distri % (besucht) VP]])*100</f>
        <v>1.1506730351715122</v>
      </c>
      <c r="U420" t="str">
        <f>Tabelle1[[#This Row],[Kundenhierarchie 1]]&amp;Tabelle1[[#This Row],[Händler]]&amp;Tabelle1[[#This Row],[Kategorie]]&amp;Tabelle1[[#This Row],[Gruppe]]&amp;Tabelle1[[#This Row],[Name]]</f>
        <v>Edeka KonzernEdeka Nord (ZL)EssigEssig KeulenWeinwürziger Essig 5%, 0,75l Glasflasche</v>
      </c>
      <c r="V420">
        <f>_xlfn.XLOOKUP(U420,'Daten Vor-Quartal'!U:U,'Daten Vor-Quartal'!I:I,0)</f>
        <v>0.96808510638297873</v>
      </c>
    </row>
    <row r="421" spans="1:22">
      <c r="A421" t="s">
        <v>16</v>
      </c>
      <c r="B421" t="s">
        <v>19</v>
      </c>
      <c r="C421" t="s">
        <v>9</v>
      </c>
      <c r="D421" t="s">
        <v>197</v>
      </c>
      <c r="E421" t="s">
        <v>85</v>
      </c>
      <c r="F421">
        <v>32</v>
      </c>
      <c r="G421" t="s">
        <v>74</v>
      </c>
      <c r="H421">
        <v>0</v>
      </c>
      <c r="I421">
        <v>0</v>
      </c>
      <c r="J421">
        <v>19.570474256255917</v>
      </c>
      <c r="K421">
        <v>-22.743199830273682</v>
      </c>
      <c r="L421">
        <v>0</v>
      </c>
      <c r="M421">
        <v>343</v>
      </c>
      <c r="N421">
        <v>1</v>
      </c>
      <c r="O421">
        <v>0</v>
      </c>
      <c r="P421">
        <v>460</v>
      </c>
      <c r="Q421">
        <v>28.337244861372962</v>
      </c>
      <c r="R421">
        <v>-15.344652571754683</v>
      </c>
      <c r="S421">
        <f t="shared" si="9"/>
        <v>0.75193798449612403</v>
      </c>
      <c r="T421" s="13">
        <f>(Tabelle1[[#This Row],[MT Distri % (besucht)]]-Tabelle1[[#This Row],[MT Distri % (besucht) VP]])*100</f>
        <v>-75.193798449612402</v>
      </c>
      <c r="U421" t="str">
        <f>Tabelle1[[#This Row],[Kundenhierarchie 1]]&amp;Tabelle1[[#This Row],[Händler]]&amp;Tabelle1[[#This Row],[Kategorie]]&amp;Tabelle1[[#This Row],[Gruppe]]&amp;Tabelle1[[#This Row],[Name]]</f>
        <v>Edeka KonzernEdeka Nord (ZL)EssigVitasurVitasur Apfelessig-Trank, 0,75l Glasfl.</v>
      </c>
      <c r="V421">
        <f>_xlfn.XLOOKUP(U421,'Daten Vor-Quartal'!U:U,'Daten Vor-Quartal'!I:I,0)</f>
        <v>0.75193798449612403</v>
      </c>
    </row>
    <row r="422" spans="1:22">
      <c r="A422" t="s">
        <v>16</v>
      </c>
      <c r="B422" t="s">
        <v>19</v>
      </c>
      <c r="C422" t="s">
        <v>14</v>
      </c>
      <c r="D422" t="s">
        <v>199</v>
      </c>
      <c r="E422" t="s">
        <v>198</v>
      </c>
      <c r="F422">
        <v>19</v>
      </c>
      <c r="G422" t="s">
        <v>74</v>
      </c>
      <c r="H422">
        <v>1</v>
      </c>
      <c r="I422">
        <v>0</v>
      </c>
      <c r="J422">
        <v>85.964241530556279</v>
      </c>
      <c r="K422">
        <v>3.7725130798746762</v>
      </c>
      <c r="L422">
        <v>344</v>
      </c>
      <c r="M422">
        <v>344</v>
      </c>
      <c r="N422">
        <v>1</v>
      </c>
      <c r="O422">
        <v>0</v>
      </c>
      <c r="P422">
        <v>460</v>
      </c>
      <c r="Q422">
        <v>90.750008127072959</v>
      </c>
      <c r="R422">
        <v>-2.4697119569538586</v>
      </c>
      <c r="S422">
        <f t="shared" si="9"/>
        <v>0</v>
      </c>
      <c r="T422" s="13">
        <f>(Tabelle1[[#This Row],[MT Distri % (besucht)]]-Tabelle1[[#This Row],[MT Distri % (besucht) VP]])*100</f>
        <v>0</v>
      </c>
      <c r="U422" t="str">
        <f>Tabelle1[[#This Row],[Kundenhierarchie 1]]&amp;Tabelle1[[#This Row],[Händler]]&amp;Tabelle1[[#This Row],[Kategorie]]&amp;Tabelle1[[#This Row],[Gruppe]]&amp;Tabelle1[[#This Row],[Name]]</f>
        <v>Edeka KonzernEdeka Nord (ZL)Gemüse in EssigGemüse in Essig -370 ml GL.Bohnensalat, 370ml Glas, 10er Tray</v>
      </c>
      <c r="V422">
        <f>_xlfn.XLOOKUP(U422,'Daten Vor-Quartal'!U:U,'Daten Vor-Quartal'!I:I,0)</f>
        <v>0</v>
      </c>
    </row>
    <row r="423" spans="1:22">
      <c r="A423" t="s">
        <v>16</v>
      </c>
      <c r="B423" t="s">
        <v>19</v>
      </c>
      <c r="C423" t="s">
        <v>14</v>
      </c>
      <c r="D423" t="s">
        <v>199</v>
      </c>
      <c r="E423" t="s">
        <v>200</v>
      </c>
      <c r="F423">
        <v>18</v>
      </c>
      <c r="G423" t="s">
        <v>74</v>
      </c>
      <c r="H423">
        <v>0</v>
      </c>
      <c r="I423">
        <v>0</v>
      </c>
      <c r="J423">
        <v>0</v>
      </c>
      <c r="K423">
        <v>0</v>
      </c>
      <c r="L423">
        <v>0</v>
      </c>
      <c r="M423">
        <v>344</v>
      </c>
      <c r="N423">
        <v>1</v>
      </c>
      <c r="O423">
        <v>0</v>
      </c>
      <c r="P423">
        <v>460</v>
      </c>
      <c r="Q423">
        <v>0</v>
      </c>
      <c r="R423">
        <v>0</v>
      </c>
      <c r="S423">
        <f t="shared" si="9"/>
        <v>0</v>
      </c>
      <c r="T423" s="13">
        <f>(Tabelle1[[#This Row],[MT Distri % (besucht)]]-Tabelle1[[#This Row],[MT Distri % (besucht) VP]])*100</f>
        <v>0</v>
      </c>
      <c r="U423" t="str">
        <f>Tabelle1[[#This Row],[Kundenhierarchie 1]]&amp;Tabelle1[[#This Row],[Händler]]&amp;Tabelle1[[#This Row],[Kategorie]]&amp;Tabelle1[[#This Row],[Gruppe]]&amp;Tabelle1[[#This Row],[Name]]</f>
        <v>Edeka KonzernEdeka Nord (ZL)Gemüse in EssigGemüse in Essig -370 ml GL.Karottensalat, 370ml Glas, 10er Tray</v>
      </c>
      <c r="V423">
        <f>_xlfn.XLOOKUP(U423,'Daten Vor-Quartal'!U:U,'Daten Vor-Quartal'!I:I,0)</f>
        <v>0</v>
      </c>
    </row>
    <row r="424" spans="1:22">
      <c r="A424" t="s">
        <v>16</v>
      </c>
      <c r="B424" t="s">
        <v>19</v>
      </c>
      <c r="C424" t="s">
        <v>14</v>
      </c>
      <c r="D424" t="s">
        <v>199</v>
      </c>
      <c r="E424" t="s">
        <v>201</v>
      </c>
      <c r="F424">
        <v>12</v>
      </c>
      <c r="G424" t="s">
        <v>63</v>
      </c>
      <c r="H424">
        <v>1</v>
      </c>
      <c r="I424">
        <v>0</v>
      </c>
      <c r="J424">
        <v>97.585073071358011</v>
      </c>
      <c r="K424">
        <v>4.9191698690953958</v>
      </c>
      <c r="L424">
        <v>344</v>
      </c>
      <c r="M424">
        <v>344</v>
      </c>
      <c r="N424">
        <v>1</v>
      </c>
      <c r="O424">
        <v>0</v>
      </c>
      <c r="P424">
        <v>460</v>
      </c>
      <c r="Q424">
        <v>99.494826287761001</v>
      </c>
      <c r="R424">
        <v>4.3106555908674125</v>
      </c>
      <c r="S424">
        <f t="shared" si="9"/>
        <v>0</v>
      </c>
      <c r="T424" s="13">
        <f>(Tabelle1[[#This Row],[MT Distri % (besucht)]]-Tabelle1[[#This Row],[MT Distri % (besucht) VP]])*100</f>
        <v>0</v>
      </c>
      <c r="U424" t="str">
        <f>Tabelle1[[#This Row],[Kundenhierarchie 1]]&amp;Tabelle1[[#This Row],[Händler]]&amp;Tabelle1[[#This Row],[Kategorie]]&amp;Tabelle1[[#This Row],[Gruppe]]&amp;Tabelle1[[#This Row],[Name]]</f>
        <v>Edeka KonzernEdeka Nord (ZL)Gemüse in EssigGemüse in Essig -370 ml GL.Kürbis, 370ml Glas, 10er Tray</v>
      </c>
      <c r="V424">
        <f>_xlfn.XLOOKUP(U424,'Daten Vor-Quartal'!U:U,'Daten Vor-Quartal'!I:I,0)</f>
        <v>0</v>
      </c>
    </row>
    <row r="425" spans="1:22">
      <c r="A425" t="s">
        <v>16</v>
      </c>
      <c r="B425" t="s">
        <v>19</v>
      </c>
      <c r="C425" t="s">
        <v>14</v>
      </c>
      <c r="D425" t="s">
        <v>199</v>
      </c>
      <c r="E425" t="s">
        <v>202</v>
      </c>
      <c r="F425">
        <v>4</v>
      </c>
      <c r="G425" t="s">
        <v>51</v>
      </c>
      <c r="H425">
        <v>1</v>
      </c>
      <c r="I425">
        <v>0</v>
      </c>
      <c r="J425">
        <v>92.631638466173399</v>
      </c>
      <c r="K425">
        <v>7.0453139207638733</v>
      </c>
      <c r="L425">
        <v>344</v>
      </c>
      <c r="M425">
        <v>344</v>
      </c>
      <c r="N425">
        <v>1</v>
      </c>
      <c r="O425">
        <v>0</v>
      </c>
      <c r="P425">
        <v>460</v>
      </c>
      <c r="Q425">
        <v>98.671715751259384</v>
      </c>
      <c r="R425">
        <v>4.3203823872301825</v>
      </c>
      <c r="S425">
        <f t="shared" si="9"/>
        <v>0</v>
      </c>
      <c r="T425" s="13">
        <f>(Tabelle1[[#This Row],[MT Distri % (besucht)]]-Tabelle1[[#This Row],[MT Distri % (besucht) VP]])*100</f>
        <v>0</v>
      </c>
      <c r="U425" t="str">
        <f>Tabelle1[[#This Row],[Kundenhierarchie 1]]&amp;Tabelle1[[#This Row],[Händler]]&amp;Tabelle1[[#This Row],[Kategorie]]&amp;Tabelle1[[#This Row],[Gruppe]]&amp;Tabelle1[[#This Row],[Name]]</f>
        <v>Edeka KonzernEdeka Nord (ZL)Gemüse in EssigGemüse in Essig -370 ml GL.Maiskölbchen, 212ml Glas, 10er Tray</v>
      </c>
      <c r="V425">
        <f>_xlfn.XLOOKUP(U425,'Daten Vor-Quartal'!U:U,'Daten Vor-Quartal'!I:I,0)</f>
        <v>0</v>
      </c>
    </row>
    <row r="426" spans="1:22">
      <c r="A426" t="s">
        <v>16</v>
      </c>
      <c r="B426" t="s">
        <v>19</v>
      </c>
      <c r="C426" t="s">
        <v>14</v>
      </c>
      <c r="D426" t="s">
        <v>199</v>
      </c>
      <c r="E426" t="s">
        <v>203</v>
      </c>
      <c r="F426">
        <v>11</v>
      </c>
      <c r="G426" t="s">
        <v>63</v>
      </c>
      <c r="H426">
        <v>1</v>
      </c>
      <c r="I426">
        <v>0</v>
      </c>
      <c r="J426">
        <v>82.371512512887477</v>
      </c>
      <c r="K426">
        <v>18.535643517630657</v>
      </c>
      <c r="L426">
        <v>344</v>
      </c>
      <c r="M426">
        <v>344</v>
      </c>
      <c r="N426">
        <v>1</v>
      </c>
      <c r="O426">
        <v>0</v>
      </c>
      <c r="P426">
        <v>460</v>
      </c>
      <c r="Q426">
        <v>89.15238670158368</v>
      </c>
      <c r="R426">
        <v>14.809614419030098</v>
      </c>
      <c r="S426">
        <f t="shared" si="9"/>
        <v>0</v>
      </c>
      <c r="T426" s="13">
        <f>(Tabelle1[[#This Row],[MT Distri % (besucht)]]-Tabelle1[[#This Row],[MT Distri % (besucht) VP]])*100</f>
        <v>0</v>
      </c>
      <c r="U426" t="str">
        <f>Tabelle1[[#This Row],[Kundenhierarchie 1]]&amp;Tabelle1[[#This Row],[Händler]]&amp;Tabelle1[[#This Row],[Kategorie]]&amp;Tabelle1[[#This Row],[Gruppe]]&amp;Tabelle1[[#This Row],[Name]]</f>
        <v>Edeka KonzernEdeka Nord (ZL)Gemüse in EssigGemüse in Essig -370 ml GL.Mixed Pickles, 370ml Glas, 10er Tray</v>
      </c>
      <c r="V426">
        <f>_xlfn.XLOOKUP(U426,'Daten Vor-Quartal'!U:U,'Daten Vor-Quartal'!I:I,0)</f>
        <v>0</v>
      </c>
    </row>
    <row r="427" spans="1:22">
      <c r="A427" t="s">
        <v>16</v>
      </c>
      <c r="B427" t="s">
        <v>19</v>
      </c>
      <c r="C427" t="s">
        <v>14</v>
      </c>
      <c r="D427" t="s">
        <v>199</v>
      </c>
      <c r="E427" t="s">
        <v>204</v>
      </c>
      <c r="F427">
        <v>13</v>
      </c>
      <c r="G427" t="s">
        <v>63</v>
      </c>
      <c r="H427">
        <v>1</v>
      </c>
      <c r="I427">
        <v>0</v>
      </c>
      <c r="J427">
        <v>91.294247549435383</v>
      </c>
      <c r="K427">
        <v>-0.27114748173880798</v>
      </c>
      <c r="L427">
        <v>344</v>
      </c>
      <c r="M427">
        <v>344</v>
      </c>
      <c r="N427">
        <v>1</v>
      </c>
      <c r="O427">
        <v>0</v>
      </c>
      <c r="P427">
        <v>460</v>
      </c>
      <c r="Q427">
        <v>98.052624527793284</v>
      </c>
      <c r="R427">
        <v>0.2458197643960176</v>
      </c>
      <c r="S427">
        <f t="shared" si="9"/>
        <v>0</v>
      </c>
      <c r="T427" s="13">
        <f>(Tabelle1[[#This Row],[MT Distri % (besucht)]]-Tabelle1[[#This Row],[MT Distri % (besucht) VP]])*100</f>
        <v>0</v>
      </c>
      <c r="U427" t="str">
        <f>Tabelle1[[#This Row],[Kundenhierarchie 1]]&amp;Tabelle1[[#This Row],[Händler]]&amp;Tabelle1[[#This Row],[Kategorie]]&amp;Tabelle1[[#This Row],[Gruppe]]&amp;Tabelle1[[#This Row],[Name]]</f>
        <v>Edeka KonzernEdeka Nord (ZL)Gemüse in EssigGemüse in Essig -370 ml GL.Paprika Streifen, 370ml Gl, 10er Tray</v>
      </c>
      <c r="V427">
        <f>_xlfn.XLOOKUP(U427,'Daten Vor-Quartal'!U:U,'Daten Vor-Quartal'!I:I,0)</f>
        <v>0</v>
      </c>
    </row>
    <row r="428" spans="1:22">
      <c r="A428" t="s">
        <v>16</v>
      </c>
      <c r="B428" t="s">
        <v>19</v>
      </c>
      <c r="C428" t="s">
        <v>14</v>
      </c>
      <c r="D428" t="s">
        <v>199</v>
      </c>
      <c r="E428" t="s">
        <v>205</v>
      </c>
      <c r="F428">
        <v>15</v>
      </c>
      <c r="G428" t="s">
        <v>63</v>
      </c>
      <c r="H428">
        <v>1</v>
      </c>
      <c r="I428">
        <v>0</v>
      </c>
      <c r="J428">
        <v>53.278254505367315</v>
      </c>
      <c r="K428">
        <v>6.5753294888567728</v>
      </c>
      <c r="L428">
        <v>344</v>
      </c>
      <c r="M428">
        <v>344</v>
      </c>
      <c r="N428">
        <v>1</v>
      </c>
      <c r="O428">
        <v>0</v>
      </c>
      <c r="P428">
        <v>460</v>
      </c>
      <c r="Q428">
        <v>73.895480416926517</v>
      </c>
      <c r="R428">
        <v>2.7666282414858756</v>
      </c>
      <c r="S428">
        <f t="shared" si="9"/>
        <v>0</v>
      </c>
      <c r="T428" s="13">
        <f>(Tabelle1[[#This Row],[MT Distri % (besucht)]]-Tabelle1[[#This Row],[MT Distri % (besucht) VP]])*100</f>
        <v>0</v>
      </c>
      <c r="U428" t="str">
        <f>Tabelle1[[#This Row],[Kundenhierarchie 1]]&amp;Tabelle1[[#This Row],[Händler]]&amp;Tabelle1[[#This Row],[Kategorie]]&amp;Tabelle1[[#This Row],[Gruppe]]&amp;Tabelle1[[#This Row],[Name]]</f>
        <v>Edeka KonzernEdeka Nord (ZL)Gemüse in EssigGemüse in Essig -370 ml GL.Peperoni mild, 370ml Glas, 10er Tray</v>
      </c>
      <c r="V428">
        <f>_xlfn.XLOOKUP(U428,'Daten Vor-Quartal'!U:U,'Daten Vor-Quartal'!I:I,0)</f>
        <v>0</v>
      </c>
    </row>
    <row r="429" spans="1:22">
      <c r="A429" t="s">
        <v>16</v>
      </c>
      <c r="B429" t="s">
        <v>19</v>
      </c>
      <c r="C429" t="s">
        <v>14</v>
      </c>
      <c r="D429" t="s">
        <v>199</v>
      </c>
      <c r="E429" t="s">
        <v>206</v>
      </c>
      <c r="F429">
        <v>17</v>
      </c>
      <c r="G429" t="s">
        <v>74</v>
      </c>
      <c r="H429">
        <v>1</v>
      </c>
      <c r="I429">
        <v>0</v>
      </c>
      <c r="J429">
        <v>80.40168084598163</v>
      </c>
      <c r="K429">
        <v>-2.3347312917250158</v>
      </c>
      <c r="L429">
        <v>344</v>
      </c>
      <c r="M429">
        <v>344</v>
      </c>
      <c r="N429">
        <v>1</v>
      </c>
      <c r="O429">
        <v>0</v>
      </c>
      <c r="P429">
        <v>460</v>
      </c>
      <c r="Q429">
        <v>86.427684516568092</v>
      </c>
      <c r="R429">
        <v>-1.2696376496296153</v>
      </c>
      <c r="S429">
        <f t="shared" si="9"/>
        <v>0</v>
      </c>
      <c r="T429" s="13">
        <f>(Tabelle1[[#This Row],[MT Distri % (besucht)]]-Tabelle1[[#This Row],[MT Distri % (besucht) VP]])*100</f>
        <v>0</v>
      </c>
      <c r="U429" t="str">
        <f>Tabelle1[[#This Row],[Kundenhierarchie 1]]&amp;Tabelle1[[#This Row],[Händler]]&amp;Tabelle1[[#This Row],[Kategorie]]&amp;Tabelle1[[#This Row],[Gruppe]]&amp;Tabelle1[[#This Row],[Name]]</f>
        <v>Edeka KonzernEdeka Nord (ZL)Gemüse in EssigGemüse in Essig -370 ml GL.Peperoni scharf, 370ml Glas, 10er Tray</v>
      </c>
      <c r="V429">
        <f>_xlfn.XLOOKUP(U429,'Daten Vor-Quartal'!U:U,'Daten Vor-Quartal'!I:I,0)</f>
        <v>0</v>
      </c>
    </row>
    <row r="430" spans="1:22">
      <c r="A430" t="s">
        <v>16</v>
      </c>
      <c r="B430" t="s">
        <v>19</v>
      </c>
      <c r="C430" t="s">
        <v>14</v>
      </c>
      <c r="D430" t="s">
        <v>199</v>
      </c>
      <c r="E430" t="s">
        <v>207</v>
      </c>
      <c r="F430">
        <v>5</v>
      </c>
      <c r="G430" t="s">
        <v>63</v>
      </c>
      <c r="H430">
        <v>0</v>
      </c>
      <c r="I430">
        <v>0</v>
      </c>
      <c r="J430">
        <v>0</v>
      </c>
      <c r="K430">
        <v>0</v>
      </c>
      <c r="L430">
        <v>0</v>
      </c>
      <c r="M430">
        <v>344</v>
      </c>
      <c r="N430">
        <v>1</v>
      </c>
      <c r="O430">
        <v>0</v>
      </c>
      <c r="P430">
        <v>460</v>
      </c>
      <c r="Q430">
        <v>0</v>
      </c>
      <c r="R430">
        <v>0</v>
      </c>
      <c r="S430">
        <f t="shared" si="9"/>
        <v>0</v>
      </c>
      <c r="T430" s="13">
        <f>(Tabelle1[[#This Row],[MT Distri % (besucht)]]-Tabelle1[[#This Row],[MT Distri % (besucht) VP]])*100</f>
        <v>0</v>
      </c>
      <c r="U430" t="str">
        <f>Tabelle1[[#This Row],[Kundenhierarchie 1]]&amp;Tabelle1[[#This Row],[Händler]]&amp;Tabelle1[[#This Row],[Kategorie]]&amp;Tabelle1[[#This Row],[Gruppe]]&amp;Tabelle1[[#This Row],[Name]]</f>
        <v>Edeka KonzernEdeka Nord (ZL)Gemüse in EssigGemüse in Essig -370 ml GL.Puszta-Salat, 370ml Glas, 10er Tray</v>
      </c>
      <c r="V430">
        <f>_xlfn.XLOOKUP(U430,'Daten Vor-Quartal'!U:U,'Daten Vor-Quartal'!I:I,0)</f>
        <v>0</v>
      </c>
    </row>
    <row r="431" spans="1:22">
      <c r="A431" t="s">
        <v>16</v>
      </c>
      <c r="B431" t="s">
        <v>19</v>
      </c>
      <c r="C431" t="s">
        <v>14</v>
      </c>
      <c r="D431" t="s">
        <v>199</v>
      </c>
      <c r="E431" t="s">
        <v>208</v>
      </c>
      <c r="F431">
        <v>16</v>
      </c>
      <c r="G431" t="s">
        <v>74</v>
      </c>
      <c r="H431">
        <v>1</v>
      </c>
      <c r="I431">
        <v>0</v>
      </c>
      <c r="J431">
        <v>61.087251437541958</v>
      </c>
      <c r="K431">
        <v>-5.8287785407233024</v>
      </c>
      <c r="L431">
        <v>344</v>
      </c>
      <c r="M431">
        <v>344</v>
      </c>
      <c r="N431">
        <v>1</v>
      </c>
      <c r="O431">
        <v>0</v>
      </c>
      <c r="P431">
        <v>460</v>
      </c>
      <c r="Q431">
        <v>81.44596896302707</v>
      </c>
      <c r="R431">
        <v>-1.9783131398501439</v>
      </c>
      <c r="S431">
        <f t="shared" si="9"/>
        <v>0</v>
      </c>
      <c r="T431" s="13">
        <f>(Tabelle1[[#This Row],[MT Distri % (besucht)]]-Tabelle1[[#This Row],[MT Distri % (besucht) VP]])*100</f>
        <v>0</v>
      </c>
      <c r="U431" t="str">
        <f>Tabelle1[[#This Row],[Kundenhierarchie 1]]&amp;Tabelle1[[#This Row],[Händler]]&amp;Tabelle1[[#This Row],[Kategorie]]&amp;Tabelle1[[#This Row],[Gruppe]]&amp;Tabelle1[[#This Row],[Name]]</f>
        <v>Edeka KonzernEdeka Nord (ZL)Gemüse in EssigGemüse in Essig -370 ml GL.Rote Bete Sch.leicht, 370ml Gl.10er Tray</v>
      </c>
      <c r="V431">
        <f>_xlfn.XLOOKUP(U431,'Daten Vor-Quartal'!U:U,'Daten Vor-Quartal'!I:I,0)</f>
        <v>0</v>
      </c>
    </row>
    <row r="432" spans="1:22">
      <c r="A432" t="s">
        <v>16</v>
      </c>
      <c r="B432" t="s">
        <v>19</v>
      </c>
      <c r="C432" t="s">
        <v>14</v>
      </c>
      <c r="D432" t="s">
        <v>199</v>
      </c>
      <c r="E432" t="s">
        <v>209</v>
      </c>
      <c r="F432">
        <v>1</v>
      </c>
      <c r="G432" t="s">
        <v>51</v>
      </c>
      <c r="H432">
        <v>1</v>
      </c>
      <c r="I432">
        <v>0</v>
      </c>
      <c r="J432">
        <v>85.095962089409255</v>
      </c>
      <c r="K432">
        <v>-11.364832526101941</v>
      </c>
      <c r="L432">
        <v>344</v>
      </c>
      <c r="M432">
        <v>344</v>
      </c>
      <c r="N432">
        <v>1</v>
      </c>
      <c r="O432">
        <v>0</v>
      </c>
      <c r="P432">
        <v>460</v>
      </c>
      <c r="Q432">
        <v>93.824689962058429</v>
      </c>
      <c r="R432">
        <v>-5.7403204520224875</v>
      </c>
      <c r="S432">
        <f t="shared" si="9"/>
        <v>0</v>
      </c>
      <c r="T432" s="13">
        <f>(Tabelle1[[#This Row],[MT Distri % (besucht)]]-Tabelle1[[#This Row],[MT Distri % (besucht) VP]])*100</f>
        <v>0</v>
      </c>
      <c r="U432" t="str">
        <f>Tabelle1[[#This Row],[Kundenhierarchie 1]]&amp;Tabelle1[[#This Row],[Händler]]&amp;Tabelle1[[#This Row],[Kategorie]]&amp;Tabelle1[[#This Row],[Gruppe]]&amp;Tabelle1[[#This Row],[Name]]</f>
        <v>Edeka KonzernEdeka Nord (ZL)Gemüse in EssigGemüse in Essig -370 ml GL.Rote Bete Scheiben, 370ml Glas,10er Tray</v>
      </c>
      <c r="V432">
        <f>_xlfn.XLOOKUP(U432,'Daten Vor-Quartal'!U:U,'Daten Vor-Quartal'!I:I,0)</f>
        <v>0</v>
      </c>
    </row>
    <row r="433" spans="1:22">
      <c r="A433" t="s">
        <v>16</v>
      </c>
      <c r="B433" t="s">
        <v>19</v>
      </c>
      <c r="C433" t="s">
        <v>14</v>
      </c>
      <c r="D433" t="s">
        <v>199</v>
      </c>
      <c r="E433" t="s">
        <v>210</v>
      </c>
      <c r="F433">
        <v>8</v>
      </c>
      <c r="G433" t="s">
        <v>63</v>
      </c>
      <c r="H433">
        <v>1</v>
      </c>
      <c r="I433">
        <v>0</v>
      </c>
      <c r="J433">
        <v>68.80797378182514</v>
      </c>
      <c r="K433">
        <v>15.471338430692974</v>
      </c>
      <c r="L433">
        <v>344</v>
      </c>
      <c r="M433">
        <v>344</v>
      </c>
      <c r="N433">
        <v>1</v>
      </c>
      <c r="O433">
        <v>0</v>
      </c>
      <c r="P433">
        <v>460</v>
      </c>
      <c r="Q433">
        <v>84.752514984800442</v>
      </c>
      <c r="R433">
        <v>14.169770372117867</v>
      </c>
      <c r="S433">
        <f t="shared" si="9"/>
        <v>0</v>
      </c>
      <c r="T433" s="13">
        <f>(Tabelle1[[#This Row],[MT Distri % (besucht)]]-Tabelle1[[#This Row],[MT Distri % (besucht) VP]])*100</f>
        <v>0</v>
      </c>
      <c r="U433" t="str">
        <f>Tabelle1[[#This Row],[Kundenhierarchie 1]]&amp;Tabelle1[[#This Row],[Händler]]&amp;Tabelle1[[#This Row],[Kategorie]]&amp;Tabelle1[[#This Row],[Gruppe]]&amp;Tabelle1[[#This Row],[Name]]</f>
        <v>Edeka KonzernEdeka Nord (ZL)Gemüse in EssigGemüse in Essig -370 ml GL.Rote Bete Würfel, 370 ml Glas,10er Tray</v>
      </c>
      <c r="V433">
        <f>_xlfn.XLOOKUP(U433,'Daten Vor-Quartal'!U:U,'Daten Vor-Quartal'!I:I,0)</f>
        <v>0</v>
      </c>
    </row>
    <row r="434" spans="1:22">
      <c r="A434" t="s">
        <v>16</v>
      </c>
      <c r="B434" t="s">
        <v>19</v>
      </c>
      <c r="C434" t="s">
        <v>14</v>
      </c>
      <c r="D434" t="s">
        <v>199</v>
      </c>
      <c r="E434" t="s">
        <v>211</v>
      </c>
      <c r="F434">
        <v>7</v>
      </c>
      <c r="G434" t="s">
        <v>63</v>
      </c>
      <c r="H434">
        <v>1</v>
      </c>
      <c r="I434">
        <v>0</v>
      </c>
      <c r="J434">
        <v>84.465610690240226</v>
      </c>
      <c r="K434">
        <v>3.112345183124269</v>
      </c>
      <c r="L434">
        <v>344</v>
      </c>
      <c r="M434">
        <v>344</v>
      </c>
      <c r="N434">
        <v>1</v>
      </c>
      <c r="O434">
        <v>0</v>
      </c>
      <c r="P434">
        <v>460</v>
      </c>
      <c r="Q434">
        <v>93.472150571047337</v>
      </c>
      <c r="R434">
        <v>1.0934628291677484</v>
      </c>
      <c r="S434">
        <f t="shared" si="9"/>
        <v>0</v>
      </c>
      <c r="T434" s="13">
        <f>(Tabelle1[[#This Row],[MT Distri % (besucht)]]-Tabelle1[[#This Row],[MT Distri % (besucht) VP]])*100</f>
        <v>0</v>
      </c>
      <c r="U434" t="str">
        <f>Tabelle1[[#This Row],[Kundenhierarchie 1]]&amp;Tabelle1[[#This Row],[Händler]]&amp;Tabelle1[[#This Row],[Kategorie]]&amp;Tabelle1[[#This Row],[Gruppe]]&amp;Tabelle1[[#This Row],[Name]]</f>
        <v>Edeka KonzernEdeka Nord (ZL)Gemüse in EssigGemüse in Essig -370 ml GL.Sellerie Streifen, 370ml Glas, 10er Tray</v>
      </c>
      <c r="V434">
        <f>_xlfn.XLOOKUP(U434,'Daten Vor-Quartal'!U:U,'Daten Vor-Quartal'!I:I,0)</f>
        <v>0</v>
      </c>
    </row>
    <row r="435" spans="1:22">
      <c r="A435" t="s">
        <v>16</v>
      </c>
      <c r="B435" t="s">
        <v>19</v>
      </c>
      <c r="C435" t="s">
        <v>14</v>
      </c>
      <c r="D435" t="s">
        <v>199</v>
      </c>
      <c r="E435" t="s">
        <v>212</v>
      </c>
      <c r="F435">
        <v>10</v>
      </c>
      <c r="G435" t="s">
        <v>74</v>
      </c>
      <c r="H435">
        <v>0</v>
      </c>
      <c r="I435">
        <v>0</v>
      </c>
      <c r="J435">
        <v>0</v>
      </c>
      <c r="K435">
        <v>-4.5952611290316803</v>
      </c>
      <c r="L435">
        <v>0</v>
      </c>
      <c r="M435">
        <v>344</v>
      </c>
      <c r="N435">
        <v>1</v>
      </c>
      <c r="O435">
        <v>0</v>
      </c>
      <c r="P435">
        <v>460</v>
      </c>
      <c r="Q435">
        <v>0</v>
      </c>
      <c r="R435">
        <v>-1.3643156233848497</v>
      </c>
      <c r="S435">
        <f t="shared" si="9"/>
        <v>0</v>
      </c>
      <c r="T435" s="13">
        <f>(Tabelle1[[#This Row],[MT Distri % (besucht)]]-Tabelle1[[#This Row],[MT Distri % (besucht) VP]])*100</f>
        <v>0</v>
      </c>
      <c r="U435" t="str">
        <f>Tabelle1[[#This Row],[Kundenhierarchie 1]]&amp;Tabelle1[[#This Row],[Händler]]&amp;Tabelle1[[#This Row],[Kategorie]]&amp;Tabelle1[[#This Row],[Gruppe]]&amp;Tabelle1[[#This Row],[Name]]</f>
        <v>Edeka KonzernEdeka Nord (ZL)Gemüse in EssigGemüse in Essig -370 ml GL.Silberzwiebeln, 212ml Glas, 10er Tray</v>
      </c>
      <c r="V435">
        <f>_xlfn.XLOOKUP(U435,'Daten Vor-Quartal'!U:U,'Daten Vor-Quartal'!I:I,0)</f>
        <v>0</v>
      </c>
    </row>
    <row r="436" spans="1:22">
      <c r="A436" t="s">
        <v>16</v>
      </c>
      <c r="B436" t="s">
        <v>19</v>
      </c>
      <c r="C436" t="s">
        <v>14</v>
      </c>
      <c r="D436" t="s">
        <v>199</v>
      </c>
      <c r="E436" t="s">
        <v>213</v>
      </c>
      <c r="F436">
        <v>14</v>
      </c>
      <c r="G436" t="s">
        <v>63</v>
      </c>
      <c r="H436">
        <v>1</v>
      </c>
      <c r="I436">
        <v>0</v>
      </c>
      <c r="J436">
        <v>91.294247549435383</v>
      </c>
      <c r="K436">
        <v>-0.27114748173880798</v>
      </c>
      <c r="L436">
        <v>344</v>
      </c>
      <c r="M436">
        <v>344</v>
      </c>
      <c r="N436">
        <v>1</v>
      </c>
      <c r="O436">
        <v>0</v>
      </c>
      <c r="P436">
        <v>460</v>
      </c>
      <c r="Q436">
        <v>98.052624527793284</v>
      </c>
      <c r="R436">
        <v>0.2458197643960176</v>
      </c>
      <c r="S436">
        <f t="shared" si="9"/>
        <v>0</v>
      </c>
      <c r="T436" s="13">
        <f>(Tabelle1[[#This Row],[MT Distri % (besucht)]]-Tabelle1[[#This Row],[MT Distri % (besucht) VP]])*100</f>
        <v>0</v>
      </c>
      <c r="U436" t="str">
        <f>Tabelle1[[#This Row],[Kundenhierarchie 1]]&amp;Tabelle1[[#This Row],[Händler]]&amp;Tabelle1[[#This Row],[Kategorie]]&amp;Tabelle1[[#This Row],[Gruppe]]&amp;Tabelle1[[#This Row],[Name]]</f>
        <v>Edeka KonzernEdeka Nord (ZL)Gemüse in EssigGemüse in Essig -370 ml GL.Silberzwiebeln, 370ml Glas, 10er Tray</v>
      </c>
      <c r="V436">
        <f>_xlfn.XLOOKUP(U436,'Daten Vor-Quartal'!U:U,'Daten Vor-Quartal'!I:I,0)</f>
        <v>0</v>
      </c>
    </row>
    <row r="437" spans="1:22">
      <c r="A437" t="s">
        <v>16</v>
      </c>
      <c r="B437" t="s">
        <v>19</v>
      </c>
      <c r="C437" t="s">
        <v>14</v>
      </c>
      <c r="D437" t="s">
        <v>215</v>
      </c>
      <c r="E437" t="s">
        <v>214</v>
      </c>
      <c r="F437">
        <v>99</v>
      </c>
      <c r="G437" t="s">
        <v>74</v>
      </c>
      <c r="H437">
        <v>1</v>
      </c>
      <c r="I437">
        <v>0</v>
      </c>
      <c r="J437">
        <v>56.87172051999157</v>
      </c>
      <c r="K437">
        <v>-16.746884770584078</v>
      </c>
      <c r="L437">
        <v>344</v>
      </c>
      <c r="M437">
        <v>344</v>
      </c>
      <c r="N437">
        <v>1</v>
      </c>
      <c r="O437">
        <v>0</v>
      </c>
      <c r="P437">
        <v>460</v>
      </c>
      <c r="Q437">
        <v>66.908802346248294</v>
      </c>
      <c r="R437">
        <v>-18.058559370575949</v>
      </c>
      <c r="S437">
        <f t="shared" si="9"/>
        <v>0</v>
      </c>
      <c r="T437" s="13">
        <f>(Tabelle1[[#This Row],[MT Distri % (besucht)]]-Tabelle1[[#This Row],[MT Distri % (besucht) VP]])*100</f>
        <v>0</v>
      </c>
      <c r="U437" t="str">
        <f>Tabelle1[[#This Row],[Kundenhierarchie 1]]&amp;Tabelle1[[#This Row],[Händler]]&amp;Tabelle1[[#This Row],[Kategorie]]&amp;Tabelle1[[#This Row],[Gruppe]]&amp;Tabelle1[[#This Row],[Name]]</f>
        <v>Edeka KonzernEdeka Nord (ZL)Gemüse in EssigGemüse in Essig 580 ml Gl.Rote Bete Schlemmert., 580ml Glas 8er</v>
      </c>
      <c r="V437">
        <f>_xlfn.XLOOKUP(U437,'Daten Vor-Quartal'!U:U,'Daten Vor-Quartal'!I:I,0)</f>
        <v>0</v>
      </c>
    </row>
    <row r="438" spans="1:22">
      <c r="A438" t="s">
        <v>16</v>
      </c>
      <c r="B438" t="s">
        <v>19</v>
      </c>
      <c r="C438" t="s">
        <v>14</v>
      </c>
      <c r="D438" t="s">
        <v>215</v>
      </c>
      <c r="E438" t="s">
        <v>216</v>
      </c>
      <c r="F438">
        <v>99</v>
      </c>
      <c r="G438" t="s">
        <v>74</v>
      </c>
      <c r="H438">
        <v>0</v>
      </c>
      <c r="I438">
        <v>0</v>
      </c>
      <c r="J438">
        <v>0</v>
      </c>
      <c r="K438">
        <v>0</v>
      </c>
      <c r="L438">
        <v>0</v>
      </c>
      <c r="M438">
        <v>344</v>
      </c>
      <c r="N438">
        <v>1</v>
      </c>
      <c r="O438">
        <v>0</v>
      </c>
      <c r="P438">
        <v>0</v>
      </c>
      <c r="Q438">
        <v>0</v>
      </c>
      <c r="R438">
        <v>0</v>
      </c>
      <c r="S438">
        <f t="shared" si="9"/>
        <v>0</v>
      </c>
      <c r="T438" s="13">
        <f>(Tabelle1[[#This Row],[MT Distri % (besucht)]]-Tabelle1[[#This Row],[MT Distri % (besucht) VP]])*100</f>
        <v>0</v>
      </c>
      <c r="U438" t="str">
        <f>Tabelle1[[#This Row],[Kundenhierarchie 1]]&amp;Tabelle1[[#This Row],[Händler]]&amp;Tabelle1[[#This Row],[Kategorie]]&amp;Tabelle1[[#This Row],[Gruppe]]&amp;Tabelle1[[#This Row],[Name]]</f>
        <v>Edeka KonzernEdeka Nord (ZL)Gemüse in EssigGemüse in Essig 580 ml Gl.Schlemmertöpfchen Zwiebeln, 580ml 8er</v>
      </c>
      <c r="V438">
        <f>_xlfn.XLOOKUP(U438,'Daten Vor-Quartal'!U:U,'Daten Vor-Quartal'!I:I,0)</f>
        <v>0</v>
      </c>
    </row>
    <row r="439" spans="1:22">
      <c r="A439" t="s">
        <v>16</v>
      </c>
      <c r="B439" t="s">
        <v>19</v>
      </c>
      <c r="C439" t="s">
        <v>14</v>
      </c>
      <c r="D439" t="s">
        <v>218</v>
      </c>
      <c r="E439" t="s">
        <v>217</v>
      </c>
      <c r="F439">
        <v>99</v>
      </c>
      <c r="G439" t="s">
        <v>74</v>
      </c>
      <c r="H439">
        <v>0</v>
      </c>
      <c r="I439">
        <v>0</v>
      </c>
      <c r="J439">
        <v>0</v>
      </c>
      <c r="K439">
        <v>0</v>
      </c>
      <c r="L439">
        <v>0</v>
      </c>
      <c r="M439">
        <v>344</v>
      </c>
      <c r="N439">
        <v>1</v>
      </c>
      <c r="O439">
        <v>0</v>
      </c>
      <c r="P439">
        <v>0</v>
      </c>
      <c r="Q439">
        <v>0</v>
      </c>
      <c r="R439">
        <v>0</v>
      </c>
      <c r="S439">
        <f t="shared" si="9"/>
        <v>0</v>
      </c>
      <c r="T439" s="13">
        <f>(Tabelle1[[#This Row],[MT Distri % (besucht)]]-Tabelle1[[#This Row],[MT Distri % (besucht) VP]])*100</f>
        <v>0</v>
      </c>
      <c r="U439" t="str">
        <f>Tabelle1[[#This Row],[Kundenhierarchie 1]]&amp;Tabelle1[[#This Row],[Händler]]&amp;Tabelle1[[#This Row],[Kategorie]]&amp;Tabelle1[[#This Row],[Gruppe]]&amp;Tabelle1[[#This Row],[Name]]</f>
        <v>Edeka KonzernEdeka Nord (ZL)Gemüse in EssigGemüse in Essig 720 ml Gl.Kürbis, 720ml Glas, 8er Tray</v>
      </c>
      <c r="V439">
        <f>_xlfn.XLOOKUP(U439,'Daten Vor-Quartal'!U:U,'Daten Vor-Quartal'!I:I,0)</f>
        <v>0</v>
      </c>
    </row>
    <row r="440" spans="1:22">
      <c r="A440" t="s">
        <v>16</v>
      </c>
      <c r="B440" t="s">
        <v>19</v>
      </c>
      <c r="C440" t="s">
        <v>14</v>
      </c>
      <c r="D440" t="s">
        <v>218</v>
      </c>
      <c r="E440" t="s">
        <v>219</v>
      </c>
      <c r="F440">
        <v>3</v>
      </c>
      <c r="G440" t="s">
        <v>63</v>
      </c>
      <c r="H440">
        <v>1</v>
      </c>
      <c r="I440">
        <v>0</v>
      </c>
      <c r="J440">
        <v>96.124101406719774</v>
      </c>
      <c r="K440">
        <v>2.6997250459161268</v>
      </c>
      <c r="L440">
        <v>344</v>
      </c>
      <c r="M440">
        <v>344</v>
      </c>
      <c r="N440">
        <v>1</v>
      </c>
      <c r="O440">
        <v>0</v>
      </c>
      <c r="P440">
        <v>460</v>
      </c>
      <c r="Q440">
        <v>98.731475416387994</v>
      </c>
      <c r="R440">
        <v>2.1593069388020325</v>
      </c>
      <c r="S440">
        <f t="shared" si="9"/>
        <v>0</v>
      </c>
      <c r="T440" s="13">
        <f>(Tabelle1[[#This Row],[MT Distri % (besucht)]]-Tabelle1[[#This Row],[MT Distri % (besucht) VP]])*100</f>
        <v>0</v>
      </c>
      <c r="U440" t="str">
        <f>Tabelle1[[#This Row],[Kundenhierarchie 1]]&amp;Tabelle1[[#This Row],[Händler]]&amp;Tabelle1[[#This Row],[Kategorie]]&amp;Tabelle1[[#This Row],[Gruppe]]&amp;Tabelle1[[#This Row],[Name]]</f>
        <v>Edeka KonzernEdeka Nord (ZL)Gemüse in EssigGemüse in Essig 720 ml Gl.Rote Bete Scheiben, 720ml Glas, 8er Tray</v>
      </c>
      <c r="V440">
        <f>_xlfn.XLOOKUP(U440,'Daten Vor-Quartal'!U:U,'Daten Vor-Quartal'!I:I,0)</f>
        <v>0</v>
      </c>
    </row>
    <row r="441" spans="1:22">
      <c r="A441" t="s">
        <v>16</v>
      </c>
      <c r="B441" t="s">
        <v>19</v>
      </c>
      <c r="C441" t="s">
        <v>14</v>
      </c>
      <c r="D441" t="s">
        <v>221</v>
      </c>
      <c r="E441" t="s">
        <v>220</v>
      </c>
      <c r="F441">
        <v>99</v>
      </c>
      <c r="G441" t="s">
        <v>74</v>
      </c>
      <c r="H441">
        <v>0</v>
      </c>
      <c r="I441">
        <v>0</v>
      </c>
      <c r="J441">
        <v>3.1047955933564455</v>
      </c>
      <c r="K441">
        <v>-8.2798786463876812</v>
      </c>
      <c r="L441">
        <v>0</v>
      </c>
      <c r="M441">
        <v>344</v>
      </c>
      <c r="N441">
        <v>1</v>
      </c>
      <c r="O441">
        <v>0</v>
      </c>
      <c r="P441">
        <v>460</v>
      </c>
      <c r="Q441">
        <v>4.3893999818675145</v>
      </c>
      <c r="R441">
        <v>-15.640024006691947</v>
      </c>
      <c r="S441">
        <f t="shared" si="9"/>
        <v>0</v>
      </c>
      <c r="T441" s="13">
        <f>(Tabelle1[[#This Row],[MT Distri % (besucht)]]-Tabelle1[[#This Row],[MT Distri % (besucht) VP]])*100</f>
        <v>0</v>
      </c>
      <c r="U441" t="str">
        <f>Tabelle1[[#This Row],[Kundenhierarchie 1]]&amp;Tabelle1[[#This Row],[Händler]]&amp;Tabelle1[[#This Row],[Kategorie]]&amp;Tabelle1[[#This Row],[Gruppe]]&amp;Tabelle1[[#This Row],[Name]]</f>
        <v>Edeka KonzernEdeka Nord (ZL)Gemüse in EssigJunges Gemüse -370ml GL.Feurige Chilis, 370ml Gl, 10er Tray</v>
      </c>
      <c r="V441">
        <f>_xlfn.XLOOKUP(U441,'Daten Vor-Quartal'!U:U,'Daten Vor-Quartal'!I:I,0)</f>
        <v>0</v>
      </c>
    </row>
    <row r="442" spans="1:22">
      <c r="A442" t="s">
        <v>16</v>
      </c>
      <c r="B442" t="s">
        <v>19</v>
      </c>
      <c r="C442" t="s">
        <v>14</v>
      </c>
      <c r="D442" t="s">
        <v>221</v>
      </c>
      <c r="E442" t="s">
        <v>222</v>
      </c>
      <c r="F442">
        <v>9</v>
      </c>
      <c r="G442" t="s">
        <v>63</v>
      </c>
      <c r="H442">
        <v>1</v>
      </c>
      <c r="I442">
        <v>0</v>
      </c>
      <c r="J442">
        <v>78.200681023696305</v>
      </c>
      <c r="K442">
        <v>-3.8464381372243475</v>
      </c>
      <c r="L442">
        <v>344</v>
      </c>
      <c r="M442">
        <v>344</v>
      </c>
      <c r="N442">
        <v>1</v>
      </c>
      <c r="O442">
        <v>0</v>
      </c>
      <c r="P442">
        <v>460</v>
      </c>
      <c r="Q442">
        <v>87.332920485865145</v>
      </c>
      <c r="R442">
        <v>-5.9348094833216578</v>
      </c>
      <c r="S442">
        <f t="shared" si="9"/>
        <v>0</v>
      </c>
      <c r="T442" s="13">
        <f>(Tabelle1[[#This Row],[MT Distri % (besucht)]]-Tabelle1[[#This Row],[MT Distri % (besucht) VP]])*100</f>
        <v>0</v>
      </c>
      <c r="U442" t="str">
        <f>Tabelle1[[#This Row],[Kundenhierarchie 1]]&amp;Tabelle1[[#This Row],[Händler]]&amp;Tabelle1[[#This Row],[Kategorie]]&amp;Tabelle1[[#This Row],[Gruppe]]&amp;Tabelle1[[#This Row],[Name]]</f>
        <v>Edeka KonzernEdeka Nord (ZL)Gemüse in EssigJunges Gemüse -370ml GL.Gerösteter Paprika, 370ml Gl, 10er Tray</v>
      </c>
      <c r="V442">
        <f>_xlfn.XLOOKUP(U442,'Daten Vor-Quartal'!U:U,'Daten Vor-Quartal'!I:I,0)</f>
        <v>0</v>
      </c>
    </row>
    <row r="443" spans="1:22">
      <c r="A443" t="s">
        <v>16</v>
      </c>
      <c r="B443" t="s">
        <v>19</v>
      </c>
      <c r="C443" t="s">
        <v>14</v>
      </c>
      <c r="D443" t="s">
        <v>221</v>
      </c>
      <c r="E443" t="s">
        <v>223</v>
      </c>
      <c r="F443">
        <v>6</v>
      </c>
      <c r="G443" t="s">
        <v>63</v>
      </c>
      <c r="H443">
        <v>1</v>
      </c>
      <c r="I443">
        <v>0</v>
      </c>
      <c r="J443">
        <v>67.426779369188026</v>
      </c>
      <c r="K443">
        <v>-7.2090622799151332</v>
      </c>
      <c r="L443">
        <v>344</v>
      </c>
      <c r="M443">
        <v>344</v>
      </c>
      <c r="N443">
        <v>1</v>
      </c>
      <c r="O443">
        <v>0</v>
      </c>
      <c r="P443">
        <v>460</v>
      </c>
      <c r="Q443">
        <v>84.934090447483882</v>
      </c>
      <c r="R443">
        <v>-5.1202466384740148</v>
      </c>
      <c r="S443">
        <f t="shared" si="9"/>
        <v>0</v>
      </c>
      <c r="T443" s="13">
        <f>(Tabelle1[[#This Row],[MT Distri % (besucht)]]-Tabelle1[[#This Row],[MT Distri % (besucht) VP]])*100</f>
        <v>0</v>
      </c>
      <c r="U443" t="str">
        <f>Tabelle1[[#This Row],[Kundenhierarchie 1]]&amp;Tabelle1[[#This Row],[Händler]]&amp;Tabelle1[[#This Row],[Kategorie]]&amp;Tabelle1[[#This Row],[Gruppe]]&amp;Tabelle1[[#This Row],[Name]]</f>
        <v>Edeka KonzernEdeka Nord (ZL)Gemüse in EssigJunges Gemüse -370ml GL.Getrocknete Tomaten, 370ml Gl, 10er Tray</v>
      </c>
      <c r="V443">
        <f>_xlfn.XLOOKUP(U443,'Daten Vor-Quartal'!U:U,'Daten Vor-Quartal'!I:I,0)</f>
        <v>0</v>
      </c>
    </row>
    <row r="444" spans="1:22">
      <c r="A444" t="s">
        <v>16</v>
      </c>
      <c r="B444" t="s">
        <v>19</v>
      </c>
      <c r="C444" t="s">
        <v>14</v>
      </c>
      <c r="D444" t="s">
        <v>221</v>
      </c>
      <c r="E444" t="s">
        <v>224</v>
      </c>
      <c r="F444">
        <v>99</v>
      </c>
      <c r="G444" t="s">
        <v>74</v>
      </c>
      <c r="H444">
        <v>0</v>
      </c>
      <c r="I444">
        <v>0</v>
      </c>
      <c r="J444">
        <v>0</v>
      </c>
      <c r="K444">
        <v>0</v>
      </c>
      <c r="L444">
        <v>0</v>
      </c>
      <c r="M444">
        <v>344</v>
      </c>
      <c r="N444">
        <v>1</v>
      </c>
      <c r="O444">
        <v>0</v>
      </c>
      <c r="P444">
        <v>0</v>
      </c>
      <c r="Q444">
        <v>0</v>
      </c>
      <c r="R444">
        <v>0</v>
      </c>
      <c r="S444">
        <f t="shared" si="9"/>
        <v>0</v>
      </c>
      <c r="T444" s="13">
        <f>(Tabelle1[[#This Row],[MT Distri % (besucht)]]-Tabelle1[[#This Row],[MT Distri % (besucht) VP]])*100</f>
        <v>0</v>
      </c>
      <c r="U444" t="str">
        <f>Tabelle1[[#This Row],[Kundenhierarchie 1]]&amp;Tabelle1[[#This Row],[Händler]]&amp;Tabelle1[[#This Row],[Kategorie]]&amp;Tabelle1[[#This Row],[Gruppe]]&amp;Tabelle1[[#This Row],[Name]]</f>
        <v>Edeka KonzernEdeka Nord (ZL)Gemüse in EssigJunges Gemüse -370ml GL.Grüne Oliven, 370ml Gl, 10er Tray</v>
      </c>
      <c r="V444">
        <f>_xlfn.XLOOKUP(U444,'Daten Vor-Quartal'!U:U,'Daten Vor-Quartal'!I:I,0)</f>
        <v>0</v>
      </c>
    </row>
    <row r="445" spans="1:22">
      <c r="A445" t="s">
        <v>16</v>
      </c>
      <c r="B445" t="s">
        <v>19</v>
      </c>
      <c r="C445" t="s">
        <v>14</v>
      </c>
      <c r="D445" t="s">
        <v>221</v>
      </c>
      <c r="E445" t="s">
        <v>225</v>
      </c>
      <c r="F445">
        <v>2</v>
      </c>
      <c r="G445" t="s">
        <v>51</v>
      </c>
      <c r="H445">
        <v>1</v>
      </c>
      <c r="I445">
        <v>0</v>
      </c>
      <c r="J445">
        <v>85.988452133795178</v>
      </c>
      <c r="K445">
        <v>0.36242466784072747</v>
      </c>
      <c r="L445">
        <v>344</v>
      </c>
      <c r="M445">
        <v>344</v>
      </c>
      <c r="N445">
        <v>1</v>
      </c>
      <c r="O445">
        <v>0</v>
      </c>
      <c r="P445">
        <v>460</v>
      </c>
      <c r="Q445">
        <v>93.755110596963419</v>
      </c>
      <c r="R445">
        <v>-2.5005513976484224</v>
      </c>
      <c r="S445">
        <f t="shared" si="9"/>
        <v>0</v>
      </c>
      <c r="T445" s="13">
        <f>(Tabelle1[[#This Row],[MT Distri % (besucht)]]-Tabelle1[[#This Row],[MT Distri % (besucht) VP]])*100</f>
        <v>0</v>
      </c>
      <c r="U445" t="str">
        <f>Tabelle1[[#This Row],[Kundenhierarchie 1]]&amp;Tabelle1[[#This Row],[Händler]]&amp;Tabelle1[[#This Row],[Kategorie]]&amp;Tabelle1[[#This Row],[Gruppe]]&amp;Tabelle1[[#This Row],[Name]]</f>
        <v>Edeka KonzernEdeka Nord (ZL)Gemüse in EssigJunges Gemüse -370ml GL.Jalapeno, 370ml Glas, 10er Tray</v>
      </c>
      <c r="V445">
        <f>_xlfn.XLOOKUP(U445,'Daten Vor-Quartal'!U:U,'Daten Vor-Quartal'!I:I,0)</f>
        <v>0</v>
      </c>
    </row>
    <row r="446" spans="1:22">
      <c r="A446" t="s">
        <v>16</v>
      </c>
      <c r="B446" t="s">
        <v>19</v>
      </c>
      <c r="C446" t="s">
        <v>7</v>
      </c>
      <c r="D446" t="s">
        <v>228</v>
      </c>
      <c r="E446" t="s">
        <v>226</v>
      </c>
      <c r="F446">
        <v>18</v>
      </c>
      <c r="G446" t="s">
        <v>63</v>
      </c>
      <c r="H446">
        <v>0</v>
      </c>
      <c r="I446">
        <v>0</v>
      </c>
      <c r="J446">
        <v>59.23455699605254</v>
      </c>
      <c r="K446">
        <v>0.7811423148878589</v>
      </c>
      <c r="L446">
        <v>0</v>
      </c>
      <c r="M446">
        <v>344</v>
      </c>
      <c r="N446">
        <v>1</v>
      </c>
      <c r="O446">
        <v>0</v>
      </c>
      <c r="P446">
        <v>460</v>
      </c>
      <c r="Q446">
        <v>72.457368693462513</v>
      </c>
      <c r="R446">
        <v>4.3569686351371644</v>
      </c>
      <c r="S446">
        <f t="shared" si="9"/>
        <v>0</v>
      </c>
      <c r="T446" s="13">
        <f>(Tabelle1[[#This Row],[MT Distri % (besucht)]]-Tabelle1[[#This Row],[MT Distri % (besucht) VP]])*100</f>
        <v>0</v>
      </c>
      <c r="U446" t="str">
        <f>Tabelle1[[#This Row],[Kundenhierarchie 1]]&amp;Tabelle1[[#This Row],[Händler]]&amp;Tabelle1[[#This Row],[Kategorie]]&amp;Tabelle1[[#This Row],[Gruppe]]&amp;Tabelle1[[#This Row],[Name]]</f>
        <v>Edeka KonzernEdeka Nord (ZL)GurkenGurken 212 / 370ml GlasBurger Gurken, 370ml Gl. 10er Tray</v>
      </c>
      <c r="V446">
        <f>_xlfn.XLOOKUP(U446,'Daten Vor-Quartal'!U:U,'Daten Vor-Quartal'!I:I,0)</f>
        <v>0</v>
      </c>
    </row>
    <row r="447" spans="1:22">
      <c r="A447" t="s">
        <v>16</v>
      </c>
      <c r="B447" t="s">
        <v>19</v>
      </c>
      <c r="C447" t="s">
        <v>7</v>
      </c>
      <c r="D447" t="s">
        <v>228</v>
      </c>
      <c r="E447" t="s">
        <v>227</v>
      </c>
      <c r="F447">
        <v>31</v>
      </c>
      <c r="G447" t="s">
        <v>74</v>
      </c>
      <c r="H447">
        <v>1</v>
      </c>
      <c r="I447">
        <v>0.96598639455782309</v>
      </c>
      <c r="J447">
        <v>85.416054429756556</v>
      </c>
      <c r="K447">
        <v>11.183758975005617</v>
      </c>
      <c r="L447">
        <v>344</v>
      </c>
      <c r="M447">
        <v>344</v>
      </c>
      <c r="N447">
        <v>147</v>
      </c>
      <c r="O447">
        <v>142</v>
      </c>
      <c r="P447">
        <v>460</v>
      </c>
      <c r="Q447">
        <v>93.145949113083276</v>
      </c>
      <c r="R447">
        <v>7.1786645893408831</v>
      </c>
      <c r="S447">
        <f t="shared" si="9"/>
        <v>0.93617021276595747</v>
      </c>
      <c r="T447" s="13">
        <f>(Tabelle1[[#This Row],[MT Distri % (besucht)]]-Tabelle1[[#This Row],[MT Distri % (besucht) VP]])*100</f>
        <v>2.9816181791865626</v>
      </c>
      <c r="U447" t="str">
        <f>Tabelle1[[#This Row],[Kundenhierarchie 1]]&amp;Tabelle1[[#This Row],[Händler]]&amp;Tabelle1[[#This Row],[Kategorie]]&amp;Tabelle1[[#This Row],[Gruppe]]&amp;Tabelle1[[#This Row],[Name]]</f>
        <v>Edeka KonzernEdeka Nord (ZL)GurkenGurken 212 / 370ml GlasCornichons Chili &amp; Pfeffer, 370ml, 10er</v>
      </c>
      <c r="V447">
        <f>_xlfn.XLOOKUP(U447,'Daten Vor-Quartal'!U:U,'Daten Vor-Quartal'!I:I,0)</f>
        <v>0.93617021276595747</v>
      </c>
    </row>
    <row r="448" spans="1:22">
      <c r="A448" t="s">
        <v>16</v>
      </c>
      <c r="B448" t="s">
        <v>19</v>
      </c>
      <c r="C448" t="s">
        <v>7</v>
      </c>
      <c r="D448" t="s">
        <v>228</v>
      </c>
      <c r="E448" t="s">
        <v>229</v>
      </c>
      <c r="F448">
        <v>33</v>
      </c>
      <c r="G448" t="s">
        <v>74</v>
      </c>
      <c r="H448">
        <v>1</v>
      </c>
      <c r="I448">
        <v>0.91836734693877553</v>
      </c>
      <c r="J448">
        <v>58.952124417395687</v>
      </c>
      <c r="K448">
        <v>7.0528717709201389</v>
      </c>
      <c r="L448">
        <v>344</v>
      </c>
      <c r="M448">
        <v>344</v>
      </c>
      <c r="N448">
        <v>147</v>
      </c>
      <c r="O448">
        <v>135</v>
      </c>
      <c r="P448">
        <v>460</v>
      </c>
      <c r="Q448">
        <v>78.457036654246465</v>
      </c>
      <c r="R448">
        <v>5.7013233432718664</v>
      </c>
      <c r="S448">
        <f t="shared" si="9"/>
        <v>0.88829787234042556</v>
      </c>
      <c r="T448" s="13">
        <f>(Tabelle1[[#This Row],[MT Distri % (besucht)]]-Tabelle1[[#This Row],[MT Distri % (besucht) VP]])*100</f>
        <v>3.0069474598349966</v>
      </c>
      <c r="U448" t="str">
        <f>Tabelle1[[#This Row],[Kundenhierarchie 1]]&amp;Tabelle1[[#This Row],[Händler]]&amp;Tabelle1[[#This Row],[Kategorie]]&amp;Tabelle1[[#This Row],[Gruppe]]&amp;Tabelle1[[#This Row],[Name]]</f>
        <v>Edeka KonzernEdeka Nord (ZL)GurkenGurken 212 / 370ml GlasCornichons Chili, 212ml, 10er</v>
      </c>
      <c r="V448">
        <f>_xlfn.XLOOKUP(U448,'Daten Vor-Quartal'!U:U,'Daten Vor-Quartal'!I:I,0)</f>
        <v>0.88829787234042556</v>
      </c>
    </row>
    <row r="449" spans="1:22">
      <c r="A449" t="s">
        <v>16</v>
      </c>
      <c r="B449" t="s">
        <v>19</v>
      </c>
      <c r="C449" t="s">
        <v>7</v>
      </c>
      <c r="D449" t="s">
        <v>228</v>
      </c>
      <c r="E449" t="s">
        <v>230</v>
      </c>
      <c r="F449">
        <v>9</v>
      </c>
      <c r="G449" t="s">
        <v>51</v>
      </c>
      <c r="H449">
        <v>1</v>
      </c>
      <c r="I449">
        <v>0.97959183673469385</v>
      </c>
      <c r="J449">
        <v>87.54688085688764</v>
      </c>
      <c r="K449">
        <v>0.67725070044814772</v>
      </c>
      <c r="L449">
        <v>344</v>
      </c>
      <c r="M449">
        <v>344</v>
      </c>
      <c r="N449">
        <v>147</v>
      </c>
      <c r="O449">
        <v>144</v>
      </c>
      <c r="P449">
        <v>460</v>
      </c>
      <c r="Q449">
        <v>94.092142417169754</v>
      </c>
      <c r="R449">
        <v>5.0188576424507829</v>
      </c>
      <c r="S449">
        <f t="shared" si="9"/>
        <v>0.96808510638297873</v>
      </c>
      <c r="T449" s="13">
        <f>(Tabelle1[[#This Row],[MT Distri % (besucht)]]-Tabelle1[[#This Row],[MT Distri % (besucht) VP]])*100</f>
        <v>1.1506730351715122</v>
      </c>
      <c r="U449" t="str">
        <f>Tabelle1[[#This Row],[Kundenhierarchie 1]]&amp;Tabelle1[[#This Row],[Händler]]&amp;Tabelle1[[#This Row],[Kategorie]]&amp;Tabelle1[[#This Row],[Gruppe]]&amp;Tabelle1[[#This Row],[Name]]</f>
        <v>Edeka KonzernEdeka Nord (ZL)GurkenGurken 212 / 370ml GlasCornichons Kräuter, 212ml, 10er</v>
      </c>
      <c r="V449">
        <f>_xlfn.XLOOKUP(U449,'Daten Vor-Quartal'!U:U,'Daten Vor-Quartal'!I:I,0)</f>
        <v>0.96808510638297873</v>
      </c>
    </row>
    <row r="450" spans="1:22">
      <c r="A450" t="s">
        <v>16</v>
      </c>
      <c r="B450" t="s">
        <v>19</v>
      </c>
      <c r="C450" t="s">
        <v>7</v>
      </c>
      <c r="D450" t="s">
        <v>228</v>
      </c>
      <c r="E450" t="s">
        <v>231</v>
      </c>
      <c r="F450">
        <v>3</v>
      </c>
      <c r="G450" t="s">
        <v>51</v>
      </c>
      <c r="H450">
        <v>1</v>
      </c>
      <c r="I450">
        <v>0.98639455782312924</v>
      </c>
      <c r="J450">
        <v>92.694034611689673</v>
      </c>
      <c r="K450">
        <v>-0.22755461933256527</v>
      </c>
      <c r="L450">
        <v>344</v>
      </c>
      <c r="M450">
        <v>344</v>
      </c>
      <c r="N450">
        <v>147</v>
      </c>
      <c r="O450">
        <v>145</v>
      </c>
      <c r="P450">
        <v>460</v>
      </c>
      <c r="Q450">
        <v>97.801652326237559</v>
      </c>
      <c r="R450">
        <v>0.16314473293677167</v>
      </c>
      <c r="S450">
        <f t="shared" si="9"/>
        <v>0.97872340425531912</v>
      </c>
      <c r="T450" s="13">
        <f>(Tabelle1[[#This Row],[MT Distri % (besucht)]]-Tabelle1[[#This Row],[MT Distri % (besucht) VP]])*100</f>
        <v>0.76711535678101184</v>
      </c>
      <c r="U450" t="str">
        <f>Tabelle1[[#This Row],[Kundenhierarchie 1]]&amp;Tabelle1[[#This Row],[Händler]]&amp;Tabelle1[[#This Row],[Kategorie]]&amp;Tabelle1[[#This Row],[Gruppe]]&amp;Tabelle1[[#This Row],[Name]]</f>
        <v>Edeka KonzernEdeka Nord (ZL)GurkenGurken 212 / 370ml GlasCornichons Kräuter, 370ml, 10er</v>
      </c>
      <c r="V450">
        <f>_xlfn.XLOOKUP(U450,'Daten Vor-Quartal'!U:U,'Daten Vor-Quartal'!I:I,0)</f>
        <v>0.97872340425531912</v>
      </c>
    </row>
    <row r="451" spans="1:22">
      <c r="A451" t="s">
        <v>16</v>
      </c>
      <c r="B451" t="s">
        <v>19</v>
      </c>
      <c r="C451" t="s">
        <v>7</v>
      </c>
      <c r="D451" t="s">
        <v>228</v>
      </c>
      <c r="E451" t="s">
        <v>232</v>
      </c>
      <c r="F451">
        <v>15</v>
      </c>
      <c r="G451" t="s">
        <v>63</v>
      </c>
      <c r="H451">
        <v>1</v>
      </c>
      <c r="I451">
        <v>0.95238095238095233</v>
      </c>
      <c r="J451">
        <v>70.676978723160516</v>
      </c>
      <c r="K451">
        <v>3.2137241060196735</v>
      </c>
      <c r="L451">
        <v>344</v>
      </c>
      <c r="M451">
        <v>344</v>
      </c>
      <c r="N451">
        <v>147</v>
      </c>
      <c r="O451">
        <v>140</v>
      </c>
      <c r="P451">
        <v>460</v>
      </c>
      <c r="Q451">
        <v>87.445284350667677</v>
      </c>
      <c r="R451">
        <v>2.8259516127983488</v>
      </c>
      <c r="S451">
        <f t="shared" ref="S451:S514" si="10">V451</f>
        <v>0.94148936170212771</v>
      </c>
      <c r="T451" s="13">
        <f>(Tabelle1[[#This Row],[MT Distri % (besucht)]]-Tabelle1[[#This Row],[MT Distri % (besucht) VP]])*100</f>
        <v>1.0891590678824614</v>
      </c>
      <c r="U451" t="str">
        <f>Tabelle1[[#This Row],[Kundenhierarchie 1]]&amp;Tabelle1[[#This Row],[Händler]]&amp;Tabelle1[[#This Row],[Kategorie]]&amp;Tabelle1[[#This Row],[Gruppe]]&amp;Tabelle1[[#This Row],[Name]]</f>
        <v>Edeka KonzernEdeka Nord (ZL)GurkenGurken 212 / 370ml GlasCornichons Schal.&amp;Bärl., 370ml, 10er</v>
      </c>
      <c r="V451">
        <f>_xlfn.XLOOKUP(U451,'Daten Vor-Quartal'!U:U,'Daten Vor-Quartal'!I:I,0)</f>
        <v>0.94148936170212771</v>
      </c>
    </row>
    <row r="452" spans="1:22">
      <c r="A452" t="s">
        <v>16</v>
      </c>
      <c r="B452" t="s">
        <v>19</v>
      </c>
      <c r="C452" t="s">
        <v>7</v>
      </c>
      <c r="D452" t="s">
        <v>228</v>
      </c>
      <c r="E452" t="s">
        <v>233</v>
      </c>
      <c r="F452">
        <v>20</v>
      </c>
      <c r="G452" t="s">
        <v>63</v>
      </c>
      <c r="H452">
        <v>1</v>
      </c>
      <c r="I452">
        <v>0.65986394557823125</v>
      </c>
      <c r="J452">
        <v>45.362232614066208</v>
      </c>
      <c r="K452">
        <v>45.362232614066208</v>
      </c>
      <c r="L452">
        <v>344</v>
      </c>
      <c r="M452">
        <v>344</v>
      </c>
      <c r="N452">
        <v>147</v>
      </c>
      <c r="O452">
        <v>97</v>
      </c>
      <c r="P452">
        <v>460</v>
      </c>
      <c r="Q452">
        <v>66.91242560717977</v>
      </c>
      <c r="R452">
        <v>66.91242560717977</v>
      </c>
      <c r="S452">
        <f t="shared" si="10"/>
        <v>0.51595744680851063</v>
      </c>
      <c r="T452" s="13">
        <f>(Tabelle1[[#This Row],[MT Distri % (besucht)]]-Tabelle1[[#This Row],[MT Distri % (besucht) VP]])*100</f>
        <v>14.390649876972061</v>
      </c>
      <c r="U452" t="str">
        <f>Tabelle1[[#This Row],[Kundenhierarchie 1]]&amp;Tabelle1[[#This Row],[Händler]]&amp;Tabelle1[[#This Row],[Kategorie]]&amp;Tabelle1[[#This Row],[Gruppe]]&amp;Tabelle1[[#This Row],[Name]]</f>
        <v>Edeka KonzernEdeka Nord (ZL)GurkenGurken 212 / 370ml GlasCornichons süß, 212ml, 10er</v>
      </c>
      <c r="V452">
        <f>_xlfn.XLOOKUP(U452,'Daten Vor-Quartal'!U:U,'Daten Vor-Quartal'!I:I,0)</f>
        <v>0.51595744680851063</v>
      </c>
    </row>
    <row r="453" spans="1:22">
      <c r="A453" t="s">
        <v>16</v>
      </c>
      <c r="B453" t="s">
        <v>19</v>
      </c>
      <c r="C453" t="s">
        <v>7</v>
      </c>
      <c r="D453" t="s">
        <v>228</v>
      </c>
      <c r="E453" t="s">
        <v>234</v>
      </c>
      <c r="F453">
        <v>22</v>
      </c>
      <c r="G453" t="s">
        <v>63</v>
      </c>
      <c r="H453">
        <v>1</v>
      </c>
      <c r="I453">
        <v>0.92517006802721091</v>
      </c>
      <c r="J453">
        <v>92.950799880622938</v>
      </c>
      <c r="K453">
        <v>11.636811441244362</v>
      </c>
      <c r="L453">
        <v>344</v>
      </c>
      <c r="M453">
        <v>344</v>
      </c>
      <c r="N453">
        <v>147</v>
      </c>
      <c r="O453">
        <v>136</v>
      </c>
      <c r="P453">
        <v>460</v>
      </c>
      <c r="Q453">
        <v>97.961371708639504</v>
      </c>
      <c r="R453">
        <v>8.3025133325086244</v>
      </c>
      <c r="S453">
        <f t="shared" si="10"/>
        <v>0.90957446808510634</v>
      </c>
      <c r="T453" s="13">
        <f>(Tabelle1[[#This Row],[MT Distri % (besucht)]]-Tabelle1[[#This Row],[MT Distri % (besucht) VP]])*100</f>
        <v>1.5595599942104577</v>
      </c>
      <c r="U453" t="str">
        <f>Tabelle1[[#This Row],[Kundenhierarchie 1]]&amp;Tabelle1[[#This Row],[Händler]]&amp;Tabelle1[[#This Row],[Kategorie]]&amp;Tabelle1[[#This Row],[Gruppe]]&amp;Tabelle1[[#This Row],[Name]]</f>
        <v>Edeka KonzernEdeka Nord (ZL)GurkenGurken 212 / 370ml GlasDänischer Gurkensalat, 370ml Gl,10er Tr.</v>
      </c>
      <c r="V453">
        <f>_xlfn.XLOOKUP(U453,'Daten Vor-Quartal'!U:U,'Daten Vor-Quartal'!I:I,0)</f>
        <v>0.90957446808510634</v>
      </c>
    </row>
    <row r="454" spans="1:22">
      <c r="A454" t="s">
        <v>16</v>
      </c>
      <c r="B454" t="s">
        <v>19</v>
      </c>
      <c r="C454" t="s">
        <v>7</v>
      </c>
      <c r="D454" t="s">
        <v>228</v>
      </c>
      <c r="E454" t="s">
        <v>235</v>
      </c>
      <c r="F454">
        <v>8</v>
      </c>
      <c r="G454" t="s">
        <v>51</v>
      </c>
      <c r="H454">
        <v>1</v>
      </c>
      <c r="I454">
        <v>0.99319727891156462</v>
      </c>
      <c r="J454">
        <v>97.585073071358011</v>
      </c>
      <c r="K454">
        <v>2.7452164559120713</v>
      </c>
      <c r="L454">
        <v>344</v>
      </c>
      <c r="M454">
        <v>344</v>
      </c>
      <c r="N454">
        <v>147</v>
      </c>
      <c r="O454">
        <v>146</v>
      </c>
      <c r="P454">
        <v>460</v>
      </c>
      <c r="Q454">
        <v>99.793071081372148</v>
      </c>
      <c r="R454">
        <v>1.7766047013802222</v>
      </c>
      <c r="S454">
        <f t="shared" si="10"/>
        <v>0.98936170212765961</v>
      </c>
      <c r="T454" s="13">
        <f>(Tabelle1[[#This Row],[MT Distri % (besucht)]]-Tabelle1[[#This Row],[MT Distri % (besucht) VP]])*100</f>
        <v>0.38355767839050037</v>
      </c>
      <c r="U454" t="str">
        <f>Tabelle1[[#This Row],[Kundenhierarchie 1]]&amp;Tabelle1[[#This Row],[Händler]]&amp;Tabelle1[[#This Row],[Kategorie]]&amp;Tabelle1[[#This Row],[Gruppe]]&amp;Tabelle1[[#This Row],[Name]]</f>
        <v>Edeka KonzernEdeka Nord (ZL)GurkenGurken 212 / 370ml GlasGewürzgurken, 370ml, 10er</v>
      </c>
      <c r="V454">
        <f>_xlfn.XLOOKUP(U454,'Daten Vor-Quartal'!U:U,'Daten Vor-Quartal'!I:I,0)</f>
        <v>0.98936170212765961</v>
      </c>
    </row>
    <row r="455" spans="1:22">
      <c r="A455" t="s">
        <v>16</v>
      </c>
      <c r="B455" t="s">
        <v>19</v>
      </c>
      <c r="C455" t="s">
        <v>7</v>
      </c>
      <c r="D455" t="s">
        <v>228</v>
      </c>
      <c r="E455" t="s">
        <v>238</v>
      </c>
      <c r="F455">
        <v>32</v>
      </c>
      <c r="G455" t="s">
        <v>74</v>
      </c>
      <c r="H455">
        <v>1</v>
      </c>
      <c r="I455">
        <v>0.96598639455782309</v>
      </c>
      <c r="J455">
        <v>87.898030124215197</v>
      </c>
      <c r="K455">
        <v>10.398942085142705</v>
      </c>
      <c r="L455">
        <v>344</v>
      </c>
      <c r="M455">
        <v>344</v>
      </c>
      <c r="N455">
        <v>147</v>
      </c>
      <c r="O455">
        <v>142</v>
      </c>
      <c r="P455">
        <v>460</v>
      </c>
      <c r="Q455">
        <v>96.882181347416761</v>
      </c>
      <c r="R455">
        <v>9.340330452012708</v>
      </c>
      <c r="S455">
        <f t="shared" si="10"/>
        <v>0</v>
      </c>
      <c r="T455" s="13">
        <f>(Tabelle1[[#This Row],[MT Distri % (besucht)]]-Tabelle1[[#This Row],[MT Distri % (besucht) VP]])*100</f>
        <v>96.598639455782305</v>
      </c>
      <c r="U455" t="str">
        <f>Tabelle1[[#This Row],[Kundenhierarchie 1]]&amp;Tabelle1[[#This Row],[Händler]]&amp;Tabelle1[[#This Row],[Kategorie]]&amp;Tabelle1[[#This Row],[Gruppe]]&amp;Tabelle1[[#This Row],[Name]]</f>
        <v>Edeka KonzernEdeka Nord (ZL)GurkenGurken 212 / 370ml GlasGurkenviertel, 370ml Glas 10er Tray</v>
      </c>
      <c r="V455">
        <f>_xlfn.XLOOKUP(U455,'Daten Vor-Quartal'!U:U,'Daten Vor-Quartal'!I:I,0)</f>
        <v>0</v>
      </c>
    </row>
    <row r="456" spans="1:22">
      <c r="A456" t="s">
        <v>16</v>
      </c>
      <c r="B456" t="s">
        <v>19</v>
      </c>
      <c r="C456" t="s">
        <v>7</v>
      </c>
      <c r="D456" t="s">
        <v>228</v>
      </c>
      <c r="E456" t="s">
        <v>236</v>
      </c>
      <c r="F456">
        <v>19</v>
      </c>
      <c r="G456" t="s">
        <v>63</v>
      </c>
      <c r="H456">
        <v>1</v>
      </c>
      <c r="I456">
        <v>0.94557823129251706</v>
      </c>
      <c r="J456">
        <v>72.926943447808227</v>
      </c>
      <c r="K456">
        <v>-17.174210636720979</v>
      </c>
      <c r="L456">
        <v>344</v>
      </c>
      <c r="M456">
        <v>344</v>
      </c>
      <c r="N456">
        <v>147</v>
      </c>
      <c r="O456">
        <v>139</v>
      </c>
      <c r="P456">
        <v>460</v>
      </c>
      <c r="Q456">
        <v>86.421071408968771</v>
      </c>
      <c r="R456">
        <v>-10.87010001654491</v>
      </c>
      <c r="S456">
        <f t="shared" si="10"/>
        <v>0.87234042553191493</v>
      </c>
      <c r="T456" s="13">
        <f>(Tabelle1[[#This Row],[MT Distri % (besucht)]]-Tabelle1[[#This Row],[MT Distri % (besucht) VP]])*100</f>
        <v>7.3237805760602122</v>
      </c>
      <c r="U456" t="str">
        <f>Tabelle1[[#This Row],[Kundenhierarchie 1]]&amp;Tabelle1[[#This Row],[Händler]]&amp;Tabelle1[[#This Row],[Kategorie]]&amp;Tabelle1[[#This Row],[Gruppe]]&amp;Tabelle1[[#This Row],[Name]]</f>
        <v>Edeka KonzernEdeka Nord (ZL)GurkenGurken 212 / 370ml GlasHoniggurken, 370ml Glas 10er Tray</v>
      </c>
      <c r="V456">
        <f>_xlfn.XLOOKUP(U456,'Daten Vor-Quartal'!U:U,'Daten Vor-Quartal'!I:I,0)</f>
        <v>0.87234042553191493</v>
      </c>
    </row>
    <row r="457" spans="1:22">
      <c r="A457" t="s">
        <v>16</v>
      </c>
      <c r="B457" t="s">
        <v>19</v>
      </c>
      <c r="C457" t="s">
        <v>7</v>
      </c>
      <c r="D457" t="s">
        <v>228</v>
      </c>
      <c r="E457" t="s">
        <v>237</v>
      </c>
      <c r="F457">
        <v>12</v>
      </c>
      <c r="G457" t="s">
        <v>51</v>
      </c>
      <c r="H457">
        <v>1</v>
      </c>
      <c r="I457">
        <v>0.91836734693877553</v>
      </c>
      <c r="J457">
        <v>70.22084031109533</v>
      </c>
      <c r="K457">
        <v>3.515728260691509</v>
      </c>
      <c r="L457">
        <v>344</v>
      </c>
      <c r="M457">
        <v>344</v>
      </c>
      <c r="N457">
        <v>147</v>
      </c>
      <c r="O457">
        <v>135</v>
      </c>
      <c r="P457">
        <v>460</v>
      </c>
      <c r="Q457">
        <v>81.122424493487046</v>
      </c>
      <c r="R457">
        <v>3.8165657098049763</v>
      </c>
      <c r="S457">
        <f t="shared" si="10"/>
        <v>0.93085106382978722</v>
      </c>
      <c r="T457" s="13">
        <f>(Tabelle1[[#This Row],[MT Distri % (besucht)]]-Tabelle1[[#This Row],[MT Distri % (besucht) VP]])*100</f>
        <v>-1.2483716891011687</v>
      </c>
      <c r="U457" t="str">
        <f>Tabelle1[[#This Row],[Kundenhierarchie 1]]&amp;Tabelle1[[#This Row],[Händler]]&amp;Tabelle1[[#This Row],[Kategorie]]&amp;Tabelle1[[#This Row],[Gruppe]]&amp;Tabelle1[[#This Row],[Name]]</f>
        <v>Edeka KonzernEdeka Nord (ZL)GurkenGurken 212 / 370ml GlasKühne Sandwich Gurken, 370ml, Gl., 10er</v>
      </c>
      <c r="V457">
        <f>_xlfn.XLOOKUP(U457,'Daten Vor-Quartal'!U:U,'Daten Vor-Quartal'!I:I,0)</f>
        <v>0.93085106382978722</v>
      </c>
    </row>
    <row r="458" spans="1:22">
      <c r="A458" t="s">
        <v>16</v>
      </c>
      <c r="B458" t="s">
        <v>19</v>
      </c>
      <c r="C458" t="s">
        <v>7</v>
      </c>
      <c r="D458" t="s">
        <v>228</v>
      </c>
      <c r="E458" t="s">
        <v>239</v>
      </c>
      <c r="F458">
        <v>29</v>
      </c>
      <c r="G458" t="s">
        <v>74</v>
      </c>
      <c r="H458">
        <v>0</v>
      </c>
      <c r="I458">
        <v>0</v>
      </c>
      <c r="J458">
        <v>44.494269788183743</v>
      </c>
      <c r="K458">
        <v>-3.6687933301652667</v>
      </c>
      <c r="L458">
        <v>0</v>
      </c>
      <c r="M458">
        <v>344</v>
      </c>
      <c r="N458">
        <v>1</v>
      </c>
      <c r="O458">
        <v>0</v>
      </c>
      <c r="P458">
        <v>460</v>
      </c>
      <c r="Q458">
        <v>56.170327614038548</v>
      </c>
      <c r="R458">
        <v>-5.2398981649541838</v>
      </c>
      <c r="S458">
        <f t="shared" si="10"/>
        <v>0</v>
      </c>
      <c r="T458" s="13">
        <f>(Tabelle1[[#This Row],[MT Distri % (besucht)]]-Tabelle1[[#This Row],[MT Distri % (besucht) VP]])*100</f>
        <v>0</v>
      </c>
      <c r="U458" t="str">
        <f>Tabelle1[[#This Row],[Kundenhierarchie 1]]&amp;Tabelle1[[#This Row],[Händler]]&amp;Tabelle1[[#This Row],[Kategorie]]&amp;Tabelle1[[#This Row],[Gruppe]]&amp;Tabelle1[[#This Row],[Name]]</f>
        <v>Edeka KonzernEdeka Nord (ZL)GurkenGurken 212 / 370ml GlasSalat Gurken, 370ml Gl. 10er Tray</v>
      </c>
      <c r="V458">
        <f>_xlfn.XLOOKUP(U458,'Daten Vor-Quartal'!U:U,'Daten Vor-Quartal'!I:I,0)</f>
        <v>0</v>
      </c>
    </row>
    <row r="459" spans="1:22">
      <c r="A459" t="s">
        <v>16</v>
      </c>
      <c r="B459" t="s">
        <v>19</v>
      </c>
      <c r="C459" t="s">
        <v>7</v>
      </c>
      <c r="D459" t="s">
        <v>228</v>
      </c>
      <c r="E459" t="s">
        <v>240</v>
      </c>
      <c r="F459">
        <v>30</v>
      </c>
      <c r="G459" t="s">
        <v>74</v>
      </c>
      <c r="H459">
        <v>1</v>
      </c>
      <c r="I459">
        <v>0.95918367346938771</v>
      </c>
      <c r="J459">
        <v>86.017648883302968</v>
      </c>
      <c r="K459">
        <v>8.714534965386985</v>
      </c>
      <c r="L459">
        <v>344</v>
      </c>
      <c r="M459">
        <v>344</v>
      </c>
      <c r="N459">
        <v>147</v>
      </c>
      <c r="O459">
        <v>141</v>
      </c>
      <c r="P459">
        <v>460</v>
      </c>
      <c r="Q459">
        <v>89.967625626121389</v>
      </c>
      <c r="R459">
        <v>5.112270294402478</v>
      </c>
      <c r="S459">
        <f t="shared" si="10"/>
        <v>0.93617021276595747</v>
      </c>
      <c r="T459" s="13">
        <f>(Tabelle1[[#This Row],[MT Distri % (besucht)]]-Tabelle1[[#This Row],[MT Distri % (besucht) VP]])*100</f>
        <v>2.3013460703430244</v>
      </c>
      <c r="U459" t="str">
        <f>Tabelle1[[#This Row],[Kundenhierarchie 1]]&amp;Tabelle1[[#This Row],[Händler]]&amp;Tabelle1[[#This Row],[Kategorie]]&amp;Tabelle1[[#This Row],[Gruppe]]&amp;Tabelle1[[#This Row],[Name]]</f>
        <v>Edeka KonzernEdeka Nord (ZL)GurkenGurken 212 / 370ml GlasSchles. Gurkenhappen, 370ml Gl. 10er Tr.</v>
      </c>
      <c r="V459">
        <f>_xlfn.XLOOKUP(U459,'Daten Vor-Quartal'!U:U,'Daten Vor-Quartal'!I:I,0)</f>
        <v>0.93617021276595747</v>
      </c>
    </row>
    <row r="460" spans="1:22">
      <c r="A460" t="s">
        <v>16</v>
      </c>
      <c r="B460" t="s">
        <v>19</v>
      </c>
      <c r="C460" t="s">
        <v>7</v>
      </c>
      <c r="D460" t="s">
        <v>228</v>
      </c>
      <c r="E460" t="s">
        <v>241</v>
      </c>
      <c r="F460">
        <v>24</v>
      </c>
      <c r="G460" t="s">
        <v>74</v>
      </c>
      <c r="H460">
        <v>1</v>
      </c>
      <c r="I460">
        <v>0.97278911564625847</v>
      </c>
      <c r="J460">
        <v>83.73290386294785</v>
      </c>
      <c r="K460">
        <v>3.6690667061425302</v>
      </c>
      <c r="L460">
        <v>344</v>
      </c>
      <c r="M460">
        <v>344</v>
      </c>
      <c r="N460">
        <v>147</v>
      </c>
      <c r="O460">
        <v>143</v>
      </c>
      <c r="P460">
        <v>460</v>
      </c>
      <c r="Q460">
        <v>90.290489002963142</v>
      </c>
      <c r="R460">
        <v>4.3474523410890384</v>
      </c>
      <c r="S460">
        <f t="shared" si="10"/>
        <v>0.96276595744680848</v>
      </c>
      <c r="T460" s="13">
        <f>(Tabelle1[[#This Row],[MT Distri % (besucht)]]-Tabelle1[[#This Row],[MT Distri % (besucht) VP]])*100</f>
        <v>1.0023158199449989</v>
      </c>
      <c r="U460" t="str">
        <f>Tabelle1[[#This Row],[Kundenhierarchie 1]]&amp;Tabelle1[[#This Row],[Händler]]&amp;Tabelle1[[#This Row],[Kategorie]]&amp;Tabelle1[[#This Row],[Gruppe]]&amp;Tabelle1[[#This Row],[Name]]</f>
        <v>Edeka KonzernEdeka Nord (ZL)GurkenGurken 212 / 370ml GlasSenfgurken, 370ml Glas, 10er Tray</v>
      </c>
      <c r="V460">
        <f>_xlfn.XLOOKUP(U460,'Daten Vor-Quartal'!U:U,'Daten Vor-Quartal'!I:I,0)</f>
        <v>0.96276595744680848</v>
      </c>
    </row>
    <row r="461" spans="1:22">
      <c r="A461" t="s">
        <v>16</v>
      </c>
      <c r="B461" t="s">
        <v>19</v>
      </c>
      <c r="C461" t="s">
        <v>7</v>
      </c>
      <c r="D461" t="s">
        <v>228</v>
      </c>
      <c r="E461" t="s">
        <v>242</v>
      </c>
      <c r="F461">
        <v>21</v>
      </c>
      <c r="G461" t="s">
        <v>63</v>
      </c>
      <c r="H461">
        <v>0</v>
      </c>
      <c r="I461">
        <v>0</v>
      </c>
      <c r="J461">
        <v>5.4397345559232244</v>
      </c>
      <c r="K461">
        <v>5.4397345559232244</v>
      </c>
      <c r="L461">
        <v>0</v>
      </c>
      <c r="M461">
        <v>344</v>
      </c>
      <c r="N461">
        <v>1</v>
      </c>
      <c r="O461">
        <v>0</v>
      </c>
      <c r="P461">
        <v>460</v>
      </c>
      <c r="Q461">
        <v>11.9759354632547</v>
      </c>
      <c r="R461">
        <v>11.9759354632547</v>
      </c>
      <c r="S461">
        <f t="shared" si="10"/>
        <v>0</v>
      </c>
      <c r="T461" s="13">
        <f>(Tabelle1[[#This Row],[MT Distri % (besucht)]]-Tabelle1[[#This Row],[MT Distri % (besucht) VP]])*100</f>
        <v>0</v>
      </c>
      <c r="U461" t="str">
        <f>Tabelle1[[#This Row],[Kundenhierarchie 1]]&amp;Tabelle1[[#This Row],[Händler]]&amp;Tabelle1[[#This Row],[Kategorie]]&amp;Tabelle1[[#This Row],[Gruppe]]&amp;Tabelle1[[#This Row],[Name]]</f>
        <v>Edeka KonzernEdeka Nord (ZL)GurkenGurken 212 / 370ml GlasWurstsalat Gurke, 370ml, 10er</v>
      </c>
      <c r="V461">
        <f>_xlfn.XLOOKUP(U461,'Daten Vor-Quartal'!U:U,'Daten Vor-Quartal'!I:I,0)</f>
        <v>0</v>
      </c>
    </row>
    <row r="462" spans="1:22">
      <c r="A462" t="s">
        <v>16</v>
      </c>
      <c r="B462" t="s">
        <v>19</v>
      </c>
      <c r="C462" t="s">
        <v>7</v>
      </c>
      <c r="D462" t="s">
        <v>245</v>
      </c>
      <c r="E462" t="s">
        <v>115</v>
      </c>
      <c r="F462">
        <v>13</v>
      </c>
      <c r="G462" t="s">
        <v>63</v>
      </c>
      <c r="H462">
        <v>0</v>
      </c>
      <c r="I462">
        <v>0</v>
      </c>
      <c r="J462">
        <v>0</v>
      </c>
      <c r="K462">
        <v>0</v>
      </c>
      <c r="L462">
        <v>0</v>
      </c>
      <c r="M462">
        <v>344</v>
      </c>
      <c r="N462">
        <v>1</v>
      </c>
      <c r="O462">
        <v>0</v>
      </c>
      <c r="P462">
        <v>0</v>
      </c>
      <c r="Q462">
        <v>0</v>
      </c>
      <c r="R462">
        <v>0</v>
      </c>
      <c r="S462">
        <f t="shared" si="10"/>
        <v>0</v>
      </c>
      <c r="T462" s="13">
        <f>(Tabelle1[[#This Row],[MT Distri % (besucht)]]-Tabelle1[[#This Row],[MT Distri % (besucht) VP]])*100</f>
        <v>0</v>
      </c>
      <c r="U462" t="str">
        <f>Tabelle1[[#This Row],[Kundenhierarchie 1]]&amp;Tabelle1[[#This Row],[Händler]]&amp;Tabelle1[[#This Row],[Kategorie]]&amp;Tabelle1[[#This Row],[Gruppe]]&amp;Tabelle1[[#This Row],[Name]]</f>
        <v>Edeka KonzernEdeka Nord (ZL)GurkenGurken 720ml GlasBaerlauchgurken, 720ml Glas 8er Tray</v>
      </c>
      <c r="V462">
        <f>_xlfn.XLOOKUP(U462,'Daten Vor-Quartal'!U:U,'Daten Vor-Quartal'!I:I,0)</f>
        <v>0</v>
      </c>
    </row>
    <row r="463" spans="1:22">
      <c r="A463" t="s">
        <v>16</v>
      </c>
      <c r="B463" t="s">
        <v>19</v>
      </c>
      <c r="C463" t="s">
        <v>7</v>
      </c>
      <c r="D463" t="s">
        <v>245</v>
      </c>
      <c r="E463" t="s">
        <v>243</v>
      </c>
      <c r="F463">
        <v>13</v>
      </c>
      <c r="G463" t="s">
        <v>63</v>
      </c>
      <c r="H463">
        <v>1</v>
      </c>
      <c r="I463">
        <v>0.97959183673469385</v>
      </c>
      <c r="J463">
        <v>93.932090377202442</v>
      </c>
      <c r="K463">
        <v>3.4106633269123248</v>
      </c>
      <c r="L463">
        <v>344</v>
      </c>
      <c r="M463">
        <v>344</v>
      </c>
      <c r="N463">
        <v>147</v>
      </c>
      <c r="O463">
        <v>144</v>
      </c>
      <c r="P463">
        <v>460</v>
      </c>
      <c r="Q463">
        <v>99.044764086242438</v>
      </c>
      <c r="R463">
        <v>1.1411969531092154</v>
      </c>
      <c r="S463">
        <f t="shared" si="10"/>
        <v>0.98404255319148937</v>
      </c>
      <c r="T463" s="13">
        <f>(Tabelle1[[#This Row],[MT Distri % (besucht)]]-Tabelle1[[#This Row],[MT Distri % (besucht) VP]])*100</f>
        <v>-0.44507164567955115</v>
      </c>
      <c r="U463" t="str">
        <f>Tabelle1[[#This Row],[Kundenhierarchie 1]]&amp;Tabelle1[[#This Row],[Händler]]&amp;Tabelle1[[#This Row],[Kategorie]]&amp;Tabelle1[[#This Row],[Gruppe]]&amp;Tabelle1[[#This Row],[Name]]</f>
        <v>Edeka KonzernEdeka Nord (ZL)GurkenGurken 720ml GlasBärlauchgurken CK, 720ml Glas</v>
      </c>
      <c r="V463">
        <f>_xlfn.XLOOKUP(U463,'Daten Vor-Quartal'!U:U,'Daten Vor-Quartal'!I:I,0)</f>
        <v>0.98404255319148937</v>
      </c>
    </row>
    <row r="464" spans="1:22">
      <c r="A464" t="s">
        <v>16</v>
      </c>
      <c r="B464" t="s">
        <v>19</v>
      </c>
      <c r="C464" t="s">
        <v>7</v>
      </c>
      <c r="D464" t="s">
        <v>245</v>
      </c>
      <c r="E464" t="s">
        <v>244</v>
      </c>
      <c r="F464">
        <v>7</v>
      </c>
      <c r="G464" t="s">
        <v>51</v>
      </c>
      <c r="H464">
        <v>0</v>
      </c>
      <c r="I464">
        <v>0</v>
      </c>
      <c r="J464">
        <v>0</v>
      </c>
      <c r="K464">
        <v>0</v>
      </c>
      <c r="L464">
        <v>0</v>
      </c>
      <c r="M464">
        <v>344</v>
      </c>
      <c r="N464">
        <v>1</v>
      </c>
      <c r="O464">
        <v>0</v>
      </c>
      <c r="P464">
        <v>0</v>
      </c>
      <c r="Q464">
        <v>0</v>
      </c>
      <c r="R464">
        <v>0</v>
      </c>
      <c r="S464">
        <f t="shared" si="10"/>
        <v>0</v>
      </c>
      <c r="T464" s="13">
        <f>(Tabelle1[[#This Row],[MT Distri % (besucht)]]-Tabelle1[[#This Row],[MT Distri % (besucht) VP]])*100</f>
        <v>0</v>
      </c>
      <c r="U464" t="str">
        <f>Tabelle1[[#This Row],[Kundenhierarchie 1]]&amp;Tabelle1[[#This Row],[Händler]]&amp;Tabelle1[[#This Row],[Kategorie]]&amp;Tabelle1[[#This Row],[Gruppe]]&amp;Tabelle1[[#This Row],[Name]]</f>
        <v>Edeka KonzernEdeka Nord (ZL)GurkenGurken 720ml GlasDaenischer Gurkensalat,720ml Gl.,8er Tray</v>
      </c>
      <c r="V464">
        <f>_xlfn.XLOOKUP(U464,'Daten Vor-Quartal'!U:U,'Daten Vor-Quartal'!I:I,0)</f>
        <v>0</v>
      </c>
    </row>
    <row r="465" spans="1:22">
      <c r="A465" t="s">
        <v>16</v>
      </c>
      <c r="B465" t="s">
        <v>19</v>
      </c>
      <c r="C465" t="s">
        <v>7</v>
      </c>
      <c r="D465" t="s">
        <v>245</v>
      </c>
      <c r="E465" t="s">
        <v>246</v>
      </c>
      <c r="F465">
        <v>7</v>
      </c>
      <c r="G465" t="s">
        <v>51</v>
      </c>
      <c r="H465">
        <v>1</v>
      </c>
      <c r="I465">
        <v>0.98639455782312924</v>
      </c>
      <c r="J465">
        <v>91.164802638104504</v>
      </c>
      <c r="K465">
        <v>-4.1557808857737664</v>
      </c>
      <c r="L465">
        <v>344</v>
      </c>
      <c r="M465">
        <v>344</v>
      </c>
      <c r="N465">
        <v>147</v>
      </c>
      <c r="O465">
        <v>145</v>
      </c>
      <c r="P465">
        <v>460</v>
      </c>
      <c r="Q465">
        <v>96.439143645471731</v>
      </c>
      <c r="R465">
        <v>-1.7989834526220818</v>
      </c>
      <c r="S465">
        <f t="shared" si="10"/>
        <v>0.96808510638297873</v>
      </c>
      <c r="T465" s="13">
        <f>(Tabelle1[[#This Row],[MT Distri % (besucht)]]-Tabelle1[[#This Row],[MT Distri % (besucht) VP]])*100</f>
        <v>1.8309451440150504</v>
      </c>
      <c r="U465" t="str">
        <f>Tabelle1[[#This Row],[Kundenhierarchie 1]]&amp;Tabelle1[[#This Row],[Händler]]&amp;Tabelle1[[#This Row],[Kategorie]]&amp;Tabelle1[[#This Row],[Gruppe]]&amp;Tabelle1[[#This Row],[Name]]</f>
        <v>Edeka KonzernEdeka Nord (ZL)GurkenGurken 720ml GlasDänischer Gurkensalat, 720ml Glas</v>
      </c>
      <c r="V465">
        <f>_xlfn.XLOOKUP(U465,'Daten Vor-Quartal'!U:U,'Daten Vor-Quartal'!I:I,0)</f>
        <v>0.96808510638297873</v>
      </c>
    </row>
    <row r="466" spans="1:22">
      <c r="A466" t="s">
        <v>16</v>
      </c>
      <c r="B466" t="s">
        <v>19</v>
      </c>
      <c r="C466" t="s">
        <v>7</v>
      </c>
      <c r="D466" t="s">
        <v>245</v>
      </c>
      <c r="E466" t="s">
        <v>247</v>
      </c>
      <c r="F466">
        <v>27</v>
      </c>
      <c r="G466" t="s">
        <v>74</v>
      </c>
      <c r="H466">
        <v>0</v>
      </c>
      <c r="I466">
        <v>0</v>
      </c>
      <c r="J466">
        <v>0</v>
      </c>
      <c r="K466">
        <v>0</v>
      </c>
      <c r="L466">
        <v>0</v>
      </c>
      <c r="M466">
        <v>344</v>
      </c>
      <c r="N466">
        <v>1</v>
      </c>
      <c r="O466">
        <v>0</v>
      </c>
      <c r="P466">
        <v>460</v>
      </c>
      <c r="Q466">
        <v>0</v>
      </c>
      <c r="R466">
        <v>0</v>
      </c>
      <c r="S466">
        <f t="shared" si="10"/>
        <v>0</v>
      </c>
      <c r="T466" s="13">
        <f>(Tabelle1[[#This Row],[MT Distri % (besucht)]]-Tabelle1[[#This Row],[MT Distri % (besucht) VP]])*100</f>
        <v>0</v>
      </c>
      <c r="U466" t="str">
        <f>Tabelle1[[#This Row],[Kundenhierarchie 1]]&amp;Tabelle1[[#This Row],[Händler]]&amp;Tabelle1[[#This Row],[Kategorie]]&amp;Tabelle1[[#This Row],[Gruppe]]&amp;Tabelle1[[#This Row],[Name]]</f>
        <v>Edeka KonzernEdeka Nord (ZL)GurkenGurken 720ml GlasDillschnitten, 720ml Glas</v>
      </c>
      <c r="V466">
        <f>_xlfn.XLOOKUP(U466,'Daten Vor-Quartal'!U:U,'Daten Vor-Quartal'!I:I,0)</f>
        <v>0</v>
      </c>
    </row>
    <row r="467" spans="1:22">
      <c r="A467" t="s">
        <v>16</v>
      </c>
      <c r="B467" t="s">
        <v>19</v>
      </c>
      <c r="C467" t="s">
        <v>7</v>
      </c>
      <c r="D467" t="s">
        <v>245</v>
      </c>
      <c r="E467" t="s">
        <v>107</v>
      </c>
      <c r="F467">
        <v>27</v>
      </c>
      <c r="G467" t="s">
        <v>74</v>
      </c>
      <c r="H467">
        <v>0</v>
      </c>
      <c r="I467">
        <v>0</v>
      </c>
      <c r="J467">
        <v>0</v>
      </c>
      <c r="K467">
        <v>0</v>
      </c>
      <c r="L467">
        <v>0</v>
      </c>
      <c r="M467">
        <v>344</v>
      </c>
      <c r="N467">
        <v>1</v>
      </c>
      <c r="O467">
        <v>0</v>
      </c>
      <c r="P467">
        <v>0</v>
      </c>
      <c r="Q467">
        <v>0</v>
      </c>
      <c r="R467">
        <v>0</v>
      </c>
      <c r="S467">
        <f t="shared" si="10"/>
        <v>0</v>
      </c>
      <c r="T467" s="13">
        <f>(Tabelle1[[#This Row],[MT Distri % (besucht)]]-Tabelle1[[#This Row],[MT Distri % (besucht) VP]])*100</f>
        <v>0</v>
      </c>
      <c r="U467" t="str">
        <f>Tabelle1[[#This Row],[Kundenhierarchie 1]]&amp;Tabelle1[[#This Row],[Händler]]&amp;Tabelle1[[#This Row],[Kategorie]]&amp;Tabelle1[[#This Row],[Gruppe]]&amp;Tabelle1[[#This Row],[Name]]</f>
        <v>Edeka KonzernEdeka Nord (ZL)GurkenGurken 720ml GlasDillschnitten, 720ml Glas, 8er Tray</v>
      </c>
      <c r="V467">
        <f>_xlfn.XLOOKUP(U467,'Daten Vor-Quartal'!U:U,'Daten Vor-Quartal'!I:I,0)</f>
        <v>0</v>
      </c>
    </row>
    <row r="468" spans="1:22">
      <c r="A468" t="s">
        <v>16</v>
      </c>
      <c r="B468" t="s">
        <v>19</v>
      </c>
      <c r="C468" t="s">
        <v>7</v>
      </c>
      <c r="D468" t="s">
        <v>245</v>
      </c>
      <c r="E468" t="s">
        <v>248</v>
      </c>
      <c r="F468">
        <v>4</v>
      </c>
      <c r="G468" t="s">
        <v>51</v>
      </c>
      <c r="H468">
        <v>1</v>
      </c>
      <c r="I468">
        <v>0.99319727891156462</v>
      </c>
      <c r="J468">
        <v>100</v>
      </c>
      <c r="K468">
        <v>0</v>
      </c>
      <c r="L468">
        <v>344</v>
      </c>
      <c r="M468">
        <v>344</v>
      </c>
      <c r="N468">
        <v>147</v>
      </c>
      <c r="O468">
        <v>146</v>
      </c>
      <c r="P468">
        <v>460</v>
      </c>
      <c r="Q468">
        <v>100</v>
      </c>
      <c r="R468">
        <v>0</v>
      </c>
      <c r="S468">
        <f t="shared" si="10"/>
        <v>0.99468085106382975</v>
      </c>
      <c r="T468" s="13">
        <f>(Tabelle1[[#This Row],[MT Distri % (besucht)]]-Tabelle1[[#This Row],[MT Distri % (besucht) VP]])*100</f>
        <v>-0.14835721522651335</v>
      </c>
      <c r="U468" t="str">
        <f>Tabelle1[[#This Row],[Kundenhierarchie 1]]&amp;Tabelle1[[#This Row],[Händler]]&amp;Tabelle1[[#This Row],[Kategorie]]&amp;Tabelle1[[#This Row],[Gruppe]]&amp;Tabelle1[[#This Row],[Name]]</f>
        <v>Edeka KonzernEdeka Nord (ZL)GurkenGurken 720ml GlasGewürzgurken, 720ml, 12er</v>
      </c>
      <c r="V468">
        <f>_xlfn.XLOOKUP(U468,'Daten Vor-Quartal'!U:U,'Daten Vor-Quartal'!I:I,0)</f>
        <v>0.99468085106382975</v>
      </c>
    </row>
    <row r="469" spans="1:22">
      <c r="A469" t="s">
        <v>16</v>
      </c>
      <c r="B469" t="s">
        <v>19</v>
      </c>
      <c r="C469" t="s">
        <v>7</v>
      </c>
      <c r="D469" t="s">
        <v>245</v>
      </c>
      <c r="E469" t="s">
        <v>249</v>
      </c>
      <c r="F469">
        <v>26</v>
      </c>
      <c r="G469" t="s">
        <v>74</v>
      </c>
      <c r="H469">
        <v>0</v>
      </c>
      <c r="I469">
        <v>0.88461538461538458</v>
      </c>
      <c r="J469">
        <v>74.799793062874429</v>
      </c>
      <c r="K469">
        <v>4.1238091150123433</v>
      </c>
      <c r="L469">
        <v>0</v>
      </c>
      <c r="M469">
        <v>344</v>
      </c>
      <c r="N469">
        <v>130</v>
      </c>
      <c r="O469">
        <v>115</v>
      </c>
      <c r="P469">
        <v>460</v>
      </c>
      <c r="Q469">
        <v>86.476577093488956</v>
      </c>
      <c r="R469">
        <v>6.7351202236393704</v>
      </c>
      <c r="S469">
        <f t="shared" si="10"/>
        <v>0.94680851063829785</v>
      </c>
      <c r="T469" s="13">
        <f>(Tabelle1[[#This Row],[MT Distri % (besucht)]]-Tabelle1[[#This Row],[MT Distri % (besucht) VP]])*100</f>
        <v>-6.2193126022913265</v>
      </c>
      <c r="U469" t="str">
        <f>Tabelle1[[#This Row],[Kundenhierarchie 1]]&amp;Tabelle1[[#This Row],[Händler]]&amp;Tabelle1[[#This Row],[Kategorie]]&amp;Tabelle1[[#This Row],[Gruppe]]&amp;Tabelle1[[#This Row],[Name]]</f>
        <v>Edeka KonzernEdeka Nord (ZL)GurkenGurken 720ml GlasGurken Moskauer Art CK, 720ml Glas</v>
      </c>
      <c r="V469">
        <f>_xlfn.XLOOKUP(U469,'Daten Vor-Quartal'!U:U,'Daten Vor-Quartal'!I:I,0)</f>
        <v>0.94680851063829785</v>
      </c>
    </row>
    <row r="470" spans="1:22">
      <c r="A470" t="s">
        <v>16</v>
      </c>
      <c r="B470" t="s">
        <v>19</v>
      </c>
      <c r="C470" t="s">
        <v>7</v>
      </c>
      <c r="D470" t="s">
        <v>245</v>
      </c>
      <c r="E470" t="s">
        <v>101</v>
      </c>
      <c r="F470">
        <v>26</v>
      </c>
      <c r="G470" t="s">
        <v>74</v>
      </c>
      <c r="H470">
        <v>0</v>
      </c>
      <c r="I470">
        <v>0</v>
      </c>
      <c r="J470">
        <v>0</v>
      </c>
      <c r="K470">
        <v>0</v>
      </c>
      <c r="L470">
        <v>0</v>
      </c>
      <c r="M470">
        <v>344</v>
      </c>
      <c r="N470">
        <v>1</v>
      </c>
      <c r="O470">
        <v>0</v>
      </c>
      <c r="P470">
        <v>0</v>
      </c>
      <c r="Q470">
        <v>0</v>
      </c>
      <c r="R470">
        <v>0</v>
      </c>
      <c r="S470">
        <f t="shared" si="10"/>
        <v>0</v>
      </c>
      <c r="T470" s="13">
        <f>(Tabelle1[[#This Row],[MT Distri % (besucht)]]-Tabelle1[[#This Row],[MT Distri % (besucht) VP]])*100</f>
        <v>0</v>
      </c>
      <c r="U470" t="str">
        <f>Tabelle1[[#This Row],[Kundenhierarchie 1]]&amp;Tabelle1[[#This Row],[Händler]]&amp;Tabelle1[[#This Row],[Kategorie]]&amp;Tabelle1[[#This Row],[Gruppe]]&amp;Tabelle1[[#This Row],[Name]]</f>
        <v>Edeka KonzernEdeka Nord (ZL)GurkenGurken 720ml GlasGurken Moskauer Art, 720ml Glas 8er Tray</v>
      </c>
      <c r="V470">
        <f>_xlfn.XLOOKUP(U470,'Daten Vor-Quartal'!U:U,'Daten Vor-Quartal'!I:I,0)</f>
        <v>0</v>
      </c>
    </row>
    <row r="471" spans="1:22">
      <c r="A471" t="s">
        <v>16</v>
      </c>
      <c r="B471" t="s">
        <v>19</v>
      </c>
      <c r="C471" t="s">
        <v>7</v>
      </c>
      <c r="D471" t="s">
        <v>245</v>
      </c>
      <c r="E471" t="s">
        <v>250</v>
      </c>
      <c r="F471">
        <v>17</v>
      </c>
      <c r="G471" t="s">
        <v>63</v>
      </c>
      <c r="H471">
        <v>1</v>
      </c>
      <c r="I471">
        <v>0.98639455782312924</v>
      </c>
      <c r="J471">
        <v>83.635921350669122</v>
      </c>
      <c r="K471">
        <v>1.7443313552918651</v>
      </c>
      <c r="L471">
        <v>344</v>
      </c>
      <c r="M471">
        <v>344</v>
      </c>
      <c r="N471">
        <v>147</v>
      </c>
      <c r="O471">
        <v>145</v>
      </c>
      <c r="P471">
        <v>460</v>
      </c>
      <c r="Q471">
        <v>93.103506053973263</v>
      </c>
      <c r="R471">
        <v>0.83845761488232995</v>
      </c>
      <c r="S471">
        <f t="shared" si="10"/>
        <v>0.96808510638297873</v>
      </c>
      <c r="T471" s="13">
        <f>(Tabelle1[[#This Row],[MT Distri % (besucht)]]-Tabelle1[[#This Row],[MT Distri % (besucht) VP]])*100</f>
        <v>1.8309451440150504</v>
      </c>
      <c r="U471" t="str">
        <f>Tabelle1[[#This Row],[Kundenhierarchie 1]]&amp;Tabelle1[[#This Row],[Händler]]&amp;Tabelle1[[#This Row],[Kategorie]]&amp;Tabelle1[[#This Row],[Gruppe]]&amp;Tabelle1[[#This Row],[Name]]</f>
        <v>Edeka KonzernEdeka Nord (ZL)GurkenGurken 720ml GlasGurken Ungarische Art CK, 720ml Glas</v>
      </c>
      <c r="V471">
        <f>_xlfn.XLOOKUP(U471,'Daten Vor-Quartal'!U:U,'Daten Vor-Quartal'!I:I,0)</f>
        <v>0.96808510638297873</v>
      </c>
    </row>
    <row r="472" spans="1:22">
      <c r="A472" t="s">
        <v>16</v>
      </c>
      <c r="B472" t="s">
        <v>19</v>
      </c>
      <c r="C472" t="s">
        <v>7</v>
      </c>
      <c r="D472" t="s">
        <v>245</v>
      </c>
      <c r="E472" t="s">
        <v>251</v>
      </c>
      <c r="F472">
        <v>17</v>
      </c>
      <c r="G472" t="s">
        <v>63</v>
      </c>
      <c r="H472">
        <v>0</v>
      </c>
      <c r="I472">
        <v>0</v>
      </c>
      <c r="J472">
        <v>0</v>
      </c>
      <c r="K472">
        <v>0</v>
      </c>
      <c r="L472">
        <v>0</v>
      </c>
      <c r="M472">
        <v>344</v>
      </c>
      <c r="N472">
        <v>1</v>
      </c>
      <c r="O472">
        <v>0</v>
      </c>
      <c r="P472">
        <v>0</v>
      </c>
      <c r="Q472">
        <v>0</v>
      </c>
      <c r="R472">
        <v>0</v>
      </c>
      <c r="S472">
        <f t="shared" si="10"/>
        <v>0</v>
      </c>
      <c r="T472" s="13">
        <f>(Tabelle1[[#This Row],[MT Distri % (besucht)]]-Tabelle1[[#This Row],[MT Distri % (besucht) VP]])*100</f>
        <v>0</v>
      </c>
      <c r="U472" t="str">
        <f>Tabelle1[[#This Row],[Kundenhierarchie 1]]&amp;Tabelle1[[#This Row],[Händler]]&amp;Tabelle1[[#This Row],[Kategorie]]&amp;Tabelle1[[#This Row],[Gruppe]]&amp;Tabelle1[[#This Row],[Name]]</f>
        <v>Edeka KonzernEdeka Nord (ZL)GurkenGurken 720ml GlasGurken Ungarische Art,720ml Gl. 8er Tray</v>
      </c>
      <c r="V472">
        <f>_xlfn.XLOOKUP(U472,'Daten Vor-Quartal'!U:U,'Daten Vor-Quartal'!I:I,0)</f>
        <v>0</v>
      </c>
    </row>
    <row r="473" spans="1:22">
      <c r="A473" t="s">
        <v>16</v>
      </c>
      <c r="B473" t="s">
        <v>19</v>
      </c>
      <c r="C473" t="s">
        <v>7</v>
      </c>
      <c r="D473" t="s">
        <v>245</v>
      </c>
      <c r="E473" t="s">
        <v>252</v>
      </c>
      <c r="F473">
        <v>14</v>
      </c>
      <c r="G473" t="s">
        <v>63</v>
      </c>
      <c r="H473">
        <v>1</v>
      </c>
      <c r="I473">
        <v>0.98639455782312924</v>
      </c>
      <c r="J473">
        <v>97.585073071358011</v>
      </c>
      <c r="K473">
        <v>-7.5218690580967973E-2</v>
      </c>
      <c r="L473">
        <v>344</v>
      </c>
      <c r="M473">
        <v>344</v>
      </c>
      <c r="N473">
        <v>147</v>
      </c>
      <c r="O473">
        <v>145</v>
      </c>
      <c r="P473">
        <v>460</v>
      </c>
      <c r="Q473">
        <v>99.186156501157058</v>
      </c>
      <c r="R473">
        <v>0.48524251373687832</v>
      </c>
      <c r="S473">
        <f t="shared" si="10"/>
        <v>0.98936170212765961</v>
      </c>
      <c r="T473" s="13">
        <f>(Tabelle1[[#This Row],[MT Distri % (besucht)]]-Tabelle1[[#This Row],[MT Distri % (besucht) VP]])*100</f>
        <v>-0.2967144304530378</v>
      </c>
      <c r="U473" t="str">
        <f>Tabelle1[[#This Row],[Kundenhierarchie 1]]&amp;Tabelle1[[#This Row],[Händler]]&amp;Tabelle1[[#This Row],[Kategorie]]&amp;Tabelle1[[#This Row],[Gruppe]]&amp;Tabelle1[[#This Row],[Name]]</f>
        <v>Edeka KonzernEdeka Nord (ZL)GurkenGurken 720ml GlasGurkenviertel, 720ml Glas</v>
      </c>
      <c r="V473">
        <f>_xlfn.XLOOKUP(U473,'Daten Vor-Quartal'!U:U,'Daten Vor-Quartal'!I:I,0)</f>
        <v>0.98936170212765961</v>
      </c>
    </row>
    <row r="474" spans="1:22">
      <c r="A474" t="s">
        <v>16</v>
      </c>
      <c r="B474" t="s">
        <v>19</v>
      </c>
      <c r="C474" t="s">
        <v>7</v>
      </c>
      <c r="D474" t="s">
        <v>245</v>
      </c>
      <c r="E474" t="s">
        <v>111</v>
      </c>
      <c r="F474">
        <v>14</v>
      </c>
      <c r="G474" t="s">
        <v>63</v>
      </c>
      <c r="H474">
        <v>0</v>
      </c>
      <c r="I474">
        <v>0</v>
      </c>
      <c r="J474">
        <v>0</v>
      </c>
      <c r="K474">
        <v>0</v>
      </c>
      <c r="L474">
        <v>0</v>
      </c>
      <c r="M474">
        <v>344</v>
      </c>
      <c r="N474">
        <v>1</v>
      </c>
      <c r="O474">
        <v>0</v>
      </c>
      <c r="P474">
        <v>0</v>
      </c>
      <c r="Q474">
        <v>0</v>
      </c>
      <c r="R474">
        <v>0</v>
      </c>
      <c r="S474">
        <f t="shared" si="10"/>
        <v>0</v>
      </c>
      <c r="T474" s="13">
        <f>(Tabelle1[[#This Row],[MT Distri % (besucht)]]-Tabelle1[[#This Row],[MT Distri % (besucht) VP]])*100</f>
        <v>0</v>
      </c>
      <c r="U474" t="str">
        <f>Tabelle1[[#This Row],[Kundenhierarchie 1]]&amp;Tabelle1[[#This Row],[Händler]]&amp;Tabelle1[[#This Row],[Kategorie]]&amp;Tabelle1[[#This Row],[Gruppe]]&amp;Tabelle1[[#This Row],[Name]]</f>
        <v>Edeka KonzernEdeka Nord (ZL)GurkenGurken 720ml GlasGurkenviertel, 720ml Glas 8er Tray</v>
      </c>
      <c r="V474">
        <f>_xlfn.XLOOKUP(U474,'Daten Vor-Quartal'!U:U,'Daten Vor-Quartal'!I:I,0)</f>
        <v>0</v>
      </c>
    </row>
    <row r="475" spans="1:22">
      <c r="A475" t="s">
        <v>16</v>
      </c>
      <c r="B475" t="s">
        <v>19</v>
      </c>
      <c r="C475" t="s">
        <v>7</v>
      </c>
      <c r="D475" t="s">
        <v>245</v>
      </c>
      <c r="E475" t="s">
        <v>253</v>
      </c>
      <c r="F475">
        <v>10</v>
      </c>
      <c r="G475" t="s">
        <v>51</v>
      </c>
      <c r="H475">
        <v>1</v>
      </c>
      <c r="I475">
        <v>0.99319727891156462</v>
      </c>
      <c r="J475">
        <v>97.585073071358011</v>
      </c>
      <c r="K475">
        <v>-7.5218690580967973E-2</v>
      </c>
      <c r="L475">
        <v>344</v>
      </c>
      <c r="M475">
        <v>344</v>
      </c>
      <c r="N475">
        <v>147</v>
      </c>
      <c r="O475">
        <v>146</v>
      </c>
      <c r="P475">
        <v>460</v>
      </c>
      <c r="Q475">
        <v>99.793071081372148</v>
      </c>
      <c r="R475">
        <v>5.0421937326987631E-2</v>
      </c>
      <c r="S475">
        <f t="shared" si="10"/>
        <v>0.97872340425531912</v>
      </c>
      <c r="T475" s="13">
        <f>(Tabelle1[[#This Row],[MT Distri % (besucht)]]-Tabelle1[[#This Row],[MT Distri % (besucht) VP]])*100</f>
        <v>1.44738746562455</v>
      </c>
      <c r="U475" t="str">
        <f>Tabelle1[[#This Row],[Kundenhierarchie 1]]&amp;Tabelle1[[#This Row],[Händler]]&amp;Tabelle1[[#This Row],[Kategorie]]&amp;Tabelle1[[#This Row],[Gruppe]]&amp;Tabelle1[[#This Row],[Name]]</f>
        <v>Edeka KonzernEdeka Nord (ZL)GurkenGurken 720ml GlasSalzdillgurken, 720ml Glas</v>
      </c>
      <c r="V475">
        <f>_xlfn.XLOOKUP(U475,'Daten Vor-Quartal'!U:U,'Daten Vor-Quartal'!I:I,0)</f>
        <v>0.97872340425531912</v>
      </c>
    </row>
    <row r="476" spans="1:22">
      <c r="A476" t="s">
        <v>16</v>
      </c>
      <c r="B476" t="s">
        <v>19</v>
      </c>
      <c r="C476" t="s">
        <v>7</v>
      </c>
      <c r="D476" t="s">
        <v>245</v>
      </c>
      <c r="E476" t="s">
        <v>254</v>
      </c>
      <c r="F476">
        <v>10</v>
      </c>
      <c r="G476" t="s">
        <v>51</v>
      </c>
      <c r="H476">
        <v>0</v>
      </c>
      <c r="I476">
        <v>0</v>
      </c>
      <c r="J476">
        <v>0</v>
      </c>
      <c r="K476">
        <v>0</v>
      </c>
      <c r="L476">
        <v>0</v>
      </c>
      <c r="M476">
        <v>344</v>
      </c>
      <c r="N476">
        <v>1</v>
      </c>
      <c r="O476">
        <v>0</v>
      </c>
      <c r="P476">
        <v>0</v>
      </c>
      <c r="Q476">
        <v>0</v>
      </c>
      <c r="R476">
        <v>0</v>
      </c>
      <c r="S476">
        <f t="shared" si="10"/>
        <v>0</v>
      </c>
      <c r="T476" s="13">
        <f>(Tabelle1[[#This Row],[MT Distri % (besucht)]]-Tabelle1[[#This Row],[MT Distri % (besucht) VP]])*100</f>
        <v>0</v>
      </c>
      <c r="U476" t="str">
        <f>Tabelle1[[#This Row],[Kundenhierarchie 1]]&amp;Tabelle1[[#This Row],[Händler]]&amp;Tabelle1[[#This Row],[Kategorie]]&amp;Tabelle1[[#This Row],[Gruppe]]&amp;Tabelle1[[#This Row],[Name]]</f>
        <v>Edeka KonzernEdeka Nord (ZL)GurkenGurken 720ml GlasSalzdillgurken, 720ml Glas, 8er Tray</v>
      </c>
      <c r="V476">
        <f>_xlfn.XLOOKUP(U476,'Daten Vor-Quartal'!U:U,'Daten Vor-Quartal'!I:I,0)</f>
        <v>0</v>
      </c>
    </row>
    <row r="477" spans="1:22">
      <c r="A477" t="s">
        <v>16</v>
      </c>
      <c r="B477" t="s">
        <v>19</v>
      </c>
      <c r="C477" t="s">
        <v>7</v>
      </c>
      <c r="D477" t="s">
        <v>245</v>
      </c>
      <c r="E477" t="s">
        <v>255</v>
      </c>
      <c r="F477">
        <v>11</v>
      </c>
      <c r="G477" t="s">
        <v>51</v>
      </c>
      <c r="H477">
        <v>0</v>
      </c>
      <c r="I477">
        <v>0</v>
      </c>
      <c r="J477">
        <v>0</v>
      </c>
      <c r="K477">
        <v>0</v>
      </c>
      <c r="L477">
        <v>0</v>
      </c>
      <c r="M477">
        <v>344</v>
      </c>
      <c r="N477">
        <v>1</v>
      </c>
      <c r="O477">
        <v>0</v>
      </c>
      <c r="P477">
        <v>0</v>
      </c>
      <c r="Q477">
        <v>0</v>
      </c>
      <c r="R477">
        <v>0</v>
      </c>
      <c r="S477">
        <f t="shared" si="10"/>
        <v>0</v>
      </c>
      <c r="T477" s="13">
        <f>(Tabelle1[[#This Row],[MT Distri % (besucht)]]-Tabelle1[[#This Row],[MT Distri % (besucht) VP]])*100</f>
        <v>0</v>
      </c>
      <c r="U477" t="str">
        <f>Tabelle1[[#This Row],[Kundenhierarchie 1]]&amp;Tabelle1[[#This Row],[Händler]]&amp;Tabelle1[[#This Row],[Kategorie]]&amp;Tabelle1[[#This Row],[Gruppe]]&amp;Tabelle1[[#This Row],[Name]]</f>
        <v>Edeka KonzernEdeka Nord (ZL)GurkenGurken 720ml GlasSchles. Gurkenhappen, 720ml Gl., 8er Tr.</v>
      </c>
      <c r="V477">
        <f>_xlfn.XLOOKUP(U477,'Daten Vor-Quartal'!U:U,'Daten Vor-Quartal'!I:I,0)</f>
        <v>0</v>
      </c>
    </row>
    <row r="478" spans="1:22">
      <c r="A478" t="s">
        <v>16</v>
      </c>
      <c r="B478" t="s">
        <v>19</v>
      </c>
      <c r="C478" t="s">
        <v>7</v>
      </c>
      <c r="D478" t="s">
        <v>245</v>
      </c>
      <c r="E478" t="s">
        <v>256</v>
      </c>
      <c r="F478">
        <v>11</v>
      </c>
      <c r="G478" t="s">
        <v>51</v>
      </c>
      <c r="H478">
        <v>1</v>
      </c>
      <c r="I478">
        <v>0.99319727891156462</v>
      </c>
      <c r="J478">
        <v>97.585073071357996</v>
      </c>
      <c r="K478">
        <v>3.6799698021229688</v>
      </c>
      <c r="L478">
        <v>344</v>
      </c>
      <c r="M478">
        <v>344</v>
      </c>
      <c r="N478">
        <v>147</v>
      </c>
      <c r="O478">
        <v>146</v>
      </c>
      <c r="P478">
        <v>460</v>
      </c>
      <c r="Q478">
        <v>99.695326941017598</v>
      </c>
      <c r="R478">
        <v>1.6359537795509453</v>
      </c>
      <c r="S478">
        <f t="shared" si="10"/>
        <v>0.99468085106382975</v>
      </c>
      <c r="T478" s="13">
        <f>(Tabelle1[[#This Row],[MT Distri % (besucht)]]-Tabelle1[[#This Row],[MT Distri % (besucht) VP]])*100</f>
        <v>-0.14835721522651335</v>
      </c>
      <c r="U478" t="str">
        <f>Tabelle1[[#This Row],[Kundenhierarchie 1]]&amp;Tabelle1[[#This Row],[Händler]]&amp;Tabelle1[[#This Row],[Kategorie]]&amp;Tabelle1[[#This Row],[Gruppe]]&amp;Tabelle1[[#This Row],[Name]]</f>
        <v>Edeka KonzernEdeka Nord (ZL)GurkenGurken 720ml GlasSchles. Gurkenhappen, 720ml Glas</v>
      </c>
      <c r="V478">
        <f>_xlfn.XLOOKUP(U478,'Daten Vor-Quartal'!U:U,'Daten Vor-Quartal'!I:I,0)</f>
        <v>0.99468085106382975</v>
      </c>
    </row>
    <row r="479" spans="1:22">
      <c r="A479" t="s">
        <v>16</v>
      </c>
      <c r="B479" t="s">
        <v>19</v>
      </c>
      <c r="C479" t="s">
        <v>7</v>
      </c>
      <c r="D479" t="s">
        <v>259</v>
      </c>
      <c r="E479" t="s">
        <v>257</v>
      </c>
      <c r="F479">
        <v>25</v>
      </c>
      <c r="G479" t="s">
        <v>74</v>
      </c>
      <c r="H479">
        <v>0</v>
      </c>
      <c r="I479">
        <v>0</v>
      </c>
      <c r="J479">
        <v>6.6816879457644252</v>
      </c>
      <c r="K479">
        <v>-45.330156134827128</v>
      </c>
      <c r="L479">
        <v>0</v>
      </c>
      <c r="M479">
        <v>344</v>
      </c>
      <c r="N479">
        <v>1</v>
      </c>
      <c r="O479">
        <v>0</v>
      </c>
      <c r="P479">
        <v>460</v>
      </c>
      <c r="Q479">
        <v>10.704263512885101</v>
      </c>
      <c r="R479">
        <v>-60.769174909434319</v>
      </c>
      <c r="S479">
        <f t="shared" si="10"/>
        <v>0</v>
      </c>
      <c r="T479" s="13">
        <f>(Tabelle1[[#This Row],[MT Distri % (besucht)]]-Tabelle1[[#This Row],[MT Distri % (besucht) VP]])*100</f>
        <v>0</v>
      </c>
      <c r="U479" t="str">
        <f>Tabelle1[[#This Row],[Kundenhierarchie 1]]&amp;Tabelle1[[#This Row],[Händler]]&amp;Tabelle1[[#This Row],[Kategorie]]&amp;Tabelle1[[#This Row],[Gruppe]]&amp;Tabelle1[[#This Row],[Name]]</f>
        <v>Edeka KonzernEdeka Nord (ZL)GurkenGurken Pure 327mlPure Cornichons Blütenhonig, 10x327ml Gl</v>
      </c>
      <c r="V479">
        <f>_xlfn.XLOOKUP(U479,'Daten Vor-Quartal'!U:U,'Daten Vor-Quartal'!I:I,0)</f>
        <v>0</v>
      </c>
    </row>
    <row r="480" spans="1:22">
      <c r="A480" t="s">
        <v>16</v>
      </c>
      <c r="B480" t="s">
        <v>19</v>
      </c>
      <c r="C480" t="s">
        <v>7</v>
      </c>
      <c r="D480" t="s">
        <v>259</v>
      </c>
      <c r="E480" t="s">
        <v>258</v>
      </c>
      <c r="F480">
        <v>28</v>
      </c>
      <c r="G480" t="s">
        <v>74</v>
      </c>
      <c r="H480">
        <v>0</v>
      </c>
      <c r="I480">
        <v>0</v>
      </c>
      <c r="J480">
        <v>10.359021593632406</v>
      </c>
      <c r="K480">
        <v>-44.035673651360504</v>
      </c>
      <c r="L480">
        <v>0</v>
      </c>
      <c r="M480">
        <v>344</v>
      </c>
      <c r="N480">
        <v>1</v>
      </c>
      <c r="O480">
        <v>0</v>
      </c>
      <c r="P480">
        <v>460</v>
      </c>
      <c r="Q480">
        <v>18.725284895623876</v>
      </c>
      <c r="R480">
        <v>-51.158871111646278</v>
      </c>
      <c r="S480">
        <f t="shared" si="10"/>
        <v>0</v>
      </c>
      <c r="T480" s="13">
        <f>(Tabelle1[[#This Row],[MT Distri % (besucht)]]-Tabelle1[[#This Row],[MT Distri % (besucht) VP]])*100</f>
        <v>0</v>
      </c>
      <c r="U480" t="str">
        <f>Tabelle1[[#This Row],[Kundenhierarchie 1]]&amp;Tabelle1[[#This Row],[Händler]]&amp;Tabelle1[[#This Row],[Kategorie]]&amp;Tabelle1[[#This Row],[Gruppe]]&amp;Tabelle1[[#This Row],[Name]]</f>
        <v>Edeka KonzernEdeka Nord (ZL)GurkenGurken Pure 327mlPure Cornichons Jalapeño, 10x327ml Gl.</v>
      </c>
      <c r="V480">
        <f>_xlfn.XLOOKUP(U480,'Daten Vor-Quartal'!U:U,'Daten Vor-Quartal'!I:I,0)</f>
        <v>0</v>
      </c>
    </row>
    <row r="481" spans="1:22">
      <c r="A481" t="s">
        <v>16</v>
      </c>
      <c r="B481" t="s">
        <v>19</v>
      </c>
      <c r="C481" t="s">
        <v>7</v>
      </c>
      <c r="D481" t="s">
        <v>259</v>
      </c>
      <c r="E481" t="s">
        <v>260</v>
      </c>
      <c r="F481">
        <v>23</v>
      </c>
      <c r="G481" t="s">
        <v>63</v>
      </c>
      <c r="H481">
        <v>0</v>
      </c>
      <c r="I481">
        <v>0</v>
      </c>
      <c r="J481">
        <v>20.536420549049595</v>
      </c>
      <c r="K481">
        <v>-13.611100286837805</v>
      </c>
      <c r="L481">
        <v>0</v>
      </c>
      <c r="M481">
        <v>344</v>
      </c>
      <c r="N481">
        <v>1</v>
      </c>
      <c r="O481">
        <v>0</v>
      </c>
      <c r="P481">
        <v>460</v>
      </c>
      <c r="Q481">
        <v>30.787774550975989</v>
      </c>
      <c r="R481">
        <v>-19.285006912505267</v>
      </c>
      <c r="S481">
        <f t="shared" si="10"/>
        <v>0</v>
      </c>
      <c r="T481" s="13">
        <f>(Tabelle1[[#This Row],[MT Distri % (besucht)]]-Tabelle1[[#This Row],[MT Distri % (besucht) VP]])*100</f>
        <v>0</v>
      </c>
      <c r="U481" t="str">
        <f>Tabelle1[[#This Row],[Kundenhierarchie 1]]&amp;Tabelle1[[#This Row],[Händler]]&amp;Tabelle1[[#This Row],[Kategorie]]&amp;Tabelle1[[#This Row],[Gruppe]]&amp;Tabelle1[[#This Row],[Name]]</f>
        <v>Edeka KonzernEdeka Nord (ZL)GurkenGurken Pure 327mlPure Cornichons Kräuter, 10x327ml Gl.</v>
      </c>
      <c r="V481">
        <f>_xlfn.XLOOKUP(U481,'Daten Vor-Quartal'!U:U,'Daten Vor-Quartal'!I:I,0)</f>
        <v>0</v>
      </c>
    </row>
    <row r="482" spans="1:22">
      <c r="A482" t="s">
        <v>16</v>
      </c>
      <c r="B482" t="s">
        <v>19</v>
      </c>
      <c r="C482" t="s">
        <v>7</v>
      </c>
      <c r="D482" t="s">
        <v>261</v>
      </c>
      <c r="E482" t="s">
        <v>126</v>
      </c>
      <c r="F482">
        <v>5</v>
      </c>
      <c r="G482" t="s">
        <v>51</v>
      </c>
      <c r="H482">
        <v>1</v>
      </c>
      <c r="I482">
        <v>0.99319727891156462</v>
      </c>
      <c r="J482">
        <v>86.273764178436167</v>
      </c>
      <c r="K482">
        <v>-2.3722067309058708</v>
      </c>
      <c r="L482">
        <v>344</v>
      </c>
      <c r="M482">
        <v>344</v>
      </c>
      <c r="N482">
        <v>147</v>
      </c>
      <c r="O482">
        <v>146</v>
      </c>
      <c r="P482">
        <v>460</v>
      </c>
      <c r="Q482">
        <v>95.434291078176699</v>
      </c>
      <c r="R482">
        <v>0.82259092855215954</v>
      </c>
      <c r="S482">
        <f t="shared" si="10"/>
        <v>0.98404255319148937</v>
      </c>
      <c r="T482" s="13">
        <f>(Tabelle1[[#This Row],[MT Distri % (besucht)]]-Tabelle1[[#This Row],[MT Distri % (besucht) VP]])*100</f>
        <v>0.91547257200752519</v>
      </c>
      <c r="U482" t="str">
        <f>Tabelle1[[#This Row],[Kundenhierarchie 1]]&amp;Tabelle1[[#This Row],[Händler]]&amp;Tabelle1[[#This Row],[Kategorie]]&amp;Tabelle1[[#This Row],[Gruppe]]&amp;Tabelle1[[#This Row],[Name]]</f>
        <v>Edeka KonzernEdeka Nord (ZL)GurkenSchlemmertöpfchen 580ml GlasSchlemmert. Bals. Bianco, 580ml, 12er</v>
      </c>
      <c r="V482">
        <f>_xlfn.XLOOKUP(U482,'Daten Vor-Quartal'!U:U,'Daten Vor-Quartal'!I:I,0)</f>
        <v>0.98404255319148937</v>
      </c>
    </row>
    <row r="483" spans="1:22">
      <c r="A483" t="s">
        <v>16</v>
      </c>
      <c r="B483" t="s">
        <v>19</v>
      </c>
      <c r="C483" t="s">
        <v>7</v>
      </c>
      <c r="D483" t="s">
        <v>261</v>
      </c>
      <c r="E483" t="s">
        <v>127</v>
      </c>
      <c r="F483">
        <v>5</v>
      </c>
      <c r="G483" t="s">
        <v>51</v>
      </c>
      <c r="H483">
        <v>0</v>
      </c>
      <c r="I483">
        <v>0</v>
      </c>
      <c r="J483">
        <v>0</v>
      </c>
      <c r="K483">
        <v>0</v>
      </c>
      <c r="L483">
        <v>0</v>
      </c>
      <c r="M483">
        <v>344</v>
      </c>
      <c r="N483">
        <v>1</v>
      </c>
      <c r="O483">
        <v>0</v>
      </c>
      <c r="P483">
        <v>0</v>
      </c>
      <c r="Q483">
        <v>0</v>
      </c>
      <c r="R483">
        <v>0</v>
      </c>
      <c r="S483">
        <f t="shared" si="10"/>
        <v>0</v>
      </c>
      <c r="T483" s="13">
        <f>(Tabelle1[[#This Row],[MT Distri % (besucht)]]-Tabelle1[[#This Row],[MT Distri % (besucht) VP]])*100</f>
        <v>0</v>
      </c>
      <c r="U483" t="str">
        <f>Tabelle1[[#This Row],[Kundenhierarchie 1]]&amp;Tabelle1[[#This Row],[Händler]]&amp;Tabelle1[[#This Row],[Kategorie]]&amp;Tabelle1[[#This Row],[Gruppe]]&amp;Tabelle1[[#This Row],[Name]]</f>
        <v>Edeka KonzernEdeka Nord (ZL)GurkenSchlemmertöpfchen 580ml GlasSchlemmert. Bals. Bianco, 580ml, 8er</v>
      </c>
      <c r="V483">
        <f>_xlfn.XLOOKUP(U483,'Daten Vor-Quartal'!U:U,'Daten Vor-Quartal'!I:I,0)</f>
        <v>0</v>
      </c>
    </row>
    <row r="484" spans="1:22">
      <c r="A484" t="s">
        <v>16</v>
      </c>
      <c r="B484" t="s">
        <v>19</v>
      </c>
      <c r="C484" t="s">
        <v>7</v>
      </c>
      <c r="D484" t="s">
        <v>261</v>
      </c>
      <c r="E484" t="s">
        <v>122</v>
      </c>
      <c r="F484">
        <v>6</v>
      </c>
      <c r="G484" t="s">
        <v>51</v>
      </c>
      <c r="H484">
        <v>1</v>
      </c>
      <c r="I484">
        <v>0.97959183673469385</v>
      </c>
      <c r="J484">
        <v>95.994656495388881</v>
      </c>
      <c r="K484">
        <v>2.1292561466969286</v>
      </c>
      <c r="L484">
        <v>344</v>
      </c>
      <c r="M484">
        <v>344</v>
      </c>
      <c r="N484">
        <v>147</v>
      </c>
      <c r="O484">
        <v>144</v>
      </c>
      <c r="P484">
        <v>460</v>
      </c>
      <c r="Q484">
        <v>96.660695288795509</v>
      </c>
      <c r="R484">
        <v>1.1717944207660196</v>
      </c>
      <c r="S484">
        <f t="shared" si="10"/>
        <v>0.98404255319148937</v>
      </c>
      <c r="T484" s="13">
        <f>(Tabelle1[[#This Row],[MT Distri % (besucht)]]-Tabelle1[[#This Row],[MT Distri % (besucht) VP]])*100</f>
        <v>-0.44507164567955115</v>
      </c>
      <c r="U484" t="str">
        <f>Tabelle1[[#This Row],[Kundenhierarchie 1]]&amp;Tabelle1[[#This Row],[Händler]]&amp;Tabelle1[[#This Row],[Kategorie]]&amp;Tabelle1[[#This Row],[Gruppe]]&amp;Tabelle1[[#This Row],[Name]]</f>
        <v>Edeka KonzernEdeka Nord (ZL)GurkenSchlemmertöpfchen 580ml GlasSchlemmert. Chili, 580ml, 12er</v>
      </c>
      <c r="V484">
        <f>_xlfn.XLOOKUP(U484,'Daten Vor-Quartal'!U:U,'Daten Vor-Quartal'!I:I,0)</f>
        <v>0.98404255319148937</v>
      </c>
    </row>
    <row r="485" spans="1:22">
      <c r="A485" t="s">
        <v>16</v>
      </c>
      <c r="B485" t="s">
        <v>19</v>
      </c>
      <c r="C485" t="s">
        <v>7</v>
      </c>
      <c r="D485" t="s">
        <v>261</v>
      </c>
      <c r="E485" t="s">
        <v>123</v>
      </c>
      <c r="F485">
        <v>6</v>
      </c>
      <c r="G485" t="s">
        <v>51</v>
      </c>
      <c r="H485">
        <v>0</v>
      </c>
      <c r="I485">
        <v>0</v>
      </c>
      <c r="J485">
        <v>0</v>
      </c>
      <c r="K485">
        <v>0</v>
      </c>
      <c r="L485">
        <v>0</v>
      </c>
      <c r="M485">
        <v>344</v>
      </c>
      <c r="N485">
        <v>1</v>
      </c>
      <c r="O485">
        <v>0</v>
      </c>
      <c r="P485">
        <v>0</v>
      </c>
      <c r="Q485">
        <v>0</v>
      </c>
      <c r="R485">
        <v>0</v>
      </c>
      <c r="S485">
        <f t="shared" si="10"/>
        <v>0</v>
      </c>
      <c r="T485" s="13">
        <f>(Tabelle1[[#This Row],[MT Distri % (besucht)]]-Tabelle1[[#This Row],[MT Distri % (besucht) VP]])*100</f>
        <v>0</v>
      </c>
      <c r="U485" t="str">
        <f>Tabelle1[[#This Row],[Kundenhierarchie 1]]&amp;Tabelle1[[#This Row],[Händler]]&amp;Tabelle1[[#This Row],[Kategorie]]&amp;Tabelle1[[#This Row],[Gruppe]]&amp;Tabelle1[[#This Row],[Name]]</f>
        <v>Edeka KonzernEdeka Nord (ZL)GurkenSchlemmertöpfchen 580ml GlasSchlemmert. Chili, 580ml, 8er</v>
      </c>
      <c r="V485">
        <f>_xlfn.XLOOKUP(U485,'Daten Vor-Quartal'!U:U,'Daten Vor-Quartal'!I:I,0)</f>
        <v>0</v>
      </c>
    </row>
    <row r="486" spans="1:22">
      <c r="A486" t="s">
        <v>16</v>
      </c>
      <c r="B486" t="s">
        <v>19</v>
      </c>
      <c r="C486" t="s">
        <v>7</v>
      </c>
      <c r="D486" t="s">
        <v>261</v>
      </c>
      <c r="E486" t="s">
        <v>124</v>
      </c>
      <c r="F486">
        <v>2</v>
      </c>
      <c r="G486" t="s">
        <v>51</v>
      </c>
      <c r="H486">
        <v>1</v>
      </c>
      <c r="I486">
        <v>0.99319727891156462</v>
      </c>
      <c r="J486">
        <v>100</v>
      </c>
      <c r="K486">
        <v>6.1345996513087435</v>
      </c>
      <c r="L486">
        <v>344</v>
      </c>
      <c r="M486">
        <v>344</v>
      </c>
      <c r="N486">
        <v>147</v>
      </c>
      <c r="O486">
        <v>146</v>
      </c>
      <c r="P486">
        <v>460</v>
      </c>
      <c r="Q486">
        <v>100</v>
      </c>
      <c r="R486">
        <v>3.6195123179413713</v>
      </c>
      <c r="S486">
        <f t="shared" si="10"/>
        <v>0.99468085106382975</v>
      </c>
      <c r="T486" s="13">
        <f>(Tabelle1[[#This Row],[MT Distri % (besucht)]]-Tabelle1[[#This Row],[MT Distri % (besucht) VP]])*100</f>
        <v>-0.14835721522651335</v>
      </c>
      <c r="U486" t="str">
        <f>Tabelle1[[#This Row],[Kundenhierarchie 1]]&amp;Tabelle1[[#This Row],[Händler]]&amp;Tabelle1[[#This Row],[Kategorie]]&amp;Tabelle1[[#This Row],[Gruppe]]&amp;Tabelle1[[#This Row],[Name]]</f>
        <v>Edeka KonzernEdeka Nord (ZL)GurkenSchlemmertöpfchen 580ml GlasSchlemmert. Honig, 580ml, 12er</v>
      </c>
      <c r="V486">
        <f>_xlfn.XLOOKUP(U486,'Daten Vor-Quartal'!U:U,'Daten Vor-Quartal'!I:I,0)</f>
        <v>0.99468085106382975</v>
      </c>
    </row>
    <row r="487" spans="1:22">
      <c r="A487" t="s">
        <v>16</v>
      </c>
      <c r="B487" t="s">
        <v>19</v>
      </c>
      <c r="C487" t="s">
        <v>7</v>
      </c>
      <c r="D487" t="s">
        <v>261</v>
      </c>
      <c r="E487" t="s">
        <v>125</v>
      </c>
      <c r="F487">
        <v>2</v>
      </c>
      <c r="G487" t="s">
        <v>51</v>
      </c>
      <c r="H487">
        <v>0</v>
      </c>
      <c r="I487">
        <v>0</v>
      </c>
      <c r="J487">
        <v>0</v>
      </c>
      <c r="K487">
        <v>0</v>
      </c>
      <c r="L487">
        <v>0</v>
      </c>
      <c r="M487">
        <v>344</v>
      </c>
      <c r="N487">
        <v>1</v>
      </c>
      <c r="O487">
        <v>0</v>
      </c>
      <c r="P487">
        <v>0</v>
      </c>
      <c r="Q487">
        <v>0</v>
      </c>
      <c r="R487">
        <v>0</v>
      </c>
      <c r="S487">
        <f t="shared" si="10"/>
        <v>0</v>
      </c>
      <c r="T487" s="13">
        <f>(Tabelle1[[#This Row],[MT Distri % (besucht)]]-Tabelle1[[#This Row],[MT Distri % (besucht) VP]])*100</f>
        <v>0</v>
      </c>
      <c r="U487" t="str">
        <f>Tabelle1[[#This Row],[Kundenhierarchie 1]]&amp;Tabelle1[[#This Row],[Händler]]&amp;Tabelle1[[#This Row],[Kategorie]]&amp;Tabelle1[[#This Row],[Gruppe]]&amp;Tabelle1[[#This Row],[Name]]</f>
        <v>Edeka KonzernEdeka Nord (ZL)GurkenSchlemmertöpfchen 580ml GlasSchlemmert. Honig, 580ml, 8er</v>
      </c>
      <c r="V487">
        <f>_xlfn.XLOOKUP(U487,'Daten Vor-Quartal'!U:U,'Daten Vor-Quartal'!I:I,0)</f>
        <v>0</v>
      </c>
    </row>
    <row r="488" spans="1:22">
      <c r="A488" t="s">
        <v>16</v>
      </c>
      <c r="B488" t="s">
        <v>19</v>
      </c>
      <c r="C488" t="s">
        <v>7</v>
      </c>
      <c r="D488" t="s">
        <v>261</v>
      </c>
      <c r="E488" t="s">
        <v>120</v>
      </c>
      <c r="F488">
        <v>16</v>
      </c>
      <c r="G488" t="s">
        <v>63</v>
      </c>
      <c r="H488">
        <v>1</v>
      </c>
      <c r="I488">
        <v>0.60544217687074831</v>
      </c>
      <c r="J488">
        <v>31.792882544594416</v>
      </c>
      <c r="K488">
        <v>9.7949788040054955</v>
      </c>
      <c r="L488">
        <v>344</v>
      </c>
      <c r="M488">
        <v>344</v>
      </c>
      <c r="N488">
        <v>147</v>
      </c>
      <c r="O488">
        <v>89</v>
      </c>
      <c r="P488">
        <v>460</v>
      </c>
      <c r="Q488">
        <v>54.40178351224727</v>
      </c>
      <c r="R488">
        <v>17.426356980763778</v>
      </c>
      <c r="S488">
        <f t="shared" si="10"/>
        <v>0.5</v>
      </c>
      <c r="T488" s="13">
        <f>(Tabelle1[[#This Row],[MT Distri % (besucht)]]-Tabelle1[[#This Row],[MT Distri % (besucht) VP]])*100</f>
        <v>10.544217687074831</v>
      </c>
      <c r="U488" t="str">
        <f>Tabelle1[[#This Row],[Kundenhierarchie 1]]&amp;Tabelle1[[#This Row],[Händler]]&amp;Tabelle1[[#This Row],[Kategorie]]&amp;Tabelle1[[#This Row],[Gruppe]]&amp;Tabelle1[[#This Row],[Name]]</f>
        <v>Edeka KonzernEdeka Nord (ZL)GurkenSchlemmertöpfchen 580ml GlasSchlemmert. Honig-Chili, 580ml, 12er</v>
      </c>
      <c r="V488">
        <f>_xlfn.XLOOKUP(U488,'Daten Vor-Quartal'!U:U,'Daten Vor-Quartal'!I:I,0)</f>
        <v>0.5</v>
      </c>
    </row>
    <row r="489" spans="1:22">
      <c r="A489" t="s">
        <v>16</v>
      </c>
      <c r="B489" t="s">
        <v>19</v>
      </c>
      <c r="C489" t="s">
        <v>7</v>
      </c>
      <c r="D489" t="s">
        <v>261</v>
      </c>
      <c r="E489" t="s">
        <v>121</v>
      </c>
      <c r="F489">
        <v>16</v>
      </c>
      <c r="G489" t="s">
        <v>63</v>
      </c>
      <c r="H489">
        <v>0</v>
      </c>
      <c r="I489">
        <v>0</v>
      </c>
      <c r="J489">
        <v>0</v>
      </c>
      <c r="K489">
        <v>0</v>
      </c>
      <c r="L489">
        <v>0</v>
      </c>
      <c r="M489">
        <v>344</v>
      </c>
      <c r="N489">
        <v>1</v>
      </c>
      <c r="O489">
        <v>0</v>
      </c>
      <c r="P489">
        <v>0</v>
      </c>
      <c r="Q489">
        <v>0</v>
      </c>
      <c r="R489">
        <v>0</v>
      </c>
      <c r="S489">
        <f t="shared" si="10"/>
        <v>0</v>
      </c>
      <c r="T489" s="13">
        <f>(Tabelle1[[#This Row],[MT Distri % (besucht)]]-Tabelle1[[#This Row],[MT Distri % (besucht) VP]])*100</f>
        <v>0</v>
      </c>
      <c r="U489" t="str">
        <f>Tabelle1[[#This Row],[Kundenhierarchie 1]]&amp;Tabelle1[[#This Row],[Händler]]&amp;Tabelle1[[#This Row],[Kategorie]]&amp;Tabelle1[[#This Row],[Gruppe]]&amp;Tabelle1[[#This Row],[Name]]</f>
        <v>Edeka KonzernEdeka Nord (ZL)GurkenSchlemmertöpfchen 580ml GlasSchlemmert. Honig-Chili, 580ml, 8er</v>
      </c>
      <c r="V489">
        <f>_xlfn.XLOOKUP(U489,'Daten Vor-Quartal'!U:U,'Daten Vor-Quartal'!I:I,0)</f>
        <v>0</v>
      </c>
    </row>
    <row r="490" spans="1:22">
      <c r="A490" t="s">
        <v>16</v>
      </c>
      <c r="B490" t="s">
        <v>19</v>
      </c>
      <c r="C490" t="s">
        <v>7</v>
      </c>
      <c r="D490" t="s">
        <v>261</v>
      </c>
      <c r="E490" t="s">
        <v>117</v>
      </c>
      <c r="F490">
        <v>1</v>
      </c>
      <c r="G490" t="s">
        <v>51</v>
      </c>
      <c r="H490">
        <v>0</v>
      </c>
      <c r="I490">
        <v>0</v>
      </c>
      <c r="J490">
        <v>0</v>
      </c>
      <c r="K490">
        <v>0</v>
      </c>
      <c r="L490">
        <v>0</v>
      </c>
      <c r="M490">
        <v>344</v>
      </c>
      <c r="N490">
        <v>1</v>
      </c>
      <c r="O490">
        <v>0</v>
      </c>
      <c r="P490">
        <v>0</v>
      </c>
      <c r="Q490">
        <v>0</v>
      </c>
      <c r="R490">
        <v>0</v>
      </c>
      <c r="S490">
        <f t="shared" si="10"/>
        <v>0</v>
      </c>
      <c r="T490" s="13">
        <f>(Tabelle1[[#This Row],[MT Distri % (besucht)]]-Tabelle1[[#This Row],[MT Distri % (besucht) VP]])*100</f>
        <v>0</v>
      </c>
      <c r="U490" t="str">
        <f>Tabelle1[[#This Row],[Kundenhierarchie 1]]&amp;Tabelle1[[#This Row],[Händler]]&amp;Tabelle1[[#This Row],[Kategorie]]&amp;Tabelle1[[#This Row],[Gruppe]]&amp;Tabelle1[[#This Row],[Name]]</f>
        <v>Edeka KonzernEdeka Nord (ZL)GurkenSchlemmertöpfchen 580ml GlasSchlemmert. Kraeuter, 580ml, 8er</v>
      </c>
      <c r="V490">
        <f>_xlfn.XLOOKUP(U490,'Daten Vor-Quartal'!U:U,'Daten Vor-Quartal'!I:I,0)</f>
        <v>0</v>
      </c>
    </row>
    <row r="491" spans="1:22">
      <c r="A491" t="s">
        <v>16</v>
      </c>
      <c r="B491" t="s">
        <v>19</v>
      </c>
      <c r="C491" t="s">
        <v>7</v>
      </c>
      <c r="D491" t="s">
        <v>261</v>
      </c>
      <c r="E491" t="s">
        <v>116</v>
      </c>
      <c r="F491">
        <v>1</v>
      </c>
      <c r="G491" t="s">
        <v>51</v>
      </c>
      <c r="H491">
        <v>1</v>
      </c>
      <c r="I491">
        <v>0.99319727891156462</v>
      </c>
      <c r="J491">
        <v>97.585073071357996</v>
      </c>
      <c r="K491">
        <v>3.7196727226670667</v>
      </c>
      <c r="L491">
        <v>344</v>
      </c>
      <c r="M491">
        <v>344</v>
      </c>
      <c r="N491">
        <v>147</v>
      </c>
      <c r="O491">
        <v>146</v>
      </c>
      <c r="P491">
        <v>460</v>
      </c>
      <c r="Q491">
        <v>99.695326941017598</v>
      </c>
      <c r="R491">
        <v>3.314839258958969</v>
      </c>
      <c r="S491">
        <f t="shared" si="10"/>
        <v>0.99468085106382975</v>
      </c>
      <c r="T491" s="13">
        <f>(Tabelle1[[#This Row],[MT Distri % (besucht)]]-Tabelle1[[#This Row],[MT Distri % (besucht) VP]])*100</f>
        <v>-0.14835721522651335</v>
      </c>
      <c r="U491" t="str">
        <f>Tabelle1[[#This Row],[Kundenhierarchie 1]]&amp;Tabelle1[[#This Row],[Händler]]&amp;Tabelle1[[#This Row],[Kategorie]]&amp;Tabelle1[[#This Row],[Gruppe]]&amp;Tabelle1[[#This Row],[Name]]</f>
        <v>Edeka KonzernEdeka Nord (ZL)GurkenSchlemmertöpfchen 580ml GlasSchlemmert. Kräuter, 580ml, 12er</v>
      </c>
      <c r="V491">
        <f>_xlfn.XLOOKUP(U491,'Daten Vor-Quartal'!U:U,'Daten Vor-Quartal'!I:I,0)</f>
        <v>0.99468085106382975</v>
      </c>
    </row>
    <row r="492" spans="1:22">
      <c r="A492" t="s">
        <v>16</v>
      </c>
      <c r="B492" t="s">
        <v>19</v>
      </c>
      <c r="C492" t="s">
        <v>12</v>
      </c>
      <c r="D492" t="s">
        <v>268</v>
      </c>
      <c r="E492" t="s">
        <v>269</v>
      </c>
      <c r="F492">
        <v>7</v>
      </c>
      <c r="G492" t="s">
        <v>74</v>
      </c>
      <c r="H492">
        <v>0</v>
      </c>
      <c r="I492">
        <v>0</v>
      </c>
      <c r="J492">
        <v>0</v>
      </c>
      <c r="K492">
        <v>0</v>
      </c>
      <c r="L492">
        <v>0</v>
      </c>
      <c r="M492">
        <v>344</v>
      </c>
      <c r="N492">
        <v>1</v>
      </c>
      <c r="O492">
        <v>0</v>
      </c>
      <c r="P492">
        <v>0</v>
      </c>
      <c r="Q492">
        <v>0</v>
      </c>
      <c r="R492">
        <v>0</v>
      </c>
      <c r="S492">
        <f t="shared" si="10"/>
        <v>0</v>
      </c>
      <c r="T492" s="13">
        <f>(Tabelle1[[#This Row],[MT Distri % (besucht)]]-Tabelle1[[#This Row],[MT Distri % (besucht) VP]])*100</f>
        <v>0</v>
      </c>
      <c r="U492" t="str">
        <f>Tabelle1[[#This Row],[Kundenhierarchie 1]]&amp;Tabelle1[[#This Row],[Händler]]&amp;Tabelle1[[#This Row],[Kategorie]]&amp;Tabelle1[[#This Row],[Gruppe]]&amp;Tabelle1[[#This Row],[Name]]</f>
        <v>Edeka KonzernEdeka Nord (ZL)SenfSenf EimerSenf mittelscharf,6x1000ml PlE,mehrspr.</v>
      </c>
      <c r="V492">
        <f>_xlfn.XLOOKUP(U492,'Daten Vor-Quartal'!U:U,'Daten Vor-Quartal'!I:I,0)</f>
        <v>0</v>
      </c>
    </row>
    <row r="493" spans="1:22">
      <c r="A493" t="s">
        <v>16</v>
      </c>
      <c r="B493" t="s">
        <v>19</v>
      </c>
      <c r="C493" t="s">
        <v>12</v>
      </c>
      <c r="D493" t="s">
        <v>271</v>
      </c>
      <c r="E493" t="s">
        <v>262</v>
      </c>
      <c r="F493">
        <v>9</v>
      </c>
      <c r="G493" t="s">
        <v>74</v>
      </c>
      <c r="H493">
        <v>1</v>
      </c>
      <c r="I493">
        <v>0</v>
      </c>
      <c r="J493">
        <v>75.437835274541868</v>
      </c>
      <c r="K493">
        <v>69.643076999082851</v>
      </c>
      <c r="L493">
        <v>344</v>
      </c>
      <c r="M493">
        <v>344</v>
      </c>
      <c r="N493">
        <v>1</v>
      </c>
      <c r="O493">
        <v>0</v>
      </c>
      <c r="P493">
        <v>460</v>
      </c>
      <c r="Q493">
        <v>85.043971175602621</v>
      </c>
      <c r="R493">
        <v>83.894477290417015</v>
      </c>
      <c r="S493">
        <f t="shared" si="10"/>
        <v>0</v>
      </c>
      <c r="T493" s="13">
        <f>(Tabelle1[[#This Row],[MT Distri % (besucht)]]-Tabelle1[[#This Row],[MT Distri % (besucht) VP]])*100</f>
        <v>0</v>
      </c>
      <c r="U493" t="str">
        <f>Tabelle1[[#This Row],[Kundenhierarchie 1]]&amp;Tabelle1[[#This Row],[Händler]]&amp;Tabelle1[[#This Row],[Kategorie]]&amp;Tabelle1[[#This Row],[Gruppe]]&amp;Tabelle1[[#This Row],[Name]]</f>
        <v>Edeka KonzernEdeka Nord (ZL)SenfSenf FamilienglasKühne Senf körnig, 250ml Fam.glas 10er</v>
      </c>
      <c r="V493">
        <f>_xlfn.XLOOKUP(U493,'Daten Vor-Quartal'!U:U,'Daten Vor-Quartal'!I:I,0)</f>
        <v>0</v>
      </c>
    </row>
    <row r="494" spans="1:22">
      <c r="A494" t="s">
        <v>16</v>
      </c>
      <c r="B494" t="s">
        <v>19</v>
      </c>
      <c r="C494" t="s">
        <v>12</v>
      </c>
      <c r="D494" t="s">
        <v>271</v>
      </c>
      <c r="E494" t="s">
        <v>263</v>
      </c>
      <c r="F494">
        <v>6</v>
      </c>
      <c r="G494" t="s">
        <v>74</v>
      </c>
      <c r="H494">
        <v>0</v>
      </c>
      <c r="I494">
        <v>0</v>
      </c>
      <c r="J494">
        <v>4.005343504611818</v>
      </c>
      <c r="K494">
        <v>-4.4518116100489156</v>
      </c>
      <c r="L494">
        <v>0</v>
      </c>
      <c r="M494">
        <v>344</v>
      </c>
      <c r="N494">
        <v>1</v>
      </c>
      <c r="O494">
        <v>0</v>
      </c>
      <c r="P494">
        <v>460</v>
      </c>
      <c r="Q494">
        <v>3.5901137536044798</v>
      </c>
      <c r="R494">
        <v>-10.2924624000858</v>
      </c>
      <c r="S494">
        <f t="shared" si="10"/>
        <v>0</v>
      </c>
      <c r="T494" s="13">
        <f>(Tabelle1[[#This Row],[MT Distri % (besucht)]]-Tabelle1[[#This Row],[MT Distri % (besucht) VP]])*100</f>
        <v>0</v>
      </c>
      <c r="U494" t="str">
        <f>Tabelle1[[#This Row],[Kundenhierarchie 1]]&amp;Tabelle1[[#This Row],[Händler]]&amp;Tabelle1[[#This Row],[Kategorie]]&amp;Tabelle1[[#This Row],[Gruppe]]&amp;Tabelle1[[#This Row],[Name]]</f>
        <v>Edeka KonzernEdeka Nord (ZL)SenfSenf FamilienglasKühne Senf Kräuter, 250ml Fam.glas 10er</v>
      </c>
      <c r="V494">
        <f>_xlfn.XLOOKUP(U494,'Daten Vor-Quartal'!U:U,'Daten Vor-Quartal'!I:I,0)</f>
        <v>0</v>
      </c>
    </row>
    <row r="495" spans="1:22">
      <c r="A495" t="s">
        <v>16</v>
      </c>
      <c r="B495" t="s">
        <v>19</v>
      </c>
      <c r="C495" t="s">
        <v>12</v>
      </c>
      <c r="D495" t="s">
        <v>271</v>
      </c>
      <c r="E495" t="s">
        <v>264</v>
      </c>
      <c r="F495">
        <v>1</v>
      </c>
      <c r="G495" t="s">
        <v>51</v>
      </c>
      <c r="H495">
        <v>1</v>
      </c>
      <c r="I495">
        <v>0</v>
      </c>
      <c r="J495">
        <v>96.347017305844886</v>
      </c>
      <c r="K495">
        <v>9.7602940477955986</v>
      </c>
      <c r="L495">
        <v>344</v>
      </c>
      <c r="M495">
        <v>344</v>
      </c>
      <c r="N495">
        <v>1</v>
      </c>
      <c r="O495">
        <v>0</v>
      </c>
      <c r="P495">
        <v>460</v>
      </c>
      <c r="Q495">
        <v>99.755472545120284</v>
      </c>
      <c r="R495">
        <v>10.008263958427349</v>
      </c>
      <c r="S495">
        <f t="shared" si="10"/>
        <v>0</v>
      </c>
      <c r="T495" s="13">
        <f>(Tabelle1[[#This Row],[MT Distri % (besucht)]]-Tabelle1[[#This Row],[MT Distri % (besucht) VP]])*100</f>
        <v>0</v>
      </c>
      <c r="U495" t="str">
        <f>Tabelle1[[#This Row],[Kundenhierarchie 1]]&amp;Tabelle1[[#This Row],[Händler]]&amp;Tabelle1[[#This Row],[Kategorie]]&amp;Tabelle1[[#This Row],[Gruppe]]&amp;Tabelle1[[#This Row],[Name]]</f>
        <v>Edeka KonzernEdeka Nord (ZL)SenfSenf FamilienglasKühne Senf mittelsch., 250ml Fam.gl 10er</v>
      </c>
      <c r="V495">
        <f>_xlfn.XLOOKUP(U495,'Daten Vor-Quartal'!U:U,'Daten Vor-Quartal'!I:I,0)</f>
        <v>0</v>
      </c>
    </row>
    <row r="496" spans="1:22">
      <c r="A496" t="s">
        <v>16</v>
      </c>
      <c r="B496" t="s">
        <v>19</v>
      </c>
      <c r="C496" t="s">
        <v>12</v>
      </c>
      <c r="D496" t="s">
        <v>271</v>
      </c>
      <c r="E496" t="s">
        <v>265</v>
      </c>
      <c r="F496">
        <v>8</v>
      </c>
      <c r="G496" t="s">
        <v>74</v>
      </c>
      <c r="H496">
        <v>1</v>
      </c>
      <c r="I496">
        <v>0</v>
      </c>
      <c r="J496">
        <v>86.783555106601838</v>
      </c>
      <c r="K496">
        <v>79.367858831076745</v>
      </c>
      <c r="L496">
        <v>344</v>
      </c>
      <c r="M496">
        <v>344</v>
      </c>
      <c r="N496">
        <v>1</v>
      </c>
      <c r="O496">
        <v>0</v>
      </c>
      <c r="P496">
        <v>460</v>
      </c>
      <c r="Q496">
        <v>95.074713357963134</v>
      </c>
      <c r="R496">
        <v>93.216754871211648</v>
      </c>
      <c r="S496">
        <f t="shared" si="10"/>
        <v>0</v>
      </c>
      <c r="T496" s="13">
        <f>(Tabelle1[[#This Row],[MT Distri % (besucht)]]-Tabelle1[[#This Row],[MT Distri % (besucht) VP]])*100</f>
        <v>0</v>
      </c>
      <c r="U496" t="str">
        <f>Tabelle1[[#This Row],[Kundenhierarchie 1]]&amp;Tabelle1[[#This Row],[Händler]]&amp;Tabelle1[[#This Row],[Kategorie]]&amp;Tabelle1[[#This Row],[Gruppe]]&amp;Tabelle1[[#This Row],[Name]]</f>
        <v>Edeka KonzernEdeka Nord (ZL)SenfSenf FamilienglasKühne Senf süß, 250ml Fam.glas 10er</v>
      </c>
      <c r="V496">
        <f>_xlfn.XLOOKUP(U496,'Daten Vor-Quartal'!U:U,'Daten Vor-Quartal'!I:I,0)</f>
        <v>0</v>
      </c>
    </row>
    <row r="497" spans="1:22">
      <c r="A497" t="s">
        <v>16</v>
      </c>
      <c r="B497" t="s">
        <v>19</v>
      </c>
      <c r="C497" t="s">
        <v>12</v>
      </c>
      <c r="D497" t="s">
        <v>276</v>
      </c>
      <c r="E497" t="s">
        <v>266</v>
      </c>
      <c r="F497">
        <v>11</v>
      </c>
      <c r="G497" t="s">
        <v>74</v>
      </c>
      <c r="H497">
        <v>0</v>
      </c>
      <c r="I497">
        <v>0</v>
      </c>
      <c r="J497">
        <v>0</v>
      </c>
      <c r="K497">
        <v>0</v>
      </c>
      <c r="L497">
        <v>0</v>
      </c>
      <c r="M497">
        <v>344</v>
      </c>
      <c r="N497">
        <v>1</v>
      </c>
      <c r="O497">
        <v>0</v>
      </c>
      <c r="P497">
        <v>460</v>
      </c>
      <c r="Q497">
        <v>0</v>
      </c>
      <c r="R497">
        <v>0</v>
      </c>
      <c r="S497">
        <f t="shared" si="10"/>
        <v>0</v>
      </c>
      <c r="T497" s="13">
        <f>(Tabelle1[[#This Row],[MT Distri % (besucht)]]-Tabelle1[[#This Row],[MT Distri % (besucht) VP]])*100</f>
        <v>0</v>
      </c>
      <c r="U497" t="str">
        <f>Tabelle1[[#This Row],[Kundenhierarchie 1]]&amp;Tabelle1[[#This Row],[Händler]]&amp;Tabelle1[[#This Row],[Kategorie]]&amp;Tabelle1[[#This Row],[Gruppe]]&amp;Tabelle1[[#This Row],[Name]]</f>
        <v>Edeka KonzernEdeka Nord (ZL)SenfSenf Kopfsteher / SqueezeKühne Habanero Chili Senf 8x250ml Sq.</v>
      </c>
      <c r="V497">
        <f>_xlfn.XLOOKUP(U497,'Daten Vor-Quartal'!U:U,'Daten Vor-Quartal'!I:I,0)</f>
        <v>0</v>
      </c>
    </row>
    <row r="498" spans="1:22">
      <c r="A498" t="s">
        <v>16</v>
      </c>
      <c r="B498" t="s">
        <v>19</v>
      </c>
      <c r="C498" t="s">
        <v>12</v>
      </c>
      <c r="D498" t="s">
        <v>276</v>
      </c>
      <c r="E498" t="s">
        <v>267</v>
      </c>
      <c r="F498">
        <v>10</v>
      </c>
      <c r="G498" t="s">
        <v>74</v>
      </c>
      <c r="H498">
        <v>0</v>
      </c>
      <c r="I498">
        <v>0</v>
      </c>
      <c r="J498">
        <v>0</v>
      </c>
      <c r="K498">
        <v>0</v>
      </c>
      <c r="L498">
        <v>0</v>
      </c>
      <c r="M498">
        <v>344</v>
      </c>
      <c r="N498">
        <v>1</v>
      </c>
      <c r="O498">
        <v>0</v>
      </c>
      <c r="P498">
        <v>460</v>
      </c>
      <c r="Q498">
        <v>0</v>
      </c>
      <c r="R498">
        <v>0</v>
      </c>
      <c r="S498">
        <f t="shared" si="10"/>
        <v>0</v>
      </c>
      <c r="T498" s="13">
        <f>(Tabelle1[[#This Row],[MT Distri % (besucht)]]-Tabelle1[[#This Row],[MT Distri % (besucht) VP]])*100</f>
        <v>0</v>
      </c>
      <c r="U498" t="str">
        <f>Tabelle1[[#This Row],[Kundenhierarchie 1]]&amp;Tabelle1[[#This Row],[Händler]]&amp;Tabelle1[[#This Row],[Kategorie]]&amp;Tabelle1[[#This Row],[Gruppe]]&amp;Tabelle1[[#This Row],[Name]]</f>
        <v>Edeka KonzernEdeka Nord (ZL)SenfSenf Kopfsteher / SqueezeKühne Hot Dog Senf 8x250ml Squeeze</v>
      </c>
      <c r="V498">
        <f>_xlfn.XLOOKUP(U498,'Daten Vor-Quartal'!U:U,'Daten Vor-Quartal'!I:I,0)</f>
        <v>0</v>
      </c>
    </row>
    <row r="499" spans="1:22">
      <c r="A499" t="s">
        <v>16</v>
      </c>
      <c r="B499" t="s">
        <v>19</v>
      </c>
      <c r="C499" t="s">
        <v>12</v>
      </c>
      <c r="D499" t="s">
        <v>276</v>
      </c>
      <c r="E499" t="s">
        <v>270</v>
      </c>
      <c r="F499">
        <v>2</v>
      </c>
      <c r="G499" t="s">
        <v>51</v>
      </c>
      <c r="H499">
        <v>1</v>
      </c>
      <c r="I499">
        <v>0</v>
      </c>
      <c r="J499">
        <v>60.693176021747107</v>
      </c>
      <c r="K499">
        <v>3.5132198908125751</v>
      </c>
      <c r="L499">
        <v>344</v>
      </c>
      <c r="M499">
        <v>344</v>
      </c>
      <c r="N499">
        <v>1</v>
      </c>
      <c r="O499">
        <v>0</v>
      </c>
      <c r="P499">
        <v>460</v>
      </c>
      <c r="Q499">
        <v>78.340514701615234</v>
      </c>
      <c r="R499">
        <v>8.9740488083530607</v>
      </c>
      <c r="S499">
        <f t="shared" si="10"/>
        <v>0</v>
      </c>
      <c r="T499" s="13">
        <f>(Tabelle1[[#This Row],[MT Distri % (besucht)]]-Tabelle1[[#This Row],[MT Distri % (besucht) VP]])*100</f>
        <v>0</v>
      </c>
      <c r="U499" t="str">
        <f>Tabelle1[[#This Row],[Kundenhierarchie 1]]&amp;Tabelle1[[#This Row],[Händler]]&amp;Tabelle1[[#This Row],[Kategorie]]&amp;Tabelle1[[#This Row],[Gruppe]]&amp;Tabelle1[[#This Row],[Name]]</f>
        <v>Edeka KonzernEdeka Nord (ZL)SenfSenf Kopfsteher / SqueezeKühne Senf mittelscharf, 250ml  Squeeze</v>
      </c>
      <c r="V499">
        <f>_xlfn.XLOOKUP(U499,'Daten Vor-Quartal'!U:U,'Daten Vor-Quartal'!I:I,0)</f>
        <v>0</v>
      </c>
    </row>
    <row r="500" spans="1:22">
      <c r="A500" t="s">
        <v>16</v>
      </c>
      <c r="B500" t="s">
        <v>19</v>
      </c>
      <c r="C500" t="s">
        <v>12</v>
      </c>
      <c r="D500" t="s">
        <v>280</v>
      </c>
      <c r="E500" t="s">
        <v>272</v>
      </c>
      <c r="F500">
        <v>5</v>
      </c>
      <c r="G500" t="s">
        <v>74</v>
      </c>
      <c r="H500">
        <v>1</v>
      </c>
      <c r="I500">
        <v>0</v>
      </c>
      <c r="J500">
        <v>40.504130178742308</v>
      </c>
      <c r="K500">
        <v>40.504130178742308</v>
      </c>
      <c r="L500">
        <v>344</v>
      </c>
      <c r="M500">
        <v>344</v>
      </c>
      <c r="N500">
        <v>1</v>
      </c>
      <c r="O500">
        <v>0</v>
      </c>
      <c r="P500">
        <v>460</v>
      </c>
      <c r="Q500">
        <v>59.5109238976097</v>
      </c>
      <c r="R500">
        <v>59.5109238976097</v>
      </c>
      <c r="S500">
        <f t="shared" si="10"/>
        <v>0</v>
      </c>
      <c r="T500" s="13">
        <f>(Tabelle1[[#This Row],[MT Distri % (besucht)]]-Tabelle1[[#This Row],[MT Distri % (besucht) VP]])*100</f>
        <v>0</v>
      </c>
      <c r="U500" t="str">
        <f>Tabelle1[[#This Row],[Kundenhierarchie 1]]&amp;Tabelle1[[#This Row],[Händler]]&amp;Tabelle1[[#This Row],[Kategorie]]&amp;Tabelle1[[#This Row],[Gruppe]]&amp;Tabelle1[[#This Row],[Name]]</f>
        <v>Edeka KonzernEdeka Nord (ZL)SenfSenf StandtubenSenf mittelscharf, 875ml Standtb.10er</v>
      </c>
      <c r="V500">
        <f>_xlfn.XLOOKUP(U500,'Daten Vor-Quartal'!U:U,'Daten Vor-Quartal'!I:I,0)</f>
        <v>0</v>
      </c>
    </row>
    <row r="501" spans="1:22">
      <c r="A501" t="s">
        <v>16</v>
      </c>
      <c r="B501" t="s">
        <v>19</v>
      </c>
      <c r="C501" t="s">
        <v>12</v>
      </c>
      <c r="D501" t="s">
        <v>282</v>
      </c>
      <c r="E501" t="s">
        <v>273</v>
      </c>
      <c r="F501">
        <v>3</v>
      </c>
      <c r="G501" t="s">
        <v>63</v>
      </c>
      <c r="H501">
        <v>1</v>
      </c>
      <c r="I501">
        <v>0</v>
      </c>
      <c r="J501">
        <v>66.602918529879062</v>
      </c>
      <c r="K501">
        <v>62.007657400846668</v>
      </c>
      <c r="L501">
        <v>344</v>
      </c>
      <c r="M501">
        <v>344</v>
      </c>
      <c r="N501">
        <v>1</v>
      </c>
      <c r="O501">
        <v>0</v>
      </c>
      <c r="P501">
        <v>460</v>
      </c>
      <c r="Q501">
        <v>79.803321103730596</v>
      </c>
      <c r="R501">
        <v>78.810944879860415</v>
      </c>
      <c r="S501">
        <f t="shared" si="10"/>
        <v>0</v>
      </c>
      <c r="T501" s="13">
        <f>(Tabelle1[[#This Row],[MT Distri % (besucht)]]-Tabelle1[[#This Row],[MT Distri % (besucht) VP]])*100</f>
        <v>0</v>
      </c>
      <c r="U501" t="str">
        <f>Tabelle1[[#This Row],[Kundenhierarchie 1]]&amp;Tabelle1[[#This Row],[Händler]]&amp;Tabelle1[[#This Row],[Kategorie]]&amp;Tabelle1[[#This Row],[Gruppe]]&amp;Tabelle1[[#This Row],[Name]]</f>
        <v>Edeka KonzernEdeka Nord (ZL)SenfSenf TubenMittelscharfer Senf, 100ml Tube</v>
      </c>
      <c r="V501">
        <f>_xlfn.XLOOKUP(U501,'Daten Vor-Quartal'!U:U,'Daten Vor-Quartal'!I:I,0)</f>
        <v>0</v>
      </c>
    </row>
    <row r="502" spans="1:22">
      <c r="A502" t="s">
        <v>16</v>
      </c>
      <c r="B502" t="s">
        <v>19</v>
      </c>
      <c r="C502" t="s">
        <v>12</v>
      </c>
      <c r="D502" t="s">
        <v>282</v>
      </c>
      <c r="E502" t="s">
        <v>274</v>
      </c>
      <c r="F502">
        <v>4</v>
      </c>
      <c r="G502" t="s">
        <v>63</v>
      </c>
      <c r="H502">
        <v>1</v>
      </c>
      <c r="I502">
        <v>0</v>
      </c>
      <c r="J502">
        <v>65.969774687879692</v>
      </c>
      <c r="K502">
        <v>2.5860068949673383</v>
      </c>
      <c r="L502">
        <v>344</v>
      </c>
      <c r="M502">
        <v>344</v>
      </c>
      <c r="N502">
        <v>1</v>
      </c>
      <c r="O502">
        <v>0</v>
      </c>
      <c r="P502">
        <v>460</v>
      </c>
      <c r="Q502">
        <v>83.727168118566951</v>
      </c>
      <c r="R502">
        <v>10.860896433538997</v>
      </c>
      <c r="S502">
        <f t="shared" si="10"/>
        <v>0</v>
      </c>
      <c r="T502" s="13">
        <f>(Tabelle1[[#This Row],[MT Distri % (besucht)]]-Tabelle1[[#This Row],[MT Distri % (besucht) VP]])*100</f>
        <v>0</v>
      </c>
      <c r="U502" t="str">
        <f>Tabelle1[[#This Row],[Kundenhierarchie 1]]&amp;Tabelle1[[#This Row],[Händler]]&amp;Tabelle1[[#This Row],[Kategorie]]&amp;Tabelle1[[#This Row],[Gruppe]]&amp;Tabelle1[[#This Row],[Name]]</f>
        <v>Edeka KonzernEdeka Nord (ZL)SenfSenf TubenSenf mittelscharf, 200ml Tube</v>
      </c>
      <c r="V502">
        <f>_xlfn.XLOOKUP(U502,'Daten Vor-Quartal'!U:U,'Daten Vor-Quartal'!I:I,0)</f>
        <v>0</v>
      </c>
    </row>
    <row r="503" spans="1:22">
      <c r="A503" t="s">
        <v>16</v>
      </c>
      <c r="B503" t="s">
        <v>19</v>
      </c>
      <c r="C503" t="s">
        <v>11</v>
      </c>
      <c r="D503" t="s">
        <v>285</v>
      </c>
      <c r="E503" t="s">
        <v>275</v>
      </c>
      <c r="F503">
        <v>6</v>
      </c>
      <c r="G503" t="s">
        <v>51</v>
      </c>
      <c r="H503">
        <v>1</v>
      </c>
      <c r="I503">
        <v>0.93150684931506844</v>
      </c>
      <c r="J503">
        <v>0</v>
      </c>
      <c r="K503">
        <v>0</v>
      </c>
      <c r="L503">
        <v>343</v>
      </c>
      <c r="M503">
        <v>343</v>
      </c>
      <c r="N503">
        <v>146</v>
      </c>
      <c r="O503">
        <v>136</v>
      </c>
      <c r="P503">
        <v>0</v>
      </c>
      <c r="Q503">
        <v>0</v>
      </c>
      <c r="R503">
        <v>0</v>
      </c>
      <c r="S503">
        <f t="shared" si="10"/>
        <v>0.9197860962566845</v>
      </c>
      <c r="T503" s="13">
        <f>(Tabelle1[[#This Row],[MT Distri % (besucht)]]-Tabelle1[[#This Row],[MT Distri % (besucht) VP]])*100</f>
        <v>1.1720753058383937</v>
      </c>
      <c r="U503" t="str">
        <f>Tabelle1[[#This Row],[Kundenhierarchie 1]]&amp;Tabelle1[[#This Row],[Händler]]&amp;Tabelle1[[#This Row],[Kategorie]]&amp;Tabelle1[[#This Row],[Gruppe]]&amp;Tabelle1[[#This Row],[Name]]</f>
        <v>Edeka KonzernEdeka Nord (ZL)WürzsaucenWürzsaucen Made for Meat 235 mlWS Made f.Meat Fl. Roasted Papr., 235ml</v>
      </c>
      <c r="V503">
        <f>_xlfn.XLOOKUP(U503,'Daten Vor-Quartal'!U:U,'Daten Vor-Quartal'!I:I,0)</f>
        <v>0.9197860962566845</v>
      </c>
    </row>
    <row r="504" spans="1:22">
      <c r="A504" t="s">
        <v>16</v>
      </c>
      <c r="B504" t="s">
        <v>19</v>
      </c>
      <c r="C504" t="s">
        <v>11</v>
      </c>
      <c r="D504" t="s">
        <v>285</v>
      </c>
      <c r="E504" t="s">
        <v>277</v>
      </c>
      <c r="F504">
        <v>11</v>
      </c>
      <c r="G504" t="s">
        <v>63</v>
      </c>
      <c r="H504">
        <v>1</v>
      </c>
      <c r="I504">
        <v>0.76712328767123283</v>
      </c>
      <c r="J504">
        <v>0</v>
      </c>
      <c r="K504">
        <v>0</v>
      </c>
      <c r="L504">
        <v>343</v>
      </c>
      <c r="M504">
        <v>343</v>
      </c>
      <c r="N504">
        <v>146</v>
      </c>
      <c r="O504">
        <v>112</v>
      </c>
      <c r="P504">
        <v>0</v>
      </c>
      <c r="Q504">
        <v>0</v>
      </c>
      <c r="R504">
        <v>0</v>
      </c>
      <c r="S504">
        <f t="shared" si="10"/>
        <v>0.90374331550802134</v>
      </c>
      <c r="T504" s="13">
        <f>(Tabelle1[[#This Row],[MT Distri % (besucht)]]-Tabelle1[[#This Row],[MT Distri % (besucht) VP]])*100</f>
        <v>-13.662002783678851</v>
      </c>
      <c r="U504" t="str">
        <f>Tabelle1[[#This Row],[Kundenhierarchie 1]]&amp;Tabelle1[[#This Row],[Händler]]&amp;Tabelle1[[#This Row],[Kategorie]]&amp;Tabelle1[[#This Row],[Gruppe]]&amp;Tabelle1[[#This Row],[Name]]</f>
        <v>Edeka KonzernEdeka Nord (ZL)WürzsaucenWürzsaucen Made for Meat 235 mlWS Made f.Meat Steakh.ArgentinaSty,235ml</v>
      </c>
      <c r="V504">
        <f>_xlfn.XLOOKUP(U504,'Daten Vor-Quartal'!U:U,'Daten Vor-Quartal'!I:I,0)</f>
        <v>0.90374331550802134</v>
      </c>
    </row>
    <row r="505" spans="1:22">
      <c r="A505" t="s">
        <v>16</v>
      </c>
      <c r="B505" t="s">
        <v>19</v>
      </c>
      <c r="C505" t="s">
        <v>11</v>
      </c>
      <c r="D505" t="s">
        <v>285</v>
      </c>
      <c r="E505" t="s">
        <v>278</v>
      </c>
      <c r="F505">
        <v>8</v>
      </c>
      <c r="G505" t="s">
        <v>51</v>
      </c>
      <c r="H505">
        <v>1</v>
      </c>
      <c r="I505">
        <v>0.97945205479452058</v>
      </c>
      <c r="J505">
        <v>0</v>
      </c>
      <c r="K505">
        <v>0</v>
      </c>
      <c r="L505">
        <v>343</v>
      </c>
      <c r="M505">
        <v>343</v>
      </c>
      <c r="N505">
        <v>146</v>
      </c>
      <c r="O505">
        <v>143</v>
      </c>
      <c r="P505">
        <v>0</v>
      </c>
      <c r="Q505">
        <v>0</v>
      </c>
      <c r="R505">
        <v>0</v>
      </c>
      <c r="S505">
        <f t="shared" si="10"/>
        <v>0.97860962566844922</v>
      </c>
      <c r="T505" s="13">
        <f>(Tabelle1[[#This Row],[MT Distri % (besucht)]]-Tabelle1[[#This Row],[MT Distri % (besucht) VP]])*100</f>
        <v>8.4242912607135345E-2</v>
      </c>
      <c r="U505" t="str">
        <f>Tabelle1[[#This Row],[Kundenhierarchie 1]]&amp;Tabelle1[[#This Row],[Händler]]&amp;Tabelle1[[#This Row],[Kategorie]]&amp;Tabelle1[[#This Row],[Gruppe]]&amp;Tabelle1[[#This Row],[Name]]</f>
        <v>Edeka KonzernEdeka Nord (ZL)WürzsaucenWürzsaucen Made for Meat 235 mlWS Made for Meat BBQ Smoked Pep., 235ml</v>
      </c>
      <c r="V505">
        <f>_xlfn.XLOOKUP(U505,'Daten Vor-Quartal'!U:U,'Daten Vor-Quartal'!I:I,0)</f>
        <v>0.97860962566844922</v>
      </c>
    </row>
    <row r="506" spans="1:22">
      <c r="A506" t="s">
        <v>16</v>
      </c>
      <c r="B506" t="s">
        <v>19</v>
      </c>
      <c r="C506" t="s">
        <v>11</v>
      </c>
      <c r="D506" t="s">
        <v>285</v>
      </c>
      <c r="E506" t="s">
        <v>279</v>
      </c>
      <c r="F506">
        <v>4</v>
      </c>
      <c r="G506" t="s">
        <v>51</v>
      </c>
      <c r="H506">
        <v>1</v>
      </c>
      <c r="I506">
        <v>0.9726027397260274</v>
      </c>
      <c r="J506">
        <v>0</v>
      </c>
      <c r="K506">
        <v>0</v>
      </c>
      <c r="L506">
        <v>343</v>
      </c>
      <c r="M506">
        <v>343</v>
      </c>
      <c r="N506">
        <v>146</v>
      </c>
      <c r="O506">
        <v>142</v>
      </c>
      <c r="P506">
        <v>0</v>
      </c>
      <c r="Q506">
        <v>0</v>
      </c>
      <c r="R506">
        <v>0</v>
      </c>
      <c r="S506">
        <f t="shared" si="10"/>
        <v>0.9732620320855615</v>
      </c>
      <c r="T506" s="13">
        <f>(Tabelle1[[#This Row],[MT Distri % (besucht)]]-Tabelle1[[#This Row],[MT Distri % (besucht) VP]])*100</f>
        <v>-6.592923595341027E-2</v>
      </c>
      <c r="U506" t="str">
        <f>Tabelle1[[#This Row],[Kundenhierarchie 1]]&amp;Tabelle1[[#This Row],[Händler]]&amp;Tabelle1[[#This Row],[Kategorie]]&amp;Tabelle1[[#This Row],[Gruppe]]&amp;Tabelle1[[#This Row],[Name]]</f>
        <v>Edeka KonzernEdeka Nord (ZL)WürzsaucenWürzsaucen Made for Meat 235 mlWS Made for Meat Burger Sty. Chip, 235ml</v>
      </c>
      <c r="V506">
        <f>_xlfn.XLOOKUP(U506,'Daten Vor-Quartal'!U:U,'Daten Vor-Quartal'!I:I,0)</f>
        <v>0.9732620320855615</v>
      </c>
    </row>
    <row r="507" spans="1:22">
      <c r="A507" t="s">
        <v>16</v>
      </c>
      <c r="B507" t="s">
        <v>19</v>
      </c>
      <c r="C507" t="s">
        <v>11</v>
      </c>
      <c r="D507" t="s">
        <v>285</v>
      </c>
      <c r="E507" t="s">
        <v>281</v>
      </c>
      <c r="F507">
        <v>13</v>
      </c>
      <c r="G507" t="s">
        <v>63</v>
      </c>
      <c r="H507">
        <v>1</v>
      </c>
      <c r="I507">
        <v>0.96575342465753422</v>
      </c>
      <c r="J507">
        <v>0</v>
      </c>
      <c r="K507">
        <v>0</v>
      </c>
      <c r="L507">
        <v>343</v>
      </c>
      <c r="M507">
        <v>343</v>
      </c>
      <c r="N507">
        <v>146</v>
      </c>
      <c r="O507">
        <v>141</v>
      </c>
      <c r="P507">
        <v>0</v>
      </c>
      <c r="Q507">
        <v>0</v>
      </c>
      <c r="R507">
        <v>0</v>
      </c>
      <c r="S507">
        <f t="shared" si="10"/>
        <v>0.96256684491978606</v>
      </c>
      <c r="T507" s="13">
        <f>(Tabelle1[[#This Row],[MT Distri % (besucht)]]-Tabelle1[[#This Row],[MT Distri % (besucht) VP]])*100</f>
        <v>0.31865797377481631</v>
      </c>
      <c r="U507" t="str">
        <f>Tabelle1[[#This Row],[Kundenhierarchie 1]]&amp;Tabelle1[[#This Row],[Händler]]&amp;Tabelle1[[#This Row],[Kategorie]]&amp;Tabelle1[[#This Row],[Gruppe]]&amp;Tabelle1[[#This Row],[Name]]</f>
        <v>Edeka KonzernEdeka Nord (ZL)WürzsaucenWürzsaucen Made for Meat 235 mlWS Made for Meat Hot Chili Srira., 235ml</v>
      </c>
      <c r="V507">
        <f>_xlfn.XLOOKUP(U507,'Daten Vor-Quartal'!U:U,'Daten Vor-Quartal'!I:I,0)</f>
        <v>0.96256684491978606</v>
      </c>
    </row>
    <row r="508" spans="1:22">
      <c r="A508" t="s">
        <v>16</v>
      </c>
      <c r="B508" t="s">
        <v>19</v>
      </c>
      <c r="C508" t="s">
        <v>11</v>
      </c>
      <c r="D508" t="s">
        <v>285</v>
      </c>
      <c r="E508" t="s">
        <v>283</v>
      </c>
      <c r="F508">
        <v>10</v>
      </c>
      <c r="G508" t="s">
        <v>51</v>
      </c>
      <c r="H508">
        <v>1</v>
      </c>
      <c r="I508">
        <v>0.78767123287671237</v>
      </c>
      <c r="J508">
        <v>0</v>
      </c>
      <c r="K508">
        <v>0</v>
      </c>
      <c r="L508">
        <v>343</v>
      </c>
      <c r="M508">
        <v>343</v>
      </c>
      <c r="N508">
        <v>146</v>
      </c>
      <c r="O508">
        <v>115</v>
      </c>
      <c r="P508">
        <v>0</v>
      </c>
      <c r="Q508">
        <v>0</v>
      </c>
      <c r="R508">
        <v>0</v>
      </c>
      <c r="S508">
        <f t="shared" si="10"/>
        <v>0.90374331550802134</v>
      </c>
      <c r="T508" s="13">
        <f>(Tabelle1[[#This Row],[MT Distri % (besucht)]]-Tabelle1[[#This Row],[MT Distri % (besucht) VP]])*100</f>
        <v>-11.607208263130897</v>
      </c>
      <c r="U508" t="str">
        <f>Tabelle1[[#This Row],[Kundenhierarchie 1]]&amp;Tabelle1[[#This Row],[Händler]]&amp;Tabelle1[[#This Row],[Kategorie]]&amp;Tabelle1[[#This Row],[Gruppe]]&amp;Tabelle1[[#This Row],[Name]]</f>
        <v>Edeka KonzernEdeka Nord (ZL)WürzsaucenWürzsaucen Made for Meat 235 mlWS Made For Veggie Knobl. Med., 8x235ml</v>
      </c>
      <c r="V508">
        <f>_xlfn.XLOOKUP(U508,'Daten Vor-Quartal'!U:U,'Daten Vor-Quartal'!I:I,0)</f>
        <v>0.90374331550802134</v>
      </c>
    </row>
    <row r="509" spans="1:22">
      <c r="A509" t="s">
        <v>16</v>
      </c>
      <c r="B509" t="s">
        <v>19</v>
      </c>
      <c r="C509" t="s">
        <v>11</v>
      </c>
      <c r="D509" t="s">
        <v>285</v>
      </c>
      <c r="E509" t="s">
        <v>284</v>
      </c>
      <c r="F509">
        <v>17</v>
      </c>
      <c r="G509" t="s">
        <v>51</v>
      </c>
      <c r="H509">
        <v>1</v>
      </c>
      <c r="I509">
        <v>0.63013698630136983</v>
      </c>
      <c r="J509">
        <v>0</v>
      </c>
      <c r="K509">
        <v>0</v>
      </c>
      <c r="L509">
        <v>343</v>
      </c>
      <c r="M509">
        <v>343</v>
      </c>
      <c r="N509">
        <v>146</v>
      </c>
      <c r="O509">
        <v>92</v>
      </c>
      <c r="P509">
        <v>0</v>
      </c>
      <c r="Q509">
        <v>0</v>
      </c>
      <c r="R509">
        <v>0</v>
      </c>
      <c r="S509">
        <f t="shared" si="10"/>
        <v>0.83957219251336901</v>
      </c>
      <c r="T509" s="13">
        <f>(Tabelle1[[#This Row],[MT Distri % (besucht)]]-Tabelle1[[#This Row],[MT Distri % (besucht) VP]])*100</f>
        <v>-20.943520621199919</v>
      </c>
      <c r="U509" t="str">
        <f>Tabelle1[[#This Row],[Kundenhierarchie 1]]&amp;Tabelle1[[#This Row],[Händler]]&amp;Tabelle1[[#This Row],[Kategorie]]&amp;Tabelle1[[#This Row],[Gruppe]]&amp;Tabelle1[[#This Row],[Name]]</f>
        <v>Edeka KonzernEdeka Nord (ZL)WürzsaucenWürzsaucen Made for Meat 235 mlWS Made For Veggie Teriy. Sesam, 8x235ml</v>
      </c>
      <c r="V509">
        <f>_xlfn.XLOOKUP(U509,'Daten Vor-Quartal'!U:U,'Daten Vor-Quartal'!I:I,0)</f>
        <v>0.83957219251336901</v>
      </c>
    </row>
    <row r="510" spans="1:22">
      <c r="A510" t="s">
        <v>16</v>
      </c>
      <c r="B510" t="s">
        <v>19</v>
      </c>
      <c r="C510" t="s">
        <v>11</v>
      </c>
      <c r="D510" t="s">
        <v>293</v>
      </c>
      <c r="E510" t="s">
        <v>286</v>
      </c>
      <c r="F510">
        <v>18</v>
      </c>
      <c r="G510" t="s">
        <v>63</v>
      </c>
      <c r="H510">
        <v>0</v>
      </c>
      <c r="I510">
        <v>0</v>
      </c>
      <c r="J510">
        <v>0</v>
      </c>
      <c r="K510">
        <v>0</v>
      </c>
      <c r="L510">
        <v>0</v>
      </c>
      <c r="M510">
        <v>343</v>
      </c>
      <c r="N510">
        <v>1</v>
      </c>
      <c r="O510">
        <v>0</v>
      </c>
      <c r="P510">
        <v>460</v>
      </c>
      <c r="Q510">
        <v>0</v>
      </c>
      <c r="R510">
        <v>0</v>
      </c>
      <c r="S510">
        <f t="shared" si="10"/>
        <v>0</v>
      </c>
      <c r="T510" s="13">
        <f>(Tabelle1[[#This Row],[MT Distri % (besucht)]]-Tabelle1[[#This Row],[MT Distri % (besucht) VP]])*100</f>
        <v>0</v>
      </c>
      <c r="U510" t="str">
        <f>Tabelle1[[#This Row],[Kundenhierarchie 1]]&amp;Tabelle1[[#This Row],[Händler]]&amp;Tabelle1[[#This Row],[Kategorie]]&amp;Tabelle1[[#This Row],[Gruppe]]&amp;Tabelle1[[#This Row],[Name]]</f>
        <v>Edeka KonzernEdeka Nord (ZL)WürzsaucenWürzsaucen Made for Meat 375 mlWS Made for Meat Bacon Jalapeno, 375ml</v>
      </c>
      <c r="V510">
        <f>_xlfn.XLOOKUP(U510,'Daten Vor-Quartal'!U:U,'Daten Vor-Quartal'!I:I,0)</f>
        <v>0</v>
      </c>
    </row>
    <row r="511" spans="1:22">
      <c r="A511" t="s">
        <v>16</v>
      </c>
      <c r="B511" t="s">
        <v>19</v>
      </c>
      <c r="C511" t="s">
        <v>11</v>
      </c>
      <c r="D511" t="s">
        <v>293</v>
      </c>
      <c r="E511" t="s">
        <v>287</v>
      </c>
      <c r="F511">
        <v>15</v>
      </c>
      <c r="G511" t="s">
        <v>63</v>
      </c>
      <c r="H511">
        <v>0</v>
      </c>
      <c r="I511">
        <v>0</v>
      </c>
      <c r="J511">
        <v>0</v>
      </c>
      <c r="K511">
        <v>0</v>
      </c>
      <c r="L511">
        <v>0</v>
      </c>
      <c r="M511">
        <v>343</v>
      </c>
      <c r="N511">
        <v>1</v>
      </c>
      <c r="O511">
        <v>0</v>
      </c>
      <c r="P511">
        <v>460</v>
      </c>
      <c r="Q511">
        <v>0</v>
      </c>
      <c r="R511">
        <v>0</v>
      </c>
      <c r="S511">
        <f t="shared" si="10"/>
        <v>0</v>
      </c>
      <c r="T511" s="13">
        <f>(Tabelle1[[#This Row],[MT Distri % (besucht)]]-Tabelle1[[#This Row],[MT Distri % (besucht) VP]])*100</f>
        <v>0</v>
      </c>
      <c r="U511" t="str">
        <f>Tabelle1[[#This Row],[Kundenhierarchie 1]]&amp;Tabelle1[[#This Row],[Händler]]&amp;Tabelle1[[#This Row],[Kategorie]]&amp;Tabelle1[[#This Row],[Gruppe]]&amp;Tabelle1[[#This Row],[Name]]</f>
        <v>Edeka KonzernEdeka Nord (ZL)WürzsaucenWürzsaucen Made for Meat 375 mlWS Made for Meat BBQ Cranberry, 375ml</v>
      </c>
      <c r="V511">
        <f>_xlfn.XLOOKUP(U511,'Daten Vor-Quartal'!U:U,'Daten Vor-Quartal'!I:I,0)</f>
        <v>0</v>
      </c>
    </row>
    <row r="512" spans="1:22">
      <c r="A512" t="s">
        <v>16</v>
      </c>
      <c r="B512" t="s">
        <v>19</v>
      </c>
      <c r="C512" t="s">
        <v>11</v>
      </c>
      <c r="D512" t="s">
        <v>293</v>
      </c>
      <c r="E512" t="s">
        <v>288</v>
      </c>
      <c r="F512">
        <v>16</v>
      </c>
      <c r="G512" t="s">
        <v>63</v>
      </c>
      <c r="H512">
        <v>0</v>
      </c>
      <c r="I512">
        <v>0</v>
      </c>
      <c r="J512">
        <v>0</v>
      </c>
      <c r="K512">
        <v>0</v>
      </c>
      <c r="L512">
        <v>0</v>
      </c>
      <c r="M512">
        <v>343</v>
      </c>
      <c r="N512">
        <v>1</v>
      </c>
      <c r="O512">
        <v>0</v>
      </c>
      <c r="P512">
        <v>460</v>
      </c>
      <c r="Q512">
        <v>0</v>
      </c>
      <c r="R512">
        <v>0</v>
      </c>
      <c r="S512">
        <f t="shared" si="10"/>
        <v>0</v>
      </c>
      <c r="T512" s="13">
        <f>(Tabelle1[[#This Row],[MT Distri % (besucht)]]-Tabelle1[[#This Row],[MT Distri % (besucht) VP]])*100</f>
        <v>0</v>
      </c>
      <c r="U512" t="str">
        <f>Tabelle1[[#This Row],[Kundenhierarchie 1]]&amp;Tabelle1[[#This Row],[Händler]]&amp;Tabelle1[[#This Row],[Kategorie]]&amp;Tabelle1[[#This Row],[Gruppe]]&amp;Tabelle1[[#This Row],[Name]]</f>
        <v>Edeka KonzernEdeka Nord (ZL)WürzsaucenWürzsaucen Made for Meat 375 mlWS Made for Meat Chili Aji Panca, 375ml</v>
      </c>
      <c r="V512">
        <f>_xlfn.XLOOKUP(U512,'Daten Vor-Quartal'!U:U,'Daten Vor-Quartal'!I:I,0)</f>
        <v>0</v>
      </c>
    </row>
    <row r="513" spans="1:22">
      <c r="A513" t="s">
        <v>16</v>
      </c>
      <c r="B513" t="s">
        <v>19</v>
      </c>
      <c r="C513" t="s">
        <v>11</v>
      </c>
      <c r="D513" t="s">
        <v>293</v>
      </c>
      <c r="E513" t="s">
        <v>289</v>
      </c>
      <c r="F513">
        <v>19</v>
      </c>
      <c r="G513" t="s">
        <v>74</v>
      </c>
      <c r="H513">
        <v>0</v>
      </c>
      <c r="I513">
        <v>0</v>
      </c>
      <c r="J513">
        <v>0</v>
      </c>
      <c r="K513">
        <v>0</v>
      </c>
      <c r="L513">
        <v>0</v>
      </c>
      <c r="M513">
        <v>343</v>
      </c>
      <c r="N513">
        <v>1</v>
      </c>
      <c r="O513">
        <v>0</v>
      </c>
      <c r="P513">
        <v>460</v>
      </c>
      <c r="Q513">
        <v>0</v>
      </c>
      <c r="R513">
        <v>0</v>
      </c>
      <c r="S513">
        <f t="shared" si="10"/>
        <v>0</v>
      </c>
      <c r="T513" s="13">
        <f>(Tabelle1[[#This Row],[MT Distri % (besucht)]]-Tabelle1[[#This Row],[MT Distri % (besucht) VP]])*100</f>
        <v>0</v>
      </c>
      <c r="U513" t="str">
        <f>Tabelle1[[#This Row],[Kundenhierarchie 1]]&amp;Tabelle1[[#This Row],[Händler]]&amp;Tabelle1[[#This Row],[Kategorie]]&amp;Tabelle1[[#This Row],[Gruppe]]&amp;Tabelle1[[#This Row],[Name]]</f>
        <v>Edeka KonzernEdeka Nord (ZL)WürzsaucenWürzsaucen Made for Meat 375 mlWS Made for Meat Grilled Paprika, 375ml</v>
      </c>
      <c r="V513">
        <f>_xlfn.XLOOKUP(U513,'Daten Vor-Quartal'!U:U,'Daten Vor-Quartal'!I:I,0)</f>
        <v>0</v>
      </c>
    </row>
    <row r="514" spans="1:22">
      <c r="A514" t="s">
        <v>16</v>
      </c>
      <c r="B514" t="s">
        <v>19</v>
      </c>
      <c r="C514" t="s">
        <v>11</v>
      </c>
      <c r="D514" t="s">
        <v>298</v>
      </c>
      <c r="E514" t="s">
        <v>290</v>
      </c>
      <c r="F514">
        <v>9</v>
      </c>
      <c r="G514" t="s">
        <v>51</v>
      </c>
      <c r="H514">
        <v>1</v>
      </c>
      <c r="I514">
        <v>0.98630136986301364</v>
      </c>
      <c r="J514">
        <v>95.170146142717385</v>
      </c>
      <c r="K514">
        <v>2.66999776533111</v>
      </c>
      <c r="L514">
        <v>343</v>
      </c>
      <c r="M514">
        <v>343</v>
      </c>
      <c r="N514">
        <v>146</v>
      </c>
      <c r="O514">
        <v>144</v>
      </c>
      <c r="P514">
        <v>460</v>
      </c>
      <c r="Q514">
        <v>99.685358324389625</v>
      </c>
      <c r="R514">
        <v>2.3525830179679019</v>
      </c>
      <c r="S514">
        <f t="shared" si="10"/>
        <v>0.98395721925133695</v>
      </c>
      <c r="T514" s="13">
        <f>(Tabelle1[[#This Row],[MT Distri % (besucht)]]-Tabelle1[[#This Row],[MT Distri % (besucht) VP]])*100</f>
        <v>0.23441506116766986</v>
      </c>
      <c r="U514" t="str">
        <f>Tabelle1[[#This Row],[Kundenhierarchie 1]]&amp;Tabelle1[[#This Row],[Händler]]&amp;Tabelle1[[#This Row],[Kategorie]]&amp;Tabelle1[[#This Row],[Gruppe]]&amp;Tabelle1[[#This Row],[Name]]</f>
        <v>Edeka KonzernEdeka Nord (ZL)WürzsaucenWürzsaucen StandardWürzsauce Barbecue, 250ml</v>
      </c>
      <c r="V514">
        <f>_xlfn.XLOOKUP(U514,'Daten Vor-Quartal'!U:U,'Daten Vor-Quartal'!I:I,0)</f>
        <v>0.98395721925133695</v>
      </c>
    </row>
    <row r="515" spans="1:22">
      <c r="A515" t="s">
        <v>16</v>
      </c>
      <c r="B515" t="s">
        <v>19</v>
      </c>
      <c r="C515" t="s">
        <v>11</v>
      </c>
      <c r="D515" t="s">
        <v>298</v>
      </c>
      <c r="E515" t="s">
        <v>291</v>
      </c>
      <c r="F515">
        <v>21</v>
      </c>
      <c r="G515" t="s">
        <v>74</v>
      </c>
      <c r="H515">
        <v>0</v>
      </c>
      <c r="I515">
        <v>0</v>
      </c>
      <c r="J515">
        <v>97.585073071358011</v>
      </c>
      <c r="K515">
        <v>13.165123511439457</v>
      </c>
      <c r="L515">
        <v>0</v>
      </c>
      <c r="M515">
        <v>343</v>
      </c>
      <c r="N515">
        <v>1</v>
      </c>
      <c r="O515">
        <v>0</v>
      </c>
      <c r="P515">
        <v>460</v>
      </c>
      <c r="Q515">
        <v>99.781229890299983</v>
      </c>
      <c r="R515">
        <v>7.3466707314547648</v>
      </c>
      <c r="S515">
        <f t="shared" ref="S515:S578" si="11">V515</f>
        <v>0</v>
      </c>
      <c r="T515" s="13">
        <f>(Tabelle1[[#This Row],[MT Distri % (besucht)]]-Tabelle1[[#This Row],[MT Distri % (besucht) VP]])*100</f>
        <v>0</v>
      </c>
      <c r="U515" t="str">
        <f>Tabelle1[[#This Row],[Kundenhierarchie 1]]&amp;Tabelle1[[#This Row],[Händler]]&amp;Tabelle1[[#This Row],[Kategorie]]&amp;Tabelle1[[#This Row],[Gruppe]]&amp;Tabelle1[[#This Row],[Name]]</f>
        <v>Edeka KonzernEdeka Nord (ZL)WürzsaucenWürzsaucen StandardWürzsauce Brandstifter, 250ml</v>
      </c>
      <c r="V515">
        <f>_xlfn.XLOOKUP(U515,'Daten Vor-Quartal'!U:U,'Daten Vor-Quartal'!I:I,0)</f>
        <v>0</v>
      </c>
    </row>
    <row r="516" spans="1:22">
      <c r="A516" t="s">
        <v>16</v>
      </c>
      <c r="B516" t="s">
        <v>19</v>
      </c>
      <c r="C516" t="s">
        <v>11</v>
      </c>
      <c r="D516" t="s">
        <v>298</v>
      </c>
      <c r="E516" t="s">
        <v>292</v>
      </c>
      <c r="F516">
        <v>23</v>
      </c>
      <c r="G516" t="s">
        <v>74</v>
      </c>
      <c r="H516">
        <v>1</v>
      </c>
      <c r="I516">
        <v>0.96575342465753422</v>
      </c>
      <c r="J516">
        <v>82.687830250095644</v>
      </c>
      <c r="K516">
        <v>-1.7387000694298422</v>
      </c>
      <c r="L516">
        <v>343</v>
      </c>
      <c r="M516">
        <v>343</v>
      </c>
      <c r="N516">
        <v>146</v>
      </c>
      <c r="O516">
        <v>141</v>
      </c>
      <c r="P516">
        <v>460</v>
      </c>
      <c r="Q516">
        <v>96.107258134871401</v>
      </c>
      <c r="R516">
        <v>-0.14069756398473032</v>
      </c>
      <c r="S516">
        <f t="shared" si="11"/>
        <v>0.9732620320855615</v>
      </c>
      <c r="T516" s="13">
        <f>(Tabelle1[[#This Row],[MT Distri % (besucht)]]-Tabelle1[[#This Row],[MT Distri % (besucht) VP]])*100</f>
        <v>-0.75086074280272808</v>
      </c>
      <c r="U516" t="str">
        <f>Tabelle1[[#This Row],[Kundenhierarchie 1]]&amp;Tabelle1[[#This Row],[Händler]]&amp;Tabelle1[[#This Row],[Kategorie]]&amp;Tabelle1[[#This Row],[Gruppe]]&amp;Tabelle1[[#This Row],[Name]]</f>
        <v>Edeka KonzernEdeka Nord (ZL)WürzsaucenWürzsaucen StandardWürzsauce China, 250ml</v>
      </c>
      <c r="V516">
        <f>_xlfn.XLOOKUP(U516,'Daten Vor-Quartal'!U:U,'Daten Vor-Quartal'!I:I,0)</f>
        <v>0.9732620320855615</v>
      </c>
    </row>
    <row r="517" spans="1:22">
      <c r="A517" t="s">
        <v>16</v>
      </c>
      <c r="B517" t="s">
        <v>19</v>
      </c>
      <c r="C517" t="s">
        <v>11</v>
      </c>
      <c r="D517" t="s">
        <v>298</v>
      </c>
      <c r="E517" t="s">
        <v>294</v>
      </c>
      <c r="F517">
        <v>20</v>
      </c>
      <c r="G517" t="s">
        <v>74</v>
      </c>
      <c r="H517">
        <v>1</v>
      </c>
      <c r="I517">
        <v>0.92465753424657537</v>
      </c>
      <c r="J517">
        <v>82.77821160199062</v>
      </c>
      <c r="K517">
        <v>3.6229014060165095</v>
      </c>
      <c r="L517">
        <v>343</v>
      </c>
      <c r="M517">
        <v>343</v>
      </c>
      <c r="N517">
        <v>146</v>
      </c>
      <c r="O517">
        <v>135</v>
      </c>
      <c r="P517">
        <v>460</v>
      </c>
      <c r="Q517">
        <v>92.418409384789399</v>
      </c>
      <c r="R517">
        <v>1.3675149528518205</v>
      </c>
      <c r="S517">
        <f t="shared" si="11"/>
        <v>0.99465240641711228</v>
      </c>
      <c r="T517" s="13">
        <f>(Tabelle1[[#This Row],[MT Distri % (besucht)]]-Tabelle1[[#This Row],[MT Distri % (besucht) VP]])*100</f>
        <v>-6.9994872170536908</v>
      </c>
      <c r="U517" t="str">
        <f>Tabelle1[[#This Row],[Kundenhierarchie 1]]&amp;Tabelle1[[#This Row],[Händler]]&amp;Tabelle1[[#This Row],[Kategorie]]&amp;Tabelle1[[#This Row],[Gruppe]]&amp;Tabelle1[[#This Row],[Name]]</f>
        <v>Edeka KonzernEdeka Nord (ZL)WürzsaucenWürzsaucen StandardWürzsauce Cocktail, 250ml</v>
      </c>
      <c r="V517">
        <f>_xlfn.XLOOKUP(U517,'Daten Vor-Quartal'!U:U,'Daten Vor-Quartal'!I:I,0)</f>
        <v>0.99465240641711228</v>
      </c>
    </row>
    <row r="518" spans="1:22">
      <c r="A518" t="s">
        <v>16</v>
      </c>
      <c r="B518" t="s">
        <v>19</v>
      </c>
      <c r="C518" t="s">
        <v>11</v>
      </c>
      <c r="D518" t="s">
        <v>298</v>
      </c>
      <c r="E518" t="s">
        <v>295</v>
      </c>
      <c r="F518">
        <v>3</v>
      </c>
      <c r="G518" t="s">
        <v>51</v>
      </c>
      <c r="H518">
        <v>1</v>
      </c>
      <c r="I518">
        <v>0.99315068493150682</v>
      </c>
      <c r="J518">
        <v>97.585073071358011</v>
      </c>
      <c r="K518">
        <v>-7.5218690580967973E-2</v>
      </c>
      <c r="L518">
        <v>343</v>
      </c>
      <c r="M518">
        <v>343</v>
      </c>
      <c r="N518">
        <v>146</v>
      </c>
      <c r="O518">
        <v>145</v>
      </c>
      <c r="P518">
        <v>460</v>
      </c>
      <c r="Q518">
        <v>99.781229890299983</v>
      </c>
      <c r="R518">
        <v>6.9064837186800787E-2</v>
      </c>
      <c r="S518">
        <f t="shared" si="11"/>
        <v>0.98930481283422456</v>
      </c>
      <c r="T518" s="13">
        <f>(Tabelle1[[#This Row],[MT Distri % (besucht)]]-Tabelle1[[#This Row],[MT Distri % (besucht) VP]])*100</f>
        <v>0.38458720972822658</v>
      </c>
      <c r="U518" t="str">
        <f>Tabelle1[[#This Row],[Kundenhierarchie 1]]&amp;Tabelle1[[#This Row],[Händler]]&amp;Tabelle1[[#This Row],[Kategorie]]&amp;Tabelle1[[#This Row],[Gruppe]]&amp;Tabelle1[[#This Row],[Name]]</f>
        <v>Edeka KonzernEdeka Nord (ZL)WürzsaucenWürzsaucen StandardWürzsauce Curry, 250ml</v>
      </c>
      <c r="V518">
        <f>_xlfn.XLOOKUP(U518,'Daten Vor-Quartal'!U:U,'Daten Vor-Quartal'!I:I,0)</f>
        <v>0.98930481283422456</v>
      </c>
    </row>
    <row r="519" spans="1:22">
      <c r="A519" t="s">
        <v>16</v>
      </c>
      <c r="B519" t="s">
        <v>19</v>
      </c>
      <c r="C519" t="s">
        <v>11</v>
      </c>
      <c r="D519" t="s">
        <v>298</v>
      </c>
      <c r="E519" t="s">
        <v>296</v>
      </c>
      <c r="F519">
        <v>7</v>
      </c>
      <c r="G519" t="s">
        <v>51</v>
      </c>
      <c r="H519">
        <v>1</v>
      </c>
      <c r="I519">
        <v>0.97945205479452058</v>
      </c>
      <c r="J519">
        <v>90.340292285432966</v>
      </c>
      <c r="K519">
        <v>-2.6405830003846247</v>
      </c>
      <c r="L519">
        <v>343</v>
      </c>
      <c r="M519">
        <v>343</v>
      </c>
      <c r="N519">
        <v>146</v>
      </c>
      <c r="O519">
        <v>143</v>
      </c>
      <c r="P519">
        <v>460</v>
      </c>
      <c r="Q519">
        <v>99.287737668132934</v>
      </c>
      <c r="R519">
        <v>3.662621879203698E-2</v>
      </c>
      <c r="S519">
        <f t="shared" si="11"/>
        <v>0.99465240641711228</v>
      </c>
      <c r="T519" s="13">
        <f>(Tabelle1[[#This Row],[MT Distri % (besucht)]]-Tabelle1[[#This Row],[MT Distri % (besucht) VP]])*100</f>
        <v>-1.5200351622591701</v>
      </c>
      <c r="U519" t="str">
        <f>Tabelle1[[#This Row],[Kundenhierarchie 1]]&amp;Tabelle1[[#This Row],[Händler]]&amp;Tabelle1[[#This Row],[Kategorie]]&amp;Tabelle1[[#This Row],[Gruppe]]&amp;Tabelle1[[#This Row],[Name]]</f>
        <v>Edeka KonzernEdeka Nord (ZL)WürzsaucenWürzsaucen StandardWürzsauce Hot Chili, 250ml</v>
      </c>
      <c r="V519">
        <f>_xlfn.XLOOKUP(U519,'Daten Vor-Quartal'!U:U,'Daten Vor-Quartal'!I:I,0)</f>
        <v>0.99465240641711228</v>
      </c>
    </row>
    <row r="520" spans="1:22">
      <c r="A520" t="s">
        <v>16</v>
      </c>
      <c r="B520" t="s">
        <v>19</v>
      </c>
      <c r="C520" t="s">
        <v>11</v>
      </c>
      <c r="D520" t="s">
        <v>298</v>
      </c>
      <c r="E520" t="s">
        <v>297</v>
      </c>
      <c r="F520">
        <v>1</v>
      </c>
      <c r="G520" t="s">
        <v>51</v>
      </c>
      <c r="H520">
        <v>1</v>
      </c>
      <c r="I520">
        <v>0.99315068493150682</v>
      </c>
      <c r="J520">
        <v>97.585073071357996</v>
      </c>
      <c r="K520">
        <v>1.1242784558473367</v>
      </c>
      <c r="L520">
        <v>343</v>
      </c>
      <c r="M520">
        <v>343</v>
      </c>
      <c r="N520">
        <v>146</v>
      </c>
      <c r="O520">
        <v>145</v>
      </c>
      <c r="P520">
        <v>460</v>
      </c>
      <c r="Q520">
        <v>99.781229890299983</v>
      </c>
      <c r="R520">
        <v>0.28538028581719743</v>
      </c>
      <c r="S520">
        <f t="shared" si="11"/>
        <v>0.99465240641711228</v>
      </c>
      <c r="T520" s="13">
        <f>(Tabelle1[[#This Row],[MT Distri % (besucht)]]-Tabelle1[[#This Row],[MT Distri % (besucht) VP]])*100</f>
        <v>-0.15017214856054562</v>
      </c>
      <c r="U520" t="str">
        <f>Tabelle1[[#This Row],[Kundenhierarchie 1]]&amp;Tabelle1[[#This Row],[Händler]]&amp;Tabelle1[[#This Row],[Kategorie]]&amp;Tabelle1[[#This Row],[Gruppe]]&amp;Tabelle1[[#This Row],[Name]]</f>
        <v>Edeka KonzernEdeka Nord (ZL)WürzsaucenWürzsaucen StandardWürzsauce Knoblauch, 250ml</v>
      </c>
      <c r="V520">
        <f>_xlfn.XLOOKUP(U520,'Daten Vor-Quartal'!U:U,'Daten Vor-Quartal'!I:I,0)</f>
        <v>0.99465240641711228</v>
      </c>
    </row>
    <row r="521" spans="1:22">
      <c r="A521" t="s">
        <v>16</v>
      </c>
      <c r="B521" t="s">
        <v>19</v>
      </c>
      <c r="C521" t="s">
        <v>11</v>
      </c>
      <c r="D521" t="s">
        <v>298</v>
      </c>
      <c r="E521" t="s">
        <v>303</v>
      </c>
      <c r="F521">
        <v>5</v>
      </c>
      <c r="G521" t="s">
        <v>51</v>
      </c>
      <c r="H521">
        <v>1</v>
      </c>
      <c r="I521">
        <v>0.99315068493150682</v>
      </c>
      <c r="J521">
        <v>85.767203697083517</v>
      </c>
      <c r="K521">
        <v>-3.6744662042447986</v>
      </c>
      <c r="L521">
        <v>343</v>
      </c>
      <c r="M521">
        <v>343</v>
      </c>
      <c r="N521">
        <v>146</v>
      </c>
      <c r="O521">
        <v>145</v>
      </c>
      <c r="P521">
        <v>460</v>
      </c>
      <c r="Q521">
        <v>98.283200838945518</v>
      </c>
      <c r="R521">
        <v>-0.59995837379874217</v>
      </c>
      <c r="S521">
        <f t="shared" si="11"/>
        <v>0.99465240641711228</v>
      </c>
      <c r="T521" s="13">
        <f>(Tabelle1[[#This Row],[MT Distri % (besucht)]]-Tabelle1[[#This Row],[MT Distri % (besucht) VP]])*100</f>
        <v>-0.15017214856054562</v>
      </c>
      <c r="U521" t="str">
        <f>Tabelle1[[#This Row],[Kundenhierarchie 1]]&amp;Tabelle1[[#This Row],[Händler]]&amp;Tabelle1[[#This Row],[Kategorie]]&amp;Tabelle1[[#This Row],[Gruppe]]&amp;Tabelle1[[#This Row],[Name]]</f>
        <v>Edeka KonzernEdeka Nord (ZL)WürzsaucenWürzsaucen StandardWürzsauce Mexico, 250ml</v>
      </c>
      <c r="V521">
        <f>_xlfn.XLOOKUP(U521,'Daten Vor-Quartal'!U:U,'Daten Vor-Quartal'!I:I,0)</f>
        <v>0.99465240641711228</v>
      </c>
    </row>
    <row r="522" spans="1:22">
      <c r="A522" t="s">
        <v>16</v>
      </c>
      <c r="B522" t="s">
        <v>19</v>
      </c>
      <c r="C522" t="s">
        <v>11</v>
      </c>
      <c r="D522" t="s">
        <v>298</v>
      </c>
      <c r="E522" t="s">
        <v>299</v>
      </c>
      <c r="F522">
        <v>14</v>
      </c>
      <c r="G522" t="s">
        <v>63</v>
      </c>
      <c r="H522">
        <v>1</v>
      </c>
      <c r="I522">
        <v>0.97945205479452058</v>
      </c>
      <c r="J522">
        <v>83.131309409402903</v>
      </c>
      <c r="K522">
        <v>-4.8551773167391552</v>
      </c>
      <c r="L522">
        <v>343</v>
      </c>
      <c r="M522">
        <v>343</v>
      </c>
      <c r="N522">
        <v>146</v>
      </c>
      <c r="O522">
        <v>143</v>
      </c>
      <c r="P522">
        <v>460</v>
      </c>
      <c r="Q522">
        <v>94.744153051089768</v>
      </c>
      <c r="R522">
        <v>8.2764843372657992E-2</v>
      </c>
      <c r="S522">
        <f t="shared" si="11"/>
        <v>0.9732620320855615</v>
      </c>
      <c r="T522" s="13">
        <f>(Tabelle1[[#This Row],[MT Distri % (besucht)]]-Tabelle1[[#This Row],[MT Distri % (besucht) VP]])*100</f>
        <v>0.61900227089590754</v>
      </c>
      <c r="U522" t="str">
        <f>Tabelle1[[#This Row],[Kundenhierarchie 1]]&amp;Tabelle1[[#This Row],[Händler]]&amp;Tabelle1[[#This Row],[Kategorie]]&amp;Tabelle1[[#This Row],[Gruppe]]&amp;Tabelle1[[#This Row],[Name]]</f>
        <v>Edeka KonzernEdeka Nord (ZL)WürzsaucenWürzsaucen StandardWürzsauce Paprikasauce Ungar. Art, 250ml</v>
      </c>
      <c r="V522">
        <f>_xlfn.XLOOKUP(U522,'Daten Vor-Quartal'!U:U,'Daten Vor-Quartal'!I:I,0)</f>
        <v>0.9732620320855615</v>
      </c>
    </row>
    <row r="523" spans="1:22">
      <c r="A523" t="s">
        <v>16</v>
      </c>
      <c r="B523" t="s">
        <v>19</v>
      </c>
      <c r="C523" t="s">
        <v>11</v>
      </c>
      <c r="D523" t="s">
        <v>298</v>
      </c>
      <c r="E523" t="s">
        <v>300</v>
      </c>
      <c r="F523">
        <v>12</v>
      </c>
      <c r="G523" t="s">
        <v>63</v>
      </c>
      <c r="H523">
        <v>1</v>
      </c>
      <c r="I523">
        <v>0.97945205479452058</v>
      </c>
      <c r="J523">
        <v>88.879320620794658</v>
      </c>
      <c r="K523">
        <v>4.6480223873566002</v>
      </c>
      <c r="L523">
        <v>343</v>
      </c>
      <c r="M523">
        <v>343</v>
      </c>
      <c r="N523">
        <v>146</v>
      </c>
      <c r="O523">
        <v>143</v>
      </c>
      <c r="P523">
        <v>460</v>
      </c>
      <c r="Q523">
        <v>97.758252225660755</v>
      </c>
      <c r="R523">
        <v>9.5839472922091318</v>
      </c>
      <c r="S523">
        <f t="shared" si="11"/>
        <v>0.96791443850267378</v>
      </c>
      <c r="T523" s="13">
        <f>(Tabelle1[[#This Row],[MT Distri % (besucht)]]-Tabelle1[[#This Row],[MT Distri % (besucht) VP]])*100</f>
        <v>1.1537616291846797</v>
      </c>
      <c r="U523" t="str">
        <f>Tabelle1[[#This Row],[Kundenhierarchie 1]]&amp;Tabelle1[[#This Row],[Händler]]&amp;Tabelle1[[#This Row],[Kategorie]]&amp;Tabelle1[[#This Row],[Gruppe]]&amp;Tabelle1[[#This Row],[Name]]</f>
        <v>Edeka KonzernEdeka Nord (ZL)WürzsaucenWürzsaucen StandardWürzsauce Schaschlik, 250ml</v>
      </c>
      <c r="V523">
        <f>_xlfn.XLOOKUP(U523,'Daten Vor-Quartal'!U:U,'Daten Vor-Quartal'!I:I,0)</f>
        <v>0.96791443850267378</v>
      </c>
    </row>
    <row r="524" spans="1:22">
      <c r="A524" t="s">
        <v>16</v>
      </c>
      <c r="B524" t="s">
        <v>19</v>
      </c>
      <c r="C524" t="s">
        <v>11</v>
      </c>
      <c r="D524" t="s">
        <v>298</v>
      </c>
      <c r="E524" t="s">
        <v>301</v>
      </c>
      <c r="F524">
        <v>2</v>
      </c>
      <c r="G524" t="s">
        <v>51</v>
      </c>
      <c r="H524">
        <v>1</v>
      </c>
      <c r="I524">
        <v>0.9726027397260274</v>
      </c>
      <c r="J524">
        <v>93.709174478077344</v>
      </c>
      <c r="K524">
        <v>4.1833492296589361</v>
      </c>
      <c r="L524">
        <v>343</v>
      </c>
      <c r="M524">
        <v>343</v>
      </c>
      <c r="N524">
        <v>146</v>
      </c>
      <c r="O524">
        <v>142</v>
      </c>
      <c r="P524">
        <v>460</v>
      </c>
      <c r="Q524">
        <v>98.155872881917432</v>
      </c>
      <c r="R524">
        <v>-9.6927635133383205E-2</v>
      </c>
      <c r="S524">
        <f t="shared" si="11"/>
        <v>0.99465240641711228</v>
      </c>
      <c r="T524" s="13">
        <f>(Tabelle1[[#This Row],[MT Distri % (besucht)]]-Tabelle1[[#This Row],[MT Distri % (besucht) VP]])*100</f>
        <v>-2.2049666691084879</v>
      </c>
      <c r="U524" t="str">
        <f>Tabelle1[[#This Row],[Kundenhierarchie 1]]&amp;Tabelle1[[#This Row],[Händler]]&amp;Tabelle1[[#This Row],[Kategorie]]&amp;Tabelle1[[#This Row],[Gruppe]]&amp;Tabelle1[[#This Row],[Name]]</f>
        <v>Edeka KonzernEdeka Nord (ZL)WürzsaucenWürzsaucen StandardWürzsauce Steak, 250ml</v>
      </c>
      <c r="V524">
        <f>_xlfn.XLOOKUP(U524,'Daten Vor-Quartal'!U:U,'Daten Vor-Quartal'!I:I,0)</f>
        <v>0.99465240641711228</v>
      </c>
    </row>
    <row r="525" spans="1:22">
      <c r="A525" t="s">
        <v>16</v>
      </c>
      <c r="B525" t="s">
        <v>19</v>
      </c>
      <c r="C525" t="s">
        <v>11</v>
      </c>
      <c r="D525" t="s">
        <v>298</v>
      </c>
      <c r="E525" t="s">
        <v>302</v>
      </c>
      <c r="F525">
        <v>24</v>
      </c>
      <c r="G525" t="s">
        <v>74</v>
      </c>
      <c r="H525">
        <v>1</v>
      </c>
      <c r="I525">
        <v>0.99315068493150682</v>
      </c>
      <c r="J525">
        <v>84.368628177959948</v>
      </c>
      <c r="K525">
        <v>-2.3157587536352713</v>
      </c>
      <c r="L525">
        <v>343</v>
      </c>
      <c r="M525">
        <v>343</v>
      </c>
      <c r="N525">
        <v>146</v>
      </c>
      <c r="O525">
        <v>145</v>
      </c>
      <c r="P525">
        <v>460</v>
      </c>
      <c r="Q525">
        <v>96.767633969915664</v>
      </c>
      <c r="R525">
        <v>5.5404391618974387</v>
      </c>
      <c r="S525">
        <f t="shared" si="11"/>
        <v>0.96791443850267378</v>
      </c>
      <c r="T525" s="13">
        <f>(Tabelle1[[#This Row],[MT Distri % (besucht)]]-Tabelle1[[#This Row],[MT Distri % (besucht) VP]])*100</f>
        <v>2.5236246428833042</v>
      </c>
      <c r="U525" t="str">
        <f>Tabelle1[[#This Row],[Kundenhierarchie 1]]&amp;Tabelle1[[#This Row],[Händler]]&amp;Tabelle1[[#This Row],[Kategorie]]&amp;Tabelle1[[#This Row],[Gruppe]]&amp;Tabelle1[[#This Row],[Name]]</f>
        <v>Edeka KonzernEdeka Nord (ZL)WürzsaucenWürzsaucen StandardWürzsauce Tzatziki, 250ml</v>
      </c>
      <c r="V525">
        <f>_xlfn.XLOOKUP(U525,'Daten Vor-Quartal'!U:U,'Daten Vor-Quartal'!I:I,0)</f>
        <v>0.96791443850267378</v>
      </c>
    </row>
    <row r="526" spans="1:22">
      <c r="A526" t="s">
        <v>16</v>
      </c>
      <c r="B526" t="s">
        <v>19</v>
      </c>
      <c r="C526" t="s">
        <v>11</v>
      </c>
      <c r="D526" t="s">
        <v>298</v>
      </c>
      <c r="E526" t="s">
        <v>304</v>
      </c>
      <c r="F526">
        <v>22</v>
      </c>
      <c r="G526" t="s">
        <v>74</v>
      </c>
      <c r="H526">
        <v>0</v>
      </c>
      <c r="I526">
        <v>0</v>
      </c>
      <c r="J526">
        <v>75.403054978835641</v>
      </c>
      <c r="K526">
        <v>4.318933007898007</v>
      </c>
      <c r="L526">
        <v>0</v>
      </c>
      <c r="M526">
        <v>343</v>
      </c>
      <c r="N526">
        <v>1</v>
      </c>
      <c r="O526">
        <v>0</v>
      </c>
      <c r="P526">
        <v>460</v>
      </c>
      <c r="Q526">
        <v>90.752446913711154</v>
      </c>
      <c r="R526">
        <v>4.3273710388787521</v>
      </c>
      <c r="S526">
        <f t="shared" si="11"/>
        <v>0</v>
      </c>
      <c r="T526" s="13">
        <f>(Tabelle1[[#This Row],[MT Distri % (besucht)]]-Tabelle1[[#This Row],[MT Distri % (besucht) VP]])*100</f>
        <v>0</v>
      </c>
      <c r="U526" t="str">
        <f>Tabelle1[[#This Row],[Kundenhierarchie 1]]&amp;Tabelle1[[#This Row],[Händler]]&amp;Tabelle1[[#This Row],[Kategorie]]&amp;Tabelle1[[#This Row],[Gruppe]]&amp;Tabelle1[[#This Row],[Name]]</f>
        <v>Edeka KonzernEdeka Nord (ZL)WürzsaucenWürzsaucen StandardWürzsauce Unschuldsengel, 250ml</v>
      </c>
      <c r="V526">
        <f>_xlfn.XLOOKUP(U526,'Daten Vor-Quartal'!U:U,'Daten Vor-Quartal'!I:I,0)</f>
        <v>0</v>
      </c>
    </row>
    <row r="527" spans="1:22">
      <c r="A527" t="s">
        <v>16</v>
      </c>
      <c r="B527" t="s">
        <v>20</v>
      </c>
      <c r="C527" t="s">
        <v>10</v>
      </c>
      <c r="D527" t="s">
        <v>157</v>
      </c>
      <c r="E527" t="s">
        <v>158</v>
      </c>
      <c r="F527">
        <v>15</v>
      </c>
      <c r="G527" t="s">
        <v>63</v>
      </c>
      <c r="H527">
        <v>0</v>
      </c>
      <c r="I527">
        <v>0</v>
      </c>
      <c r="J527">
        <v>9.5452764407072426</v>
      </c>
      <c r="K527">
        <v>4.7710419670030442</v>
      </c>
      <c r="L527">
        <v>0</v>
      </c>
      <c r="M527">
        <v>348</v>
      </c>
      <c r="N527">
        <v>1</v>
      </c>
      <c r="O527">
        <v>0</v>
      </c>
      <c r="P527">
        <v>511</v>
      </c>
      <c r="Q527">
        <v>13.747166695270435</v>
      </c>
      <c r="R527">
        <v>-2.5831005917764589</v>
      </c>
      <c r="S527">
        <f t="shared" si="11"/>
        <v>0</v>
      </c>
      <c r="T527" s="13">
        <f>(Tabelle1[[#This Row],[MT Distri % (besucht)]]-Tabelle1[[#This Row],[MT Distri % (besucht) VP]])*100</f>
        <v>0</v>
      </c>
      <c r="U527" t="str">
        <f>Tabelle1[[#This Row],[Kundenhierarchie 1]]&amp;Tabelle1[[#This Row],[Händler]]&amp;Tabelle1[[#This Row],[Kategorie]]&amp;Tabelle1[[#This Row],[Gruppe]]&amp;Tabelle1[[#This Row],[Name]]</f>
        <v>Edeka KonzernEdeka Nordbayern (ZL)DressingDressing  500mlKühne Dressing 1000 Islands  0,5l</v>
      </c>
      <c r="V527">
        <f>_xlfn.XLOOKUP(U527,'Daten Vor-Quartal'!U:U,'Daten Vor-Quartal'!I:I,0)</f>
        <v>0</v>
      </c>
    </row>
    <row r="528" spans="1:22">
      <c r="A528" t="s">
        <v>16</v>
      </c>
      <c r="B528" t="s">
        <v>20</v>
      </c>
      <c r="C528" t="s">
        <v>10</v>
      </c>
      <c r="D528" t="s">
        <v>157</v>
      </c>
      <c r="E528" t="s">
        <v>159</v>
      </c>
      <c r="F528">
        <v>19</v>
      </c>
      <c r="G528" t="s">
        <v>63</v>
      </c>
      <c r="H528">
        <v>0</v>
      </c>
      <c r="I528">
        <v>0</v>
      </c>
      <c r="J528">
        <v>9.5452764407072426</v>
      </c>
      <c r="K528">
        <v>3.7485421916138537</v>
      </c>
      <c r="L528">
        <v>0</v>
      </c>
      <c r="M528">
        <v>348</v>
      </c>
      <c r="N528">
        <v>1</v>
      </c>
      <c r="O528">
        <v>0</v>
      </c>
      <c r="P528">
        <v>511</v>
      </c>
      <c r="Q528">
        <v>13.747166695270435</v>
      </c>
      <c r="R528">
        <v>-7.8325395281906065</v>
      </c>
      <c r="S528">
        <f t="shared" si="11"/>
        <v>0</v>
      </c>
      <c r="T528" s="13">
        <f>(Tabelle1[[#This Row],[MT Distri % (besucht)]]-Tabelle1[[#This Row],[MT Distri % (besucht) VP]])*100</f>
        <v>0</v>
      </c>
      <c r="U528" t="str">
        <f>Tabelle1[[#This Row],[Kundenhierarchie 1]]&amp;Tabelle1[[#This Row],[Händler]]&amp;Tabelle1[[#This Row],[Kategorie]]&amp;Tabelle1[[#This Row],[Gruppe]]&amp;Tabelle1[[#This Row],[Name]]</f>
        <v>Edeka KonzernEdeka Nordbayern (ZL)DressingDressing  500mlKühne Dressing American  0,5l</v>
      </c>
      <c r="V528">
        <f>_xlfn.XLOOKUP(U528,'Daten Vor-Quartal'!U:U,'Daten Vor-Quartal'!I:I,0)</f>
        <v>0</v>
      </c>
    </row>
    <row r="529" spans="1:22">
      <c r="A529" t="s">
        <v>16</v>
      </c>
      <c r="B529" t="s">
        <v>20</v>
      </c>
      <c r="C529" t="s">
        <v>10</v>
      </c>
      <c r="D529" t="s">
        <v>157</v>
      </c>
      <c r="E529" t="s">
        <v>160</v>
      </c>
      <c r="F529">
        <v>18</v>
      </c>
      <c r="G529" t="s">
        <v>63</v>
      </c>
      <c r="H529">
        <v>0.5977011494252874</v>
      </c>
      <c r="I529">
        <v>0.98275862068965514</v>
      </c>
      <c r="J529">
        <v>69.421890691033724</v>
      </c>
      <c r="K529">
        <v>2.0251582099789194</v>
      </c>
      <c r="L529">
        <v>208</v>
      </c>
      <c r="M529">
        <v>348</v>
      </c>
      <c r="N529">
        <v>116</v>
      </c>
      <c r="O529">
        <v>114</v>
      </c>
      <c r="P529">
        <v>511</v>
      </c>
      <c r="Q529">
        <v>77.590926488189112</v>
      </c>
      <c r="R529">
        <v>-0.95842679115283147</v>
      </c>
      <c r="S529">
        <f t="shared" si="11"/>
        <v>0.98461538461538467</v>
      </c>
      <c r="T529" s="13">
        <f>(Tabelle1[[#This Row],[MT Distri % (besucht)]]-Tabelle1[[#This Row],[MT Distri % (besucht) VP]])*100</f>
        <v>-0.18567639257295321</v>
      </c>
      <c r="U529" t="str">
        <f>Tabelle1[[#This Row],[Kundenhierarchie 1]]&amp;Tabelle1[[#This Row],[Händler]]&amp;Tabelle1[[#This Row],[Kategorie]]&amp;Tabelle1[[#This Row],[Gruppe]]&amp;Tabelle1[[#This Row],[Name]]</f>
        <v>Edeka KonzernEdeka Nordbayern (ZL)DressingDressing  500mlKühne Dressing Balsamico  0,5l</v>
      </c>
      <c r="V529">
        <f>_xlfn.XLOOKUP(U529,'Daten Vor-Quartal'!U:U,'Daten Vor-Quartal'!I:I,0)</f>
        <v>0.98461538461538467</v>
      </c>
    </row>
    <row r="530" spans="1:22">
      <c r="A530" t="s">
        <v>16</v>
      </c>
      <c r="B530" t="s">
        <v>20</v>
      </c>
      <c r="C530" t="s">
        <v>10</v>
      </c>
      <c r="D530" t="s">
        <v>157</v>
      </c>
      <c r="E530" t="s">
        <v>161</v>
      </c>
      <c r="F530">
        <v>13</v>
      </c>
      <c r="G530" t="s">
        <v>63</v>
      </c>
      <c r="H530">
        <v>0.39655172413793105</v>
      </c>
      <c r="I530">
        <v>0.91566265060240959</v>
      </c>
      <c r="J530">
        <v>21.910769934827851</v>
      </c>
      <c r="K530">
        <v>2.7394794709791626</v>
      </c>
      <c r="L530">
        <v>138</v>
      </c>
      <c r="M530">
        <v>348</v>
      </c>
      <c r="N530">
        <v>83</v>
      </c>
      <c r="O530">
        <v>76</v>
      </c>
      <c r="P530">
        <v>511</v>
      </c>
      <c r="Q530">
        <v>21.234727473318504</v>
      </c>
      <c r="R530">
        <v>2.4658281120039298</v>
      </c>
      <c r="S530">
        <f t="shared" si="11"/>
        <v>0.90666666666666662</v>
      </c>
      <c r="T530" s="13">
        <f>(Tabelle1[[#This Row],[MT Distri % (besucht)]]-Tabelle1[[#This Row],[MT Distri % (besucht) VP]])*100</f>
        <v>0.89959839357429683</v>
      </c>
      <c r="U530" t="str">
        <f>Tabelle1[[#This Row],[Kundenhierarchie 1]]&amp;Tabelle1[[#This Row],[Händler]]&amp;Tabelle1[[#This Row],[Kategorie]]&amp;Tabelle1[[#This Row],[Gruppe]]&amp;Tabelle1[[#This Row],[Name]]</f>
        <v>Edeka KonzernEdeka Nordbayern (ZL)DressingDressing  500mlKühne Dressing Caesar 0,5l</v>
      </c>
      <c r="V530">
        <f>_xlfn.XLOOKUP(U530,'Daten Vor-Quartal'!U:U,'Daten Vor-Quartal'!I:I,0)</f>
        <v>0.90666666666666662</v>
      </c>
    </row>
    <row r="531" spans="1:22">
      <c r="A531" t="s">
        <v>16</v>
      </c>
      <c r="B531" t="s">
        <v>20</v>
      </c>
      <c r="C531" t="s">
        <v>10</v>
      </c>
      <c r="D531" t="s">
        <v>157</v>
      </c>
      <c r="E531" t="s">
        <v>135</v>
      </c>
      <c r="F531">
        <v>10</v>
      </c>
      <c r="G531" t="s">
        <v>51</v>
      </c>
      <c r="H531">
        <v>1</v>
      </c>
      <c r="I531">
        <v>0.98484848484848486</v>
      </c>
      <c r="J531">
        <v>87.974972321510023</v>
      </c>
      <c r="K531">
        <v>3.677097948590915</v>
      </c>
      <c r="L531">
        <v>348</v>
      </c>
      <c r="M531">
        <v>348</v>
      </c>
      <c r="N531">
        <v>198</v>
      </c>
      <c r="O531">
        <v>195</v>
      </c>
      <c r="P531">
        <v>511</v>
      </c>
      <c r="Q531">
        <v>96.296202077461572</v>
      </c>
      <c r="R531">
        <v>2.3082054259808444</v>
      </c>
      <c r="S531">
        <f t="shared" si="11"/>
        <v>0.97549019607843135</v>
      </c>
      <c r="T531" s="13">
        <f>(Tabelle1[[#This Row],[MT Distri % (besucht)]]-Tabelle1[[#This Row],[MT Distri % (besucht) VP]])*100</f>
        <v>0.93582887700535133</v>
      </c>
      <c r="U531" t="str">
        <f>Tabelle1[[#This Row],[Kundenhierarchie 1]]&amp;Tabelle1[[#This Row],[Händler]]&amp;Tabelle1[[#This Row],[Kategorie]]&amp;Tabelle1[[#This Row],[Gruppe]]&amp;Tabelle1[[#This Row],[Name]]</f>
        <v>Edeka KonzernEdeka Nordbayern (ZL)DressingDressing  500mlKühne Dressing French  0,5l</v>
      </c>
      <c r="V531">
        <f>_xlfn.XLOOKUP(U531,'Daten Vor-Quartal'!U:U,'Daten Vor-Quartal'!I:I,0)</f>
        <v>0.97549019607843135</v>
      </c>
    </row>
    <row r="532" spans="1:22">
      <c r="A532" t="s">
        <v>16</v>
      </c>
      <c r="B532" t="s">
        <v>20</v>
      </c>
      <c r="C532" t="s">
        <v>10</v>
      </c>
      <c r="D532" t="s">
        <v>157</v>
      </c>
      <c r="E532" t="s">
        <v>162</v>
      </c>
      <c r="F532">
        <v>16</v>
      </c>
      <c r="G532" t="s">
        <v>63</v>
      </c>
      <c r="H532">
        <v>1</v>
      </c>
      <c r="I532">
        <v>0.98484848484848486</v>
      </c>
      <c r="J532">
        <v>80.565402300539006</v>
      </c>
      <c r="K532">
        <v>1.5211805916853858</v>
      </c>
      <c r="L532">
        <v>348</v>
      </c>
      <c r="M532">
        <v>348</v>
      </c>
      <c r="N532">
        <v>198</v>
      </c>
      <c r="O532">
        <v>195</v>
      </c>
      <c r="P532">
        <v>511</v>
      </c>
      <c r="Q532">
        <v>91.484026804340544</v>
      </c>
      <c r="R532">
        <v>1.1893474781863489</v>
      </c>
      <c r="S532">
        <f t="shared" si="11"/>
        <v>0.98039215686274506</v>
      </c>
      <c r="T532" s="13">
        <f>(Tabelle1[[#This Row],[MT Distri % (besucht)]]-Tabelle1[[#This Row],[MT Distri % (besucht) VP]])*100</f>
        <v>0.44563279857398053</v>
      </c>
      <c r="U532" t="str">
        <f>Tabelle1[[#This Row],[Kundenhierarchie 1]]&amp;Tabelle1[[#This Row],[Händler]]&amp;Tabelle1[[#This Row],[Kategorie]]&amp;Tabelle1[[#This Row],[Gruppe]]&amp;Tabelle1[[#This Row],[Name]]</f>
        <v>Edeka KonzernEdeka Nordbayern (ZL)DressingDressing  500mlKühne Dressing Gartenkräuter  0,5l</v>
      </c>
      <c r="V532">
        <f>_xlfn.XLOOKUP(U532,'Daten Vor-Quartal'!U:U,'Daten Vor-Quartal'!I:I,0)</f>
        <v>0.98039215686274506</v>
      </c>
    </row>
    <row r="533" spans="1:22">
      <c r="A533" t="s">
        <v>16</v>
      </c>
      <c r="B533" t="s">
        <v>20</v>
      </c>
      <c r="C533" t="s">
        <v>10</v>
      </c>
      <c r="D533" t="s">
        <v>157</v>
      </c>
      <c r="E533" t="s">
        <v>134</v>
      </c>
      <c r="F533">
        <v>5</v>
      </c>
      <c r="G533" t="s">
        <v>51</v>
      </c>
      <c r="H533">
        <v>0.99425287356321834</v>
      </c>
      <c r="I533">
        <v>0.96969696969696972</v>
      </c>
      <c r="J533">
        <v>87.332351695975476</v>
      </c>
      <c r="K533">
        <v>6.1528930636675616</v>
      </c>
      <c r="L533">
        <v>346</v>
      </c>
      <c r="M533">
        <v>348</v>
      </c>
      <c r="N533">
        <v>198</v>
      </c>
      <c r="O533">
        <v>192</v>
      </c>
      <c r="P533">
        <v>511</v>
      </c>
      <c r="Q533">
        <v>96.608202592072871</v>
      </c>
      <c r="R533">
        <v>3.0448953769887765</v>
      </c>
      <c r="S533">
        <f t="shared" si="11"/>
        <v>0.97058823529411764</v>
      </c>
      <c r="T533" s="13">
        <f>(Tabelle1[[#This Row],[MT Distri % (besucht)]]-Tabelle1[[#This Row],[MT Distri % (besucht) VP]])*100</f>
        <v>-8.9126559714791664E-2</v>
      </c>
      <c r="U533" t="str">
        <f>Tabelle1[[#This Row],[Kundenhierarchie 1]]&amp;Tabelle1[[#This Row],[Händler]]&amp;Tabelle1[[#This Row],[Kategorie]]&amp;Tabelle1[[#This Row],[Gruppe]]&amp;Tabelle1[[#This Row],[Name]]</f>
        <v>Edeka KonzernEdeka Nordbayern (ZL)DressingDressing  500mlKühne Dressing Jogh.-Kräuter leicht 0,5l</v>
      </c>
      <c r="V533">
        <f>_xlfn.XLOOKUP(U533,'Daten Vor-Quartal'!U:U,'Daten Vor-Quartal'!I:I,0)</f>
        <v>0.97058823529411764</v>
      </c>
    </row>
    <row r="534" spans="1:22">
      <c r="A534" t="s">
        <v>16</v>
      </c>
      <c r="B534" t="s">
        <v>20</v>
      </c>
      <c r="C534" t="s">
        <v>10</v>
      </c>
      <c r="D534" t="s">
        <v>157</v>
      </c>
      <c r="E534" t="s">
        <v>132</v>
      </c>
      <c r="F534">
        <v>1</v>
      </c>
      <c r="G534" t="s">
        <v>51</v>
      </c>
      <c r="H534">
        <v>1</v>
      </c>
      <c r="I534">
        <v>0.99494949494949492</v>
      </c>
      <c r="J534">
        <v>98.465144640889349</v>
      </c>
      <c r="K534">
        <v>0.75224223614662833</v>
      </c>
      <c r="L534">
        <v>348</v>
      </c>
      <c r="M534">
        <v>348</v>
      </c>
      <c r="N534">
        <v>198</v>
      </c>
      <c r="O534">
        <v>197</v>
      </c>
      <c r="P534">
        <v>511</v>
      </c>
      <c r="Q534">
        <v>99.868451875420348</v>
      </c>
      <c r="R534">
        <v>9.2158761598852834E-2</v>
      </c>
      <c r="S534">
        <f t="shared" si="11"/>
        <v>0.99019607843137258</v>
      </c>
      <c r="T534" s="13">
        <f>(Tabelle1[[#This Row],[MT Distri % (besucht)]]-Tabelle1[[#This Row],[MT Distri % (besucht) VP]])*100</f>
        <v>0.47534165181223331</v>
      </c>
      <c r="U534" t="str">
        <f>Tabelle1[[#This Row],[Kundenhierarchie 1]]&amp;Tabelle1[[#This Row],[Händler]]&amp;Tabelle1[[#This Row],[Kategorie]]&amp;Tabelle1[[#This Row],[Gruppe]]&amp;Tabelle1[[#This Row],[Name]]</f>
        <v>Edeka KonzernEdeka Nordbayern (ZL)DressingDressing  500mlKühne Dressing Joghurt  0,5l</v>
      </c>
      <c r="V534">
        <f>_xlfn.XLOOKUP(U534,'Daten Vor-Quartal'!U:U,'Daten Vor-Quartal'!I:I,0)</f>
        <v>0.99019607843137258</v>
      </c>
    </row>
    <row r="535" spans="1:22">
      <c r="A535" t="s">
        <v>16</v>
      </c>
      <c r="B535" t="s">
        <v>20</v>
      </c>
      <c r="C535" t="s">
        <v>10</v>
      </c>
      <c r="D535" t="s">
        <v>157</v>
      </c>
      <c r="E535" t="s">
        <v>133</v>
      </c>
      <c r="F535">
        <v>2</v>
      </c>
      <c r="G535" t="s">
        <v>51</v>
      </c>
      <c r="H535">
        <v>1</v>
      </c>
      <c r="I535">
        <v>0.99494949494949492</v>
      </c>
      <c r="J535">
        <v>94.617840372564743</v>
      </c>
      <c r="K535">
        <v>-1.5211807065275025</v>
      </c>
      <c r="L535">
        <v>348</v>
      </c>
      <c r="M535">
        <v>348</v>
      </c>
      <c r="N535">
        <v>198</v>
      </c>
      <c r="O535">
        <v>197</v>
      </c>
      <c r="P535">
        <v>511</v>
      </c>
      <c r="Q535">
        <v>98.761521703582105</v>
      </c>
      <c r="R535">
        <v>-0.74287509029569776</v>
      </c>
      <c r="S535">
        <f t="shared" si="11"/>
        <v>0.99019607843137258</v>
      </c>
      <c r="T535" s="13">
        <f>(Tabelle1[[#This Row],[MT Distri % (besucht)]]-Tabelle1[[#This Row],[MT Distri % (besucht) VP]])*100</f>
        <v>0.47534165181223331</v>
      </c>
      <c r="U535" t="str">
        <f>Tabelle1[[#This Row],[Kundenhierarchie 1]]&amp;Tabelle1[[#This Row],[Händler]]&amp;Tabelle1[[#This Row],[Kategorie]]&amp;Tabelle1[[#This Row],[Gruppe]]&amp;Tabelle1[[#This Row],[Name]]</f>
        <v>Edeka KonzernEdeka Nordbayern (ZL)DressingDressing  500mlKühne Dressing Kräuterwürzig  0,5l</v>
      </c>
      <c r="V535">
        <f>_xlfn.XLOOKUP(U535,'Daten Vor-Quartal'!U:U,'Daten Vor-Quartal'!I:I,0)</f>
        <v>0.99019607843137258</v>
      </c>
    </row>
    <row r="536" spans="1:22">
      <c r="A536" t="s">
        <v>16</v>
      </c>
      <c r="B536" t="s">
        <v>20</v>
      </c>
      <c r="C536" t="s">
        <v>10</v>
      </c>
      <c r="D536" t="s">
        <v>163</v>
      </c>
      <c r="E536" t="s">
        <v>164</v>
      </c>
      <c r="F536">
        <v>26</v>
      </c>
      <c r="G536" t="s">
        <v>74</v>
      </c>
      <c r="H536">
        <v>0</v>
      </c>
      <c r="I536">
        <v>0</v>
      </c>
      <c r="J536">
        <v>0</v>
      </c>
      <c r="K536">
        <v>0</v>
      </c>
      <c r="L536">
        <v>0</v>
      </c>
      <c r="M536">
        <v>348</v>
      </c>
      <c r="N536">
        <v>1</v>
      </c>
      <c r="O536">
        <v>0</v>
      </c>
      <c r="P536">
        <v>511</v>
      </c>
      <c r="Q536">
        <v>0</v>
      </c>
      <c r="R536">
        <v>0</v>
      </c>
      <c r="S536">
        <f t="shared" si="11"/>
        <v>0</v>
      </c>
      <c r="T536" s="13">
        <f>(Tabelle1[[#This Row],[MT Distri % (besucht)]]-Tabelle1[[#This Row],[MT Distri % (besucht) VP]])*100</f>
        <v>0</v>
      </c>
      <c r="U536" t="str">
        <f>Tabelle1[[#This Row],[Kundenhierarchie 1]]&amp;Tabelle1[[#This Row],[Händler]]&amp;Tabelle1[[#This Row],[Kategorie]]&amp;Tabelle1[[#This Row],[Gruppe]]&amp;Tabelle1[[#This Row],[Name]]</f>
        <v>Edeka KonzernEdeka Nordbayern (ZL)DressingDressing 1lKühne Dressing 1000 Islands, 1l Fl.</v>
      </c>
      <c r="V536">
        <f>_xlfn.XLOOKUP(U536,'Daten Vor-Quartal'!U:U,'Daten Vor-Quartal'!I:I,0)</f>
        <v>0</v>
      </c>
    </row>
    <row r="537" spans="1:22">
      <c r="A537" t="s">
        <v>16</v>
      </c>
      <c r="B537" t="s">
        <v>20</v>
      </c>
      <c r="C537" t="s">
        <v>10</v>
      </c>
      <c r="D537" t="s">
        <v>163</v>
      </c>
      <c r="E537" t="s">
        <v>165</v>
      </c>
      <c r="F537">
        <v>27</v>
      </c>
      <c r="G537" t="s">
        <v>74</v>
      </c>
      <c r="H537">
        <v>0</v>
      </c>
      <c r="I537">
        <v>0</v>
      </c>
      <c r="J537">
        <v>0</v>
      </c>
      <c r="K537">
        <v>0</v>
      </c>
      <c r="L537">
        <v>0</v>
      </c>
      <c r="M537">
        <v>348</v>
      </c>
      <c r="N537">
        <v>1</v>
      </c>
      <c r="O537">
        <v>0</v>
      </c>
      <c r="P537">
        <v>0</v>
      </c>
      <c r="Q537">
        <v>0</v>
      </c>
      <c r="R537">
        <v>0</v>
      </c>
      <c r="S537">
        <f t="shared" si="11"/>
        <v>0</v>
      </c>
      <c r="T537" s="13">
        <f>(Tabelle1[[#This Row],[MT Distri % (besucht)]]-Tabelle1[[#This Row],[MT Distri % (besucht) VP]])*100</f>
        <v>0</v>
      </c>
      <c r="U537" t="str">
        <f>Tabelle1[[#This Row],[Kundenhierarchie 1]]&amp;Tabelle1[[#This Row],[Händler]]&amp;Tabelle1[[#This Row],[Kategorie]]&amp;Tabelle1[[#This Row],[Gruppe]]&amp;Tabelle1[[#This Row],[Name]]</f>
        <v>Edeka KonzernEdeka Nordbayern (ZL)DressingDressing 1lKühne Dressing Balsamico, 1l Fl.</v>
      </c>
      <c r="V537">
        <f>_xlfn.XLOOKUP(U537,'Daten Vor-Quartal'!U:U,'Daten Vor-Quartal'!I:I,0)</f>
        <v>0</v>
      </c>
    </row>
    <row r="538" spans="1:22">
      <c r="A538" t="s">
        <v>16</v>
      </c>
      <c r="B538" t="s">
        <v>20</v>
      </c>
      <c r="C538" t="s">
        <v>10</v>
      </c>
      <c r="D538" t="s">
        <v>163</v>
      </c>
      <c r="E538" t="s">
        <v>166</v>
      </c>
      <c r="F538">
        <v>25</v>
      </c>
      <c r="G538" t="s">
        <v>74</v>
      </c>
      <c r="H538">
        <v>0</v>
      </c>
      <c r="I538">
        <v>0</v>
      </c>
      <c r="J538">
        <v>0</v>
      </c>
      <c r="K538">
        <v>0</v>
      </c>
      <c r="L538">
        <v>0</v>
      </c>
      <c r="M538">
        <v>348</v>
      </c>
      <c r="N538">
        <v>1</v>
      </c>
      <c r="O538">
        <v>0</v>
      </c>
      <c r="P538">
        <v>511</v>
      </c>
      <c r="Q538">
        <v>0</v>
      </c>
      <c r="R538">
        <v>0</v>
      </c>
      <c r="S538">
        <f t="shared" si="11"/>
        <v>0</v>
      </c>
      <c r="T538" s="13">
        <f>(Tabelle1[[#This Row],[MT Distri % (besucht)]]-Tabelle1[[#This Row],[MT Distri % (besucht) VP]])*100</f>
        <v>0</v>
      </c>
      <c r="U538" t="str">
        <f>Tabelle1[[#This Row],[Kundenhierarchie 1]]&amp;Tabelle1[[#This Row],[Händler]]&amp;Tabelle1[[#This Row],[Kategorie]]&amp;Tabelle1[[#This Row],[Gruppe]]&amp;Tabelle1[[#This Row],[Name]]</f>
        <v>Edeka KonzernEdeka Nordbayern (ZL)DressingDressing 1lKühne Dressing French  1l Fl.</v>
      </c>
      <c r="V538">
        <f>_xlfn.XLOOKUP(U538,'Daten Vor-Quartal'!U:U,'Daten Vor-Quartal'!I:I,0)</f>
        <v>0</v>
      </c>
    </row>
    <row r="539" spans="1:22">
      <c r="A539" t="s">
        <v>16</v>
      </c>
      <c r="B539" t="s">
        <v>20</v>
      </c>
      <c r="C539" t="s">
        <v>10</v>
      </c>
      <c r="D539" t="s">
        <v>163</v>
      </c>
      <c r="E539" t="s">
        <v>167</v>
      </c>
      <c r="F539">
        <v>23</v>
      </c>
      <c r="G539" t="s">
        <v>74</v>
      </c>
      <c r="H539">
        <v>0</v>
      </c>
      <c r="I539">
        <v>0</v>
      </c>
      <c r="J539">
        <v>0</v>
      </c>
      <c r="K539">
        <v>0</v>
      </c>
      <c r="L539">
        <v>0</v>
      </c>
      <c r="M539">
        <v>348</v>
      </c>
      <c r="N539">
        <v>1</v>
      </c>
      <c r="O539">
        <v>0</v>
      </c>
      <c r="P539">
        <v>0</v>
      </c>
      <c r="Q539">
        <v>0</v>
      </c>
      <c r="R539">
        <v>0</v>
      </c>
      <c r="S539">
        <f t="shared" si="11"/>
        <v>0</v>
      </c>
      <c r="T539" s="13">
        <f>(Tabelle1[[#This Row],[MT Distri % (besucht)]]-Tabelle1[[#This Row],[MT Distri % (besucht) VP]])*100</f>
        <v>0</v>
      </c>
      <c r="U539" t="str">
        <f>Tabelle1[[#This Row],[Kundenhierarchie 1]]&amp;Tabelle1[[#This Row],[Händler]]&amp;Tabelle1[[#This Row],[Kategorie]]&amp;Tabelle1[[#This Row],[Gruppe]]&amp;Tabelle1[[#This Row],[Name]]</f>
        <v>Edeka KonzernEdeka Nordbayern (ZL)DressingDressing 1lKühne Dressing Jogh.-Kräuter leicht, 1l</v>
      </c>
      <c r="V539">
        <f>_xlfn.XLOOKUP(U539,'Daten Vor-Quartal'!U:U,'Daten Vor-Quartal'!I:I,0)</f>
        <v>0</v>
      </c>
    </row>
    <row r="540" spans="1:22">
      <c r="A540" t="s">
        <v>16</v>
      </c>
      <c r="B540" t="s">
        <v>20</v>
      </c>
      <c r="C540" t="s">
        <v>10</v>
      </c>
      <c r="D540" t="s">
        <v>163</v>
      </c>
      <c r="E540" t="s">
        <v>168</v>
      </c>
      <c r="F540">
        <v>17</v>
      </c>
      <c r="G540" t="s">
        <v>63</v>
      </c>
      <c r="H540">
        <v>0.5977011494252874</v>
      </c>
      <c r="I540">
        <v>0.62931034482758619</v>
      </c>
      <c r="J540">
        <v>13.499199927999866</v>
      </c>
      <c r="K540">
        <v>-12.722488936601673</v>
      </c>
      <c r="L540">
        <v>208</v>
      </c>
      <c r="M540">
        <v>348</v>
      </c>
      <c r="N540">
        <v>116</v>
      </c>
      <c r="O540">
        <v>73</v>
      </c>
      <c r="P540">
        <v>511</v>
      </c>
      <c r="Q540">
        <v>27.670257635876546</v>
      </c>
      <c r="R540">
        <v>-10.722095298028634</v>
      </c>
      <c r="S540">
        <f t="shared" si="11"/>
        <v>0.59230769230769231</v>
      </c>
      <c r="T540" s="13">
        <f>(Tabelle1[[#This Row],[MT Distri % (besucht)]]-Tabelle1[[#This Row],[MT Distri % (besucht) VP]])*100</f>
        <v>3.7002652519893875</v>
      </c>
      <c r="U540" t="str">
        <f>Tabelle1[[#This Row],[Kundenhierarchie 1]]&amp;Tabelle1[[#This Row],[Händler]]&amp;Tabelle1[[#This Row],[Kategorie]]&amp;Tabelle1[[#This Row],[Gruppe]]&amp;Tabelle1[[#This Row],[Name]]</f>
        <v>Edeka KonzernEdeka Nordbayern (ZL)DressingDressing 1lKühne Dressing Joghurt  1l Fl.</v>
      </c>
      <c r="V540">
        <f>_xlfn.XLOOKUP(U540,'Daten Vor-Quartal'!U:U,'Daten Vor-Quartal'!I:I,0)</f>
        <v>0.59230769230769231</v>
      </c>
    </row>
    <row r="541" spans="1:22">
      <c r="A541" t="s">
        <v>16</v>
      </c>
      <c r="B541" t="s">
        <v>20</v>
      </c>
      <c r="C541" t="s">
        <v>10</v>
      </c>
      <c r="D541" t="s">
        <v>163</v>
      </c>
      <c r="E541" t="s">
        <v>169</v>
      </c>
      <c r="F541">
        <v>21</v>
      </c>
      <c r="G541" t="s">
        <v>74</v>
      </c>
      <c r="H541">
        <v>0</v>
      </c>
      <c r="I541">
        <v>0</v>
      </c>
      <c r="J541">
        <v>0</v>
      </c>
      <c r="K541">
        <v>0</v>
      </c>
      <c r="L541">
        <v>0</v>
      </c>
      <c r="M541">
        <v>348</v>
      </c>
      <c r="N541">
        <v>1</v>
      </c>
      <c r="O541">
        <v>0</v>
      </c>
      <c r="P541">
        <v>511</v>
      </c>
      <c r="Q541">
        <v>0</v>
      </c>
      <c r="R541">
        <v>0</v>
      </c>
      <c r="S541">
        <f t="shared" si="11"/>
        <v>0</v>
      </c>
      <c r="T541" s="13">
        <f>(Tabelle1[[#This Row],[MT Distri % (besucht)]]-Tabelle1[[#This Row],[MT Distri % (besucht) VP]])*100</f>
        <v>0</v>
      </c>
      <c r="U541" t="str">
        <f>Tabelle1[[#This Row],[Kundenhierarchie 1]]&amp;Tabelle1[[#This Row],[Händler]]&amp;Tabelle1[[#This Row],[Kategorie]]&amp;Tabelle1[[#This Row],[Gruppe]]&amp;Tabelle1[[#This Row],[Name]]</f>
        <v>Edeka KonzernEdeka Nordbayern (ZL)DressingDressing 1lKühne Dressing Kräuterwürzig  1l Fl.</v>
      </c>
      <c r="V541">
        <f>_xlfn.XLOOKUP(U541,'Daten Vor-Quartal'!U:U,'Daten Vor-Quartal'!I:I,0)</f>
        <v>0</v>
      </c>
    </row>
    <row r="542" spans="1:22">
      <c r="A542" t="s">
        <v>16</v>
      </c>
      <c r="B542" t="s">
        <v>20</v>
      </c>
      <c r="C542" t="s">
        <v>10</v>
      </c>
      <c r="D542" t="s">
        <v>170</v>
      </c>
      <c r="E542" t="s">
        <v>171</v>
      </c>
      <c r="F542">
        <v>3</v>
      </c>
      <c r="G542" t="s">
        <v>51</v>
      </c>
      <c r="H542">
        <v>0.99425287356321834</v>
      </c>
      <c r="I542">
        <v>0.95454545454545459</v>
      </c>
      <c r="J542">
        <v>81.642954694338655</v>
      </c>
      <c r="K542">
        <v>3.3685328048375616</v>
      </c>
      <c r="L542">
        <v>346</v>
      </c>
      <c r="M542">
        <v>348</v>
      </c>
      <c r="N542">
        <v>198</v>
      </c>
      <c r="O542">
        <v>189</v>
      </c>
      <c r="P542">
        <v>511</v>
      </c>
      <c r="Q542">
        <v>92.222259526674833</v>
      </c>
      <c r="R542">
        <v>3.0824725256623537</v>
      </c>
      <c r="S542">
        <f t="shared" si="11"/>
        <v>0</v>
      </c>
      <c r="T542" s="13">
        <f>(Tabelle1[[#This Row],[MT Distri % (besucht)]]-Tabelle1[[#This Row],[MT Distri % (besucht) VP]])*100</f>
        <v>95.454545454545453</v>
      </c>
      <c r="U542" t="str">
        <f>Tabelle1[[#This Row],[Kundenhierarchie 1]]&amp;Tabelle1[[#This Row],[Händler]]&amp;Tabelle1[[#This Row],[Kategorie]]&amp;Tabelle1[[#This Row],[Gruppe]]&amp;Tabelle1[[#This Row],[Name]]</f>
        <v>Edeka KonzernEdeka Nordbayern (ZL)DressingDressing 250mlKühne Dressing Honig Senf, 250ml Fl.</v>
      </c>
      <c r="V542">
        <f>_xlfn.XLOOKUP(U542,'Daten Vor-Quartal'!U:U,'Daten Vor-Quartal'!I:I,0)</f>
        <v>0</v>
      </c>
    </row>
    <row r="543" spans="1:22">
      <c r="A543" t="s">
        <v>16</v>
      </c>
      <c r="B543" t="s">
        <v>20</v>
      </c>
      <c r="C543" t="s">
        <v>10</v>
      </c>
      <c r="D543" t="s">
        <v>170</v>
      </c>
      <c r="E543" t="s">
        <v>172</v>
      </c>
      <c r="F543">
        <v>9</v>
      </c>
      <c r="G543" t="s">
        <v>51</v>
      </c>
      <c r="H543">
        <v>0.99425287356321834</v>
      </c>
      <c r="I543">
        <v>0.96464646464646464</v>
      </c>
      <c r="J543">
        <v>82.821351791899758</v>
      </c>
      <c r="K543">
        <v>-2.9423108754998419</v>
      </c>
      <c r="L543">
        <v>346</v>
      </c>
      <c r="M543">
        <v>348</v>
      </c>
      <c r="N543">
        <v>198</v>
      </c>
      <c r="O543">
        <v>191</v>
      </c>
      <c r="P543">
        <v>511</v>
      </c>
      <c r="Q543">
        <v>90.542182854649582</v>
      </c>
      <c r="R543">
        <v>-2.551211239331721</v>
      </c>
      <c r="S543">
        <f t="shared" si="11"/>
        <v>0.97549019607843135</v>
      </c>
      <c r="T543" s="13">
        <f>(Tabelle1[[#This Row],[MT Distri % (besucht)]]-Tabelle1[[#This Row],[MT Distri % (besucht) VP]])*100</f>
        <v>-1.0843731431966708</v>
      </c>
      <c r="U543" t="str">
        <f>Tabelle1[[#This Row],[Kundenhierarchie 1]]&amp;Tabelle1[[#This Row],[Händler]]&amp;Tabelle1[[#This Row],[Kategorie]]&amp;Tabelle1[[#This Row],[Gruppe]]&amp;Tabelle1[[#This Row],[Name]]</f>
        <v>Edeka KonzernEdeka Nordbayern (ZL)DressingDressing 250mlKühne Dressing Jogh.&amp;Gartenkräuter,250ml</v>
      </c>
      <c r="V543">
        <f>_xlfn.XLOOKUP(U543,'Daten Vor-Quartal'!U:U,'Daten Vor-Quartal'!I:I,0)</f>
        <v>0.97549019607843135</v>
      </c>
    </row>
    <row r="544" spans="1:22">
      <c r="A544" t="s">
        <v>16</v>
      </c>
      <c r="B544" t="s">
        <v>20</v>
      </c>
      <c r="C544" t="s">
        <v>10</v>
      </c>
      <c r="D544" t="s">
        <v>170</v>
      </c>
      <c r="E544" t="s">
        <v>173</v>
      </c>
      <c r="F544">
        <v>22</v>
      </c>
      <c r="G544" t="s">
        <v>74</v>
      </c>
      <c r="H544">
        <v>0.99425287356321834</v>
      </c>
      <c r="I544">
        <v>0.95959595959595956</v>
      </c>
      <c r="J544">
        <v>81.558101776985566</v>
      </c>
      <c r="K544">
        <v>6.8862220398425729</v>
      </c>
      <c r="L544">
        <v>346</v>
      </c>
      <c r="M544">
        <v>348</v>
      </c>
      <c r="N544">
        <v>198</v>
      </c>
      <c r="O544">
        <v>190</v>
      </c>
      <c r="P544">
        <v>511</v>
      </c>
      <c r="Q544">
        <v>90.41332471485785</v>
      </c>
      <c r="R544">
        <v>9.3567948117841553</v>
      </c>
      <c r="S544">
        <f t="shared" si="11"/>
        <v>0.95588235294117652</v>
      </c>
      <c r="T544" s="13">
        <f>(Tabelle1[[#This Row],[MT Distri % (besucht)]]-Tabelle1[[#This Row],[MT Distri % (besucht) VP]])*100</f>
        <v>0.37136066547830415</v>
      </c>
      <c r="U544" t="str">
        <f>Tabelle1[[#This Row],[Kundenhierarchie 1]]&amp;Tabelle1[[#This Row],[Händler]]&amp;Tabelle1[[#This Row],[Kategorie]]&amp;Tabelle1[[#This Row],[Gruppe]]&amp;Tabelle1[[#This Row],[Name]]</f>
        <v>Edeka KonzernEdeka Nordbayern (ZL)DressingDressing 250mlKühne Dressing Joghurt &amp; Dill, 250ml Fl.</v>
      </c>
      <c r="V544">
        <f>_xlfn.XLOOKUP(U544,'Daten Vor-Quartal'!U:U,'Daten Vor-Quartal'!I:I,0)</f>
        <v>0.95588235294117652</v>
      </c>
    </row>
    <row r="545" spans="1:22">
      <c r="A545" t="s">
        <v>16</v>
      </c>
      <c r="B545" t="s">
        <v>20</v>
      </c>
      <c r="C545" t="s">
        <v>10</v>
      </c>
      <c r="D545" t="s">
        <v>170</v>
      </c>
      <c r="E545" t="s">
        <v>174</v>
      </c>
      <c r="F545">
        <v>20</v>
      </c>
      <c r="G545" t="s">
        <v>63</v>
      </c>
      <c r="H545">
        <v>0.99425287356321834</v>
      </c>
      <c r="I545">
        <v>0.97979797979797978</v>
      </c>
      <c r="J545">
        <v>82.490619207466793</v>
      </c>
      <c r="K545">
        <v>-1.9123170104663245E-2</v>
      </c>
      <c r="L545">
        <v>346</v>
      </c>
      <c r="M545">
        <v>348</v>
      </c>
      <c r="N545">
        <v>198</v>
      </c>
      <c r="O545">
        <v>194</v>
      </c>
      <c r="P545">
        <v>511</v>
      </c>
      <c r="Q545">
        <v>93.355265862278699</v>
      </c>
      <c r="R545">
        <v>0.72565903589884329</v>
      </c>
      <c r="S545">
        <f t="shared" si="11"/>
        <v>0.96568627450980393</v>
      </c>
      <c r="T545" s="13">
        <f>(Tabelle1[[#This Row],[MT Distri % (besucht)]]-Tabelle1[[#This Row],[MT Distri % (besucht) VP]])*100</f>
        <v>1.4111705288175846</v>
      </c>
      <c r="U545" t="str">
        <f>Tabelle1[[#This Row],[Kundenhierarchie 1]]&amp;Tabelle1[[#This Row],[Händler]]&amp;Tabelle1[[#This Row],[Kategorie]]&amp;Tabelle1[[#This Row],[Gruppe]]&amp;Tabelle1[[#This Row],[Name]]</f>
        <v>Edeka KonzernEdeka Nordbayern (ZL)DressingDressing 250mlKühne Dressing Joghurt &amp; Knoblauch,250ml</v>
      </c>
      <c r="V545">
        <f>_xlfn.XLOOKUP(U545,'Daten Vor-Quartal'!U:U,'Daten Vor-Quartal'!I:I,0)</f>
        <v>0.96568627450980393</v>
      </c>
    </row>
    <row r="546" spans="1:22">
      <c r="A546" t="s">
        <v>16</v>
      </c>
      <c r="B546" t="s">
        <v>20</v>
      </c>
      <c r="C546" t="s">
        <v>10</v>
      </c>
      <c r="D546" t="s">
        <v>170</v>
      </c>
      <c r="E546" t="s">
        <v>175</v>
      </c>
      <c r="F546">
        <v>99</v>
      </c>
      <c r="G546" t="s">
        <v>74</v>
      </c>
      <c r="H546">
        <v>0</v>
      </c>
      <c r="I546">
        <v>0</v>
      </c>
      <c r="J546">
        <v>3.5934717617558456</v>
      </c>
      <c r="K546">
        <v>-54.119583828918017</v>
      </c>
      <c r="L546">
        <v>0</v>
      </c>
      <c r="M546">
        <v>348</v>
      </c>
      <c r="N546">
        <v>1</v>
      </c>
      <c r="O546">
        <v>0</v>
      </c>
      <c r="P546">
        <v>511</v>
      </c>
      <c r="Q546">
        <v>1.3742494378266359</v>
      </c>
      <c r="R546">
        <v>-73.118028104945466</v>
      </c>
      <c r="S546">
        <f t="shared" si="11"/>
        <v>0</v>
      </c>
      <c r="T546" s="13">
        <f>(Tabelle1[[#This Row],[MT Distri % (besucht)]]-Tabelle1[[#This Row],[MT Distri % (besucht) VP]])*100</f>
        <v>0</v>
      </c>
      <c r="U546" t="str">
        <f>Tabelle1[[#This Row],[Kundenhierarchie 1]]&amp;Tabelle1[[#This Row],[Händler]]&amp;Tabelle1[[#This Row],[Kategorie]]&amp;Tabelle1[[#This Row],[Gruppe]]&amp;Tabelle1[[#This Row],[Name]]</f>
        <v>Edeka KonzernEdeka Nordbayern (ZL)DressingDressing 250mlKühne Dressing Sylter Art, 250ml</v>
      </c>
      <c r="V546">
        <f>_xlfn.XLOOKUP(U546,'Daten Vor-Quartal'!U:U,'Daten Vor-Quartal'!I:I,0)</f>
        <v>0</v>
      </c>
    </row>
    <row r="547" spans="1:22">
      <c r="A547" t="s">
        <v>16</v>
      </c>
      <c r="B547" t="s">
        <v>20</v>
      </c>
      <c r="C547" t="s">
        <v>10</v>
      </c>
      <c r="D547" t="s">
        <v>177</v>
      </c>
      <c r="E547" t="s">
        <v>176</v>
      </c>
      <c r="F547">
        <v>24</v>
      </c>
      <c r="G547" t="s">
        <v>74</v>
      </c>
      <c r="H547">
        <v>0.99425287356321834</v>
      </c>
      <c r="I547">
        <v>0.76262626262626265</v>
      </c>
      <c r="J547">
        <v>45.424807438680851</v>
      </c>
      <c r="K547">
        <v>39.21360852400295</v>
      </c>
      <c r="L547">
        <v>346</v>
      </c>
      <c r="M547">
        <v>348</v>
      </c>
      <c r="N547">
        <v>198</v>
      </c>
      <c r="O547">
        <v>151</v>
      </c>
      <c r="P547">
        <v>511</v>
      </c>
      <c r="Q547">
        <v>64.64135481567493</v>
      </c>
      <c r="R547">
        <v>53.703221600205651</v>
      </c>
      <c r="S547">
        <f t="shared" si="11"/>
        <v>0.74509803921568629</v>
      </c>
      <c r="T547" s="13">
        <f>(Tabelle1[[#This Row],[MT Distri % (besucht)]]-Tabelle1[[#This Row],[MT Distri % (besucht) VP]])*100</f>
        <v>1.752822341057636</v>
      </c>
      <c r="U547" t="str">
        <f>Tabelle1[[#This Row],[Kundenhierarchie 1]]&amp;Tabelle1[[#This Row],[Händler]]&amp;Tabelle1[[#This Row],[Kategorie]]&amp;Tabelle1[[#This Row],[Gruppe]]&amp;Tabelle1[[#This Row],[Name]]</f>
        <v>Edeka KonzernEdeka Nordbayern (ZL)DressingDressing Enjoy 300mlCK Enjoy Balsamico Bianco Vinaigr.,300ml</v>
      </c>
      <c r="V547">
        <f>_xlfn.XLOOKUP(U547,'Daten Vor-Quartal'!U:U,'Daten Vor-Quartal'!I:I,0)</f>
        <v>0.74509803921568629</v>
      </c>
    </row>
    <row r="548" spans="1:22">
      <c r="A548" t="s">
        <v>16</v>
      </c>
      <c r="B548" t="s">
        <v>20</v>
      </c>
      <c r="C548" t="s">
        <v>10</v>
      </c>
      <c r="D548" t="s">
        <v>177</v>
      </c>
      <c r="E548" t="s">
        <v>178</v>
      </c>
      <c r="F548">
        <v>8</v>
      </c>
      <c r="G548" t="s">
        <v>51</v>
      </c>
      <c r="H548">
        <v>0.99425287356321834</v>
      </c>
      <c r="I548">
        <v>0.84848484848484851</v>
      </c>
      <c r="J548">
        <v>66.747468522721348</v>
      </c>
      <c r="K548">
        <v>57.42240467070242</v>
      </c>
      <c r="L548">
        <v>346</v>
      </c>
      <c r="M548">
        <v>348</v>
      </c>
      <c r="N548">
        <v>198</v>
      </c>
      <c r="O548">
        <v>168</v>
      </c>
      <c r="P548">
        <v>511</v>
      </c>
      <c r="Q548">
        <v>84.84014550839764</v>
      </c>
      <c r="R548">
        <v>73.776304043753385</v>
      </c>
      <c r="S548">
        <f t="shared" si="11"/>
        <v>0.82352941176470584</v>
      </c>
      <c r="T548" s="13">
        <f>(Tabelle1[[#This Row],[MT Distri % (besucht)]]-Tabelle1[[#This Row],[MT Distri % (besucht) VP]])*100</f>
        <v>2.4955436720142665</v>
      </c>
      <c r="U548" t="str">
        <f>Tabelle1[[#This Row],[Kundenhierarchie 1]]&amp;Tabelle1[[#This Row],[Händler]]&amp;Tabelle1[[#This Row],[Kategorie]]&amp;Tabelle1[[#This Row],[Gruppe]]&amp;Tabelle1[[#This Row],[Name]]</f>
        <v>Edeka KonzernEdeka Nordbayern (ZL)DressingDressing Enjoy 300mlCK Enjoy Balsamico Vinaigrette, 300ml</v>
      </c>
      <c r="V548">
        <f>_xlfn.XLOOKUP(U548,'Daten Vor-Quartal'!U:U,'Daten Vor-Quartal'!I:I,0)</f>
        <v>0.82352941176470584</v>
      </c>
    </row>
    <row r="549" spans="1:22">
      <c r="A549" t="s">
        <v>16</v>
      </c>
      <c r="B549" t="s">
        <v>20</v>
      </c>
      <c r="C549" t="s">
        <v>10</v>
      </c>
      <c r="D549" t="s">
        <v>177</v>
      </c>
      <c r="E549" t="s">
        <v>179</v>
      </c>
      <c r="F549">
        <v>12</v>
      </c>
      <c r="G549" t="s">
        <v>63</v>
      </c>
      <c r="H549">
        <v>0.99425287356321834</v>
      </c>
      <c r="I549">
        <v>0.89393939393939392</v>
      </c>
      <c r="J549">
        <v>61.938757183027121</v>
      </c>
      <c r="K549">
        <v>46.538068642758994</v>
      </c>
      <c r="L549">
        <v>346</v>
      </c>
      <c r="M549">
        <v>348</v>
      </c>
      <c r="N549">
        <v>198</v>
      </c>
      <c r="O549">
        <v>177</v>
      </c>
      <c r="P549">
        <v>511</v>
      </c>
      <c r="Q549">
        <v>81.264737381267281</v>
      </c>
      <c r="R549">
        <v>65.776941381671634</v>
      </c>
      <c r="S549">
        <f t="shared" si="11"/>
        <v>0.82352941176470584</v>
      </c>
      <c r="T549" s="13">
        <f>(Tabelle1[[#This Row],[MT Distri % (besucht)]]-Tabelle1[[#This Row],[MT Distri % (besucht) VP]])*100</f>
        <v>7.0409982174688075</v>
      </c>
      <c r="U549" t="str">
        <f>Tabelle1[[#This Row],[Kundenhierarchie 1]]&amp;Tabelle1[[#This Row],[Händler]]&amp;Tabelle1[[#This Row],[Kategorie]]&amp;Tabelle1[[#This Row],[Gruppe]]&amp;Tabelle1[[#This Row],[Name]]</f>
        <v>Edeka KonzernEdeka Nordbayern (ZL)DressingDressing Enjoy 300mlCK Enjoy Himbeer Vinaigrette, 300ml</v>
      </c>
      <c r="V549">
        <f>_xlfn.XLOOKUP(U549,'Daten Vor-Quartal'!U:U,'Daten Vor-Quartal'!I:I,0)</f>
        <v>0.82352941176470584</v>
      </c>
    </row>
    <row r="550" spans="1:22">
      <c r="A550" t="s">
        <v>16</v>
      </c>
      <c r="B550" t="s">
        <v>20</v>
      </c>
      <c r="C550" t="s">
        <v>10</v>
      </c>
      <c r="D550" t="s">
        <v>181</v>
      </c>
      <c r="E550" t="s">
        <v>180</v>
      </c>
      <c r="F550">
        <v>7</v>
      </c>
      <c r="G550" t="s">
        <v>51</v>
      </c>
      <c r="H550">
        <v>0.99425287356321834</v>
      </c>
      <c r="I550">
        <v>0.89393939393939392</v>
      </c>
      <c r="J550">
        <v>48.573544457664006</v>
      </c>
      <c r="K550">
        <v>48.573544457664006</v>
      </c>
      <c r="L550">
        <v>346</v>
      </c>
      <c r="M550">
        <v>348</v>
      </c>
      <c r="N550">
        <v>198</v>
      </c>
      <c r="O550">
        <v>177</v>
      </c>
      <c r="P550">
        <v>511</v>
      </c>
      <c r="Q550">
        <v>54.518417324352484</v>
      </c>
      <c r="R550">
        <v>54.518417324352484</v>
      </c>
      <c r="S550">
        <f t="shared" si="11"/>
        <v>0.91666666666666663</v>
      </c>
      <c r="T550" s="13">
        <f>(Tabelle1[[#This Row],[MT Distri % (besucht)]]-Tabelle1[[#This Row],[MT Distri % (besucht) VP]])*100</f>
        <v>-2.2727272727272707</v>
      </c>
      <c r="U550" t="str">
        <f>Tabelle1[[#This Row],[Kundenhierarchie 1]]&amp;Tabelle1[[#This Row],[Händler]]&amp;Tabelle1[[#This Row],[Kategorie]]&amp;Tabelle1[[#This Row],[Gruppe]]&amp;Tabelle1[[#This Row],[Name]]</f>
        <v>Edeka KonzernEdeka Nordbayern (ZL)DressingDressing Natürlich Gut 250mlNat. GUT Haferdr. Frühlingskr.,250ml,6er</v>
      </c>
      <c r="V550">
        <f>_xlfn.XLOOKUP(U550,'Daten Vor-Quartal'!U:U,'Daten Vor-Quartal'!I:I,0)</f>
        <v>0.91666666666666663</v>
      </c>
    </row>
    <row r="551" spans="1:22">
      <c r="A551" t="s">
        <v>16</v>
      </c>
      <c r="B551" t="s">
        <v>20</v>
      </c>
      <c r="C551" t="s">
        <v>10</v>
      </c>
      <c r="D551" t="s">
        <v>181</v>
      </c>
      <c r="E551" t="s">
        <v>182</v>
      </c>
      <c r="F551">
        <v>11</v>
      </c>
      <c r="G551" t="s">
        <v>51</v>
      </c>
      <c r="H551">
        <v>0.99425287356321834</v>
      </c>
      <c r="I551">
        <v>0.89898989898989901</v>
      </c>
      <c r="J551">
        <v>52.623195542520833</v>
      </c>
      <c r="K551">
        <v>52.623195542520833</v>
      </c>
      <c r="L551">
        <v>346</v>
      </c>
      <c r="M551">
        <v>348</v>
      </c>
      <c r="N551">
        <v>198</v>
      </c>
      <c r="O551">
        <v>178</v>
      </c>
      <c r="P551">
        <v>511</v>
      </c>
      <c r="Q551">
        <v>67.271981419999761</v>
      </c>
      <c r="R551">
        <v>67.271981419999761</v>
      </c>
      <c r="S551">
        <f t="shared" si="11"/>
        <v>0.88725490196078427</v>
      </c>
      <c r="T551" s="13">
        <f>(Tabelle1[[#This Row],[MT Distri % (besucht)]]-Tabelle1[[#This Row],[MT Distri % (besucht) VP]])*100</f>
        <v>1.1734997029114735</v>
      </c>
      <c r="U551" t="str">
        <f>Tabelle1[[#This Row],[Kundenhierarchie 1]]&amp;Tabelle1[[#This Row],[Händler]]&amp;Tabelle1[[#This Row],[Kategorie]]&amp;Tabelle1[[#This Row],[Gruppe]]&amp;Tabelle1[[#This Row],[Name]]</f>
        <v>Edeka KonzernEdeka Nordbayern (ZL)DressingDressing Natürlich Gut 250mlNat. GUT Haferdr. Sylter Art, 250ml, 6er</v>
      </c>
      <c r="V551">
        <f>_xlfn.XLOOKUP(U551,'Daten Vor-Quartal'!U:U,'Daten Vor-Quartal'!I:I,0)</f>
        <v>0.88725490196078427</v>
      </c>
    </row>
    <row r="552" spans="1:22">
      <c r="A552" t="s">
        <v>16</v>
      </c>
      <c r="B552" t="s">
        <v>20</v>
      </c>
      <c r="C552" t="s">
        <v>10</v>
      </c>
      <c r="D552" t="s">
        <v>181</v>
      </c>
      <c r="E552" t="s">
        <v>183</v>
      </c>
      <c r="F552">
        <v>14</v>
      </c>
      <c r="G552" t="s">
        <v>63</v>
      </c>
      <c r="H552">
        <v>0.99425287356321834</v>
      </c>
      <c r="I552">
        <v>0.93939393939393945</v>
      </c>
      <c r="J552">
        <v>59.751374804273631</v>
      </c>
      <c r="K552">
        <v>10.36649822960384</v>
      </c>
      <c r="L552">
        <v>346</v>
      </c>
      <c r="M552">
        <v>348</v>
      </c>
      <c r="N552">
        <v>198</v>
      </c>
      <c r="O552">
        <v>186</v>
      </c>
      <c r="P552">
        <v>511</v>
      </c>
      <c r="Q552">
        <v>80.27850786977298</v>
      </c>
      <c r="R552">
        <v>15.54247128959868</v>
      </c>
      <c r="S552">
        <f t="shared" si="11"/>
        <v>0.92647058823529416</v>
      </c>
      <c r="T552" s="13">
        <f>(Tabelle1[[#This Row],[MT Distri % (besucht)]]-Tabelle1[[#This Row],[MT Distri % (besucht) VP]])*100</f>
        <v>1.2923351158645291</v>
      </c>
      <c r="U552" t="str">
        <f>Tabelle1[[#This Row],[Kundenhierarchie 1]]&amp;Tabelle1[[#This Row],[Händler]]&amp;Tabelle1[[#This Row],[Kategorie]]&amp;Tabelle1[[#This Row],[Gruppe]]&amp;Tabelle1[[#This Row],[Name]]</f>
        <v>Edeka KonzernEdeka Nordbayern (ZL)DressingDressing Natürlich Gut 250mlNatürlich Gut Balsamico Granat.,6X250ml</v>
      </c>
      <c r="V552">
        <f>_xlfn.XLOOKUP(U552,'Daten Vor-Quartal'!U:U,'Daten Vor-Quartal'!I:I,0)</f>
        <v>0.92647058823529416</v>
      </c>
    </row>
    <row r="553" spans="1:22">
      <c r="A553" t="s">
        <v>16</v>
      </c>
      <c r="B553" t="s">
        <v>20</v>
      </c>
      <c r="C553" t="s">
        <v>10</v>
      </c>
      <c r="D553" t="s">
        <v>181</v>
      </c>
      <c r="E553" t="s">
        <v>184</v>
      </c>
      <c r="F553">
        <v>6</v>
      </c>
      <c r="G553" t="s">
        <v>51</v>
      </c>
      <c r="H553">
        <v>0.99425287356321834</v>
      </c>
      <c r="I553">
        <v>0.98484848484848486</v>
      </c>
      <c r="J553">
        <v>63.329632343329024</v>
      </c>
      <c r="K553">
        <v>-5.6957343857378531</v>
      </c>
      <c r="L553">
        <v>346</v>
      </c>
      <c r="M553">
        <v>348</v>
      </c>
      <c r="N553">
        <v>198</v>
      </c>
      <c r="O553">
        <v>195</v>
      </c>
      <c r="P553">
        <v>511</v>
      </c>
      <c r="Q553">
        <v>78.533560397727925</v>
      </c>
      <c r="R553">
        <v>0.25453447796247985</v>
      </c>
      <c r="S553">
        <f t="shared" si="11"/>
        <v>0.96078431372549022</v>
      </c>
      <c r="T553" s="13">
        <f>(Tabelle1[[#This Row],[MT Distri % (besucht)]]-Tabelle1[[#This Row],[MT Distri % (besucht) VP]])*100</f>
        <v>2.4064171122994638</v>
      </c>
      <c r="U553" t="str">
        <f>Tabelle1[[#This Row],[Kundenhierarchie 1]]&amp;Tabelle1[[#This Row],[Händler]]&amp;Tabelle1[[#This Row],[Kategorie]]&amp;Tabelle1[[#This Row],[Gruppe]]&amp;Tabelle1[[#This Row],[Name]]</f>
        <v>Edeka KonzernEdeka Nordbayern (ZL)DressingDressing Natürlich Gut 250mlNatürlich Gut Honig Dijon Senf, 6X250ml</v>
      </c>
      <c r="V553">
        <f>_xlfn.XLOOKUP(U553,'Daten Vor-Quartal'!U:U,'Daten Vor-Quartal'!I:I,0)</f>
        <v>0.96078431372549022</v>
      </c>
    </row>
    <row r="554" spans="1:22">
      <c r="A554" t="s">
        <v>16</v>
      </c>
      <c r="B554" t="s">
        <v>20</v>
      </c>
      <c r="C554" t="s">
        <v>10</v>
      </c>
      <c r="D554" t="s">
        <v>181</v>
      </c>
      <c r="E554" t="s">
        <v>185</v>
      </c>
      <c r="F554">
        <v>4</v>
      </c>
      <c r="G554" t="s">
        <v>51</v>
      </c>
      <c r="H554">
        <v>0.99425287356321834</v>
      </c>
      <c r="I554">
        <v>0.96464646464646464</v>
      </c>
      <c r="J554">
        <v>75.02987490940545</v>
      </c>
      <c r="K554">
        <v>4.2189740931703428</v>
      </c>
      <c r="L554">
        <v>346</v>
      </c>
      <c r="M554">
        <v>348</v>
      </c>
      <c r="N554">
        <v>198</v>
      </c>
      <c r="O554">
        <v>191</v>
      </c>
      <c r="P554">
        <v>511</v>
      </c>
      <c r="Q554">
        <v>89.271018616422211</v>
      </c>
      <c r="R554">
        <v>9.7142768589466755</v>
      </c>
      <c r="S554">
        <f t="shared" si="11"/>
        <v>0.95588235294117652</v>
      </c>
      <c r="T554" s="13">
        <f>(Tabelle1[[#This Row],[MT Distri % (besucht)]]-Tabelle1[[#This Row],[MT Distri % (besucht) VP]])*100</f>
        <v>0.87641117052881246</v>
      </c>
      <c r="U554" t="str">
        <f>Tabelle1[[#This Row],[Kundenhierarchie 1]]&amp;Tabelle1[[#This Row],[Händler]]&amp;Tabelle1[[#This Row],[Kategorie]]&amp;Tabelle1[[#This Row],[Gruppe]]&amp;Tabelle1[[#This Row],[Name]]</f>
        <v>Edeka KonzernEdeka Nordbayern (ZL)DressingDressing Natürlich Gut 250mlNatürlich Gut Jogh. Wildkräuter, 6X250ml</v>
      </c>
      <c r="V554">
        <f>_xlfn.XLOOKUP(U554,'Daten Vor-Quartal'!U:U,'Daten Vor-Quartal'!I:I,0)</f>
        <v>0.95588235294117652</v>
      </c>
    </row>
    <row r="555" spans="1:22">
      <c r="A555" t="s">
        <v>16</v>
      </c>
      <c r="B555" t="s">
        <v>20</v>
      </c>
      <c r="C555" t="s">
        <v>9</v>
      </c>
      <c r="D555" t="s">
        <v>186</v>
      </c>
      <c r="E555" t="s">
        <v>55</v>
      </c>
      <c r="F555">
        <v>4</v>
      </c>
      <c r="G555" t="s">
        <v>51</v>
      </c>
      <c r="H555">
        <v>0</v>
      </c>
      <c r="I555">
        <v>0</v>
      </c>
      <c r="J555">
        <v>1.1863499370494019</v>
      </c>
      <c r="K555">
        <v>-5.789173731320215</v>
      </c>
      <c r="L555">
        <v>0</v>
      </c>
      <c r="M555">
        <v>348</v>
      </c>
      <c r="N555">
        <v>1</v>
      </c>
      <c r="O555">
        <v>0</v>
      </c>
      <c r="P555">
        <v>511</v>
      </c>
      <c r="Q555">
        <v>3.7637871590158496</v>
      </c>
      <c r="R555">
        <v>-12.452968058976944</v>
      </c>
      <c r="S555">
        <f t="shared" si="11"/>
        <v>0</v>
      </c>
      <c r="T555" s="13">
        <f>(Tabelle1[[#This Row],[MT Distri % (besucht)]]-Tabelle1[[#This Row],[MT Distri % (besucht) VP]])*100</f>
        <v>0</v>
      </c>
      <c r="U555" t="str">
        <f>Tabelle1[[#This Row],[Kundenhierarchie 1]]&amp;Tabelle1[[#This Row],[Händler]]&amp;Tabelle1[[#This Row],[Kategorie]]&amp;Tabelle1[[#This Row],[Gruppe]]&amp;Tabelle1[[#This Row],[Name]]</f>
        <v>Edeka KonzernEdeka Nordbayern (ZL)EssigBalsamissimo 215mlBalsamissimo Balsamico-Creme 215ml Fl.</v>
      </c>
      <c r="V555">
        <f>_xlfn.XLOOKUP(U555,'Daten Vor-Quartal'!U:U,'Daten Vor-Quartal'!I:I,0)</f>
        <v>0</v>
      </c>
    </row>
    <row r="556" spans="1:22">
      <c r="A556" t="s">
        <v>16</v>
      </c>
      <c r="B556" t="s">
        <v>20</v>
      </c>
      <c r="C556" t="s">
        <v>9</v>
      </c>
      <c r="D556" t="s">
        <v>186</v>
      </c>
      <c r="E556" t="s">
        <v>83</v>
      </c>
      <c r="F556">
        <v>30</v>
      </c>
      <c r="G556" t="s">
        <v>74</v>
      </c>
      <c r="H556">
        <v>0</v>
      </c>
      <c r="I556">
        <v>0</v>
      </c>
      <c r="J556">
        <v>0</v>
      </c>
      <c r="K556">
        <v>-5.6461990448892188</v>
      </c>
      <c r="L556">
        <v>0</v>
      </c>
      <c r="M556">
        <v>348</v>
      </c>
      <c r="N556">
        <v>1</v>
      </c>
      <c r="O556">
        <v>0</v>
      </c>
      <c r="P556">
        <v>511</v>
      </c>
      <c r="Q556">
        <v>0</v>
      </c>
      <c r="R556">
        <v>-6.4236679458597177</v>
      </c>
      <c r="S556">
        <f t="shared" si="11"/>
        <v>0</v>
      </c>
      <c r="T556" s="13">
        <f>(Tabelle1[[#This Row],[MT Distri % (besucht)]]-Tabelle1[[#This Row],[MT Distri % (besucht) VP]])*100</f>
        <v>0</v>
      </c>
      <c r="U556" t="str">
        <f>Tabelle1[[#This Row],[Kundenhierarchie 1]]&amp;Tabelle1[[#This Row],[Händler]]&amp;Tabelle1[[#This Row],[Kategorie]]&amp;Tabelle1[[#This Row],[Gruppe]]&amp;Tabelle1[[#This Row],[Name]]</f>
        <v>Edeka KonzernEdeka Nordbayern (ZL)EssigBalsamissimo 215mlBalsamissimo Basilikum, 215ml Fl.</v>
      </c>
      <c r="V556">
        <f>_xlfn.XLOOKUP(U556,'Daten Vor-Quartal'!U:U,'Daten Vor-Quartal'!I:I,0)</f>
        <v>0</v>
      </c>
    </row>
    <row r="557" spans="1:22">
      <c r="A557" t="s">
        <v>16</v>
      </c>
      <c r="B557" t="s">
        <v>20</v>
      </c>
      <c r="C557" t="s">
        <v>9</v>
      </c>
      <c r="D557" t="s">
        <v>187</v>
      </c>
      <c r="E557" t="s">
        <v>53</v>
      </c>
      <c r="F557">
        <v>2</v>
      </c>
      <c r="G557" t="s">
        <v>51</v>
      </c>
      <c r="H557">
        <v>1</v>
      </c>
      <c r="I557">
        <v>0.9747474747474747</v>
      </c>
      <c r="J557">
        <v>90.011700866380849</v>
      </c>
      <c r="K557">
        <v>-2.1369399009148902</v>
      </c>
      <c r="L557">
        <v>348</v>
      </c>
      <c r="M557">
        <v>348</v>
      </c>
      <c r="N557">
        <v>198</v>
      </c>
      <c r="O557">
        <v>193</v>
      </c>
      <c r="P557">
        <v>511</v>
      </c>
      <c r="Q557">
        <v>98.237358004064234</v>
      </c>
      <c r="R557">
        <v>-0.38795607129191012</v>
      </c>
      <c r="S557">
        <f t="shared" si="11"/>
        <v>0.97549019607843135</v>
      </c>
      <c r="T557" s="13">
        <f>(Tabelle1[[#This Row],[MT Distri % (besucht)]]-Tabelle1[[#This Row],[MT Distri % (besucht) VP]])*100</f>
        <v>-7.4272133095665271E-2</v>
      </c>
      <c r="U557" t="str">
        <f>Tabelle1[[#This Row],[Kundenhierarchie 1]]&amp;Tabelle1[[#This Row],[Händler]]&amp;Tabelle1[[#This Row],[Kategorie]]&amp;Tabelle1[[#This Row],[Gruppe]]&amp;Tabelle1[[#This Row],[Name]]</f>
        <v>Edeka KonzernEdeka Nordbayern (ZL)EssigEssig Balsamicos 0,5lKühne Aceto Bals. di Modena,0,5l Karaffe</v>
      </c>
      <c r="V557">
        <f>_xlfn.XLOOKUP(U557,'Daten Vor-Quartal'!U:U,'Daten Vor-Quartal'!I:I,0)</f>
        <v>0.97549019607843135</v>
      </c>
    </row>
    <row r="558" spans="1:22">
      <c r="A558" t="s">
        <v>16</v>
      </c>
      <c r="B558" t="s">
        <v>20</v>
      </c>
      <c r="C558" t="s">
        <v>9</v>
      </c>
      <c r="D558" t="s">
        <v>187</v>
      </c>
      <c r="E558" t="s">
        <v>52</v>
      </c>
      <c r="F558">
        <v>1</v>
      </c>
      <c r="G558" t="s">
        <v>51</v>
      </c>
      <c r="H558">
        <v>1</v>
      </c>
      <c r="I558">
        <v>0.96969696969696972</v>
      </c>
      <c r="J558">
        <v>81.908335942785868</v>
      </c>
      <c r="K558">
        <v>-4.0922283083452076</v>
      </c>
      <c r="L558">
        <v>348</v>
      </c>
      <c r="M558">
        <v>348</v>
      </c>
      <c r="N558">
        <v>198</v>
      </c>
      <c r="O558">
        <v>192</v>
      </c>
      <c r="P558">
        <v>511</v>
      </c>
      <c r="Q558">
        <v>94.539249601225819</v>
      </c>
      <c r="R558">
        <v>-1.9304439188191651</v>
      </c>
      <c r="S558">
        <f t="shared" si="11"/>
        <v>0.97549019607843135</v>
      </c>
      <c r="T558" s="13">
        <f>(Tabelle1[[#This Row],[MT Distri % (besucht)]]-Tabelle1[[#This Row],[MT Distri % (besucht) VP]])*100</f>
        <v>-0.57932263814616247</v>
      </c>
      <c r="U558" t="str">
        <f>Tabelle1[[#This Row],[Kundenhierarchie 1]]&amp;Tabelle1[[#This Row],[Händler]]&amp;Tabelle1[[#This Row],[Kategorie]]&amp;Tabelle1[[#This Row],[Gruppe]]&amp;Tabelle1[[#This Row],[Name]]</f>
        <v>Edeka KonzernEdeka Nordbayern (ZL)EssigEssig Balsamicos 0,5lKühne Condimento Bals. Bianco, 0,5l Kar.</v>
      </c>
      <c r="V558">
        <f>_xlfn.XLOOKUP(U558,'Daten Vor-Quartal'!U:U,'Daten Vor-Quartal'!I:I,0)</f>
        <v>0.97549019607843135</v>
      </c>
    </row>
    <row r="559" spans="1:22">
      <c r="A559" t="s">
        <v>16</v>
      </c>
      <c r="B559" t="s">
        <v>20</v>
      </c>
      <c r="C559" t="s">
        <v>9</v>
      </c>
      <c r="D559" t="s">
        <v>187</v>
      </c>
      <c r="E559" t="s">
        <v>60</v>
      </c>
      <c r="F559">
        <v>9</v>
      </c>
      <c r="G559" t="s">
        <v>51</v>
      </c>
      <c r="H559">
        <v>0</v>
      </c>
      <c r="I559">
        <v>0</v>
      </c>
      <c r="J559">
        <v>3.652547065485197</v>
      </c>
      <c r="K559">
        <v>3.652547065485197</v>
      </c>
      <c r="L559">
        <v>0</v>
      </c>
      <c r="M559">
        <v>348</v>
      </c>
      <c r="N559">
        <v>1</v>
      </c>
      <c r="O559">
        <v>0</v>
      </c>
      <c r="P559">
        <v>511</v>
      </c>
      <c r="Q559">
        <v>17.847401244657391</v>
      </c>
      <c r="R559">
        <v>17.847401244657391</v>
      </c>
      <c r="S559">
        <f t="shared" si="11"/>
        <v>0</v>
      </c>
      <c r="T559" s="13">
        <f>(Tabelle1[[#This Row],[MT Distri % (besucht)]]-Tabelle1[[#This Row],[MT Distri % (besucht) VP]])*100</f>
        <v>0</v>
      </c>
      <c r="U559" t="str">
        <f>Tabelle1[[#This Row],[Kundenhierarchie 1]]&amp;Tabelle1[[#This Row],[Händler]]&amp;Tabelle1[[#This Row],[Kategorie]]&amp;Tabelle1[[#This Row],[Gruppe]]&amp;Tabelle1[[#This Row],[Name]]</f>
        <v>Edeka KonzernEdeka Nordbayern (ZL)EssigEssig Balsamicos 0,5lPrem. Aceto Balsamico di Modena, 6x500ml</v>
      </c>
      <c r="V559">
        <f>_xlfn.XLOOKUP(U559,'Daten Vor-Quartal'!U:U,'Daten Vor-Quartal'!I:I,0)</f>
        <v>0</v>
      </c>
    </row>
    <row r="560" spans="1:22">
      <c r="A560" t="s">
        <v>16</v>
      </c>
      <c r="B560" t="s">
        <v>20</v>
      </c>
      <c r="C560" t="s">
        <v>9</v>
      </c>
      <c r="D560" t="s">
        <v>187</v>
      </c>
      <c r="E560" t="s">
        <v>62</v>
      </c>
      <c r="F560">
        <v>11</v>
      </c>
      <c r="G560" t="s">
        <v>51</v>
      </c>
      <c r="H560">
        <v>0</v>
      </c>
      <c r="I560">
        <v>0</v>
      </c>
      <c r="J560">
        <v>3.652547065485197</v>
      </c>
      <c r="K560">
        <v>3.652547065485197</v>
      </c>
      <c r="L560">
        <v>0</v>
      </c>
      <c r="M560">
        <v>348</v>
      </c>
      <c r="N560">
        <v>1</v>
      </c>
      <c r="O560">
        <v>0</v>
      </c>
      <c r="P560">
        <v>511</v>
      </c>
      <c r="Q560">
        <v>17.847401244657391</v>
      </c>
      <c r="R560">
        <v>17.847401244657391</v>
      </c>
      <c r="S560">
        <f t="shared" si="11"/>
        <v>0</v>
      </c>
      <c r="T560" s="13">
        <f>(Tabelle1[[#This Row],[MT Distri % (besucht)]]-Tabelle1[[#This Row],[MT Distri % (besucht) VP]])*100</f>
        <v>0</v>
      </c>
      <c r="U560" t="str">
        <f>Tabelle1[[#This Row],[Kundenhierarchie 1]]&amp;Tabelle1[[#This Row],[Händler]]&amp;Tabelle1[[#This Row],[Kategorie]]&amp;Tabelle1[[#This Row],[Gruppe]]&amp;Tabelle1[[#This Row],[Name]]</f>
        <v>Edeka KonzernEdeka Nordbayern (ZL)EssigEssig Balsamicos 0,5lPremium Condimento Bianco, 6x500ml</v>
      </c>
      <c r="V560">
        <f>_xlfn.XLOOKUP(U560,'Daten Vor-Quartal'!U:U,'Daten Vor-Quartal'!I:I,0)</f>
        <v>0</v>
      </c>
    </row>
    <row r="561" spans="1:22">
      <c r="A561" t="s">
        <v>16</v>
      </c>
      <c r="B561" t="s">
        <v>20</v>
      </c>
      <c r="C561" t="s">
        <v>9</v>
      </c>
      <c r="D561" t="s">
        <v>188</v>
      </c>
      <c r="E561" t="s">
        <v>68</v>
      </c>
      <c r="F561">
        <v>16</v>
      </c>
      <c r="G561" t="s">
        <v>63</v>
      </c>
      <c r="H561">
        <v>0.99425287356321834</v>
      </c>
      <c r="I561">
        <v>0.96969696969696972</v>
      </c>
      <c r="J561">
        <v>69.923176128653978</v>
      </c>
      <c r="K561">
        <v>0.21829894059217736</v>
      </c>
      <c r="L561">
        <v>346</v>
      </c>
      <c r="M561">
        <v>348</v>
      </c>
      <c r="N561">
        <v>198</v>
      </c>
      <c r="O561">
        <v>192</v>
      </c>
      <c r="P561">
        <v>511</v>
      </c>
      <c r="Q561">
        <v>76.52389374726053</v>
      </c>
      <c r="R561">
        <v>-0.48657139759926338</v>
      </c>
      <c r="S561">
        <f t="shared" si="11"/>
        <v>0.94117647058823528</v>
      </c>
      <c r="T561" s="13">
        <f>(Tabelle1[[#This Row],[MT Distri % (besucht)]]-Tabelle1[[#This Row],[MT Distri % (besucht) VP]])*100</f>
        <v>2.8520499108734443</v>
      </c>
      <c r="U561" t="str">
        <f>Tabelle1[[#This Row],[Kundenhierarchie 1]]&amp;Tabelle1[[#This Row],[Händler]]&amp;Tabelle1[[#This Row],[Kategorie]]&amp;Tabelle1[[#This Row],[Gruppe]]&amp;Tabelle1[[#This Row],[Name]]</f>
        <v>Edeka KonzernEdeka Nordbayern (ZL)EssigEssig Balsamicos 100mlKühne Aceto Balsamico, 100ml Flasche</v>
      </c>
      <c r="V561">
        <f>_xlfn.XLOOKUP(U561,'Daten Vor-Quartal'!U:U,'Daten Vor-Quartal'!I:I,0)</f>
        <v>0.94117647058823528</v>
      </c>
    </row>
    <row r="562" spans="1:22">
      <c r="A562" t="s">
        <v>16</v>
      </c>
      <c r="B562" t="s">
        <v>20</v>
      </c>
      <c r="C562" t="s">
        <v>9</v>
      </c>
      <c r="D562" t="s">
        <v>188</v>
      </c>
      <c r="E562" t="s">
        <v>69</v>
      </c>
      <c r="F562">
        <v>17</v>
      </c>
      <c r="G562" t="s">
        <v>63</v>
      </c>
      <c r="H562">
        <v>0.39655172413793105</v>
      </c>
      <c r="I562">
        <v>0.93975903614457834</v>
      </c>
      <c r="J562">
        <v>27.310702399891564</v>
      </c>
      <c r="K562">
        <v>-4.8565828334610606</v>
      </c>
      <c r="L562">
        <v>138</v>
      </c>
      <c r="M562">
        <v>348</v>
      </c>
      <c r="N562">
        <v>83</v>
      </c>
      <c r="O562">
        <v>78</v>
      </c>
      <c r="P562">
        <v>511</v>
      </c>
      <c r="Q562">
        <v>15.622540603520438</v>
      </c>
      <c r="R562">
        <v>-5.1346870259034922</v>
      </c>
      <c r="S562">
        <f t="shared" si="11"/>
        <v>0.98666666666666669</v>
      </c>
      <c r="T562" s="13">
        <f>(Tabelle1[[#This Row],[MT Distri % (besucht)]]-Tabelle1[[#This Row],[MT Distri % (besucht) VP]])*100</f>
        <v>-4.690763052208835</v>
      </c>
      <c r="U562" t="str">
        <f>Tabelle1[[#This Row],[Kundenhierarchie 1]]&amp;Tabelle1[[#This Row],[Händler]]&amp;Tabelle1[[#This Row],[Kategorie]]&amp;Tabelle1[[#This Row],[Gruppe]]&amp;Tabelle1[[#This Row],[Name]]</f>
        <v>Edeka KonzernEdeka Nordbayern (ZL)EssigEssig Balsamicos 100mlKühne Condim.Balsamico Bianco, 100ml Fl.</v>
      </c>
      <c r="V562">
        <f>_xlfn.XLOOKUP(U562,'Daten Vor-Quartal'!U:U,'Daten Vor-Quartal'!I:I,0)</f>
        <v>0.98666666666666669</v>
      </c>
    </row>
    <row r="563" spans="1:22">
      <c r="A563" t="s">
        <v>16</v>
      </c>
      <c r="B563" t="s">
        <v>20</v>
      </c>
      <c r="C563" t="s">
        <v>9</v>
      </c>
      <c r="D563" t="s">
        <v>189</v>
      </c>
      <c r="E563" t="s">
        <v>88</v>
      </c>
      <c r="F563">
        <v>35</v>
      </c>
      <c r="G563" t="s">
        <v>74</v>
      </c>
      <c r="H563">
        <v>0</v>
      </c>
      <c r="I563">
        <v>0</v>
      </c>
      <c r="J563">
        <v>0</v>
      </c>
      <c r="K563">
        <v>0</v>
      </c>
      <c r="L563">
        <v>0</v>
      </c>
      <c r="M563">
        <v>348</v>
      </c>
      <c r="N563">
        <v>1</v>
      </c>
      <c r="O563">
        <v>0</v>
      </c>
      <c r="P563">
        <v>511</v>
      </c>
      <c r="Q563">
        <v>0</v>
      </c>
      <c r="R563">
        <v>0</v>
      </c>
      <c r="S563">
        <f t="shared" si="11"/>
        <v>0</v>
      </c>
      <c r="T563" s="13">
        <f>(Tabelle1[[#This Row],[MT Distri % (besucht)]]-Tabelle1[[#This Row],[MT Distri % (besucht) VP]])*100</f>
        <v>0</v>
      </c>
      <c r="U563" t="str">
        <f>Tabelle1[[#This Row],[Kundenhierarchie 1]]&amp;Tabelle1[[#This Row],[Händler]]&amp;Tabelle1[[#This Row],[Kategorie]]&amp;Tabelle1[[#This Row],[Gruppe]]&amp;Tabelle1[[#This Row],[Name]]</f>
        <v>Edeka KonzernEdeka Nordbayern (ZL)EssigEssig Balsamicos 250mlBio Aceto Balsamico di Modena 6%, 250ml</v>
      </c>
      <c r="V563">
        <f>_xlfn.XLOOKUP(U563,'Daten Vor-Quartal'!U:U,'Daten Vor-Quartal'!I:I,0)</f>
        <v>0</v>
      </c>
    </row>
    <row r="564" spans="1:22">
      <c r="A564" t="s">
        <v>16</v>
      </c>
      <c r="B564" t="s">
        <v>20</v>
      </c>
      <c r="C564" t="s">
        <v>9</v>
      </c>
      <c r="D564" t="s">
        <v>189</v>
      </c>
      <c r="E564" t="s">
        <v>86</v>
      </c>
      <c r="F564">
        <v>33</v>
      </c>
      <c r="G564" t="s">
        <v>74</v>
      </c>
      <c r="H564">
        <v>0</v>
      </c>
      <c r="I564">
        <v>0</v>
      </c>
      <c r="J564">
        <v>0</v>
      </c>
      <c r="K564">
        <v>0</v>
      </c>
      <c r="L564">
        <v>0</v>
      </c>
      <c r="M564">
        <v>348</v>
      </c>
      <c r="N564">
        <v>1</v>
      </c>
      <c r="O564">
        <v>0</v>
      </c>
      <c r="P564">
        <v>511</v>
      </c>
      <c r="Q564">
        <v>0</v>
      </c>
      <c r="R564">
        <v>0</v>
      </c>
      <c r="S564">
        <f t="shared" si="11"/>
        <v>0</v>
      </c>
      <c r="T564" s="13">
        <f>(Tabelle1[[#This Row],[MT Distri % (besucht)]]-Tabelle1[[#This Row],[MT Distri % (besucht) VP]])*100</f>
        <v>0</v>
      </c>
      <c r="U564" t="str">
        <f>Tabelle1[[#This Row],[Kundenhierarchie 1]]&amp;Tabelle1[[#This Row],[Händler]]&amp;Tabelle1[[#This Row],[Kategorie]]&amp;Tabelle1[[#This Row],[Gruppe]]&amp;Tabelle1[[#This Row],[Name]]</f>
        <v>Edeka KonzernEdeka Nordbayern (ZL)EssigEssig Balsamicos 250mlBio Condimento Balsamico Bianco 5%,250ml</v>
      </c>
      <c r="V564">
        <f>_xlfn.XLOOKUP(U564,'Daten Vor-Quartal'!U:U,'Daten Vor-Quartal'!I:I,0)</f>
        <v>0</v>
      </c>
    </row>
    <row r="565" spans="1:22">
      <c r="A565" t="s">
        <v>16</v>
      </c>
      <c r="B565" t="s">
        <v>20</v>
      </c>
      <c r="C565" t="s">
        <v>9</v>
      </c>
      <c r="D565" t="s">
        <v>189</v>
      </c>
      <c r="E565" t="s">
        <v>71</v>
      </c>
      <c r="F565">
        <v>19</v>
      </c>
      <c r="G565" t="s">
        <v>63</v>
      </c>
      <c r="H565">
        <v>0.39655172413793105</v>
      </c>
      <c r="I565">
        <v>0.80722891566265065</v>
      </c>
      <c r="J565">
        <v>23.63056258107645</v>
      </c>
      <c r="K565">
        <v>-1.4808831098511097</v>
      </c>
      <c r="L565">
        <v>138</v>
      </c>
      <c r="M565">
        <v>348</v>
      </c>
      <c r="N565">
        <v>83</v>
      </c>
      <c r="O565">
        <v>67</v>
      </c>
      <c r="P565">
        <v>511</v>
      </c>
      <c r="Q565">
        <v>22.35237850432032</v>
      </c>
      <c r="R565">
        <v>-2.0537996167320216E-3</v>
      </c>
      <c r="S565">
        <f t="shared" si="11"/>
        <v>0.76</v>
      </c>
      <c r="T565" s="13">
        <f>(Tabelle1[[#This Row],[MT Distri % (besucht)]]-Tabelle1[[#This Row],[MT Distri % (besucht) VP]])*100</f>
        <v>4.7228915662650639</v>
      </c>
      <c r="U565" t="str">
        <f>Tabelle1[[#This Row],[Kundenhierarchie 1]]&amp;Tabelle1[[#This Row],[Händler]]&amp;Tabelle1[[#This Row],[Kategorie]]&amp;Tabelle1[[#This Row],[Gruppe]]&amp;Tabelle1[[#This Row],[Name]]</f>
        <v>Edeka KonzernEdeka Nordbayern (ZL)EssigEssig Balsamicos 250mlKühne Aceto Balsamico di Modena, 250ml</v>
      </c>
      <c r="V565">
        <f>_xlfn.XLOOKUP(U565,'Daten Vor-Quartal'!U:U,'Daten Vor-Quartal'!I:I,0)</f>
        <v>0.76</v>
      </c>
    </row>
    <row r="566" spans="1:22">
      <c r="A566" t="s">
        <v>16</v>
      </c>
      <c r="B566" t="s">
        <v>20</v>
      </c>
      <c r="C566" t="s">
        <v>9</v>
      </c>
      <c r="D566" t="s">
        <v>189</v>
      </c>
      <c r="E566" t="s">
        <v>67</v>
      </c>
      <c r="F566">
        <v>15</v>
      </c>
      <c r="G566" t="s">
        <v>63</v>
      </c>
      <c r="H566">
        <v>0.99425287356321834</v>
      </c>
      <c r="I566">
        <v>0.81818181818181823</v>
      </c>
      <c r="J566">
        <v>30.746086688470449</v>
      </c>
      <c r="K566">
        <v>0.25918963682434537</v>
      </c>
      <c r="L566">
        <v>346</v>
      </c>
      <c r="M566">
        <v>348</v>
      </c>
      <c r="N566">
        <v>198</v>
      </c>
      <c r="O566">
        <v>162</v>
      </c>
      <c r="P566">
        <v>511</v>
      </c>
      <c r="Q566">
        <v>50.776837050901804</v>
      </c>
      <c r="R566">
        <v>-2.105005674684719</v>
      </c>
      <c r="S566">
        <f t="shared" si="11"/>
        <v>0.77941176470588236</v>
      </c>
      <c r="T566" s="13">
        <f>(Tabelle1[[#This Row],[MT Distri % (besucht)]]-Tabelle1[[#This Row],[MT Distri % (besucht) VP]])*100</f>
        <v>3.8770053475935873</v>
      </c>
      <c r="U566" t="str">
        <f>Tabelle1[[#This Row],[Kundenhierarchie 1]]&amp;Tabelle1[[#This Row],[Händler]]&amp;Tabelle1[[#This Row],[Kategorie]]&amp;Tabelle1[[#This Row],[Gruppe]]&amp;Tabelle1[[#This Row],[Name]]</f>
        <v>Edeka KonzernEdeka Nordbayern (ZL)EssigEssig Balsamicos 250mlKühne Cond.Balsam. Bianco, 250ml Karaffe</v>
      </c>
      <c r="V566">
        <f>_xlfn.XLOOKUP(U566,'Daten Vor-Quartal'!U:U,'Daten Vor-Quartal'!I:I,0)</f>
        <v>0.77941176470588236</v>
      </c>
    </row>
    <row r="567" spans="1:22">
      <c r="A567" t="s">
        <v>16</v>
      </c>
      <c r="B567" t="s">
        <v>20</v>
      </c>
      <c r="C567" t="s">
        <v>9</v>
      </c>
      <c r="D567" t="s">
        <v>190</v>
      </c>
      <c r="E567" t="s">
        <v>70</v>
      </c>
      <c r="F567">
        <v>18</v>
      </c>
      <c r="G567" t="s">
        <v>63</v>
      </c>
      <c r="H567">
        <v>0.5977011494252874</v>
      </c>
      <c r="I567">
        <v>0.91379310344827591</v>
      </c>
      <c r="J567">
        <v>39.789195801421961</v>
      </c>
      <c r="K567">
        <v>8.2913949918398728</v>
      </c>
      <c r="L567">
        <v>208</v>
      </c>
      <c r="M567">
        <v>348</v>
      </c>
      <c r="N567">
        <v>116</v>
      </c>
      <c r="O567">
        <v>106</v>
      </c>
      <c r="P567">
        <v>511</v>
      </c>
      <c r="Q567">
        <v>61.589272421382745</v>
      </c>
      <c r="R567">
        <v>7.1698584191103265</v>
      </c>
      <c r="S567">
        <f t="shared" si="11"/>
        <v>0.86923076923076925</v>
      </c>
      <c r="T567" s="13">
        <f>(Tabelle1[[#This Row],[MT Distri % (besucht)]]-Tabelle1[[#This Row],[MT Distri % (besucht) VP]])*100</f>
        <v>4.4562334217506656</v>
      </c>
      <c r="U567" t="str">
        <f>Tabelle1[[#This Row],[Kundenhierarchie 1]]&amp;Tabelle1[[#This Row],[Händler]]&amp;Tabelle1[[#This Row],[Kategorie]]&amp;Tabelle1[[#This Row],[Gruppe]]&amp;Tabelle1[[#This Row],[Name]]</f>
        <v>Edeka KonzernEdeka Nordbayern (ZL)EssigEssig CK 250mlHimbeer &amp; Essig, 250 ml Karaffe</v>
      </c>
      <c r="V567">
        <f>_xlfn.XLOOKUP(U567,'Daten Vor-Quartal'!U:U,'Daten Vor-Quartal'!I:I,0)</f>
        <v>0.86923076923076925</v>
      </c>
    </row>
    <row r="568" spans="1:22">
      <c r="A568" t="s">
        <v>16</v>
      </c>
      <c r="B568" t="s">
        <v>20</v>
      </c>
      <c r="C568" t="s">
        <v>9</v>
      </c>
      <c r="D568" t="s">
        <v>190</v>
      </c>
      <c r="E568" t="s">
        <v>77</v>
      </c>
      <c r="F568">
        <v>24</v>
      </c>
      <c r="G568" t="s">
        <v>74</v>
      </c>
      <c r="H568">
        <v>0</v>
      </c>
      <c r="I568">
        <v>0</v>
      </c>
      <c r="J568">
        <v>0</v>
      </c>
      <c r="K568">
        <v>0</v>
      </c>
      <c r="L568">
        <v>0</v>
      </c>
      <c r="M568">
        <v>348</v>
      </c>
      <c r="N568">
        <v>1</v>
      </c>
      <c r="O568">
        <v>0</v>
      </c>
      <c r="P568">
        <v>511</v>
      </c>
      <c r="Q568">
        <v>0</v>
      </c>
      <c r="R568">
        <v>0</v>
      </c>
      <c r="S568">
        <f t="shared" si="11"/>
        <v>0</v>
      </c>
      <c r="T568" s="13">
        <f>(Tabelle1[[#This Row],[MT Distri % (besucht)]]-Tabelle1[[#This Row],[MT Distri % (besucht) VP]])*100</f>
        <v>0</v>
      </c>
      <c r="U568" t="str">
        <f>Tabelle1[[#This Row],[Kundenhierarchie 1]]&amp;Tabelle1[[#This Row],[Händler]]&amp;Tabelle1[[#This Row],[Kategorie]]&amp;Tabelle1[[#This Row],[Gruppe]]&amp;Tabelle1[[#This Row],[Name]]</f>
        <v>Edeka KonzernEdeka Nordbayern (ZL)EssigEssig CK 250mlHonig &amp; Essig, 250ml Karaffe</v>
      </c>
      <c r="V568">
        <f>_xlfn.XLOOKUP(U568,'Daten Vor-Quartal'!U:U,'Daten Vor-Quartal'!I:I,0)</f>
        <v>0</v>
      </c>
    </row>
    <row r="569" spans="1:22">
      <c r="A569" t="s">
        <v>16</v>
      </c>
      <c r="B569" t="s">
        <v>20</v>
      </c>
      <c r="C569" t="s">
        <v>9</v>
      </c>
      <c r="D569" t="s">
        <v>190</v>
      </c>
      <c r="E569" t="s">
        <v>64</v>
      </c>
      <c r="F569">
        <v>12</v>
      </c>
      <c r="G569" t="s">
        <v>63</v>
      </c>
      <c r="H569">
        <v>0.99425287356321834</v>
      </c>
      <c r="I569">
        <v>0.88383838383838387</v>
      </c>
      <c r="J569">
        <v>58.209586869503561</v>
      </c>
      <c r="K569">
        <v>9.425735278502124</v>
      </c>
      <c r="L569">
        <v>346</v>
      </c>
      <c r="M569">
        <v>348</v>
      </c>
      <c r="N569">
        <v>198</v>
      </c>
      <c r="O569">
        <v>175</v>
      </c>
      <c r="P569">
        <v>511</v>
      </c>
      <c r="Q569">
        <v>71.119178341829112</v>
      </c>
      <c r="R569">
        <v>10.662985629129352</v>
      </c>
      <c r="S569">
        <f t="shared" si="11"/>
        <v>0.86764705882352944</v>
      </c>
      <c r="T569" s="13">
        <f>(Tabelle1[[#This Row],[MT Distri % (besucht)]]-Tabelle1[[#This Row],[MT Distri % (besucht) VP]])*100</f>
        <v>1.619132501485443</v>
      </c>
      <c r="U569" t="str">
        <f>Tabelle1[[#This Row],[Kundenhierarchie 1]]&amp;Tabelle1[[#This Row],[Händler]]&amp;Tabelle1[[#This Row],[Kategorie]]&amp;Tabelle1[[#This Row],[Gruppe]]&amp;Tabelle1[[#This Row],[Name]]</f>
        <v>Edeka KonzernEdeka Nordbayern (ZL)EssigEssig CK 250mlKühne Apfel Essig, 250ml Karaffe</v>
      </c>
      <c r="V569">
        <f>_xlfn.XLOOKUP(U569,'Daten Vor-Quartal'!U:U,'Daten Vor-Quartal'!I:I,0)</f>
        <v>0.86764705882352944</v>
      </c>
    </row>
    <row r="570" spans="1:22">
      <c r="A570" t="s">
        <v>16</v>
      </c>
      <c r="B570" t="s">
        <v>20</v>
      </c>
      <c r="C570" t="s">
        <v>9</v>
      </c>
      <c r="D570" t="s">
        <v>190</v>
      </c>
      <c r="E570" t="s">
        <v>84</v>
      </c>
      <c r="F570">
        <v>31</v>
      </c>
      <c r="G570" t="s">
        <v>74</v>
      </c>
      <c r="H570">
        <v>0</v>
      </c>
      <c r="I570">
        <v>0</v>
      </c>
      <c r="J570">
        <v>0</v>
      </c>
      <c r="K570">
        <v>0</v>
      </c>
      <c r="L570">
        <v>0</v>
      </c>
      <c r="M570">
        <v>348</v>
      </c>
      <c r="N570">
        <v>1</v>
      </c>
      <c r="O570">
        <v>0</v>
      </c>
      <c r="P570">
        <v>511</v>
      </c>
      <c r="Q570">
        <v>0</v>
      </c>
      <c r="R570">
        <v>0</v>
      </c>
      <c r="S570">
        <f t="shared" si="11"/>
        <v>0</v>
      </c>
      <c r="T570" s="13">
        <f>(Tabelle1[[#This Row],[MT Distri % (besucht)]]-Tabelle1[[#This Row],[MT Distri % (besucht) VP]])*100</f>
        <v>0</v>
      </c>
      <c r="U570" t="str">
        <f>Tabelle1[[#This Row],[Kundenhierarchie 1]]&amp;Tabelle1[[#This Row],[Händler]]&amp;Tabelle1[[#This Row],[Kategorie]]&amp;Tabelle1[[#This Row],[Gruppe]]&amp;Tabelle1[[#This Row],[Name]]</f>
        <v>Edeka KonzernEdeka Nordbayern (ZL)EssigEssig CK 250mlKühne Rotwein Essig, 250ml Karaffe</v>
      </c>
      <c r="V570">
        <f>_xlfn.XLOOKUP(U570,'Daten Vor-Quartal'!U:U,'Daten Vor-Quartal'!I:I,0)</f>
        <v>0</v>
      </c>
    </row>
    <row r="571" spans="1:22">
      <c r="A571" t="s">
        <v>16</v>
      </c>
      <c r="B571" t="s">
        <v>20</v>
      </c>
      <c r="C571" t="s">
        <v>9</v>
      </c>
      <c r="D571" t="s">
        <v>190</v>
      </c>
      <c r="E571" t="s">
        <v>75</v>
      </c>
      <c r="F571">
        <v>22</v>
      </c>
      <c r="G571" t="s">
        <v>74</v>
      </c>
      <c r="H571">
        <v>0</v>
      </c>
      <c r="I571">
        <v>0</v>
      </c>
      <c r="J571">
        <v>0</v>
      </c>
      <c r="K571">
        <v>0</v>
      </c>
      <c r="L571">
        <v>0</v>
      </c>
      <c r="M571">
        <v>348</v>
      </c>
      <c r="N571">
        <v>1</v>
      </c>
      <c r="O571">
        <v>0</v>
      </c>
      <c r="P571">
        <v>511</v>
      </c>
      <c r="Q571">
        <v>0</v>
      </c>
      <c r="R571">
        <v>0</v>
      </c>
      <c r="S571">
        <f t="shared" si="11"/>
        <v>0</v>
      </c>
      <c r="T571" s="13">
        <f>(Tabelle1[[#This Row],[MT Distri % (besucht)]]-Tabelle1[[#This Row],[MT Distri % (besucht) VP]])*100</f>
        <v>0</v>
      </c>
      <c r="U571" t="str">
        <f>Tabelle1[[#This Row],[Kundenhierarchie 1]]&amp;Tabelle1[[#This Row],[Händler]]&amp;Tabelle1[[#This Row],[Kategorie]]&amp;Tabelle1[[#This Row],[Gruppe]]&amp;Tabelle1[[#This Row],[Name]]</f>
        <v>Edeka KonzernEdeka Nordbayern (ZL)EssigEssig CK 250mlKühne Weißwein Essig, 250ml Karaffe</v>
      </c>
      <c r="V571">
        <f>_xlfn.XLOOKUP(U571,'Daten Vor-Quartal'!U:U,'Daten Vor-Quartal'!I:I,0)</f>
        <v>0</v>
      </c>
    </row>
    <row r="572" spans="1:22">
      <c r="A572" t="s">
        <v>16</v>
      </c>
      <c r="B572" t="s">
        <v>20</v>
      </c>
      <c r="C572" t="s">
        <v>9</v>
      </c>
      <c r="D572" t="s">
        <v>190</v>
      </c>
      <c r="E572" t="s">
        <v>78</v>
      </c>
      <c r="F572">
        <v>25</v>
      </c>
      <c r="G572" t="s">
        <v>74</v>
      </c>
      <c r="H572">
        <v>0</v>
      </c>
      <c r="I572">
        <v>0</v>
      </c>
      <c r="J572">
        <v>0</v>
      </c>
      <c r="K572">
        <v>0</v>
      </c>
      <c r="L572">
        <v>0</v>
      </c>
      <c r="M572">
        <v>348</v>
      </c>
      <c r="N572">
        <v>1</v>
      </c>
      <c r="O572">
        <v>0</v>
      </c>
      <c r="P572">
        <v>511</v>
      </c>
      <c r="Q572">
        <v>0</v>
      </c>
      <c r="R572">
        <v>0</v>
      </c>
      <c r="S572">
        <f t="shared" si="11"/>
        <v>0</v>
      </c>
      <c r="T572" s="13">
        <f>(Tabelle1[[#This Row],[MT Distri % (besucht)]]-Tabelle1[[#This Row],[MT Distri % (besucht) VP]])*100</f>
        <v>0</v>
      </c>
      <c r="U572" t="str">
        <f>Tabelle1[[#This Row],[Kundenhierarchie 1]]&amp;Tabelle1[[#This Row],[Händler]]&amp;Tabelle1[[#This Row],[Kategorie]]&amp;Tabelle1[[#This Row],[Gruppe]]&amp;Tabelle1[[#This Row],[Name]]</f>
        <v>Edeka KonzernEdeka Nordbayern (ZL)EssigEssig CK 250mlWalnuss &amp; Essig, 250 ml Karaffe</v>
      </c>
      <c r="V572">
        <f>_xlfn.XLOOKUP(U572,'Daten Vor-Quartal'!U:U,'Daten Vor-Quartal'!I:I,0)</f>
        <v>0</v>
      </c>
    </row>
    <row r="573" spans="1:22">
      <c r="A573" t="s">
        <v>16</v>
      </c>
      <c r="B573" t="s">
        <v>20</v>
      </c>
      <c r="C573" t="s">
        <v>9</v>
      </c>
      <c r="D573" t="s">
        <v>191</v>
      </c>
      <c r="E573" t="s">
        <v>61</v>
      </c>
      <c r="F573">
        <v>10</v>
      </c>
      <c r="G573" t="s">
        <v>51</v>
      </c>
      <c r="H573">
        <v>0.99425287356321834</v>
      </c>
      <c r="I573">
        <v>0.91919191919191923</v>
      </c>
      <c r="J573">
        <v>67.199654216958066</v>
      </c>
      <c r="K573">
        <v>-7.5145279646353185</v>
      </c>
      <c r="L573">
        <v>346</v>
      </c>
      <c r="M573">
        <v>348</v>
      </c>
      <c r="N573">
        <v>198</v>
      </c>
      <c r="O573">
        <v>182</v>
      </c>
      <c r="P573">
        <v>511</v>
      </c>
      <c r="Q573">
        <v>82.087035356736322</v>
      </c>
      <c r="R573">
        <v>-9.437486276034889</v>
      </c>
      <c r="S573">
        <f t="shared" si="11"/>
        <v>0.90686274509803921</v>
      </c>
      <c r="T573" s="13">
        <f>(Tabelle1[[#This Row],[MT Distri % (besucht)]]-Tabelle1[[#This Row],[MT Distri % (besucht) VP]])*100</f>
        <v>1.2329174093880013</v>
      </c>
      <c r="U573" t="str">
        <f>Tabelle1[[#This Row],[Kundenhierarchie 1]]&amp;Tabelle1[[#This Row],[Händler]]&amp;Tabelle1[[#This Row],[Kategorie]]&amp;Tabelle1[[#This Row],[Gruppe]]&amp;Tabelle1[[#This Row],[Name]]</f>
        <v>Edeka KonzernEdeka Nordbayern (ZL)EssigEssig EssenzKühne Essig-Essenz, 400g, 10er Tray</v>
      </c>
      <c r="V573">
        <f>_xlfn.XLOOKUP(U573,'Daten Vor-Quartal'!U:U,'Daten Vor-Quartal'!I:I,0)</f>
        <v>0.90686274509803921</v>
      </c>
    </row>
    <row r="574" spans="1:22">
      <c r="A574" t="s">
        <v>16</v>
      </c>
      <c r="B574" t="s">
        <v>20</v>
      </c>
      <c r="C574" t="s">
        <v>9</v>
      </c>
      <c r="D574" t="s">
        <v>192</v>
      </c>
      <c r="E574" t="s">
        <v>66</v>
      </c>
      <c r="F574">
        <v>14</v>
      </c>
      <c r="G574" t="s">
        <v>63</v>
      </c>
      <c r="H574">
        <v>0.99425287356321834</v>
      </c>
      <c r="I574">
        <v>0.9494949494949495</v>
      </c>
      <c r="J574">
        <v>56.239229223718532</v>
      </c>
      <c r="K574">
        <v>4.9992268255168089</v>
      </c>
      <c r="L574">
        <v>346</v>
      </c>
      <c r="M574">
        <v>348</v>
      </c>
      <c r="N574">
        <v>198</v>
      </c>
      <c r="O574">
        <v>188</v>
      </c>
      <c r="P574">
        <v>511</v>
      </c>
      <c r="Q574">
        <v>74.002080024548178</v>
      </c>
      <c r="R574">
        <v>1.7795646896119734</v>
      </c>
      <c r="S574">
        <f t="shared" si="11"/>
        <v>0.92647058823529416</v>
      </c>
      <c r="T574" s="13">
        <f>(Tabelle1[[#This Row],[MT Distri % (besucht)]]-Tabelle1[[#This Row],[MT Distri % (besucht) VP]])*100</f>
        <v>2.3024361259655346</v>
      </c>
      <c r="U574" t="str">
        <f>Tabelle1[[#This Row],[Kundenhierarchie 1]]&amp;Tabelle1[[#This Row],[Händler]]&amp;Tabelle1[[#This Row],[Kategorie]]&amp;Tabelle1[[#This Row],[Gruppe]]&amp;Tabelle1[[#This Row],[Name]]</f>
        <v>Edeka KonzernEdeka Nordbayern (ZL)EssigEssig Exquisit 0,5lKühne Bio Apfel Essig 5% 0,5l Fl.</v>
      </c>
      <c r="V574">
        <f>_xlfn.XLOOKUP(U574,'Daten Vor-Quartal'!U:U,'Daten Vor-Quartal'!I:I,0)</f>
        <v>0.92647058823529416</v>
      </c>
    </row>
    <row r="575" spans="1:22">
      <c r="A575" t="s">
        <v>16</v>
      </c>
      <c r="B575" t="s">
        <v>20</v>
      </c>
      <c r="C575" t="s">
        <v>9</v>
      </c>
      <c r="D575" t="s">
        <v>192</v>
      </c>
      <c r="E575" t="s">
        <v>65</v>
      </c>
      <c r="F575">
        <v>13</v>
      </c>
      <c r="G575" t="s">
        <v>63</v>
      </c>
      <c r="H575">
        <v>0.99425287356321834</v>
      </c>
      <c r="I575">
        <v>0.98484848484848486</v>
      </c>
      <c r="J575">
        <v>92.46067881684229</v>
      </c>
      <c r="K575">
        <v>-4.7869644014181825</v>
      </c>
      <c r="L575">
        <v>346</v>
      </c>
      <c r="M575">
        <v>348</v>
      </c>
      <c r="N575">
        <v>198</v>
      </c>
      <c r="O575">
        <v>195</v>
      </c>
      <c r="P575">
        <v>511</v>
      </c>
      <c r="Q575">
        <v>98.388175964891616</v>
      </c>
      <c r="R575">
        <v>-1.0006137150527934</v>
      </c>
      <c r="S575">
        <f t="shared" si="11"/>
        <v>0.99019607843137258</v>
      </c>
      <c r="T575" s="13">
        <f>(Tabelle1[[#This Row],[MT Distri % (besucht)]]-Tabelle1[[#This Row],[MT Distri % (besucht) VP]])*100</f>
        <v>-0.53475935828877219</v>
      </c>
      <c r="U575" t="str">
        <f>Tabelle1[[#This Row],[Kundenhierarchie 1]]&amp;Tabelle1[[#This Row],[Händler]]&amp;Tabelle1[[#This Row],[Kategorie]]&amp;Tabelle1[[#This Row],[Gruppe]]&amp;Tabelle1[[#This Row],[Name]]</f>
        <v>Edeka KonzernEdeka Nordbayern (ZL)EssigEssig Exquisit 0,5lKühne Kräuteressig 5%, 0,5l Karaffe</v>
      </c>
      <c r="V575">
        <f>_xlfn.XLOOKUP(U575,'Daten Vor-Quartal'!U:U,'Daten Vor-Quartal'!I:I,0)</f>
        <v>0.99019607843137258</v>
      </c>
    </row>
    <row r="576" spans="1:22">
      <c r="A576" t="s">
        <v>16</v>
      </c>
      <c r="B576" t="s">
        <v>20</v>
      </c>
      <c r="C576" t="s">
        <v>9</v>
      </c>
      <c r="D576" t="s">
        <v>192</v>
      </c>
      <c r="E576" t="s">
        <v>76</v>
      </c>
      <c r="F576">
        <v>23</v>
      </c>
      <c r="G576" t="s">
        <v>74</v>
      </c>
      <c r="H576">
        <v>0.5977011494252874</v>
      </c>
      <c r="I576">
        <v>0.92241379310344829</v>
      </c>
      <c r="J576">
        <v>32.797476332241168</v>
      </c>
      <c r="K576">
        <v>0.49991832712078121</v>
      </c>
      <c r="L576">
        <v>208</v>
      </c>
      <c r="M576">
        <v>348</v>
      </c>
      <c r="N576">
        <v>116</v>
      </c>
      <c r="O576">
        <v>107</v>
      </c>
      <c r="P576">
        <v>511</v>
      </c>
      <c r="Q576">
        <v>53.712414136604316</v>
      </c>
      <c r="R576">
        <v>0.20094485773818604</v>
      </c>
      <c r="S576">
        <f t="shared" si="11"/>
        <v>0.83076923076923082</v>
      </c>
      <c r="T576" s="13">
        <f>(Tabelle1[[#This Row],[MT Distri % (besucht)]]-Tabelle1[[#This Row],[MT Distri % (besucht) VP]])*100</f>
        <v>9.1644562334217472</v>
      </c>
      <c r="U576" t="str">
        <f>Tabelle1[[#This Row],[Kundenhierarchie 1]]&amp;Tabelle1[[#This Row],[Händler]]&amp;Tabelle1[[#This Row],[Kategorie]]&amp;Tabelle1[[#This Row],[Gruppe]]&amp;Tabelle1[[#This Row],[Name]]</f>
        <v>Edeka KonzernEdeka Nordbayern (ZL)EssigEssig Exquisit 0,5lKühne Rotweinessig 6%, 0,5l Karaffe</v>
      </c>
      <c r="V576">
        <f>_xlfn.XLOOKUP(U576,'Daten Vor-Quartal'!U:U,'Daten Vor-Quartal'!I:I,0)</f>
        <v>0.83076923076923082</v>
      </c>
    </row>
    <row r="577" spans="1:22">
      <c r="A577" t="s">
        <v>16</v>
      </c>
      <c r="B577" t="s">
        <v>20</v>
      </c>
      <c r="C577" t="s">
        <v>9</v>
      </c>
      <c r="D577" t="s">
        <v>192</v>
      </c>
      <c r="E577" t="s">
        <v>58</v>
      </c>
      <c r="F577">
        <v>7</v>
      </c>
      <c r="G577" t="s">
        <v>51</v>
      </c>
      <c r="H577">
        <v>0.99425287356321834</v>
      </c>
      <c r="I577">
        <v>0.98989898989898994</v>
      </c>
      <c r="J577">
        <v>81.84642515308218</v>
      </c>
      <c r="K577">
        <v>-3.0352640985565884</v>
      </c>
      <c r="L577">
        <v>346</v>
      </c>
      <c r="M577">
        <v>348</v>
      </c>
      <c r="N577">
        <v>198</v>
      </c>
      <c r="O577">
        <v>196</v>
      </c>
      <c r="P577">
        <v>511</v>
      </c>
      <c r="Q577">
        <v>88.529526692493803</v>
      </c>
      <c r="R577">
        <v>-6.4080736477030058</v>
      </c>
      <c r="S577">
        <f t="shared" si="11"/>
        <v>0.98529411764705888</v>
      </c>
      <c r="T577" s="13">
        <f>(Tabelle1[[#This Row],[MT Distri % (besucht)]]-Tabelle1[[#This Row],[MT Distri % (besucht) VP]])*100</f>
        <v>0.46048722519310692</v>
      </c>
      <c r="U577" t="str">
        <f>Tabelle1[[#This Row],[Kundenhierarchie 1]]&amp;Tabelle1[[#This Row],[Händler]]&amp;Tabelle1[[#This Row],[Kategorie]]&amp;Tabelle1[[#This Row],[Gruppe]]&amp;Tabelle1[[#This Row],[Name]]</f>
        <v>Edeka KonzernEdeka Nordbayern (ZL)EssigEssig Exquisit 0,5lKühne Weißweinessig 6%, 0,5l Karaffe</v>
      </c>
      <c r="V577">
        <f>_xlfn.XLOOKUP(U577,'Daten Vor-Quartal'!U:U,'Daten Vor-Quartal'!I:I,0)</f>
        <v>0.98529411764705888</v>
      </c>
    </row>
    <row r="578" spans="1:22">
      <c r="A578" t="s">
        <v>16</v>
      </c>
      <c r="B578" t="s">
        <v>20</v>
      </c>
      <c r="C578" t="s">
        <v>9</v>
      </c>
      <c r="D578" t="s">
        <v>192</v>
      </c>
      <c r="E578" t="s">
        <v>94</v>
      </c>
      <c r="F578">
        <v>99</v>
      </c>
      <c r="G578" t="s">
        <v>74</v>
      </c>
      <c r="H578">
        <v>0</v>
      </c>
      <c r="I578">
        <v>0</v>
      </c>
      <c r="J578">
        <v>0</v>
      </c>
      <c r="K578">
        <v>0</v>
      </c>
      <c r="L578">
        <v>0</v>
      </c>
      <c r="M578">
        <v>348</v>
      </c>
      <c r="N578">
        <v>1</v>
      </c>
      <c r="O578">
        <v>0</v>
      </c>
      <c r="P578">
        <v>511</v>
      </c>
      <c r="Q578">
        <v>0</v>
      </c>
      <c r="R578">
        <v>0</v>
      </c>
      <c r="S578">
        <f t="shared" si="11"/>
        <v>0</v>
      </c>
      <c r="T578" s="13">
        <f>(Tabelle1[[#This Row],[MT Distri % (besucht)]]-Tabelle1[[#This Row],[MT Distri % (besucht) VP]])*100</f>
        <v>0</v>
      </c>
      <c r="U578" t="str">
        <f>Tabelle1[[#This Row],[Kundenhierarchie 1]]&amp;Tabelle1[[#This Row],[Händler]]&amp;Tabelle1[[#This Row],[Kategorie]]&amp;Tabelle1[[#This Row],[Gruppe]]&amp;Tabelle1[[#This Row],[Name]]</f>
        <v>Edeka KonzernEdeka Nordbayern (ZL)EssigEssig Exquisit 0,5lLiebling d.Jahres, Schw.Johannisb., 0,5l</v>
      </c>
      <c r="V578">
        <f>_xlfn.XLOOKUP(U578,'Daten Vor-Quartal'!U:U,'Daten Vor-Quartal'!I:I,0)</f>
        <v>0</v>
      </c>
    </row>
    <row r="579" spans="1:22">
      <c r="A579" t="s">
        <v>16</v>
      </c>
      <c r="B579" t="s">
        <v>20</v>
      </c>
      <c r="C579" t="s">
        <v>9</v>
      </c>
      <c r="D579" t="s">
        <v>193</v>
      </c>
      <c r="E579" t="s">
        <v>81</v>
      </c>
      <c r="F579">
        <v>28</v>
      </c>
      <c r="G579" t="s">
        <v>74</v>
      </c>
      <c r="H579">
        <v>0</v>
      </c>
      <c r="I579">
        <v>0</v>
      </c>
      <c r="J579">
        <v>0</v>
      </c>
      <c r="K579">
        <v>0</v>
      </c>
      <c r="L579">
        <v>0</v>
      </c>
      <c r="M579">
        <v>348</v>
      </c>
      <c r="N579">
        <v>1</v>
      </c>
      <c r="O579">
        <v>0</v>
      </c>
      <c r="P579">
        <v>511</v>
      </c>
      <c r="Q579">
        <v>0</v>
      </c>
      <c r="R579">
        <v>0</v>
      </c>
      <c r="S579">
        <f t="shared" ref="S579:S642" si="12">V579</f>
        <v>0</v>
      </c>
      <c r="T579" s="13">
        <f>(Tabelle1[[#This Row],[MT Distri % (besucht)]]-Tabelle1[[#This Row],[MT Distri % (besucht) VP]])*100</f>
        <v>0</v>
      </c>
      <c r="U579" t="str">
        <f>Tabelle1[[#This Row],[Kundenhierarchie 1]]&amp;Tabelle1[[#This Row],[Händler]]&amp;Tabelle1[[#This Row],[Kategorie]]&amp;Tabelle1[[#This Row],[Gruppe]]&amp;Tabelle1[[#This Row],[Name]]</f>
        <v>Edeka KonzernEdeka Nordbayern (ZL)EssigEssig Exquisit 100mlKühne Weißweinessig, 100ml Flasche</v>
      </c>
      <c r="V579">
        <f>_xlfn.XLOOKUP(U579,'Daten Vor-Quartal'!U:U,'Daten Vor-Quartal'!I:I,0)</f>
        <v>0</v>
      </c>
    </row>
    <row r="580" spans="1:22">
      <c r="A580" t="s">
        <v>16</v>
      </c>
      <c r="B580" t="s">
        <v>20</v>
      </c>
      <c r="C580" t="s">
        <v>9</v>
      </c>
      <c r="D580" t="s">
        <v>194</v>
      </c>
      <c r="E580" t="s">
        <v>79</v>
      </c>
      <c r="F580">
        <v>26</v>
      </c>
      <c r="G580" t="s">
        <v>74</v>
      </c>
      <c r="H580">
        <v>0</v>
      </c>
      <c r="I580">
        <v>0</v>
      </c>
      <c r="J580">
        <v>47.241520119965998</v>
      </c>
      <c r="K580">
        <v>-7.3039120494886012</v>
      </c>
      <c r="L580">
        <v>0</v>
      </c>
      <c r="M580">
        <v>348</v>
      </c>
      <c r="N580">
        <v>1</v>
      </c>
      <c r="O580">
        <v>0</v>
      </c>
      <c r="P580">
        <v>511</v>
      </c>
      <c r="Q580">
        <v>54.916577680230972</v>
      </c>
      <c r="R580">
        <v>-6.2168893249124224</v>
      </c>
      <c r="S580">
        <f t="shared" si="12"/>
        <v>0</v>
      </c>
      <c r="T580" s="13">
        <f>(Tabelle1[[#This Row],[MT Distri % (besucht)]]-Tabelle1[[#This Row],[MT Distri % (besucht) VP]])*100</f>
        <v>0</v>
      </c>
      <c r="U580" t="str">
        <f>Tabelle1[[#This Row],[Kundenhierarchie 1]]&amp;Tabelle1[[#This Row],[Händler]]&amp;Tabelle1[[#This Row],[Kategorie]]&amp;Tabelle1[[#This Row],[Gruppe]]&amp;Tabelle1[[#This Row],[Name]]</f>
        <v>Edeka KonzernEdeka Nordbayern (ZL)EssigEssig Flasche 0,75lGurkenaufguss, 0,75l Glasfl.</v>
      </c>
      <c r="V580">
        <f>_xlfn.XLOOKUP(U580,'Daten Vor-Quartal'!U:U,'Daten Vor-Quartal'!I:I,0)</f>
        <v>0</v>
      </c>
    </row>
    <row r="581" spans="1:22">
      <c r="A581" t="s">
        <v>16</v>
      </c>
      <c r="B581" t="s">
        <v>20</v>
      </c>
      <c r="C581" t="s">
        <v>9</v>
      </c>
      <c r="D581" t="s">
        <v>194</v>
      </c>
      <c r="E581" t="s">
        <v>59</v>
      </c>
      <c r="F581">
        <v>8</v>
      </c>
      <c r="G581" t="s">
        <v>51</v>
      </c>
      <c r="H581">
        <v>0.5977011494252874</v>
      </c>
      <c r="I581">
        <v>0.99137931034482762</v>
      </c>
      <c r="J581">
        <v>0</v>
      </c>
      <c r="K581">
        <v>0</v>
      </c>
      <c r="L581">
        <v>208</v>
      </c>
      <c r="M581">
        <v>348</v>
      </c>
      <c r="N581">
        <v>116</v>
      </c>
      <c r="O581">
        <v>115</v>
      </c>
      <c r="P581">
        <v>0</v>
      </c>
      <c r="Q581">
        <v>0</v>
      </c>
      <c r="R581">
        <v>0</v>
      </c>
      <c r="S581">
        <f t="shared" si="12"/>
        <v>0.98461538461538467</v>
      </c>
      <c r="T581" s="13">
        <f>(Tabelle1[[#This Row],[MT Distri % (besucht)]]-Tabelle1[[#This Row],[MT Distri % (besucht) VP]])*100</f>
        <v>0.67639257294429544</v>
      </c>
      <c r="U581" t="str">
        <f>Tabelle1[[#This Row],[Kundenhierarchie 1]]&amp;Tabelle1[[#This Row],[Händler]]&amp;Tabelle1[[#This Row],[Kategorie]]&amp;Tabelle1[[#This Row],[Gruppe]]&amp;Tabelle1[[#This Row],[Name]]</f>
        <v>Edeka KonzernEdeka Nordbayern (ZL)EssigEssig Flasche 0,75lKFM Kressi Kräuter VollwEs.5% 0,75l 12er</v>
      </c>
      <c r="V581">
        <f>_xlfn.XLOOKUP(U581,'Daten Vor-Quartal'!U:U,'Daten Vor-Quartal'!I:I,0)</f>
        <v>0.98461538461538467</v>
      </c>
    </row>
    <row r="582" spans="1:22">
      <c r="A582" t="s">
        <v>16</v>
      </c>
      <c r="B582" t="s">
        <v>20</v>
      </c>
      <c r="C582" t="s">
        <v>9</v>
      </c>
      <c r="D582" t="s">
        <v>194</v>
      </c>
      <c r="E582" t="s">
        <v>56</v>
      </c>
      <c r="F582">
        <v>5</v>
      </c>
      <c r="G582" t="s">
        <v>51</v>
      </c>
      <c r="H582">
        <v>1</v>
      </c>
      <c r="I582">
        <v>0.99494949494949492</v>
      </c>
      <c r="J582">
        <v>94.617840372564572</v>
      </c>
      <c r="K582">
        <v>1.2311760752116356</v>
      </c>
      <c r="L582">
        <v>348</v>
      </c>
      <c r="M582">
        <v>348</v>
      </c>
      <c r="N582">
        <v>198</v>
      </c>
      <c r="O582">
        <v>197</v>
      </c>
      <c r="P582">
        <v>511</v>
      </c>
      <c r="Q582">
        <v>98.93119530644428</v>
      </c>
      <c r="R582">
        <v>0.20374848275476154</v>
      </c>
      <c r="S582">
        <f t="shared" si="12"/>
        <v>0.99509803921568629</v>
      </c>
      <c r="T582" s="13">
        <f>(Tabelle1[[#This Row],[MT Distri % (besucht)]]-Tabelle1[[#This Row],[MT Distri % (besucht) VP]])*100</f>
        <v>-1.4854426619137495E-2</v>
      </c>
      <c r="U582" t="str">
        <f>Tabelle1[[#This Row],[Kundenhierarchie 1]]&amp;Tabelle1[[#This Row],[Händler]]&amp;Tabelle1[[#This Row],[Kategorie]]&amp;Tabelle1[[#This Row],[Gruppe]]&amp;Tabelle1[[#This Row],[Name]]</f>
        <v>Edeka KonzernEdeka Nordbayern (ZL)EssigEssig Flasche 0,75lSalata kräuterwürzig, 0,75l Glasflasche</v>
      </c>
      <c r="V582">
        <f>_xlfn.XLOOKUP(U582,'Daten Vor-Quartal'!U:U,'Daten Vor-Quartal'!I:I,0)</f>
        <v>0.99509803921568629</v>
      </c>
    </row>
    <row r="583" spans="1:22">
      <c r="A583" t="s">
        <v>16</v>
      </c>
      <c r="B583" t="s">
        <v>20</v>
      </c>
      <c r="C583" t="s">
        <v>9</v>
      </c>
      <c r="D583" t="s">
        <v>194</v>
      </c>
      <c r="E583" t="s">
        <v>72</v>
      </c>
      <c r="F583">
        <v>20</v>
      </c>
      <c r="G583" t="s">
        <v>63</v>
      </c>
      <c r="H583">
        <v>0.5977011494252874</v>
      </c>
      <c r="I583">
        <v>0.9568965517241379</v>
      </c>
      <c r="J583">
        <v>56.012021431693562</v>
      </c>
      <c r="K583">
        <v>-2.9560935801706867</v>
      </c>
      <c r="L583">
        <v>208</v>
      </c>
      <c r="M583">
        <v>348</v>
      </c>
      <c r="N583">
        <v>116</v>
      </c>
      <c r="O583">
        <v>111</v>
      </c>
      <c r="P583">
        <v>511</v>
      </c>
      <c r="Q583">
        <v>77.794494942475239</v>
      </c>
      <c r="R583">
        <v>-1.9210664634592547</v>
      </c>
      <c r="S583">
        <f t="shared" si="12"/>
        <v>0.94615384615384612</v>
      </c>
      <c r="T583" s="13">
        <f>(Tabelle1[[#This Row],[MT Distri % (besucht)]]-Tabelle1[[#This Row],[MT Distri % (besucht) VP]])*100</f>
        <v>1.0742705570291777</v>
      </c>
      <c r="U583" t="str">
        <f>Tabelle1[[#This Row],[Kundenhierarchie 1]]&amp;Tabelle1[[#This Row],[Händler]]&amp;Tabelle1[[#This Row],[Kategorie]]&amp;Tabelle1[[#This Row],[Gruppe]]&amp;Tabelle1[[#This Row],[Name]]</f>
        <v>Edeka KonzernEdeka Nordbayern (ZL)EssigEssig Flasche 0,75lTafelessig 5%, 0,75l Glasflasche</v>
      </c>
      <c r="V583">
        <f>_xlfn.XLOOKUP(U583,'Daten Vor-Quartal'!U:U,'Daten Vor-Quartal'!I:I,0)</f>
        <v>0.94615384615384612</v>
      </c>
    </row>
    <row r="584" spans="1:22">
      <c r="A584" t="s">
        <v>16</v>
      </c>
      <c r="B584" t="s">
        <v>20</v>
      </c>
      <c r="C584" t="s">
        <v>9</v>
      </c>
      <c r="D584" t="s">
        <v>195</v>
      </c>
      <c r="E584" t="s">
        <v>89</v>
      </c>
      <c r="F584">
        <v>36</v>
      </c>
      <c r="G584" t="s">
        <v>74</v>
      </c>
      <c r="H584">
        <v>0</v>
      </c>
      <c r="I584">
        <v>0</v>
      </c>
      <c r="J584">
        <v>25.768776421183162</v>
      </c>
      <c r="K584">
        <v>20.619415472349115</v>
      </c>
      <c r="L584">
        <v>0</v>
      </c>
      <c r="M584">
        <v>348</v>
      </c>
      <c r="N584">
        <v>1</v>
      </c>
      <c r="O584">
        <v>0</v>
      </c>
      <c r="P584">
        <v>511</v>
      </c>
      <c r="Q584">
        <v>32.330097183261557</v>
      </c>
      <c r="R584">
        <v>13.877524358800351</v>
      </c>
      <c r="S584">
        <f t="shared" si="12"/>
        <v>0</v>
      </c>
      <c r="T584" s="13">
        <f>(Tabelle1[[#This Row],[MT Distri % (besucht)]]-Tabelle1[[#This Row],[MT Distri % (besucht) VP]])*100</f>
        <v>0</v>
      </c>
      <c r="U584" t="str">
        <f>Tabelle1[[#This Row],[Kundenhierarchie 1]]&amp;Tabelle1[[#This Row],[Händler]]&amp;Tabelle1[[#This Row],[Kategorie]]&amp;Tabelle1[[#This Row],[Gruppe]]&amp;Tabelle1[[#This Row],[Name]]</f>
        <v>Edeka KonzernEdeka Nordbayern (ZL)EssigEssig Kanister &lt;5lGurkenaufguss gebrauchsfertig, 5l Kan.</v>
      </c>
      <c r="V584">
        <f>_xlfn.XLOOKUP(U584,'Daten Vor-Quartal'!U:U,'Daten Vor-Quartal'!I:I,0)</f>
        <v>0</v>
      </c>
    </row>
    <row r="585" spans="1:22">
      <c r="A585" t="s">
        <v>16</v>
      </c>
      <c r="B585" t="s">
        <v>20</v>
      </c>
      <c r="C585" t="s">
        <v>9</v>
      </c>
      <c r="D585" t="s">
        <v>195</v>
      </c>
      <c r="E585" t="s">
        <v>87</v>
      </c>
      <c r="F585">
        <v>34</v>
      </c>
      <c r="G585" t="s">
        <v>74</v>
      </c>
      <c r="H585">
        <v>0</v>
      </c>
      <c r="I585">
        <v>0</v>
      </c>
      <c r="J585">
        <v>14.379107737698808</v>
      </c>
      <c r="K585">
        <v>-15.222328316781054</v>
      </c>
      <c r="L585">
        <v>0</v>
      </c>
      <c r="M585">
        <v>348</v>
      </c>
      <c r="N585">
        <v>1</v>
      </c>
      <c r="O585">
        <v>0</v>
      </c>
      <c r="P585">
        <v>511</v>
      </c>
      <c r="Q585">
        <v>30.49017862096791</v>
      </c>
      <c r="R585">
        <v>-19.725731397341342</v>
      </c>
      <c r="S585">
        <f t="shared" si="12"/>
        <v>0</v>
      </c>
      <c r="T585" s="13">
        <f>(Tabelle1[[#This Row],[MT Distri % (besucht)]]-Tabelle1[[#This Row],[MT Distri % (besucht) VP]])*100</f>
        <v>0</v>
      </c>
      <c r="U585" t="str">
        <f>Tabelle1[[#This Row],[Kundenhierarchie 1]]&amp;Tabelle1[[#This Row],[Händler]]&amp;Tabelle1[[#This Row],[Kategorie]]&amp;Tabelle1[[#This Row],[Gruppe]]&amp;Tabelle1[[#This Row],[Name]]</f>
        <v>Edeka KonzernEdeka Nordbayern (ZL)EssigEssig Kanister &lt;5lGurkenaufguss, 2l Kanister</v>
      </c>
      <c r="V585">
        <f>_xlfn.XLOOKUP(U585,'Daten Vor-Quartal'!U:U,'Daten Vor-Quartal'!I:I,0)</f>
        <v>0</v>
      </c>
    </row>
    <row r="586" spans="1:22">
      <c r="A586" t="s">
        <v>16</v>
      </c>
      <c r="B586" t="s">
        <v>20</v>
      </c>
      <c r="C586" t="s">
        <v>9</v>
      </c>
      <c r="D586" t="s">
        <v>195</v>
      </c>
      <c r="E586" t="s">
        <v>80</v>
      </c>
      <c r="F586">
        <v>27</v>
      </c>
      <c r="G586" t="s">
        <v>74</v>
      </c>
      <c r="H586">
        <v>0</v>
      </c>
      <c r="I586">
        <v>0</v>
      </c>
      <c r="J586">
        <v>0</v>
      </c>
      <c r="K586">
        <v>0</v>
      </c>
      <c r="L586">
        <v>0</v>
      </c>
      <c r="M586">
        <v>348</v>
      </c>
      <c r="N586">
        <v>1</v>
      </c>
      <c r="O586">
        <v>0</v>
      </c>
      <c r="P586">
        <v>0</v>
      </c>
      <c r="Q586">
        <v>0</v>
      </c>
      <c r="R586">
        <v>0</v>
      </c>
      <c r="S586">
        <f t="shared" si="12"/>
        <v>0</v>
      </c>
      <c r="T586" s="13">
        <f>(Tabelle1[[#This Row],[MT Distri % (besucht)]]-Tabelle1[[#This Row],[MT Distri % (besucht) VP]])*100</f>
        <v>0</v>
      </c>
      <c r="U586" t="str">
        <f>Tabelle1[[#This Row],[Kundenhierarchie 1]]&amp;Tabelle1[[#This Row],[Händler]]&amp;Tabelle1[[#This Row],[Kategorie]]&amp;Tabelle1[[#This Row],[Gruppe]]&amp;Tabelle1[[#This Row],[Name]]</f>
        <v>Edeka KonzernEdeka Nordbayern (ZL)EssigEssig Kanister &lt;5lKFM Kressi Kr. vollwürziger Essig 5l Kan</v>
      </c>
      <c r="V586">
        <f>_xlfn.XLOOKUP(U586,'Daten Vor-Quartal'!U:U,'Daten Vor-Quartal'!I:I,0)</f>
        <v>0</v>
      </c>
    </row>
    <row r="587" spans="1:22">
      <c r="A587" t="s">
        <v>16</v>
      </c>
      <c r="B587" t="s">
        <v>20</v>
      </c>
      <c r="C587" t="s">
        <v>9</v>
      </c>
      <c r="D587" t="s">
        <v>195</v>
      </c>
      <c r="E587" t="s">
        <v>90</v>
      </c>
      <c r="F587">
        <v>99</v>
      </c>
      <c r="G587" t="s">
        <v>74</v>
      </c>
      <c r="H587">
        <v>0</v>
      </c>
      <c r="I587">
        <v>0</v>
      </c>
      <c r="J587">
        <v>0</v>
      </c>
      <c r="K587">
        <v>0</v>
      </c>
      <c r="L587">
        <v>0</v>
      </c>
      <c r="M587">
        <v>348</v>
      </c>
      <c r="N587">
        <v>1</v>
      </c>
      <c r="O587">
        <v>0</v>
      </c>
      <c r="P587">
        <v>0</v>
      </c>
      <c r="Q587">
        <v>0</v>
      </c>
      <c r="R587">
        <v>0</v>
      </c>
      <c r="S587">
        <f t="shared" si="12"/>
        <v>0</v>
      </c>
      <c r="T587" s="13">
        <f>(Tabelle1[[#This Row],[MT Distri % (besucht)]]-Tabelle1[[#This Row],[MT Distri % (besucht) VP]])*100</f>
        <v>0</v>
      </c>
      <c r="U587" t="str">
        <f>Tabelle1[[#This Row],[Kundenhierarchie 1]]&amp;Tabelle1[[#This Row],[Händler]]&amp;Tabelle1[[#This Row],[Kategorie]]&amp;Tabelle1[[#This Row],[Gruppe]]&amp;Tabelle1[[#This Row],[Name]]</f>
        <v>Edeka KonzernEdeka Nordbayern (ZL)EssigEssig Kanister &lt;5lKuehne Aceto Bals.di Modena 6%, 2l Kan.</v>
      </c>
      <c r="V587">
        <f>_xlfn.XLOOKUP(U587,'Daten Vor-Quartal'!U:U,'Daten Vor-Quartal'!I:I,0)</f>
        <v>0</v>
      </c>
    </row>
    <row r="588" spans="1:22">
      <c r="A588" t="s">
        <v>16</v>
      </c>
      <c r="B588" t="s">
        <v>20</v>
      </c>
      <c r="C588" t="s">
        <v>9</v>
      </c>
      <c r="D588" t="s">
        <v>195</v>
      </c>
      <c r="E588" t="s">
        <v>91</v>
      </c>
      <c r="F588">
        <v>99</v>
      </c>
      <c r="G588" t="s">
        <v>74</v>
      </c>
      <c r="H588">
        <v>0</v>
      </c>
      <c r="I588">
        <v>0</v>
      </c>
      <c r="J588">
        <v>0</v>
      </c>
      <c r="K588">
        <v>0</v>
      </c>
      <c r="L588">
        <v>0</v>
      </c>
      <c r="M588">
        <v>348</v>
      </c>
      <c r="N588">
        <v>1</v>
      </c>
      <c r="O588">
        <v>0</v>
      </c>
      <c r="P588">
        <v>0</v>
      </c>
      <c r="Q588">
        <v>0</v>
      </c>
      <c r="R588">
        <v>0</v>
      </c>
      <c r="S588">
        <f t="shared" si="12"/>
        <v>0</v>
      </c>
      <c r="T588" s="13">
        <f>(Tabelle1[[#This Row],[MT Distri % (besucht)]]-Tabelle1[[#This Row],[MT Distri % (besucht) VP]])*100</f>
        <v>0</v>
      </c>
      <c r="U588" t="str">
        <f>Tabelle1[[#This Row],[Kundenhierarchie 1]]&amp;Tabelle1[[#This Row],[Händler]]&amp;Tabelle1[[#This Row],[Kategorie]]&amp;Tabelle1[[#This Row],[Gruppe]]&amp;Tabelle1[[#This Row],[Name]]</f>
        <v>Edeka KonzernEdeka Nordbayern (ZL)EssigEssig Kanister &lt;5lKuehne Condimento Balsa.Bianco, 2l Kan.</v>
      </c>
      <c r="V588">
        <f>_xlfn.XLOOKUP(U588,'Daten Vor-Quartal'!U:U,'Daten Vor-Quartal'!I:I,0)</f>
        <v>0</v>
      </c>
    </row>
    <row r="589" spans="1:22">
      <c r="A589" t="s">
        <v>16</v>
      </c>
      <c r="B589" t="s">
        <v>20</v>
      </c>
      <c r="C589" t="s">
        <v>9</v>
      </c>
      <c r="D589" t="s">
        <v>195</v>
      </c>
      <c r="E589" t="s">
        <v>92</v>
      </c>
      <c r="F589">
        <v>99</v>
      </c>
      <c r="G589" t="s">
        <v>74</v>
      </c>
      <c r="H589">
        <v>0</v>
      </c>
      <c r="I589">
        <v>0</v>
      </c>
      <c r="J589">
        <v>0</v>
      </c>
      <c r="K589">
        <v>0</v>
      </c>
      <c r="L589">
        <v>0</v>
      </c>
      <c r="M589">
        <v>348</v>
      </c>
      <c r="N589">
        <v>1</v>
      </c>
      <c r="O589">
        <v>0</v>
      </c>
      <c r="P589">
        <v>0</v>
      </c>
      <c r="Q589">
        <v>0</v>
      </c>
      <c r="R589">
        <v>0</v>
      </c>
      <c r="S589">
        <f t="shared" si="12"/>
        <v>0</v>
      </c>
      <c r="T589" s="13">
        <f>(Tabelle1[[#This Row],[MT Distri % (besucht)]]-Tabelle1[[#This Row],[MT Distri % (besucht) VP]])*100</f>
        <v>0</v>
      </c>
      <c r="U589" t="str">
        <f>Tabelle1[[#This Row],[Kundenhierarchie 1]]&amp;Tabelle1[[#This Row],[Händler]]&amp;Tabelle1[[#This Row],[Kategorie]]&amp;Tabelle1[[#This Row],[Gruppe]]&amp;Tabelle1[[#This Row],[Name]]</f>
        <v>Edeka KonzernEdeka Nordbayern (ZL)EssigEssig Kanister &lt;5lKuehne Rotweinessig 6%, 2l Kanister</v>
      </c>
      <c r="V589">
        <f>_xlfn.XLOOKUP(U589,'Daten Vor-Quartal'!U:U,'Daten Vor-Quartal'!I:I,0)</f>
        <v>0</v>
      </c>
    </row>
    <row r="590" spans="1:22">
      <c r="A590" t="s">
        <v>16</v>
      </c>
      <c r="B590" t="s">
        <v>20</v>
      </c>
      <c r="C590" t="s">
        <v>9</v>
      </c>
      <c r="D590" t="s">
        <v>195</v>
      </c>
      <c r="E590" t="s">
        <v>93</v>
      </c>
      <c r="F590">
        <v>99</v>
      </c>
      <c r="G590" t="s">
        <v>74</v>
      </c>
      <c r="H590">
        <v>0</v>
      </c>
      <c r="I590">
        <v>0</v>
      </c>
      <c r="J590">
        <v>0</v>
      </c>
      <c r="K590">
        <v>0</v>
      </c>
      <c r="L590">
        <v>0</v>
      </c>
      <c r="M590">
        <v>348</v>
      </c>
      <c r="N590">
        <v>1</v>
      </c>
      <c r="O590">
        <v>0</v>
      </c>
      <c r="P590">
        <v>0</v>
      </c>
      <c r="Q590">
        <v>0</v>
      </c>
      <c r="R590">
        <v>0</v>
      </c>
      <c r="S590">
        <f t="shared" si="12"/>
        <v>0</v>
      </c>
      <c r="T590" s="13">
        <f>(Tabelle1[[#This Row],[MT Distri % (besucht)]]-Tabelle1[[#This Row],[MT Distri % (besucht) VP]])*100</f>
        <v>0</v>
      </c>
      <c r="U590" t="str">
        <f>Tabelle1[[#This Row],[Kundenhierarchie 1]]&amp;Tabelle1[[#This Row],[Händler]]&amp;Tabelle1[[#This Row],[Kategorie]]&amp;Tabelle1[[#This Row],[Gruppe]]&amp;Tabelle1[[#This Row],[Name]]</f>
        <v>Edeka KonzernEdeka Nordbayern (ZL)EssigEssig Kanister &lt;5lKuehne Weissweinessig 6%, 2l Kanister</v>
      </c>
      <c r="V590">
        <f>_xlfn.XLOOKUP(U590,'Daten Vor-Quartal'!U:U,'Daten Vor-Quartal'!I:I,0)</f>
        <v>0</v>
      </c>
    </row>
    <row r="591" spans="1:22">
      <c r="A591" t="s">
        <v>16</v>
      </c>
      <c r="B591" t="s">
        <v>20</v>
      </c>
      <c r="C591" t="s">
        <v>9</v>
      </c>
      <c r="D591" t="s">
        <v>195</v>
      </c>
      <c r="E591" t="s">
        <v>95</v>
      </c>
      <c r="F591">
        <v>99</v>
      </c>
      <c r="G591" t="s">
        <v>74</v>
      </c>
      <c r="H591">
        <v>0.5977011494252874</v>
      </c>
      <c r="I591">
        <v>0.68965517241379315</v>
      </c>
      <c r="J591">
        <v>0</v>
      </c>
      <c r="K591">
        <v>0</v>
      </c>
      <c r="L591">
        <v>208</v>
      </c>
      <c r="M591">
        <v>348</v>
      </c>
      <c r="N591">
        <v>116</v>
      </c>
      <c r="O591">
        <v>80</v>
      </c>
      <c r="P591">
        <v>0</v>
      </c>
      <c r="Q591">
        <v>0</v>
      </c>
      <c r="R591">
        <v>0</v>
      </c>
      <c r="S591">
        <f t="shared" si="12"/>
        <v>0.63846153846153841</v>
      </c>
      <c r="T591" s="13">
        <f>(Tabelle1[[#This Row],[MT Distri % (besucht)]]-Tabelle1[[#This Row],[MT Distri % (besucht) VP]])*100</f>
        <v>5.1193633952254736</v>
      </c>
      <c r="U591" t="str">
        <f>Tabelle1[[#This Row],[Kundenhierarchie 1]]&amp;Tabelle1[[#This Row],[Händler]]&amp;Tabelle1[[#This Row],[Kategorie]]&amp;Tabelle1[[#This Row],[Gruppe]]&amp;Tabelle1[[#This Row],[Name]]</f>
        <v>Edeka KonzernEdeka Nordbayern (ZL)EssigEssig Kanister &lt;5lStein UnivTafelessig a Branntw.5% 5l Kan</v>
      </c>
      <c r="V591">
        <f>_xlfn.XLOOKUP(U591,'Daten Vor-Quartal'!U:U,'Daten Vor-Quartal'!I:I,0)</f>
        <v>0.63846153846153841</v>
      </c>
    </row>
    <row r="592" spans="1:22">
      <c r="A592" t="s">
        <v>16</v>
      </c>
      <c r="B592" t="s">
        <v>20</v>
      </c>
      <c r="C592" t="s">
        <v>9</v>
      </c>
      <c r="D592" t="s">
        <v>196</v>
      </c>
      <c r="E592" t="s">
        <v>57</v>
      </c>
      <c r="F592">
        <v>6</v>
      </c>
      <c r="G592" t="s">
        <v>51</v>
      </c>
      <c r="H592">
        <v>0.5977011494252874</v>
      </c>
      <c r="I592">
        <v>0.97413793103448276</v>
      </c>
      <c r="J592">
        <v>57.840871138849906</v>
      </c>
      <c r="K592">
        <v>5.1184805780621252</v>
      </c>
      <c r="L592">
        <v>208</v>
      </c>
      <c r="M592">
        <v>348</v>
      </c>
      <c r="N592">
        <v>116</v>
      </c>
      <c r="O592">
        <v>113</v>
      </c>
      <c r="P592">
        <v>511</v>
      </c>
      <c r="Q592">
        <v>74.281521073625541</v>
      </c>
      <c r="R592">
        <v>4.3154218344935487</v>
      </c>
      <c r="S592">
        <f t="shared" si="12"/>
        <v>0.97692307692307689</v>
      </c>
      <c r="T592" s="13">
        <f>(Tabelle1[[#This Row],[MT Distri % (besucht)]]-Tabelle1[[#This Row],[MT Distri % (besucht) VP]])*100</f>
        <v>-0.27851458885941316</v>
      </c>
      <c r="U592" t="str">
        <f>Tabelle1[[#This Row],[Kundenhierarchie 1]]&amp;Tabelle1[[#This Row],[Händler]]&amp;Tabelle1[[#This Row],[Kategorie]]&amp;Tabelle1[[#This Row],[Gruppe]]&amp;Tabelle1[[#This Row],[Name]]</f>
        <v>Edeka KonzernEdeka Nordbayern (ZL)EssigEssig KeulenApfelessig 5%, 0,75l Fl.</v>
      </c>
      <c r="V592">
        <f>_xlfn.XLOOKUP(U592,'Daten Vor-Quartal'!U:U,'Daten Vor-Quartal'!I:I,0)</f>
        <v>0.97692307692307689</v>
      </c>
    </row>
    <row r="593" spans="1:22">
      <c r="A593" t="s">
        <v>16</v>
      </c>
      <c r="B593" t="s">
        <v>20</v>
      </c>
      <c r="C593" t="s">
        <v>9</v>
      </c>
      <c r="D593" t="s">
        <v>196</v>
      </c>
      <c r="E593" t="s">
        <v>82</v>
      </c>
      <c r="F593">
        <v>29</v>
      </c>
      <c r="G593" t="s">
        <v>74</v>
      </c>
      <c r="H593">
        <v>0</v>
      </c>
      <c r="I593">
        <v>0</v>
      </c>
      <c r="J593">
        <v>0</v>
      </c>
      <c r="K593">
        <v>0</v>
      </c>
      <c r="L593">
        <v>0</v>
      </c>
      <c r="M593">
        <v>348</v>
      </c>
      <c r="N593">
        <v>1</v>
      </c>
      <c r="O593">
        <v>0</v>
      </c>
      <c r="P593">
        <v>511</v>
      </c>
      <c r="Q593">
        <v>0</v>
      </c>
      <c r="R593">
        <v>0</v>
      </c>
      <c r="S593">
        <f t="shared" si="12"/>
        <v>0</v>
      </c>
      <c r="T593" s="13">
        <f>(Tabelle1[[#This Row],[MT Distri % (besucht)]]-Tabelle1[[#This Row],[MT Distri % (besucht) VP]])*100</f>
        <v>0</v>
      </c>
      <c r="U593" t="str">
        <f>Tabelle1[[#This Row],[Kundenhierarchie 1]]&amp;Tabelle1[[#This Row],[Händler]]&amp;Tabelle1[[#This Row],[Kategorie]]&amp;Tabelle1[[#This Row],[Gruppe]]&amp;Tabelle1[[#This Row],[Name]]</f>
        <v>Edeka KonzernEdeka Nordbayern (ZL)EssigEssig KeulenEssig plus Zitrone, 0,75l Glasfl.</v>
      </c>
      <c r="V593">
        <f>_xlfn.XLOOKUP(U593,'Daten Vor-Quartal'!U:U,'Daten Vor-Quartal'!I:I,0)</f>
        <v>0</v>
      </c>
    </row>
    <row r="594" spans="1:22">
      <c r="A594" t="s">
        <v>16</v>
      </c>
      <c r="B594" t="s">
        <v>20</v>
      </c>
      <c r="C594" t="s">
        <v>9</v>
      </c>
      <c r="D594" t="s">
        <v>196</v>
      </c>
      <c r="E594" t="s">
        <v>54</v>
      </c>
      <c r="F594">
        <v>3</v>
      </c>
      <c r="G594" t="s">
        <v>51</v>
      </c>
      <c r="H594">
        <v>0.99425287356321834</v>
      </c>
      <c r="I594">
        <v>0.98989898989898994</v>
      </c>
      <c r="J594">
        <v>84.941325654349285</v>
      </c>
      <c r="K594">
        <v>3.0889481270316175</v>
      </c>
      <c r="L594">
        <v>346</v>
      </c>
      <c r="M594">
        <v>348</v>
      </c>
      <c r="N594">
        <v>198</v>
      </c>
      <c r="O594">
        <v>196</v>
      </c>
      <c r="P594">
        <v>511</v>
      </c>
      <c r="Q594">
        <v>93.885666030046011</v>
      </c>
      <c r="R594">
        <v>0.53475703336303582</v>
      </c>
      <c r="S594">
        <f t="shared" si="12"/>
        <v>0.98529411764705888</v>
      </c>
      <c r="T594" s="13">
        <f>(Tabelle1[[#This Row],[MT Distri % (besucht)]]-Tabelle1[[#This Row],[MT Distri % (besucht) VP]])*100</f>
        <v>0.46048722519310692</v>
      </c>
      <c r="U594" t="str">
        <f>Tabelle1[[#This Row],[Kundenhierarchie 1]]&amp;Tabelle1[[#This Row],[Händler]]&amp;Tabelle1[[#This Row],[Kategorie]]&amp;Tabelle1[[#This Row],[Gruppe]]&amp;Tabelle1[[#This Row],[Name]]</f>
        <v>Edeka KonzernEdeka Nordbayern (ZL)EssigEssig KeulenSurol 7-Krt Essig, 0,75l Fl.</v>
      </c>
      <c r="V594">
        <f>_xlfn.XLOOKUP(U594,'Daten Vor-Quartal'!U:U,'Daten Vor-Quartal'!I:I,0)</f>
        <v>0.98529411764705888</v>
      </c>
    </row>
    <row r="595" spans="1:22">
      <c r="A595" t="s">
        <v>16</v>
      </c>
      <c r="B595" t="s">
        <v>20</v>
      </c>
      <c r="C595" t="s">
        <v>9</v>
      </c>
      <c r="D595" t="s">
        <v>196</v>
      </c>
      <c r="E595" t="s">
        <v>73</v>
      </c>
      <c r="F595">
        <v>21</v>
      </c>
      <c r="G595" t="s">
        <v>63</v>
      </c>
      <c r="H595">
        <v>0.5977011494252874</v>
      </c>
      <c r="I595">
        <v>0.98275862068965514</v>
      </c>
      <c r="J595">
        <v>64.539408819005473</v>
      </c>
      <c r="K595">
        <v>0.73107700966582267</v>
      </c>
      <c r="L595">
        <v>208</v>
      </c>
      <c r="M595">
        <v>348</v>
      </c>
      <c r="N595">
        <v>116</v>
      </c>
      <c r="O595">
        <v>114</v>
      </c>
      <c r="P595">
        <v>511</v>
      </c>
      <c r="Q595">
        <v>81.512491770653099</v>
      </c>
      <c r="R595">
        <v>-4.0637335407125477</v>
      </c>
      <c r="S595">
        <f t="shared" si="12"/>
        <v>0.9538461538461539</v>
      </c>
      <c r="T595" s="13">
        <f>(Tabelle1[[#This Row],[MT Distri % (besucht)]]-Tabelle1[[#This Row],[MT Distri % (besucht) VP]])*100</f>
        <v>2.8912466843501239</v>
      </c>
      <c r="U595" t="str">
        <f>Tabelle1[[#This Row],[Kundenhierarchie 1]]&amp;Tabelle1[[#This Row],[Händler]]&amp;Tabelle1[[#This Row],[Kategorie]]&amp;Tabelle1[[#This Row],[Gruppe]]&amp;Tabelle1[[#This Row],[Name]]</f>
        <v>Edeka KonzernEdeka Nordbayern (ZL)EssigEssig KeulenWeinwürziger Essig 5%, 0,75l Glasflasche</v>
      </c>
      <c r="V595">
        <f>_xlfn.XLOOKUP(U595,'Daten Vor-Quartal'!U:U,'Daten Vor-Quartal'!I:I,0)</f>
        <v>0.9538461538461539</v>
      </c>
    </row>
    <row r="596" spans="1:22">
      <c r="A596" t="s">
        <v>16</v>
      </c>
      <c r="B596" t="s">
        <v>20</v>
      </c>
      <c r="C596" t="s">
        <v>9</v>
      </c>
      <c r="D596" t="s">
        <v>197</v>
      </c>
      <c r="E596" t="s">
        <v>85</v>
      </c>
      <c r="F596">
        <v>32</v>
      </c>
      <c r="G596" t="s">
        <v>74</v>
      </c>
      <c r="H596">
        <v>0</v>
      </c>
      <c r="I596">
        <v>0</v>
      </c>
      <c r="J596">
        <v>0</v>
      </c>
      <c r="K596">
        <v>0</v>
      </c>
      <c r="L596">
        <v>0</v>
      </c>
      <c r="M596">
        <v>348</v>
      </c>
      <c r="N596">
        <v>1</v>
      </c>
      <c r="O596">
        <v>0</v>
      </c>
      <c r="P596">
        <v>511</v>
      </c>
      <c r="Q596">
        <v>0</v>
      </c>
      <c r="R596">
        <v>0</v>
      </c>
      <c r="S596">
        <f t="shared" si="12"/>
        <v>0</v>
      </c>
      <c r="T596" s="13">
        <f>(Tabelle1[[#This Row],[MT Distri % (besucht)]]-Tabelle1[[#This Row],[MT Distri % (besucht) VP]])*100</f>
        <v>0</v>
      </c>
      <c r="U596" t="str">
        <f>Tabelle1[[#This Row],[Kundenhierarchie 1]]&amp;Tabelle1[[#This Row],[Händler]]&amp;Tabelle1[[#This Row],[Kategorie]]&amp;Tabelle1[[#This Row],[Gruppe]]&amp;Tabelle1[[#This Row],[Name]]</f>
        <v>Edeka KonzernEdeka Nordbayern (ZL)EssigVitasurVitasur Apfelessig-Trank, 0,75l Glasfl.</v>
      </c>
      <c r="V596">
        <f>_xlfn.XLOOKUP(U596,'Daten Vor-Quartal'!U:U,'Daten Vor-Quartal'!I:I,0)</f>
        <v>0</v>
      </c>
    </row>
    <row r="597" spans="1:22">
      <c r="A597" t="s">
        <v>16</v>
      </c>
      <c r="B597" t="s">
        <v>20</v>
      </c>
      <c r="C597" t="s">
        <v>14</v>
      </c>
      <c r="D597" t="s">
        <v>199</v>
      </c>
      <c r="E597" t="s">
        <v>198</v>
      </c>
      <c r="F597">
        <v>19</v>
      </c>
      <c r="G597" t="s">
        <v>74</v>
      </c>
      <c r="H597">
        <v>0.9942196531791907</v>
      </c>
      <c r="I597">
        <v>0</v>
      </c>
      <c r="J597">
        <v>96.406528238243837</v>
      </c>
      <c r="K597">
        <v>2.5546047544095081</v>
      </c>
      <c r="L597">
        <v>344</v>
      </c>
      <c r="M597">
        <v>346</v>
      </c>
      <c r="N597">
        <v>1</v>
      </c>
      <c r="O597">
        <v>0</v>
      </c>
      <c r="P597">
        <v>511</v>
      </c>
      <c r="Q597">
        <v>99.144507633271914</v>
      </c>
      <c r="R597">
        <v>0.52574236539064145</v>
      </c>
      <c r="S597">
        <f t="shared" si="12"/>
        <v>0</v>
      </c>
      <c r="T597" s="13">
        <f>(Tabelle1[[#This Row],[MT Distri % (besucht)]]-Tabelle1[[#This Row],[MT Distri % (besucht) VP]])*100</f>
        <v>0</v>
      </c>
      <c r="U597" t="str">
        <f>Tabelle1[[#This Row],[Kundenhierarchie 1]]&amp;Tabelle1[[#This Row],[Händler]]&amp;Tabelle1[[#This Row],[Kategorie]]&amp;Tabelle1[[#This Row],[Gruppe]]&amp;Tabelle1[[#This Row],[Name]]</f>
        <v>Edeka KonzernEdeka Nordbayern (ZL)Gemüse in EssigGemüse in Essig -370 ml GL.Bohnensalat, 370ml Glas, 10er Tray</v>
      </c>
      <c r="V597">
        <f>_xlfn.XLOOKUP(U597,'Daten Vor-Quartal'!U:U,'Daten Vor-Quartal'!I:I,0)</f>
        <v>0</v>
      </c>
    </row>
    <row r="598" spans="1:22">
      <c r="A598" t="s">
        <v>16</v>
      </c>
      <c r="B598" t="s">
        <v>20</v>
      </c>
      <c r="C598" t="s">
        <v>14</v>
      </c>
      <c r="D598" t="s">
        <v>199</v>
      </c>
      <c r="E598" t="s">
        <v>200</v>
      </c>
      <c r="F598">
        <v>18</v>
      </c>
      <c r="G598" t="s">
        <v>74</v>
      </c>
      <c r="H598">
        <v>0.59826589595375723</v>
      </c>
      <c r="I598">
        <v>0</v>
      </c>
      <c r="J598">
        <v>78.427413972043752</v>
      </c>
      <c r="K598">
        <v>-6.5603805354940112</v>
      </c>
      <c r="L598">
        <v>207</v>
      </c>
      <c r="M598">
        <v>346</v>
      </c>
      <c r="N598">
        <v>1</v>
      </c>
      <c r="O598">
        <v>0</v>
      </c>
      <c r="P598">
        <v>511</v>
      </c>
      <c r="Q598">
        <v>85.950708260210163</v>
      </c>
      <c r="R598">
        <v>-8.4629740893342529</v>
      </c>
      <c r="S598">
        <f t="shared" si="12"/>
        <v>0</v>
      </c>
      <c r="T598" s="13">
        <f>(Tabelle1[[#This Row],[MT Distri % (besucht)]]-Tabelle1[[#This Row],[MT Distri % (besucht) VP]])*100</f>
        <v>0</v>
      </c>
      <c r="U598" t="str">
        <f>Tabelle1[[#This Row],[Kundenhierarchie 1]]&amp;Tabelle1[[#This Row],[Händler]]&amp;Tabelle1[[#This Row],[Kategorie]]&amp;Tabelle1[[#This Row],[Gruppe]]&amp;Tabelle1[[#This Row],[Name]]</f>
        <v>Edeka KonzernEdeka Nordbayern (ZL)Gemüse in EssigGemüse in Essig -370 ml GL.Karottensalat, 370ml Glas, 10er Tray</v>
      </c>
      <c r="V598">
        <f>_xlfn.XLOOKUP(U598,'Daten Vor-Quartal'!U:U,'Daten Vor-Quartal'!I:I,0)</f>
        <v>0</v>
      </c>
    </row>
    <row r="599" spans="1:22">
      <c r="A599" t="s">
        <v>16</v>
      </c>
      <c r="B599" t="s">
        <v>20</v>
      </c>
      <c r="C599" t="s">
        <v>14</v>
      </c>
      <c r="D599" t="s">
        <v>199</v>
      </c>
      <c r="E599" t="s">
        <v>201</v>
      </c>
      <c r="F599">
        <v>12</v>
      </c>
      <c r="G599" t="s">
        <v>63</v>
      </c>
      <c r="H599">
        <v>0.59826589595375723</v>
      </c>
      <c r="I599">
        <v>0</v>
      </c>
      <c r="J599">
        <v>71.599366675679761</v>
      </c>
      <c r="K599">
        <v>-2.4462731379977471</v>
      </c>
      <c r="L599">
        <v>207</v>
      </c>
      <c r="M599">
        <v>346</v>
      </c>
      <c r="N599">
        <v>1</v>
      </c>
      <c r="O599">
        <v>0</v>
      </c>
      <c r="P599">
        <v>511</v>
      </c>
      <c r="Q599">
        <v>79.334633438990139</v>
      </c>
      <c r="R599">
        <v>-9.9397193839986215</v>
      </c>
      <c r="S599">
        <f t="shared" si="12"/>
        <v>0</v>
      </c>
      <c r="T599" s="13">
        <f>(Tabelle1[[#This Row],[MT Distri % (besucht)]]-Tabelle1[[#This Row],[MT Distri % (besucht) VP]])*100</f>
        <v>0</v>
      </c>
      <c r="U599" t="str">
        <f>Tabelle1[[#This Row],[Kundenhierarchie 1]]&amp;Tabelle1[[#This Row],[Händler]]&amp;Tabelle1[[#This Row],[Kategorie]]&amp;Tabelle1[[#This Row],[Gruppe]]&amp;Tabelle1[[#This Row],[Name]]</f>
        <v>Edeka KonzernEdeka Nordbayern (ZL)Gemüse in EssigGemüse in Essig -370 ml GL.Kürbis, 370ml Glas, 10er Tray</v>
      </c>
      <c r="V599">
        <f>_xlfn.XLOOKUP(U599,'Daten Vor-Quartal'!U:U,'Daten Vor-Quartal'!I:I,0)</f>
        <v>0</v>
      </c>
    </row>
    <row r="600" spans="1:22">
      <c r="A600" t="s">
        <v>16</v>
      </c>
      <c r="B600" t="s">
        <v>20</v>
      </c>
      <c r="C600" t="s">
        <v>14</v>
      </c>
      <c r="D600" t="s">
        <v>199</v>
      </c>
      <c r="E600" t="s">
        <v>202</v>
      </c>
      <c r="F600">
        <v>4</v>
      </c>
      <c r="G600" t="s">
        <v>51</v>
      </c>
      <c r="H600">
        <v>0.59826589595375723</v>
      </c>
      <c r="I600">
        <v>0</v>
      </c>
      <c r="J600">
        <v>65.454153411858528</v>
      </c>
      <c r="K600">
        <v>-0.5797051178147683</v>
      </c>
      <c r="L600">
        <v>207</v>
      </c>
      <c r="M600">
        <v>346</v>
      </c>
      <c r="N600">
        <v>1</v>
      </c>
      <c r="O600">
        <v>0</v>
      </c>
      <c r="P600">
        <v>511</v>
      </c>
      <c r="Q600">
        <v>76.988037318111324</v>
      </c>
      <c r="R600">
        <v>-1.303366123022542</v>
      </c>
      <c r="S600">
        <f t="shared" si="12"/>
        <v>0</v>
      </c>
      <c r="T600" s="13">
        <f>(Tabelle1[[#This Row],[MT Distri % (besucht)]]-Tabelle1[[#This Row],[MT Distri % (besucht) VP]])*100</f>
        <v>0</v>
      </c>
      <c r="U600" t="str">
        <f>Tabelle1[[#This Row],[Kundenhierarchie 1]]&amp;Tabelle1[[#This Row],[Händler]]&amp;Tabelle1[[#This Row],[Kategorie]]&amp;Tabelle1[[#This Row],[Gruppe]]&amp;Tabelle1[[#This Row],[Name]]</f>
        <v>Edeka KonzernEdeka Nordbayern (ZL)Gemüse in EssigGemüse in Essig -370 ml GL.Maiskölbchen, 212ml Glas, 10er Tray</v>
      </c>
      <c r="V600">
        <f>_xlfn.XLOOKUP(U600,'Daten Vor-Quartal'!U:U,'Daten Vor-Quartal'!I:I,0)</f>
        <v>0</v>
      </c>
    </row>
    <row r="601" spans="1:22">
      <c r="A601" t="s">
        <v>16</v>
      </c>
      <c r="B601" t="s">
        <v>20</v>
      </c>
      <c r="C601" t="s">
        <v>14</v>
      </c>
      <c r="D601" t="s">
        <v>199</v>
      </c>
      <c r="E601" t="s">
        <v>203</v>
      </c>
      <c r="F601">
        <v>11</v>
      </c>
      <c r="G601" t="s">
        <v>63</v>
      </c>
      <c r="H601">
        <v>0.59826589595375723</v>
      </c>
      <c r="I601">
        <v>0</v>
      </c>
      <c r="J601">
        <v>78.589287657812335</v>
      </c>
      <c r="K601">
        <v>4.4478825866473146</v>
      </c>
      <c r="L601">
        <v>207</v>
      </c>
      <c r="M601">
        <v>346</v>
      </c>
      <c r="N601">
        <v>1</v>
      </c>
      <c r="O601">
        <v>0</v>
      </c>
      <c r="P601">
        <v>511</v>
      </c>
      <c r="Q601">
        <v>85.19502083048684</v>
      </c>
      <c r="R601">
        <v>3.7476766276083708</v>
      </c>
      <c r="S601">
        <f t="shared" si="12"/>
        <v>0</v>
      </c>
      <c r="T601" s="13">
        <f>(Tabelle1[[#This Row],[MT Distri % (besucht)]]-Tabelle1[[#This Row],[MT Distri % (besucht) VP]])*100</f>
        <v>0</v>
      </c>
      <c r="U601" t="str">
        <f>Tabelle1[[#This Row],[Kundenhierarchie 1]]&amp;Tabelle1[[#This Row],[Händler]]&amp;Tabelle1[[#This Row],[Kategorie]]&amp;Tabelle1[[#This Row],[Gruppe]]&amp;Tabelle1[[#This Row],[Name]]</f>
        <v>Edeka KonzernEdeka Nordbayern (ZL)Gemüse in EssigGemüse in Essig -370 ml GL.Mixed Pickles, 370ml Glas, 10er Tray</v>
      </c>
      <c r="V601">
        <f>_xlfn.XLOOKUP(U601,'Daten Vor-Quartal'!U:U,'Daten Vor-Quartal'!I:I,0)</f>
        <v>0</v>
      </c>
    </row>
    <row r="602" spans="1:22">
      <c r="A602" t="s">
        <v>16</v>
      </c>
      <c r="B602" t="s">
        <v>20</v>
      </c>
      <c r="C602" t="s">
        <v>14</v>
      </c>
      <c r="D602" t="s">
        <v>199</v>
      </c>
      <c r="E602" t="s">
        <v>204</v>
      </c>
      <c r="F602">
        <v>13</v>
      </c>
      <c r="G602" t="s">
        <v>63</v>
      </c>
      <c r="H602">
        <v>0.9942196531791907</v>
      </c>
      <c r="I602">
        <v>0</v>
      </c>
      <c r="J602">
        <v>98.211312134320863</v>
      </c>
      <c r="K602">
        <v>0.96366891605987348</v>
      </c>
      <c r="L602">
        <v>344</v>
      </c>
      <c r="M602">
        <v>346</v>
      </c>
      <c r="N602">
        <v>1</v>
      </c>
      <c r="O602">
        <v>0</v>
      </c>
      <c r="P602">
        <v>511</v>
      </c>
      <c r="Q602">
        <v>99.398440817154125</v>
      </c>
      <c r="R602">
        <v>0.18616521495000882</v>
      </c>
      <c r="S602">
        <f t="shared" si="12"/>
        <v>0</v>
      </c>
      <c r="T602" s="13">
        <f>(Tabelle1[[#This Row],[MT Distri % (besucht)]]-Tabelle1[[#This Row],[MT Distri % (besucht) VP]])*100</f>
        <v>0</v>
      </c>
      <c r="U602" t="str">
        <f>Tabelle1[[#This Row],[Kundenhierarchie 1]]&amp;Tabelle1[[#This Row],[Händler]]&amp;Tabelle1[[#This Row],[Kategorie]]&amp;Tabelle1[[#This Row],[Gruppe]]&amp;Tabelle1[[#This Row],[Name]]</f>
        <v>Edeka KonzernEdeka Nordbayern (ZL)Gemüse in EssigGemüse in Essig -370 ml GL.Paprika Streifen, 370ml Gl, 10er Tray</v>
      </c>
      <c r="V602">
        <f>_xlfn.XLOOKUP(U602,'Daten Vor-Quartal'!U:U,'Daten Vor-Quartal'!I:I,0)</f>
        <v>0</v>
      </c>
    </row>
    <row r="603" spans="1:22">
      <c r="A603" t="s">
        <v>16</v>
      </c>
      <c r="B603" t="s">
        <v>20</v>
      </c>
      <c r="C603" t="s">
        <v>14</v>
      </c>
      <c r="D603" t="s">
        <v>199</v>
      </c>
      <c r="E603" t="s">
        <v>205</v>
      </c>
      <c r="F603">
        <v>15</v>
      </c>
      <c r="G603" t="s">
        <v>63</v>
      </c>
      <c r="H603">
        <v>0.59826589595375723</v>
      </c>
      <c r="I603">
        <v>0</v>
      </c>
      <c r="J603">
        <v>74.437806394580591</v>
      </c>
      <c r="K603">
        <v>2.6097068626687752</v>
      </c>
      <c r="L603">
        <v>207</v>
      </c>
      <c r="M603">
        <v>346</v>
      </c>
      <c r="N603">
        <v>1</v>
      </c>
      <c r="O603">
        <v>0</v>
      </c>
      <c r="P603">
        <v>511</v>
      </c>
      <c r="Q603">
        <v>82.938065977087675</v>
      </c>
      <c r="R603">
        <v>-3.5721983954537961</v>
      </c>
      <c r="S603">
        <f t="shared" si="12"/>
        <v>0</v>
      </c>
      <c r="T603" s="13">
        <f>(Tabelle1[[#This Row],[MT Distri % (besucht)]]-Tabelle1[[#This Row],[MT Distri % (besucht) VP]])*100</f>
        <v>0</v>
      </c>
      <c r="U603" t="str">
        <f>Tabelle1[[#This Row],[Kundenhierarchie 1]]&amp;Tabelle1[[#This Row],[Händler]]&amp;Tabelle1[[#This Row],[Kategorie]]&amp;Tabelle1[[#This Row],[Gruppe]]&amp;Tabelle1[[#This Row],[Name]]</f>
        <v>Edeka KonzernEdeka Nordbayern (ZL)Gemüse in EssigGemüse in Essig -370 ml GL.Peperoni mild, 370ml Glas, 10er Tray</v>
      </c>
      <c r="V603">
        <f>_xlfn.XLOOKUP(U603,'Daten Vor-Quartal'!U:U,'Daten Vor-Quartal'!I:I,0)</f>
        <v>0</v>
      </c>
    </row>
    <row r="604" spans="1:22">
      <c r="A604" t="s">
        <v>16</v>
      </c>
      <c r="B604" t="s">
        <v>20</v>
      </c>
      <c r="C604" t="s">
        <v>14</v>
      </c>
      <c r="D604" t="s">
        <v>199</v>
      </c>
      <c r="E604" t="s">
        <v>206</v>
      </c>
      <c r="F604">
        <v>17</v>
      </c>
      <c r="G604" t="s">
        <v>74</v>
      </c>
      <c r="H604">
        <v>1</v>
      </c>
      <c r="I604">
        <v>0</v>
      </c>
      <c r="J604">
        <v>94.617840372564743</v>
      </c>
      <c r="K604">
        <v>1.2311760752116356</v>
      </c>
      <c r="L604">
        <v>346</v>
      </c>
      <c r="M604">
        <v>346</v>
      </c>
      <c r="N604">
        <v>1</v>
      </c>
      <c r="O604">
        <v>0</v>
      </c>
      <c r="P604">
        <v>511</v>
      </c>
      <c r="Q604">
        <v>97.876356369933958</v>
      </c>
      <c r="R604">
        <v>0.38660160781665809</v>
      </c>
      <c r="S604">
        <f t="shared" si="12"/>
        <v>0</v>
      </c>
      <c r="T604" s="13">
        <f>(Tabelle1[[#This Row],[MT Distri % (besucht)]]-Tabelle1[[#This Row],[MT Distri % (besucht) VP]])*100</f>
        <v>0</v>
      </c>
      <c r="U604" t="str">
        <f>Tabelle1[[#This Row],[Kundenhierarchie 1]]&amp;Tabelle1[[#This Row],[Händler]]&amp;Tabelle1[[#This Row],[Kategorie]]&amp;Tabelle1[[#This Row],[Gruppe]]&amp;Tabelle1[[#This Row],[Name]]</f>
        <v>Edeka KonzernEdeka Nordbayern (ZL)Gemüse in EssigGemüse in Essig -370 ml GL.Peperoni scharf, 370ml Glas, 10er Tray</v>
      </c>
      <c r="V604">
        <f>_xlfn.XLOOKUP(U604,'Daten Vor-Quartal'!U:U,'Daten Vor-Quartal'!I:I,0)</f>
        <v>0</v>
      </c>
    </row>
    <row r="605" spans="1:22">
      <c r="A605" t="s">
        <v>16</v>
      </c>
      <c r="B605" t="s">
        <v>20</v>
      </c>
      <c r="C605" t="s">
        <v>14</v>
      </c>
      <c r="D605" t="s">
        <v>199</v>
      </c>
      <c r="E605" t="s">
        <v>207</v>
      </c>
      <c r="F605">
        <v>5</v>
      </c>
      <c r="G605" t="s">
        <v>63</v>
      </c>
      <c r="H605">
        <v>0.9942196531791907</v>
      </c>
      <c r="I605">
        <v>0</v>
      </c>
      <c r="J605">
        <v>81.966858163932983</v>
      </c>
      <c r="K605">
        <v>-1.2561004832461351</v>
      </c>
      <c r="L605">
        <v>344</v>
      </c>
      <c r="M605">
        <v>346</v>
      </c>
      <c r="N605">
        <v>1</v>
      </c>
      <c r="O605">
        <v>0</v>
      </c>
      <c r="P605">
        <v>511</v>
      </c>
      <c r="Q605">
        <v>91.416009598633408</v>
      </c>
      <c r="R605">
        <v>-0.16420098582564435</v>
      </c>
      <c r="S605">
        <f t="shared" si="12"/>
        <v>0</v>
      </c>
      <c r="T605" s="13">
        <f>(Tabelle1[[#This Row],[MT Distri % (besucht)]]-Tabelle1[[#This Row],[MT Distri % (besucht) VP]])*100</f>
        <v>0</v>
      </c>
      <c r="U605" t="str">
        <f>Tabelle1[[#This Row],[Kundenhierarchie 1]]&amp;Tabelle1[[#This Row],[Händler]]&amp;Tabelle1[[#This Row],[Kategorie]]&amp;Tabelle1[[#This Row],[Gruppe]]&amp;Tabelle1[[#This Row],[Name]]</f>
        <v>Edeka KonzernEdeka Nordbayern (ZL)Gemüse in EssigGemüse in Essig -370 ml GL.Puszta-Salat, 370ml Glas, 10er Tray</v>
      </c>
      <c r="V605">
        <f>_xlfn.XLOOKUP(U605,'Daten Vor-Quartal'!U:U,'Daten Vor-Quartal'!I:I,0)</f>
        <v>0</v>
      </c>
    </row>
    <row r="606" spans="1:22">
      <c r="A606" t="s">
        <v>16</v>
      </c>
      <c r="B606" t="s">
        <v>20</v>
      </c>
      <c r="C606" t="s">
        <v>14</v>
      </c>
      <c r="D606" t="s">
        <v>199</v>
      </c>
      <c r="E606" t="s">
        <v>208</v>
      </c>
      <c r="F606">
        <v>16</v>
      </c>
      <c r="G606" t="s">
        <v>74</v>
      </c>
      <c r="H606">
        <v>0</v>
      </c>
      <c r="I606">
        <v>0</v>
      </c>
      <c r="J606">
        <v>0</v>
      </c>
      <c r="K606">
        <v>0</v>
      </c>
      <c r="L606">
        <v>0</v>
      </c>
      <c r="M606">
        <v>346</v>
      </c>
      <c r="N606">
        <v>1</v>
      </c>
      <c r="O606">
        <v>0</v>
      </c>
      <c r="P606">
        <v>511</v>
      </c>
      <c r="Q606">
        <v>0</v>
      </c>
      <c r="R606">
        <v>0</v>
      </c>
      <c r="S606">
        <f t="shared" si="12"/>
        <v>0</v>
      </c>
      <c r="T606" s="13">
        <f>(Tabelle1[[#This Row],[MT Distri % (besucht)]]-Tabelle1[[#This Row],[MT Distri % (besucht) VP]])*100</f>
        <v>0</v>
      </c>
      <c r="U606" t="str">
        <f>Tabelle1[[#This Row],[Kundenhierarchie 1]]&amp;Tabelle1[[#This Row],[Händler]]&amp;Tabelle1[[#This Row],[Kategorie]]&amp;Tabelle1[[#This Row],[Gruppe]]&amp;Tabelle1[[#This Row],[Name]]</f>
        <v>Edeka KonzernEdeka Nordbayern (ZL)Gemüse in EssigGemüse in Essig -370 ml GL.Rote Bete Sch.leicht, 370ml Gl.10er Tray</v>
      </c>
      <c r="V606">
        <f>_xlfn.XLOOKUP(U606,'Daten Vor-Quartal'!U:U,'Daten Vor-Quartal'!I:I,0)</f>
        <v>0</v>
      </c>
    </row>
    <row r="607" spans="1:22">
      <c r="A607" t="s">
        <v>16</v>
      </c>
      <c r="B607" t="s">
        <v>20</v>
      </c>
      <c r="C607" t="s">
        <v>14</v>
      </c>
      <c r="D607" t="s">
        <v>199</v>
      </c>
      <c r="E607" t="s">
        <v>209</v>
      </c>
      <c r="F607">
        <v>1</v>
      </c>
      <c r="G607" t="s">
        <v>51</v>
      </c>
      <c r="H607">
        <v>1</v>
      </c>
      <c r="I607">
        <v>0</v>
      </c>
      <c r="J607">
        <v>100</v>
      </c>
      <c r="K607">
        <v>3.9903803117962404</v>
      </c>
      <c r="L607">
        <v>346</v>
      </c>
      <c r="M607">
        <v>346</v>
      </c>
      <c r="N607">
        <v>1</v>
      </c>
      <c r="O607">
        <v>0</v>
      </c>
      <c r="P607">
        <v>511</v>
      </c>
      <c r="Q607">
        <v>100</v>
      </c>
      <c r="R607">
        <v>0.80807638235108925</v>
      </c>
      <c r="S607">
        <f t="shared" si="12"/>
        <v>0</v>
      </c>
      <c r="T607" s="13">
        <f>(Tabelle1[[#This Row],[MT Distri % (besucht)]]-Tabelle1[[#This Row],[MT Distri % (besucht) VP]])*100</f>
        <v>0</v>
      </c>
      <c r="U607" t="str">
        <f>Tabelle1[[#This Row],[Kundenhierarchie 1]]&amp;Tabelle1[[#This Row],[Händler]]&amp;Tabelle1[[#This Row],[Kategorie]]&amp;Tabelle1[[#This Row],[Gruppe]]&amp;Tabelle1[[#This Row],[Name]]</f>
        <v>Edeka KonzernEdeka Nordbayern (ZL)Gemüse in EssigGemüse in Essig -370 ml GL.Rote Bete Scheiben, 370ml Glas,10er Tray</v>
      </c>
      <c r="V607">
        <f>_xlfn.XLOOKUP(U607,'Daten Vor-Quartal'!U:U,'Daten Vor-Quartal'!I:I,0)</f>
        <v>0</v>
      </c>
    </row>
    <row r="608" spans="1:22">
      <c r="A608" t="s">
        <v>16</v>
      </c>
      <c r="B608" t="s">
        <v>20</v>
      </c>
      <c r="C608" t="s">
        <v>14</v>
      </c>
      <c r="D608" t="s">
        <v>199</v>
      </c>
      <c r="E608" t="s">
        <v>210</v>
      </c>
      <c r="F608">
        <v>8</v>
      </c>
      <c r="G608" t="s">
        <v>63</v>
      </c>
      <c r="H608">
        <v>0.9942196531791907</v>
      </c>
      <c r="I608">
        <v>0</v>
      </c>
      <c r="J608">
        <v>42.663526861888641</v>
      </c>
      <c r="K608">
        <v>3.9469362899743574</v>
      </c>
      <c r="L608">
        <v>344</v>
      </c>
      <c r="M608">
        <v>346</v>
      </c>
      <c r="N608">
        <v>1</v>
      </c>
      <c r="O608">
        <v>0</v>
      </c>
      <c r="P608">
        <v>511</v>
      </c>
      <c r="Q608">
        <v>59.026535768263358</v>
      </c>
      <c r="R608">
        <v>6.3605081091045292</v>
      </c>
      <c r="S608">
        <f t="shared" si="12"/>
        <v>0</v>
      </c>
      <c r="T608" s="13">
        <f>(Tabelle1[[#This Row],[MT Distri % (besucht)]]-Tabelle1[[#This Row],[MT Distri % (besucht) VP]])*100</f>
        <v>0</v>
      </c>
      <c r="U608" t="str">
        <f>Tabelle1[[#This Row],[Kundenhierarchie 1]]&amp;Tabelle1[[#This Row],[Händler]]&amp;Tabelle1[[#This Row],[Kategorie]]&amp;Tabelle1[[#This Row],[Gruppe]]&amp;Tabelle1[[#This Row],[Name]]</f>
        <v>Edeka KonzernEdeka Nordbayern (ZL)Gemüse in EssigGemüse in Essig -370 ml GL.Rote Bete Würfel, 370 ml Glas,10er Tray</v>
      </c>
      <c r="V608">
        <f>_xlfn.XLOOKUP(U608,'Daten Vor-Quartal'!U:U,'Daten Vor-Quartal'!I:I,0)</f>
        <v>0</v>
      </c>
    </row>
    <row r="609" spans="1:22">
      <c r="A609" t="s">
        <v>16</v>
      </c>
      <c r="B609" t="s">
        <v>20</v>
      </c>
      <c r="C609" t="s">
        <v>14</v>
      </c>
      <c r="D609" t="s">
        <v>199</v>
      </c>
      <c r="E609" t="s">
        <v>211</v>
      </c>
      <c r="F609">
        <v>7</v>
      </c>
      <c r="G609" t="s">
        <v>63</v>
      </c>
      <c r="H609">
        <v>0.9942196531791907</v>
      </c>
      <c r="I609">
        <v>0</v>
      </c>
      <c r="J609">
        <v>83.594830321856179</v>
      </c>
      <c r="K609">
        <v>-6.2414640279694877</v>
      </c>
      <c r="L609">
        <v>344</v>
      </c>
      <c r="M609">
        <v>346</v>
      </c>
      <c r="N609">
        <v>1</v>
      </c>
      <c r="O609">
        <v>0</v>
      </c>
      <c r="P609">
        <v>511</v>
      </c>
      <c r="Q609">
        <v>90.80346573279617</v>
      </c>
      <c r="R609">
        <v>-2.9565522901927608</v>
      </c>
      <c r="S609">
        <f t="shared" si="12"/>
        <v>0</v>
      </c>
      <c r="T609" s="13">
        <f>(Tabelle1[[#This Row],[MT Distri % (besucht)]]-Tabelle1[[#This Row],[MT Distri % (besucht) VP]])*100</f>
        <v>0</v>
      </c>
      <c r="U609" t="str">
        <f>Tabelle1[[#This Row],[Kundenhierarchie 1]]&amp;Tabelle1[[#This Row],[Händler]]&amp;Tabelle1[[#This Row],[Kategorie]]&amp;Tabelle1[[#This Row],[Gruppe]]&amp;Tabelle1[[#This Row],[Name]]</f>
        <v>Edeka KonzernEdeka Nordbayern (ZL)Gemüse in EssigGemüse in Essig -370 ml GL.Sellerie Streifen, 370ml Glas, 10er Tray</v>
      </c>
      <c r="V609">
        <f>_xlfn.XLOOKUP(U609,'Daten Vor-Quartal'!U:U,'Daten Vor-Quartal'!I:I,0)</f>
        <v>0</v>
      </c>
    </row>
    <row r="610" spans="1:22">
      <c r="A610" t="s">
        <v>16</v>
      </c>
      <c r="B610" t="s">
        <v>20</v>
      </c>
      <c r="C610" t="s">
        <v>14</v>
      </c>
      <c r="D610" t="s">
        <v>199</v>
      </c>
      <c r="E610" t="s">
        <v>212</v>
      </c>
      <c r="F610">
        <v>10</v>
      </c>
      <c r="G610" t="s">
        <v>74</v>
      </c>
      <c r="H610">
        <v>0</v>
      </c>
      <c r="I610">
        <v>0</v>
      </c>
      <c r="J610">
        <v>0</v>
      </c>
      <c r="K610">
        <v>0</v>
      </c>
      <c r="L610">
        <v>0</v>
      </c>
      <c r="M610">
        <v>346</v>
      </c>
      <c r="N610">
        <v>1</v>
      </c>
      <c r="O610">
        <v>0</v>
      </c>
      <c r="P610">
        <v>511</v>
      </c>
      <c r="Q610">
        <v>0</v>
      </c>
      <c r="R610">
        <v>0</v>
      </c>
      <c r="S610">
        <f t="shared" si="12"/>
        <v>0</v>
      </c>
      <c r="T610" s="13">
        <f>(Tabelle1[[#This Row],[MT Distri % (besucht)]]-Tabelle1[[#This Row],[MT Distri % (besucht) VP]])*100</f>
        <v>0</v>
      </c>
      <c r="U610" t="str">
        <f>Tabelle1[[#This Row],[Kundenhierarchie 1]]&amp;Tabelle1[[#This Row],[Händler]]&amp;Tabelle1[[#This Row],[Kategorie]]&amp;Tabelle1[[#This Row],[Gruppe]]&amp;Tabelle1[[#This Row],[Name]]</f>
        <v>Edeka KonzernEdeka Nordbayern (ZL)Gemüse in EssigGemüse in Essig -370 ml GL.Silberzwiebeln, 212ml Glas, 10er Tray</v>
      </c>
      <c r="V610">
        <f>_xlfn.XLOOKUP(U610,'Daten Vor-Quartal'!U:U,'Daten Vor-Quartal'!I:I,0)</f>
        <v>0</v>
      </c>
    </row>
    <row r="611" spans="1:22">
      <c r="A611" t="s">
        <v>16</v>
      </c>
      <c r="B611" t="s">
        <v>20</v>
      </c>
      <c r="C611" t="s">
        <v>14</v>
      </c>
      <c r="D611" t="s">
        <v>199</v>
      </c>
      <c r="E611" t="s">
        <v>213</v>
      </c>
      <c r="F611">
        <v>14</v>
      </c>
      <c r="G611" t="s">
        <v>63</v>
      </c>
      <c r="H611">
        <v>0.59826589595375723</v>
      </c>
      <c r="I611">
        <v>0</v>
      </c>
      <c r="J611">
        <v>78.589287657812335</v>
      </c>
      <c r="K611">
        <v>-6.4391354820927456</v>
      </c>
      <c r="L611">
        <v>207</v>
      </c>
      <c r="M611">
        <v>346</v>
      </c>
      <c r="N611">
        <v>1</v>
      </c>
      <c r="O611">
        <v>0</v>
      </c>
      <c r="P611">
        <v>511</v>
      </c>
      <c r="Q611">
        <v>85.19502083048684</v>
      </c>
      <c r="R611">
        <v>-3.7084522862426184</v>
      </c>
      <c r="S611">
        <f t="shared" si="12"/>
        <v>0</v>
      </c>
      <c r="T611" s="13">
        <f>(Tabelle1[[#This Row],[MT Distri % (besucht)]]-Tabelle1[[#This Row],[MT Distri % (besucht) VP]])*100</f>
        <v>0</v>
      </c>
      <c r="U611" t="str">
        <f>Tabelle1[[#This Row],[Kundenhierarchie 1]]&amp;Tabelle1[[#This Row],[Händler]]&amp;Tabelle1[[#This Row],[Kategorie]]&amp;Tabelle1[[#This Row],[Gruppe]]&amp;Tabelle1[[#This Row],[Name]]</f>
        <v>Edeka KonzernEdeka Nordbayern (ZL)Gemüse in EssigGemüse in Essig -370 ml GL.Silberzwiebeln, 370ml Glas, 10er Tray</v>
      </c>
      <c r="V611">
        <f>_xlfn.XLOOKUP(U611,'Daten Vor-Quartal'!U:U,'Daten Vor-Quartal'!I:I,0)</f>
        <v>0</v>
      </c>
    </row>
    <row r="612" spans="1:22">
      <c r="A612" t="s">
        <v>16</v>
      </c>
      <c r="B612" t="s">
        <v>20</v>
      </c>
      <c r="C612" t="s">
        <v>14</v>
      </c>
      <c r="D612" t="s">
        <v>215</v>
      </c>
      <c r="E612" t="s">
        <v>214</v>
      </c>
      <c r="F612">
        <v>99</v>
      </c>
      <c r="G612" t="s">
        <v>74</v>
      </c>
      <c r="H612">
        <v>0</v>
      </c>
      <c r="I612">
        <v>0</v>
      </c>
      <c r="J612">
        <v>0</v>
      </c>
      <c r="K612">
        <v>0</v>
      </c>
      <c r="L612">
        <v>0</v>
      </c>
      <c r="M612">
        <v>346</v>
      </c>
      <c r="N612">
        <v>1</v>
      </c>
      <c r="O612">
        <v>0</v>
      </c>
      <c r="P612">
        <v>511</v>
      </c>
      <c r="Q612">
        <v>0</v>
      </c>
      <c r="R612">
        <v>0</v>
      </c>
      <c r="S612">
        <f t="shared" si="12"/>
        <v>0</v>
      </c>
      <c r="T612" s="13">
        <f>(Tabelle1[[#This Row],[MT Distri % (besucht)]]-Tabelle1[[#This Row],[MT Distri % (besucht) VP]])*100</f>
        <v>0</v>
      </c>
      <c r="U612" t="str">
        <f>Tabelle1[[#This Row],[Kundenhierarchie 1]]&amp;Tabelle1[[#This Row],[Händler]]&amp;Tabelle1[[#This Row],[Kategorie]]&amp;Tabelle1[[#This Row],[Gruppe]]&amp;Tabelle1[[#This Row],[Name]]</f>
        <v>Edeka KonzernEdeka Nordbayern (ZL)Gemüse in EssigGemüse in Essig 580 ml Gl.Rote Bete Schlemmert., 580ml Glas 8er</v>
      </c>
      <c r="V612">
        <f>_xlfn.XLOOKUP(U612,'Daten Vor-Quartal'!U:U,'Daten Vor-Quartal'!I:I,0)</f>
        <v>0</v>
      </c>
    </row>
    <row r="613" spans="1:22">
      <c r="A613" t="s">
        <v>16</v>
      </c>
      <c r="B613" t="s">
        <v>20</v>
      </c>
      <c r="C613" t="s">
        <v>14</v>
      </c>
      <c r="D613" t="s">
        <v>215</v>
      </c>
      <c r="E613" t="s">
        <v>216</v>
      </c>
      <c r="F613">
        <v>99</v>
      </c>
      <c r="G613" t="s">
        <v>74</v>
      </c>
      <c r="H613">
        <v>0</v>
      </c>
      <c r="I613">
        <v>0</v>
      </c>
      <c r="J613">
        <v>0</v>
      </c>
      <c r="K613">
        <v>0</v>
      </c>
      <c r="L613">
        <v>0</v>
      </c>
      <c r="M613">
        <v>346</v>
      </c>
      <c r="N613">
        <v>1</v>
      </c>
      <c r="O613">
        <v>0</v>
      </c>
      <c r="P613">
        <v>0</v>
      </c>
      <c r="Q613">
        <v>0</v>
      </c>
      <c r="R613">
        <v>0</v>
      </c>
      <c r="S613">
        <f t="shared" si="12"/>
        <v>0</v>
      </c>
      <c r="T613" s="13">
        <f>(Tabelle1[[#This Row],[MT Distri % (besucht)]]-Tabelle1[[#This Row],[MT Distri % (besucht) VP]])*100</f>
        <v>0</v>
      </c>
      <c r="U613" t="str">
        <f>Tabelle1[[#This Row],[Kundenhierarchie 1]]&amp;Tabelle1[[#This Row],[Händler]]&amp;Tabelle1[[#This Row],[Kategorie]]&amp;Tabelle1[[#This Row],[Gruppe]]&amp;Tabelle1[[#This Row],[Name]]</f>
        <v>Edeka KonzernEdeka Nordbayern (ZL)Gemüse in EssigGemüse in Essig 580 ml Gl.Schlemmertöpfchen Zwiebeln, 580ml 8er</v>
      </c>
      <c r="V613">
        <f>_xlfn.XLOOKUP(U613,'Daten Vor-Quartal'!U:U,'Daten Vor-Quartal'!I:I,0)</f>
        <v>0</v>
      </c>
    </row>
    <row r="614" spans="1:22">
      <c r="A614" t="s">
        <v>16</v>
      </c>
      <c r="B614" t="s">
        <v>20</v>
      </c>
      <c r="C614" t="s">
        <v>14</v>
      </c>
      <c r="D614" t="s">
        <v>218</v>
      </c>
      <c r="E614" t="s">
        <v>217</v>
      </c>
      <c r="F614">
        <v>99</v>
      </c>
      <c r="G614" t="s">
        <v>74</v>
      </c>
      <c r="H614">
        <v>0</v>
      </c>
      <c r="I614">
        <v>0</v>
      </c>
      <c r="J614">
        <v>0</v>
      </c>
      <c r="K614">
        <v>0</v>
      </c>
      <c r="L614">
        <v>0</v>
      </c>
      <c r="M614">
        <v>346</v>
      </c>
      <c r="N614">
        <v>1</v>
      </c>
      <c r="O614">
        <v>0</v>
      </c>
      <c r="P614">
        <v>0</v>
      </c>
      <c r="Q614">
        <v>0</v>
      </c>
      <c r="R614">
        <v>0</v>
      </c>
      <c r="S614">
        <f t="shared" si="12"/>
        <v>0</v>
      </c>
      <c r="T614" s="13">
        <f>(Tabelle1[[#This Row],[MT Distri % (besucht)]]-Tabelle1[[#This Row],[MT Distri % (besucht) VP]])*100</f>
        <v>0</v>
      </c>
      <c r="U614" t="str">
        <f>Tabelle1[[#This Row],[Kundenhierarchie 1]]&amp;Tabelle1[[#This Row],[Händler]]&amp;Tabelle1[[#This Row],[Kategorie]]&amp;Tabelle1[[#This Row],[Gruppe]]&amp;Tabelle1[[#This Row],[Name]]</f>
        <v>Edeka KonzernEdeka Nordbayern (ZL)Gemüse in EssigGemüse in Essig 720 ml Gl.Kürbis, 720ml Glas, 8er Tray</v>
      </c>
      <c r="V614">
        <f>_xlfn.XLOOKUP(U614,'Daten Vor-Quartal'!U:U,'Daten Vor-Quartal'!I:I,0)</f>
        <v>0</v>
      </c>
    </row>
    <row r="615" spans="1:22">
      <c r="A615" t="s">
        <v>16</v>
      </c>
      <c r="B615" t="s">
        <v>20</v>
      </c>
      <c r="C615" t="s">
        <v>14</v>
      </c>
      <c r="D615" t="s">
        <v>218</v>
      </c>
      <c r="E615" t="s">
        <v>219</v>
      </c>
      <c r="F615">
        <v>3</v>
      </c>
      <c r="G615" t="s">
        <v>63</v>
      </c>
      <c r="H615">
        <v>0.59826589595375723</v>
      </c>
      <c r="I615">
        <v>0</v>
      </c>
      <c r="J615">
        <v>60.375479323055139</v>
      </c>
      <c r="K615">
        <v>-7.433311215935186</v>
      </c>
      <c r="L615">
        <v>207</v>
      </c>
      <c r="M615">
        <v>346</v>
      </c>
      <c r="N615">
        <v>1</v>
      </c>
      <c r="O615">
        <v>0</v>
      </c>
      <c r="P615">
        <v>511</v>
      </c>
      <c r="Q615">
        <v>71.861214896098602</v>
      </c>
      <c r="R615">
        <v>-10.836509677102924</v>
      </c>
      <c r="S615">
        <f t="shared" si="12"/>
        <v>0</v>
      </c>
      <c r="T615" s="13">
        <f>(Tabelle1[[#This Row],[MT Distri % (besucht)]]-Tabelle1[[#This Row],[MT Distri % (besucht) VP]])*100</f>
        <v>0</v>
      </c>
      <c r="U615" t="str">
        <f>Tabelle1[[#This Row],[Kundenhierarchie 1]]&amp;Tabelle1[[#This Row],[Händler]]&amp;Tabelle1[[#This Row],[Kategorie]]&amp;Tabelle1[[#This Row],[Gruppe]]&amp;Tabelle1[[#This Row],[Name]]</f>
        <v>Edeka KonzernEdeka Nordbayern (ZL)Gemüse in EssigGemüse in Essig 720 ml Gl.Rote Bete Scheiben, 720ml Glas, 8er Tray</v>
      </c>
      <c r="V615">
        <f>_xlfn.XLOOKUP(U615,'Daten Vor-Quartal'!U:U,'Daten Vor-Quartal'!I:I,0)</f>
        <v>0</v>
      </c>
    </row>
    <row r="616" spans="1:22">
      <c r="A616" t="s">
        <v>16</v>
      </c>
      <c r="B616" t="s">
        <v>20</v>
      </c>
      <c r="C616" t="s">
        <v>14</v>
      </c>
      <c r="D616" t="s">
        <v>221</v>
      </c>
      <c r="E616" t="s">
        <v>220</v>
      </c>
      <c r="F616">
        <v>99</v>
      </c>
      <c r="G616" t="s">
        <v>74</v>
      </c>
      <c r="H616">
        <v>0</v>
      </c>
      <c r="I616">
        <v>0</v>
      </c>
      <c r="J616">
        <v>46.645440952643952</v>
      </c>
      <c r="K616">
        <v>-36.36586493301666</v>
      </c>
      <c r="L616">
        <v>0</v>
      </c>
      <c r="M616">
        <v>346</v>
      </c>
      <c r="N616">
        <v>1</v>
      </c>
      <c r="O616">
        <v>0</v>
      </c>
      <c r="P616">
        <v>511</v>
      </c>
      <c r="Q616">
        <v>54.900307357880919</v>
      </c>
      <c r="R616">
        <v>-36.310310586381704</v>
      </c>
      <c r="S616">
        <f t="shared" si="12"/>
        <v>0</v>
      </c>
      <c r="T616" s="13">
        <f>(Tabelle1[[#This Row],[MT Distri % (besucht)]]-Tabelle1[[#This Row],[MT Distri % (besucht) VP]])*100</f>
        <v>0</v>
      </c>
      <c r="U616" t="str">
        <f>Tabelle1[[#This Row],[Kundenhierarchie 1]]&amp;Tabelle1[[#This Row],[Händler]]&amp;Tabelle1[[#This Row],[Kategorie]]&amp;Tabelle1[[#This Row],[Gruppe]]&amp;Tabelle1[[#This Row],[Name]]</f>
        <v>Edeka KonzernEdeka Nordbayern (ZL)Gemüse in EssigJunges Gemüse -370ml GL.Feurige Chilis, 370ml Gl, 10er Tray</v>
      </c>
      <c r="V616">
        <f>_xlfn.XLOOKUP(U616,'Daten Vor-Quartal'!U:U,'Daten Vor-Quartal'!I:I,0)</f>
        <v>0</v>
      </c>
    </row>
    <row r="617" spans="1:22">
      <c r="A617" t="s">
        <v>16</v>
      </c>
      <c r="B617" t="s">
        <v>20</v>
      </c>
      <c r="C617" t="s">
        <v>14</v>
      </c>
      <c r="D617" t="s">
        <v>221</v>
      </c>
      <c r="E617" t="s">
        <v>222</v>
      </c>
      <c r="F617">
        <v>9</v>
      </c>
      <c r="G617" t="s">
        <v>63</v>
      </c>
      <c r="H617">
        <v>0.9942196531791907</v>
      </c>
      <c r="I617">
        <v>0</v>
      </c>
      <c r="J617">
        <v>84.633656259091353</v>
      </c>
      <c r="K617">
        <v>3.3593395033976297</v>
      </c>
      <c r="L617">
        <v>344</v>
      </c>
      <c r="M617">
        <v>346</v>
      </c>
      <c r="N617">
        <v>1</v>
      </c>
      <c r="O617">
        <v>0</v>
      </c>
      <c r="P617">
        <v>511</v>
      </c>
      <c r="Q617">
        <v>94.954724857089985</v>
      </c>
      <c r="R617">
        <v>0.89923777884510514</v>
      </c>
      <c r="S617">
        <f t="shared" si="12"/>
        <v>0</v>
      </c>
      <c r="T617" s="13">
        <f>(Tabelle1[[#This Row],[MT Distri % (besucht)]]-Tabelle1[[#This Row],[MT Distri % (besucht) VP]])*100</f>
        <v>0</v>
      </c>
      <c r="U617" t="str">
        <f>Tabelle1[[#This Row],[Kundenhierarchie 1]]&amp;Tabelle1[[#This Row],[Händler]]&amp;Tabelle1[[#This Row],[Kategorie]]&amp;Tabelle1[[#This Row],[Gruppe]]&amp;Tabelle1[[#This Row],[Name]]</f>
        <v>Edeka KonzernEdeka Nordbayern (ZL)Gemüse in EssigJunges Gemüse -370ml GL.Gerösteter Paprika, 370ml Gl, 10er Tray</v>
      </c>
      <c r="V617">
        <f>_xlfn.XLOOKUP(U617,'Daten Vor-Quartal'!U:U,'Daten Vor-Quartal'!I:I,0)</f>
        <v>0</v>
      </c>
    </row>
    <row r="618" spans="1:22">
      <c r="A618" t="s">
        <v>16</v>
      </c>
      <c r="B618" t="s">
        <v>20</v>
      </c>
      <c r="C618" t="s">
        <v>14</v>
      </c>
      <c r="D618" t="s">
        <v>221</v>
      </c>
      <c r="E618" t="s">
        <v>223</v>
      </c>
      <c r="F618">
        <v>6</v>
      </c>
      <c r="G618" t="s">
        <v>63</v>
      </c>
      <c r="H618">
        <v>0.9942196531791907</v>
      </c>
      <c r="I618">
        <v>0</v>
      </c>
      <c r="J618">
        <v>62.236486095692655</v>
      </c>
      <c r="K618">
        <v>4.8952086492328934</v>
      </c>
      <c r="L618">
        <v>344</v>
      </c>
      <c r="M618">
        <v>346</v>
      </c>
      <c r="N618">
        <v>1</v>
      </c>
      <c r="O618">
        <v>0</v>
      </c>
      <c r="P618">
        <v>511</v>
      </c>
      <c r="Q618">
        <v>73.418425862107355</v>
      </c>
      <c r="R618">
        <v>2.8392547890552322</v>
      </c>
      <c r="S618">
        <f t="shared" si="12"/>
        <v>0</v>
      </c>
      <c r="T618" s="13">
        <f>(Tabelle1[[#This Row],[MT Distri % (besucht)]]-Tabelle1[[#This Row],[MT Distri % (besucht) VP]])*100</f>
        <v>0</v>
      </c>
      <c r="U618" t="str">
        <f>Tabelle1[[#This Row],[Kundenhierarchie 1]]&amp;Tabelle1[[#This Row],[Händler]]&amp;Tabelle1[[#This Row],[Kategorie]]&amp;Tabelle1[[#This Row],[Gruppe]]&amp;Tabelle1[[#This Row],[Name]]</f>
        <v>Edeka KonzernEdeka Nordbayern (ZL)Gemüse in EssigJunges Gemüse -370ml GL.Getrocknete Tomaten, 370ml Gl, 10er Tray</v>
      </c>
      <c r="V618">
        <f>_xlfn.XLOOKUP(U618,'Daten Vor-Quartal'!U:U,'Daten Vor-Quartal'!I:I,0)</f>
        <v>0</v>
      </c>
    </row>
    <row r="619" spans="1:22">
      <c r="A619" t="s">
        <v>16</v>
      </c>
      <c r="B619" t="s">
        <v>20</v>
      </c>
      <c r="C619" t="s">
        <v>14</v>
      </c>
      <c r="D619" t="s">
        <v>221</v>
      </c>
      <c r="E619" t="s">
        <v>224</v>
      </c>
      <c r="F619">
        <v>99</v>
      </c>
      <c r="G619" t="s">
        <v>74</v>
      </c>
      <c r="H619">
        <v>0</v>
      </c>
      <c r="I619">
        <v>0</v>
      </c>
      <c r="J619">
        <v>0</v>
      </c>
      <c r="K619">
        <v>0</v>
      </c>
      <c r="L619">
        <v>0</v>
      </c>
      <c r="M619">
        <v>346</v>
      </c>
      <c r="N619">
        <v>1</v>
      </c>
      <c r="O619">
        <v>0</v>
      </c>
      <c r="P619">
        <v>0</v>
      </c>
      <c r="Q619">
        <v>0</v>
      </c>
      <c r="R619">
        <v>0</v>
      </c>
      <c r="S619">
        <f t="shared" si="12"/>
        <v>0</v>
      </c>
      <c r="T619" s="13">
        <f>(Tabelle1[[#This Row],[MT Distri % (besucht)]]-Tabelle1[[#This Row],[MT Distri % (besucht) VP]])*100</f>
        <v>0</v>
      </c>
      <c r="U619" t="str">
        <f>Tabelle1[[#This Row],[Kundenhierarchie 1]]&amp;Tabelle1[[#This Row],[Händler]]&amp;Tabelle1[[#This Row],[Kategorie]]&amp;Tabelle1[[#This Row],[Gruppe]]&amp;Tabelle1[[#This Row],[Name]]</f>
        <v>Edeka KonzernEdeka Nordbayern (ZL)Gemüse in EssigJunges Gemüse -370ml GL.Grüne Oliven, 370ml Gl, 10er Tray</v>
      </c>
      <c r="V619">
        <f>_xlfn.XLOOKUP(U619,'Daten Vor-Quartal'!U:U,'Daten Vor-Quartal'!I:I,0)</f>
        <v>0</v>
      </c>
    </row>
    <row r="620" spans="1:22">
      <c r="A620" t="s">
        <v>16</v>
      </c>
      <c r="B620" t="s">
        <v>20</v>
      </c>
      <c r="C620" t="s">
        <v>14</v>
      </c>
      <c r="D620" t="s">
        <v>221</v>
      </c>
      <c r="E620" t="s">
        <v>225</v>
      </c>
      <c r="F620">
        <v>2</v>
      </c>
      <c r="G620" t="s">
        <v>51</v>
      </c>
      <c r="H620">
        <v>0.9942196531791907</v>
      </c>
      <c r="I620">
        <v>0</v>
      </c>
      <c r="J620">
        <v>90.529635623077994</v>
      </c>
      <c r="K620">
        <v>-2.6453759127564513</v>
      </c>
      <c r="L620">
        <v>344</v>
      </c>
      <c r="M620">
        <v>346</v>
      </c>
      <c r="N620">
        <v>1</v>
      </c>
      <c r="O620">
        <v>0</v>
      </c>
      <c r="P620">
        <v>511</v>
      </c>
      <c r="Q620">
        <v>92.197272091640215</v>
      </c>
      <c r="R620">
        <v>-5.2533278296334629</v>
      </c>
      <c r="S620">
        <f t="shared" si="12"/>
        <v>0</v>
      </c>
      <c r="T620" s="13">
        <f>(Tabelle1[[#This Row],[MT Distri % (besucht)]]-Tabelle1[[#This Row],[MT Distri % (besucht) VP]])*100</f>
        <v>0</v>
      </c>
      <c r="U620" t="str">
        <f>Tabelle1[[#This Row],[Kundenhierarchie 1]]&amp;Tabelle1[[#This Row],[Händler]]&amp;Tabelle1[[#This Row],[Kategorie]]&amp;Tabelle1[[#This Row],[Gruppe]]&amp;Tabelle1[[#This Row],[Name]]</f>
        <v>Edeka KonzernEdeka Nordbayern (ZL)Gemüse in EssigJunges Gemüse -370ml GL.Jalapeno, 370ml Glas, 10er Tray</v>
      </c>
      <c r="V620">
        <f>_xlfn.XLOOKUP(U620,'Daten Vor-Quartal'!U:U,'Daten Vor-Quartal'!I:I,0)</f>
        <v>0</v>
      </c>
    </row>
    <row r="621" spans="1:22">
      <c r="A621" t="s">
        <v>16</v>
      </c>
      <c r="B621" t="s">
        <v>20</v>
      </c>
      <c r="C621" t="s">
        <v>7</v>
      </c>
      <c r="D621" t="s">
        <v>228</v>
      </c>
      <c r="E621" t="s">
        <v>226</v>
      </c>
      <c r="F621">
        <v>18</v>
      </c>
      <c r="G621" t="s">
        <v>63</v>
      </c>
      <c r="H621">
        <v>0</v>
      </c>
      <c r="I621">
        <v>0</v>
      </c>
      <c r="J621">
        <v>7.9309101637599495</v>
      </c>
      <c r="K621">
        <v>4.5718087141284807</v>
      </c>
      <c r="L621">
        <v>0</v>
      </c>
      <c r="M621">
        <v>348</v>
      </c>
      <c r="N621">
        <v>1</v>
      </c>
      <c r="O621">
        <v>0</v>
      </c>
      <c r="P621">
        <v>511</v>
      </c>
      <c r="Q621">
        <v>23.432780530612728</v>
      </c>
      <c r="R621">
        <v>15.636089921881283</v>
      </c>
      <c r="S621">
        <f t="shared" si="12"/>
        <v>0</v>
      </c>
      <c r="T621" s="13">
        <f>(Tabelle1[[#This Row],[MT Distri % (besucht)]]-Tabelle1[[#This Row],[MT Distri % (besucht) VP]])*100</f>
        <v>0</v>
      </c>
      <c r="U621" t="str">
        <f>Tabelle1[[#This Row],[Kundenhierarchie 1]]&amp;Tabelle1[[#This Row],[Händler]]&amp;Tabelle1[[#This Row],[Kategorie]]&amp;Tabelle1[[#This Row],[Gruppe]]&amp;Tabelle1[[#This Row],[Name]]</f>
        <v>Edeka KonzernEdeka Nordbayern (ZL)GurkenGurken 212 / 370ml GlasBurger Gurken, 370ml Gl. 10er Tray</v>
      </c>
      <c r="V621">
        <f>_xlfn.XLOOKUP(U621,'Daten Vor-Quartal'!U:U,'Daten Vor-Quartal'!I:I,0)</f>
        <v>0</v>
      </c>
    </row>
    <row r="622" spans="1:22">
      <c r="A622" t="s">
        <v>16</v>
      </c>
      <c r="B622" t="s">
        <v>20</v>
      </c>
      <c r="C622" t="s">
        <v>7</v>
      </c>
      <c r="D622" t="s">
        <v>228</v>
      </c>
      <c r="E622" t="s">
        <v>227</v>
      </c>
      <c r="F622">
        <v>31</v>
      </c>
      <c r="G622" t="s">
        <v>74</v>
      </c>
      <c r="H622">
        <v>0.99425287356321834</v>
      </c>
      <c r="I622">
        <v>0.9242424242424242</v>
      </c>
      <c r="J622">
        <v>78.234679407622565</v>
      </c>
      <c r="K622">
        <v>1.1210518621212202</v>
      </c>
      <c r="L622">
        <v>346</v>
      </c>
      <c r="M622">
        <v>348</v>
      </c>
      <c r="N622">
        <v>198</v>
      </c>
      <c r="O622">
        <v>183</v>
      </c>
      <c r="P622">
        <v>511</v>
      </c>
      <c r="Q622">
        <v>91.846119440342747</v>
      </c>
      <c r="R622">
        <v>0.74713179983419309</v>
      </c>
      <c r="S622">
        <f t="shared" si="12"/>
        <v>0.8970588235294118</v>
      </c>
      <c r="T622" s="13">
        <f>(Tabelle1[[#This Row],[MT Distri % (besucht)]]-Tabelle1[[#This Row],[MT Distri % (besucht) VP]])*100</f>
        <v>2.7183600713012401</v>
      </c>
      <c r="U622" t="str">
        <f>Tabelle1[[#This Row],[Kundenhierarchie 1]]&amp;Tabelle1[[#This Row],[Händler]]&amp;Tabelle1[[#This Row],[Kategorie]]&amp;Tabelle1[[#This Row],[Gruppe]]&amp;Tabelle1[[#This Row],[Name]]</f>
        <v>Edeka KonzernEdeka Nordbayern (ZL)GurkenGurken 212 / 370ml GlasCornichons Chili &amp; Pfeffer, 370ml, 10er</v>
      </c>
      <c r="V622">
        <f>_xlfn.XLOOKUP(U622,'Daten Vor-Quartal'!U:U,'Daten Vor-Quartal'!I:I,0)</f>
        <v>0.8970588235294118</v>
      </c>
    </row>
    <row r="623" spans="1:22">
      <c r="A623" t="s">
        <v>16</v>
      </c>
      <c r="B623" t="s">
        <v>20</v>
      </c>
      <c r="C623" t="s">
        <v>7</v>
      </c>
      <c r="D623" t="s">
        <v>228</v>
      </c>
      <c r="E623" t="s">
        <v>229</v>
      </c>
      <c r="F623">
        <v>33</v>
      </c>
      <c r="G623" t="s">
        <v>74</v>
      </c>
      <c r="H623">
        <v>0</v>
      </c>
      <c r="I623">
        <v>0</v>
      </c>
      <c r="J623">
        <v>0</v>
      </c>
      <c r="K623">
        <v>0</v>
      </c>
      <c r="L623">
        <v>0</v>
      </c>
      <c r="M623">
        <v>348</v>
      </c>
      <c r="N623">
        <v>1</v>
      </c>
      <c r="O623">
        <v>0</v>
      </c>
      <c r="P623">
        <v>511</v>
      </c>
      <c r="Q623">
        <v>0</v>
      </c>
      <c r="R623">
        <v>0</v>
      </c>
      <c r="S623">
        <f t="shared" si="12"/>
        <v>0</v>
      </c>
      <c r="T623" s="13">
        <f>(Tabelle1[[#This Row],[MT Distri % (besucht)]]-Tabelle1[[#This Row],[MT Distri % (besucht) VP]])*100</f>
        <v>0</v>
      </c>
      <c r="U623" t="str">
        <f>Tabelle1[[#This Row],[Kundenhierarchie 1]]&amp;Tabelle1[[#This Row],[Händler]]&amp;Tabelle1[[#This Row],[Kategorie]]&amp;Tabelle1[[#This Row],[Gruppe]]&amp;Tabelle1[[#This Row],[Name]]</f>
        <v>Edeka KonzernEdeka Nordbayern (ZL)GurkenGurken 212 / 370ml GlasCornichons Chili, 212ml, 10er</v>
      </c>
      <c r="V623">
        <f>_xlfn.XLOOKUP(U623,'Daten Vor-Quartal'!U:U,'Daten Vor-Quartal'!I:I,0)</f>
        <v>0</v>
      </c>
    </row>
    <row r="624" spans="1:22">
      <c r="A624" t="s">
        <v>16</v>
      </c>
      <c r="B624" t="s">
        <v>20</v>
      </c>
      <c r="C624" t="s">
        <v>7</v>
      </c>
      <c r="D624" t="s">
        <v>228</v>
      </c>
      <c r="E624" t="s">
        <v>230</v>
      </c>
      <c r="F624">
        <v>9</v>
      </c>
      <c r="G624" t="s">
        <v>51</v>
      </c>
      <c r="H624">
        <v>1</v>
      </c>
      <c r="I624">
        <v>0.9747474747474747</v>
      </c>
      <c r="J624">
        <v>76.013670489990972</v>
      </c>
      <c r="K624">
        <v>-7.0228842178819404</v>
      </c>
      <c r="L624">
        <v>348</v>
      </c>
      <c r="M624">
        <v>348</v>
      </c>
      <c r="N624">
        <v>198</v>
      </c>
      <c r="O624">
        <v>193</v>
      </c>
      <c r="P624">
        <v>511</v>
      </c>
      <c r="Q624">
        <v>85.985707694664256</v>
      </c>
      <c r="R624">
        <v>-6.7901010990927944</v>
      </c>
      <c r="S624">
        <f t="shared" si="12"/>
        <v>0.96568627450980393</v>
      </c>
      <c r="T624" s="13">
        <f>(Tabelle1[[#This Row],[MT Distri % (besucht)]]-Tabelle1[[#This Row],[MT Distri % (besucht) VP]])*100</f>
        <v>0.90612002376707634</v>
      </c>
      <c r="U624" t="str">
        <f>Tabelle1[[#This Row],[Kundenhierarchie 1]]&amp;Tabelle1[[#This Row],[Händler]]&amp;Tabelle1[[#This Row],[Kategorie]]&amp;Tabelle1[[#This Row],[Gruppe]]&amp;Tabelle1[[#This Row],[Name]]</f>
        <v>Edeka KonzernEdeka Nordbayern (ZL)GurkenGurken 212 / 370ml GlasCornichons Kräuter, 212ml, 10er</v>
      </c>
      <c r="V624">
        <f>_xlfn.XLOOKUP(U624,'Daten Vor-Quartal'!U:U,'Daten Vor-Quartal'!I:I,0)</f>
        <v>0.96568627450980393</v>
      </c>
    </row>
    <row r="625" spans="1:22">
      <c r="A625" t="s">
        <v>16</v>
      </c>
      <c r="B625" t="s">
        <v>20</v>
      </c>
      <c r="C625" t="s">
        <v>7</v>
      </c>
      <c r="D625" t="s">
        <v>228</v>
      </c>
      <c r="E625" t="s">
        <v>231</v>
      </c>
      <c r="F625">
        <v>3</v>
      </c>
      <c r="G625" t="s">
        <v>51</v>
      </c>
      <c r="H625">
        <v>1</v>
      </c>
      <c r="I625">
        <v>0.9747474747474747</v>
      </c>
      <c r="J625">
        <v>98.193539296691952</v>
      </c>
      <c r="K625">
        <v>-2.0926616139277598E-2</v>
      </c>
      <c r="L625">
        <v>348</v>
      </c>
      <c r="M625">
        <v>348</v>
      </c>
      <c r="N625">
        <v>198</v>
      </c>
      <c r="O625">
        <v>193</v>
      </c>
      <c r="P625">
        <v>511</v>
      </c>
      <c r="Q625">
        <v>97.774157980106196</v>
      </c>
      <c r="R625">
        <v>4.8636750126519246E-2</v>
      </c>
      <c r="S625">
        <f t="shared" si="12"/>
        <v>0.98529411764705888</v>
      </c>
      <c r="T625" s="13">
        <f>(Tabelle1[[#This Row],[MT Distri % (besucht)]]-Tabelle1[[#This Row],[MT Distri % (besucht) VP]])*100</f>
        <v>-1.054664289958418</v>
      </c>
      <c r="U625" t="str">
        <f>Tabelle1[[#This Row],[Kundenhierarchie 1]]&amp;Tabelle1[[#This Row],[Händler]]&amp;Tabelle1[[#This Row],[Kategorie]]&amp;Tabelle1[[#This Row],[Gruppe]]&amp;Tabelle1[[#This Row],[Name]]</f>
        <v>Edeka KonzernEdeka Nordbayern (ZL)GurkenGurken 212 / 370ml GlasCornichons Kräuter, 370ml, 10er</v>
      </c>
      <c r="V625">
        <f>_xlfn.XLOOKUP(U625,'Daten Vor-Quartal'!U:U,'Daten Vor-Quartal'!I:I,0)</f>
        <v>0.98529411764705888</v>
      </c>
    </row>
    <row r="626" spans="1:22">
      <c r="A626" t="s">
        <v>16</v>
      </c>
      <c r="B626" t="s">
        <v>20</v>
      </c>
      <c r="C626" t="s">
        <v>7</v>
      </c>
      <c r="D626" t="s">
        <v>228</v>
      </c>
      <c r="E626" t="s">
        <v>232</v>
      </c>
      <c r="F626">
        <v>15</v>
      </c>
      <c r="G626" t="s">
        <v>63</v>
      </c>
      <c r="H626">
        <v>0.5977011494252874</v>
      </c>
      <c r="I626">
        <v>0.96551724137931039</v>
      </c>
      <c r="J626">
        <v>44.488313856381886</v>
      </c>
      <c r="K626">
        <v>-3.4756401664855829</v>
      </c>
      <c r="L626">
        <v>208</v>
      </c>
      <c r="M626">
        <v>348</v>
      </c>
      <c r="N626">
        <v>116</v>
      </c>
      <c r="O626">
        <v>112</v>
      </c>
      <c r="P626">
        <v>511</v>
      </c>
      <c r="Q626">
        <v>44.732697839279666</v>
      </c>
      <c r="R626">
        <v>-4.791295775402169</v>
      </c>
      <c r="S626">
        <f t="shared" si="12"/>
        <v>0.9538461538461539</v>
      </c>
      <c r="T626" s="13">
        <f>(Tabelle1[[#This Row],[MT Distri % (besucht)]]-Tabelle1[[#This Row],[MT Distri % (besucht) VP]])*100</f>
        <v>1.1671087533156488</v>
      </c>
      <c r="U626" t="str">
        <f>Tabelle1[[#This Row],[Kundenhierarchie 1]]&amp;Tabelle1[[#This Row],[Händler]]&amp;Tabelle1[[#This Row],[Kategorie]]&amp;Tabelle1[[#This Row],[Gruppe]]&amp;Tabelle1[[#This Row],[Name]]</f>
        <v>Edeka KonzernEdeka Nordbayern (ZL)GurkenGurken 212 / 370ml GlasCornichons Schal.&amp;Bärl., 370ml, 10er</v>
      </c>
      <c r="V626">
        <f>_xlfn.XLOOKUP(U626,'Daten Vor-Quartal'!U:U,'Daten Vor-Quartal'!I:I,0)</f>
        <v>0.9538461538461539</v>
      </c>
    </row>
    <row r="627" spans="1:22">
      <c r="A627" t="s">
        <v>16</v>
      </c>
      <c r="B627" t="s">
        <v>20</v>
      </c>
      <c r="C627" t="s">
        <v>7</v>
      </c>
      <c r="D627" t="s">
        <v>228</v>
      </c>
      <c r="E627" t="s">
        <v>233</v>
      </c>
      <c r="F627">
        <v>20</v>
      </c>
      <c r="G627" t="s">
        <v>63</v>
      </c>
      <c r="H627">
        <v>0.99425287356321834</v>
      </c>
      <c r="I627">
        <v>0.84343434343434343</v>
      </c>
      <c r="J627">
        <v>63.650389655953376</v>
      </c>
      <c r="K627">
        <v>4.5850620254555086</v>
      </c>
      <c r="L627">
        <v>346</v>
      </c>
      <c r="M627">
        <v>348</v>
      </c>
      <c r="N627">
        <v>198</v>
      </c>
      <c r="O627">
        <v>167</v>
      </c>
      <c r="P627">
        <v>511</v>
      </c>
      <c r="Q627">
        <v>80.149409664128214</v>
      </c>
      <c r="R627">
        <v>6.0217077437010573</v>
      </c>
      <c r="S627">
        <f t="shared" si="12"/>
        <v>0.84313725490196079</v>
      </c>
      <c r="T627" s="13">
        <f>(Tabelle1[[#This Row],[MT Distri % (besucht)]]-Tabelle1[[#This Row],[MT Distri % (besucht) VP]])*100</f>
        <v>2.9708853238263888E-2</v>
      </c>
      <c r="U627" t="str">
        <f>Tabelle1[[#This Row],[Kundenhierarchie 1]]&amp;Tabelle1[[#This Row],[Händler]]&amp;Tabelle1[[#This Row],[Kategorie]]&amp;Tabelle1[[#This Row],[Gruppe]]&amp;Tabelle1[[#This Row],[Name]]</f>
        <v>Edeka KonzernEdeka Nordbayern (ZL)GurkenGurken 212 / 370ml GlasCornichons süß, 212ml, 10er</v>
      </c>
      <c r="V627">
        <f>_xlfn.XLOOKUP(U627,'Daten Vor-Quartal'!U:U,'Daten Vor-Quartal'!I:I,0)</f>
        <v>0.84313725490196079</v>
      </c>
    </row>
    <row r="628" spans="1:22">
      <c r="A628" t="s">
        <v>16</v>
      </c>
      <c r="B628" t="s">
        <v>20</v>
      </c>
      <c r="C628" t="s">
        <v>7</v>
      </c>
      <c r="D628" t="s">
        <v>228</v>
      </c>
      <c r="E628" t="s">
        <v>234</v>
      </c>
      <c r="F628">
        <v>22</v>
      </c>
      <c r="G628" t="s">
        <v>63</v>
      </c>
      <c r="H628">
        <v>0</v>
      </c>
      <c r="I628">
        <v>0</v>
      </c>
      <c r="J628">
        <v>6.1468211521314577</v>
      </c>
      <c r="K628">
        <v>-3.2879049857491505</v>
      </c>
      <c r="L628">
        <v>0</v>
      </c>
      <c r="M628">
        <v>348</v>
      </c>
      <c r="N628">
        <v>1</v>
      </c>
      <c r="O628">
        <v>0</v>
      </c>
      <c r="P628">
        <v>511</v>
      </c>
      <c r="Q628">
        <v>3.471412400165149</v>
      </c>
      <c r="R628">
        <v>-7.6320048735374497</v>
      </c>
      <c r="S628">
        <f t="shared" si="12"/>
        <v>0</v>
      </c>
      <c r="T628" s="13">
        <f>(Tabelle1[[#This Row],[MT Distri % (besucht)]]-Tabelle1[[#This Row],[MT Distri % (besucht) VP]])*100</f>
        <v>0</v>
      </c>
      <c r="U628" t="str">
        <f>Tabelle1[[#This Row],[Kundenhierarchie 1]]&amp;Tabelle1[[#This Row],[Händler]]&amp;Tabelle1[[#This Row],[Kategorie]]&amp;Tabelle1[[#This Row],[Gruppe]]&amp;Tabelle1[[#This Row],[Name]]</f>
        <v>Edeka KonzernEdeka Nordbayern (ZL)GurkenGurken 212 / 370ml GlasDänischer Gurkensalat, 370ml Gl,10er Tr.</v>
      </c>
      <c r="V628">
        <f>_xlfn.XLOOKUP(U628,'Daten Vor-Quartal'!U:U,'Daten Vor-Quartal'!I:I,0)</f>
        <v>0</v>
      </c>
    </row>
    <row r="629" spans="1:22">
      <c r="A629" t="s">
        <v>16</v>
      </c>
      <c r="B629" t="s">
        <v>20</v>
      </c>
      <c r="C629" t="s">
        <v>7</v>
      </c>
      <c r="D629" t="s">
        <v>228</v>
      </c>
      <c r="E629" t="s">
        <v>235</v>
      </c>
      <c r="F629">
        <v>8</v>
      </c>
      <c r="G629" t="s">
        <v>51</v>
      </c>
      <c r="H629">
        <v>1</v>
      </c>
      <c r="I629">
        <v>0.98989898989898994</v>
      </c>
      <c r="J629">
        <v>94.638154801488255</v>
      </c>
      <c r="K629">
        <v>1.4398471306644822</v>
      </c>
      <c r="L629">
        <v>348</v>
      </c>
      <c r="M629">
        <v>348</v>
      </c>
      <c r="N629">
        <v>198</v>
      </c>
      <c r="O629">
        <v>196</v>
      </c>
      <c r="P629">
        <v>511</v>
      </c>
      <c r="Q629">
        <v>98.780712421620137</v>
      </c>
      <c r="R629">
        <v>0.53895891006469299</v>
      </c>
      <c r="S629">
        <f t="shared" si="12"/>
        <v>0.99019607843137258</v>
      </c>
      <c r="T629" s="13">
        <f>(Tabelle1[[#This Row],[MT Distri % (besucht)]]-Tabelle1[[#This Row],[MT Distri % (besucht) VP]])*100</f>
        <v>-2.9708853238263888E-2</v>
      </c>
      <c r="U629" t="str">
        <f>Tabelle1[[#This Row],[Kundenhierarchie 1]]&amp;Tabelle1[[#This Row],[Händler]]&amp;Tabelle1[[#This Row],[Kategorie]]&amp;Tabelle1[[#This Row],[Gruppe]]&amp;Tabelle1[[#This Row],[Name]]</f>
        <v>Edeka KonzernEdeka Nordbayern (ZL)GurkenGurken 212 / 370ml GlasGewürzgurken, 370ml, 10er</v>
      </c>
      <c r="V629">
        <f>_xlfn.XLOOKUP(U629,'Daten Vor-Quartal'!U:U,'Daten Vor-Quartal'!I:I,0)</f>
        <v>0.99019607843137258</v>
      </c>
    </row>
    <row r="630" spans="1:22">
      <c r="A630" t="s">
        <v>16</v>
      </c>
      <c r="B630" t="s">
        <v>20</v>
      </c>
      <c r="C630" t="s">
        <v>7</v>
      </c>
      <c r="D630" t="s">
        <v>228</v>
      </c>
      <c r="E630" t="s">
        <v>238</v>
      </c>
      <c r="F630">
        <v>32</v>
      </c>
      <c r="G630" t="s">
        <v>74</v>
      </c>
      <c r="H630">
        <v>0</v>
      </c>
      <c r="I630">
        <v>0</v>
      </c>
      <c r="J630">
        <v>0</v>
      </c>
      <c r="K630">
        <v>-2.7117281493721253</v>
      </c>
      <c r="L630">
        <v>0</v>
      </c>
      <c r="M630">
        <v>348</v>
      </c>
      <c r="N630">
        <v>1</v>
      </c>
      <c r="O630">
        <v>0</v>
      </c>
      <c r="P630">
        <v>511</v>
      </c>
      <c r="Q630">
        <v>0</v>
      </c>
      <c r="R630">
        <v>-11.493410511545363</v>
      </c>
      <c r="S630">
        <f t="shared" si="12"/>
        <v>0</v>
      </c>
      <c r="T630" s="13">
        <f>(Tabelle1[[#This Row],[MT Distri % (besucht)]]-Tabelle1[[#This Row],[MT Distri % (besucht) VP]])*100</f>
        <v>0</v>
      </c>
      <c r="U630" t="str">
        <f>Tabelle1[[#This Row],[Kundenhierarchie 1]]&amp;Tabelle1[[#This Row],[Händler]]&amp;Tabelle1[[#This Row],[Kategorie]]&amp;Tabelle1[[#This Row],[Gruppe]]&amp;Tabelle1[[#This Row],[Name]]</f>
        <v>Edeka KonzernEdeka Nordbayern (ZL)GurkenGurken 212 / 370ml GlasGurkenviertel, 370ml Glas 10er Tray</v>
      </c>
      <c r="V630">
        <f>_xlfn.XLOOKUP(U630,'Daten Vor-Quartal'!U:U,'Daten Vor-Quartal'!I:I,0)</f>
        <v>0</v>
      </c>
    </row>
    <row r="631" spans="1:22">
      <c r="A631" t="s">
        <v>16</v>
      </c>
      <c r="B631" t="s">
        <v>20</v>
      </c>
      <c r="C631" t="s">
        <v>7</v>
      </c>
      <c r="D631" t="s">
        <v>228</v>
      </c>
      <c r="E631" t="s">
        <v>236</v>
      </c>
      <c r="F631">
        <v>19</v>
      </c>
      <c r="G631" t="s">
        <v>63</v>
      </c>
      <c r="H631">
        <v>0</v>
      </c>
      <c r="I631">
        <v>0</v>
      </c>
      <c r="J631">
        <v>1.5348553591111105</v>
      </c>
      <c r="K631">
        <v>1.5348553591111105</v>
      </c>
      <c r="L631">
        <v>0</v>
      </c>
      <c r="M631">
        <v>348</v>
      </c>
      <c r="N631">
        <v>1</v>
      </c>
      <c r="O631">
        <v>0</v>
      </c>
      <c r="P631">
        <v>511</v>
      </c>
      <c r="Q631">
        <v>0.44200677759272833</v>
      </c>
      <c r="R631">
        <v>0.44200677759272833</v>
      </c>
      <c r="S631">
        <f t="shared" si="12"/>
        <v>0</v>
      </c>
      <c r="T631" s="13">
        <f>(Tabelle1[[#This Row],[MT Distri % (besucht)]]-Tabelle1[[#This Row],[MT Distri % (besucht) VP]])*100</f>
        <v>0</v>
      </c>
      <c r="U631" t="str">
        <f>Tabelle1[[#This Row],[Kundenhierarchie 1]]&amp;Tabelle1[[#This Row],[Händler]]&amp;Tabelle1[[#This Row],[Kategorie]]&amp;Tabelle1[[#This Row],[Gruppe]]&amp;Tabelle1[[#This Row],[Name]]</f>
        <v>Edeka KonzernEdeka Nordbayern (ZL)GurkenGurken 212 / 370ml GlasHoniggurken, 370ml Glas 10er Tray</v>
      </c>
      <c r="V631">
        <f>_xlfn.XLOOKUP(U631,'Daten Vor-Quartal'!U:U,'Daten Vor-Quartal'!I:I,0)</f>
        <v>0</v>
      </c>
    </row>
    <row r="632" spans="1:22">
      <c r="A632" t="s">
        <v>16</v>
      </c>
      <c r="B632" t="s">
        <v>20</v>
      </c>
      <c r="C632" t="s">
        <v>7</v>
      </c>
      <c r="D632" t="s">
        <v>228</v>
      </c>
      <c r="E632" t="s">
        <v>237</v>
      </c>
      <c r="F632">
        <v>12</v>
      </c>
      <c r="G632" t="s">
        <v>51</v>
      </c>
      <c r="H632">
        <v>1</v>
      </c>
      <c r="I632">
        <v>0.96969696969696972</v>
      </c>
      <c r="J632">
        <v>90.282096089961001</v>
      </c>
      <c r="K632">
        <v>-5.6452722276127192</v>
      </c>
      <c r="L632">
        <v>348</v>
      </c>
      <c r="M632">
        <v>348</v>
      </c>
      <c r="N632">
        <v>198</v>
      </c>
      <c r="O632">
        <v>192</v>
      </c>
      <c r="P632">
        <v>511</v>
      </c>
      <c r="Q632">
        <v>92.404671498395174</v>
      </c>
      <c r="R632">
        <v>-4.9242292450436054</v>
      </c>
      <c r="S632">
        <f t="shared" si="12"/>
        <v>0.97058823529411764</v>
      </c>
      <c r="T632" s="13">
        <f>(Tabelle1[[#This Row],[MT Distri % (besucht)]]-Tabelle1[[#This Row],[MT Distri % (besucht) VP]])*100</f>
        <v>-8.9126559714791664E-2</v>
      </c>
      <c r="U632" t="str">
        <f>Tabelle1[[#This Row],[Kundenhierarchie 1]]&amp;Tabelle1[[#This Row],[Händler]]&amp;Tabelle1[[#This Row],[Kategorie]]&amp;Tabelle1[[#This Row],[Gruppe]]&amp;Tabelle1[[#This Row],[Name]]</f>
        <v>Edeka KonzernEdeka Nordbayern (ZL)GurkenGurken 212 / 370ml GlasKühne Sandwich Gurken, 370ml, Gl., 10er</v>
      </c>
      <c r="V632">
        <f>_xlfn.XLOOKUP(U632,'Daten Vor-Quartal'!U:U,'Daten Vor-Quartal'!I:I,0)</f>
        <v>0.97058823529411764</v>
      </c>
    </row>
    <row r="633" spans="1:22">
      <c r="A633" t="s">
        <v>16</v>
      </c>
      <c r="B633" t="s">
        <v>20</v>
      </c>
      <c r="C633" t="s">
        <v>7</v>
      </c>
      <c r="D633" t="s">
        <v>228</v>
      </c>
      <c r="E633" t="s">
        <v>239</v>
      </c>
      <c r="F633">
        <v>29</v>
      </c>
      <c r="G633" t="s">
        <v>74</v>
      </c>
      <c r="H633">
        <v>0</v>
      </c>
      <c r="I633">
        <v>0</v>
      </c>
      <c r="J633">
        <v>10.980860030274</v>
      </c>
      <c r="K633">
        <v>7.6217585806425419</v>
      </c>
      <c r="L633">
        <v>0</v>
      </c>
      <c r="M633">
        <v>348</v>
      </c>
      <c r="N633">
        <v>1</v>
      </c>
      <c r="O633">
        <v>0</v>
      </c>
      <c r="P633">
        <v>511</v>
      </c>
      <c r="Q633">
        <v>32.676799433652093</v>
      </c>
      <c r="R633">
        <v>24.880108824920647</v>
      </c>
      <c r="S633">
        <f t="shared" si="12"/>
        <v>0</v>
      </c>
      <c r="T633" s="13">
        <f>(Tabelle1[[#This Row],[MT Distri % (besucht)]]-Tabelle1[[#This Row],[MT Distri % (besucht) VP]])*100</f>
        <v>0</v>
      </c>
      <c r="U633" t="str">
        <f>Tabelle1[[#This Row],[Kundenhierarchie 1]]&amp;Tabelle1[[#This Row],[Händler]]&amp;Tabelle1[[#This Row],[Kategorie]]&amp;Tabelle1[[#This Row],[Gruppe]]&amp;Tabelle1[[#This Row],[Name]]</f>
        <v>Edeka KonzernEdeka Nordbayern (ZL)GurkenGurken 212 / 370ml GlasSalat Gurken, 370ml Gl. 10er Tray</v>
      </c>
      <c r="V633">
        <f>_xlfn.XLOOKUP(U633,'Daten Vor-Quartal'!U:U,'Daten Vor-Quartal'!I:I,0)</f>
        <v>0</v>
      </c>
    </row>
    <row r="634" spans="1:22">
      <c r="A634" t="s">
        <v>16</v>
      </c>
      <c r="B634" t="s">
        <v>20</v>
      </c>
      <c r="C634" t="s">
        <v>7</v>
      </c>
      <c r="D634" t="s">
        <v>228</v>
      </c>
      <c r="E634" t="s">
        <v>240</v>
      </c>
      <c r="F634">
        <v>30</v>
      </c>
      <c r="G634" t="s">
        <v>74</v>
      </c>
      <c r="H634">
        <v>1</v>
      </c>
      <c r="I634">
        <v>0.97979797979797978</v>
      </c>
      <c r="J634">
        <v>93.977761338325166</v>
      </c>
      <c r="K634">
        <v>2.5649877546699305</v>
      </c>
      <c r="L634">
        <v>348</v>
      </c>
      <c r="M634">
        <v>348</v>
      </c>
      <c r="N634">
        <v>198</v>
      </c>
      <c r="O634">
        <v>194</v>
      </c>
      <c r="P634">
        <v>511</v>
      </c>
      <c r="Q634">
        <v>96.645660520106631</v>
      </c>
      <c r="R634">
        <v>0.67838577857152416</v>
      </c>
      <c r="S634">
        <f t="shared" si="12"/>
        <v>0.98039215686274506</v>
      </c>
      <c r="T634" s="13">
        <f>(Tabelle1[[#This Row],[MT Distri % (besucht)]]-Tabelle1[[#This Row],[MT Distri % (besucht) VP]])*100</f>
        <v>-5.9417706476527776E-2</v>
      </c>
      <c r="U634" t="str">
        <f>Tabelle1[[#This Row],[Kundenhierarchie 1]]&amp;Tabelle1[[#This Row],[Händler]]&amp;Tabelle1[[#This Row],[Kategorie]]&amp;Tabelle1[[#This Row],[Gruppe]]&amp;Tabelle1[[#This Row],[Name]]</f>
        <v>Edeka KonzernEdeka Nordbayern (ZL)GurkenGurken 212 / 370ml GlasSchles. Gurkenhappen, 370ml Gl. 10er Tr.</v>
      </c>
      <c r="V634">
        <f>_xlfn.XLOOKUP(U634,'Daten Vor-Quartal'!U:U,'Daten Vor-Quartal'!I:I,0)</f>
        <v>0.98039215686274506</v>
      </c>
    </row>
    <row r="635" spans="1:22">
      <c r="A635" t="s">
        <v>16</v>
      </c>
      <c r="B635" t="s">
        <v>20</v>
      </c>
      <c r="C635" t="s">
        <v>7</v>
      </c>
      <c r="D635" t="s">
        <v>228</v>
      </c>
      <c r="E635" t="s">
        <v>241</v>
      </c>
      <c r="F635">
        <v>24</v>
      </c>
      <c r="G635" t="s">
        <v>74</v>
      </c>
      <c r="H635">
        <v>0.99425287356321834</v>
      </c>
      <c r="I635">
        <v>0.98484848484848486</v>
      </c>
      <c r="J635">
        <v>93.853178847868534</v>
      </c>
      <c r="K635">
        <v>-7.1196463882316152E-2</v>
      </c>
      <c r="L635">
        <v>346</v>
      </c>
      <c r="M635">
        <v>348</v>
      </c>
      <c r="N635">
        <v>198</v>
      </c>
      <c r="O635">
        <v>195</v>
      </c>
      <c r="P635">
        <v>511</v>
      </c>
      <c r="Q635">
        <v>95.71696582798586</v>
      </c>
      <c r="R635">
        <v>7.5331814805011277E-2</v>
      </c>
      <c r="S635">
        <f t="shared" si="12"/>
        <v>0.99019607843137258</v>
      </c>
      <c r="T635" s="13">
        <f>(Tabelle1[[#This Row],[MT Distri % (besucht)]]-Tabelle1[[#This Row],[MT Distri % (besucht) VP]])*100</f>
        <v>-0.53475935828877219</v>
      </c>
      <c r="U635" t="str">
        <f>Tabelle1[[#This Row],[Kundenhierarchie 1]]&amp;Tabelle1[[#This Row],[Händler]]&amp;Tabelle1[[#This Row],[Kategorie]]&amp;Tabelle1[[#This Row],[Gruppe]]&amp;Tabelle1[[#This Row],[Name]]</f>
        <v>Edeka KonzernEdeka Nordbayern (ZL)GurkenGurken 212 / 370ml GlasSenfgurken, 370ml Glas, 10er Tray</v>
      </c>
      <c r="V635">
        <f>_xlfn.XLOOKUP(U635,'Daten Vor-Quartal'!U:U,'Daten Vor-Quartal'!I:I,0)</f>
        <v>0.99019607843137258</v>
      </c>
    </row>
    <row r="636" spans="1:22">
      <c r="A636" t="s">
        <v>16</v>
      </c>
      <c r="B636" t="s">
        <v>20</v>
      </c>
      <c r="C636" t="s">
        <v>7</v>
      </c>
      <c r="D636" t="s">
        <v>228</v>
      </c>
      <c r="E636" t="s">
        <v>242</v>
      </c>
      <c r="F636">
        <v>21</v>
      </c>
      <c r="G636" t="s">
        <v>63</v>
      </c>
      <c r="H636">
        <v>0.99425287356321834</v>
      </c>
      <c r="I636">
        <v>0.79797979797979801</v>
      </c>
      <c r="J636">
        <v>29.993319530742152</v>
      </c>
      <c r="K636">
        <v>13.880356610427048</v>
      </c>
      <c r="L636">
        <v>346</v>
      </c>
      <c r="M636">
        <v>348</v>
      </c>
      <c r="N636">
        <v>198</v>
      </c>
      <c r="O636">
        <v>158</v>
      </c>
      <c r="P636">
        <v>511</v>
      </c>
      <c r="Q636">
        <v>55.521679124241452</v>
      </c>
      <c r="R636">
        <v>15.330324865575598</v>
      </c>
      <c r="S636">
        <f t="shared" si="12"/>
        <v>0.69117647058823528</v>
      </c>
      <c r="T636" s="13">
        <f>(Tabelle1[[#This Row],[MT Distri % (besucht)]]-Tabelle1[[#This Row],[MT Distri % (besucht) VP]])*100</f>
        <v>10.680332739156274</v>
      </c>
      <c r="U636" t="str">
        <f>Tabelle1[[#This Row],[Kundenhierarchie 1]]&amp;Tabelle1[[#This Row],[Händler]]&amp;Tabelle1[[#This Row],[Kategorie]]&amp;Tabelle1[[#This Row],[Gruppe]]&amp;Tabelle1[[#This Row],[Name]]</f>
        <v>Edeka KonzernEdeka Nordbayern (ZL)GurkenGurken 212 / 370ml GlasWurstsalat Gurke, 370ml, 10er</v>
      </c>
      <c r="V636">
        <f>_xlfn.XLOOKUP(U636,'Daten Vor-Quartal'!U:U,'Daten Vor-Quartal'!I:I,0)</f>
        <v>0.69117647058823528</v>
      </c>
    </row>
    <row r="637" spans="1:22">
      <c r="A637" t="s">
        <v>16</v>
      </c>
      <c r="B637" t="s">
        <v>20</v>
      </c>
      <c r="C637" t="s">
        <v>7</v>
      </c>
      <c r="D637" t="s">
        <v>245</v>
      </c>
      <c r="E637" t="s">
        <v>115</v>
      </c>
      <c r="F637">
        <v>13</v>
      </c>
      <c r="G637" t="s">
        <v>63</v>
      </c>
      <c r="H637">
        <v>0</v>
      </c>
      <c r="I637">
        <v>0</v>
      </c>
      <c r="J637">
        <v>0</v>
      </c>
      <c r="K637">
        <v>0</v>
      </c>
      <c r="L637">
        <v>0</v>
      </c>
      <c r="M637">
        <v>348</v>
      </c>
      <c r="N637">
        <v>1</v>
      </c>
      <c r="O637">
        <v>0</v>
      </c>
      <c r="P637">
        <v>0</v>
      </c>
      <c r="Q637">
        <v>0</v>
      </c>
      <c r="R637">
        <v>0</v>
      </c>
      <c r="S637">
        <f t="shared" si="12"/>
        <v>0</v>
      </c>
      <c r="T637" s="13">
        <f>(Tabelle1[[#This Row],[MT Distri % (besucht)]]-Tabelle1[[#This Row],[MT Distri % (besucht) VP]])*100</f>
        <v>0</v>
      </c>
      <c r="U637" t="str">
        <f>Tabelle1[[#This Row],[Kundenhierarchie 1]]&amp;Tabelle1[[#This Row],[Händler]]&amp;Tabelle1[[#This Row],[Kategorie]]&amp;Tabelle1[[#This Row],[Gruppe]]&amp;Tabelle1[[#This Row],[Name]]</f>
        <v>Edeka KonzernEdeka Nordbayern (ZL)GurkenGurken 720ml GlasBaerlauchgurken, 720ml Glas 8er Tray</v>
      </c>
      <c r="V637">
        <f>_xlfn.XLOOKUP(U637,'Daten Vor-Quartal'!U:U,'Daten Vor-Quartal'!I:I,0)</f>
        <v>0</v>
      </c>
    </row>
    <row r="638" spans="1:22">
      <c r="A638" t="s">
        <v>16</v>
      </c>
      <c r="B638" t="s">
        <v>20</v>
      </c>
      <c r="C638" t="s">
        <v>7</v>
      </c>
      <c r="D638" t="s">
        <v>245</v>
      </c>
      <c r="E638" t="s">
        <v>243</v>
      </c>
      <c r="F638">
        <v>13</v>
      </c>
      <c r="G638" t="s">
        <v>63</v>
      </c>
      <c r="H638">
        <v>0.99425287356321834</v>
      </c>
      <c r="I638">
        <v>0.98484848484848486</v>
      </c>
      <c r="J638">
        <v>100</v>
      </c>
      <c r="K638">
        <v>0</v>
      </c>
      <c r="L638">
        <v>346</v>
      </c>
      <c r="M638">
        <v>348</v>
      </c>
      <c r="N638">
        <v>198</v>
      </c>
      <c r="O638">
        <v>195</v>
      </c>
      <c r="P638">
        <v>511</v>
      </c>
      <c r="Q638">
        <v>100</v>
      </c>
      <c r="R638">
        <v>0</v>
      </c>
      <c r="S638">
        <f t="shared" si="12"/>
        <v>0.98039215686274506</v>
      </c>
      <c r="T638" s="13">
        <f>(Tabelle1[[#This Row],[MT Distri % (besucht)]]-Tabelle1[[#This Row],[MT Distri % (besucht) VP]])*100</f>
        <v>0.44563279857398053</v>
      </c>
      <c r="U638" t="str">
        <f>Tabelle1[[#This Row],[Kundenhierarchie 1]]&amp;Tabelle1[[#This Row],[Händler]]&amp;Tabelle1[[#This Row],[Kategorie]]&amp;Tabelle1[[#This Row],[Gruppe]]&amp;Tabelle1[[#This Row],[Name]]</f>
        <v>Edeka KonzernEdeka Nordbayern (ZL)GurkenGurken 720ml GlasBärlauchgurken CK, 720ml Glas</v>
      </c>
      <c r="V638">
        <f>_xlfn.XLOOKUP(U638,'Daten Vor-Quartal'!U:U,'Daten Vor-Quartal'!I:I,0)</f>
        <v>0.98039215686274506</v>
      </c>
    </row>
    <row r="639" spans="1:22">
      <c r="A639" t="s">
        <v>16</v>
      </c>
      <c r="B639" t="s">
        <v>20</v>
      </c>
      <c r="C639" t="s">
        <v>7</v>
      </c>
      <c r="D639" t="s">
        <v>245</v>
      </c>
      <c r="E639" t="s">
        <v>244</v>
      </c>
      <c r="F639">
        <v>7</v>
      </c>
      <c r="G639" t="s">
        <v>51</v>
      </c>
      <c r="H639">
        <v>0</v>
      </c>
      <c r="I639">
        <v>0</v>
      </c>
      <c r="J639">
        <v>0</v>
      </c>
      <c r="K639">
        <v>0</v>
      </c>
      <c r="L639">
        <v>0</v>
      </c>
      <c r="M639">
        <v>348</v>
      </c>
      <c r="N639">
        <v>1</v>
      </c>
      <c r="O639">
        <v>0</v>
      </c>
      <c r="P639">
        <v>0</v>
      </c>
      <c r="Q639">
        <v>0</v>
      </c>
      <c r="R639">
        <v>0</v>
      </c>
      <c r="S639">
        <f t="shared" si="12"/>
        <v>0</v>
      </c>
      <c r="T639" s="13">
        <f>(Tabelle1[[#This Row],[MT Distri % (besucht)]]-Tabelle1[[#This Row],[MT Distri % (besucht) VP]])*100</f>
        <v>0</v>
      </c>
      <c r="U639" t="str">
        <f>Tabelle1[[#This Row],[Kundenhierarchie 1]]&amp;Tabelle1[[#This Row],[Händler]]&amp;Tabelle1[[#This Row],[Kategorie]]&amp;Tabelle1[[#This Row],[Gruppe]]&amp;Tabelle1[[#This Row],[Name]]</f>
        <v>Edeka KonzernEdeka Nordbayern (ZL)GurkenGurken 720ml GlasDaenischer Gurkensalat,720ml Gl.,8er Tray</v>
      </c>
      <c r="V639">
        <f>_xlfn.XLOOKUP(U639,'Daten Vor-Quartal'!U:U,'Daten Vor-Quartal'!I:I,0)</f>
        <v>0</v>
      </c>
    </row>
    <row r="640" spans="1:22">
      <c r="A640" t="s">
        <v>16</v>
      </c>
      <c r="B640" t="s">
        <v>20</v>
      </c>
      <c r="C640" t="s">
        <v>7</v>
      </c>
      <c r="D640" t="s">
        <v>245</v>
      </c>
      <c r="E640" t="s">
        <v>246</v>
      </c>
      <c r="F640">
        <v>7</v>
      </c>
      <c r="G640" t="s">
        <v>51</v>
      </c>
      <c r="H640">
        <v>0.99425287356321834</v>
      </c>
      <c r="I640">
        <v>0.98989898989898994</v>
      </c>
      <c r="J640">
        <v>98.193539296691952</v>
      </c>
      <c r="K640">
        <v>6.0546980721098889</v>
      </c>
      <c r="L640">
        <v>346</v>
      </c>
      <c r="M640">
        <v>348</v>
      </c>
      <c r="N640">
        <v>198</v>
      </c>
      <c r="O640">
        <v>196</v>
      </c>
      <c r="P640">
        <v>511</v>
      </c>
      <c r="Q640">
        <v>97.774157980106196</v>
      </c>
      <c r="R640">
        <v>4.7511445201345879</v>
      </c>
      <c r="S640">
        <f t="shared" si="12"/>
        <v>0.98039215686274506</v>
      </c>
      <c r="T640" s="13">
        <f>(Tabelle1[[#This Row],[MT Distri % (besucht)]]-Tabelle1[[#This Row],[MT Distri % (besucht) VP]])*100</f>
        <v>0.95068330362448883</v>
      </c>
      <c r="U640" t="str">
        <f>Tabelle1[[#This Row],[Kundenhierarchie 1]]&amp;Tabelle1[[#This Row],[Händler]]&amp;Tabelle1[[#This Row],[Kategorie]]&amp;Tabelle1[[#This Row],[Gruppe]]&amp;Tabelle1[[#This Row],[Name]]</f>
        <v>Edeka KonzernEdeka Nordbayern (ZL)GurkenGurken 720ml GlasDänischer Gurkensalat, 720ml Glas</v>
      </c>
      <c r="V640">
        <f>_xlfn.XLOOKUP(U640,'Daten Vor-Quartal'!U:U,'Daten Vor-Quartal'!I:I,0)</f>
        <v>0.98039215686274506</v>
      </c>
    </row>
    <row r="641" spans="1:22">
      <c r="A641" t="s">
        <v>16</v>
      </c>
      <c r="B641" t="s">
        <v>20</v>
      </c>
      <c r="C641" t="s">
        <v>7</v>
      </c>
      <c r="D641" t="s">
        <v>245</v>
      </c>
      <c r="E641" t="s">
        <v>247</v>
      </c>
      <c r="F641">
        <v>27</v>
      </c>
      <c r="G641" t="s">
        <v>74</v>
      </c>
      <c r="H641">
        <v>0.99425287356321834</v>
      </c>
      <c r="I641">
        <v>0.99494949494949492</v>
      </c>
      <c r="J641">
        <v>95.530389535064913</v>
      </c>
      <c r="K641">
        <v>-3.9021517711622664</v>
      </c>
      <c r="L641">
        <v>346</v>
      </c>
      <c r="M641">
        <v>348</v>
      </c>
      <c r="N641">
        <v>198</v>
      </c>
      <c r="O641">
        <v>197</v>
      </c>
      <c r="P641">
        <v>511</v>
      </c>
      <c r="Q641">
        <v>98.696260522243193</v>
      </c>
      <c r="R641">
        <v>-0.48842379803959091</v>
      </c>
      <c r="S641">
        <f t="shared" si="12"/>
        <v>0.98529411764705888</v>
      </c>
      <c r="T641" s="13">
        <f>(Tabelle1[[#This Row],[MT Distri % (besucht)]]-Tabelle1[[#This Row],[MT Distri % (besucht) VP]])*100</f>
        <v>0.96553773024360412</v>
      </c>
      <c r="U641" t="str">
        <f>Tabelle1[[#This Row],[Kundenhierarchie 1]]&amp;Tabelle1[[#This Row],[Händler]]&amp;Tabelle1[[#This Row],[Kategorie]]&amp;Tabelle1[[#This Row],[Gruppe]]&amp;Tabelle1[[#This Row],[Name]]</f>
        <v>Edeka KonzernEdeka Nordbayern (ZL)GurkenGurken 720ml GlasDillschnitten, 720ml Glas</v>
      </c>
      <c r="V641">
        <f>_xlfn.XLOOKUP(U641,'Daten Vor-Quartal'!U:U,'Daten Vor-Quartal'!I:I,0)</f>
        <v>0.98529411764705888</v>
      </c>
    </row>
    <row r="642" spans="1:22">
      <c r="A642" t="s">
        <v>16</v>
      </c>
      <c r="B642" t="s">
        <v>20</v>
      </c>
      <c r="C642" t="s">
        <v>7</v>
      </c>
      <c r="D642" t="s">
        <v>245</v>
      </c>
      <c r="E642" t="s">
        <v>107</v>
      </c>
      <c r="F642">
        <v>27</v>
      </c>
      <c r="G642" t="s">
        <v>74</v>
      </c>
      <c r="H642">
        <v>0</v>
      </c>
      <c r="I642">
        <v>0</v>
      </c>
      <c r="J642">
        <v>0</v>
      </c>
      <c r="K642">
        <v>0</v>
      </c>
      <c r="L642">
        <v>0</v>
      </c>
      <c r="M642">
        <v>348</v>
      </c>
      <c r="N642">
        <v>1</v>
      </c>
      <c r="O642">
        <v>0</v>
      </c>
      <c r="P642">
        <v>0</v>
      </c>
      <c r="Q642">
        <v>0</v>
      </c>
      <c r="R642">
        <v>0</v>
      </c>
      <c r="S642">
        <f t="shared" si="12"/>
        <v>0</v>
      </c>
      <c r="T642" s="13">
        <f>(Tabelle1[[#This Row],[MT Distri % (besucht)]]-Tabelle1[[#This Row],[MT Distri % (besucht) VP]])*100</f>
        <v>0</v>
      </c>
      <c r="U642" t="str">
        <f>Tabelle1[[#This Row],[Kundenhierarchie 1]]&amp;Tabelle1[[#This Row],[Händler]]&amp;Tabelle1[[#This Row],[Kategorie]]&amp;Tabelle1[[#This Row],[Gruppe]]&amp;Tabelle1[[#This Row],[Name]]</f>
        <v>Edeka KonzernEdeka Nordbayern (ZL)GurkenGurken 720ml GlasDillschnitten, 720ml Glas, 8er Tray</v>
      </c>
      <c r="V642">
        <f>_xlfn.XLOOKUP(U642,'Daten Vor-Quartal'!U:U,'Daten Vor-Quartal'!I:I,0)</f>
        <v>0</v>
      </c>
    </row>
    <row r="643" spans="1:22">
      <c r="A643" t="s">
        <v>16</v>
      </c>
      <c r="B643" t="s">
        <v>20</v>
      </c>
      <c r="C643" t="s">
        <v>7</v>
      </c>
      <c r="D643" t="s">
        <v>245</v>
      </c>
      <c r="E643" t="s">
        <v>248</v>
      </c>
      <c r="F643">
        <v>4</v>
      </c>
      <c r="G643" t="s">
        <v>51</v>
      </c>
      <c r="H643">
        <v>1</v>
      </c>
      <c r="I643">
        <v>0.99494949494949492</v>
      </c>
      <c r="J643">
        <v>100</v>
      </c>
      <c r="K643">
        <v>0</v>
      </c>
      <c r="L643">
        <v>348</v>
      </c>
      <c r="M643">
        <v>348</v>
      </c>
      <c r="N643">
        <v>198</v>
      </c>
      <c r="O643">
        <v>197</v>
      </c>
      <c r="P643">
        <v>511</v>
      </c>
      <c r="Q643">
        <v>100</v>
      </c>
      <c r="R643">
        <v>0</v>
      </c>
      <c r="S643">
        <f t="shared" ref="S643:S706" si="13">V643</f>
        <v>0.99509803921568629</v>
      </c>
      <c r="T643" s="13">
        <f>(Tabelle1[[#This Row],[MT Distri % (besucht)]]-Tabelle1[[#This Row],[MT Distri % (besucht) VP]])*100</f>
        <v>-1.4854426619137495E-2</v>
      </c>
      <c r="U643" t="str">
        <f>Tabelle1[[#This Row],[Kundenhierarchie 1]]&amp;Tabelle1[[#This Row],[Händler]]&amp;Tabelle1[[#This Row],[Kategorie]]&amp;Tabelle1[[#This Row],[Gruppe]]&amp;Tabelle1[[#This Row],[Name]]</f>
        <v>Edeka KonzernEdeka Nordbayern (ZL)GurkenGurken 720ml GlasGewürzgurken, 720ml, 12er</v>
      </c>
      <c r="V643">
        <f>_xlfn.XLOOKUP(U643,'Daten Vor-Quartal'!U:U,'Daten Vor-Quartal'!I:I,0)</f>
        <v>0.99509803921568629</v>
      </c>
    </row>
    <row r="644" spans="1:22">
      <c r="A644" t="s">
        <v>16</v>
      </c>
      <c r="B644" t="s">
        <v>20</v>
      </c>
      <c r="C644" t="s">
        <v>7</v>
      </c>
      <c r="D644" t="s">
        <v>245</v>
      </c>
      <c r="E644" t="s">
        <v>249</v>
      </c>
      <c r="F644">
        <v>26</v>
      </c>
      <c r="G644" t="s">
        <v>74</v>
      </c>
      <c r="H644">
        <v>0.5977011494252874</v>
      </c>
      <c r="I644">
        <v>0.99137931034482762</v>
      </c>
      <c r="J644">
        <v>78.399613472685687</v>
      </c>
      <c r="K644">
        <v>-0.73868184653475888</v>
      </c>
      <c r="L644">
        <v>208</v>
      </c>
      <c r="M644">
        <v>348</v>
      </c>
      <c r="N644">
        <v>116</v>
      </c>
      <c r="O644">
        <v>115</v>
      </c>
      <c r="P644">
        <v>511</v>
      </c>
      <c r="Q644">
        <v>84.6452700015045</v>
      </c>
      <c r="R644">
        <v>-0.12436176098347573</v>
      </c>
      <c r="S644">
        <f t="shared" si="13"/>
        <v>0.98461538461538467</v>
      </c>
      <c r="T644" s="13">
        <f>(Tabelle1[[#This Row],[MT Distri % (besucht)]]-Tabelle1[[#This Row],[MT Distri % (besucht) VP]])*100</f>
        <v>0.67639257294429544</v>
      </c>
      <c r="U644" t="str">
        <f>Tabelle1[[#This Row],[Kundenhierarchie 1]]&amp;Tabelle1[[#This Row],[Händler]]&amp;Tabelle1[[#This Row],[Kategorie]]&amp;Tabelle1[[#This Row],[Gruppe]]&amp;Tabelle1[[#This Row],[Name]]</f>
        <v>Edeka KonzernEdeka Nordbayern (ZL)GurkenGurken 720ml GlasGurken Moskauer Art CK, 720ml Glas</v>
      </c>
      <c r="V644">
        <f>_xlfn.XLOOKUP(U644,'Daten Vor-Quartal'!U:U,'Daten Vor-Quartal'!I:I,0)</f>
        <v>0.98461538461538467</v>
      </c>
    </row>
    <row r="645" spans="1:22">
      <c r="A645" t="s">
        <v>16</v>
      </c>
      <c r="B645" t="s">
        <v>20</v>
      </c>
      <c r="C645" t="s">
        <v>7</v>
      </c>
      <c r="D645" t="s">
        <v>245</v>
      </c>
      <c r="E645" t="s">
        <v>101</v>
      </c>
      <c r="F645">
        <v>26</v>
      </c>
      <c r="G645" t="s">
        <v>74</v>
      </c>
      <c r="H645">
        <v>0</v>
      </c>
      <c r="I645">
        <v>0</v>
      </c>
      <c r="J645">
        <v>0</v>
      </c>
      <c r="K645">
        <v>0</v>
      </c>
      <c r="L645">
        <v>0</v>
      </c>
      <c r="M645">
        <v>348</v>
      </c>
      <c r="N645">
        <v>1</v>
      </c>
      <c r="O645">
        <v>0</v>
      </c>
      <c r="P645">
        <v>0</v>
      </c>
      <c r="Q645">
        <v>0</v>
      </c>
      <c r="R645">
        <v>0</v>
      </c>
      <c r="S645">
        <f t="shared" si="13"/>
        <v>0</v>
      </c>
      <c r="T645" s="13">
        <f>(Tabelle1[[#This Row],[MT Distri % (besucht)]]-Tabelle1[[#This Row],[MT Distri % (besucht) VP]])*100</f>
        <v>0</v>
      </c>
      <c r="U645" t="str">
        <f>Tabelle1[[#This Row],[Kundenhierarchie 1]]&amp;Tabelle1[[#This Row],[Händler]]&amp;Tabelle1[[#This Row],[Kategorie]]&amp;Tabelle1[[#This Row],[Gruppe]]&amp;Tabelle1[[#This Row],[Name]]</f>
        <v>Edeka KonzernEdeka Nordbayern (ZL)GurkenGurken 720ml GlasGurken Moskauer Art, 720ml Glas 8er Tray</v>
      </c>
      <c r="V645">
        <f>_xlfn.XLOOKUP(U645,'Daten Vor-Quartal'!U:U,'Daten Vor-Quartal'!I:I,0)</f>
        <v>0</v>
      </c>
    </row>
    <row r="646" spans="1:22">
      <c r="A646" t="s">
        <v>16</v>
      </c>
      <c r="B646" t="s">
        <v>20</v>
      </c>
      <c r="C646" t="s">
        <v>7</v>
      </c>
      <c r="D646" t="s">
        <v>245</v>
      </c>
      <c r="E646" t="s">
        <v>250</v>
      </c>
      <c r="F646">
        <v>17</v>
      </c>
      <c r="G646" t="s">
        <v>63</v>
      </c>
      <c r="H646">
        <v>0.99425287356321834</v>
      </c>
      <c r="I646">
        <v>0.97979797979797978</v>
      </c>
      <c r="J646">
        <v>90.132133877232306</v>
      </c>
      <c r="K646">
        <v>-2.1459082809523173</v>
      </c>
      <c r="L646">
        <v>346</v>
      </c>
      <c r="M646">
        <v>348</v>
      </c>
      <c r="N646">
        <v>198</v>
      </c>
      <c r="O646">
        <v>194</v>
      </c>
      <c r="P646">
        <v>511</v>
      </c>
      <c r="Q646">
        <v>97.69965784994919</v>
      </c>
      <c r="R646">
        <v>-0.17668142524709651</v>
      </c>
      <c r="S646">
        <f t="shared" si="13"/>
        <v>0.97549019607843135</v>
      </c>
      <c r="T646" s="13">
        <f>(Tabelle1[[#This Row],[MT Distri % (besucht)]]-Tabelle1[[#This Row],[MT Distri % (besucht) VP]])*100</f>
        <v>0.43077837195484303</v>
      </c>
      <c r="U646" t="str">
        <f>Tabelle1[[#This Row],[Kundenhierarchie 1]]&amp;Tabelle1[[#This Row],[Händler]]&amp;Tabelle1[[#This Row],[Kategorie]]&amp;Tabelle1[[#This Row],[Gruppe]]&amp;Tabelle1[[#This Row],[Name]]</f>
        <v>Edeka KonzernEdeka Nordbayern (ZL)GurkenGurken 720ml GlasGurken Ungarische Art CK, 720ml Glas</v>
      </c>
      <c r="V646">
        <f>_xlfn.XLOOKUP(U646,'Daten Vor-Quartal'!U:U,'Daten Vor-Quartal'!I:I,0)</f>
        <v>0.97549019607843135</v>
      </c>
    </row>
    <row r="647" spans="1:22">
      <c r="A647" t="s">
        <v>16</v>
      </c>
      <c r="B647" t="s">
        <v>20</v>
      </c>
      <c r="C647" t="s">
        <v>7</v>
      </c>
      <c r="D647" t="s">
        <v>245</v>
      </c>
      <c r="E647" t="s">
        <v>251</v>
      </c>
      <c r="F647">
        <v>17</v>
      </c>
      <c r="G647" t="s">
        <v>63</v>
      </c>
      <c r="H647">
        <v>0</v>
      </c>
      <c r="I647">
        <v>0</v>
      </c>
      <c r="J647">
        <v>0</v>
      </c>
      <c r="K647">
        <v>0</v>
      </c>
      <c r="L647">
        <v>0</v>
      </c>
      <c r="M647">
        <v>348</v>
      </c>
      <c r="N647">
        <v>1</v>
      </c>
      <c r="O647">
        <v>0</v>
      </c>
      <c r="P647">
        <v>0</v>
      </c>
      <c r="Q647">
        <v>0</v>
      </c>
      <c r="R647">
        <v>0</v>
      </c>
      <c r="S647">
        <f t="shared" si="13"/>
        <v>0</v>
      </c>
      <c r="T647" s="13">
        <f>(Tabelle1[[#This Row],[MT Distri % (besucht)]]-Tabelle1[[#This Row],[MT Distri % (besucht) VP]])*100</f>
        <v>0</v>
      </c>
      <c r="U647" t="str">
        <f>Tabelle1[[#This Row],[Kundenhierarchie 1]]&amp;Tabelle1[[#This Row],[Händler]]&amp;Tabelle1[[#This Row],[Kategorie]]&amp;Tabelle1[[#This Row],[Gruppe]]&amp;Tabelle1[[#This Row],[Name]]</f>
        <v>Edeka KonzernEdeka Nordbayern (ZL)GurkenGurken 720ml GlasGurken Ungarische Art,720ml Gl. 8er Tray</v>
      </c>
      <c r="V647">
        <f>_xlfn.XLOOKUP(U647,'Daten Vor-Quartal'!U:U,'Daten Vor-Quartal'!I:I,0)</f>
        <v>0</v>
      </c>
    </row>
    <row r="648" spans="1:22">
      <c r="A648" t="s">
        <v>16</v>
      </c>
      <c r="B648" t="s">
        <v>20</v>
      </c>
      <c r="C648" t="s">
        <v>7</v>
      </c>
      <c r="D648" t="s">
        <v>245</v>
      </c>
      <c r="E648" t="s">
        <v>252</v>
      </c>
      <c r="F648">
        <v>14</v>
      </c>
      <c r="G648" t="s">
        <v>63</v>
      </c>
      <c r="H648">
        <v>0.99425287356321834</v>
      </c>
      <c r="I648">
        <v>0.96969696969696972</v>
      </c>
      <c r="J648">
        <v>92.813056476488285</v>
      </c>
      <c r="K648">
        <v>10.978203412254469</v>
      </c>
      <c r="L648">
        <v>346</v>
      </c>
      <c r="M648">
        <v>348</v>
      </c>
      <c r="N648">
        <v>198</v>
      </c>
      <c r="O648">
        <v>192</v>
      </c>
      <c r="P648">
        <v>511</v>
      </c>
      <c r="Q648">
        <v>98.037463267846576</v>
      </c>
      <c r="R648">
        <v>9.9031815412496229</v>
      </c>
      <c r="S648">
        <f t="shared" si="13"/>
        <v>0.95588235294117652</v>
      </c>
      <c r="T648" s="13">
        <f>(Tabelle1[[#This Row],[MT Distri % (besucht)]]-Tabelle1[[#This Row],[MT Distri % (besucht) VP]])*100</f>
        <v>1.3814616755793208</v>
      </c>
      <c r="U648" t="str">
        <f>Tabelle1[[#This Row],[Kundenhierarchie 1]]&amp;Tabelle1[[#This Row],[Händler]]&amp;Tabelle1[[#This Row],[Kategorie]]&amp;Tabelle1[[#This Row],[Gruppe]]&amp;Tabelle1[[#This Row],[Name]]</f>
        <v>Edeka KonzernEdeka Nordbayern (ZL)GurkenGurken 720ml GlasGurkenviertel, 720ml Glas</v>
      </c>
      <c r="V648">
        <f>_xlfn.XLOOKUP(U648,'Daten Vor-Quartal'!U:U,'Daten Vor-Quartal'!I:I,0)</f>
        <v>0.95588235294117652</v>
      </c>
    </row>
    <row r="649" spans="1:22">
      <c r="A649" t="s">
        <v>16</v>
      </c>
      <c r="B649" t="s">
        <v>20</v>
      </c>
      <c r="C649" t="s">
        <v>7</v>
      </c>
      <c r="D649" t="s">
        <v>245</v>
      </c>
      <c r="E649" t="s">
        <v>111</v>
      </c>
      <c r="F649">
        <v>14</v>
      </c>
      <c r="G649" t="s">
        <v>63</v>
      </c>
      <c r="H649">
        <v>0</v>
      </c>
      <c r="I649">
        <v>0</v>
      </c>
      <c r="J649">
        <v>0</v>
      </c>
      <c r="K649">
        <v>0</v>
      </c>
      <c r="L649">
        <v>0</v>
      </c>
      <c r="M649">
        <v>348</v>
      </c>
      <c r="N649">
        <v>1</v>
      </c>
      <c r="O649">
        <v>0</v>
      </c>
      <c r="P649">
        <v>0</v>
      </c>
      <c r="Q649">
        <v>0</v>
      </c>
      <c r="R649">
        <v>0</v>
      </c>
      <c r="S649">
        <f t="shared" si="13"/>
        <v>0</v>
      </c>
      <c r="T649" s="13">
        <f>(Tabelle1[[#This Row],[MT Distri % (besucht)]]-Tabelle1[[#This Row],[MT Distri % (besucht) VP]])*100</f>
        <v>0</v>
      </c>
      <c r="U649" t="str">
        <f>Tabelle1[[#This Row],[Kundenhierarchie 1]]&amp;Tabelle1[[#This Row],[Händler]]&amp;Tabelle1[[#This Row],[Kategorie]]&amp;Tabelle1[[#This Row],[Gruppe]]&amp;Tabelle1[[#This Row],[Name]]</f>
        <v>Edeka KonzernEdeka Nordbayern (ZL)GurkenGurken 720ml GlasGurkenviertel, 720ml Glas 8er Tray</v>
      </c>
      <c r="V649">
        <f>_xlfn.XLOOKUP(U649,'Daten Vor-Quartal'!U:U,'Daten Vor-Quartal'!I:I,0)</f>
        <v>0</v>
      </c>
    </row>
    <row r="650" spans="1:22">
      <c r="A650" t="s">
        <v>16</v>
      </c>
      <c r="B650" t="s">
        <v>20</v>
      </c>
      <c r="C650" t="s">
        <v>7</v>
      </c>
      <c r="D650" t="s">
        <v>245</v>
      </c>
      <c r="E650" t="s">
        <v>253</v>
      </c>
      <c r="F650">
        <v>10</v>
      </c>
      <c r="G650" t="s">
        <v>51</v>
      </c>
      <c r="H650">
        <v>0.5977011494252874</v>
      </c>
      <c r="I650">
        <v>0.96551724137931039</v>
      </c>
      <c r="J650">
        <v>74.72588801860195</v>
      </c>
      <c r="K650">
        <v>-2.250421811176333</v>
      </c>
      <c r="L650">
        <v>208</v>
      </c>
      <c r="M650">
        <v>348</v>
      </c>
      <c r="N650">
        <v>116</v>
      </c>
      <c r="O650">
        <v>112</v>
      </c>
      <c r="P650">
        <v>511</v>
      </c>
      <c r="Q650">
        <v>80.962110032084183</v>
      </c>
      <c r="R650">
        <v>5.6820010316348544</v>
      </c>
      <c r="S650">
        <f t="shared" si="13"/>
        <v>0.96923076923076923</v>
      </c>
      <c r="T650" s="13">
        <f>(Tabelle1[[#This Row],[MT Distri % (besucht)]]-Tabelle1[[#This Row],[MT Distri % (besucht) VP]])*100</f>
        <v>-0.37135278514588421</v>
      </c>
      <c r="U650" t="str">
        <f>Tabelle1[[#This Row],[Kundenhierarchie 1]]&amp;Tabelle1[[#This Row],[Händler]]&amp;Tabelle1[[#This Row],[Kategorie]]&amp;Tabelle1[[#This Row],[Gruppe]]&amp;Tabelle1[[#This Row],[Name]]</f>
        <v>Edeka KonzernEdeka Nordbayern (ZL)GurkenGurken 720ml GlasSalzdillgurken, 720ml Glas</v>
      </c>
      <c r="V650">
        <f>_xlfn.XLOOKUP(U650,'Daten Vor-Quartal'!U:U,'Daten Vor-Quartal'!I:I,0)</f>
        <v>0.96923076923076923</v>
      </c>
    </row>
    <row r="651" spans="1:22">
      <c r="A651" t="s">
        <v>16</v>
      </c>
      <c r="B651" t="s">
        <v>20</v>
      </c>
      <c r="C651" t="s">
        <v>7</v>
      </c>
      <c r="D651" t="s">
        <v>245</v>
      </c>
      <c r="E651" t="s">
        <v>254</v>
      </c>
      <c r="F651">
        <v>10</v>
      </c>
      <c r="G651" t="s">
        <v>51</v>
      </c>
      <c r="H651">
        <v>0</v>
      </c>
      <c r="I651">
        <v>0</v>
      </c>
      <c r="J651">
        <v>0</v>
      </c>
      <c r="K651">
        <v>0</v>
      </c>
      <c r="L651">
        <v>0</v>
      </c>
      <c r="M651">
        <v>348</v>
      </c>
      <c r="N651">
        <v>1</v>
      </c>
      <c r="O651">
        <v>0</v>
      </c>
      <c r="P651">
        <v>0</v>
      </c>
      <c r="Q651">
        <v>0</v>
      </c>
      <c r="R651">
        <v>0</v>
      </c>
      <c r="S651">
        <f t="shared" si="13"/>
        <v>0</v>
      </c>
      <c r="T651" s="13">
        <f>(Tabelle1[[#This Row],[MT Distri % (besucht)]]-Tabelle1[[#This Row],[MT Distri % (besucht) VP]])*100</f>
        <v>0</v>
      </c>
      <c r="U651" t="str">
        <f>Tabelle1[[#This Row],[Kundenhierarchie 1]]&amp;Tabelle1[[#This Row],[Händler]]&amp;Tabelle1[[#This Row],[Kategorie]]&amp;Tabelle1[[#This Row],[Gruppe]]&amp;Tabelle1[[#This Row],[Name]]</f>
        <v>Edeka KonzernEdeka Nordbayern (ZL)GurkenGurken 720ml GlasSalzdillgurken, 720ml Glas, 8er Tray</v>
      </c>
      <c r="V651">
        <f>_xlfn.XLOOKUP(U651,'Daten Vor-Quartal'!U:U,'Daten Vor-Quartal'!I:I,0)</f>
        <v>0</v>
      </c>
    </row>
    <row r="652" spans="1:22">
      <c r="A652" t="s">
        <v>16</v>
      </c>
      <c r="B652" t="s">
        <v>20</v>
      </c>
      <c r="C652" t="s">
        <v>7</v>
      </c>
      <c r="D652" t="s">
        <v>245</v>
      </c>
      <c r="E652" t="s">
        <v>255</v>
      </c>
      <c r="F652">
        <v>11</v>
      </c>
      <c r="G652" t="s">
        <v>51</v>
      </c>
      <c r="H652">
        <v>0</v>
      </c>
      <c r="I652">
        <v>0</v>
      </c>
      <c r="J652">
        <v>0</v>
      </c>
      <c r="K652">
        <v>0</v>
      </c>
      <c r="L652">
        <v>0</v>
      </c>
      <c r="M652">
        <v>348</v>
      </c>
      <c r="N652">
        <v>1</v>
      </c>
      <c r="O652">
        <v>0</v>
      </c>
      <c r="P652">
        <v>0</v>
      </c>
      <c r="Q652">
        <v>0</v>
      </c>
      <c r="R652">
        <v>0</v>
      </c>
      <c r="S652">
        <f t="shared" si="13"/>
        <v>0</v>
      </c>
      <c r="T652" s="13">
        <f>(Tabelle1[[#This Row],[MT Distri % (besucht)]]-Tabelle1[[#This Row],[MT Distri % (besucht) VP]])*100</f>
        <v>0</v>
      </c>
      <c r="U652" t="str">
        <f>Tabelle1[[#This Row],[Kundenhierarchie 1]]&amp;Tabelle1[[#This Row],[Händler]]&amp;Tabelle1[[#This Row],[Kategorie]]&amp;Tabelle1[[#This Row],[Gruppe]]&amp;Tabelle1[[#This Row],[Name]]</f>
        <v>Edeka KonzernEdeka Nordbayern (ZL)GurkenGurken 720ml GlasSchles. Gurkenhappen, 720ml Gl., 8er Tr.</v>
      </c>
      <c r="V652">
        <f>_xlfn.XLOOKUP(U652,'Daten Vor-Quartal'!U:U,'Daten Vor-Quartal'!I:I,0)</f>
        <v>0</v>
      </c>
    </row>
    <row r="653" spans="1:22">
      <c r="A653" t="s">
        <v>16</v>
      </c>
      <c r="B653" t="s">
        <v>20</v>
      </c>
      <c r="C653" t="s">
        <v>7</v>
      </c>
      <c r="D653" t="s">
        <v>245</v>
      </c>
      <c r="E653" t="s">
        <v>256</v>
      </c>
      <c r="F653">
        <v>11</v>
      </c>
      <c r="G653" t="s">
        <v>51</v>
      </c>
      <c r="H653">
        <v>1</v>
      </c>
      <c r="I653">
        <v>0.98484848484848486</v>
      </c>
      <c r="J653">
        <v>90.011700866381346</v>
      </c>
      <c r="K653">
        <v>-6.127320212711111</v>
      </c>
      <c r="L653">
        <v>348</v>
      </c>
      <c r="M653">
        <v>348</v>
      </c>
      <c r="N653">
        <v>198</v>
      </c>
      <c r="O653">
        <v>195</v>
      </c>
      <c r="P653">
        <v>511</v>
      </c>
      <c r="Q653">
        <v>96.741642716997248</v>
      </c>
      <c r="R653">
        <v>-2.0946543264628446</v>
      </c>
      <c r="S653">
        <f t="shared" si="13"/>
        <v>0.98039215686274506</v>
      </c>
      <c r="T653" s="13">
        <f>(Tabelle1[[#This Row],[MT Distri % (besucht)]]-Tabelle1[[#This Row],[MT Distri % (besucht) VP]])*100</f>
        <v>0.44563279857398053</v>
      </c>
      <c r="U653" t="str">
        <f>Tabelle1[[#This Row],[Kundenhierarchie 1]]&amp;Tabelle1[[#This Row],[Händler]]&amp;Tabelle1[[#This Row],[Kategorie]]&amp;Tabelle1[[#This Row],[Gruppe]]&amp;Tabelle1[[#This Row],[Name]]</f>
        <v>Edeka KonzernEdeka Nordbayern (ZL)GurkenGurken 720ml GlasSchles. Gurkenhappen, 720ml Glas</v>
      </c>
      <c r="V653">
        <f>_xlfn.XLOOKUP(U653,'Daten Vor-Quartal'!U:U,'Daten Vor-Quartal'!I:I,0)</f>
        <v>0.98039215686274506</v>
      </c>
    </row>
    <row r="654" spans="1:22">
      <c r="A654" t="s">
        <v>16</v>
      </c>
      <c r="B654" t="s">
        <v>20</v>
      </c>
      <c r="C654" t="s">
        <v>7</v>
      </c>
      <c r="D654" t="s">
        <v>259</v>
      </c>
      <c r="E654" t="s">
        <v>257</v>
      </c>
      <c r="F654">
        <v>25</v>
      </c>
      <c r="G654" t="s">
        <v>74</v>
      </c>
      <c r="H654">
        <v>0</v>
      </c>
      <c r="I654">
        <v>0</v>
      </c>
      <c r="J654">
        <v>5.4412349311644697</v>
      </c>
      <c r="K654">
        <v>-9.0202513602814065</v>
      </c>
      <c r="L654">
        <v>0</v>
      </c>
      <c r="M654">
        <v>348</v>
      </c>
      <c r="N654">
        <v>1</v>
      </c>
      <c r="O654">
        <v>0</v>
      </c>
      <c r="P654">
        <v>511</v>
      </c>
      <c r="Q654">
        <v>13.006009832959442</v>
      </c>
      <c r="R654">
        <v>-22.967332980419478</v>
      </c>
      <c r="S654">
        <f t="shared" si="13"/>
        <v>0</v>
      </c>
      <c r="T654" s="13">
        <f>(Tabelle1[[#This Row],[MT Distri % (besucht)]]-Tabelle1[[#This Row],[MT Distri % (besucht) VP]])*100</f>
        <v>0</v>
      </c>
      <c r="U654" t="str">
        <f>Tabelle1[[#This Row],[Kundenhierarchie 1]]&amp;Tabelle1[[#This Row],[Händler]]&amp;Tabelle1[[#This Row],[Kategorie]]&amp;Tabelle1[[#This Row],[Gruppe]]&amp;Tabelle1[[#This Row],[Name]]</f>
        <v>Edeka KonzernEdeka Nordbayern (ZL)GurkenGurken Pure 327mlPure Cornichons Blütenhonig, 10x327ml Gl</v>
      </c>
      <c r="V654">
        <f>_xlfn.XLOOKUP(U654,'Daten Vor-Quartal'!U:U,'Daten Vor-Quartal'!I:I,0)</f>
        <v>0</v>
      </c>
    </row>
    <row r="655" spans="1:22">
      <c r="A655" t="s">
        <v>16</v>
      </c>
      <c r="B655" t="s">
        <v>20</v>
      </c>
      <c r="C655" t="s">
        <v>7</v>
      </c>
      <c r="D655" t="s">
        <v>259</v>
      </c>
      <c r="E655" t="s">
        <v>258</v>
      </c>
      <c r="F655">
        <v>28</v>
      </c>
      <c r="G655" t="s">
        <v>74</v>
      </c>
      <c r="H655">
        <v>0</v>
      </c>
      <c r="I655">
        <v>0</v>
      </c>
      <c r="J655">
        <v>1.1863499370494117</v>
      </c>
      <c r="K655">
        <v>-8.7372454854887742</v>
      </c>
      <c r="L655">
        <v>0</v>
      </c>
      <c r="M655">
        <v>348</v>
      </c>
      <c r="N655">
        <v>1</v>
      </c>
      <c r="O655">
        <v>0</v>
      </c>
      <c r="P655">
        <v>511</v>
      </c>
      <c r="Q655">
        <v>1.9784920221972351</v>
      </c>
      <c r="R655">
        <v>-29.401831831863483</v>
      </c>
      <c r="S655">
        <f t="shared" si="13"/>
        <v>0</v>
      </c>
      <c r="T655" s="13">
        <f>(Tabelle1[[#This Row],[MT Distri % (besucht)]]-Tabelle1[[#This Row],[MT Distri % (besucht) VP]])*100</f>
        <v>0</v>
      </c>
      <c r="U655" t="str">
        <f>Tabelle1[[#This Row],[Kundenhierarchie 1]]&amp;Tabelle1[[#This Row],[Händler]]&amp;Tabelle1[[#This Row],[Kategorie]]&amp;Tabelle1[[#This Row],[Gruppe]]&amp;Tabelle1[[#This Row],[Name]]</f>
        <v>Edeka KonzernEdeka Nordbayern (ZL)GurkenGurken Pure 327mlPure Cornichons Jalapeño, 10x327ml Gl.</v>
      </c>
      <c r="V655">
        <f>_xlfn.XLOOKUP(U655,'Daten Vor-Quartal'!U:U,'Daten Vor-Quartal'!I:I,0)</f>
        <v>0</v>
      </c>
    </row>
    <row r="656" spans="1:22">
      <c r="A656" t="s">
        <v>16</v>
      </c>
      <c r="B656" t="s">
        <v>20</v>
      </c>
      <c r="C656" t="s">
        <v>7</v>
      </c>
      <c r="D656" t="s">
        <v>259</v>
      </c>
      <c r="E656" t="s">
        <v>260</v>
      </c>
      <c r="F656">
        <v>23</v>
      </c>
      <c r="G656" t="s">
        <v>63</v>
      </c>
      <c r="H656">
        <v>0</v>
      </c>
      <c r="I656">
        <v>0</v>
      </c>
      <c r="J656">
        <v>1.1863499370494117</v>
      </c>
      <c r="K656">
        <v>-15.657092073039783</v>
      </c>
      <c r="L656">
        <v>0</v>
      </c>
      <c r="M656">
        <v>348</v>
      </c>
      <c r="N656">
        <v>1</v>
      </c>
      <c r="O656">
        <v>0</v>
      </c>
      <c r="P656">
        <v>511</v>
      </c>
      <c r="Q656">
        <v>1.9784920221972351</v>
      </c>
      <c r="R656">
        <v>-36.681065294029452</v>
      </c>
      <c r="S656">
        <f t="shared" si="13"/>
        <v>0</v>
      </c>
      <c r="T656" s="13">
        <f>(Tabelle1[[#This Row],[MT Distri % (besucht)]]-Tabelle1[[#This Row],[MT Distri % (besucht) VP]])*100</f>
        <v>0</v>
      </c>
      <c r="U656" t="str">
        <f>Tabelle1[[#This Row],[Kundenhierarchie 1]]&amp;Tabelle1[[#This Row],[Händler]]&amp;Tabelle1[[#This Row],[Kategorie]]&amp;Tabelle1[[#This Row],[Gruppe]]&amp;Tabelle1[[#This Row],[Name]]</f>
        <v>Edeka KonzernEdeka Nordbayern (ZL)GurkenGurken Pure 327mlPure Cornichons Kräuter, 10x327ml Gl.</v>
      </c>
      <c r="V656">
        <f>_xlfn.XLOOKUP(U656,'Daten Vor-Quartal'!U:U,'Daten Vor-Quartal'!I:I,0)</f>
        <v>0</v>
      </c>
    </row>
    <row r="657" spans="1:22">
      <c r="A657" t="s">
        <v>16</v>
      </c>
      <c r="B657" t="s">
        <v>20</v>
      </c>
      <c r="C657" t="s">
        <v>7</v>
      </c>
      <c r="D657" t="s">
        <v>261</v>
      </c>
      <c r="E657" t="s">
        <v>126</v>
      </c>
      <c r="F657">
        <v>5</v>
      </c>
      <c r="G657" t="s">
        <v>51</v>
      </c>
      <c r="H657">
        <v>1</v>
      </c>
      <c r="I657">
        <v>0.96464646464646464</v>
      </c>
      <c r="J657">
        <v>88.913730912594019</v>
      </c>
      <c r="K657">
        <v>6.4102660734604315</v>
      </c>
      <c r="L657">
        <v>348</v>
      </c>
      <c r="M657">
        <v>348</v>
      </c>
      <c r="N657">
        <v>198</v>
      </c>
      <c r="O657">
        <v>191</v>
      </c>
      <c r="P657">
        <v>511</v>
      </c>
      <c r="Q657">
        <v>92.842427452739599</v>
      </c>
      <c r="R657">
        <v>4.3099526642744763</v>
      </c>
      <c r="S657">
        <f t="shared" si="13"/>
        <v>0.98529411764705888</v>
      </c>
      <c r="T657" s="13">
        <f>(Tabelle1[[#This Row],[MT Distri % (besucht)]]-Tabelle1[[#This Row],[MT Distri % (besucht) VP]])*100</f>
        <v>-2.0647653000594235</v>
      </c>
      <c r="U657" t="str">
        <f>Tabelle1[[#This Row],[Kundenhierarchie 1]]&amp;Tabelle1[[#This Row],[Händler]]&amp;Tabelle1[[#This Row],[Kategorie]]&amp;Tabelle1[[#This Row],[Gruppe]]&amp;Tabelle1[[#This Row],[Name]]</f>
        <v>Edeka KonzernEdeka Nordbayern (ZL)GurkenSchlemmertöpfchen 580ml GlasSchlemmert. Bals. Bianco, 580ml, 12er</v>
      </c>
      <c r="V657">
        <f>_xlfn.XLOOKUP(U657,'Daten Vor-Quartal'!U:U,'Daten Vor-Quartal'!I:I,0)</f>
        <v>0.98529411764705888</v>
      </c>
    </row>
    <row r="658" spans="1:22">
      <c r="A658" t="s">
        <v>16</v>
      </c>
      <c r="B658" t="s">
        <v>20</v>
      </c>
      <c r="C658" t="s">
        <v>7</v>
      </c>
      <c r="D658" t="s">
        <v>261</v>
      </c>
      <c r="E658" t="s">
        <v>127</v>
      </c>
      <c r="F658">
        <v>5</v>
      </c>
      <c r="G658" t="s">
        <v>51</v>
      </c>
      <c r="H658">
        <v>0</v>
      </c>
      <c r="I658">
        <v>0</v>
      </c>
      <c r="J658">
        <v>0</v>
      </c>
      <c r="K658">
        <v>0</v>
      </c>
      <c r="L658">
        <v>0</v>
      </c>
      <c r="M658">
        <v>348</v>
      </c>
      <c r="N658">
        <v>1</v>
      </c>
      <c r="O658">
        <v>0</v>
      </c>
      <c r="P658">
        <v>0</v>
      </c>
      <c r="Q658">
        <v>0</v>
      </c>
      <c r="R658">
        <v>0</v>
      </c>
      <c r="S658">
        <f t="shared" si="13"/>
        <v>0</v>
      </c>
      <c r="T658" s="13">
        <f>(Tabelle1[[#This Row],[MT Distri % (besucht)]]-Tabelle1[[#This Row],[MT Distri % (besucht) VP]])*100</f>
        <v>0</v>
      </c>
      <c r="U658" t="str">
        <f>Tabelle1[[#This Row],[Kundenhierarchie 1]]&amp;Tabelle1[[#This Row],[Händler]]&amp;Tabelle1[[#This Row],[Kategorie]]&amp;Tabelle1[[#This Row],[Gruppe]]&amp;Tabelle1[[#This Row],[Name]]</f>
        <v>Edeka KonzernEdeka Nordbayern (ZL)GurkenSchlemmertöpfchen 580ml GlasSchlemmert. Bals. Bianco, 580ml, 8er</v>
      </c>
      <c r="V658">
        <f>_xlfn.XLOOKUP(U658,'Daten Vor-Quartal'!U:U,'Daten Vor-Quartal'!I:I,0)</f>
        <v>0</v>
      </c>
    </row>
    <row r="659" spans="1:22">
      <c r="A659" t="s">
        <v>16</v>
      </c>
      <c r="B659" t="s">
        <v>20</v>
      </c>
      <c r="C659" t="s">
        <v>7</v>
      </c>
      <c r="D659" t="s">
        <v>261</v>
      </c>
      <c r="E659" t="s">
        <v>122</v>
      </c>
      <c r="F659">
        <v>6</v>
      </c>
      <c r="G659" t="s">
        <v>51</v>
      </c>
      <c r="H659">
        <v>0.99425287356321834</v>
      </c>
      <c r="I659">
        <v>0.95454545454545459</v>
      </c>
      <c r="J659">
        <v>93.063535368593918</v>
      </c>
      <c r="K659">
        <v>1.8915168385823391</v>
      </c>
      <c r="L659">
        <v>346</v>
      </c>
      <c r="M659">
        <v>348</v>
      </c>
      <c r="N659">
        <v>198</v>
      </c>
      <c r="O659">
        <v>189</v>
      </c>
      <c r="P659">
        <v>511</v>
      </c>
      <c r="Q659">
        <v>94.460778123929785</v>
      </c>
      <c r="R659">
        <v>9.0040516701918705E-2</v>
      </c>
      <c r="S659">
        <f t="shared" si="13"/>
        <v>0.96078431372549022</v>
      </c>
      <c r="T659" s="13">
        <f>(Tabelle1[[#This Row],[MT Distri % (besucht)]]-Tabelle1[[#This Row],[MT Distri % (besucht) VP]])*100</f>
        <v>-0.62388591800356386</v>
      </c>
      <c r="U659" t="str">
        <f>Tabelle1[[#This Row],[Kundenhierarchie 1]]&amp;Tabelle1[[#This Row],[Händler]]&amp;Tabelle1[[#This Row],[Kategorie]]&amp;Tabelle1[[#This Row],[Gruppe]]&amp;Tabelle1[[#This Row],[Name]]</f>
        <v>Edeka KonzernEdeka Nordbayern (ZL)GurkenSchlemmertöpfchen 580ml GlasSchlemmert. Chili, 580ml, 12er</v>
      </c>
      <c r="V659">
        <f>_xlfn.XLOOKUP(U659,'Daten Vor-Quartal'!U:U,'Daten Vor-Quartal'!I:I,0)</f>
        <v>0.96078431372549022</v>
      </c>
    </row>
    <row r="660" spans="1:22">
      <c r="A660" t="s">
        <v>16</v>
      </c>
      <c r="B660" t="s">
        <v>20</v>
      </c>
      <c r="C660" t="s">
        <v>7</v>
      </c>
      <c r="D660" t="s">
        <v>261</v>
      </c>
      <c r="E660" t="s">
        <v>123</v>
      </c>
      <c r="F660">
        <v>6</v>
      </c>
      <c r="G660" t="s">
        <v>51</v>
      </c>
      <c r="H660">
        <v>0</v>
      </c>
      <c r="I660">
        <v>0</v>
      </c>
      <c r="J660">
        <v>0</v>
      </c>
      <c r="K660">
        <v>0</v>
      </c>
      <c r="L660">
        <v>0</v>
      </c>
      <c r="M660">
        <v>348</v>
      </c>
      <c r="N660">
        <v>1</v>
      </c>
      <c r="O660">
        <v>0</v>
      </c>
      <c r="P660">
        <v>0</v>
      </c>
      <c r="Q660">
        <v>0</v>
      </c>
      <c r="R660">
        <v>0</v>
      </c>
      <c r="S660">
        <f t="shared" si="13"/>
        <v>0</v>
      </c>
      <c r="T660" s="13">
        <f>(Tabelle1[[#This Row],[MT Distri % (besucht)]]-Tabelle1[[#This Row],[MT Distri % (besucht) VP]])*100</f>
        <v>0</v>
      </c>
      <c r="U660" t="str">
        <f>Tabelle1[[#This Row],[Kundenhierarchie 1]]&amp;Tabelle1[[#This Row],[Händler]]&amp;Tabelle1[[#This Row],[Kategorie]]&amp;Tabelle1[[#This Row],[Gruppe]]&amp;Tabelle1[[#This Row],[Name]]</f>
        <v>Edeka KonzernEdeka Nordbayern (ZL)GurkenSchlemmertöpfchen 580ml GlasSchlemmert. Chili, 580ml, 8er</v>
      </c>
      <c r="V660">
        <f>_xlfn.XLOOKUP(U660,'Daten Vor-Quartal'!U:U,'Daten Vor-Quartal'!I:I,0)</f>
        <v>0</v>
      </c>
    </row>
    <row r="661" spans="1:22">
      <c r="A661" t="s">
        <v>16</v>
      </c>
      <c r="B661" t="s">
        <v>20</v>
      </c>
      <c r="C661" t="s">
        <v>7</v>
      </c>
      <c r="D661" t="s">
        <v>261</v>
      </c>
      <c r="E661" t="s">
        <v>124</v>
      </c>
      <c r="F661">
        <v>2</v>
      </c>
      <c r="G661" t="s">
        <v>51</v>
      </c>
      <c r="H661">
        <v>1</v>
      </c>
      <c r="I661">
        <v>0.98989898989898994</v>
      </c>
      <c r="J661">
        <v>94.871672879133214</v>
      </c>
      <c r="K661">
        <v>-1.267348199959323</v>
      </c>
      <c r="L661">
        <v>348</v>
      </c>
      <c r="M661">
        <v>348</v>
      </c>
      <c r="N661">
        <v>198</v>
      </c>
      <c r="O661">
        <v>196</v>
      </c>
      <c r="P661">
        <v>511</v>
      </c>
      <c r="Q661">
        <v>98.856372312407842</v>
      </c>
      <c r="R661">
        <v>-0.18366991932833798</v>
      </c>
      <c r="S661">
        <f t="shared" si="13"/>
        <v>0.98039215686274506</v>
      </c>
      <c r="T661" s="13">
        <f>(Tabelle1[[#This Row],[MT Distri % (besucht)]]-Tabelle1[[#This Row],[MT Distri % (besucht) VP]])*100</f>
        <v>0.95068330362448883</v>
      </c>
      <c r="U661" t="str">
        <f>Tabelle1[[#This Row],[Kundenhierarchie 1]]&amp;Tabelle1[[#This Row],[Händler]]&amp;Tabelle1[[#This Row],[Kategorie]]&amp;Tabelle1[[#This Row],[Gruppe]]&amp;Tabelle1[[#This Row],[Name]]</f>
        <v>Edeka KonzernEdeka Nordbayern (ZL)GurkenSchlemmertöpfchen 580ml GlasSchlemmert. Honig, 580ml, 12er</v>
      </c>
      <c r="V661">
        <f>_xlfn.XLOOKUP(U661,'Daten Vor-Quartal'!U:U,'Daten Vor-Quartal'!I:I,0)</f>
        <v>0.98039215686274506</v>
      </c>
    </row>
    <row r="662" spans="1:22">
      <c r="A662" t="s">
        <v>16</v>
      </c>
      <c r="B662" t="s">
        <v>20</v>
      </c>
      <c r="C662" t="s">
        <v>7</v>
      </c>
      <c r="D662" t="s">
        <v>261</v>
      </c>
      <c r="E662" t="s">
        <v>125</v>
      </c>
      <c r="F662">
        <v>2</v>
      </c>
      <c r="G662" t="s">
        <v>51</v>
      </c>
      <c r="H662">
        <v>0</v>
      </c>
      <c r="I662">
        <v>0</v>
      </c>
      <c r="J662">
        <v>0</v>
      </c>
      <c r="K662">
        <v>0</v>
      </c>
      <c r="L662">
        <v>0</v>
      </c>
      <c r="M662">
        <v>348</v>
      </c>
      <c r="N662">
        <v>1</v>
      </c>
      <c r="O662">
        <v>0</v>
      </c>
      <c r="P662">
        <v>0</v>
      </c>
      <c r="Q662">
        <v>0</v>
      </c>
      <c r="R662">
        <v>0</v>
      </c>
      <c r="S662">
        <f t="shared" si="13"/>
        <v>0</v>
      </c>
      <c r="T662" s="13">
        <f>(Tabelle1[[#This Row],[MT Distri % (besucht)]]-Tabelle1[[#This Row],[MT Distri % (besucht) VP]])*100</f>
        <v>0</v>
      </c>
      <c r="U662" t="str">
        <f>Tabelle1[[#This Row],[Kundenhierarchie 1]]&amp;Tabelle1[[#This Row],[Händler]]&amp;Tabelle1[[#This Row],[Kategorie]]&amp;Tabelle1[[#This Row],[Gruppe]]&amp;Tabelle1[[#This Row],[Name]]</f>
        <v>Edeka KonzernEdeka Nordbayern (ZL)GurkenSchlemmertöpfchen 580ml GlasSchlemmert. Honig, 580ml, 8er</v>
      </c>
      <c r="V662">
        <f>_xlfn.XLOOKUP(U662,'Daten Vor-Quartal'!U:U,'Daten Vor-Quartal'!I:I,0)</f>
        <v>0</v>
      </c>
    </row>
    <row r="663" spans="1:22">
      <c r="A663" t="s">
        <v>16</v>
      </c>
      <c r="B663" t="s">
        <v>20</v>
      </c>
      <c r="C663" t="s">
        <v>7</v>
      </c>
      <c r="D663" t="s">
        <v>261</v>
      </c>
      <c r="E663" t="s">
        <v>120</v>
      </c>
      <c r="F663">
        <v>16</v>
      </c>
      <c r="G663" t="s">
        <v>63</v>
      </c>
      <c r="H663">
        <v>0.99425287356321834</v>
      </c>
      <c r="I663">
        <v>0.93939393939393945</v>
      </c>
      <c r="J663">
        <v>88.867207055086922</v>
      </c>
      <c r="K663">
        <v>2.2822350869097408</v>
      </c>
      <c r="L663">
        <v>346</v>
      </c>
      <c r="M663">
        <v>348</v>
      </c>
      <c r="N663">
        <v>198</v>
      </c>
      <c r="O663">
        <v>186</v>
      </c>
      <c r="P663">
        <v>511</v>
      </c>
      <c r="Q663">
        <v>96.461725042349357</v>
      </c>
      <c r="R663">
        <v>0.89320281988393901</v>
      </c>
      <c r="S663">
        <f t="shared" si="13"/>
        <v>0.93137254901960786</v>
      </c>
      <c r="T663" s="13">
        <f>(Tabelle1[[#This Row],[MT Distri % (besucht)]]-Tabelle1[[#This Row],[MT Distri % (besucht) VP]])*100</f>
        <v>0.80213903743315829</v>
      </c>
      <c r="U663" t="str">
        <f>Tabelle1[[#This Row],[Kundenhierarchie 1]]&amp;Tabelle1[[#This Row],[Händler]]&amp;Tabelle1[[#This Row],[Kategorie]]&amp;Tabelle1[[#This Row],[Gruppe]]&amp;Tabelle1[[#This Row],[Name]]</f>
        <v>Edeka KonzernEdeka Nordbayern (ZL)GurkenSchlemmertöpfchen 580ml GlasSchlemmert. Honig-Chili, 580ml, 12er</v>
      </c>
      <c r="V663">
        <f>_xlfn.XLOOKUP(U663,'Daten Vor-Quartal'!U:U,'Daten Vor-Quartal'!I:I,0)</f>
        <v>0.93137254901960786</v>
      </c>
    </row>
    <row r="664" spans="1:22">
      <c r="A664" t="s">
        <v>16</v>
      </c>
      <c r="B664" t="s">
        <v>20</v>
      </c>
      <c r="C664" t="s">
        <v>7</v>
      </c>
      <c r="D664" t="s">
        <v>261</v>
      </c>
      <c r="E664" t="s">
        <v>121</v>
      </c>
      <c r="F664">
        <v>16</v>
      </c>
      <c r="G664" t="s">
        <v>63</v>
      </c>
      <c r="H664">
        <v>0</v>
      </c>
      <c r="I664">
        <v>0</v>
      </c>
      <c r="J664">
        <v>0</v>
      </c>
      <c r="K664">
        <v>0</v>
      </c>
      <c r="L664">
        <v>0</v>
      </c>
      <c r="M664">
        <v>348</v>
      </c>
      <c r="N664">
        <v>1</v>
      </c>
      <c r="O664">
        <v>0</v>
      </c>
      <c r="P664">
        <v>0</v>
      </c>
      <c r="Q664">
        <v>0</v>
      </c>
      <c r="R664">
        <v>0</v>
      </c>
      <c r="S664">
        <f t="shared" si="13"/>
        <v>0</v>
      </c>
      <c r="T664" s="13">
        <f>(Tabelle1[[#This Row],[MT Distri % (besucht)]]-Tabelle1[[#This Row],[MT Distri % (besucht) VP]])*100</f>
        <v>0</v>
      </c>
      <c r="U664" t="str">
        <f>Tabelle1[[#This Row],[Kundenhierarchie 1]]&amp;Tabelle1[[#This Row],[Händler]]&amp;Tabelle1[[#This Row],[Kategorie]]&amp;Tabelle1[[#This Row],[Gruppe]]&amp;Tabelle1[[#This Row],[Name]]</f>
        <v>Edeka KonzernEdeka Nordbayern (ZL)GurkenSchlemmertöpfchen 580ml GlasSchlemmert. Honig-Chili, 580ml, 8er</v>
      </c>
      <c r="V664">
        <f>_xlfn.XLOOKUP(U664,'Daten Vor-Quartal'!U:U,'Daten Vor-Quartal'!I:I,0)</f>
        <v>0</v>
      </c>
    </row>
    <row r="665" spans="1:22">
      <c r="A665" t="s">
        <v>16</v>
      </c>
      <c r="B665" t="s">
        <v>20</v>
      </c>
      <c r="C665" t="s">
        <v>7</v>
      </c>
      <c r="D665" t="s">
        <v>261</v>
      </c>
      <c r="E665" t="s">
        <v>117</v>
      </c>
      <c r="F665">
        <v>1</v>
      </c>
      <c r="G665" t="s">
        <v>51</v>
      </c>
      <c r="H665">
        <v>0</v>
      </c>
      <c r="I665">
        <v>0</v>
      </c>
      <c r="J665">
        <v>0</v>
      </c>
      <c r="K665">
        <v>0</v>
      </c>
      <c r="L665">
        <v>0</v>
      </c>
      <c r="M665">
        <v>348</v>
      </c>
      <c r="N665">
        <v>1</v>
      </c>
      <c r="O665">
        <v>0</v>
      </c>
      <c r="P665">
        <v>0</v>
      </c>
      <c r="Q665">
        <v>0</v>
      </c>
      <c r="R665">
        <v>0</v>
      </c>
      <c r="S665">
        <f t="shared" si="13"/>
        <v>0</v>
      </c>
      <c r="T665" s="13">
        <f>(Tabelle1[[#This Row],[MT Distri % (besucht)]]-Tabelle1[[#This Row],[MT Distri % (besucht) VP]])*100</f>
        <v>0</v>
      </c>
      <c r="U665" t="str">
        <f>Tabelle1[[#This Row],[Kundenhierarchie 1]]&amp;Tabelle1[[#This Row],[Händler]]&amp;Tabelle1[[#This Row],[Kategorie]]&amp;Tabelle1[[#This Row],[Gruppe]]&amp;Tabelle1[[#This Row],[Name]]</f>
        <v>Edeka KonzernEdeka Nordbayern (ZL)GurkenSchlemmertöpfchen 580ml GlasSchlemmert. Kraeuter, 580ml, 8er</v>
      </c>
      <c r="V665">
        <f>_xlfn.XLOOKUP(U665,'Daten Vor-Quartal'!U:U,'Daten Vor-Quartal'!I:I,0)</f>
        <v>0</v>
      </c>
    </row>
    <row r="666" spans="1:22">
      <c r="A666" t="s">
        <v>16</v>
      </c>
      <c r="B666" t="s">
        <v>20</v>
      </c>
      <c r="C666" t="s">
        <v>7</v>
      </c>
      <c r="D666" t="s">
        <v>261</v>
      </c>
      <c r="E666" t="s">
        <v>116</v>
      </c>
      <c r="F666">
        <v>1</v>
      </c>
      <c r="G666" t="s">
        <v>51</v>
      </c>
      <c r="H666">
        <v>0.99425287356321834</v>
      </c>
      <c r="I666">
        <v>0.99494949494949492</v>
      </c>
      <c r="J666">
        <v>94.86999607190215</v>
      </c>
      <c r="K666">
        <v>-2.3776471463590334</v>
      </c>
      <c r="L666">
        <v>346</v>
      </c>
      <c r="M666">
        <v>348</v>
      </c>
      <c r="N666">
        <v>198</v>
      </c>
      <c r="O666">
        <v>197</v>
      </c>
      <c r="P666">
        <v>511</v>
      </c>
      <c r="Q666">
        <v>96.224053514349279</v>
      </c>
      <c r="R666">
        <v>-0.82140960010552533</v>
      </c>
      <c r="S666">
        <f t="shared" si="13"/>
        <v>0.99509803921568629</v>
      </c>
      <c r="T666" s="13">
        <f>(Tabelle1[[#This Row],[MT Distri % (besucht)]]-Tabelle1[[#This Row],[MT Distri % (besucht) VP]])*100</f>
        <v>-1.4854426619137495E-2</v>
      </c>
      <c r="U666" t="str">
        <f>Tabelle1[[#This Row],[Kundenhierarchie 1]]&amp;Tabelle1[[#This Row],[Händler]]&amp;Tabelle1[[#This Row],[Kategorie]]&amp;Tabelle1[[#This Row],[Gruppe]]&amp;Tabelle1[[#This Row],[Name]]</f>
        <v>Edeka KonzernEdeka Nordbayern (ZL)GurkenSchlemmertöpfchen 580ml GlasSchlemmert. Kräuter, 580ml, 12er</v>
      </c>
      <c r="V666">
        <f>_xlfn.XLOOKUP(U666,'Daten Vor-Quartal'!U:U,'Daten Vor-Quartal'!I:I,0)</f>
        <v>0.99509803921568629</v>
      </c>
    </row>
    <row r="667" spans="1:22">
      <c r="A667" t="s">
        <v>16</v>
      </c>
      <c r="B667" t="s">
        <v>20</v>
      </c>
      <c r="C667" t="s">
        <v>12</v>
      </c>
      <c r="D667" t="s">
        <v>268</v>
      </c>
      <c r="E667" t="s">
        <v>269</v>
      </c>
      <c r="F667">
        <v>7</v>
      </c>
      <c r="G667" t="s">
        <v>74</v>
      </c>
      <c r="H667">
        <v>0</v>
      </c>
      <c r="I667">
        <v>0</v>
      </c>
      <c r="J667">
        <v>0</v>
      </c>
      <c r="K667">
        <v>0</v>
      </c>
      <c r="L667">
        <v>0</v>
      </c>
      <c r="M667">
        <v>322</v>
      </c>
      <c r="N667">
        <v>1</v>
      </c>
      <c r="O667">
        <v>0</v>
      </c>
      <c r="P667">
        <v>0</v>
      </c>
      <c r="Q667">
        <v>0</v>
      </c>
      <c r="R667">
        <v>0</v>
      </c>
      <c r="S667">
        <f t="shared" si="13"/>
        <v>0</v>
      </c>
      <c r="T667" s="13">
        <f>(Tabelle1[[#This Row],[MT Distri % (besucht)]]-Tabelle1[[#This Row],[MT Distri % (besucht) VP]])*100</f>
        <v>0</v>
      </c>
      <c r="U667" t="str">
        <f>Tabelle1[[#This Row],[Kundenhierarchie 1]]&amp;Tabelle1[[#This Row],[Händler]]&amp;Tabelle1[[#This Row],[Kategorie]]&amp;Tabelle1[[#This Row],[Gruppe]]&amp;Tabelle1[[#This Row],[Name]]</f>
        <v>Edeka KonzernEdeka Nordbayern (ZL)SenfSenf EimerSenf mittelscharf,6x1000ml PlE,mehrspr.</v>
      </c>
      <c r="V667">
        <f>_xlfn.XLOOKUP(U667,'Daten Vor-Quartal'!U:U,'Daten Vor-Quartal'!I:I,0)</f>
        <v>0</v>
      </c>
    </row>
    <row r="668" spans="1:22">
      <c r="A668" t="s">
        <v>16</v>
      </c>
      <c r="B668" t="s">
        <v>20</v>
      </c>
      <c r="C668" t="s">
        <v>12</v>
      </c>
      <c r="D668" t="s">
        <v>271</v>
      </c>
      <c r="E668" t="s">
        <v>262</v>
      </c>
      <c r="F668">
        <v>9</v>
      </c>
      <c r="G668" t="s">
        <v>74</v>
      </c>
      <c r="H668">
        <v>0</v>
      </c>
      <c r="I668">
        <v>0</v>
      </c>
      <c r="J668">
        <v>0</v>
      </c>
      <c r="K668">
        <v>0</v>
      </c>
      <c r="L668">
        <v>0</v>
      </c>
      <c r="M668">
        <v>322</v>
      </c>
      <c r="N668">
        <v>1</v>
      </c>
      <c r="O668">
        <v>0</v>
      </c>
      <c r="P668">
        <v>511</v>
      </c>
      <c r="Q668">
        <v>0</v>
      </c>
      <c r="R668">
        <v>0</v>
      </c>
      <c r="S668">
        <f t="shared" si="13"/>
        <v>0</v>
      </c>
      <c r="T668" s="13">
        <f>(Tabelle1[[#This Row],[MT Distri % (besucht)]]-Tabelle1[[#This Row],[MT Distri % (besucht) VP]])*100</f>
        <v>0</v>
      </c>
      <c r="U668" t="str">
        <f>Tabelle1[[#This Row],[Kundenhierarchie 1]]&amp;Tabelle1[[#This Row],[Händler]]&amp;Tabelle1[[#This Row],[Kategorie]]&amp;Tabelle1[[#This Row],[Gruppe]]&amp;Tabelle1[[#This Row],[Name]]</f>
        <v>Edeka KonzernEdeka Nordbayern (ZL)SenfSenf FamilienglasKühne Senf körnig, 250ml Fam.glas 10er</v>
      </c>
      <c r="V668">
        <f>_xlfn.XLOOKUP(U668,'Daten Vor-Quartal'!U:U,'Daten Vor-Quartal'!I:I,0)</f>
        <v>0</v>
      </c>
    </row>
    <row r="669" spans="1:22">
      <c r="A669" t="s">
        <v>16</v>
      </c>
      <c r="B669" t="s">
        <v>20</v>
      </c>
      <c r="C669" t="s">
        <v>12</v>
      </c>
      <c r="D669" t="s">
        <v>271</v>
      </c>
      <c r="E669" t="s">
        <v>263</v>
      </c>
      <c r="F669">
        <v>6</v>
      </c>
      <c r="G669" t="s">
        <v>74</v>
      </c>
      <c r="H669">
        <v>0</v>
      </c>
      <c r="I669">
        <v>0</v>
      </c>
      <c r="J669">
        <v>0</v>
      </c>
      <c r="K669">
        <v>0</v>
      </c>
      <c r="L669">
        <v>0</v>
      </c>
      <c r="M669">
        <v>322</v>
      </c>
      <c r="N669">
        <v>1</v>
      </c>
      <c r="O669">
        <v>0</v>
      </c>
      <c r="P669">
        <v>511</v>
      </c>
      <c r="Q669">
        <v>0</v>
      </c>
      <c r="R669">
        <v>0</v>
      </c>
      <c r="S669">
        <f t="shared" si="13"/>
        <v>0</v>
      </c>
      <c r="T669" s="13">
        <f>(Tabelle1[[#This Row],[MT Distri % (besucht)]]-Tabelle1[[#This Row],[MT Distri % (besucht) VP]])*100</f>
        <v>0</v>
      </c>
      <c r="U669" t="str">
        <f>Tabelle1[[#This Row],[Kundenhierarchie 1]]&amp;Tabelle1[[#This Row],[Händler]]&amp;Tabelle1[[#This Row],[Kategorie]]&amp;Tabelle1[[#This Row],[Gruppe]]&amp;Tabelle1[[#This Row],[Name]]</f>
        <v>Edeka KonzernEdeka Nordbayern (ZL)SenfSenf FamilienglasKühne Senf Kräuter, 250ml Fam.glas 10er</v>
      </c>
      <c r="V669">
        <f>_xlfn.XLOOKUP(U669,'Daten Vor-Quartal'!U:U,'Daten Vor-Quartal'!I:I,0)</f>
        <v>0</v>
      </c>
    </row>
    <row r="670" spans="1:22">
      <c r="A670" t="s">
        <v>16</v>
      </c>
      <c r="B670" t="s">
        <v>20</v>
      </c>
      <c r="C670" t="s">
        <v>12</v>
      </c>
      <c r="D670" t="s">
        <v>271</v>
      </c>
      <c r="E670" t="s">
        <v>264</v>
      </c>
      <c r="F670">
        <v>1</v>
      </c>
      <c r="G670" t="s">
        <v>51</v>
      </c>
      <c r="H670">
        <v>0.64596273291925466</v>
      </c>
      <c r="I670">
        <v>0</v>
      </c>
      <c r="J670">
        <v>66.989008770969889</v>
      </c>
      <c r="K670">
        <v>11.968029799250928</v>
      </c>
      <c r="L670">
        <v>208</v>
      </c>
      <c r="M670">
        <v>322</v>
      </c>
      <c r="N670">
        <v>1</v>
      </c>
      <c r="O670">
        <v>0</v>
      </c>
      <c r="P670">
        <v>511</v>
      </c>
      <c r="Q670">
        <v>77.428421442977921</v>
      </c>
      <c r="R670">
        <v>2.9186136288227544</v>
      </c>
      <c r="S670">
        <f t="shared" si="13"/>
        <v>0</v>
      </c>
      <c r="T670" s="13">
        <f>(Tabelle1[[#This Row],[MT Distri % (besucht)]]-Tabelle1[[#This Row],[MT Distri % (besucht) VP]])*100</f>
        <v>0</v>
      </c>
      <c r="U670" t="str">
        <f>Tabelle1[[#This Row],[Kundenhierarchie 1]]&amp;Tabelle1[[#This Row],[Händler]]&amp;Tabelle1[[#This Row],[Kategorie]]&amp;Tabelle1[[#This Row],[Gruppe]]&amp;Tabelle1[[#This Row],[Name]]</f>
        <v>Edeka KonzernEdeka Nordbayern (ZL)SenfSenf FamilienglasKühne Senf mittelsch., 250ml Fam.gl 10er</v>
      </c>
      <c r="V670">
        <f>_xlfn.XLOOKUP(U670,'Daten Vor-Quartal'!U:U,'Daten Vor-Quartal'!I:I,0)</f>
        <v>0</v>
      </c>
    </row>
    <row r="671" spans="1:22">
      <c r="A671" t="s">
        <v>16</v>
      </c>
      <c r="B671" t="s">
        <v>20</v>
      </c>
      <c r="C671" t="s">
        <v>12</v>
      </c>
      <c r="D671" t="s">
        <v>271</v>
      </c>
      <c r="E671" t="s">
        <v>265</v>
      </c>
      <c r="F671">
        <v>8</v>
      </c>
      <c r="G671" t="s">
        <v>74</v>
      </c>
      <c r="H671">
        <v>0</v>
      </c>
      <c r="I671">
        <v>0</v>
      </c>
      <c r="J671">
        <v>0</v>
      </c>
      <c r="K671">
        <v>0</v>
      </c>
      <c r="L671">
        <v>0</v>
      </c>
      <c r="M671">
        <v>322</v>
      </c>
      <c r="N671">
        <v>1</v>
      </c>
      <c r="O671">
        <v>0</v>
      </c>
      <c r="P671">
        <v>511</v>
      </c>
      <c r="Q671">
        <v>0</v>
      </c>
      <c r="R671">
        <v>0</v>
      </c>
      <c r="S671">
        <f t="shared" si="13"/>
        <v>0</v>
      </c>
      <c r="T671" s="13">
        <f>(Tabelle1[[#This Row],[MT Distri % (besucht)]]-Tabelle1[[#This Row],[MT Distri % (besucht) VP]])*100</f>
        <v>0</v>
      </c>
      <c r="U671" t="str">
        <f>Tabelle1[[#This Row],[Kundenhierarchie 1]]&amp;Tabelle1[[#This Row],[Händler]]&amp;Tabelle1[[#This Row],[Kategorie]]&amp;Tabelle1[[#This Row],[Gruppe]]&amp;Tabelle1[[#This Row],[Name]]</f>
        <v>Edeka KonzernEdeka Nordbayern (ZL)SenfSenf FamilienglasKühne Senf süß, 250ml Fam.glas 10er</v>
      </c>
      <c r="V671">
        <f>_xlfn.XLOOKUP(U671,'Daten Vor-Quartal'!U:U,'Daten Vor-Quartal'!I:I,0)</f>
        <v>0</v>
      </c>
    </row>
    <row r="672" spans="1:22">
      <c r="A672" t="s">
        <v>16</v>
      </c>
      <c r="B672" t="s">
        <v>20</v>
      </c>
      <c r="C672" t="s">
        <v>12</v>
      </c>
      <c r="D672" t="s">
        <v>276</v>
      </c>
      <c r="E672" t="s">
        <v>266</v>
      </c>
      <c r="F672">
        <v>11</v>
      </c>
      <c r="G672" t="s">
        <v>74</v>
      </c>
      <c r="H672">
        <v>0</v>
      </c>
      <c r="I672">
        <v>0</v>
      </c>
      <c r="J672">
        <v>2.4661971284357951</v>
      </c>
      <c r="K672">
        <v>2.4661971284357951</v>
      </c>
      <c r="L672">
        <v>0</v>
      </c>
      <c r="M672">
        <v>322</v>
      </c>
      <c r="N672">
        <v>1</v>
      </c>
      <c r="O672">
        <v>0</v>
      </c>
      <c r="P672">
        <v>511</v>
      </c>
      <c r="Q672">
        <v>10.50452922939767</v>
      </c>
      <c r="R672">
        <v>10.50452922939767</v>
      </c>
      <c r="S672">
        <f t="shared" si="13"/>
        <v>0</v>
      </c>
      <c r="T672" s="13">
        <f>(Tabelle1[[#This Row],[MT Distri % (besucht)]]-Tabelle1[[#This Row],[MT Distri % (besucht) VP]])*100</f>
        <v>0</v>
      </c>
      <c r="U672" t="str">
        <f>Tabelle1[[#This Row],[Kundenhierarchie 1]]&amp;Tabelle1[[#This Row],[Händler]]&amp;Tabelle1[[#This Row],[Kategorie]]&amp;Tabelle1[[#This Row],[Gruppe]]&amp;Tabelle1[[#This Row],[Name]]</f>
        <v>Edeka KonzernEdeka Nordbayern (ZL)SenfSenf Kopfsteher / SqueezeKühne Habanero Chili Senf 8x250ml Sq.</v>
      </c>
      <c r="V672">
        <f>_xlfn.XLOOKUP(U672,'Daten Vor-Quartal'!U:U,'Daten Vor-Quartal'!I:I,0)</f>
        <v>0</v>
      </c>
    </row>
    <row r="673" spans="1:22">
      <c r="A673" t="s">
        <v>16</v>
      </c>
      <c r="B673" t="s">
        <v>20</v>
      </c>
      <c r="C673" t="s">
        <v>12</v>
      </c>
      <c r="D673" t="s">
        <v>276</v>
      </c>
      <c r="E673" t="s">
        <v>267</v>
      </c>
      <c r="F673">
        <v>10</v>
      </c>
      <c r="G673" t="s">
        <v>74</v>
      </c>
      <c r="H673">
        <v>0</v>
      </c>
      <c r="I673">
        <v>0</v>
      </c>
      <c r="J673">
        <v>7.0510023540609579</v>
      </c>
      <c r="K673">
        <v>7.0510023540609579</v>
      </c>
      <c r="L673">
        <v>0</v>
      </c>
      <c r="M673">
        <v>322</v>
      </c>
      <c r="N673">
        <v>1</v>
      </c>
      <c r="O673">
        <v>0</v>
      </c>
      <c r="P673">
        <v>511</v>
      </c>
      <c r="Q673">
        <v>19.90599606698169</v>
      </c>
      <c r="R673">
        <v>19.90599606698169</v>
      </c>
      <c r="S673">
        <f t="shared" si="13"/>
        <v>0</v>
      </c>
      <c r="T673" s="13">
        <f>(Tabelle1[[#This Row],[MT Distri % (besucht)]]-Tabelle1[[#This Row],[MT Distri % (besucht) VP]])*100</f>
        <v>0</v>
      </c>
      <c r="U673" t="str">
        <f>Tabelle1[[#This Row],[Kundenhierarchie 1]]&amp;Tabelle1[[#This Row],[Händler]]&amp;Tabelle1[[#This Row],[Kategorie]]&amp;Tabelle1[[#This Row],[Gruppe]]&amp;Tabelle1[[#This Row],[Name]]</f>
        <v>Edeka KonzernEdeka Nordbayern (ZL)SenfSenf Kopfsteher / SqueezeKühne Hot Dog Senf 8x250ml Squeeze</v>
      </c>
      <c r="V673">
        <f>_xlfn.XLOOKUP(U673,'Daten Vor-Quartal'!U:U,'Daten Vor-Quartal'!I:I,0)</f>
        <v>0</v>
      </c>
    </row>
    <row r="674" spans="1:22">
      <c r="A674" t="s">
        <v>16</v>
      </c>
      <c r="B674" t="s">
        <v>20</v>
      </c>
      <c r="C674" t="s">
        <v>12</v>
      </c>
      <c r="D674" t="s">
        <v>276</v>
      </c>
      <c r="E674" t="s">
        <v>270</v>
      </c>
      <c r="F674">
        <v>2</v>
      </c>
      <c r="G674" t="s">
        <v>51</v>
      </c>
      <c r="H674">
        <v>0.64596273291925466</v>
      </c>
      <c r="I674">
        <v>0</v>
      </c>
      <c r="J674">
        <v>65.734645133650176</v>
      </c>
      <c r="K674">
        <v>7.4925977627127365</v>
      </c>
      <c r="L674">
        <v>208</v>
      </c>
      <c r="M674">
        <v>322</v>
      </c>
      <c r="N674">
        <v>1</v>
      </c>
      <c r="O674">
        <v>0</v>
      </c>
      <c r="P674">
        <v>511</v>
      </c>
      <c r="Q674">
        <v>79.738956241522047</v>
      </c>
      <c r="R674">
        <v>3.2020552790702368</v>
      </c>
      <c r="S674">
        <f t="shared" si="13"/>
        <v>0</v>
      </c>
      <c r="T674" s="13">
        <f>(Tabelle1[[#This Row],[MT Distri % (besucht)]]-Tabelle1[[#This Row],[MT Distri % (besucht) VP]])*100</f>
        <v>0</v>
      </c>
      <c r="U674" t="str">
        <f>Tabelle1[[#This Row],[Kundenhierarchie 1]]&amp;Tabelle1[[#This Row],[Händler]]&amp;Tabelle1[[#This Row],[Kategorie]]&amp;Tabelle1[[#This Row],[Gruppe]]&amp;Tabelle1[[#This Row],[Name]]</f>
        <v>Edeka KonzernEdeka Nordbayern (ZL)SenfSenf Kopfsteher / SqueezeKühne Senf mittelscharf, 250ml  Squeeze</v>
      </c>
      <c r="V674">
        <f>_xlfn.XLOOKUP(U674,'Daten Vor-Quartal'!U:U,'Daten Vor-Quartal'!I:I,0)</f>
        <v>0</v>
      </c>
    </row>
    <row r="675" spans="1:22">
      <c r="A675" t="s">
        <v>16</v>
      </c>
      <c r="B675" t="s">
        <v>20</v>
      </c>
      <c r="C675" t="s">
        <v>12</v>
      </c>
      <c r="D675" t="s">
        <v>280</v>
      </c>
      <c r="E675" t="s">
        <v>272</v>
      </c>
      <c r="F675">
        <v>5</v>
      </c>
      <c r="G675" t="s">
        <v>74</v>
      </c>
      <c r="H675">
        <v>0</v>
      </c>
      <c r="I675">
        <v>0</v>
      </c>
      <c r="J675">
        <v>0</v>
      </c>
      <c r="K675">
        <v>0</v>
      </c>
      <c r="L675">
        <v>0</v>
      </c>
      <c r="M675">
        <v>322</v>
      </c>
      <c r="N675">
        <v>1</v>
      </c>
      <c r="O675">
        <v>0</v>
      </c>
      <c r="P675">
        <v>511</v>
      </c>
      <c r="Q675">
        <v>0</v>
      </c>
      <c r="R675">
        <v>0</v>
      </c>
      <c r="S675">
        <f t="shared" si="13"/>
        <v>0</v>
      </c>
      <c r="T675" s="13">
        <f>(Tabelle1[[#This Row],[MT Distri % (besucht)]]-Tabelle1[[#This Row],[MT Distri % (besucht) VP]])*100</f>
        <v>0</v>
      </c>
      <c r="U675" t="str">
        <f>Tabelle1[[#This Row],[Kundenhierarchie 1]]&amp;Tabelle1[[#This Row],[Händler]]&amp;Tabelle1[[#This Row],[Kategorie]]&amp;Tabelle1[[#This Row],[Gruppe]]&amp;Tabelle1[[#This Row],[Name]]</f>
        <v>Edeka KonzernEdeka Nordbayern (ZL)SenfSenf StandtubenSenf mittelscharf, 875ml Standtb.10er</v>
      </c>
      <c r="V675">
        <f>_xlfn.XLOOKUP(U675,'Daten Vor-Quartal'!U:U,'Daten Vor-Quartal'!I:I,0)</f>
        <v>0</v>
      </c>
    </row>
    <row r="676" spans="1:22">
      <c r="A676" t="s">
        <v>16</v>
      </c>
      <c r="B676" t="s">
        <v>20</v>
      </c>
      <c r="C676" t="s">
        <v>12</v>
      </c>
      <c r="D676" t="s">
        <v>282</v>
      </c>
      <c r="E676" t="s">
        <v>273</v>
      </c>
      <c r="F676">
        <v>3</v>
      </c>
      <c r="G676" t="s">
        <v>63</v>
      </c>
      <c r="H676">
        <v>9.316770186335404E-3</v>
      </c>
      <c r="I676">
        <v>0</v>
      </c>
      <c r="J676">
        <v>0</v>
      </c>
      <c r="K676">
        <v>0</v>
      </c>
      <c r="L676">
        <v>3</v>
      </c>
      <c r="M676">
        <v>322</v>
      </c>
      <c r="N676">
        <v>1</v>
      </c>
      <c r="O676">
        <v>0</v>
      </c>
      <c r="P676">
        <v>511</v>
      </c>
      <c r="Q676">
        <v>0</v>
      </c>
      <c r="R676">
        <v>0</v>
      </c>
      <c r="S676">
        <f t="shared" si="13"/>
        <v>0</v>
      </c>
      <c r="T676" s="13">
        <f>(Tabelle1[[#This Row],[MT Distri % (besucht)]]-Tabelle1[[#This Row],[MT Distri % (besucht) VP]])*100</f>
        <v>0</v>
      </c>
      <c r="U676" t="str">
        <f>Tabelle1[[#This Row],[Kundenhierarchie 1]]&amp;Tabelle1[[#This Row],[Händler]]&amp;Tabelle1[[#This Row],[Kategorie]]&amp;Tabelle1[[#This Row],[Gruppe]]&amp;Tabelle1[[#This Row],[Name]]</f>
        <v>Edeka KonzernEdeka Nordbayern (ZL)SenfSenf TubenMittelscharfer Senf, 100ml Tube</v>
      </c>
      <c r="V676">
        <f>_xlfn.XLOOKUP(U676,'Daten Vor-Quartal'!U:U,'Daten Vor-Quartal'!I:I,0)</f>
        <v>0</v>
      </c>
    </row>
    <row r="677" spans="1:22">
      <c r="A677" t="s">
        <v>16</v>
      </c>
      <c r="B677" t="s">
        <v>20</v>
      </c>
      <c r="C677" t="s">
        <v>12</v>
      </c>
      <c r="D677" t="s">
        <v>282</v>
      </c>
      <c r="E677" t="s">
        <v>274</v>
      </c>
      <c r="F677">
        <v>4</v>
      </c>
      <c r="G677" t="s">
        <v>63</v>
      </c>
      <c r="H677">
        <v>0</v>
      </c>
      <c r="I677">
        <v>0</v>
      </c>
      <c r="J677">
        <v>0</v>
      </c>
      <c r="K677">
        <v>0</v>
      </c>
      <c r="L677">
        <v>0</v>
      </c>
      <c r="M677">
        <v>322</v>
      </c>
      <c r="N677">
        <v>1</v>
      </c>
      <c r="O677">
        <v>0</v>
      </c>
      <c r="P677">
        <v>511</v>
      </c>
      <c r="Q677">
        <v>0</v>
      </c>
      <c r="R677">
        <v>0</v>
      </c>
      <c r="S677">
        <f t="shared" si="13"/>
        <v>0</v>
      </c>
      <c r="T677" s="13">
        <f>(Tabelle1[[#This Row],[MT Distri % (besucht)]]-Tabelle1[[#This Row],[MT Distri % (besucht) VP]])*100</f>
        <v>0</v>
      </c>
      <c r="U677" t="str">
        <f>Tabelle1[[#This Row],[Kundenhierarchie 1]]&amp;Tabelle1[[#This Row],[Händler]]&amp;Tabelle1[[#This Row],[Kategorie]]&amp;Tabelle1[[#This Row],[Gruppe]]&amp;Tabelle1[[#This Row],[Name]]</f>
        <v>Edeka KonzernEdeka Nordbayern (ZL)SenfSenf TubenSenf mittelscharf, 200ml Tube</v>
      </c>
      <c r="V677">
        <f>_xlfn.XLOOKUP(U677,'Daten Vor-Quartal'!U:U,'Daten Vor-Quartal'!I:I,0)</f>
        <v>0</v>
      </c>
    </row>
    <row r="678" spans="1:22">
      <c r="A678" t="s">
        <v>16</v>
      </c>
      <c r="B678" t="s">
        <v>20</v>
      </c>
      <c r="C678" t="s">
        <v>11</v>
      </c>
      <c r="D678" t="s">
        <v>285</v>
      </c>
      <c r="E678" t="s">
        <v>275</v>
      </c>
      <c r="F678">
        <v>6</v>
      </c>
      <c r="G678" t="s">
        <v>51</v>
      </c>
      <c r="H678">
        <v>0.99423631123919309</v>
      </c>
      <c r="I678">
        <v>0.93401015228426398</v>
      </c>
      <c r="J678">
        <v>0</v>
      </c>
      <c r="K678">
        <v>0</v>
      </c>
      <c r="L678">
        <v>345</v>
      </c>
      <c r="M678">
        <v>347</v>
      </c>
      <c r="N678">
        <v>197</v>
      </c>
      <c r="O678">
        <v>184</v>
      </c>
      <c r="P678">
        <v>0</v>
      </c>
      <c r="Q678">
        <v>0</v>
      </c>
      <c r="R678">
        <v>0</v>
      </c>
      <c r="S678">
        <f t="shared" si="13"/>
        <v>0.93596059113300489</v>
      </c>
      <c r="T678" s="13">
        <f>(Tabelle1[[#This Row],[MT Distri % (besucht)]]-Tabelle1[[#This Row],[MT Distri % (besucht) VP]])*100</f>
        <v>-0.19504388487409097</v>
      </c>
      <c r="U678" t="str">
        <f>Tabelle1[[#This Row],[Kundenhierarchie 1]]&amp;Tabelle1[[#This Row],[Händler]]&amp;Tabelle1[[#This Row],[Kategorie]]&amp;Tabelle1[[#This Row],[Gruppe]]&amp;Tabelle1[[#This Row],[Name]]</f>
        <v>Edeka KonzernEdeka Nordbayern (ZL)WürzsaucenWürzsaucen Made for Meat 235 mlWS Made f.Meat Fl. Roasted Papr., 235ml</v>
      </c>
      <c r="V678">
        <f>_xlfn.XLOOKUP(U678,'Daten Vor-Quartal'!U:U,'Daten Vor-Quartal'!I:I,0)</f>
        <v>0.93596059113300489</v>
      </c>
    </row>
    <row r="679" spans="1:22">
      <c r="A679" t="s">
        <v>16</v>
      </c>
      <c r="B679" t="s">
        <v>20</v>
      </c>
      <c r="C679" t="s">
        <v>11</v>
      </c>
      <c r="D679" t="s">
        <v>285</v>
      </c>
      <c r="E679" t="s">
        <v>277</v>
      </c>
      <c r="F679">
        <v>11</v>
      </c>
      <c r="G679" t="s">
        <v>63</v>
      </c>
      <c r="H679">
        <v>0.99423631123919309</v>
      </c>
      <c r="I679">
        <v>0.82233502538071068</v>
      </c>
      <c r="J679">
        <v>0</v>
      </c>
      <c r="K679">
        <v>0</v>
      </c>
      <c r="L679">
        <v>345</v>
      </c>
      <c r="M679">
        <v>347</v>
      </c>
      <c r="N679">
        <v>197</v>
      </c>
      <c r="O679">
        <v>162</v>
      </c>
      <c r="P679">
        <v>0</v>
      </c>
      <c r="Q679">
        <v>0</v>
      </c>
      <c r="R679">
        <v>0</v>
      </c>
      <c r="S679">
        <f t="shared" si="13"/>
        <v>0.7931034482758621</v>
      </c>
      <c r="T679" s="13">
        <f>(Tabelle1[[#This Row],[MT Distri % (besucht)]]-Tabelle1[[#This Row],[MT Distri % (besucht) VP]])*100</f>
        <v>2.9231577104848583</v>
      </c>
      <c r="U679" t="str">
        <f>Tabelle1[[#This Row],[Kundenhierarchie 1]]&amp;Tabelle1[[#This Row],[Händler]]&amp;Tabelle1[[#This Row],[Kategorie]]&amp;Tabelle1[[#This Row],[Gruppe]]&amp;Tabelle1[[#This Row],[Name]]</f>
        <v>Edeka KonzernEdeka Nordbayern (ZL)WürzsaucenWürzsaucen Made for Meat 235 mlWS Made f.Meat Steakh.ArgentinaSty,235ml</v>
      </c>
      <c r="V679">
        <f>_xlfn.XLOOKUP(U679,'Daten Vor-Quartal'!U:U,'Daten Vor-Quartal'!I:I,0)</f>
        <v>0.7931034482758621</v>
      </c>
    </row>
    <row r="680" spans="1:22">
      <c r="A680" t="s">
        <v>16</v>
      </c>
      <c r="B680" t="s">
        <v>20</v>
      </c>
      <c r="C680" t="s">
        <v>11</v>
      </c>
      <c r="D680" t="s">
        <v>285</v>
      </c>
      <c r="E680" t="s">
        <v>278</v>
      </c>
      <c r="F680">
        <v>8</v>
      </c>
      <c r="G680" t="s">
        <v>51</v>
      </c>
      <c r="H680">
        <v>0.99423631123919309</v>
      </c>
      <c r="I680">
        <v>0.96954314720812185</v>
      </c>
      <c r="J680">
        <v>0</v>
      </c>
      <c r="K680">
        <v>0</v>
      </c>
      <c r="L680">
        <v>345</v>
      </c>
      <c r="M680">
        <v>347</v>
      </c>
      <c r="N680">
        <v>197</v>
      </c>
      <c r="O680">
        <v>191</v>
      </c>
      <c r="P680">
        <v>0</v>
      </c>
      <c r="Q680">
        <v>0</v>
      </c>
      <c r="R680">
        <v>0</v>
      </c>
      <c r="S680">
        <f t="shared" si="13"/>
        <v>0.97536945812807885</v>
      </c>
      <c r="T680" s="13">
        <f>(Tabelle1[[#This Row],[MT Distri % (besucht)]]-Tabelle1[[#This Row],[MT Distri % (besucht) VP]])*100</f>
        <v>-0.58263109199570007</v>
      </c>
      <c r="U680" t="str">
        <f>Tabelle1[[#This Row],[Kundenhierarchie 1]]&amp;Tabelle1[[#This Row],[Händler]]&amp;Tabelle1[[#This Row],[Kategorie]]&amp;Tabelle1[[#This Row],[Gruppe]]&amp;Tabelle1[[#This Row],[Name]]</f>
        <v>Edeka KonzernEdeka Nordbayern (ZL)WürzsaucenWürzsaucen Made for Meat 235 mlWS Made for Meat BBQ Smoked Pep., 235ml</v>
      </c>
      <c r="V680">
        <f>_xlfn.XLOOKUP(U680,'Daten Vor-Quartal'!U:U,'Daten Vor-Quartal'!I:I,0)</f>
        <v>0.97536945812807885</v>
      </c>
    </row>
    <row r="681" spans="1:22">
      <c r="A681" t="s">
        <v>16</v>
      </c>
      <c r="B681" t="s">
        <v>20</v>
      </c>
      <c r="C681" t="s">
        <v>11</v>
      </c>
      <c r="D681" t="s">
        <v>285</v>
      </c>
      <c r="E681" t="s">
        <v>279</v>
      </c>
      <c r="F681">
        <v>4</v>
      </c>
      <c r="G681" t="s">
        <v>51</v>
      </c>
      <c r="H681">
        <v>0.99423631123919309</v>
      </c>
      <c r="I681">
        <v>0.95939086294416243</v>
      </c>
      <c r="J681">
        <v>0</v>
      </c>
      <c r="K681">
        <v>0</v>
      </c>
      <c r="L681">
        <v>345</v>
      </c>
      <c r="M681">
        <v>347</v>
      </c>
      <c r="N681">
        <v>197</v>
      </c>
      <c r="O681">
        <v>189</v>
      </c>
      <c r="P681">
        <v>0</v>
      </c>
      <c r="Q681">
        <v>0</v>
      </c>
      <c r="R681">
        <v>0</v>
      </c>
      <c r="S681">
        <f t="shared" si="13"/>
        <v>0.97536945812807885</v>
      </c>
      <c r="T681" s="13">
        <f>(Tabelle1[[#This Row],[MT Distri % (besucht)]]-Tabelle1[[#This Row],[MT Distri % (besucht) VP]])*100</f>
        <v>-1.5978595183916422</v>
      </c>
      <c r="U681" t="str">
        <f>Tabelle1[[#This Row],[Kundenhierarchie 1]]&amp;Tabelle1[[#This Row],[Händler]]&amp;Tabelle1[[#This Row],[Kategorie]]&amp;Tabelle1[[#This Row],[Gruppe]]&amp;Tabelle1[[#This Row],[Name]]</f>
        <v>Edeka KonzernEdeka Nordbayern (ZL)WürzsaucenWürzsaucen Made for Meat 235 mlWS Made for Meat Burger Sty. Chip, 235ml</v>
      </c>
      <c r="V681">
        <f>_xlfn.XLOOKUP(U681,'Daten Vor-Quartal'!U:U,'Daten Vor-Quartal'!I:I,0)</f>
        <v>0.97536945812807885</v>
      </c>
    </row>
    <row r="682" spans="1:22">
      <c r="A682" t="s">
        <v>16</v>
      </c>
      <c r="B682" t="s">
        <v>20</v>
      </c>
      <c r="C682" t="s">
        <v>11</v>
      </c>
      <c r="D682" t="s">
        <v>285</v>
      </c>
      <c r="E682" t="s">
        <v>281</v>
      </c>
      <c r="F682">
        <v>13</v>
      </c>
      <c r="G682" t="s">
        <v>63</v>
      </c>
      <c r="H682">
        <v>0.99423631123919309</v>
      </c>
      <c r="I682">
        <v>0.9441624365482234</v>
      </c>
      <c r="J682">
        <v>0</v>
      </c>
      <c r="K682">
        <v>0</v>
      </c>
      <c r="L682">
        <v>345</v>
      </c>
      <c r="M682">
        <v>347</v>
      </c>
      <c r="N682">
        <v>197</v>
      </c>
      <c r="O682">
        <v>186</v>
      </c>
      <c r="P682">
        <v>0</v>
      </c>
      <c r="Q682">
        <v>0</v>
      </c>
      <c r="R682">
        <v>0</v>
      </c>
      <c r="S682">
        <f t="shared" si="13"/>
        <v>0.96059113300492616</v>
      </c>
      <c r="T682" s="13">
        <f>(Tabelle1[[#This Row],[MT Distri % (besucht)]]-Tabelle1[[#This Row],[MT Distri % (besucht) VP]])*100</f>
        <v>-1.6428696456702752</v>
      </c>
      <c r="U682" t="str">
        <f>Tabelle1[[#This Row],[Kundenhierarchie 1]]&amp;Tabelle1[[#This Row],[Händler]]&amp;Tabelle1[[#This Row],[Kategorie]]&amp;Tabelle1[[#This Row],[Gruppe]]&amp;Tabelle1[[#This Row],[Name]]</f>
        <v>Edeka KonzernEdeka Nordbayern (ZL)WürzsaucenWürzsaucen Made for Meat 235 mlWS Made for Meat Hot Chili Srira., 235ml</v>
      </c>
      <c r="V682">
        <f>_xlfn.XLOOKUP(U682,'Daten Vor-Quartal'!U:U,'Daten Vor-Quartal'!I:I,0)</f>
        <v>0.96059113300492616</v>
      </c>
    </row>
    <row r="683" spans="1:22">
      <c r="A683" t="s">
        <v>16</v>
      </c>
      <c r="B683" t="s">
        <v>20</v>
      </c>
      <c r="C683" t="s">
        <v>11</v>
      </c>
      <c r="D683" t="s">
        <v>285</v>
      </c>
      <c r="E683" t="s">
        <v>283</v>
      </c>
      <c r="F683">
        <v>10</v>
      </c>
      <c r="G683" t="s">
        <v>51</v>
      </c>
      <c r="H683">
        <v>0.99423631123919309</v>
      </c>
      <c r="I683">
        <v>0.84615384615384615</v>
      </c>
      <c r="J683">
        <v>0</v>
      </c>
      <c r="K683">
        <v>0</v>
      </c>
      <c r="L683">
        <v>345</v>
      </c>
      <c r="M683">
        <v>347</v>
      </c>
      <c r="N683">
        <v>91</v>
      </c>
      <c r="O683">
        <v>77</v>
      </c>
      <c r="P683">
        <v>0</v>
      </c>
      <c r="Q683">
        <v>0</v>
      </c>
      <c r="R683">
        <v>0</v>
      </c>
      <c r="S683">
        <f t="shared" si="13"/>
        <v>0.83251231527093594</v>
      </c>
      <c r="T683" s="13">
        <f>(Tabelle1[[#This Row],[MT Distri % (besucht)]]-Tabelle1[[#This Row],[MT Distri % (besucht) VP]])*100</f>
        <v>1.3641530882910202</v>
      </c>
      <c r="U683" t="str">
        <f>Tabelle1[[#This Row],[Kundenhierarchie 1]]&amp;Tabelle1[[#This Row],[Händler]]&amp;Tabelle1[[#This Row],[Kategorie]]&amp;Tabelle1[[#This Row],[Gruppe]]&amp;Tabelle1[[#This Row],[Name]]</f>
        <v>Edeka KonzernEdeka Nordbayern (ZL)WürzsaucenWürzsaucen Made for Meat 235 mlWS Made For Veggie Knobl. Med., 8x235ml</v>
      </c>
      <c r="V683">
        <f>_xlfn.XLOOKUP(U683,'Daten Vor-Quartal'!U:U,'Daten Vor-Quartal'!I:I,0)</f>
        <v>0.83251231527093594</v>
      </c>
    </row>
    <row r="684" spans="1:22">
      <c r="A684" t="s">
        <v>16</v>
      </c>
      <c r="B684" t="s">
        <v>20</v>
      </c>
      <c r="C684" t="s">
        <v>11</v>
      </c>
      <c r="D684" t="s">
        <v>285</v>
      </c>
      <c r="E684" t="s">
        <v>284</v>
      </c>
      <c r="F684">
        <v>17</v>
      </c>
      <c r="G684" t="s">
        <v>51</v>
      </c>
      <c r="H684">
        <v>0</v>
      </c>
      <c r="I684">
        <v>0.69230769230769229</v>
      </c>
      <c r="J684">
        <v>0</v>
      </c>
      <c r="K684">
        <v>0</v>
      </c>
      <c r="L684">
        <v>0</v>
      </c>
      <c r="M684">
        <v>347</v>
      </c>
      <c r="N684">
        <v>91</v>
      </c>
      <c r="O684">
        <v>63</v>
      </c>
      <c r="P684">
        <v>0</v>
      </c>
      <c r="Q684">
        <v>0</v>
      </c>
      <c r="R684">
        <v>0</v>
      </c>
      <c r="S684">
        <f t="shared" si="13"/>
        <v>0.70935960591133007</v>
      </c>
      <c r="T684" s="13">
        <f>(Tabelle1[[#This Row],[MT Distri % (besucht)]]-Tabelle1[[#This Row],[MT Distri % (besucht) VP]])*100</f>
        <v>-1.7051913603637781</v>
      </c>
      <c r="U684" t="str">
        <f>Tabelle1[[#This Row],[Kundenhierarchie 1]]&amp;Tabelle1[[#This Row],[Händler]]&amp;Tabelle1[[#This Row],[Kategorie]]&amp;Tabelle1[[#This Row],[Gruppe]]&amp;Tabelle1[[#This Row],[Name]]</f>
        <v>Edeka KonzernEdeka Nordbayern (ZL)WürzsaucenWürzsaucen Made for Meat 235 mlWS Made For Veggie Teriy. Sesam, 8x235ml</v>
      </c>
      <c r="V684">
        <f>_xlfn.XLOOKUP(U684,'Daten Vor-Quartal'!U:U,'Daten Vor-Quartal'!I:I,0)</f>
        <v>0.70935960591133007</v>
      </c>
    </row>
    <row r="685" spans="1:22">
      <c r="A685" t="s">
        <v>16</v>
      </c>
      <c r="B685" t="s">
        <v>20</v>
      </c>
      <c r="C685" t="s">
        <v>11</v>
      </c>
      <c r="D685" t="s">
        <v>293</v>
      </c>
      <c r="E685" t="s">
        <v>286</v>
      </c>
      <c r="F685">
        <v>18</v>
      </c>
      <c r="G685" t="s">
        <v>63</v>
      </c>
      <c r="H685">
        <v>0</v>
      </c>
      <c r="I685">
        <v>0</v>
      </c>
      <c r="J685">
        <v>13.95899258931831</v>
      </c>
      <c r="K685">
        <v>11.521359789856389</v>
      </c>
      <c r="L685">
        <v>0</v>
      </c>
      <c r="M685">
        <v>347</v>
      </c>
      <c r="N685">
        <v>1</v>
      </c>
      <c r="O685">
        <v>0</v>
      </c>
      <c r="P685">
        <v>511</v>
      </c>
      <c r="Q685">
        <v>28.474144840708764</v>
      </c>
      <c r="R685">
        <v>16.392880923698126</v>
      </c>
      <c r="S685">
        <f t="shared" si="13"/>
        <v>0</v>
      </c>
      <c r="T685" s="13">
        <f>(Tabelle1[[#This Row],[MT Distri % (besucht)]]-Tabelle1[[#This Row],[MT Distri % (besucht) VP]])*100</f>
        <v>0</v>
      </c>
      <c r="U685" t="str">
        <f>Tabelle1[[#This Row],[Kundenhierarchie 1]]&amp;Tabelle1[[#This Row],[Händler]]&amp;Tabelle1[[#This Row],[Kategorie]]&amp;Tabelle1[[#This Row],[Gruppe]]&amp;Tabelle1[[#This Row],[Name]]</f>
        <v>Edeka KonzernEdeka Nordbayern (ZL)WürzsaucenWürzsaucen Made for Meat 375 mlWS Made for Meat Bacon Jalapeno, 375ml</v>
      </c>
      <c r="V685">
        <f>_xlfn.XLOOKUP(U685,'Daten Vor-Quartal'!U:U,'Daten Vor-Quartal'!I:I,0)</f>
        <v>0</v>
      </c>
    </row>
    <row r="686" spans="1:22">
      <c r="A686" t="s">
        <v>16</v>
      </c>
      <c r="B686" t="s">
        <v>20</v>
      </c>
      <c r="C686" t="s">
        <v>11</v>
      </c>
      <c r="D686" t="s">
        <v>293</v>
      </c>
      <c r="E686" t="s">
        <v>287</v>
      </c>
      <c r="F686">
        <v>15</v>
      </c>
      <c r="G686" t="s">
        <v>63</v>
      </c>
      <c r="H686">
        <v>0</v>
      </c>
      <c r="I686">
        <v>0</v>
      </c>
      <c r="J686">
        <v>13.95899258931831</v>
      </c>
      <c r="K686">
        <v>11.521359789856389</v>
      </c>
      <c r="L686">
        <v>0</v>
      </c>
      <c r="M686">
        <v>347</v>
      </c>
      <c r="N686">
        <v>1</v>
      </c>
      <c r="O686">
        <v>0</v>
      </c>
      <c r="P686">
        <v>511</v>
      </c>
      <c r="Q686">
        <v>28.474144840708764</v>
      </c>
      <c r="R686">
        <v>16.392880923698126</v>
      </c>
      <c r="S686">
        <f t="shared" si="13"/>
        <v>0</v>
      </c>
      <c r="T686" s="13">
        <f>(Tabelle1[[#This Row],[MT Distri % (besucht)]]-Tabelle1[[#This Row],[MT Distri % (besucht) VP]])*100</f>
        <v>0</v>
      </c>
      <c r="U686" t="str">
        <f>Tabelle1[[#This Row],[Kundenhierarchie 1]]&amp;Tabelle1[[#This Row],[Händler]]&amp;Tabelle1[[#This Row],[Kategorie]]&amp;Tabelle1[[#This Row],[Gruppe]]&amp;Tabelle1[[#This Row],[Name]]</f>
        <v>Edeka KonzernEdeka Nordbayern (ZL)WürzsaucenWürzsaucen Made for Meat 375 mlWS Made for Meat BBQ Cranberry, 375ml</v>
      </c>
      <c r="V686">
        <f>_xlfn.XLOOKUP(U686,'Daten Vor-Quartal'!U:U,'Daten Vor-Quartal'!I:I,0)</f>
        <v>0</v>
      </c>
    </row>
    <row r="687" spans="1:22">
      <c r="A687" t="s">
        <v>16</v>
      </c>
      <c r="B687" t="s">
        <v>20</v>
      </c>
      <c r="C687" t="s">
        <v>11</v>
      </c>
      <c r="D687" t="s">
        <v>293</v>
      </c>
      <c r="E687" t="s">
        <v>288</v>
      </c>
      <c r="F687">
        <v>16</v>
      </c>
      <c r="G687" t="s">
        <v>63</v>
      </c>
      <c r="H687">
        <v>0</v>
      </c>
      <c r="I687">
        <v>0</v>
      </c>
      <c r="J687">
        <v>13.95899258931831</v>
      </c>
      <c r="K687">
        <v>11.521359789856389</v>
      </c>
      <c r="L687">
        <v>0</v>
      </c>
      <c r="M687">
        <v>347</v>
      </c>
      <c r="N687">
        <v>1</v>
      </c>
      <c r="O687">
        <v>0</v>
      </c>
      <c r="P687">
        <v>511</v>
      </c>
      <c r="Q687">
        <v>28.474144840708764</v>
      </c>
      <c r="R687">
        <v>16.392880923698126</v>
      </c>
      <c r="S687">
        <f t="shared" si="13"/>
        <v>0</v>
      </c>
      <c r="T687" s="13">
        <f>(Tabelle1[[#This Row],[MT Distri % (besucht)]]-Tabelle1[[#This Row],[MT Distri % (besucht) VP]])*100</f>
        <v>0</v>
      </c>
      <c r="U687" t="str">
        <f>Tabelle1[[#This Row],[Kundenhierarchie 1]]&amp;Tabelle1[[#This Row],[Händler]]&amp;Tabelle1[[#This Row],[Kategorie]]&amp;Tabelle1[[#This Row],[Gruppe]]&amp;Tabelle1[[#This Row],[Name]]</f>
        <v>Edeka KonzernEdeka Nordbayern (ZL)WürzsaucenWürzsaucen Made for Meat 375 mlWS Made for Meat Chili Aji Panca, 375ml</v>
      </c>
      <c r="V687">
        <f>_xlfn.XLOOKUP(U687,'Daten Vor-Quartal'!U:U,'Daten Vor-Quartal'!I:I,0)</f>
        <v>0</v>
      </c>
    </row>
    <row r="688" spans="1:22">
      <c r="A688" t="s">
        <v>16</v>
      </c>
      <c r="B688" t="s">
        <v>20</v>
      </c>
      <c r="C688" t="s">
        <v>11</v>
      </c>
      <c r="D688" t="s">
        <v>293</v>
      </c>
      <c r="E688" t="s">
        <v>289</v>
      </c>
      <c r="F688">
        <v>19</v>
      </c>
      <c r="G688" t="s">
        <v>74</v>
      </c>
      <c r="H688">
        <v>0</v>
      </c>
      <c r="I688">
        <v>0</v>
      </c>
      <c r="J688">
        <v>7.5824047416982383</v>
      </c>
      <c r="K688">
        <v>5.1447719422363063</v>
      </c>
      <c r="L688">
        <v>0</v>
      </c>
      <c r="M688">
        <v>347</v>
      </c>
      <c r="N688">
        <v>1</v>
      </c>
      <c r="O688">
        <v>0</v>
      </c>
      <c r="P688">
        <v>511</v>
      </c>
      <c r="Q688">
        <v>23.707700530826923</v>
      </c>
      <c r="R688">
        <v>11.626436613816285</v>
      </c>
      <c r="S688">
        <f t="shared" si="13"/>
        <v>0</v>
      </c>
      <c r="T688" s="13">
        <f>(Tabelle1[[#This Row],[MT Distri % (besucht)]]-Tabelle1[[#This Row],[MT Distri % (besucht) VP]])*100</f>
        <v>0</v>
      </c>
      <c r="U688" t="str">
        <f>Tabelle1[[#This Row],[Kundenhierarchie 1]]&amp;Tabelle1[[#This Row],[Händler]]&amp;Tabelle1[[#This Row],[Kategorie]]&amp;Tabelle1[[#This Row],[Gruppe]]&amp;Tabelle1[[#This Row],[Name]]</f>
        <v>Edeka KonzernEdeka Nordbayern (ZL)WürzsaucenWürzsaucen Made for Meat 375 mlWS Made for Meat Grilled Paprika, 375ml</v>
      </c>
      <c r="V688">
        <f>_xlfn.XLOOKUP(U688,'Daten Vor-Quartal'!U:U,'Daten Vor-Quartal'!I:I,0)</f>
        <v>0</v>
      </c>
    </row>
    <row r="689" spans="1:22">
      <c r="A689" t="s">
        <v>16</v>
      </c>
      <c r="B689" t="s">
        <v>20</v>
      </c>
      <c r="C689" t="s">
        <v>11</v>
      </c>
      <c r="D689" t="s">
        <v>298</v>
      </c>
      <c r="E689" t="s">
        <v>290</v>
      </c>
      <c r="F689">
        <v>9</v>
      </c>
      <c r="G689" t="s">
        <v>51</v>
      </c>
      <c r="H689">
        <v>0.99423631123919309</v>
      </c>
      <c r="I689">
        <v>0.97461928934010156</v>
      </c>
      <c r="J689">
        <v>92.811379669257207</v>
      </c>
      <c r="K689">
        <v>1.2102494590723722</v>
      </c>
      <c r="L689">
        <v>345</v>
      </c>
      <c r="M689">
        <v>347</v>
      </c>
      <c r="N689">
        <v>197</v>
      </c>
      <c r="O689">
        <v>192</v>
      </c>
      <c r="P689">
        <v>511</v>
      </c>
      <c r="Q689">
        <v>95.860979521201344</v>
      </c>
      <c r="R689">
        <v>-0.26603514363597469</v>
      </c>
      <c r="S689">
        <f t="shared" si="13"/>
        <v>0.97536945812807885</v>
      </c>
      <c r="T689" s="13">
        <f>(Tabelle1[[#This Row],[MT Distri % (besucht)]]-Tabelle1[[#This Row],[MT Distri % (besucht) VP]])*100</f>
        <v>-7.5016878797729003E-2</v>
      </c>
      <c r="U689" t="str">
        <f>Tabelle1[[#This Row],[Kundenhierarchie 1]]&amp;Tabelle1[[#This Row],[Händler]]&amp;Tabelle1[[#This Row],[Kategorie]]&amp;Tabelle1[[#This Row],[Gruppe]]&amp;Tabelle1[[#This Row],[Name]]</f>
        <v>Edeka KonzernEdeka Nordbayern (ZL)WürzsaucenWürzsaucen StandardWürzsauce Barbecue, 250ml</v>
      </c>
      <c r="V689">
        <f>_xlfn.XLOOKUP(U689,'Daten Vor-Quartal'!U:U,'Daten Vor-Quartal'!I:I,0)</f>
        <v>0.97536945812807885</v>
      </c>
    </row>
    <row r="690" spans="1:22">
      <c r="A690" t="s">
        <v>16</v>
      </c>
      <c r="B690" t="s">
        <v>20</v>
      </c>
      <c r="C690" t="s">
        <v>11</v>
      </c>
      <c r="D690" t="s">
        <v>298</v>
      </c>
      <c r="E690" t="s">
        <v>291</v>
      </c>
      <c r="F690">
        <v>21</v>
      </c>
      <c r="G690" t="s">
        <v>74</v>
      </c>
      <c r="H690">
        <v>0.99423631123919309</v>
      </c>
      <c r="I690">
        <v>0.99492385786802029</v>
      </c>
      <c r="J690">
        <v>94.600067534936372</v>
      </c>
      <c r="K690">
        <v>0.24658054301249877</v>
      </c>
      <c r="L690">
        <v>345</v>
      </c>
      <c r="M690">
        <v>347</v>
      </c>
      <c r="N690">
        <v>197</v>
      </c>
      <c r="O690">
        <v>196</v>
      </c>
      <c r="P690">
        <v>511</v>
      </c>
      <c r="Q690">
        <v>96.110671134505978</v>
      </c>
      <c r="R690">
        <v>-0.24102432659390161</v>
      </c>
      <c r="S690">
        <f t="shared" si="13"/>
        <v>0.99014778325123154</v>
      </c>
      <c r="T690" s="13">
        <f>(Tabelle1[[#This Row],[MT Distri % (besucht)]]-Tabelle1[[#This Row],[MT Distri % (besucht) VP]])*100</f>
        <v>0.47760746167887502</v>
      </c>
      <c r="U690" t="str">
        <f>Tabelle1[[#This Row],[Kundenhierarchie 1]]&amp;Tabelle1[[#This Row],[Händler]]&amp;Tabelle1[[#This Row],[Kategorie]]&amp;Tabelle1[[#This Row],[Gruppe]]&amp;Tabelle1[[#This Row],[Name]]</f>
        <v>Edeka KonzernEdeka Nordbayern (ZL)WürzsaucenWürzsaucen StandardWürzsauce Brandstifter, 250ml</v>
      </c>
      <c r="V690">
        <f>_xlfn.XLOOKUP(U690,'Daten Vor-Quartal'!U:U,'Daten Vor-Quartal'!I:I,0)</f>
        <v>0.99014778325123154</v>
      </c>
    </row>
    <row r="691" spans="1:22">
      <c r="A691" t="s">
        <v>16</v>
      </c>
      <c r="B691" t="s">
        <v>20</v>
      </c>
      <c r="C691" t="s">
        <v>11</v>
      </c>
      <c r="D691" t="s">
        <v>298</v>
      </c>
      <c r="E691" t="s">
        <v>292</v>
      </c>
      <c r="F691">
        <v>23</v>
      </c>
      <c r="G691" t="s">
        <v>74</v>
      </c>
      <c r="H691">
        <v>0</v>
      </c>
      <c r="I691">
        <v>0</v>
      </c>
      <c r="J691">
        <v>7.3995077761226229</v>
      </c>
      <c r="K691">
        <v>-35.124581879307399</v>
      </c>
      <c r="L691">
        <v>0</v>
      </c>
      <c r="M691">
        <v>347</v>
      </c>
      <c r="N691">
        <v>1</v>
      </c>
      <c r="O691">
        <v>0</v>
      </c>
      <c r="P691">
        <v>511</v>
      </c>
      <c r="Q691">
        <v>17.078847300435573</v>
      </c>
      <c r="R691">
        <v>-48.439790201630757</v>
      </c>
      <c r="S691">
        <f t="shared" si="13"/>
        <v>0</v>
      </c>
      <c r="T691" s="13">
        <f>(Tabelle1[[#This Row],[MT Distri % (besucht)]]-Tabelle1[[#This Row],[MT Distri % (besucht) VP]])*100</f>
        <v>0</v>
      </c>
      <c r="U691" t="str">
        <f>Tabelle1[[#This Row],[Kundenhierarchie 1]]&amp;Tabelle1[[#This Row],[Händler]]&amp;Tabelle1[[#This Row],[Kategorie]]&amp;Tabelle1[[#This Row],[Gruppe]]&amp;Tabelle1[[#This Row],[Name]]</f>
        <v>Edeka KonzernEdeka Nordbayern (ZL)WürzsaucenWürzsaucen StandardWürzsauce China, 250ml</v>
      </c>
      <c r="V691">
        <f>_xlfn.XLOOKUP(U691,'Daten Vor-Quartal'!U:U,'Daten Vor-Quartal'!I:I,0)</f>
        <v>0</v>
      </c>
    </row>
    <row r="692" spans="1:22">
      <c r="A692" t="s">
        <v>16</v>
      </c>
      <c r="B692" t="s">
        <v>20</v>
      </c>
      <c r="C692" t="s">
        <v>11</v>
      </c>
      <c r="D692" t="s">
        <v>298</v>
      </c>
      <c r="E692" t="s">
        <v>294</v>
      </c>
      <c r="F692">
        <v>20</v>
      </c>
      <c r="G692" t="s">
        <v>74</v>
      </c>
      <c r="H692">
        <v>0</v>
      </c>
      <c r="I692">
        <v>0.78021978021978022</v>
      </c>
      <c r="J692">
        <v>46.196626391136355</v>
      </c>
      <c r="K692">
        <v>-7.1880464600053555</v>
      </c>
      <c r="L692">
        <v>0</v>
      </c>
      <c r="M692">
        <v>347</v>
      </c>
      <c r="N692">
        <v>91</v>
      </c>
      <c r="O692">
        <v>71</v>
      </c>
      <c r="P692">
        <v>511</v>
      </c>
      <c r="Q692">
        <v>66.916811990023945</v>
      </c>
      <c r="R692">
        <v>-4.484788659247485</v>
      </c>
      <c r="S692">
        <f t="shared" si="13"/>
        <v>0.71921182266009853</v>
      </c>
      <c r="T692" s="13">
        <f>(Tabelle1[[#This Row],[MT Distri % (besucht)]]-Tabelle1[[#This Row],[MT Distri % (besucht) VP]])*100</f>
        <v>6.1007957559681696</v>
      </c>
      <c r="U692" t="str">
        <f>Tabelle1[[#This Row],[Kundenhierarchie 1]]&amp;Tabelle1[[#This Row],[Händler]]&amp;Tabelle1[[#This Row],[Kategorie]]&amp;Tabelle1[[#This Row],[Gruppe]]&amp;Tabelle1[[#This Row],[Name]]</f>
        <v>Edeka KonzernEdeka Nordbayern (ZL)WürzsaucenWürzsaucen StandardWürzsauce Cocktail, 250ml</v>
      </c>
      <c r="V692">
        <f>_xlfn.XLOOKUP(U692,'Daten Vor-Quartal'!U:U,'Daten Vor-Quartal'!I:I,0)</f>
        <v>0.71921182266009853</v>
      </c>
    </row>
    <row r="693" spans="1:22">
      <c r="A693" t="s">
        <v>16</v>
      </c>
      <c r="B693" t="s">
        <v>20</v>
      </c>
      <c r="C693" t="s">
        <v>11</v>
      </c>
      <c r="D693" t="s">
        <v>298</v>
      </c>
      <c r="E693" t="s">
        <v>295</v>
      </c>
      <c r="F693">
        <v>3</v>
      </c>
      <c r="G693" t="s">
        <v>51</v>
      </c>
      <c r="H693">
        <v>0.99423631123919309</v>
      </c>
      <c r="I693">
        <v>0.99492385786802029</v>
      </c>
      <c r="J693">
        <v>93.336817520021825</v>
      </c>
      <c r="K693">
        <v>-2.802203559070449</v>
      </c>
      <c r="L693">
        <v>345</v>
      </c>
      <c r="M693">
        <v>347</v>
      </c>
      <c r="N693">
        <v>197</v>
      </c>
      <c r="O693">
        <v>196</v>
      </c>
      <c r="P693">
        <v>511</v>
      </c>
      <c r="Q693">
        <v>98.496263833746241</v>
      </c>
      <c r="R693">
        <v>-0.6142695341704183</v>
      </c>
      <c r="S693">
        <f t="shared" si="13"/>
        <v>0.99014778325123154</v>
      </c>
      <c r="T693" s="13">
        <f>(Tabelle1[[#This Row],[MT Distri % (besucht)]]-Tabelle1[[#This Row],[MT Distri % (besucht) VP]])*100</f>
        <v>0.47760746167887502</v>
      </c>
      <c r="U693" t="str">
        <f>Tabelle1[[#This Row],[Kundenhierarchie 1]]&amp;Tabelle1[[#This Row],[Händler]]&amp;Tabelle1[[#This Row],[Kategorie]]&amp;Tabelle1[[#This Row],[Gruppe]]&amp;Tabelle1[[#This Row],[Name]]</f>
        <v>Edeka KonzernEdeka Nordbayern (ZL)WürzsaucenWürzsaucen StandardWürzsauce Curry, 250ml</v>
      </c>
      <c r="V693">
        <f>_xlfn.XLOOKUP(U693,'Daten Vor-Quartal'!U:U,'Daten Vor-Quartal'!I:I,0)</f>
        <v>0.99014778325123154</v>
      </c>
    </row>
    <row r="694" spans="1:22">
      <c r="A694" t="s">
        <v>16</v>
      </c>
      <c r="B694" t="s">
        <v>20</v>
      </c>
      <c r="C694" t="s">
        <v>11</v>
      </c>
      <c r="D694" t="s">
        <v>298</v>
      </c>
      <c r="E694" t="s">
        <v>296</v>
      </c>
      <c r="F694">
        <v>7</v>
      </c>
      <c r="G694" t="s">
        <v>51</v>
      </c>
      <c r="H694">
        <v>0.99423631123919309</v>
      </c>
      <c r="I694">
        <v>0.99492385786802029</v>
      </c>
      <c r="J694">
        <v>89.099151703881489</v>
      </c>
      <c r="K694">
        <v>3.5638466392318828</v>
      </c>
      <c r="L694">
        <v>345</v>
      </c>
      <c r="M694">
        <v>347</v>
      </c>
      <c r="N694">
        <v>197</v>
      </c>
      <c r="O694">
        <v>196</v>
      </c>
      <c r="P694">
        <v>511</v>
      </c>
      <c r="Q694">
        <v>95.43763632244216</v>
      </c>
      <c r="R694">
        <v>0.66931873595821401</v>
      </c>
      <c r="S694">
        <f t="shared" si="13"/>
        <v>0.99014778325123154</v>
      </c>
      <c r="T694" s="13">
        <f>(Tabelle1[[#This Row],[MT Distri % (besucht)]]-Tabelle1[[#This Row],[MT Distri % (besucht) VP]])*100</f>
        <v>0.47760746167887502</v>
      </c>
      <c r="U694" t="str">
        <f>Tabelle1[[#This Row],[Kundenhierarchie 1]]&amp;Tabelle1[[#This Row],[Händler]]&amp;Tabelle1[[#This Row],[Kategorie]]&amp;Tabelle1[[#This Row],[Gruppe]]&amp;Tabelle1[[#This Row],[Name]]</f>
        <v>Edeka KonzernEdeka Nordbayern (ZL)WürzsaucenWürzsaucen StandardWürzsauce Hot Chili, 250ml</v>
      </c>
      <c r="V694">
        <f>_xlfn.XLOOKUP(U694,'Daten Vor-Quartal'!U:U,'Daten Vor-Quartal'!I:I,0)</f>
        <v>0.99014778325123154</v>
      </c>
    </row>
    <row r="695" spans="1:22">
      <c r="A695" t="s">
        <v>16</v>
      </c>
      <c r="B695" t="s">
        <v>20</v>
      </c>
      <c r="C695" t="s">
        <v>11</v>
      </c>
      <c r="D695" t="s">
        <v>298</v>
      </c>
      <c r="E695" t="s">
        <v>297</v>
      </c>
      <c r="F695">
        <v>1</v>
      </c>
      <c r="G695" t="s">
        <v>51</v>
      </c>
      <c r="H695">
        <v>0.99423631123919309</v>
      </c>
      <c r="I695">
        <v>0.99492385786802029</v>
      </c>
      <c r="J695">
        <v>92.813056476488271</v>
      </c>
      <c r="K695">
        <v>-3.3259646026040657</v>
      </c>
      <c r="L695">
        <v>345</v>
      </c>
      <c r="M695">
        <v>347</v>
      </c>
      <c r="N695">
        <v>197</v>
      </c>
      <c r="O695">
        <v>196</v>
      </c>
      <c r="P695">
        <v>511</v>
      </c>
      <c r="Q695">
        <v>96.510236625200761</v>
      </c>
      <c r="R695">
        <v>-1.0614978336472092</v>
      </c>
      <c r="S695">
        <f t="shared" si="13"/>
        <v>0.99014778325123154</v>
      </c>
      <c r="T695" s="13">
        <f>(Tabelle1[[#This Row],[MT Distri % (besucht)]]-Tabelle1[[#This Row],[MT Distri % (besucht) VP]])*100</f>
        <v>0.47760746167887502</v>
      </c>
      <c r="U695" t="str">
        <f>Tabelle1[[#This Row],[Kundenhierarchie 1]]&amp;Tabelle1[[#This Row],[Händler]]&amp;Tabelle1[[#This Row],[Kategorie]]&amp;Tabelle1[[#This Row],[Gruppe]]&amp;Tabelle1[[#This Row],[Name]]</f>
        <v>Edeka KonzernEdeka Nordbayern (ZL)WürzsaucenWürzsaucen StandardWürzsauce Knoblauch, 250ml</v>
      </c>
      <c r="V695">
        <f>_xlfn.XLOOKUP(U695,'Daten Vor-Quartal'!U:U,'Daten Vor-Quartal'!I:I,0)</f>
        <v>0.99014778325123154</v>
      </c>
    </row>
    <row r="696" spans="1:22">
      <c r="A696" t="s">
        <v>16</v>
      </c>
      <c r="B696" t="s">
        <v>20</v>
      </c>
      <c r="C696" t="s">
        <v>11</v>
      </c>
      <c r="D696" t="s">
        <v>298</v>
      </c>
      <c r="E696" t="s">
        <v>303</v>
      </c>
      <c r="F696">
        <v>5</v>
      </c>
      <c r="G696" t="s">
        <v>51</v>
      </c>
      <c r="H696">
        <v>0.99423631123919309</v>
      </c>
      <c r="I696">
        <v>0.99492385786802029</v>
      </c>
      <c r="J696">
        <v>96.406528238243823</v>
      </c>
      <c r="K696">
        <v>0.26750715915177636</v>
      </c>
      <c r="L696">
        <v>345</v>
      </c>
      <c r="M696">
        <v>347</v>
      </c>
      <c r="N696">
        <v>197</v>
      </c>
      <c r="O696">
        <v>196</v>
      </c>
      <c r="P696">
        <v>511</v>
      </c>
      <c r="Q696">
        <v>97.374041987909337</v>
      </c>
      <c r="R696">
        <v>-0.19769247093863385</v>
      </c>
      <c r="S696">
        <f t="shared" si="13"/>
        <v>0.99014778325123154</v>
      </c>
      <c r="T696" s="13">
        <f>(Tabelle1[[#This Row],[MT Distri % (besucht)]]-Tabelle1[[#This Row],[MT Distri % (besucht) VP]])*100</f>
        <v>0.47760746167887502</v>
      </c>
      <c r="U696" t="str">
        <f>Tabelle1[[#This Row],[Kundenhierarchie 1]]&amp;Tabelle1[[#This Row],[Händler]]&amp;Tabelle1[[#This Row],[Kategorie]]&amp;Tabelle1[[#This Row],[Gruppe]]&amp;Tabelle1[[#This Row],[Name]]</f>
        <v>Edeka KonzernEdeka Nordbayern (ZL)WürzsaucenWürzsaucen StandardWürzsauce Mexico, 250ml</v>
      </c>
      <c r="V696">
        <f>_xlfn.XLOOKUP(U696,'Daten Vor-Quartal'!U:U,'Daten Vor-Quartal'!I:I,0)</f>
        <v>0.99014778325123154</v>
      </c>
    </row>
    <row r="697" spans="1:22">
      <c r="A697" t="s">
        <v>16</v>
      </c>
      <c r="B697" t="s">
        <v>20</v>
      </c>
      <c r="C697" t="s">
        <v>11</v>
      </c>
      <c r="D697" t="s">
        <v>298</v>
      </c>
      <c r="E697" t="s">
        <v>299</v>
      </c>
      <c r="F697">
        <v>14</v>
      </c>
      <c r="G697" t="s">
        <v>63</v>
      </c>
      <c r="H697">
        <v>0.99423631123919309</v>
      </c>
      <c r="I697">
        <v>0.97969543147208127</v>
      </c>
      <c r="J697">
        <v>91.816484762457648</v>
      </c>
      <c r="K697">
        <v>1.3115786377323682</v>
      </c>
      <c r="L697">
        <v>345</v>
      </c>
      <c r="M697">
        <v>347</v>
      </c>
      <c r="N697">
        <v>197</v>
      </c>
      <c r="O697">
        <v>193</v>
      </c>
      <c r="P697">
        <v>511</v>
      </c>
      <c r="Q697">
        <v>97.332448517322206</v>
      </c>
      <c r="R697">
        <v>-0.1445725364267787</v>
      </c>
      <c r="S697">
        <f t="shared" si="13"/>
        <v>0.98029556650246308</v>
      </c>
      <c r="T697" s="13">
        <f>(Tabelle1[[#This Row],[MT Distri % (besucht)]]-Tabelle1[[#This Row],[MT Distri % (besucht) VP]])*100</f>
        <v>-6.0013503038180982E-2</v>
      </c>
      <c r="U697" t="str">
        <f>Tabelle1[[#This Row],[Kundenhierarchie 1]]&amp;Tabelle1[[#This Row],[Händler]]&amp;Tabelle1[[#This Row],[Kategorie]]&amp;Tabelle1[[#This Row],[Gruppe]]&amp;Tabelle1[[#This Row],[Name]]</f>
        <v>Edeka KonzernEdeka Nordbayern (ZL)WürzsaucenWürzsaucen StandardWürzsauce Paprikasauce Ungar. Art, 250ml</v>
      </c>
      <c r="V697">
        <f>_xlfn.XLOOKUP(U697,'Daten Vor-Quartal'!U:U,'Daten Vor-Quartal'!I:I,0)</f>
        <v>0.98029556650246308</v>
      </c>
    </row>
    <row r="698" spans="1:22">
      <c r="A698" t="s">
        <v>16</v>
      </c>
      <c r="B698" t="s">
        <v>20</v>
      </c>
      <c r="C698" t="s">
        <v>11</v>
      </c>
      <c r="D698" t="s">
        <v>298</v>
      </c>
      <c r="E698" t="s">
        <v>300</v>
      </c>
      <c r="F698">
        <v>12</v>
      </c>
      <c r="G698" t="s">
        <v>63</v>
      </c>
      <c r="H698">
        <v>0.59942363112391928</v>
      </c>
      <c r="I698">
        <v>0.99137931034482762</v>
      </c>
      <c r="J698">
        <v>73.205451223146042</v>
      </c>
      <c r="K698">
        <v>1.812584323199991</v>
      </c>
      <c r="L698">
        <v>208</v>
      </c>
      <c r="M698">
        <v>347</v>
      </c>
      <c r="N698">
        <v>116</v>
      </c>
      <c r="O698">
        <v>115</v>
      </c>
      <c r="P698">
        <v>511</v>
      </c>
      <c r="Q698">
        <v>81.300915533083142</v>
      </c>
      <c r="R698">
        <v>-1.9050486446745794</v>
      </c>
      <c r="S698">
        <f t="shared" si="13"/>
        <v>0.98461538461538467</v>
      </c>
      <c r="T698" s="13">
        <f>(Tabelle1[[#This Row],[MT Distri % (besucht)]]-Tabelle1[[#This Row],[MT Distri % (besucht) VP]])*100</f>
        <v>0.67639257294429544</v>
      </c>
      <c r="U698" t="str">
        <f>Tabelle1[[#This Row],[Kundenhierarchie 1]]&amp;Tabelle1[[#This Row],[Händler]]&amp;Tabelle1[[#This Row],[Kategorie]]&amp;Tabelle1[[#This Row],[Gruppe]]&amp;Tabelle1[[#This Row],[Name]]</f>
        <v>Edeka KonzernEdeka Nordbayern (ZL)WürzsaucenWürzsaucen StandardWürzsauce Schaschlik, 250ml</v>
      </c>
      <c r="V698">
        <f>_xlfn.XLOOKUP(U698,'Daten Vor-Quartal'!U:U,'Daten Vor-Quartal'!I:I,0)</f>
        <v>0.98461538461538467</v>
      </c>
    </row>
    <row r="699" spans="1:22">
      <c r="A699" t="s">
        <v>16</v>
      </c>
      <c r="B699" t="s">
        <v>20</v>
      </c>
      <c r="C699" t="s">
        <v>11</v>
      </c>
      <c r="D699" t="s">
        <v>298</v>
      </c>
      <c r="E699" t="s">
        <v>301</v>
      </c>
      <c r="F699">
        <v>2</v>
      </c>
      <c r="G699" t="s">
        <v>51</v>
      </c>
      <c r="H699">
        <v>0.99423631123919309</v>
      </c>
      <c r="I699">
        <v>0.99492385786802029</v>
      </c>
      <c r="J699">
        <v>96.676456775209488</v>
      </c>
      <c r="K699">
        <v>-3.3235432247904071</v>
      </c>
      <c r="L699">
        <v>345</v>
      </c>
      <c r="M699">
        <v>347</v>
      </c>
      <c r="N699">
        <v>197</v>
      </c>
      <c r="O699">
        <v>196</v>
      </c>
      <c r="P699">
        <v>511</v>
      </c>
      <c r="Q699">
        <v>98.912399383003688</v>
      </c>
      <c r="R699">
        <v>-1.0876006169963119</v>
      </c>
      <c r="S699">
        <f t="shared" si="13"/>
        <v>0.99014778325123154</v>
      </c>
      <c r="T699" s="13">
        <f>(Tabelle1[[#This Row],[MT Distri % (besucht)]]-Tabelle1[[#This Row],[MT Distri % (besucht) VP]])*100</f>
        <v>0.47760746167887502</v>
      </c>
      <c r="U699" t="str">
        <f>Tabelle1[[#This Row],[Kundenhierarchie 1]]&amp;Tabelle1[[#This Row],[Händler]]&amp;Tabelle1[[#This Row],[Kategorie]]&amp;Tabelle1[[#This Row],[Gruppe]]&amp;Tabelle1[[#This Row],[Name]]</f>
        <v>Edeka KonzernEdeka Nordbayern (ZL)WürzsaucenWürzsaucen StandardWürzsauce Steak, 250ml</v>
      </c>
      <c r="V699">
        <f>_xlfn.XLOOKUP(U699,'Daten Vor-Quartal'!U:U,'Daten Vor-Quartal'!I:I,0)</f>
        <v>0.99014778325123154</v>
      </c>
    </row>
    <row r="700" spans="1:22">
      <c r="A700" t="s">
        <v>16</v>
      </c>
      <c r="B700" t="s">
        <v>20</v>
      </c>
      <c r="C700" t="s">
        <v>11</v>
      </c>
      <c r="D700" t="s">
        <v>298</v>
      </c>
      <c r="E700" t="s">
        <v>302</v>
      </c>
      <c r="F700">
        <v>24</v>
      </c>
      <c r="G700" t="s">
        <v>74</v>
      </c>
      <c r="H700">
        <v>0.99423631123919309</v>
      </c>
      <c r="I700">
        <v>0.98477157360406087</v>
      </c>
      <c r="J700">
        <v>95.784222041633029</v>
      </c>
      <c r="K700">
        <v>2.5859143708092334</v>
      </c>
      <c r="L700">
        <v>345</v>
      </c>
      <c r="M700">
        <v>347</v>
      </c>
      <c r="N700">
        <v>197</v>
      </c>
      <c r="O700">
        <v>194</v>
      </c>
      <c r="P700">
        <v>511</v>
      </c>
      <c r="Q700">
        <v>98.458534753195138</v>
      </c>
      <c r="R700">
        <v>0.80571704263643085</v>
      </c>
      <c r="S700">
        <f t="shared" si="13"/>
        <v>0.98522167487684731</v>
      </c>
      <c r="T700" s="13">
        <f>(Tabelle1[[#This Row],[MT Distri % (besucht)]]-Tabelle1[[#This Row],[MT Distri % (besucht) VP]])*100</f>
        <v>-4.5010127278644063E-2</v>
      </c>
      <c r="U700" t="str">
        <f>Tabelle1[[#This Row],[Kundenhierarchie 1]]&amp;Tabelle1[[#This Row],[Händler]]&amp;Tabelle1[[#This Row],[Kategorie]]&amp;Tabelle1[[#This Row],[Gruppe]]&amp;Tabelle1[[#This Row],[Name]]</f>
        <v>Edeka KonzernEdeka Nordbayern (ZL)WürzsaucenWürzsaucen StandardWürzsauce Tzatziki, 250ml</v>
      </c>
      <c r="V700">
        <f>_xlfn.XLOOKUP(U700,'Daten Vor-Quartal'!U:U,'Daten Vor-Quartal'!I:I,0)</f>
        <v>0.98522167487684731</v>
      </c>
    </row>
    <row r="701" spans="1:22">
      <c r="A701" t="s">
        <v>16</v>
      </c>
      <c r="B701" t="s">
        <v>20</v>
      </c>
      <c r="C701" t="s">
        <v>11</v>
      </c>
      <c r="D701" t="s">
        <v>298</v>
      </c>
      <c r="E701" t="s">
        <v>304</v>
      </c>
      <c r="F701">
        <v>22</v>
      </c>
      <c r="G701" t="s">
        <v>74</v>
      </c>
      <c r="H701">
        <v>0.99423631123919309</v>
      </c>
      <c r="I701">
        <v>0.98984771573604058</v>
      </c>
      <c r="J701">
        <v>83.131563025770319</v>
      </c>
      <c r="K701">
        <v>6.8494976413694593</v>
      </c>
      <c r="L701">
        <v>345</v>
      </c>
      <c r="M701">
        <v>347</v>
      </c>
      <c r="N701">
        <v>197</v>
      </c>
      <c r="O701">
        <v>195</v>
      </c>
      <c r="P701">
        <v>511</v>
      </c>
      <c r="Q701">
        <v>91.650601625070067</v>
      </c>
      <c r="R701">
        <v>4.2852650853851344</v>
      </c>
      <c r="S701">
        <f t="shared" si="13"/>
        <v>0.97536945812807885</v>
      </c>
      <c r="T701" s="13">
        <f>(Tabelle1[[#This Row],[MT Distri % (besucht)]]-Tabelle1[[#This Row],[MT Distri % (besucht) VP]])*100</f>
        <v>1.4478257607961731</v>
      </c>
      <c r="U701" t="str">
        <f>Tabelle1[[#This Row],[Kundenhierarchie 1]]&amp;Tabelle1[[#This Row],[Händler]]&amp;Tabelle1[[#This Row],[Kategorie]]&amp;Tabelle1[[#This Row],[Gruppe]]&amp;Tabelle1[[#This Row],[Name]]</f>
        <v>Edeka KonzernEdeka Nordbayern (ZL)WürzsaucenWürzsaucen StandardWürzsauce Unschuldsengel, 250ml</v>
      </c>
      <c r="V701">
        <f>_xlfn.XLOOKUP(U701,'Daten Vor-Quartal'!U:U,'Daten Vor-Quartal'!I:I,0)</f>
        <v>0.97536945812807885</v>
      </c>
    </row>
    <row r="702" spans="1:22">
      <c r="A702" t="s">
        <v>16</v>
      </c>
      <c r="B702" t="s">
        <v>21</v>
      </c>
      <c r="C702" t="s">
        <v>10</v>
      </c>
      <c r="D702" t="s">
        <v>157</v>
      </c>
      <c r="E702" t="s">
        <v>158</v>
      </c>
      <c r="F702">
        <v>15</v>
      </c>
      <c r="G702" t="s">
        <v>63</v>
      </c>
      <c r="H702">
        <v>1</v>
      </c>
      <c r="I702">
        <v>0.98452012383900933</v>
      </c>
      <c r="J702">
        <v>78.498417212049844</v>
      </c>
      <c r="K702">
        <v>2.4964353354890467</v>
      </c>
      <c r="L702">
        <v>450</v>
      </c>
      <c r="M702">
        <v>450</v>
      </c>
      <c r="N702">
        <v>323</v>
      </c>
      <c r="O702">
        <v>318</v>
      </c>
      <c r="P702">
        <v>565</v>
      </c>
      <c r="Q702">
        <v>87.01558597784998</v>
      </c>
      <c r="R702">
        <v>2.5397982954181941</v>
      </c>
      <c r="S702">
        <f t="shared" si="13"/>
        <v>0.97945205479452058</v>
      </c>
      <c r="T702" s="13">
        <f>(Tabelle1[[#This Row],[MT Distri % (besucht)]]-Tabelle1[[#This Row],[MT Distri % (besucht) VP]])*100</f>
        <v>0.50680690444887544</v>
      </c>
      <c r="U702" t="str">
        <f>Tabelle1[[#This Row],[Kundenhierarchie 1]]&amp;Tabelle1[[#This Row],[Händler]]&amp;Tabelle1[[#This Row],[Kategorie]]&amp;Tabelle1[[#This Row],[Gruppe]]&amp;Tabelle1[[#This Row],[Name]]</f>
        <v>Edeka KonzernEdeka Rhein Ruhr (ZL)DressingDressing  500mlKühne Dressing 1000 Islands  0,5l</v>
      </c>
      <c r="V702">
        <f>_xlfn.XLOOKUP(U702,'Daten Vor-Quartal'!U:U,'Daten Vor-Quartal'!I:I,0)</f>
        <v>0.97945205479452058</v>
      </c>
    </row>
    <row r="703" spans="1:22">
      <c r="A703" t="s">
        <v>16</v>
      </c>
      <c r="B703" t="s">
        <v>21</v>
      </c>
      <c r="C703" t="s">
        <v>10</v>
      </c>
      <c r="D703" t="s">
        <v>157</v>
      </c>
      <c r="E703" t="s">
        <v>159</v>
      </c>
      <c r="F703">
        <v>19</v>
      </c>
      <c r="G703" t="s">
        <v>63</v>
      </c>
      <c r="H703">
        <v>0</v>
      </c>
      <c r="I703">
        <v>0</v>
      </c>
      <c r="J703">
        <v>0</v>
      </c>
      <c r="K703">
        <v>0</v>
      </c>
      <c r="L703">
        <v>0</v>
      </c>
      <c r="M703">
        <v>450</v>
      </c>
      <c r="N703">
        <v>1</v>
      </c>
      <c r="O703">
        <v>0</v>
      </c>
      <c r="P703">
        <v>565</v>
      </c>
      <c r="Q703">
        <v>0</v>
      </c>
      <c r="R703">
        <v>0</v>
      </c>
      <c r="S703">
        <f t="shared" si="13"/>
        <v>0</v>
      </c>
      <c r="T703" s="13">
        <f>(Tabelle1[[#This Row],[MT Distri % (besucht)]]-Tabelle1[[#This Row],[MT Distri % (besucht) VP]])*100</f>
        <v>0</v>
      </c>
      <c r="U703" t="str">
        <f>Tabelle1[[#This Row],[Kundenhierarchie 1]]&amp;Tabelle1[[#This Row],[Händler]]&amp;Tabelle1[[#This Row],[Kategorie]]&amp;Tabelle1[[#This Row],[Gruppe]]&amp;Tabelle1[[#This Row],[Name]]</f>
        <v>Edeka KonzernEdeka Rhein Ruhr (ZL)DressingDressing  500mlKühne Dressing American  0,5l</v>
      </c>
      <c r="V703">
        <f>_xlfn.XLOOKUP(U703,'Daten Vor-Quartal'!U:U,'Daten Vor-Quartal'!I:I,0)</f>
        <v>0</v>
      </c>
    </row>
    <row r="704" spans="1:22">
      <c r="A704" t="s">
        <v>16</v>
      </c>
      <c r="B704" t="s">
        <v>21</v>
      </c>
      <c r="C704" t="s">
        <v>10</v>
      </c>
      <c r="D704" t="s">
        <v>157</v>
      </c>
      <c r="E704" t="s">
        <v>160</v>
      </c>
      <c r="F704">
        <v>18</v>
      </c>
      <c r="G704" t="s">
        <v>63</v>
      </c>
      <c r="H704">
        <v>0</v>
      </c>
      <c r="I704">
        <v>0</v>
      </c>
      <c r="J704">
        <v>0</v>
      </c>
      <c r="K704">
        <v>0</v>
      </c>
      <c r="L704">
        <v>0</v>
      </c>
      <c r="M704">
        <v>450</v>
      </c>
      <c r="N704">
        <v>1</v>
      </c>
      <c r="O704">
        <v>0</v>
      </c>
      <c r="P704">
        <v>565</v>
      </c>
      <c r="Q704">
        <v>0</v>
      </c>
      <c r="R704">
        <v>0</v>
      </c>
      <c r="S704">
        <f t="shared" si="13"/>
        <v>0</v>
      </c>
      <c r="T704" s="13">
        <f>(Tabelle1[[#This Row],[MT Distri % (besucht)]]-Tabelle1[[#This Row],[MT Distri % (besucht) VP]])*100</f>
        <v>0</v>
      </c>
      <c r="U704" t="str">
        <f>Tabelle1[[#This Row],[Kundenhierarchie 1]]&amp;Tabelle1[[#This Row],[Händler]]&amp;Tabelle1[[#This Row],[Kategorie]]&amp;Tabelle1[[#This Row],[Gruppe]]&amp;Tabelle1[[#This Row],[Name]]</f>
        <v>Edeka KonzernEdeka Rhein Ruhr (ZL)DressingDressing  500mlKühne Dressing Balsamico  0,5l</v>
      </c>
      <c r="V704">
        <f>_xlfn.XLOOKUP(U704,'Daten Vor-Quartal'!U:U,'Daten Vor-Quartal'!I:I,0)</f>
        <v>0</v>
      </c>
    </row>
    <row r="705" spans="1:22">
      <c r="A705" t="s">
        <v>16</v>
      </c>
      <c r="B705" t="s">
        <v>21</v>
      </c>
      <c r="C705" t="s">
        <v>10</v>
      </c>
      <c r="D705" t="s">
        <v>157</v>
      </c>
      <c r="E705" t="s">
        <v>161</v>
      </c>
      <c r="F705">
        <v>13</v>
      </c>
      <c r="G705" t="s">
        <v>63</v>
      </c>
      <c r="H705">
        <v>1</v>
      </c>
      <c r="I705">
        <v>0.95975232198142413</v>
      </c>
      <c r="J705">
        <v>80.476670703296961</v>
      </c>
      <c r="K705">
        <v>7.7221033012991613</v>
      </c>
      <c r="L705">
        <v>450</v>
      </c>
      <c r="M705">
        <v>450</v>
      </c>
      <c r="N705">
        <v>323</v>
      </c>
      <c r="O705">
        <v>310</v>
      </c>
      <c r="P705">
        <v>565</v>
      </c>
      <c r="Q705">
        <v>91.454939665893605</v>
      </c>
      <c r="R705">
        <v>11.967646353013407</v>
      </c>
      <c r="S705">
        <f t="shared" si="13"/>
        <v>0.95890410958904104</v>
      </c>
      <c r="T705" s="13">
        <f>(Tabelle1[[#This Row],[MT Distri % (besucht)]]-Tabelle1[[#This Row],[MT Distri % (besucht) VP]])*100</f>
        <v>8.4821239238308532E-2</v>
      </c>
      <c r="U705" t="str">
        <f>Tabelle1[[#This Row],[Kundenhierarchie 1]]&amp;Tabelle1[[#This Row],[Händler]]&amp;Tabelle1[[#This Row],[Kategorie]]&amp;Tabelle1[[#This Row],[Gruppe]]&amp;Tabelle1[[#This Row],[Name]]</f>
        <v>Edeka KonzernEdeka Rhein Ruhr (ZL)DressingDressing  500mlKühne Dressing Caesar 0,5l</v>
      </c>
      <c r="V705">
        <f>_xlfn.XLOOKUP(U705,'Daten Vor-Quartal'!U:U,'Daten Vor-Quartal'!I:I,0)</f>
        <v>0.95890410958904104</v>
      </c>
    </row>
    <row r="706" spans="1:22">
      <c r="A706" t="s">
        <v>16</v>
      </c>
      <c r="B706" t="s">
        <v>21</v>
      </c>
      <c r="C706" t="s">
        <v>10</v>
      </c>
      <c r="D706" t="s">
        <v>157</v>
      </c>
      <c r="E706" t="s">
        <v>135</v>
      </c>
      <c r="F706">
        <v>10</v>
      </c>
      <c r="G706" t="s">
        <v>51</v>
      </c>
      <c r="H706">
        <v>1</v>
      </c>
      <c r="I706">
        <v>0.97523219814241491</v>
      </c>
      <c r="J706">
        <v>85.398820287227679</v>
      </c>
      <c r="K706">
        <v>18.464828448680208</v>
      </c>
      <c r="L706">
        <v>450</v>
      </c>
      <c r="M706">
        <v>450</v>
      </c>
      <c r="N706">
        <v>323</v>
      </c>
      <c r="O706">
        <v>315</v>
      </c>
      <c r="P706">
        <v>565</v>
      </c>
      <c r="Q706">
        <v>92.924594105406797</v>
      </c>
      <c r="R706">
        <v>11.076665922143633</v>
      </c>
      <c r="S706">
        <f t="shared" si="13"/>
        <v>0.96232876712328763</v>
      </c>
      <c r="T706" s="13">
        <f>(Tabelle1[[#This Row],[MT Distri % (besucht)]]-Tabelle1[[#This Row],[MT Distri % (besucht) VP]])*100</f>
        <v>1.2903431019127276</v>
      </c>
      <c r="U706" t="str">
        <f>Tabelle1[[#This Row],[Kundenhierarchie 1]]&amp;Tabelle1[[#This Row],[Händler]]&amp;Tabelle1[[#This Row],[Kategorie]]&amp;Tabelle1[[#This Row],[Gruppe]]&amp;Tabelle1[[#This Row],[Name]]</f>
        <v>Edeka KonzernEdeka Rhein Ruhr (ZL)DressingDressing  500mlKühne Dressing French  0,5l</v>
      </c>
      <c r="V706">
        <f>_xlfn.XLOOKUP(U706,'Daten Vor-Quartal'!U:U,'Daten Vor-Quartal'!I:I,0)</f>
        <v>0.96232876712328763</v>
      </c>
    </row>
    <row r="707" spans="1:22">
      <c r="A707" t="s">
        <v>16</v>
      </c>
      <c r="B707" t="s">
        <v>21</v>
      </c>
      <c r="C707" t="s">
        <v>10</v>
      </c>
      <c r="D707" t="s">
        <v>157</v>
      </c>
      <c r="E707" t="s">
        <v>162</v>
      </c>
      <c r="F707">
        <v>16</v>
      </c>
      <c r="G707" t="s">
        <v>63</v>
      </c>
      <c r="H707">
        <v>1</v>
      </c>
      <c r="I707">
        <v>0.9504643962848297</v>
      </c>
      <c r="J707">
        <v>77.796592080580055</v>
      </c>
      <c r="K707">
        <v>-9.2655704756170696</v>
      </c>
      <c r="L707">
        <v>450</v>
      </c>
      <c r="M707">
        <v>450</v>
      </c>
      <c r="N707">
        <v>323</v>
      </c>
      <c r="O707">
        <v>307</v>
      </c>
      <c r="P707">
        <v>565</v>
      </c>
      <c r="Q707">
        <v>89.716177077830523</v>
      </c>
      <c r="R707">
        <v>-8.7796782266576088</v>
      </c>
      <c r="S707">
        <f t="shared" ref="S707:S770" si="14">V707</f>
        <v>0.96232876712328763</v>
      </c>
      <c r="T707" s="13">
        <f>(Tabelle1[[#This Row],[MT Distri % (besucht)]]-Tabelle1[[#This Row],[MT Distri % (besucht) VP]])*100</f>
        <v>-1.1864370838457927</v>
      </c>
      <c r="U707" t="str">
        <f>Tabelle1[[#This Row],[Kundenhierarchie 1]]&amp;Tabelle1[[#This Row],[Händler]]&amp;Tabelle1[[#This Row],[Kategorie]]&amp;Tabelle1[[#This Row],[Gruppe]]&amp;Tabelle1[[#This Row],[Name]]</f>
        <v>Edeka KonzernEdeka Rhein Ruhr (ZL)DressingDressing  500mlKühne Dressing Gartenkräuter  0,5l</v>
      </c>
      <c r="V707">
        <f>_xlfn.XLOOKUP(U707,'Daten Vor-Quartal'!U:U,'Daten Vor-Quartal'!I:I,0)</f>
        <v>0.96232876712328763</v>
      </c>
    </row>
    <row r="708" spans="1:22">
      <c r="A708" t="s">
        <v>16</v>
      </c>
      <c r="B708" t="s">
        <v>21</v>
      </c>
      <c r="C708" t="s">
        <v>10</v>
      </c>
      <c r="D708" t="s">
        <v>157</v>
      </c>
      <c r="E708" t="s">
        <v>134</v>
      </c>
      <c r="F708">
        <v>5</v>
      </c>
      <c r="G708" t="s">
        <v>51</v>
      </c>
      <c r="H708">
        <v>1</v>
      </c>
      <c r="I708">
        <v>0.98142414860681115</v>
      </c>
      <c r="J708">
        <v>65.281704214198058</v>
      </c>
      <c r="K708">
        <v>-12.543440189743963</v>
      </c>
      <c r="L708">
        <v>450</v>
      </c>
      <c r="M708">
        <v>450</v>
      </c>
      <c r="N708">
        <v>323</v>
      </c>
      <c r="O708">
        <v>317</v>
      </c>
      <c r="P708">
        <v>565</v>
      </c>
      <c r="Q708">
        <v>79.851858661753212</v>
      </c>
      <c r="R708">
        <v>-13.667873674243864</v>
      </c>
      <c r="S708">
        <f t="shared" si="14"/>
        <v>0.98287671232876717</v>
      </c>
      <c r="T708" s="13">
        <f>(Tabelle1[[#This Row],[MT Distri % (besucht)]]-Tabelle1[[#This Row],[MT Distri % (besucht) VP]])*100</f>
        <v>-0.14525637219560128</v>
      </c>
      <c r="U708" t="str">
        <f>Tabelle1[[#This Row],[Kundenhierarchie 1]]&amp;Tabelle1[[#This Row],[Händler]]&amp;Tabelle1[[#This Row],[Kategorie]]&amp;Tabelle1[[#This Row],[Gruppe]]&amp;Tabelle1[[#This Row],[Name]]</f>
        <v>Edeka KonzernEdeka Rhein Ruhr (ZL)DressingDressing  500mlKühne Dressing Jogh.-Kräuter leicht 0,5l</v>
      </c>
      <c r="V708">
        <f>_xlfn.XLOOKUP(U708,'Daten Vor-Quartal'!U:U,'Daten Vor-Quartal'!I:I,0)</f>
        <v>0.98287671232876717</v>
      </c>
    </row>
    <row r="709" spans="1:22">
      <c r="A709" t="s">
        <v>16</v>
      </c>
      <c r="B709" t="s">
        <v>21</v>
      </c>
      <c r="C709" t="s">
        <v>10</v>
      </c>
      <c r="D709" t="s">
        <v>157</v>
      </c>
      <c r="E709" t="s">
        <v>132</v>
      </c>
      <c r="F709">
        <v>1</v>
      </c>
      <c r="G709" t="s">
        <v>51</v>
      </c>
      <c r="H709">
        <v>1</v>
      </c>
      <c r="I709">
        <v>0.99380804953560375</v>
      </c>
      <c r="J709">
        <v>89.363721977744888</v>
      </c>
      <c r="K709">
        <v>-9.1062467845553208</v>
      </c>
      <c r="L709">
        <v>450</v>
      </c>
      <c r="M709">
        <v>450</v>
      </c>
      <c r="N709">
        <v>323</v>
      </c>
      <c r="O709">
        <v>321</v>
      </c>
      <c r="P709">
        <v>565</v>
      </c>
      <c r="Q709">
        <v>96.903138380931892</v>
      </c>
      <c r="R709">
        <v>-2.9458748246954514</v>
      </c>
      <c r="S709">
        <f t="shared" si="14"/>
        <v>0.99657534246575341</v>
      </c>
      <c r="T709" s="13">
        <f>(Tabelle1[[#This Row],[MT Distri % (besucht)]]-Tabelle1[[#This Row],[MT Distri % (besucht) VP]])*100</f>
        <v>-0.27672929301496563</v>
      </c>
      <c r="U709" t="str">
        <f>Tabelle1[[#This Row],[Kundenhierarchie 1]]&amp;Tabelle1[[#This Row],[Händler]]&amp;Tabelle1[[#This Row],[Kategorie]]&amp;Tabelle1[[#This Row],[Gruppe]]&amp;Tabelle1[[#This Row],[Name]]</f>
        <v>Edeka KonzernEdeka Rhein Ruhr (ZL)DressingDressing  500mlKühne Dressing Joghurt  0,5l</v>
      </c>
      <c r="V709">
        <f>_xlfn.XLOOKUP(U709,'Daten Vor-Quartal'!U:U,'Daten Vor-Quartal'!I:I,0)</f>
        <v>0.99657534246575341</v>
      </c>
    </row>
    <row r="710" spans="1:22">
      <c r="A710" t="s">
        <v>16</v>
      </c>
      <c r="B710" t="s">
        <v>21</v>
      </c>
      <c r="C710" t="s">
        <v>10</v>
      </c>
      <c r="D710" t="s">
        <v>157</v>
      </c>
      <c r="E710" t="s">
        <v>133</v>
      </c>
      <c r="F710">
        <v>2</v>
      </c>
      <c r="G710" t="s">
        <v>51</v>
      </c>
      <c r="H710">
        <v>1</v>
      </c>
      <c r="I710">
        <v>0.9876160990712074</v>
      </c>
      <c r="J710">
        <v>91.112948725550794</v>
      </c>
      <c r="K710">
        <v>-0.43668052730243756</v>
      </c>
      <c r="L710">
        <v>450</v>
      </c>
      <c r="M710">
        <v>450</v>
      </c>
      <c r="N710">
        <v>323</v>
      </c>
      <c r="O710">
        <v>319</v>
      </c>
      <c r="P710">
        <v>565</v>
      </c>
      <c r="Q710">
        <v>95.400095765913321</v>
      </c>
      <c r="R710">
        <v>-2.9583691066117552</v>
      </c>
      <c r="S710">
        <f t="shared" si="14"/>
        <v>0.98972602739726023</v>
      </c>
      <c r="T710" s="13">
        <f>(Tabelle1[[#This Row],[MT Distri % (besucht)]]-Tabelle1[[#This Row],[MT Distri % (besucht) VP]])*100</f>
        <v>-0.21099283260528345</v>
      </c>
      <c r="U710" t="str">
        <f>Tabelle1[[#This Row],[Kundenhierarchie 1]]&amp;Tabelle1[[#This Row],[Händler]]&amp;Tabelle1[[#This Row],[Kategorie]]&amp;Tabelle1[[#This Row],[Gruppe]]&amp;Tabelle1[[#This Row],[Name]]</f>
        <v>Edeka KonzernEdeka Rhein Ruhr (ZL)DressingDressing  500mlKühne Dressing Kräuterwürzig  0,5l</v>
      </c>
      <c r="V710">
        <f>_xlfn.XLOOKUP(U710,'Daten Vor-Quartal'!U:U,'Daten Vor-Quartal'!I:I,0)</f>
        <v>0.98972602739726023</v>
      </c>
    </row>
    <row r="711" spans="1:22">
      <c r="A711" t="s">
        <v>16</v>
      </c>
      <c r="B711" t="s">
        <v>21</v>
      </c>
      <c r="C711" t="s">
        <v>10</v>
      </c>
      <c r="D711" t="s">
        <v>163</v>
      </c>
      <c r="E711" t="s">
        <v>164</v>
      </c>
      <c r="F711">
        <v>26</v>
      </c>
      <c r="G711" t="s">
        <v>74</v>
      </c>
      <c r="H711">
        <v>0</v>
      </c>
      <c r="I711">
        <v>0</v>
      </c>
      <c r="J711">
        <v>0</v>
      </c>
      <c r="K711">
        <v>0</v>
      </c>
      <c r="L711">
        <v>0</v>
      </c>
      <c r="M711">
        <v>450</v>
      </c>
      <c r="N711">
        <v>1</v>
      </c>
      <c r="O711">
        <v>0</v>
      </c>
      <c r="P711">
        <v>565</v>
      </c>
      <c r="Q711">
        <v>0</v>
      </c>
      <c r="R711">
        <v>0</v>
      </c>
      <c r="S711">
        <f t="shared" si="14"/>
        <v>0</v>
      </c>
      <c r="T711" s="13">
        <f>(Tabelle1[[#This Row],[MT Distri % (besucht)]]-Tabelle1[[#This Row],[MT Distri % (besucht) VP]])*100</f>
        <v>0</v>
      </c>
      <c r="U711" t="str">
        <f>Tabelle1[[#This Row],[Kundenhierarchie 1]]&amp;Tabelle1[[#This Row],[Händler]]&amp;Tabelle1[[#This Row],[Kategorie]]&amp;Tabelle1[[#This Row],[Gruppe]]&amp;Tabelle1[[#This Row],[Name]]</f>
        <v>Edeka KonzernEdeka Rhein Ruhr (ZL)DressingDressing 1lKühne Dressing 1000 Islands, 1l Fl.</v>
      </c>
      <c r="V711">
        <f>_xlfn.XLOOKUP(U711,'Daten Vor-Quartal'!U:U,'Daten Vor-Quartal'!I:I,0)</f>
        <v>0</v>
      </c>
    </row>
    <row r="712" spans="1:22">
      <c r="A712" t="s">
        <v>16</v>
      </c>
      <c r="B712" t="s">
        <v>21</v>
      </c>
      <c r="C712" t="s">
        <v>10</v>
      </c>
      <c r="D712" t="s">
        <v>163</v>
      </c>
      <c r="E712" t="s">
        <v>165</v>
      </c>
      <c r="F712">
        <v>27</v>
      </c>
      <c r="G712" t="s">
        <v>74</v>
      </c>
      <c r="H712">
        <v>0</v>
      </c>
      <c r="I712">
        <v>0</v>
      </c>
      <c r="J712">
        <v>0</v>
      </c>
      <c r="K712">
        <v>0</v>
      </c>
      <c r="L712">
        <v>0</v>
      </c>
      <c r="M712">
        <v>450</v>
      </c>
      <c r="N712">
        <v>1</v>
      </c>
      <c r="O712">
        <v>0</v>
      </c>
      <c r="P712">
        <v>0</v>
      </c>
      <c r="Q712">
        <v>0</v>
      </c>
      <c r="R712">
        <v>0</v>
      </c>
      <c r="S712">
        <f t="shared" si="14"/>
        <v>0</v>
      </c>
      <c r="T712" s="13">
        <f>(Tabelle1[[#This Row],[MT Distri % (besucht)]]-Tabelle1[[#This Row],[MT Distri % (besucht) VP]])*100</f>
        <v>0</v>
      </c>
      <c r="U712" t="str">
        <f>Tabelle1[[#This Row],[Kundenhierarchie 1]]&amp;Tabelle1[[#This Row],[Händler]]&amp;Tabelle1[[#This Row],[Kategorie]]&amp;Tabelle1[[#This Row],[Gruppe]]&amp;Tabelle1[[#This Row],[Name]]</f>
        <v>Edeka KonzernEdeka Rhein Ruhr (ZL)DressingDressing 1lKühne Dressing Balsamico, 1l Fl.</v>
      </c>
      <c r="V712">
        <f>_xlfn.XLOOKUP(U712,'Daten Vor-Quartal'!U:U,'Daten Vor-Quartal'!I:I,0)</f>
        <v>0</v>
      </c>
    </row>
    <row r="713" spans="1:22">
      <c r="A713" t="s">
        <v>16</v>
      </c>
      <c r="B713" t="s">
        <v>21</v>
      </c>
      <c r="C713" t="s">
        <v>10</v>
      </c>
      <c r="D713" t="s">
        <v>163</v>
      </c>
      <c r="E713" t="s">
        <v>166</v>
      </c>
      <c r="F713">
        <v>25</v>
      </c>
      <c r="G713" t="s">
        <v>74</v>
      </c>
      <c r="H713">
        <v>0</v>
      </c>
      <c r="I713">
        <v>0</v>
      </c>
      <c r="J713">
        <v>0</v>
      </c>
      <c r="K713">
        <v>0</v>
      </c>
      <c r="L713">
        <v>0</v>
      </c>
      <c r="M713">
        <v>450</v>
      </c>
      <c r="N713">
        <v>1</v>
      </c>
      <c r="O713">
        <v>0</v>
      </c>
      <c r="P713">
        <v>565</v>
      </c>
      <c r="Q713">
        <v>0</v>
      </c>
      <c r="R713">
        <v>0</v>
      </c>
      <c r="S713">
        <f t="shared" si="14"/>
        <v>0</v>
      </c>
      <c r="T713" s="13">
        <f>(Tabelle1[[#This Row],[MT Distri % (besucht)]]-Tabelle1[[#This Row],[MT Distri % (besucht) VP]])*100</f>
        <v>0</v>
      </c>
      <c r="U713" t="str">
        <f>Tabelle1[[#This Row],[Kundenhierarchie 1]]&amp;Tabelle1[[#This Row],[Händler]]&amp;Tabelle1[[#This Row],[Kategorie]]&amp;Tabelle1[[#This Row],[Gruppe]]&amp;Tabelle1[[#This Row],[Name]]</f>
        <v>Edeka KonzernEdeka Rhein Ruhr (ZL)DressingDressing 1lKühne Dressing French  1l Fl.</v>
      </c>
      <c r="V713">
        <f>_xlfn.XLOOKUP(U713,'Daten Vor-Quartal'!U:U,'Daten Vor-Quartal'!I:I,0)</f>
        <v>0</v>
      </c>
    </row>
    <row r="714" spans="1:22">
      <c r="A714" t="s">
        <v>16</v>
      </c>
      <c r="B714" t="s">
        <v>21</v>
      </c>
      <c r="C714" t="s">
        <v>10</v>
      </c>
      <c r="D714" t="s">
        <v>163</v>
      </c>
      <c r="E714" t="s">
        <v>167</v>
      </c>
      <c r="F714">
        <v>23</v>
      </c>
      <c r="G714" t="s">
        <v>74</v>
      </c>
      <c r="H714">
        <v>0</v>
      </c>
      <c r="I714">
        <v>0</v>
      </c>
      <c r="J714">
        <v>0</v>
      </c>
      <c r="K714">
        <v>0</v>
      </c>
      <c r="L714">
        <v>0</v>
      </c>
      <c r="M714">
        <v>450</v>
      </c>
      <c r="N714">
        <v>1</v>
      </c>
      <c r="O714">
        <v>0</v>
      </c>
      <c r="P714">
        <v>0</v>
      </c>
      <c r="Q714">
        <v>0</v>
      </c>
      <c r="R714">
        <v>0</v>
      </c>
      <c r="S714">
        <f t="shared" si="14"/>
        <v>0</v>
      </c>
      <c r="T714" s="13">
        <f>(Tabelle1[[#This Row],[MT Distri % (besucht)]]-Tabelle1[[#This Row],[MT Distri % (besucht) VP]])*100</f>
        <v>0</v>
      </c>
      <c r="U714" t="str">
        <f>Tabelle1[[#This Row],[Kundenhierarchie 1]]&amp;Tabelle1[[#This Row],[Händler]]&amp;Tabelle1[[#This Row],[Kategorie]]&amp;Tabelle1[[#This Row],[Gruppe]]&amp;Tabelle1[[#This Row],[Name]]</f>
        <v>Edeka KonzernEdeka Rhein Ruhr (ZL)DressingDressing 1lKühne Dressing Jogh.-Kräuter leicht, 1l</v>
      </c>
      <c r="V714">
        <f>_xlfn.XLOOKUP(U714,'Daten Vor-Quartal'!U:U,'Daten Vor-Quartal'!I:I,0)</f>
        <v>0</v>
      </c>
    </row>
    <row r="715" spans="1:22">
      <c r="A715" t="s">
        <v>16</v>
      </c>
      <c r="B715" t="s">
        <v>21</v>
      </c>
      <c r="C715" t="s">
        <v>10</v>
      </c>
      <c r="D715" t="s">
        <v>163</v>
      </c>
      <c r="E715" t="s">
        <v>168</v>
      </c>
      <c r="F715">
        <v>17</v>
      </c>
      <c r="G715" t="s">
        <v>63</v>
      </c>
      <c r="H715">
        <v>1</v>
      </c>
      <c r="I715">
        <v>0.83281733746130027</v>
      </c>
      <c r="J715">
        <v>59.067139400333801</v>
      </c>
      <c r="K715">
        <v>1.7069406852498326</v>
      </c>
      <c r="L715">
        <v>450</v>
      </c>
      <c r="M715">
        <v>450</v>
      </c>
      <c r="N715">
        <v>323</v>
      </c>
      <c r="O715">
        <v>269</v>
      </c>
      <c r="P715">
        <v>565</v>
      </c>
      <c r="Q715">
        <v>77.009145580338441</v>
      </c>
      <c r="R715">
        <v>3.0577725490116734</v>
      </c>
      <c r="S715">
        <f t="shared" si="14"/>
        <v>0.8595890410958904</v>
      </c>
      <c r="T715" s="13">
        <f>(Tabelle1[[#This Row],[MT Distri % (besucht)]]-Tabelle1[[#This Row],[MT Distri % (besucht) VP]])*100</f>
        <v>-2.6771703634590138</v>
      </c>
      <c r="U715" t="str">
        <f>Tabelle1[[#This Row],[Kundenhierarchie 1]]&amp;Tabelle1[[#This Row],[Händler]]&amp;Tabelle1[[#This Row],[Kategorie]]&amp;Tabelle1[[#This Row],[Gruppe]]&amp;Tabelle1[[#This Row],[Name]]</f>
        <v>Edeka KonzernEdeka Rhein Ruhr (ZL)DressingDressing 1lKühne Dressing Joghurt  1l Fl.</v>
      </c>
      <c r="V715">
        <f>_xlfn.XLOOKUP(U715,'Daten Vor-Quartal'!U:U,'Daten Vor-Quartal'!I:I,0)</f>
        <v>0.8595890410958904</v>
      </c>
    </row>
    <row r="716" spans="1:22">
      <c r="A716" t="s">
        <v>16</v>
      </c>
      <c r="B716" t="s">
        <v>21</v>
      </c>
      <c r="C716" t="s">
        <v>10</v>
      </c>
      <c r="D716" t="s">
        <v>163</v>
      </c>
      <c r="E716" t="s">
        <v>169</v>
      </c>
      <c r="F716">
        <v>21</v>
      </c>
      <c r="G716" t="s">
        <v>74</v>
      </c>
      <c r="H716">
        <v>1</v>
      </c>
      <c r="I716">
        <v>0.79256965944272451</v>
      </c>
      <c r="J716">
        <v>40.699250075111117</v>
      </c>
      <c r="K716">
        <v>0.29703174121830422</v>
      </c>
      <c r="L716">
        <v>450</v>
      </c>
      <c r="M716">
        <v>450</v>
      </c>
      <c r="N716">
        <v>323</v>
      </c>
      <c r="O716">
        <v>256</v>
      </c>
      <c r="P716">
        <v>565</v>
      </c>
      <c r="Q716">
        <v>57.054618744511444</v>
      </c>
      <c r="R716">
        <v>4.5149822879931776</v>
      </c>
      <c r="S716">
        <f t="shared" si="14"/>
        <v>0.81164383561643838</v>
      </c>
      <c r="T716" s="13">
        <f>(Tabelle1[[#This Row],[MT Distri % (besucht)]]-Tabelle1[[#This Row],[MT Distri % (besucht) VP]])*100</f>
        <v>-1.9074176173713875</v>
      </c>
      <c r="U716" t="str">
        <f>Tabelle1[[#This Row],[Kundenhierarchie 1]]&amp;Tabelle1[[#This Row],[Händler]]&amp;Tabelle1[[#This Row],[Kategorie]]&amp;Tabelle1[[#This Row],[Gruppe]]&amp;Tabelle1[[#This Row],[Name]]</f>
        <v>Edeka KonzernEdeka Rhein Ruhr (ZL)DressingDressing 1lKühne Dressing Kräuterwürzig  1l Fl.</v>
      </c>
      <c r="V716">
        <f>_xlfn.XLOOKUP(U716,'Daten Vor-Quartal'!U:U,'Daten Vor-Quartal'!I:I,0)</f>
        <v>0.81164383561643838</v>
      </c>
    </row>
    <row r="717" spans="1:22">
      <c r="A717" t="s">
        <v>16</v>
      </c>
      <c r="B717" t="s">
        <v>21</v>
      </c>
      <c r="C717" t="s">
        <v>10</v>
      </c>
      <c r="D717" t="s">
        <v>170</v>
      </c>
      <c r="E717" t="s">
        <v>171</v>
      </c>
      <c r="F717">
        <v>3</v>
      </c>
      <c r="G717" t="s">
        <v>51</v>
      </c>
      <c r="H717">
        <v>1</v>
      </c>
      <c r="I717">
        <v>0.98452012383900933</v>
      </c>
      <c r="J717">
        <v>83.006634397435263</v>
      </c>
      <c r="K717">
        <v>1.2122808579738245</v>
      </c>
      <c r="L717">
        <v>450</v>
      </c>
      <c r="M717">
        <v>450</v>
      </c>
      <c r="N717">
        <v>323</v>
      </c>
      <c r="O717">
        <v>318</v>
      </c>
      <c r="P717">
        <v>565</v>
      </c>
      <c r="Q717">
        <v>92.433850752574656</v>
      </c>
      <c r="R717">
        <v>3.3010507456379656</v>
      </c>
      <c r="S717">
        <f t="shared" si="14"/>
        <v>0</v>
      </c>
      <c r="T717" s="13">
        <f>(Tabelle1[[#This Row],[MT Distri % (besucht)]]-Tabelle1[[#This Row],[MT Distri % (besucht) VP]])*100</f>
        <v>98.452012383900936</v>
      </c>
      <c r="U717" t="str">
        <f>Tabelle1[[#This Row],[Kundenhierarchie 1]]&amp;Tabelle1[[#This Row],[Händler]]&amp;Tabelle1[[#This Row],[Kategorie]]&amp;Tabelle1[[#This Row],[Gruppe]]&amp;Tabelle1[[#This Row],[Name]]</f>
        <v>Edeka KonzernEdeka Rhein Ruhr (ZL)DressingDressing 250mlKühne Dressing Honig Senf, 250ml Fl.</v>
      </c>
      <c r="V717">
        <f>_xlfn.XLOOKUP(U717,'Daten Vor-Quartal'!U:U,'Daten Vor-Quartal'!I:I,0)</f>
        <v>0</v>
      </c>
    </row>
    <row r="718" spans="1:22">
      <c r="A718" t="s">
        <v>16</v>
      </c>
      <c r="B718" t="s">
        <v>21</v>
      </c>
      <c r="C718" t="s">
        <v>10</v>
      </c>
      <c r="D718" t="s">
        <v>170</v>
      </c>
      <c r="E718" t="s">
        <v>172</v>
      </c>
      <c r="F718">
        <v>9</v>
      </c>
      <c r="G718" t="s">
        <v>51</v>
      </c>
      <c r="H718">
        <v>1</v>
      </c>
      <c r="I718">
        <v>0.96594427244582048</v>
      </c>
      <c r="J718">
        <v>81.370307645127454</v>
      </c>
      <c r="K718">
        <v>2.4189686998022371</v>
      </c>
      <c r="L718">
        <v>450</v>
      </c>
      <c r="M718">
        <v>450</v>
      </c>
      <c r="N718">
        <v>323</v>
      </c>
      <c r="O718">
        <v>312</v>
      </c>
      <c r="P718">
        <v>565</v>
      </c>
      <c r="Q718">
        <v>96.294968822529682</v>
      </c>
      <c r="R718">
        <v>6.1298128009983941</v>
      </c>
      <c r="S718">
        <f t="shared" si="14"/>
        <v>0.9726027397260274</v>
      </c>
      <c r="T718" s="13">
        <f>(Tabelle1[[#This Row],[MT Distri % (besucht)]]-Tabelle1[[#This Row],[MT Distri % (besucht) VP]])*100</f>
        <v>-0.66584672802069145</v>
      </c>
      <c r="U718" t="str">
        <f>Tabelle1[[#This Row],[Kundenhierarchie 1]]&amp;Tabelle1[[#This Row],[Händler]]&amp;Tabelle1[[#This Row],[Kategorie]]&amp;Tabelle1[[#This Row],[Gruppe]]&amp;Tabelle1[[#This Row],[Name]]</f>
        <v>Edeka KonzernEdeka Rhein Ruhr (ZL)DressingDressing 250mlKühne Dressing Jogh.&amp;Gartenkräuter,250ml</v>
      </c>
      <c r="V718">
        <f>_xlfn.XLOOKUP(U718,'Daten Vor-Quartal'!U:U,'Daten Vor-Quartal'!I:I,0)</f>
        <v>0.9726027397260274</v>
      </c>
    </row>
    <row r="719" spans="1:22">
      <c r="A719" t="s">
        <v>16</v>
      </c>
      <c r="B719" t="s">
        <v>21</v>
      </c>
      <c r="C719" t="s">
        <v>10</v>
      </c>
      <c r="D719" t="s">
        <v>170</v>
      </c>
      <c r="E719" t="s">
        <v>173</v>
      </c>
      <c r="F719">
        <v>22</v>
      </c>
      <c r="G719" t="s">
        <v>74</v>
      </c>
      <c r="H719">
        <v>1</v>
      </c>
      <c r="I719">
        <v>0.96284829721362231</v>
      </c>
      <c r="J719">
        <v>81.512830411572239</v>
      </c>
      <c r="K719">
        <v>18.075037749363002</v>
      </c>
      <c r="L719">
        <v>450</v>
      </c>
      <c r="M719">
        <v>450</v>
      </c>
      <c r="N719">
        <v>323</v>
      </c>
      <c r="O719">
        <v>311</v>
      </c>
      <c r="P719">
        <v>565</v>
      </c>
      <c r="Q719">
        <v>97.29055743552594</v>
      </c>
      <c r="R719">
        <v>16.571801672594731</v>
      </c>
      <c r="S719">
        <f t="shared" si="14"/>
        <v>0.95890410958904104</v>
      </c>
      <c r="T719" s="13">
        <f>(Tabelle1[[#This Row],[MT Distri % (besucht)]]-Tabelle1[[#This Row],[MT Distri % (besucht) VP]])*100</f>
        <v>0.39441876245812635</v>
      </c>
      <c r="U719" t="str">
        <f>Tabelle1[[#This Row],[Kundenhierarchie 1]]&amp;Tabelle1[[#This Row],[Händler]]&amp;Tabelle1[[#This Row],[Kategorie]]&amp;Tabelle1[[#This Row],[Gruppe]]&amp;Tabelle1[[#This Row],[Name]]</f>
        <v>Edeka KonzernEdeka Rhein Ruhr (ZL)DressingDressing 250mlKühne Dressing Joghurt &amp; Dill, 250ml Fl.</v>
      </c>
      <c r="V719">
        <f>_xlfn.XLOOKUP(U719,'Daten Vor-Quartal'!U:U,'Daten Vor-Quartal'!I:I,0)</f>
        <v>0.95890410958904104</v>
      </c>
    </row>
    <row r="720" spans="1:22">
      <c r="A720" t="s">
        <v>16</v>
      </c>
      <c r="B720" t="s">
        <v>21</v>
      </c>
      <c r="C720" t="s">
        <v>10</v>
      </c>
      <c r="D720" t="s">
        <v>170</v>
      </c>
      <c r="E720" t="s">
        <v>174</v>
      </c>
      <c r="F720">
        <v>20</v>
      </c>
      <c r="G720" t="s">
        <v>63</v>
      </c>
      <c r="H720">
        <v>1</v>
      </c>
      <c r="I720">
        <v>0.95975232198142413</v>
      </c>
      <c r="J720">
        <v>64.831739120115998</v>
      </c>
      <c r="K720">
        <v>3.3003705751701222</v>
      </c>
      <c r="L720">
        <v>450</v>
      </c>
      <c r="M720">
        <v>450</v>
      </c>
      <c r="N720">
        <v>323</v>
      </c>
      <c r="O720">
        <v>310</v>
      </c>
      <c r="P720">
        <v>565</v>
      </c>
      <c r="Q720">
        <v>81.615875323058418</v>
      </c>
      <c r="R720">
        <v>5.4007681378028849</v>
      </c>
      <c r="S720">
        <f t="shared" si="14"/>
        <v>0.9726027397260274</v>
      </c>
      <c r="T720" s="13">
        <f>(Tabelle1[[#This Row],[MT Distri % (besucht)]]-Tabelle1[[#This Row],[MT Distri % (besucht) VP]])*100</f>
        <v>-1.2850417744603271</v>
      </c>
      <c r="U720" t="str">
        <f>Tabelle1[[#This Row],[Kundenhierarchie 1]]&amp;Tabelle1[[#This Row],[Händler]]&amp;Tabelle1[[#This Row],[Kategorie]]&amp;Tabelle1[[#This Row],[Gruppe]]&amp;Tabelle1[[#This Row],[Name]]</f>
        <v>Edeka KonzernEdeka Rhein Ruhr (ZL)DressingDressing 250mlKühne Dressing Joghurt &amp; Knoblauch,250ml</v>
      </c>
      <c r="V720">
        <f>_xlfn.XLOOKUP(U720,'Daten Vor-Quartal'!U:U,'Daten Vor-Quartal'!I:I,0)</f>
        <v>0.9726027397260274</v>
      </c>
    </row>
    <row r="721" spans="1:22">
      <c r="A721" t="s">
        <v>16</v>
      </c>
      <c r="B721" t="s">
        <v>21</v>
      </c>
      <c r="C721" t="s">
        <v>10</v>
      </c>
      <c r="D721" t="s">
        <v>170</v>
      </c>
      <c r="E721" t="s">
        <v>175</v>
      </c>
      <c r="F721">
        <v>99</v>
      </c>
      <c r="G721" t="s">
        <v>74</v>
      </c>
      <c r="H721">
        <v>0</v>
      </c>
      <c r="I721">
        <v>0</v>
      </c>
      <c r="J721">
        <v>1.3400393113579776</v>
      </c>
      <c r="K721">
        <v>-64.230119792810243</v>
      </c>
      <c r="L721">
        <v>0</v>
      </c>
      <c r="M721">
        <v>450</v>
      </c>
      <c r="N721">
        <v>1</v>
      </c>
      <c r="O721">
        <v>0</v>
      </c>
      <c r="P721">
        <v>565</v>
      </c>
      <c r="Q721">
        <v>0.94254542717341772</v>
      </c>
      <c r="R721">
        <v>-81.398940833498997</v>
      </c>
      <c r="S721">
        <f t="shared" si="14"/>
        <v>0</v>
      </c>
      <c r="T721" s="13">
        <f>(Tabelle1[[#This Row],[MT Distri % (besucht)]]-Tabelle1[[#This Row],[MT Distri % (besucht) VP]])*100</f>
        <v>0</v>
      </c>
      <c r="U721" t="str">
        <f>Tabelle1[[#This Row],[Kundenhierarchie 1]]&amp;Tabelle1[[#This Row],[Händler]]&amp;Tabelle1[[#This Row],[Kategorie]]&amp;Tabelle1[[#This Row],[Gruppe]]&amp;Tabelle1[[#This Row],[Name]]</f>
        <v>Edeka KonzernEdeka Rhein Ruhr (ZL)DressingDressing 250mlKühne Dressing Sylter Art, 250ml</v>
      </c>
      <c r="V721">
        <f>_xlfn.XLOOKUP(U721,'Daten Vor-Quartal'!U:U,'Daten Vor-Quartal'!I:I,0)</f>
        <v>0</v>
      </c>
    </row>
    <row r="722" spans="1:22">
      <c r="A722" t="s">
        <v>16</v>
      </c>
      <c r="B722" t="s">
        <v>21</v>
      </c>
      <c r="C722" t="s">
        <v>10</v>
      </c>
      <c r="D722" t="s">
        <v>177</v>
      </c>
      <c r="E722" t="s">
        <v>176</v>
      </c>
      <c r="F722">
        <v>24</v>
      </c>
      <c r="G722" t="s">
        <v>74</v>
      </c>
      <c r="H722">
        <v>0</v>
      </c>
      <c r="I722">
        <v>0</v>
      </c>
      <c r="J722">
        <v>27.582442832748832</v>
      </c>
      <c r="K722">
        <v>-1.6674812014857394</v>
      </c>
      <c r="L722">
        <v>0</v>
      </c>
      <c r="M722">
        <v>450</v>
      </c>
      <c r="N722">
        <v>1</v>
      </c>
      <c r="O722">
        <v>0</v>
      </c>
      <c r="P722">
        <v>565</v>
      </c>
      <c r="Q722">
        <v>42.642432375368408</v>
      </c>
      <c r="R722">
        <v>-3.3603762241787578</v>
      </c>
      <c r="S722">
        <f t="shared" si="14"/>
        <v>0</v>
      </c>
      <c r="T722" s="13">
        <f>(Tabelle1[[#This Row],[MT Distri % (besucht)]]-Tabelle1[[#This Row],[MT Distri % (besucht) VP]])*100</f>
        <v>0</v>
      </c>
      <c r="U722" t="str">
        <f>Tabelle1[[#This Row],[Kundenhierarchie 1]]&amp;Tabelle1[[#This Row],[Händler]]&amp;Tabelle1[[#This Row],[Kategorie]]&amp;Tabelle1[[#This Row],[Gruppe]]&amp;Tabelle1[[#This Row],[Name]]</f>
        <v>Edeka KonzernEdeka Rhein Ruhr (ZL)DressingDressing Enjoy 300mlCK Enjoy Balsamico Bianco Vinaigr.,300ml</v>
      </c>
      <c r="V722">
        <f>_xlfn.XLOOKUP(U722,'Daten Vor-Quartal'!U:U,'Daten Vor-Quartal'!I:I,0)</f>
        <v>0</v>
      </c>
    </row>
    <row r="723" spans="1:22">
      <c r="A723" t="s">
        <v>16</v>
      </c>
      <c r="B723" t="s">
        <v>21</v>
      </c>
      <c r="C723" t="s">
        <v>10</v>
      </c>
      <c r="D723" t="s">
        <v>177</v>
      </c>
      <c r="E723" t="s">
        <v>178</v>
      </c>
      <c r="F723">
        <v>8</v>
      </c>
      <c r="G723" t="s">
        <v>51</v>
      </c>
      <c r="H723">
        <v>1</v>
      </c>
      <c r="I723">
        <v>0.78947368421052633</v>
      </c>
      <c r="J723">
        <v>41.207292501393788</v>
      </c>
      <c r="K723">
        <v>-4.2714563991705923</v>
      </c>
      <c r="L723">
        <v>450</v>
      </c>
      <c r="M723">
        <v>450</v>
      </c>
      <c r="N723">
        <v>323</v>
      </c>
      <c r="O723">
        <v>255</v>
      </c>
      <c r="P723">
        <v>565</v>
      </c>
      <c r="Q723">
        <v>62.893815868973356</v>
      </c>
      <c r="R723">
        <v>-0.69090724196580311</v>
      </c>
      <c r="S723">
        <f t="shared" si="14"/>
        <v>0.81164383561643838</v>
      </c>
      <c r="T723" s="13">
        <f>(Tabelle1[[#This Row],[MT Distri % (besucht)]]-Tabelle1[[#This Row],[MT Distri % (besucht) VP]])*100</f>
        <v>-2.2170151405912053</v>
      </c>
      <c r="U723" t="str">
        <f>Tabelle1[[#This Row],[Kundenhierarchie 1]]&amp;Tabelle1[[#This Row],[Händler]]&amp;Tabelle1[[#This Row],[Kategorie]]&amp;Tabelle1[[#This Row],[Gruppe]]&amp;Tabelle1[[#This Row],[Name]]</f>
        <v>Edeka KonzernEdeka Rhein Ruhr (ZL)DressingDressing Enjoy 300mlCK Enjoy Balsamico Vinaigrette, 300ml</v>
      </c>
      <c r="V723">
        <f>_xlfn.XLOOKUP(U723,'Daten Vor-Quartal'!U:U,'Daten Vor-Quartal'!I:I,0)</f>
        <v>0.81164383561643838</v>
      </c>
    </row>
    <row r="724" spans="1:22">
      <c r="A724" t="s">
        <v>16</v>
      </c>
      <c r="B724" t="s">
        <v>21</v>
      </c>
      <c r="C724" t="s">
        <v>10</v>
      </c>
      <c r="D724" t="s">
        <v>177</v>
      </c>
      <c r="E724" t="s">
        <v>179</v>
      </c>
      <c r="F724">
        <v>12</v>
      </c>
      <c r="G724" t="s">
        <v>63</v>
      </c>
      <c r="H724">
        <v>1</v>
      </c>
      <c r="I724">
        <v>0.89473684210526316</v>
      </c>
      <c r="J724">
        <v>57.774929157942118</v>
      </c>
      <c r="K724">
        <v>11.34651467485434</v>
      </c>
      <c r="L724">
        <v>450</v>
      </c>
      <c r="M724">
        <v>450</v>
      </c>
      <c r="N724">
        <v>323</v>
      </c>
      <c r="O724">
        <v>289</v>
      </c>
      <c r="P724">
        <v>565</v>
      </c>
      <c r="Q724">
        <v>73.977948235384446</v>
      </c>
      <c r="R724">
        <v>2.0960554450658719</v>
      </c>
      <c r="S724">
        <f t="shared" si="14"/>
        <v>0.88013698630136983</v>
      </c>
      <c r="T724" s="13">
        <f>(Tabelle1[[#This Row],[MT Distri % (besucht)]]-Tabelle1[[#This Row],[MT Distri % (besucht) VP]])*100</f>
        <v>1.4599855803893336</v>
      </c>
      <c r="U724" t="str">
        <f>Tabelle1[[#This Row],[Kundenhierarchie 1]]&amp;Tabelle1[[#This Row],[Händler]]&amp;Tabelle1[[#This Row],[Kategorie]]&amp;Tabelle1[[#This Row],[Gruppe]]&amp;Tabelle1[[#This Row],[Name]]</f>
        <v>Edeka KonzernEdeka Rhein Ruhr (ZL)DressingDressing Enjoy 300mlCK Enjoy Himbeer Vinaigrette, 300ml</v>
      </c>
      <c r="V724">
        <f>_xlfn.XLOOKUP(U724,'Daten Vor-Quartal'!U:U,'Daten Vor-Quartal'!I:I,0)</f>
        <v>0.88013698630136983</v>
      </c>
    </row>
    <row r="725" spans="1:22">
      <c r="A725" t="s">
        <v>16</v>
      </c>
      <c r="B725" t="s">
        <v>21</v>
      </c>
      <c r="C725" t="s">
        <v>10</v>
      </c>
      <c r="D725" t="s">
        <v>181</v>
      </c>
      <c r="E725" t="s">
        <v>180</v>
      </c>
      <c r="F725">
        <v>7</v>
      </c>
      <c r="G725" t="s">
        <v>51</v>
      </c>
      <c r="H725">
        <v>1</v>
      </c>
      <c r="I725">
        <v>0.88854489164086692</v>
      </c>
      <c r="J725">
        <v>70.480504622995056</v>
      </c>
      <c r="K725">
        <v>70.480504622995056</v>
      </c>
      <c r="L725">
        <v>450</v>
      </c>
      <c r="M725">
        <v>450</v>
      </c>
      <c r="N725">
        <v>323</v>
      </c>
      <c r="O725">
        <v>287</v>
      </c>
      <c r="P725">
        <v>565</v>
      </c>
      <c r="Q725">
        <v>89.620362365951948</v>
      </c>
      <c r="R725">
        <v>89.620362365951948</v>
      </c>
      <c r="S725">
        <f t="shared" si="14"/>
        <v>0.93835616438356162</v>
      </c>
      <c r="T725" s="13">
        <f>(Tabelle1[[#This Row],[MT Distri % (besucht)]]-Tabelle1[[#This Row],[MT Distri % (besucht) VP]])*100</f>
        <v>-4.9811272742694701</v>
      </c>
      <c r="U725" t="str">
        <f>Tabelle1[[#This Row],[Kundenhierarchie 1]]&amp;Tabelle1[[#This Row],[Händler]]&amp;Tabelle1[[#This Row],[Kategorie]]&amp;Tabelle1[[#This Row],[Gruppe]]&amp;Tabelle1[[#This Row],[Name]]</f>
        <v>Edeka KonzernEdeka Rhein Ruhr (ZL)DressingDressing Natürlich Gut 250mlNat. GUT Haferdr. Frühlingskr.,250ml,6er</v>
      </c>
      <c r="V725">
        <f>_xlfn.XLOOKUP(U725,'Daten Vor-Quartal'!U:U,'Daten Vor-Quartal'!I:I,0)</f>
        <v>0.93835616438356162</v>
      </c>
    </row>
    <row r="726" spans="1:22">
      <c r="A726" t="s">
        <v>16</v>
      </c>
      <c r="B726" t="s">
        <v>21</v>
      </c>
      <c r="C726" t="s">
        <v>10</v>
      </c>
      <c r="D726" t="s">
        <v>181</v>
      </c>
      <c r="E726" t="s">
        <v>182</v>
      </c>
      <c r="F726">
        <v>11</v>
      </c>
      <c r="G726" t="s">
        <v>51</v>
      </c>
      <c r="H726">
        <v>1</v>
      </c>
      <c r="I726">
        <v>0.86687306501547989</v>
      </c>
      <c r="J726">
        <v>54.181576977310208</v>
      </c>
      <c r="K726">
        <v>54.181576977310208</v>
      </c>
      <c r="L726">
        <v>450</v>
      </c>
      <c r="M726">
        <v>450</v>
      </c>
      <c r="N726">
        <v>323</v>
      </c>
      <c r="O726">
        <v>280</v>
      </c>
      <c r="P726">
        <v>565</v>
      </c>
      <c r="Q726">
        <v>76.627607163602391</v>
      </c>
      <c r="R726">
        <v>76.627607163602391</v>
      </c>
      <c r="S726">
        <f t="shared" si="14"/>
        <v>0.94178082191780821</v>
      </c>
      <c r="T726" s="13">
        <f>(Tabelle1[[#This Row],[MT Distri % (besucht)]]-Tabelle1[[#This Row],[MT Distri % (besucht) VP]])*100</f>
        <v>-7.490775690232832</v>
      </c>
      <c r="U726" t="str">
        <f>Tabelle1[[#This Row],[Kundenhierarchie 1]]&amp;Tabelle1[[#This Row],[Händler]]&amp;Tabelle1[[#This Row],[Kategorie]]&amp;Tabelle1[[#This Row],[Gruppe]]&amp;Tabelle1[[#This Row],[Name]]</f>
        <v>Edeka KonzernEdeka Rhein Ruhr (ZL)DressingDressing Natürlich Gut 250mlNat. GUT Haferdr. Sylter Art, 250ml, 6er</v>
      </c>
      <c r="V726">
        <f>_xlfn.XLOOKUP(U726,'Daten Vor-Quartal'!U:U,'Daten Vor-Quartal'!I:I,0)</f>
        <v>0.94178082191780821</v>
      </c>
    </row>
    <row r="727" spans="1:22">
      <c r="A727" t="s">
        <v>16</v>
      </c>
      <c r="B727" t="s">
        <v>21</v>
      </c>
      <c r="C727" t="s">
        <v>10</v>
      </c>
      <c r="D727" t="s">
        <v>181</v>
      </c>
      <c r="E727" t="s">
        <v>183</v>
      </c>
      <c r="F727">
        <v>14</v>
      </c>
      <c r="G727" t="s">
        <v>63</v>
      </c>
      <c r="H727">
        <v>1</v>
      </c>
      <c r="I727">
        <v>0.9504643962848297</v>
      </c>
      <c r="J727">
        <v>72.72542278424244</v>
      </c>
      <c r="K727">
        <v>2.1558445073095509</v>
      </c>
      <c r="L727">
        <v>450</v>
      </c>
      <c r="M727">
        <v>450</v>
      </c>
      <c r="N727">
        <v>323</v>
      </c>
      <c r="O727">
        <v>307</v>
      </c>
      <c r="P727">
        <v>565</v>
      </c>
      <c r="Q727">
        <v>88.529547808596959</v>
      </c>
      <c r="R727">
        <v>6.9876098870528125</v>
      </c>
      <c r="S727">
        <f t="shared" si="14"/>
        <v>0.96917808219178081</v>
      </c>
      <c r="T727" s="13">
        <f>(Tabelle1[[#This Row],[MT Distri % (besucht)]]-Tabelle1[[#This Row],[MT Distri % (besucht) VP]])*100</f>
        <v>-1.8713685906951105</v>
      </c>
      <c r="U727" t="str">
        <f>Tabelle1[[#This Row],[Kundenhierarchie 1]]&amp;Tabelle1[[#This Row],[Händler]]&amp;Tabelle1[[#This Row],[Kategorie]]&amp;Tabelle1[[#This Row],[Gruppe]]&amp;Tabelle1[[#This Row],[Name]]</f>
        <v>Edeka KonzernEdeka Rhein Ruhr (ZL)DressingDressing Natürlich Gut 250mlNatürlich Gut Balsamico Granat.,6X250ml</v>
      </c>
      <c r="V727">
        <f>_xlfn.XLOOKUP(U727,'Daten Vor-Quartal'!U:U,'Daten Vor-Quartal'!I:I,0)</f>
        <v>0.96917808219178081</v>
      </c>
    </row>
    <row r="728" spans="1:22">
      <c r="A728" t="s">
        <v>16</v>
      </c>
      <c r="B728" t="s">
        <v>21</v>
      </c>
      <c r="C728" t="s">
        <v>10</v>
      </c>
      <c r="D728" t="s">
        <v>181</v>
      </c>
      <c r="E728" t="s">
        <v>184</v>
      </c>
      <c r="F728">
        <v>6</v>
      </c>
      <c r="G728" t="s">
        <v>51</v>
      </c>
      <c r="H728">
        <v>1</v>
      </c>
      <c r="I728">
        <v>0.96594427244582048</v>
      </c>
      <c r="J728">
        <v>80.539099417335834</v>
      </c>
      <c r="K728">
        <v>11.708226116982246</v>
      </c>
      <c r="L728">
        <v>450</v>
      </c>
      <c r="M728">
        <v>450</v>
      </c>
      <c r="N728">
        <v>323</v>
      </c>
      <c r="O728">
        <v>312</v>
      </c>
      <c r="P728">
        <v>565</v>
      </c>
      <c r="Q728">
        <v>91.15376524322231</v>
      </c>
      <c r="R728">
        <v>8.5103694011030058</v>
      </c>
      <c r="S728">
        <f t="shared" si="14"/>
        <v>0.98287671232876717</v>
      </c>
      <c r="T728" s="13">
        <f>(Tabelle1[[#This Row],[MT Distri % (besucht)]]-Tabelle1[[#This Row],[MT Distri % (besucht) VP]])*100</f>
        <v>-1.6932439882946682</v>
      </c>
      <c r="U728" t="str">
        <f>Tabelle1[[#This Row],[Kundenhierarchie 1]]&amp;Tabelle1[[#This Row],[Händler]]&amp;Tabelle1[[#This Row],[Kategorie]]&amp;Tabelle1[[#This Row],[Gruppe]]&amp;Tabelle1[[#This Row],[Name]]</f>
        <v>Edeka KonzernEdeka Rhein Ruhr (ZL)DressingDressing Natürlich Gut 250mlNatürlich Gut Honig Dijon Senf, 6X250ml</v>
      </c>
      <c r="V728">
        <f>_xlfn.XLOOKUP(U728,'Daten Vor-Quartal'!U:U,'Daten Vor-Quartal'!I:I,0)</f>
        <v>0.98287671232876717</v>
      </c>
    </row>
    <row r="729" spans="1:22">
      <c r="A729" t="s">
        <v>16</v>
      </c>
      <c r="B729" t="s">
        <v>21</v>
      </c>
      <c r="C729" t="s">
        <v>10</v>
      </c>
      <c r="D729" t="s">
        <v>181</v>
      </c>
      <c r="E729" t="s">
        <v>185</v>
      </c>
      <c r="F729">
        <v>4</v>
      </c>
      <c r="G729" t="s">
        <v>51</v>
      </c>
      <c r="H729">
        <v>1</v>
      </c>
      <c r="I729">
        <v>0.9380804953560371</v>
      </c>
      <c r="J729">
        <v>49.70293866929309</v>
      </c>
      <c r="K729">
        <v>2.826425124579147</v>
      </c>
      <c r="L729">
        <v>450</v>
      </c>
      <c r="M729">
        <v>450</v>
      </c>
      <c r="N729">
        <v>323</v>
      </c>
      <c r="O729">
        <v>303</v>
      </c>
      <c r="P729">
        <v>565</v>
      </c>
      <c r="Q729">
        <v>66.153844872422752</v>
      </c>
      <c r="R729">
        <v>4.1186342802601601</v>
      </c>
      <c r="S729">
        <f t="shared" si="14"/>
        <v>0.95890410958904104</v>
      </c>
      <c r="T729" s="13">
        <f>(Tabelle1[[#This Row],[MT Distri % (besucht)]]-Tabelle1[[#This Row],[MT Distri % (besucht) VP]])*100</f>
        <v>-2.082361423300394</v>
      </c>
      <c r="U729" t="str">
        <f>Tabelle1[[#This Row],[Kundenhierarchie 1]]&amp;Tabelle1[[#This Row],[Händler]]&amp;Tabelle1[[#This Row],[Kategorie]]&amp;Tabelle1[[#This Row],[Gruppe]]&amp;Tabelle1[[#This Row],[Name]]</f>
        <v>Edeka KonzernEdeka Rhein Ruhr (ZL)DressingDressing Natürlich Gut 250mlNatürlich Gut Jogh. Wildkräuter, 6X250ml</v>
      </c>
      <c r="V729">
        <f>_xlfn.XLOOKUP(U729,'Daten Vor-Quartal'!U:U,'Daten Vor-Quartal'!I:I,0)</f>
        <v>0.95890410958904104</v>
      </c>
    </row>
    <row r="730" spans="1:22">
      <c r="A730" t="s">
        <v>16</v>
      </c>
      <c r="B730" t="s">
        <v>21</v>
      </c>
      <c r="C730" t="s">
        <v>9</v>
      </c>
      <c r="D730" t="s">
        <v>186</v>
      </c>
      <c r="E730" t="s">
        <v>55</v>
      </c>
      <c r="F730">
        <v>4</v>
      </c>
      <c r="G730" t="s">
        <v>51</v>
      </c>
      <c r="H730">
        <v>1</v>
      </c>
      <c r="I730">
        <v>0.97213622291021673</v>
      </c>
      <c r="J730">
        <v>81.213987779502702</v>
      </c>
      <c r="K730">
        <v>3.6666905786348707</v>
      </c>
      <c r="L730">
        <v>450</v>
      </c>
      <c r="M730">
        <v>450</v>
      </c>
      <c r="N730">
        <v>323</v>
      </c>
      <c r="O730">
        <v>314</v>
      </c>
      <c r="P730">
        <v>565</v>
      </c>
      <c r="Q730">
        <v>76.953008911613793</v>
      </c>
      <c r="R730">
        <v>-11.022043402065052</v>
      </c>
      <c r="S730">
        <f t="shared" si="14"/>
        <v>0.95547945205479456</v>
      </c>
      <c r="T730" s="13">
        <f>(Tabelle1[[#This Row],[MT Distri % (besucht)]]-Tabelle1[[#This Row],[MT Distri % (besucht) VP]])*100</f>
        <v>1.6656770855422165</v>
      </c>
      <c r="U730" t="str">
        <f>Tabelle1[[#This Row],[Kundenhierarchie 1]]&amp;Tabelle1[[#This Row],[Händler]]&amp;Tabelle1[[#This Row],[Kategorie]]&amp;Tabelle1[[#This Row],[Gruppe]]&amp;Tabelle1[[#This Row],[Name]]</f>
        <v>Edeka KonzernEdeka Rhein Ruhr (ZL)EssigBalsamissimo 215mlBalsamissimo Balsamico-Creme 215ml Fl.</v>
      </c>
      <c r="V730">
        <f>_xlfn.XLOOKUP(U730,'Daten Vor-Quartal'!U:U,'Daten Vor-Quartal'!I:I,0)</f>
        <v>0.95547945205479456</v>
      </c>
    </row>
    <row r="731" spans="1:22">
      <c r="A731" t="s">
        <v>16</v>
      </c>
      <c r="B731" t="s">
        <v>21</v>
      </c>
      <c r="C731" t="s">
        <v>9</v>
      </c>
      <c r="D731" t="s">
        <v>186</v>
      </c>
      <c r="E731" t="s">
        <v>83</v>
      </c>
      <c r="F731">
        <v>30</v>
      </c>
      <c r="G731" t="s">
        <v>74</v>
      </c>
      <c r="H731">
        <v>0</v>
      </c>
      <c r="I731">
        <v>0</v>
      </c>
      <c r="J731">
        <v>0</v>
      </c>
      <c r="K731">
        <v>0</v>
      </c>
      <c r="L731">
        <v>0</v>
      </c>
      <c r="M731">
        <v>450</v>
      </c>
      <c r="N731">
        <v>1</v>
      </c>
      <c r="O731">
        <v>0</v>
      </c>
      <c r="P731">
        <v>565</v>
      </c>
      <c r="Q731">
        <v>0</v>
      </c>
      <c r="R731">
        <v>0</v>
      </c>
      <c r="S731">
        <f t="shared" si="14"/>
        <v>0</v>
      </c>
      <c r="T731" s="13">
        <f>(Tabelle1[[#This Row],[MT Distri % (besucht)]]-Tabelle1[[#This Row],[MT Distri % (besucht) VP]])*100</f>
        <v>0</v>
      </c>
      <c r="U731" t="str">
        <f>Tabelle1[[#This Row],[Kundenhierarchie 1]]&amp;Tabelle1[[#This Row],[Händler]]&amp;Tabelle1[[#This Row],[Kategorie]]&amp;Tabelle1[[#This Row],[Gruppe]]&amp;Tabelle1[[#This Row],[Name]]</f>
        <v>Edeka KonzernEdeka Rhein Ruhr (ZL)EssigBalsamissimo 215mlBalsamissimo Basilikum, 215ml Fl.</v>
      </c>
      <c r="V731">
        <f>_xlfn.XLOOKUP(U731,'Daten Vor-Quartal'!U:U,'Daten Vor-Quartal'!I:I,0)</f>
        <v>0</v>
      </c>
    </row>
    <row r="732" spans="1:22">
      <c r="A732" t="s">
        <v>16</v>
      </c>
      <c r="B732" t="s">
        <v>21</v>
      </c>
      <c r="C732" t="s">
        <v>9</v>
      </c>
      <c r="D732" t="s">
        <v>187</v>
      </c>
      <c r="E732" t="s">
        <v>53</v>
      </c>
      <c r="F732">
        <v>2</v>
      </c>
      <c r="G732" t="s">
        <v>51</v>
      </c>
      <c r="H732">
        <v>1</v>
      </c>
      <c r="I732">
        <v>0.99690402476780182</v>
      </c>
      <c r="J732">
        <v>98.659960688642272</v>
      </c>
      <c r="K732">
        <v>3.6609562668830424</v>
      </c>
      <c r="L732">
        <v>450</v>
      </c>
      <c r="M732">
        <v>450</v>
      </c>
      <c r="N732">
        <v>323</v>
      </c>
      <c r="O732">
        <v>322</v>
      </c>
      <c r="P732">
        <v>565</v>
      </c>
      <c r="Q732">
        <v>99.519378068559931</v>
      </c>
      <c r="R732">
        <v>0.16528049952248125</v>
      </c>
      <c r="S732">
        <f t="shared" si="14"/>
        <v>0.99315068493150682</v>
      </c>
      <c r="T732" s="13">
        <f>(Tabelle1[[#This Row],[MT Distri % (besucht)]]-Tabelle1[[#This Row],[MT Distri % (besucht) VP]])*100</f>
        <v>0.37533398362949999</v>
      </c>
      <c r="U732" t="str">
        <f>Tabelle1[[#This Row],[Kundenhierarchie 1]]&amp;Tabelle1[[#This Row],[Händler]]&amp;Tabelle1[[#This Row],[Kategorie]]&amp;Tabelle1[[#This Row],[Gruppe]]&amp;Tabelle1[[#This Row],[Name]]</f>
        <v>Edeka KonzernEdeka Rhein Ruhr (ZL)EssigEssig Balsamicos 0,5lKühne Aceto Bals. di Modena,0,5l Karaffe</v>
      </c>
      <c r="V732">
        <f>_xlfn.XLOOKUP(U732,'Daten Vor-Quartal'!U:U,'Daten Vor-Quartal'!I:I,0)</f>
        <v>0.99315068493150682</v>
      </c>
    </row>
    <row r="733" spans="1:22">
      <c r="A733" t="s">
        <v>16</v>
      </c>
      <c r="B733" t="s">
        <v>21</v>
      </c>
      <c r="C733" t="s">
        <v>9</v>
      </c>
      <c r="D733" t="s">
        <v>187</v>
      </c>
      <c r="E733" t="s">
        <v>52</v>
      </c>
      <c r="F733">
        <v>1</v>
      </c>
      <c r="G733" t="s">
        <v>51</v>
      </c>
      <c r="H733">
        <v>1</v>
      </c>
      <c r="I733">
        <v>0.9876160990712074</v>
      </c>
      <c r="J733">
        <v>95.954040512792503</v>
      </c>
      <c r="K733">
        <v>1.5510662102656922</v>
      </c>
      <c r="L733">
        <v>450</v>
      </c>
      <c r="M733">
        <v>450</v>
      </c>
      <c r="N733">
        <v>323</v>
      </c>
      <c r="O733">
        <v>319</v>
      </c>
      <c r="P733">
        <v>565</v>
      </c>
      <c r="Q733">
        <v>97.743134236697031</v>
      </c>
      <c r="R733">
        <v>1.2169290013232512</v>
      </c>
      <c r="S733">
        <f t="shared" si="14"/>
        <v>0.98630136986301364</v>
      </c>
      <c r="T733" s="13">
        <f>(Tabelle1[[#This Row],[MT Distri % (besucht)]]-Tabelle1[[#This Row],[MT Distri % (besucht) VP]])*100</f>
        <v>0.13147292081937545</v>
      </c>
      <c r="U733" t="str">
        <f>Tabelle1[[#This Row],[Kundenhierarchie 1]]&amp;Tabelle1[[#This Row],[Händler]]&amp;Tabelle1[[#This Row],[Kategorie]]&amp;Tabelle1[[#This Row],[Gruppe]]&amp;Tabelle1[[#This Row],[Name]]</f>
        <v>Edeka KonzernEdeka Rhein Ruhr (ZL)EssigEssig Balsamicos 0,5lKühne Condimento Bals. Bianco, 0,5l Kar.</v>
      </c>
      <c r="V733">
        <f>_xlfn.XLOOKUP(U733,'Daten Vor-Quartal'!U:U,'Daten Vor-Quartal'!I:I,0)</f>
        <v>0.98630136986301364</v>
      </c>
    </row>
    <row r="734" spans="1:22">
      <c r="A734" t="s">
        <v>16</v>
      </c>
      <c r="B734" t="s">
        <v>21</v>
      </c>
      <c r="C734" t="s">
        <v>9</v>
      </c>
      <c r="D734" t="s">
        <v>187</v>
      </c>
      <c r="E734" t="s">
        <v>60</v>
      </c>
      <c r="F734">
        <v>9</v>
      </c>
      <c r="G734" t="s">
        <v>51</v>
      </c>
      <c r="H734">
        <v>1</v>
      </c>
      <c r="I734">
        <v>0.92879256965944268</v>
      </c>
      <c r="J734">
        <v>57.32119760486858</v>
      </c>
      <c r="K734">
        <v>57.32119760486858</v>
      </c>
      <c r="L734">
        <v>450</v>
      </c>
      <c r="M734">
        <v>450</v>
      </c>
      <c r="N734">
        <v>323</v>
      </c>
      <c r="O734">
        <v>300</v>
      </c>
      <c r="P734">
        <v>565</v>
      </c>
      <c r="Q734">
        <v>76.990967948513727</v>
      </c>
      <c r="R734">
        <v>76.990967948513727</v>
      </c>
      <c r="S734">
        <f t="shared" si="14"/>
        <v>0.93493150684931503</v>
      </c>
      <c r="T734" s="13">
        <f>(Tabelle1[[#This Row],[MT Distri % (besucht)]]-Tabelle1[[#This Row],[MT Distri % (besucht) VP]])*100</f>
        <v>-0.6138937189872351</v>
      </c>
      <c r="U734" t="str">
        <f>Tabelle1[[#This Row],[Kundenhierarchie 1]]&amp;Tabelle1[[#This Row],[Händler]]&amp;Tabelle1[[#This Row],[Kategorie]]&amp;Tabelle1[[#This Row],[Gruppe]]&amp;Tabelle1[[#This Row],[Name]]</f>
        <v>Edeka KonzernEdeka Rhein Ruhr (ZL)EssigEssig Balsamicos 0,5lPrem. Aceto Balsamico di Modena, 6x500ml</v>
      </c>
      <c r="V734">
        <f>_xlfn.XLOOKUP(U734,'Daten Vor-Quartal'!U:U,'Daten Vor-Quartal'!I:I,0)</f>
        <v>0.93493150684931503</v>
      </c>
    </row>
    <row r="735" spans="1:22">
      <c r="A735" t="s">
        <v>16</v>
      </c>
      <c r="B735" t="s">
        <v>21</v>
      </c>
      <c r="C735" t="s">
        <v>9</v>
      </c>
      <c r="D735" t="s">
        <v>187</v>
      </c>
      <c r="E735" t="s">
        <v>62</v>
      </c>
      <c r="F735">
        <v>11</v>
      </c>
      <c r="G735" t="s">
        <v>51</v>
      </c>
      <c r="H735">
        <v>1</v>
      </c>
      <c r="I735">
        <v>0.91021671826625383</v>
      </c>
      <c r="J735">
        <v>67.771197070652178</v>
      </c>
      <c r="K735">
        <v>67.771197070652178</v>
      </c>
      <c r="L735">
        <v>450</v>
      </c>
      <c r="M735">
        <v>450</v>
      </c>
      <c r="N735">
        <v>323</v>
      </c>
      <c r="O735">
        <v>294</v>
      </c>
      <c r="P735">
        <v>565</v>
      </c>
      <c r="Q735">
        <v>80.7300511843317</v>
      </c>
      <c r="R735">
        <v>80.7300511843317</v>
      </c>
      <c r="S735">
        <f t="shared" si="14"/>
        <v>0.92808219178082196</v>
      </c>
      <c r="T735" s="13">
        <f>(Tabelle1[[#This Row],[MT Distri % (besucht)]]-Tabelle1[[#This Row],[MT Distri % (besucht) VP]])*100</f>
        <v>-1.7865473514568131</v>
      </c>
      <c r="U735" t="str">
        <f>Tabelle1[[#This Row],[Kundenhierarchie 1]]&amp;Tabelle1[[#This Row],[Händler]]&amp;Tabelle1[[#This Row],[Kategorie]]&amp;Tabelle1[[#This Row],[Gruppe]]&amp;Tabelle1[[#This Row],[Name]]</f>
        <v>Edeka KonzernEdeka Rhein Ruhr (ZL)EssigEssig Balsamicos 0,5lPremium Condimento Bianco, 6x500ml</v>
      </c>
      <c r="V735">
        <f>_xlfn.XLOOKUP(U735,'Daten Vor-Quartal'!U:U,'Daten Vor-Quartal'!I:I,0)</f>
        <v>0.92808219178082196</v>
      </c>
    </row>
    <row r="736" spans="1:22">
      <c r="A736" t="s">
        <v>16</v>
      </c>
      <c r="B736" t="s">
        <v>21</v>
      </c>
      <c r="C736" t="s">
        <v>9</v>
      </c>
      <c r="D736" t="s">
        <v>188</v>
      </c>
      <c r="E736" t="s">
        <v>68</v>
      </c>
      <c r="F736">
        <v>16</v>
      </c>
      <c r="G736" t="s">
        <v>63</v>
      </c>
      <c r="H736">
        <v>1</v>
      </c>
      <c r="I736">
        <v>0.9504643962848297</v>
      </c>
      <c r="J736">
        <v>78.991261425459754</v>
      </c>
      <c r="K736">
        <v>8.8157245215851425</v>
      </c>
      <c r="L736">
        <v>450</v>
      </c>
      <c r="M736">
        <v>450</v>
      </c>
      <c r="N736">
        <v>323</v>
      </c>
      <c r="O736">
        <v>307</v>
      </c>
      <c r="P736">
        <v>565</v>
      </c>
      <c r="Q736">
        <v>81.747694530217899</v>
      </c>
      <c r="R736">
        <v>5.300662801110775</v>
      </c>
      <c r="S736">
        <f t="shared" si="14"/>
        <v>0.93493150684931503</v>
      </c>
      <c r="T736" s="13">
        <f>(Tabelle1[[#This Row],[MT Distri % (besucht)]]-Tabelle1[[#This Row],[MT Distri % (besucht) VP]])*100</f>
        <v>1.5532889435514674</v>
      </c>
      <c r="U736" t="str">
        <f>Tabelle1[[#This Row],[Kundenhierarchie 1]]&amp;Tabelle1[[#This Row],[Händler]]&amp;Tabelle1[[#This Row],[Kategorie]]&amp;Tabelle1[[#This Row],[Gruppe]]&amp;Tabelle1[[#This Row],[Name]]</f>
        <v>Edeka KonzernEdeka Rhein Ruhr (ZL)EssigEssig Balsamicos 100mlKühne Aceto Balsamico, 100ml Flasche</v>
      </c>
      <c r="V736">
        <f>_xlfn.XLOOKUP(U736,'Daten Vor-Quartal'!U:U,'Daten Vor-Quartal'!I:I,0)</f>
        <v>0.93493150684931503</v>
      </c>
    </row>
    <row r="737" spans="1:22">
      <c r="A737" t="s">
        <v>16</v>
      </c>
      <c r="B737" t="s">
        <v>21</v>
      </c>
      <c r="C737" t="s">
        <v>9</v>
      </c>
      <c r="D737" t="s">
        <v>188</v>
      </c>
      <c r="E737" t="s">
        <v>69</v>
      </c>
      <c r="F737">
        <v>17</v>
      </c>
      <c r="G737" t="s">
        <v>63</v>
      </c>
      <c r="H737">
        <v>1</v>
      </c>
      <c r="I737">
        <v>0.90402476780185759</v>
      </c>
      <c r="J737">
        <v>71.251255414465959</v>
      </c>
      <c r="K737">
        <v>3.3518782309950699</v>
      </c>
      <c r="L737">
        <v>450</v>
      </c>
      <c r="M737">
        <v>450</v>
      </c>
      <c r="N737">
        <v>323</v>
      </c>
      <c r="O737">
        <v>292</v>
      </c>
      <c r="P737">
        <v>565</v>
      </c>
      <c r="Q737">
        <v>78.478793009492804</v>
      </c>
      <c r="R737">
        <v>2.7186964706149581</v>
      </c>
      <c r="S737">
        <f t="shared" si="14"/>
        <v>0.91095890410958902</v>
      </c>
      <c r="T737" s="13">
        <f>(Tabelle1[[#This Row],[MT Distri % (besucht)]]-Tabelle1[[#This Row],[MT Distri % (besucht) VP]])*100</f>
        <v>-0.69341363077314311</v>
      </c>
      <c r="U737" t="str">
        <f>Tabelle1[[#This Row],[Kundenhierarchie 1]]&amp;Tabelle1[[#This Row],[Händler]]&amp;Tabelle1[[#This Row],[Kategorie]]&amp;Tabelle1[[#This Row],[Gruppe]]&amp;Tabelle1[[#This Row],[Name]]</f>
        <v>Edeka KonzernEdeka Rhein Ruhr (ZL)EssigEssig Balsamicos 100mlKühne Condim.Balsamico Bianco, 100ml Fl.</v>
      </c>
      <c r="V737">
        <f>_xlfn.XLOOKUP(U737,'Daten Vor-Quartal'!U:U,'Daten Vor-Quartal'!I:I,0)</f>
        <v>0.91095890410958902</v>
      </c>
    </row>
    <row r="738" spans="1:22">
      <c r="A738" t="s">
        <v>16</v>
      </c>
      <c r="B738" t="s">
        <v>21</v>
      </c>
      <c r="C738" t="s">
        <v>9</v>
      </c>
      <c r="D738" t="s">
        <v>189</v>
      </c>
      <c r="E738" t="s">
        <v>88</v>
      </c>
      <c r="F738">
        <v>35</v>
      </c>
      <c r="G738" t="s">
        <v>74</v>
      </c>
      <c r="H738">
        <v>0</v>
      </c>
      <c r="I738">
        <v>0.39628482972136225</v>
      </c>
      <c r="J738">
        <v>23.26346768182335</v>
      </c>
      <c r="K738">
        <v>-4.2013916329001395</v>
      </c>
      <c r="L738">
        <v>0</v>
      </c>
      <c r="M738">
        <v>450</v>
      </c>
      <c r="N738">
        <v>323</v>
      </c>
      <c r="O738">
        <v>128</v>
      </c>
      <c r="P738">
        <v>565</v>
      </c>
      <c r="Q738">
        <v>30.098312007706618</v>
      </c>
      <c r="R738">
        <v>-21.339557617770907</v>
      </c>
      <c r="S738">
        <f t="shared" si="14"/>
        <v>0.74657534246575341</v>
      </c>
      <c r="T738" s="13">
        <f>(Tabelle1[[#This Row],[MT Distri % (besucht)]]-Tabelle1[[#This Row],[MT Distri % (besucht) VP]])*100</f>
        <v>-35.029051274439112</v>
      </c>
      <c r="U738" t="str">
        <f>Tabelle1[[#This Row],[Kundenhierarchie 1]]&amp;Tabelle1[[#This Row],[Händler]]&amp;Tabelle1[[#This Row],[Kategorie]]&amp;Tabelle1[[#This Row],[Gruppe]]&amp;Tabelle1[[#This Row],[Name]]</f>
        <v>Edeka KonzernEdeka Rhein Ruhr (ZL)EssigEssig Balsamicos 250mlBio Aceto Balsamico di Modena 6%, 250ml</v>
      </c>
      <c r="V738">
        <f>_xlfn.XLOOKUP(U738,'Daten Vor-Quartal'!U:U,'Daten Vor-Quartal'!I:I,0)</f>
        <v>0.74657534246575341</v>
      </c>
    </row>
    <row r="739" spans="1:22">
      <c r="A739" t="s">
        <v>16</v>
      </c>
      <c r="B739" t="s">
        <v>21</v>
      </c>
      <c r="C739" t="s">
        <v>9</v>
      </c>
      <c r="D739" t="s">
        <v>189</v>
      </c>
      <c r="E739" t="s">
        <v>86</v>
      </c>
      <c r="F739">
        <v>33</v>
      </c>
      <c r="G739" t="s">
        <v>74</v>
      </c>
      <c r="H739">
        <v>0</v>
      </c>
      <c r="I739">
        <v>0.25386996904024767</v>
      </c>
      <c r="J739">
        <v>7.4302579302948617</v>
      </c>
      <c r="K739">
        <v>-24.086804409471213</v>
      </c>
      <c r="L739">
        <v>0</v>
      </c>
      <c r="M739">
        <v>450</v>
      </c>
      <c r="N739">
        <v>323</v>
      </c>
      <c r="O739">
        <v>82</v>
      </c>
      <c r="P739">
        <v>565</v>
      </c>
      <c r="Q739">
        <v>12.576694857331674</v>
      </c>
      <c r="R739">
        <v>-41.710017042098755</v>
      </c>
      <c r="S739">
        <f t="shared" si="14"/>
        <v>0.74315068493150682</v>
      </c>
      <c r="T739" s="13">
        <f>(Tabelle1[[#This Row],[MT Distri % (besucht)]]-Tabelle1[[#This Row],[MT Distri % (besucht) VP]])*100</f>
        <v>-48.928071589125913</v>
      </c>
      <c r="U739" t="str">
        <f>Tabelle1[[#This Row],[Kundenhierarchie 1]]&amp;Tabelle1[[#This Row],[Händler]]&amp;Tabelle1[[#This Row],[Kategorie]]&amp;Tabelle1[[#This Row],[Gruppe]]&amp;Tabelle1[[#This Row],[Name]]</f>
        <v>Edeka KonzernEdeka Rhein Ruhr (ZL)EssigEssig Balsamicos 250mlBio Condimento Balsamico Bianco 5%,250ml</v>
      </c>
      <c r="V739">
        <f>_xlfn.XLOOKUP(U739,'Daten Vor-Quartal'!U:U,'Daten Vor-Quartal'!I:I,0)</f>
        <v>0.74315068493150682</v>
      </c>
    </row>
    <row r="740" spans="1:22">
      <c r="A740" t="s">
        <v>16</v>
      </c>
      <c r="B740" t="s">
        <v>21</v>
      </c>
      <c r="C740" t="s">
        <v>9</v>
      </c>
      <c r="D740" t="s">
        <v>189</v>
      </c>
      <c r="E740" t="s">
        <v>71</v>
      </c>
      <c r="F740">
        <v>19</v>
      </c>
      <c r="G740" t="s">
        <v>63</v>
      </c>
      <c r="H740">
        <v>0</v>
      </c>
      <c r="I740">
        <v>0</v>
      </c>
      <c r="J740">
        <v>0</v>
      </c>
      <c r="K740">
        <v>0</v>
      </c>
      <c r="L740">
        <v>0</v>
      </c>
      <c r="M740">
        <v>450</v>
      </c>
      <c r="N740">
        <v>1</v>
      </c>
      <c r="O740">
        <v>0</v>
      </c>
      <c r="P740">
        <v>565</v>
      </c>
      <c r="Q740">
        <v>0</v>
      </c>
      <c r="R740">
        <v>0</v>
      </c>
      <c r="S740">
        <f t="shared" si="14"/>
        <v>0</v>
      </c>
      <c r="T740" s="13">
        <f>(Tabelle1[[#This Row],[MT Distri % (besucht)]]-Tabelle1[[#This Row],[MT Distri % (besucht) VP]])*100</f>
        <v>0</v>
      </c>
      <c r="U740" t="str">
        <f>Tabelle1[[#This Row],[Kundenhierarchie 1]]&amp;Tabelle1[[#This Row],[Händler]]&amp;Tabelle1[[#This Row],[Kategorie]]&amp;Tabelle1[[#This Row],[Gruppe]]&amp;Tabelle1[[#This Row],[Name]]</f>
        <v>Edeka KonzernEdeka Rhein Ruhr (ZL)EssigEssig Balsamicos 250mlKühne Aceto Balsamico di Modena, 250ml</v>
      </c>
      <c r="V740">
        <f>_xlfn.XLOOKUP(U740,'Daten Vor-Quartal'!U:U,'Daten Vor-Quartal'!I:I,0)</f>
        <v>0</v>
      </c>
    </row>
    <row r="741" spans="1:22">
      <c r="A741" t="s">
        <v>16</v>
      </c>
      <c r="B741" t="s">
        <v>21</v>
      </c>
      <c r="C741" t="s">
        <v>9</v>
      </c>
      <c r="D741" t="s">
        <v>189</v>
      </c>
      <c r="E741" t="s">
        <v>67</v>
      </c>
      <c r="F741">
        <v>15</v>
      </c>
      <c r="G741" t="s">
        <v>63</v>
      </c>
      <c r="H741">
        <v>0</v>
      </c>
      <c r="I741">
        <v>0</v>
      </c>
      <c r="J741">
        <v>0</v>
      </c>
      <c r="K741">
        <v>0</v>
      </c>
      <c r="L741">
        <v>0</v>
      </c>
      <c r="M741">
        <v>450</v>
      </c>
      <c r="N741">
        <v>1</v>
      </c>
      <c r="O741">
        <v>0</v>
      </c>
      <c r="P741">
        <v>565</v>
      </c>
      <c r="Q741">
        <v>0</v>
      </c>
      <c r="R741">
        <v>0</v>
      </c>
      <c r="S741">
        <f t="shared" si="14"/>
        <v>0</v>
      </c>
      <c r="T741" s="13">
        <f>(Tabelle1[[#This Row],[MT Distri % (besucht)]]-Tabelle1[[#This Row],[MT Distri % (besucht) VP]])*100</f>
        <v>0</v>
      </c>
      <c r="U741" t="str">
        <f>Tabelle1[[#This Row],[Kundenhierarchie 1]]&amp;Tabelle1[[#This Row],[Händler]]&amp;Tabelle1[[#This Row],[Kategorie]]&amp;Tabelle1[[#This Row],[Gruppe]]&amp;Tabelle1[[#This Row],[Name]]</f>
        <v>Edeka KonzernEdeka Rhein Ruhr (ZL)EssigEssig Balsamicos 250mlKühne Cond.Balsam. Bianco, 250ml Karaffe</v>
      </c>
      <c r="V741">
        <f>_xlfn.XLOOKUP(U741,'Daten Vor-Quartal'!U:U,'Daten Vor-Quartal'!I:I,0)</f>
        <v>0</v>
      </c>
    </row>
    <row r="742" spans="1:22">
      <c r="A742" t="s">
        <v>16</v>
      </c>
      <c r="B742" t="s">
        <v>21</v>
      </c>
      <c r="C742" t="s">
        <v>9</v>
      </c>
      <c r="D742" t="s">
        <v>190</v>
      </c>
      <c r="E742" t="s">
        <v>70</v>
      </c>
      <c r="F742">
        <v>18</v>
      </c>
      <c r="G742" t="s">
        <v>63</v>
      </c>
      <c r="H742">
        <v>1</v>
      </c>
      <c r="I742">
        <v>0.9876160990712074</v>
      </c>
      <c r="J742">
        <v>92.80330948387298</v>
      </c>
      <c r="K742">
        <v>5.0193522667202268</v>
      </c>
      <c r="L742">
        <v>450</v>
      </c>
      <c r="M742">
        <v>450</v>
      </c>
      <c r="N742">
        <v>323</v>
      </c>
      <c r="O742">
        <v>319</v>
      </c>
      <c r="P742">
        <v>565</v>
      </c>
      <c r="Q742">
        <v>97.573742267652221</v>
      </c>
      <c r="R742">
        <v>0.91414463317488526</v>
      </c>
      <c r="S742">
        <f t="shared" si="14"/>
        <v>0.9726027397260274</v>
      </c>
      <c r="T742" s="13">
        <f>(Tabelle1[[#This Row],[MT Distri % (besucht)]]-Tabelle1[[#This Row],[MT Distri % (besucht) VP]])*100</f>
        <v>1.501335934518</v>
      </c>
      <c r="U742" t="str">
        <f>Tabelle1[[#This Row],[Kundenhierarchie 1]]&amp;Tabelle1[[#This Row],[Händler]]&amp;Tabelle1[[#This Row],[Kategorie]]&amp;Tabelle1[[#This Row],[Gruppe]]&amp;Tabelle1[[#This Row],[Name]]</f>
        <v>Edeka KonzernEdeka Rhein Ruhr (ZL)EssigEssig CK 250mlHimbeer &amp; Essig, 250 ml Karaffe</v>
      </c>
      <c r="V742">
        <f>_xlfn.XLOOKUP(U742,'Daten Vor-Quartal'!U:U,'Daten Vor-Quartal'!I:I,0)</f>
        <v>0.9726027397260274</v>
      </c>
    </row>
    <row r="743" spans="1:22">
      <c r="A743" t="s">
        <v>16</v>
      </c>
      <c r="B743" t="s">
        <v>21</v>
      </c>
      <c r="C743" t="s">
        <v>9</v>
      </c>
      <c r="D743" t="s">
        <v>190</v>
      </c>
      <c r="E743" t="s">
        <v>77</v>
      </c>
      <c r="F743">
        <v>24</v>
      </c>
      <c r="G743" t="s">
        <v>74</v>
      </c>
      <c r="H743">
        <v>1</v>
      </c>
      <c r="I743">
        <v>0.92879256965944268</v>
      </c>
      <c r="J743">
        <v>64.692779078225712</v>
      </c>
      <c r="K743">
        <v>0.58430876625197925</v>
      </c>
      <c r="L743">
        <v>450</v>
      </c>
      <c r="M743">
        <v>450</v>
      </c>
      <c r="N743">
        <v>323</v>
      </c>
      <c r="O743">
        <v>300</v>
      </c>
      <c r="P743">
        <v>565</v>
      </c>
      <c r="Q743">
        <v>84.201294596933764</v>
      </c>
      <c r="R743">
        <v>-0.53993701385425652</v>
      </c>
      <c r="S743">
        <f t="shared" si="14"/>
        <v>0.89622641509433965</v>
      </c>
      <c r="T743" s="13">
        <f>(Tabelle1[[#This Row],[MT Distri % (besucht)]]-Tabelle1[[#This Row],[MT Distri % (besucht) VP]])*100</f>
        <v>3.2566154565103034</v>
      </c>
      <c r="U743" t="str">
        <f>Tabelle1[[#This Row],[Kundenhierarchie 1]]&amp;Tabelle1[[#This Row],[Händler]]&amp;Tabelle1[[#This Row],[Kategorie]]&amp;Tabelle1[[#This Row],[Gruppe]]&amp;Tabelle1[[#This Row],[Name]]</f>
        <v>Edeka KonzernEdeka Rhein Ruhr (ZL)EssigEssig CK 250mlHonig &amp; Essig, 250ml Karaffe</v>
      </c>
      <c r="V743">
        <f>_xlfn.XLOOKUP(U743,'Daten Vor-Quartal'!U:U,'Daten Vor-Quartal'!I:I,0)</f>
        <v>0.89622641509433965</v>
      </c>
    </row>
    <row r="744" spans="1:22">
      <c r="A744" t="s">
        <v>16</v>
      </c>
      <c r="B744" t="s">
        <v>21</v>
      </c>
      <c r="C744" t="s">
        <v>9</v>
      </c>
      <c r="D744" t="s">
        <v>190</v>
      </c>
      <c r="E744" t="s">
        <v>64</v>
      </c>
      <c r="F744">
        <v>12</v>
      </c>
      <c r="G744" t="s">
        <v>63</v>
      </c>
      <c r="H744">
        <v>1</v>
      </c>
      <c r="I744">
        <v>0.83900928792569662</v>
      </c>
      <c r="J744">
        <v>75.614102633371672</v>
      </c>
      <c r="K744">
        <v>16.351997756300761</v>
      </c>
      <c r="L744">
        <v>450</v>
      </c>
      <c r="M744">
        <v>450</v>
      </c>
      <c r="N744">
        <v>323</v>
      </c>
      <c r="O744">
        <v>271</v>
      </c>
      <c r="P744">
        <v>565</v>
      </c>
      <c r="Q744">
        <v>89.556939247312641</v>
      </c>
      <c r="R744">
        <v>10.558083722913338</v>
      </c>
      <c r="S744">
        <f t="shared" si="14"/>
        <v>0.78301886792452835</v>
      </c>
      <c r="T744" s="13">
        <f>(Tabelle1[[#This Row],[MT Distri % (besucht)]]-Tabelle1[[#This Row],[MT Distri % (besucht) VP]])*100</f>
        <v>5.5990420001168273</v>
      </c>
      <c r="U744" t="str">
        <f>Tabelle1[[#This Row],[Kundenhierarchie 1]]&amp;Tabelle1[[#This Row],[Händler]]&amp;Tabelle1[[#This Row],[Kategorie]]&amp;Tabelle1[[#This Row],[Gruppe]]&amp;Tabelle1[[#This Row],[Name]]</f>
        <v>Edeka KonzernEdeka Rhein Ruhr (ZL)EssigEssig CK 250mlKühne Apfel Essig, 250ml Karaffe</v>
      </c>
      <c r="V744">
        <f>_xlfn.XLOOKUP(U744,'Daten Vor-Quartal'!U:U,'Daten Vor-Quartal'!I:I,0)</f>
        <v>0.78301886792452835</v>
      </c>
    </row>
    <row r="745" spans="1:22">
      <c r="A745" t="s">
        <v>16</v>
      </c>
      <c r="B745" t="s">
        <v>21</v>
      </c>
      <c r="C745" t="s">
        <v>9</v>
      </c>
      <c r="D745" t="s">
        <v>190</v>
      </c>
      <c r="E745" t="s">
        <v>84</v>
      </c>
      <c r="F745">
        <v>31</v>
      </c>
      <c r="G745" t="s">
        <v>74</v>
      </c>
      <c r="H745">
        <v>1</v>
      </c>
      <c r="I745">
        <v>0.9876160990712074</v>
      </c>
      <c r="J745">
        <v>91.350370177017027</v>
      </c>
      <c r="K745">
        <v>3.2717052647060427</v>
      </c>
      <c r="L745">
        <v>450</v>
      </c>
      <c r="M745">
        <v>450</v>
      </c>
      <c r="N745">
        <v>323</v>
      </c>
      <c r="O745">
        <v>319</v>
      </c>
      <c r="P745">
        <v>565</v>
      </c>
      <c r="Q745">
        <v>97.868067071132174</v>
      </c>
      <c r="R745">
        <v>0.52630967805359319</v>
      </c>
      <c r="S745">
        <f t="shared" si="14"/>
        <v>0.97602739726027399</v>
      </c>
      <c r="T745" s="13">
        <f>(Tabelle1[[#This Row],[MT Distri % (besucht)]]-Tabelle1[[#This Row],[MT Distri % (besucht) VP]])*100</f>
        <v>1.1588701810933411</v>
      </c>
      <c r="U745" t="str">
        <f>Tabelle1[[#This Row],[Kundenhierarchie 1]]&amp;Tabelle1[[#This Row],[Händler]]&amp;Tabelle1[[#This Row],[Kategorie]]&amp;Tabelle1[[#This Row],[Gruppe]]&amp;Tabelle1[[#This Row],[Name]]</f>
        <v>Edeka KonzernEdeka Rhein Ruhr (ZL)EssigEssig CK 250mlKühne Rotwein Essig, 250ml Karaffe</v>
      </c>
      <c r="V745">
        <f>_xlfn.XLOOKUP(U745,'Daten Vor-Quartal'!U:U,'Daten Vor-Quartal'!I:I,0)</f>
        <v>0.97602739726027399</v>
      </c>
    </row>
    <row r="746" spans="1:22">
      <c r="A746" t="s">
        <v>16</v>
      </c>
      <c r="B746" t="s">
        <v>21</v>
      </c>
      <c r="C746" t="s">
        <v>9</v>
      </c>
      <c r="D746" t="s">
        <v>190</v>
      </c>
      <c r="E746" t="s">
        <v>75</v>
      </c>
      <c r="F746">
        <v>22</v>
      </c>
      <c r="G746" t="s">
        <v>74</v>
      </c>
      <c r="H746">
        <v>0</v>
      </c>
      <c r="I746">
        <v>0</v>
      </c>
      <c r="J746">
        <v>0</v>
      </c>
      <c r="K746">
        <v>0</v>
      </c>
      <c r="L746">
        <v>0</v>
      </c>
      <c r="M746">
        <v>450</v>
      </c>
      <c r="N746">
        <v>1</v>
      </c>
      <c r="O746">
        <v>0</v>
      </c>
      <c r="P746">
        <v>565</v>
      </c>
      <c r="Q746">
        <v>0</v>
      </c>
      <c r="R746">
        <v>0</v>
      </c>
      <c r="S746">
        <f t="shared" si="14"/>
        <v>0</v>
      </c>
      <c r="T746" s="13">
        <f>(Tabelle1[[#This Row],[MT Distri % (besucht)]]-Tabelle1[[#This Row],[MT Distri % (besucht) VP]])*100</f>
        <v>0</v>
      </c>
      <c r="U746" t="str">
        <f>Tabelle1[[#This Row],[Kundenhierarchie 1]]&amp;Tabelle1[[#This Row],[Händler]]&amp;Tabelle1[[#This Row],[Kategorie]]&amp;Tabelle1[[#This Row],[Gruppe]]&amp;Tabelle1[[#This Row],[Name]]</f>
        <v>Edeka KonzernEdeka Rhein Ruhr (ZL)EssigEssig CK 250mlKühne Weißwein Essig, 250ml Karaffe</v>
      </c>
      <c r="V746">
        <f>_xlfn.XLOOKUP(U746,'Daten Vor-Quartal'!U:U,'Daten Vor-Quartal'!I:I,0)</f>
        <v>0</v>
      </c>
    </row>
    <row r="747" spans="1:22">
      <c r="A747" t="s">
        <v>16</v>
      </c>
      <c r="B747" t="s">
        <v>21</v>
      </c>
      <c r="C747" t="s">
        <v>9</v>
      </c>
      <c r="D747" t="s">
        <v>190</v>
      </c>
      <c r="E747" t="s">
        <v>78</v>
      </c>
      <c r="F747">
        <v>25</v>
      </c>
      <c r="G747" t="s">
        <v>74</v>
      </c>
      <c r="H747">
        <v>1</v>
      </c>
      <c r="I747">
        <v>0.97832817337461297</v>
      </c>
      <c r="J747">
        <v>86.976281050051838</v>
      </c>
      <c r="K747">
        <v>9.768755936976369</v>
      </c>
      <c r="L747">
        <v>450</v>
      </c>
      <c r="M747">
        <v>450</v>
      </c>
      <c r="N747">
        <v>323</v>
      </c>
      <c r="O747">
        <v>316</v>
      </c>
      <c r="P747">
        <v>565</v>
      </c>
      <c r="Q747">
        <v>97.552771002626599</v>
      </c>
      <c r="R747">
        <v>3.8273822060290996</v>
      </c>
      <c r="S747">
        <f t="shared" si="14"/>
        <v>0.97602739726027399</v>
      </c>
      <c r="T747" s="13">
        <f>(Tabelle1[[#This Row],[MT Distri % (besucht)]]-Tabelle1[[#This Row],[MT Distri % (besucht) VP]])*100</f>
        <v>0.23007761143389871</v>
      </c>
      <c r="U747" t="str">
        <f>Tabelle1[[#This Row],[Kundenhierarchie 1]]&amp;Tabelle1[[#This Row],[Händler]]&amp;Tabelle1[[#This Row],[Kategorie]]&amp;Tabelle1[[#This Row],[Gruppe]]&amp;Tabelle1[[#This Row],[Name]]</f>
        <v>Edeka KonzernEdeka Rhein Ruhr (ZL)EssigEssig CK 250mlWalnuss &amp; Essig, 250 ml Karaffe</v>
      </c>
      <c r="V747">
        <f>_xlfn.XLOOKUP(U747,'Daten Vor-Quartal'!U:U,'Daten Vor-Quartal'!I:I,0)</f>
        <v>0.97602739726027399</v>
      </c>
    </row>
    <row r="748" spans="1:22">
      <c r="A748" t="s">
        <v>16</v>
      </c>
      <c r="B748" t="s">
        <v>21</v>
      </c>
      <c r="C748" t="s">
        <v>9</v>
      </c>
      <c r="D748" t="s">
        <v>191</v>
      </c>
      <c r="E748" t="s">
        <v>61</v>
      </c>
      <c r="F748">
        <v>10</v>
      </c>
      <c r="G748" t="s">
        <v>51</v>
      </c>
      <c r="H748">
        <v>1</v>
      </c>
      <c r="I748">
        <v>0.97832817337461297</v>
      </c>
      <c r="J748">
        <v>77.559170629113368</v>
      </c>
      <c r="K748">
        <v>-0.19913700123827027</v>
      </c>
      <c r="L748">
        <v>450</v>
      </c>
      <c r="M748">
        <v>450</v>
      </c>
      <c r="N748">
        <v>323</v>
      </c>
      <c r="O748">
        <v>316</v>
      </c>
      <c r="P748">
        <v>565</v>
      </c>
      <c r="Q748">
        <v>86.371963388837742</v>
      </c>
      <c r="R748">
        <v>-3.7783654567302705</v>
      </c>
      <c r="S748">
        <f t="shared" si="14"/>
        <v>0.97602739726027399</v>
      </c>
      <c r="T748" s="13">
        <f>(Tabelle1[[#This Row],[MT Distri % (besucht)]]-Tabelle1[[#This Row],[MT Distri % (besucht) VP]])*100</f>
        <v>0.23007761143389871</v>
      </c>
      <c r="U748" t="str">
        <f>Tabelle1[[#This Row],[Kundenhierarchie 1]]&amp;Tabelle1[[#This Row],[Händler]]&amp;Tabelle1[[#This Row],[Kategorie]]&amp;Tabelle1[[#This Row],[Gruppe]]&amp;Tabelle1[[#This Row],[Name]]</f>
        <v>Edeka KonzernEdeka Rhein Ruhr (ZL)EssigEssig EssenzKühne Essig-Essenz, 400g, 10er Tray</v>
      </c>
      <c r="V748">
        <f>_xlfn.XLOOKUP(U748,'Daten Vor-Quartal'!U:U,'Daten Vor-Quartal'!I:I,0)</f>
        <v>0.97602739726027399</v>
      </c>
    </row>
    <row r="749" spans="1:22">
      <c r="A749" t="s">
        <v>16</v>
      </c>
      <c r="B749" t="s">
        <v>21</v>
      </c>
      <c r="C749" t="s">
        <v>9</v>
      </c>
      <c r="D749" t="s">
        <v>192</v>
      </c>
      <c r="E749" t="s">
        <v>66</v>
      </c>
      <c r="F749">
        <v>14</v>
      </c>
      <c r="G749" t="s">
        <v>63</v>
      </c>
      <c r="H749">
        <v>1</v>
      </c>
      <c r="I749">
        <v>0.89783281733746134</v>
      </c>
      <c r="J749">
        <v>61.696746741592492</v>
      </c>
      <c r="K749">
        <v>1.7747303460868908</v>
      </c>
      <c r="L749">
        <v>450</v>
      </c>
      <c r="M749">
        <v>450</v>
      </c>
      <c r="N749">
        <v>323</v>
      </c>
      <c r="O749">
        <v>290</v>
      </c>
      <c r="P749">
        <v>565</v>
      </c>
      <c r="Q749">
        <v>80.335840960374256</v>
      </c>
      <c r="R749">
        <v>-0.70858953357021903</v>
      </c>
      <c r="S749">
        <f t="shared" si="14"/>
        <v>0.88013698630136983</v>
      </c>
      <c r="T749" s="13">
        <f>(Tabelle1[[#This Row],[MT Distri % (besucht)]]-Tabelle1[[#This Row],[MT Distri % (besucht) VP]])*100</f>
        <v>1.7695831036091514</v>
      </c>
      <c r="U749" t="str">
        <f>Tabelle1[[#This Row],[Kundenhierarchie 1]]&amp;Tabelle1[[#This Row],[Händler]]&amp;Tabelle1[[#This Row],[Kategorie]]&amp;Tabelle1[[#This Row],[Gruppe]]&amp;Tabelle1[[#This Row],[Name]]</f>
        <v>Edeka KonzernEdeka Rhein Ruhr (ZL)EssigEssig Exquisit 0,5lKühne Bio Apfel Essig 5% 0,5l Fl.</v>
      </c>
      <c r="V749">
        <f>_xlfn.XLOOKUP(U749,'Daten Vor-Quartal'!U:U,'Daten Vor-Quartal'!I:I,0)</f>
        <v>0.88013698630136983</v>
      </c>
    </row>
    <row r="750" spans="1:22">
      <c r="A750" t="s">
        <v>16</v>
      </c>
      <c r="B750" t="s">
        <v>21</v>
      </c>
      <c r="C750" t="s">
        <v>9</v>
      </c>
      <c r="D750" t="s">
        <v>192</v>
      </c>
      <c r="E750" t="s">
        <v>65</v>
      </c>
      <c r="F750">
        <v>13</v>
      </c>
      <c r="G750" t="s">
        <v>63</v>
      </c>
      <c r="H750">
        <v>1</v>
      </c>
      <c r="I750">
        <v>0.97213622291021673</v>
      </c>
      <c r="J750">
        <v>86.333321908066139</v>
      </c>
      <c r="K750">
        <v>8.3639055997146308</v>
      </c>
      <c r="L750">
        <v>450</v>
      </c>
      <c r="M750">
        <v>450</v>
      </c>
      <c r="N750">
        <v>323</v>
      </c>
      <c r="O750">
        <v>314</v>
      </c>
      <c r="P750">
        <v>565</v>
      </c>
      <c r="Q750">
        <v>92.533636262887455</v>
      </c>
      <c r="R750">
        <v>10.253172522000668</v>
      </c>
      <c r="S750">
        <f t="shared" si="14"/>
        <v>0.97602739726027399</v>
      </c>
      <c r="T750" s="13">
        <f>(Tabelle1[[#This Row],[MT Distri % (besucht)]]-Tabelle1[[#This Row],[MT Distri % (besucht) VP]])*100</f>
        <v>-0.38911743500572582</v>
      </c>
      <c r="U750" t="str">
        <f>Tabelle1[[#This Row],[Kundenhierarchie 1]]&amp;Tabelle1[[#This Row],[Händler]]&amp;Tabelle1[[#This Row],[Kategorie]]&amp;Tabelle1[[#This Row],[Gruppe]]&amp;Tabelle1[[#This Row],[Name]]</f>
        <v>Edeka KonzernEdeka Rhein Ruhr (ZL)EssigEssig Exquisit 0,5lKühne Kräuteressig 5%, 0,5l Karaffe</v>
      </c>
      <c r="V750">
        <f>_xlfn.XLOOKUP(U750,'Daten Vor-Quartal'!U:U,'Daten Vor-Quartal'!I:I,0)</f>
        <v>0.97602739726027399</v>
      </c>
    </row>
    <row r="751" spans="1:22">
      <c r="A751" t="s">
        <v>16</v>
      </c>
      <c r="B751" t="s">
        <v>21</v>
      </c>
      <c r="C751" t="s">
        <v>9</v>
      </c>
      <c r="D751" t="s">
        <v>192</v>
      </c>
      <c r="E751" t="s">
        <v>76</v>
      </c>
      <c r="F751">
        <v>23</v>
      </c>
      <c r="G751" t="s">
        <v>74</v>
      </c>
      <c r="H751">
        <v>0</v>
      </c>
      <c r="I751">
        <v>0</v>
      </c>
      <c r="J751">
        <v>0</v>
      </c>
      <c r="K751">
        <v>0</v>
      </c>
      <c r="L751">
        <v>0</v>
      </c>
      <c r="M751">
        <v>450</v>
      </c>
      <c r="N751">
        <v>1</v>
      </c>
      <c r="O751">
        <v>0</v>
      </c>
      <c r="P751">
        <v>565</v>
      </c>
      <c r="Q751">
        <v>0</v>
      </c>
      <c r="R751">
        <v>0</v>
      </c>
      <c r="S751">
        <f t="shared" si="14"/>
        <v>0</v>
      </c>
      <c r="T751" s="13">
        <f>(Tabelle1[[#This Row],[MT Distri % (besucht)]]-Tabelle1[[#This Row],[MT Distri % (besucht) VP]])*100</f>
        <v>0</v>
      </c>
      <c r="U751" t="str">
        <f>Tabelle1[[#This Row],[Kundenhierarchie 1]]&amp;Tabelle1[[#This Row],[Händler]]&amp;Tabelle1[[#This Row],[Kategorie]]&amp;Tabelle1[[#This Row],[Gruppe]]&amp;Tabelle1[[#This Row],[Name]]</f>
        <v>Edeka KonzernEdeka Rhein Ruhr (ZL)EssigEssig Exquisit 0,5lKühne Rotweinessig 6%, 0,5l Karaffe</v>
      </c>
      <c r="V751">
        <f>_xlfn.XLOOKUP(U751,'Daten Vor-Quartal'!U:U,'Daten Vor-Quartal'!I:I,0)</f>
        <v>0</v>
      </c>
    </row>
    <row r="752" spans="1:22">
      <c r="A752" t="s">
        <v>16</v>
      </c>
      <c r="B752" t="s">
        <v>21</v>
      </c>
      <c r="C752" t="s">
        <v>9</v>
      </c>
      <c r="D752" t="s">
        <v>192</v>
      </c>
      <c r="E752" t="s">
        <v>58</v>
      </c>
      <c r="F752">
        <v>7</v>
      </c>
      <c r="G752" t="s">
        <v>51</v>
      </c>
      <c r="H752">
        <v>1</v>
      </c>
      <c r="I752">
        <v>0.99071207430340558</v>
      </c>
      <c r="J752">
        <v>84.192909034289144</v>
      </c>
      <c r="K752">
        <v>-0.76358530858515838</v>
      </c>
      <c r="L752">
        <v>450</v>
      </c>
      <c r="M752">
        <v>450</v>
      </c>
      <c r="N752">
        <v>323</v>
      </c>
      <c r="O752">
        <v>320</v>
      </c>
      <c r="P752">
        <v>565</v>
      </c>
      <c r="Q752">
        <v>97.863122964270261</v>
      </c>
      <c r="R752">
        <v>-0.42835945335001213</v>
      </c>
      <c r="S752">
        <f t="shared" si="14"/>
        <v>0.98972602739726023</v>
      </c>
      <c r="T752" s="13">
        <f>(Tabelle1[[#This Row],[MT Distri % (besucht)]]-Tabelle1[[#This Row],[MT Distri % (besucht) VP]])*100</f>
        <v>9.8604690614534363E-2</v>
      </c>
      <c r="U752" t="str">
        <f>Tabelle1[[#This Row],[Kundenhierarchie 1]]&amp;Tabelle1[[#This Row],[Händler]]&amp;Tabelle1[[#This Row],[Kategorie]]&amp;Tabelle1[[#This Row],[Gruppe]]&amp;Tabelle1[[#This Row],[Name]]</f>
        <v>Edeka KonzernEdeka Rhein Ruhr (ZL)EssigEssig Exquisit 0,5lKühne Weißweinessig 6%, 0,5l Karaffe</v>
      </c>
      <c r="V752">
        <f>_xlfn.XLOOKUP(U752,'Daten Vor-Quartal'!U:U,'Daten Vor-Quartal'!I:I,0)</f>
        <v>0.98972602739726023</v>
      </c>
    </row>
    <row r="753" spans="1:22">
      <c r="A753" t="s">
        <v>16</v>
      </c>
      <c r="B753" t="s">
        <v>21</v>
      </c>
      <c r="C753" t="s">
        <v>9</v>
      </c>
      <c r="D753" t="s">
        <v>192</v>
      </c>
      <c r="E753" t="s">
        <v>94</v>
      </c>
      <c r="F753">
        <v>99</v>
      </c>
      <c r="G753" t="s">
        <v>74</v>
      </c>
      <c r="H753">
        <v>1</v>
      </c>
      <c r="I753">
        <v>0.86996904024767807</v>
      </c>
      <c r="J753">
        <v>56.08163393455559</v>
      </c>
      <c r="K753">
        <v>15.428900074128943</v>
      </c>
      <c r="L753">
        <v>450</v>
      </c>
      <c r="M753">
        <v>450</v>
      </c>
      <c r="N753">
        <v>323</v>
      </c>
      <c r="O753">
        <v>281</v>
      </c>
      <c r="P753">
        <v>565</v>
      </c>
      <c r="Q753">
        <v>77.250780938279135</v>
      </c>
      <c r="R753">
        <v>23.88563873471999</v>
      </c>
      <c r="S753">
        <f t="shared" si="14"/>
        <v>0.86986301369863017</v>
      </c>
      <c r="T753" s="13">
        <f>(Tabelle1[[#This Row],[MT Distri % (besucht)]]-Tabelle1[[#This Row],[MT Distri % (besucht) VP]])*100</f>
        <v>1.0602654904789954E-2</v>
      </c>
      <c r="U753" t="str">
        <f>Tabelle1[[#This Row],[Kundenhierarchie 1]]&amp;Tabelle1[[#This Row],[Händler]]&amp;Tabelle1[[#This Row],[Kategorie]]&amp;Tabelle1[[#This Row],[Gruppe]]&amp;Tabelle1[[#This Row],[Name]]</f>
        <v>Edeka KonzernEdeka Rhein Ruhr (ZL)EssigEssig Exquisit 0,5lLiebling d.Jahres, Schw.Johannisb., 0,5l</v>
      </c>
      <c r="V753">
        <f>_xlfn.XLOOKUP(U753,'Daten Vor-Quartal'!U:U,'Daten Vor-Quartal'!I:I,0)</f>
        <v>0.86986301369863017</v>
      </c>
    </row>
    <row r="754" spans="1:22">
      <c r="A754" t="s">
        <v>16</v>
      </c>
      <c r="B754" t="s">
        <v>21</v>
      </c>
      <c r="C754" t="s">
        <v>9</v>
      </c>
      <c r="D754" t="s">
        <v>193</v>
      </c>
      <c r="E754" t="s">
        <v>81</v>
      </c>
      <c r="F754">
        <v>28</v>
      </c>
      <c r="G754" t="s">
        <v>74</v>
      </c>
      <c r="H754">
        <v>1</v>
      </c>
      <c r="I754">
        <v>0.88235294117647056</v>
      </c>
      <c r="J754">
        <v>58.297863342638259</v>
      </c>
      <c r="K754">
        <v>2.9797610855593817</v>
      </c>
      <c r="L754">
        <v>450</v>
      </c>
      <c r="M754">
        <v>450</v>
      </c>
      <c r="N754">
        <v>323</v>
      </c>
      <c r="O754">
        <v>285</v>
      </c>
      <c r="P754">
        <v>565</v>
      </c>
      <c r="Q754">
        <v>67.423474098153164</v>
      </c>
      <c r="R754">
        <v>2.8708273729527178</v>
      </c>
      <c r="S754">
        <f t="shared" si="14"/>
        <v>0.86301369863013699</v>
      </c>
      <c r="T754" s="13">
        <f>(Tabelle1[[#This Row],[MT Distri % (besucht)]]-Tabelle1[[#This Row],[MT Distri % (besucht) VP]])*100</f>
        <v>1.9339242546333568</v>
      </c>
      <c r="U754" t="str">
        <f>Tabelle1[[#This Row],[Kundenhierarchie 1]]&amp;Tabelle1[[#This Row],[Händler]]&amp;Tabelle1[[#This Row],[Kategorie]]&amp;Tabelle1[[#This Row],[Gruppe]]&amp;Tabelle1[[#This Row],[Name]]</f>
        <v>Edeka KonzernEdeka Rhein Ruhr (ZL)EssigEssig Exquisit 100mlKühne Weißweinessig, 100ml Flasche</v>
      </c>
      <c r="V754">
        <f>_xlfn.XLOOKUP(U754,'Daten Vor-Quartal'!U:U,'Daten Vor-Quartal'!I:I,0)</f>
        <v>0.86301369863013699</v>
      </c>
    </row>
    <row r="755" spans="1:22">
      <c r="A755" t="s">
        <v>16</v>
      </c>
      <c r="B755" t="s">
        <v>21</v>
      </c>
      <c r="C755" t="s">
        <v>9</v>
      </c>
      <c r="D755" t="s">
        <v>194</v>
      </c>
      <c r="E755" t="s">
        <v>79</v>
      </c>
      <c r="F755">
        <v>26</v>
      </c>
      <c r="G755" t="s">
        <v>74</v>
      </c>
      <c r="H755">
        <v>0</v>
      </c>
      <c r="I755">
        <v>0.52024922118380057</v>
      </c>
      <c r="J755">
        <v>39.894948733483112</v>
      </c>
      <c r="K755">
        <v>27.393360063719811</v>
      </c>
      <c r="L755">
        <v>0</v>
      </c>
      <c r="M755">
        <v>450</v>
      </c>
      <c r="N755">
        <v>321</v>
      </c>
      <c r="O755">
        <v>167</v>
      </c>
      <c r="P755">
        <v>565</v>
      </c>
      <c r="Q755">
        <v>42.314259157926855</v>
      </c>
      <c r="R755">
        <v>20.135071060721259</v>
      </c>
      <c r="S755">
        <f t="shared" si="14"/>
        <v>0.58904109589041098</v>
      </c>
      <c r="T755" s="13">
        <f>(Tabelle1[[#This Row],[MT Distri % (besucht)]]-Tabelle1[[#This Row],[MT Distri % (besucht) VP]])*100</f>
        <v>-6.8791874706610407</v>
      </c>
      <c r="U755" t="str">
        <f>Tabelle1[[#This Row],[Kundenhierarchie 1]]&amp;Tabelle1[[#This Row],[Händler]]&amp;Tabelle1[[#This Row],[Kategorie]]&amp;Tabelle1[[#This Row],[Gruppe]]&amp;Tabelle1[[#This Row],[Name]]</f>
        <v>Edeka KonzernEdeka Rhein Ruhr (ZL)EssigEssig Flasche 0,75lGurkenaufguss, 0,75l Glasfl.</v>
      </c>
      <c r="V755">
        <f>_xlfn.XLOOKUP(U755,'Daten Vor-Quartal'!U:U,'Daten Vor-Quartal'!I:I,0)</f>
        <v>0.58904109589041098</v>
      </c>
    </row>
    <row r="756" spans="1:22">
      <c r="A756" t="s">
        <v>16</v>
      </c>
      <c r="B756" t="s">
        <v>21</v>
      </c>
      <c r="C756" t="s">
        <v>9</v>
      </c>
      <c r="D756" t="s">
        <v>194</v>
      </c>
      <c r="E756" t="s">
        <v>59</v>
      </c>
      <c r="F756">
        <v>8</v>
      </c>
      <c r="G756" t="s">
        <v>51</v>
      </c>
      <c r="H756">
        <v>0</v>
      </c>
      <c r="I756">
        <v>0</v>
      </c>
      <c r="J756">
        <v>0</v>
      </c>
      <c r="K756">
        <v>0</v>
      </c>
      <c r="L756">
        <v>0</v>
      </c>
      <c r="M756">
        <v>450</v>
      </c>
      <c r="N756">
        <v>1</v>
      </c>
      <c r="O756">
        <v>0</v>
      </c>
      <c r="P756">
        <v>0</v>
      </c>
      <c r="Q756">
        <v>0</v>
      </c>
      <c r="R756">
        <v>0</v>
      </c>
      <c r="S756">
        <f t="shared" si="14"/>
        <v>0</v>
      </c>
      <c r="T756" s="13">
        <f>(Tabelle1[[#This Row],[MT Distri % (besucht)]]-Tabelle1[[#This Row],[MT Distri % (besucht) VP]])*100</f>
        <v>0</v>
      </c>
      <c r="U756" t="str">
        <f>Tabelle1[[#This Row],[Kundenhierarchie 1]]&amp;Tabelle1[[#This Row],[Händler]]&amp;Tabelle1[[#This Row],[Kategorie]]&amp;Tabelle1[[#This Row],[Gruppe]]&amp;Tabelle1[[#This Row],[Name]]</f>
        <v>Edeka KonzernEdeka Rhein Ruhr (ZL)EssigEssig Flasche 0,75lKFM Kressi Kräuter VollwEs.5% 0,75l 12er</v>
      </c>
      <c r="V756">
        <f>_xlfn.XLOOKUP(U756,'Daten Vor-Quartal'!U:U,'Daten Vor-Quartal'!I:I,0)</f>
        <v>0</v>
      </c>
    </row>
    <row r="757" spans="1:22">
      <c r="A757" t="s">
        <v>16</v>
      </c>
      <c r="B757" t="s">
        <v>21</v>
      </c>
      <c r="C757" t="s">
        <v>9</v>
      </c>
      <c r="D757" t="s">
        <v>194</v>
      </c>
      <c r="E757" t="s">
        <v>56</v>
      </c>
      <c r="F757">
        <v>5</v>
      </c>
      <c r="G757" t="s">
        <v>51</v>
      </c>
      <c r="H757">
        <v>0</v>
      </c>
      <c r="I757">
        <v>0</v>
      </c>
      <c r="J757">
        <v>0</v>
      </c>
      <c r="K757">
        <v>0</v>
      </c>
      <c r="L757">
        <v>0</v>
      </c>
      <c r="M757">
        <v>450</v>
      </c>
      <c r="N757">
        <v>1</v>
      </c>
      <c r="O757">
        <v>0</v>
      </c>
      <c r="P757">
        <v>565</v>
      </c>
      <c r="Q757">
        <v>0</v>
      </c>
      <c r="R757">
        <v>0</v>
      </c>
      <c r="S757">
        <f t="shared" si="14"/>
        <v>0</v>
      </c>
      <c r="T757" s="13">
        <f>(Tabelle1[[#This Row],[MT Distri % (besucht)]]-Tabelle1[[#This Row],[MT Distri % (besucht) VP]])*100</f>
        <v>0</v>
      </c>
      <c r="U757" t="str">
        <f>Tabelle1[[#This Row],[Kundenhierarchie 1]]&amp;Tabelle1[[#This Row],[Händler]]&amp;Tabelle1[[#This Row],[Kategorie]]&amp;Tabelle1[[#This Row],[Gruppe]]&amp;Tabelle1[[#This Row],[Name]]</f>
        <v>Edeka KonzernEdeka Rhein Ruhr (ZL)EssigEssig Flasche 0,75lSalata kräuterwürzig, 0,75l Glasflasche</v>
      </c>
      <c r="V757">
        <f>_xlfn.XLOOKUP(U757,'Daten Vor-Quartal'!U:U,'Daten Vor-Quartal'!I:I,0)</f>
        <v>0</v>
      </c>
    </row>
    <row r="758" spans="1:22">
      <c r="A758" t="s">
        <v>16</v>
      </c>
      <c r="B758" t="s">
        <v>21</v>
      </c>
      <c r="C758" t="s">
        <v>9</v>
      </c>
      <c r="D758" t="s">
        <v>194</v>
      </c>
      <c r="E758" t="s">
        <v>72</v>
      </c>
      <c r="F758">
        <v>20</v>
      </c>
      <c r="G758" t="s">
        <v>63</v>
      </c>
      <c r="H758">
        <v>1</v>
      </c>
      <c r="I758">
        <v>0.9876160990712074</v>
      </c>
      <c r="J758">
        <v>87.385468486499448</v>
      </c>
      <c r="K758">
        <v>5.5505960246346024</v>
      </c>
      <c r="L758">
        <v>450</v>
      </c>
      <c r="M758">
        <v>450</v>
      </c>
      <c r="N758">
        <v>323</v>
      </c>
      <c r="O758">
        <v>319</v>
      </c>
      <c r="P758">
        <v>565</v>
      </c>
      <c r="Q758">
        <v>92.109508239080185</v>
      </c>
      <c r="R758">
        <v>0.89595837428328196</v>
      </c>
      <c r="S758">
        <f t="shared" si="14"/>
        <v>0.98287671232876717</v>
      </c>
      <c r="T758" s="13">
        <f>(Tabelle1[[#This Row],[MT Distri % (besucht)]]-Tabelle1[[#This Row],[MT Distri % (besucht) VP]])*100</f>
        <v>0.47393867424402325</v>
      </c>
      <c r="U758" t="str">
        <f>Tabelle1[[#This Row],[Kundenhierarchie 1]]&amp;Tabelle1[[#This Row],[Händler]]&amp;Tabelle1[[#This Row],[Kategorie]]&amp;Tabelle1[[#This Row],[Gruppe]]&amp;Tabelle1[[#This Row],[Name]]</f>
        <v>Edeka KonzernEdeka Rhein Ruhr (ZL)EssigEssig Flasche 0,75lTafelessig 5%, 0,75l Glasflasche</v>
      </c>
      <c r="V758">
        <f>_xlfn.XLOOKUP(U758,'Daten Vor-Quartal'!U:U,'Daten Vor-Quartal'!I:I,0)</f>
        <v>0.98287671232876717</v>
      </c>
    </row>
    <row r="759" spans="1:22">
      <c r="A759" t="s">
        <v>16</v>
      </c>
      <c r="B759" t="s">
        <v>21</v>
      </c>
      <c r="C759" t="s">
        <v>9</v>
      </c>
      <c r="D759" t="s">
        <v>195</v>
      </c>
      <c r="E759" t="s">
        <v>89</v>
      </c>
      <c r="F759">
        <v>36</v>
      </c>
      <c r="G759" t="s">
        <v>74</v>
      </c>
      <c r="H759">
        <v>0</v>
      </c>
      <c r="I759">
        <v>0</v>
      </c>
      <c r="J759">
        <v>0</v>
      </c>
      <c r="K759">
        <v>0</v>
      </c>
      <c r="L759">
        <v>0</v>
      </c>
      <c r="M759">
        <v>450</v>
      </c>
      <c r="N759">
        <v>1</v>
      </c>
      <c r="O759">
        <v>0</v>
      </c>
      <c r="P759">
        <v>565</v>
      </c>
      <c r="Q759">
        <v>0</v>
      </c>
      <c r="R759">
        <v>0</v>
      </c>
      <c r="S759">
        <f t="shared" si="14"/>
        <v>0</v>
      </c>
      <c r="T759" s="13">
        <f>(Tabelle1[[#This Row],[MT Distri % (besucht)]]-Tabelle1[[#This Row],[MT Distri % (besucht) VP]])*100</f>
        <v>0</v>
      </c>
      <c r="U759" t="str">
        <f>Tabelle1[[#This Row],[Kundenhierarchie 1]]&amp;Tabelle1[[#This Row],[Händler]]&amp;Tabelle1[[#This Row],[Kategorie]]&amp;Tabelle1[[#This Row],[Gruppe]]&amp;Tabelle1[[#This Row],[Name]]</f>
        <v>Edeka KonzernEdeka Rhein Ruhr (ZL)EssigEssig Kanister &lt;5lGurkenaufguss gebrauchsfertig, 5l Kan.</v>
      </c>
      <c r="V759">
        <f>_xlfn.XLOOKUP(U759,'Daten Vor-Quartal'!U:U,'Daten Vor-Quartal'!I:I,0)</f>
        <v>0</v>
      </c>
    </row>
    <row r="760" spans="1:22">
      <c r="A760" t="s">
        <v>16</v>
      </c>
      <c r="B760" t="s">
        <v>21</v>
      </c>
      <c r="C760" t="s">
        <v>9</v>
      </c>
      <c r="D760" t="s">
        <v>195</v>
      </c>
      <c r="E760" t="s">
        <v>87</v>
      </c>
      <c r="F760">
        <v>34</v>
      </c>
      <c r="G760" t="s">
        <v>74</v>
      </c>
      <c r="H760">
        <v>0</v>
      </c>
      <c r="I760">
        <v>0</v>
      </c>
      <c r="J760">
        <v>0</v>
      </c>
      <c r="K760">
        <v>0</v>
      </c>
      <c r="L760">
        <v>0</v>
      </c>
      <c r="M760">
        <v>450</v>
      </c>
      <c r="N760">
        <v>1</v>
      </c>
      <c r="O760">
        <v>0</v>
      </c>
      <c r="P760">
        <v>565</v>
      </c>
      <c r="Q760">
        <v>0</v>
      </c>
      <c r="R760">
        <v>0</v>
      </c>
      <c r="S760">
        <f t="shared" si="14"/>
        <v>0</v>
      </c>
      <c r="T760" s="13">
        <f>(Tabelle1[[#This Row],[MT Distri % (besucht)]]-Tabelle1[[#This Row],[MT Distri % (besucht) VP]])*100</f>
        <v>0</v>
      </c>
      <c r="U760" t="str">
        <f>Tabelle1[[#This Row],[Kundenhierarchie 1]]&amp;Tabelle1[[#This Row],[Händler]]&amp;Tabelle1[[#This Row],[Kategorie]]&amp;Tabelle1[[#This Row],[Gruppe]]&amp;Tabelle1[[#This Row],[Name]]</f>
        <v>Edeka KonzernEdeka Rhein Ruhr (ZL)EssigEssig Kanister &lt;5lGurkenaufguss, 2l Kanister</v>
      </c>
      <c r="V760">
        <f>_xlfn.XLOOKUP(U760,'Daten Vor-Quartal'!U:U,'Daten Vor-Quartal'!I:I,0)</f>
        <v>0</v>
      </c>
    </row>
    <row r="761" spans="1:22">
      <c r="A761" t="s">
        <v>16</v>
      </c>
      <c r="B761" t="s">
        <v>21</v>
      </c>
      <c r="C761" t="s">
        <v>9</v>
      </c>
      <c r="D761" t="s">
        <v>195</v>
      </c>
      <c r="E761" t="s">
        <v>80</v>
      </c>
      <c r="F761">
        <v>27</v>
      </c>
      <c r="G761" t="s">
        <v>74</v>
      </c>
      <c r="H761">
        <v>0</v>
      </c>
      <c r="I761">
        <v>0</v>
      </c>
      <c r="J761">
        <v>0</v>
      </c>
      <c r="K761">
        <v>0</v>
      </c>
      <c r="L761">
        <v>0</v>
      </c>
      <c r="M761">
        <v>450</v>
      </c>
      <c r="N761">
        <v>1</v>
      </c>
      <c r="O761">
        <v>0</v>
      </c>
      <c r="P761">
        <v>0</v>
      </c>
      <c r="Q761">
        <v>0</v>
      </c>
      <c r="R761">
        <v>0</v>
      </c>
      <c r="S761">
        <f t="shared" si="14"/>
        <v>0</v>
      </c>
      <c r="T761" s="13">
        <f>(Tabelle1[[#This Row],[MT Distri % (besucht)]]-Tabelle1[[#This Row],[MT Distri % (besucht) VP]])*100</f>
        <v>0</v>
      </c>
      <c r="U761" t="str">
        <f>Tabelle1[[#This Row],[Kundenhierarchie 1]]&amp;Tabelle1[[#This Row],[Händler]]&amp;Tabelle1[[#This Row],[Kategorie]]&amp;Tabelle1[[#This Row],[Gruppe]]&amp;Tabelle1[[#This Row],[Name]]</f>
        <v>Edeka KonzernEdeka Rhein Ruhr (ZL)EssigEssig Kanister &lt;5lKFM Kressi Kr. vollwürziger Essig 5l Kan</v>
      </c>
      <c r="V761">
        <f>_xlfn.XLOOKUP(U761,'Daten Vor-Quartal'!U:U,'Daten Vor-Quartal'!I:I,0)</f>
        <v>0</v>
      </c>
    </row>
    <row r="762" spans="1:22">
      <c r="A762" t="s">
        <v>16</v>
      </c>
      <c r="B762" t="s">
        <v>21</v>
      </c>
      <c r="C762" t="s">
        <v>9</v>
      </c>
      <c r="D762" t="s">
        <v>195</v>
      </c>
      <c r="E762" t="s">
        <v>90</v>
      </c>
      <c r="F762">
        <v>99</v>
      </c>
      <c r="G762" t="s">
        <v>74</v>
      </c>
      <c r="H762">
        <v>0</v>
      </c>
      <c r="I762">
        <v>0</v>
      </c>
      <c r="J762">
        <v>0</v>
      </c>
      <c r="K762">
        <v>0</v>
      </c>
      <c r="L762">
        <v>0</v>
      </c>
      <c r="M762">
        <v>450</v>
      </c>
      <c r="N762">
        <v>1</v>
      </c>
      <c r="O762">
        <v>0</v>
      </c>
      <c r="P762">
        <v>0</v>
      </c>
      <c r="Q762">
        <v>0</v>
      </c>
      <c r="R762">
        <v>0</v>
      </c>
      <c r="S762">
        <f t="shared" si="14"/>
        <v>0</v>
      </c>
      <c r="T762" s="13">
        <f>(Tabelle1[[#This Row],[MT Distri % (besucht)]]-Tabelle1[[#This Row],[MT Distri % (besucht) VP]])*100</f>
        <v>0</v>
      </c>
      <c r="U762" t="str">
        <f>Tabelle1[[#This Row],[Kundenhierarchie 1]]&amp;Tabelle1[[#This Row],[Händler]]&amp;Tabelle1[[#This Row],[Kategorie]]&amp;Tabelle1[[#This Row],[Gruppe]]&amp;Tabelle1[[#This Row],[Name]]</f>
        <v>Edeka KonzernEdeka Rhein Ruhr (ZL)EssigEssig Kanister &lt;5lKuehne Aceto Bals.di Modena 6%, 2l Kan.</v>
      </c>
      <c r="V762">
        <f>_xlfn.XLOOKUP(U762,'Daten Vor-Quartal'!U:U,'Daten Vor-Quartal'!I:I,0)</f>
        <v>0</v>
      </c>
    </row>
    <row r="763" spans="1:22">
      <c r="A763" t="s">
        <v>16</v>
      </c>
      <c r="B763" t="s">
        <v>21</v>
      </c>
      <c r="C763" t="s">
        <v>9</v>
      </c>
      <c r="D763" t="s">
        <v>195</v>
      </c>
      <c r="E763" t="s">
        <v>91</v>
      </c>
      <c r="F763">
        <v>99</v>
      </c>
      <c r="G763" t="s">
        <v>74</v>
      </c>
      <c r="H763">
        <v>0</v>
      </c>
      <c r="I763">
        <v>0</v>
      </c>
      <c r="J763">
        <v>0</v>
      </c>
      <c r="K763">
        <v>0</v>
      </c>
      <c r="L763">
        <v>0</v>
      </c>
      <c r="M763">
        <v>450</v>
      </c>
      <c r="N763">
        <v>1</v>
      </c>
      <c r="O763">
        <v>0</v>
      </c>
      <c r="P763">
        <v>0</v>
      </c>
      <c r="Q763">
        <v>0</v>
      </c>
      <c r="R763">
        <v>0</v>
      </c>
      <c r="S763">
        <f t="shared" si="14"/>
        <v>0</v>
      </c>
      <c r="T763" s="13">
        <f>(Tabelle1[[#This Row],[MT Distri % (besucht)]]-Tabelle1[[#This Row],[MT Distri % (besucht) VP]])*100</f>
        <v>0</v>
      </c>
      <c r="U763" t="str">
        <f>Tabelle1[[#This Row],[Kundenhierarchie 1]]&amp;Tabelle1[[#This Row],[Händler]]&amp;Tabelle1[[#This Row],[Kategorie]]&amp;Tabelle1[[#This Row],[Gruppe]]&amp;Tabelle1[[#This Row],[Name]]</f>
        <v>Edeka KonzernEdeka Rhein Ruhr (ZL)EssigEssig Kanister &lt;5lKuehne Condimento Balsa.Bianco, 2l Kan.</v>
      </c>
      <c r="V763">
        <f>_xlfn.XLOOKUP(U763,'Daten Vor-Quartal'!U:U,'Daten Vor-Quartal'!I:I,0)</f>
        <v>0</v>
      </c>
    </row>
    <row r="764" spans="1:22">
      <c r="A764" t="s">
        <v>16</v>
      </c>
      <c r="B764" t="s">
        <v>21</v>
      </c>
      <c r="C764" t="s">
        <v>9</v>
      </c>
      <c r="D764" t="s">
        <v>195</v>
      </c>
      <c r="E764" t="s">
        <v>92</v>
      </c>
      <c r="F764">
        <v>99</v>
      </c>
      <c r="G764" t="s">
        <v>74</v>
      </c>
      <c r="H764">
        <v>0</v>
      </c>
      <c r="I764">
        <v>0</v>
      </c>
      <c r="J764">
        <v>0</v>
      </c>
      <c r="K764">
        <v>0</v>
      </c>
      <c r="L764">
        <v>0</v>
      </c>
      <c r="M764">
        <v>450</v>
      </c>
      <c r="N764">
        <v>1</v>
      </c>
      <c r="O764">
        <v>0</v>
      </c>
      <c r="P764">
        <v>0</v>
      </c>
      <c r="Q764">
        <v>0</v>
      </c>
      <c r="R764">
        <v>0</v>
      </c>
      <c r="S764">
        <f t="shared" si="14"/>
        <v>0</v>
      </c>
      <c r="T764" s="13">
        <f>(Tabelle1[[#This Row],[MT Distri % (besucht)]]-Tabelle1[[#This Row],[MT Distri % (besucht) VP]])*100</f>
        <v>0</v>
      </c>
      <c r="U764" t="str">
        <f>Tabelle1[[#This Row],[Kundenhierarchie 1]]&amp;Tabelle1[[#This Row],[Händler]]&amp;Tabelle1[[#This Row],[Kategorie]]&amp;Tabelle1[[#This Row],[Gruppe]]&amp;Tabelle1[[#This Row],[Name]]</f>
        <v>Edeka KonzernEdeka Rhein Ruhr (ZL)EssigEssig Kanister &lt;5lKuehne Rotweinessig 6%, 2l Kanister</v>
      </c>
      <c r="V764">
        <f>_xlfn.XLOOKUP(U764,'Daten Vor-Quartal'!U:U,'Daten Vor-Quartal'!I:I,0)</f>
        <v>0</v>
      </c>
    </row>
    <row r="765" spans="1:22">
      <c r="A765" t="s">
        <v>16</v>
      </c>
      <c r="B765" t="s">
        <v>21</v>
      </c>
      <c r="C765" t="s">
        <v>9</v>
      </c>
      <c r="D765" t="s">
        <v>195</v>
      </c>
      <c r="E765" t="s">
        <v>93</v>
      </c>
      <c r="F765">
        <v>99</v>
      </c>
      <c r="G765" t="s">
        <v>74</v>
      </c>
      <c r="H765">
        <v>0</v>
      </c>
      <c r="I765">
        <v>0</v>
      </c>
      <c r="J765">
        <v>0</v>
      </c>
      <c r="K765">
        <v>0</v>
      </c>
      <c r="L765">
        <v>0</v>
      </c>
      <c r="M765">
        <v>450</v>
      </c>
      <c r="N765">
        <v>1</v>
      </c>
      <c r="O765">
        <v>0</v>
      </c>
      <c r="P765">
        <v>0</v>
      </c>
      <c r="Q765">
        <v>0</v>
      </c>
      <c r="R765">
        <v>0</v>
      </c>
      <c r="S765">
        <f t="shared" si="14"/>
        <v>0</v>
      </c>
      <c r="T765" s="13">
        <f>(Tabelle1[[#This Row],[MT Distri % (besucht)]]-Tabelle1[[#This Row],[MT Distri % (besucht) VP]])*100</f>
        <v>0</v>
      </c>
      <c r="U765" t="str">
        <f>Tabelle1[[#This Row],[Kundenhierarchie 1]]&amp;Tabelle1[[#This Row],[Händler]]&amp;Tabelle1[[#This Row],[Kategorie]]&amp;Tabelle1[[#This Row],[Gruppe]]&amp;Tabelle1[[#This Row],[Name]]</f>
        <v>Edeka KonzernEdeka Rhein Ruhr (ZL)EssigEssig Kanister &lt;5lKuehne Weissweinessig 6%, 2l Kanister</v>
      </c>
      <c r="V765">
        <f>_xlfn.XLOOKUP(U765,'Daten Vor-Quartal'!U:U,'Daten Vor-Quartal'!I:I,0)</f>
        <v>0</v>
      </c>
    </row>
    <row r="766" spans="1:22">
      <c r="A766" t="s">
        <v>16</v>
      </c>
      <c r="B766" t="s">
        <v>21</v>
      </c>
      <c r="C766" t="s">
        <v>9</v>
      </c>
      <c r="D766" t="s">
        <v>195</v>
      </c>
      <c r="E766" t="s">
        <v>95</v>
      </c>
      <c r="F766">
        <v>99</v>
      </c>
      <c r="G766" t="s">
        <v>74</v>
      </c>
      <c r="H766">
        <v>0</v>
      </c>
      <c r="I766">
        <v>0</v>
      </c>
      <c r="J766">
        <v>0</v>
      </c>
      <c r="K766">
        <v>0</v>
      </c>
      <c r="L766">
        <v>0</v>
      </c>
      <c r="M766">
        <v>450</v>
      </c>
      <c r="N766">
        <v>1</v>
      </c>
      <c r="O766">
        <v>0</v>
      </c>
      <c r="P766">
        <v>0</v>
      </c>
      <c r="Q766">
        <v>0</v>
      </c>
      <c r="R766">
        <v>0</v>
      </c>
      <c r="S766">
        <f t="shared" si="14"/>
        <v>0</v>
      </c>
      <c r="T766" s="13">
        <f>(Tabelle1[[#This Row],[MT Distri % (besucht)]]-Tabelle1[[#This Row],[MT Distri % (besucht) VP]])*100</f>
        <v>0</v>
      </c>
      <c r="U766" t="str">
        <f>Tabelle1[[#This Row],[Kundenhierarchie 1]]&amp;Tabelle1[[#This Row],[Händler]]&amp;Tabelle1[[#This Row],[Kategorie]]&amp;Tabelle1[[#This Row],[Gruppe]]&amp;Tabelle1[[#This Row],[Name]]</f>
        <v>Edeka KonzernEdeka Rhein Ruhr (ZL)EssigEssig Kanister &lt;5lStein UnivTafelessig a Branntw.5% 5l Kan</v>
      </c>
      <c r="V766">
        <f>_xlfn.XLOOKUP(U766,'Daten Vor-Quartal'!U:U,'Daten Vor-Quartal'!I:I,0)</f>
        <v>0</v>
      </c>
    </row>
    <row r="767" spans="1:22">
      <c r="A767" t="s">
        <v>16</v>
      </c>
      <c r="B767" t="s">
        <v>21</v>
      </c>
      <c r="C767" t="s">
        <v>9</v>
      </c>
      <c r="D767" t="s">
        <v>196</v>
      </c>
      <c r="E767" t="s">
        <v>57</v>
      </c>
      <c r="F767">
        <v>6</v>
      </c>
      <c r="G767" t="s">
        <v>51</v>
      </c>
      <c r="H767">
        <v>1</v>
      </c>
      <c r="I767">
        <v>0.97523219814241491</v>
      </c>
      <c r="J767">
        <v>96.673312489370502</v>
      </c>
      <c r="K767">
        <v>-1.7966562729307385</v>
      </c>
      <c r="L767">
        <v>450</v>
      </c>
      <c r="M767">
        <v>450</v>
      </c>
      <c r="N767">
        <v>323</v>
      </c>
      <c r="O767">
        <v>315</v>
      </c>
      <c r="P767">
        <v>565</v>
      </c>
      <c r="Q767">
        <v>99.652163299663087</v>
      </c>
      <c r="R767">
        <v>-0.20023329007827328</v>
      </c>
      <c r="S767">
        <f t="shared" si="14"/>
        <v>0.9726027397260274</v>
      </c>
      <c r="T767" s="13">
        <f>(Tabelle1[[#This Row],[MT Distri % (besucht)]]-Tabelle1[[#This Row],[MT Distri % (besucht) VP]])*100</f>
        <v>0.2629458416387509</v>
      </c>
      <c r="U767" t="str">
        <f>Tabelle1[[#This Row],[Kundenhierarchie 1]]&amp;Tabelle1[[#This Row],[Händler]]&amp;Tabelle1[[#This Row],[Kategorie]]&amp;Tabelle1[[#This Row],[Gruppe]]&amp;Tabelle1[[#This Row],[Name]]</f>
        <v>Edeka KonzernEdeka Rhein Ruhr (ZL)EssigEssig KeulenApfelessig 5%, 0,75l Fl.</v>
      </c>
      <c r="V767">
        <f>_xlfn.XLOOKUP(U767,'Daten Vor-Quartal'!U:U,'Daten Vor-Quartal'!I:I,0)</f>
        <v>0.9726027397260274</v>
      </c>
    </row>
    <row r="768" spans="1:22">
      <c r="A768" t="s">
        <v>16</v>
      </c>
      <c r="B768" t="s">
        <v>21</v>
      </c>
      <c r="C768" t="s">
        <v>9</v>
      </c>
      <c r="D768" t="s">
        <v>196</v>
      </c>
      <c r="E768" t="s">
        <v>82</v>
      </c>
      <c r="F768">
        <v>29</v>
      </c>
      <c r="G768" t="s">
        <v>74</v>
      </c>
      <c r="H768">
        <v>1</v>
      </c>
      <c r="I768">
        <v>0.99071207430340558</v>
      </c>
      <c r="J768">
        <v>84.153679660890134</v>
      </c>
      <c r="K768">
        <v>7.2408622429738534</v>
      </c>
      <c r="L768">
        <v>450</v>
      </c>
      <c r="M768">
        <v>450</v>
      </c>
      <c r="N768">
        <v>323</v>
      </c>
      <c r="O768">
        <v>320</v>
      </c>
      <c r="P768">
        <v>565</v>
      </c>
      <c r="Q768">
        <v>91.965981409097466</v>
      </c>
      <c r="R768">
        <v>-7.5426443732823145E-2</v>
      </c>
      <c r="S768">
        <f t="shared" si="14"/>
        <v>0.98972602739726023</v>
      </c>
      <c r="T768" s="13">
        <f>(Tabelle1[[#This Row],[MT Distri % (besucht)]]-Tabelle1[[#This Row],[MT Distri % (besucht) VP]])*100</f>
        <v>9.8604690614534363E-2</v>
      </c>
      <c r="U768" t="str">
        <f>Tabelle1[[#This Row],[Kundenhierarchie 1]]&amp;Tabelle1[[#This Row],[Händler]]&amp;Tabelle1[[#This Row],[Kategorie]]&amp;Tabelle1[[#This Row],[Gruppe]]&amp;Tabelle1[[#This Row],[Name]]</f>
        <v>Edeka KonzernEdeka Rhein Ruhr (ZL)EssigEssig KeulenEssig plus Zitrone, 0,75l Glasfl.</v>
      </c>
      <c r="V768">
        <f>_xlfn.XLOOKUP(U768,'Daten Vor-Quartal'!U:U,'Daten Vor-Quartal'!I:I,0)</f>
        <v>0.98972602739726023</v>
      </c>
    </row>
    <row r="769" spans="1:22">
      <c r="A769" t="s">
        <v>16</v>
      </c>
      <c r="B769" t="s">
        <v>21</v>
      </c>
      <c r="C769" t="s">
        <v>9</v>
      </c>
      <c r="D769" t="s">
        <v>196</v>
      </c>
      <c r="E769" t="s">
        <v>54</v>
      </c>
      <c r="F769">
        <v>3</v>
      </c>
      <c r="G769" t="s">
        <v>51</v>
      </c>
      <c r="H769">
        <v>1</v>
      </c>
      <c r="I769">
        <v>0.99690402476780182</v>
      </c>
      <c r="J769">
        <v>100</v>
      </c>
      <c r="K769">
        <v>0</v>
      </c>
      <c r="L769">
        <v>450</v>
      </c>
      <c r="M769">
        <v>450</v>
      </c>
      <c r="N769">
        <v>323</v>
      </c>
      <c r="O769">
        <v>322</v>
      </c>
      <c r="P769">
        <v>565</v>
      </c>
      <c r="Q769">
        <v>100</v>
      </c>
      <c r="R769">
        <v>0</v>
      </c>
      <c r="S769">
        <f t="shared" si="14"/>
        <v>0.99657534246575341</v>
      </c>
      <c r="T769" s="13">
        <f>(Tabelle1[[#This Row],[MT Distri % (besucht)]]-Tabelle1[[#This Row],[MT Distri % (besucht) VP]])*100</f>
        <v>3.2868230204841087E-2</v>
      </c>
      <c r="U769" t="str">
        <f>Tabelle1[[#This Row],[Kundenhierarchie 1]]&amp;Tabelle1[[#This Row],[Händler]]&amp;Tabelle1[[#This Row],[Kategorie]]&amp;Tabelle1[[#This Row],[Gruppe]]&amp;Tabelle1[[#This Row],[Name]]</f>
        <v>Edeka KonzernEdeka Rhein Ruhr (ZL)EssigEssig KeulenSurol 7-Krt Essig, 0,75l Fl.</v>
      </c>
      <c r="V769">
        <f>_xlfn.XLOOKUP(U769,'Daten Vor-Quartal'!U:U,'Daten Vor-Quartal'!I:I,0)</f>
        <v>0.99657534246575341</v>
      </c>
    </row>
    <row r="770" spans="1:22">
      <c r="A770" t="s">
        <v>16</v>
      </c>
      <c r="B770" t="s">
        <v>21</v>
      </c>
      <c r="C770" t="s">
        <v>9</v>
      </c>
      <c r="D770" t="s">
        <v>196</v>
      </c>
      <c r="E770" t="s">
        <v>73</v>
      </c>
      <c r="F770">
        <v>21</v>
      </c>
      <c r="G770" t="s">
        <v>63</v>
      </c>
      <c r="H770">
        <v>1</v>
      </c>
      <c r="I770">
        <v>0.97832817337461297</v>
      </c>
      <c r="J770">
        <v>91.000048730053877</v>
      </c>
      <c r="K770">
        <v>-5.5289869294047556</v>
      </c>
      <c r="L770">
        <v>450</v>
      </c>
      <c r="M770">
        <v>450</v>
      </c>
      <c r="N770">
        <v>323</v>
      </c>
      <c r="O770">
        <v>316</v>
      </c>
      <c r="P770">
        <v>565</v>
      </c>
      <c r="Q770">
        <v>96.056613939093822</v>
      </c>
      <c r="R770">
        <v>-3.6838007046665382</v>
      </c>
      <c r="S770">
        <f t="shared" si="14"/>
        <v>0.97602739726027399</v>
      </c>
      <c r="T770" s="13">
        <f>(Tabelle1[[#This Row],[MT Distri % (besucht)]]-Tabelle1[[#This Row],[MT Distri % (besucht) VP]])*100</f>
        <v>0.23007761143389871</v>
      </c>
      <c r="U770" t="str">
        <f>Tabelle1[[#This Row],[Kundenhierarchie 1]]&amp;Tabelle1[[#This Row],[Händler]]&amp;Tabelle1[[#This Row],[Kategorie]]&amp;Tabelle1[[#This Row],[Gruppe]]&amp;Tabelle1[[#This Row],[Name]]</f>
        <v>Edeka KonzernEdeka Rhein Ruhr (ZL)EssigEssig KeulenWeinwürziger Essig 5%, 0,75l Glasflasche</v>
      </c>
      <c r="V770">
        <f>_xlfn.XLOOKUP(U770,'Daten Vor-Quartal'!U:U,'Daten Vor-Quartal'!I:I,0)</f>
        <v>0.97602739726027399</v>
      </c>
    </row>
    <row r="771" spans="1:22">
      <c r="A771" t="s">
        <v>16</v>
      </c>
      <c r="B771" t="s">
        <v>21</v>
      </c>
      <c r="C771" t="s">
        <v>9</v>
      </c>
      <c r="D771" t="s">
        <v>197</v>
      </c>
      <c r="E771" t="s">
        <v>85</v>
      </c>
      <c r="F771">
        <v>32</v>
      </c>
      <c r="G771" t="s">
        <v>74</v>
      </c>
      <c r="H771">
        <v>0</v>
      </c>
      <c r="I771">
        <v>0.40186915887850466</v>
      </c>
      <c r="J771">
        <v>25.614774255613145</v>
      </c>
      <c r="K771">
        <v>-19.86503001117201</v>
      </c>
      <c r="L771">
        <v>0</v>
      </c>
      <c r="M771">
        <v>450</v>
      </c>
      <c r="N771">
        <v>321</v>
      </c>
      <c r="O771">
        <v>129</v>
      </c>
      <c r="P771">
        <v>565</v>
      </c>
      <c r="Q771">
        <v>37.240805022357662</v>
      </c>
      <c r="R771">
        <v>-16.671297634094238</v>
      </c>
      <c r="S771">
        <f t="shared" ref="S771:S834" si="15">V771</f>
        <v>0.78082191780821919</v>
      </c>
      <c r="T771" s="13">
        <f>(Tabelle1[[#This Row],[MT Distri % (besucht)]]-Tabelle1[[#This Row],[MT Distri % (besucht) VP]])*100</f>
        <v>-37.895275892971455</v>
      </c>
      <c r="U771" t="str">
        <f>Tabelle1[[#This Row],[Kundenhierarchie 1]]&amp;Tabelle1[[#This Row],[Händler]]&amp;Tabelle1[[#This Row],[Kategorie]]&amp;Tabelle1[[#This Row],[Gruppe]]&amp;Tabelle1[[#This Row],[Name]]</f>
        <v>Edeka KonzernEdeka Rhein Ruhr (ZL)EssigVitasurVitasur Apfelessig-Trank, 0,75l Glasfl.</v>
      </c>
      <c r="V771">
        <f>_xlfn.XLOOKUP(U771,'Daten Vor-Quartal'!U:U,'Daten Vor-Quartal'!I:I,0)</f>
        <v>0.78082191780821919</v>
      </c>
    </row>
    <row r="772" spans="1:22">
      <c r="A772" t="s">
        <v>16</v>
      </c>
      <c r="B772" t="s">
        <v>21</v>
      </c>
      <c r="C772" t="s">
        <v>14</v>
      </c>
      <c r="D772" t="s">
        <v>199</v>
      </c>
      <c r="E772" t="s">
        <v>198</v>
      </c>
      <c r="F772">
        <v>19</v>
      </c>
      <c r="G772" t="s">
        <v>74</v>
      </c>
      <c r="H772">
        <v>0</v>
      </c>
      <c r="I772">
        <v>0</v>
      </c>
      <c r="J772">
        <v>0</v>
      </c>
      <c r="K772">
        <v>0</v>
      </c>
      <c r="L772">
        <v>0</v>
      </c>
      <c r="M772">
        <v>450</v>
      </c>
      <c r="N772">
        <v>1</v>
      </c>
      <c r="O772">
        <v>0</v>
      </c>
      <c r="P772">
        <v>565</v>
      </c>
      <c r="Q772">
        <v>0</v>
      </c>
      <c r="R772">
        <v>0</v>
      </c>
      <c r="S772">
        <f t="shared" si="15"/>
        <v>0</v>
      </c>
      <c r="T772" s="13">
        <f>(Tabelle1[[#This Row],[MT Distri % (besucht)]]-Tabelle1[[#This Row],[MT Distri % (besucht) VP]])*100</f>
        <v>0</v>
      </c>
      <c r="U772" t="str">
        <f>Tabelle1[[#This Row],[Kundenhierarchie 1]]&amp;Tabelle1[[#This Row],[Händler]]&amp;Tabelle1[[#This Row],[Kategorie]]&amp;Tabelle1[[#This Row],[Gruppe]]&amp;Tabelle1[[#This Row],[Name]]</f>
        <v>Edeka KonzernEdeka Rhein Ruhr (ZL)Gemüse in EssigGemüse in Essig -370 ml GL.Bohnensalat, 370ml Glas, 10er Tray</v>
      </c>
      <c r="V772">
        <f>_xlfn.XLOOKUP(U772,'Daten Vor-Quartal'!U:U,'Daten Vor-Quartal'!I:I,0)</f>
        <v>0</v>
      </c>
    </row>
    <row r="773" spans="1:22">
      <c r="A773" t="s">
        <v>16</v>
      </c>
      <c r="B773" t="s">
        <v>21</v>
      </c>
      <c r="C773" t="s">
        <v>14</v>
      </c>
      <c r="D773" t="s">
        <v>199</v>
      </c>
      <c r="E773" t="s">
        <v>200</v>
      </c>
      <c r="F773">
        <v>18</v>
      </c>
      <c r="G773" t="s">
        <v>74</v>
      </c>
      <c r="H773">
        <v>1</v>
      </c>
      <c r="I773">
        <v>0</v>
      </c>
      <c r="J773">
        <v>90.569633230683436</v>
      </c>
      <c r="K773">
        <v>16.840545787815433</v>
      </c>
      <c r="L773">
        <v>450</v>
      </c>
      <c r="M773">
        <v>450</v>
      </c>
      <c r="N773">
        <v>1</v>
      </c>
      <c r="O773">
        <v>0</v>
      </c>
      <c r="P773">
        <v>565</v>
      </c>
      <c r="Q773">
        <v>92.143707075696398</v>
      </c>
      <c r="R773">
        <v>10.356756705906022</v>
      </c>
      <c r="S773">
        <f t="shared" si="15"/>
        <v>0</v>
      </c>
      <c r="T773" s="13">
        <f>(Tabelle1[[#This Row],[MT Distri % (besucht)]]-Tabelle1[[#This Row],[MT Distri % (besucht) VP]])*100</f>
        <v>0</v>
      </c>
      <c r="U773" t="str">
        <f>Tabelle1[[#This Row],[Kundenhierarchie 1]]&amp;Tabelle1[[#This Row],[Händler]]&amp;Tabelle1[[#This Row],[Kategorie]]&amp;Tabelle1[[#This Row],[Gruppe]]&amp;Tabelle1[[#This Row],[Name]]</f>
        <v>Edeka KonzernEdeka Rhein Ruhr (ZL)Gemüse in EssigGemüse in Essig -370 ml GL.Karottensalat, 370ml Glas, 10er Tray</v>
      </c>
      <c r="V773">
        <f>_xlfn.XLOOKUP(U773,'Daten Vor-Quartal'!U:U,'Daten Vor-Quartal'!I:I,0)</f>
        <v>0</v>
      </c>
    </row>
    <row r="774" spans="1:22">
      <c r="A774" t="s">
        <v>16</v>
      </c>
      <c r="B774" t="s">
        <v>21</v>
      </c>
      <c r="C774" t="s">
        <v>14</v>
      </c>
      <c r="D774" t="s">
        <v>199</v>
      </c>
      <c r="E774" t="s">
        <v>201</v>
      </c>
      <c r="F774">
        <v>12</v>
      </c>
      <c r="G774" t="s">
        <v>63</v>
      </c>
      <c r="H774">
        <v>1</v>
      </c>
      <c r="I774">
        <v>0</v>
      </c>
      <c r="J774">
        <v>84.855504792359042</v>
      </c>
      <c r="K774">
        <v>-6.1805955789081954</v>
      </c>
      <c r="L774">
        <v>450</v>
      </c>
      <c r="M774">
        <v>450</v>
      </c>
      <c r="N774">
        <v>1</v>
      </c>
      <c r="O774">
        <v>0</v>
      </c>
      <c r="P774">
        <v>565</v>
      </c>
      <c r="Q774">
        <v>91.417515456029335</v>
      </c>
      <c r="R774">
        <v>-6.6207569868755201</v>
      </c>
      <c r="S774">
        <f t="shared" si="15"/>
        <v>0</v>
      </c>
      <c r="T774" s="13">
        <f>(Tabelle1[[#This Row],[MT Distri % (besucht)]]-Tabelle1[[#This Row],[MT Distri % (besucht) VP]])*100</f>
        <v>0</v>
      </c>
      <c r="U774" t="str">
        <f>Tabelle1[[#This Row],[Kundenhierarchie 1]]&amp;Tabelle1[[#This Row],[Händler]]&amp;Tabelle1[[#This Row],[Kategorie]]&amp;Tabelle1[[#This Row],[Gruppe]]&amp;Tabelle1[[#This Row],[Name]]</f>
        <v>Edeka KonzernEdeka Rhein Ruhr (ZL)Gemüse in EssigGemüse in Essig -370 ml GL.Kürbis, 370ml Glas, 10er Tray</v>
      </c>
      <c r="V774">
        <f>_xlfn.XLOOKUP(U774,'Daten Vor-Quartal'!U:U,'Daten Vor-Quartal'!I:I,0)</f>
        <v>0</v>
      </c>
    </row>
    <row r="775" spans="1:22">
      <c r="A775" t="s">
        <v>16</v>
      </c>
      <c r="B775" t="s">
        <v>21</v>
      </c>
      <c r="C775" t="s">
        <v>14</v>
      </c>
      <c r="D775" t="s">
        <v>199</v>
      </c>
      <c r="E775" t="s">
        <v>202</v>
      </c>
      <c r="F775">
        <v>4</v>
      </c>
      <c r="G775" t="s">
        <v>51</v>
      </c>
      <c r="H775">
        <v>1</v>
      </c>
      <c r="I775">
        <v>0</v>
      </c>
      <c r="J775">
        <v>84.68641029386032</v>
      </c>
      <c r="K775">
        <v>4.428393077125734</v>
      </c>
      <c r="L775">
        <v>450</v>
      </c>
      <c r="M775">
        <v>450</v>
      </c>
      <c r="N775">
        <v>1</v>
      </c>
      <c r="O775">
        <v>0</v>
      </c>
      <c r="P775">
        <v>565</v>
      </c>
      <c r="Q775">
        <v>93.287436977741621</v>
      </c>
      <c r="R775">
        <v>-1.2608436952654074</v>
      </c>
      <c r="S775">
        <f t="shared" si="15"/>
        <v>0</v>
      </c>
      <c r="T775" s="13">
        <f>(Tabelle1[[#This Row],[MT Distri % (besucht)]]-Tabelle1[[#This Row],[MT Distri % (besucht) VP]])*100</f>
        <v>0</v>
      </c>
      <c r="U775" t="str">
        <f>Tabelle1[[#This Row],[Kundenhierarchie 1]]&amp;Tabelle1[[#This Row],[Händler]]&amp;Tabelle1[[#This Row],[Kategorie]]&amp;Tabelle1[[#This Row],[Gruppe]]&amp;Tabelle1[[#This Row],[Name]]</f>
        <v>Edeka KonzernEdeka Rhein Ruhr (ZL)Gemüse in EssigGemüse in Essig -370 ml GL.Maiskölbchen, 212ml Glas, 10er Tray</v>
      </c>
      <c r="V775">
        <f>_xlfn.XLOOKUP(U775,'Daten Vor-Quartal'!U:U,'Daten Vor-Quartal'!I:I,0)</f>
        <v>0</v>
      </c>
    </row>
    <row r="776" spans="1:22">
      <c r="A776" t="s">
        <v>16</v>
      </c>
      <c r="B776" t="s">
        <v>21</v>
      </c>
      <c r="C776" t="s">
        <v>14</v>
      </c>
      <c r="D776" t="s">
        <v>199</v>
      </c>
      <c r="E776" t="s">
        <v>203</v>
      </c>
      <c r="F776">
        <v>11</v>
      </c>
      <c r="G776" t="s">
        <v>63</v>
      </c>
      <c r="H776">
        <v>1</v>
      </c>
      <c r="I776">
        <v>0</v>
      </c>
      <c r="J776">
        <v>76.318774964874862</v>
      </c>
      <c r="K776">
        <v>-3.9455473368875533</v>
      </c>
      <c r="L776">
        <v>450</v>
      </c>
      <c r="M776">
        <v>450</v>
      </c>
      <c r="N776">
        <v>1</v>
      </c>
      <c r="O776">
        <v>0</v>
      </c>
      <c r="P776">
        <v>565</v>
      </c>
      <c r="Q776">
        <v>85.786682905458704</v>
      </c>
      <c r="R776">
        <v>-3.9505648395972059</v>
      </c>
      <c r="S776">
        <f t="shared" si="15"/>
        <v>0</v>
      </c>
      <c r="T776" s="13">
        <f>(Tabelle1[[#This Row],[MT Distri % (besucht)]]-Tabelle1[[#This Row],[MT Distri % (besucht) VP]])*100</f>
        <v>0</v>
      </c>
      <c r="U776" t="str">
        <f>Tabelle1[[#This Row],[Kundenhierarchie 1]]&amp;Tabelle1[[#This Row],[Händler]]&amp;Tabelle1[[#This Row],[Kategorie]]&amp;Tabelle1[[#This Row],[Gruppe]]&amp;Tabelle1[[#This Row],[Name]]</f>
        <v>Edeka KonzernEdeka Rhein Ruhr (ZL)Gemüse in EssigGemüse in Essig -370 ml GL.Mixed Pickles, 370ml Glas, 10er Tray</v>
      </c>
      <c r="V776">
        <f>_xlfn.XLOOKUP(U776,'Daten Vor-Quartal'!U:U,'Daten Vor-Quartal'!I:I,0)</f>
        <v>0</v>
      </c>
    </row>
    <row r="777" spans="1:22">
      <c r="A777" t="s">
        <v>16</v>
      </c>
      <c r="B777" t="s">
        <v>21</v>
      </c>
      <c r="C777" t="s">
        <v>14</v>
      </c>
      <c r="D777" t="s">
        <v>199</v>
      </c>
      <c r="E777" t="s">
        <v>204</v>
      </c>
      <c r="F777">
        <v>13</v>
      </c>
      <c r="G777" t="s">
        <v>63</v>
      </c>
      <c r="H777">
        <v>1</v>
      </c>
      <c r="I777">
        <v>0</v>
      </c>
      <c r="J777">
        <v>93.742556066809755</v>
      </c>
      <c r="K777">
        <v>10.06611223183244</v>
      </c>
      <c r="L777">
        <v>450</v>
      </c>
      <c r="M777">
        <v>450</v>
      </c>
      <c r="N777">
        <v>1</v>
      </c>
      <c r="O777">
        <v>0</v>
      </c>
      <c r="P777">
        <v>565</v>
      </c>
      <c r="Q777">
        <v>97.861615866699637</v>
      </c>
      <c r="R777">
        <v>5.8888150448252929</v>
      </c>
      <c r="S777">
        <f t="shared" si="15"/>
        <v>0</v>
      </c>
      <c r="T777" s="13">
        <f>(Tabelle1[[#This Row],[MT Distri % (besucht)]]-Tabelle1[[#This Row],[MT Distri % (besucht) VP]])*100</f>
        <v>0</v>
      </c>
      <c r="U777" t="str">
        <f>Tabelle1[[#This Row],[Kundenhierarchie 1]]&amp;Tabelle1[[#This Row],[Händler]]&amp;Tabelle1[[#This Row],[Kategorie]]&amp;Tabelle1[[#This Row],[Gruppe]]&amp;Tabelle1[[#This Row],[Name]]</f>
        <v>Edeka KonzernEdeka Rhein Ruhr (ZL)Gemüse in EssigGemüse in Essig -370 ml GL.Paprika Streifen, 370ml Gl, 10er Tray</v>
      </c>
      <c r="V777">
        <f>_xlfn.XLOOKUP(U777,'Daten Vor-Quartal'!U:U,'Daten Vor-Quartal'!I:I,0)</f>
        <v>0</v>
      </c>
    </row>
    <row r="778" spans="1:22">
      <c r="A778" t="s">
        <v>16</v>
      </c>
      <c r="B778" t="s">
        <v>21</v>
      </c>
      <c r="C778" t="s">
        <v>14</v>
      </c>
      <c r="D778" t="s">
        <v>199</v>
      </c>
      <c r="E778" t="s">
        <v>205</v>
      </c>
      <c r="F778">
        <v>15</v>
      </c>
      <c r="G778" t="s">
        <v>63</v>
      </c>
      <c r="H778">
        <v>1</v>
      </c>
      <c r="I778">
        <v>0</v>
      </c>
      <c r="J778">
        <v>78.78601783163576</v>
      </c>
      <c r="K778">
        <v>1.027611952768309</v>
      </c>
      <c r="L778">
        <v>450</v>
      </c>
      <c r="M778">
        <v>450</v>
      </c>
      <c r="N778">
        <v>1</v>
      </c>
      <c r="O778">
        <v>0</v>
      </c>
      <c r="P778">
        <v>565</v>
      </c>
      <c r="Q778">
        <v>87.882898702504392</v>
      </c>
      <c r="R778">
        <v>3.1033021584312763</v>
      </c>
      <c r="S778">
        <f t="shared" si="15"/>
        <v>0</v>
      </c>
      <c r="T778" s="13">
        <f>(Tabelle1[[#This Row],[MT Distri % (besucht)]]-Tabelle1[[#This Row],[MT Distri % (besucht) VP]])*100</f>
        <v>0</v>
      </c>
      <c r="U778" t="str">
        <f>Tabelle1[[#This Row],[Kundenhierarchie 1]]&amp;Tabelle1[[#This Row],[Händler]]&amp;Tabelle1[[#This Row],[Kategorie]]&amp;Tabelle1[[#This Row],[Gruppe]]&amp;Tabelle1[[#This Row],[Name]]</f>
        <v>Edeka KonzernEdeka Rhein Ruhr (ZL)Gemüse in EssigGemüse in Essig -370 ml GL.Peperoni mild, 370ml Glas, 10er Tray</v>
      </c>
      <c r="V778">
        <f>_xlfn.XLOOKUP(U778,'Daten Vor-Quartal'!U:U,'Daten Vor-Quartal'!I:I,0)</f>
        <v>0</v>
      </c>
    </row>
    <row r="779" spans="1:22">
      <c r="A779" t="s">
        <v>16</v>
      </c>
      <c r="B779" t="s">
        <v>21</v>
      </c>
      <c r="C779" t="s">
        <v>14</v>
      </c>
      <c r="D779" t="s">
        <v>199</v>
      </c>
      <c r="E779" t="s">
        <v>206</v>
      </c>
      <c r="F779">
        <v>17</v>
      </c>
      <c r="G779" t="s">
        <v>74</v>
      </c>
      <c r="H779">
        <v>1</v>
      </c>
      <c r="I779">
        <v>0</v>
      </c>
      <c r="J779">
        <v>93.880333871156523</v>
      </c>
      <c r="K779">
        <v>6.0747874823679799</v>
      </c>
      <c r="L779">
        <v>450</v>
      </c>
      <c r="M779">
        <v>450</v>
      </c>
      <c r="N779">
        <v>1</v>
      </c>
      <c r="O779">
        <v>0</v>
      </c>
      <c r="P779">
        <v>565</v>
      </c>
      <c r="Q779">
        <v>98.017007520799424</v>
      </c>
      <c r="R779">
        <v>2.5297309486043247</v>
      </c>
      <c r="S779">
        <f t="shared" si="15"/>
        <v>0</v>
      </c>
      <c r="T779" s="13">
        <f>(Tabelle1[[#This Row],[MT Distri % (besucht)]]-Tabelle1[[#This Row],[MT Distri % (besucht) VP]])*100</f>
        <v>0</v>
      </c>
      <c r="U779" t="str">
        <f>Tabelle1[[#This Row],[Kundenhierarchie 1]]&amp;Tabelle1[[#This Row],[Händler]]&amp;Tabelle1[[#This Row],[Kategorie]]&amp;Tabelle1[[#This Row],[Gruppe]]&amp;Tabelle1[[#This Row],[Name]]</f>
        <v>Edeka KonzernEdeka Rhein Ruhr (ZL)Gemüse in EssigGemüse in Essig -370 ml GL.Peperoni scharf, 370ml Glas, 10er Tray</v>
      </c>
      <c r="V779">
        <f>_xlfn.XLOOKUP(U779,'Daten Vor-Quartal'!U:U,'Daten Vor-Quartal'!I:I,0)</f>
        <v>0</v>
      </c>
    </row>
    <row r="780" spans="1:22">
      <c r="A780" t="s">
        <v>16</v>
      </c>
      <c r="B780" t="s">
        <v>21</v>
      </c>
      <c r="C780" t="s">
        <v>14</v>
      </c>
      <c r="D780" t="s">
        <v>199</v>
      </c>
      <c r="E780" t="s">
        <v>207</v>
      </c>
      <c r="F780">
        <v>5</v>
      </c>
      <c r="G780" t="s">
        <v>63</v>
      </c>
      <c r="H780">
        <v>1</v>
      </c>
      <c r="I780">
        <v>0</v>
      </c>
      <c r="J780">
        <v>91.463270172513873</v>
      </c>
      <c r="K780">
        <v>12.049166762739606</v>
      </c>
      <c r="L780">
        <v>450</v>
      </c>
      <c r="M780">
        <v>450</v>
      </c>
      <c r="N780">
        <v>1</v>
      </c>
      <c r="O780">
        <v>0</v>
      </c>
      <c r="P780">
        <v>565</v>
      </c>
      <c r="Q780">
        <v>97.00951646950007</v>
      </c>
      <c r="R780">
        <v>10.883513576783017</v>
      </c>
      <c r="S780">
        <f t="shared" si="15"/>
        <v>0</v>
      </c>
      <c r="T780" s="13">
        <f>(Tabelle1[[#This Row],[MT Distri % (besucht)]]-Tabelle1[[#This Row],[MT Distri % (besucht) VP]])*100</f>
        <v>0</v>
      </c>
      <c r="U780" t="str">
        <f>Tabelle1[[#This Row],[Kundenhierarchie 1]]&amp;Tabelle1[[#This Row],[Händler]]&amp;Tabelle1[[#This Row],[Kategorie]]&amp;Tabelle1[[#This Row],[Gruppe]]&amp;Tabelle1[[#This Row],[Name]]</f>
        <v>Edeka KonzernEdeka Rhein Ruhr (ZL)Gemüse in EssigGemüse in Essig -370 ml GL.Puszta-Salat, 370ml Glas, 10er Tray</v>
      </c>
      <c r="V780">
        <f>_xlfn.XLOOKUP(U780,'Daten Vor-Quartal'!U:U,'Daten Vor-Quartal'!I:I,0)</f>
        <v>0</v>
      </c>
    </row>
    <row r="781" spans="1:22">
      <c r="A781" t="s">
        <v>16</v>
      </c>
      <c r="B781" t="s">
        <v>21</v>
      </c>
      <c r="C781" t="s">
        <v>14</v>
      </c>
      <c r="D781" t="s">
        <v>199</v>
      </c>
      <c r="E781" t="s">
        <v>208</v>
      </c>
      <c r="F781">
        <v>16</v>
      </c>
      <c r="G781" t="s">
        <v>74</v>
      </c>
      <c r="H781">
        <v>0</v>
      </c>
      <c r="I781">
        <v>0</v>
      </c>
      <c r="J781">
        <v>0</v>
      </c>
      <c r="K781">
        <v>0</v>
      </c>
      <c r="L781">
        <v>0</v>
      </c>
      <c r="M781">
        <v>450</v>
      </c>
      <c r="N781">
        <v>1</v>
      </c>
      <c r="O781">
        <v>0</v>
      </c>
      <c r="P781">
        <v>565</v>
      </c>
      <c r="Q781">
        <v>0</v>
      </c>
      <c r="R781">
        <v>0</v>
      </c>
      <c r="S781">
        <f t="shared" si="15"/>
        <v>0</v>
      </c>
      <c r="T781" s="13">
        <f>(Tabelle1[[#This Row],[MT Distri % (besucht)]]-Tabelle1[[#This Row],[MT Distri % (besucht) VP]])*100</f>
        <v>0</v>
      </c>
      <c r="U781" t="str">
        <f>Tabelle1[[#This Row],[Kundenhierarchie 1]]&amp;Tabelle1[[#This Row],[Händler]]&amp;Tabelle1[[#This Row],[Kategorie]]&amp;Tabelle1[[#This Row],[Gruppe]]&amp;Tabelle1[[#This Row],[Name]]</f>
        <v>Edeka KonzernEdeka Rhein Ruhr (ZL)Gemüse in EssigGemüse in Essig -370 ml GL.Rote Bete Sch.leicht, 370ml Gl.10er Tray</v>
      </c>
      <c r="V781">
        <f>_xlfn.XLOOKUP(U781,'Daten Vor-Quartal'!U:U,'Daten Vor-Quartal'!I:I,0)</f>
        <v>0</v>
      </c>
    </row>
    <row r="782" spans="1:22">
      <c r="A782" t="s">
        <v>16</v>
      </c>
      <c r="B782" t="s">
        <v>21</v>
      </c>
      <c r="C782" t="s">
        <v>14</v>
      </c>
      <c r="D782" t="s">
        <v>199</v>
      </c>
      <c r="E782" t="s">
        <v>209</v>
      </c>
      <c r="F782">
        <v>1</v>
      </c>
      <c r="G782" t="s">
        <v>51</v>
      </c>
      <c r="H782">
        <v>1</v>
      </c>
      <c r="I782">
        <v>0</v>
      </c>
      <c r="J782">
        <v>96.673312489370403</v>
      </c>
      <c r="K782">
        <v>3.204339305310234</v>
      </c>
      <c r="L782">
        <v>450</v>
      </c>
      <c r="M782">
        <v>450</v>
      </c>
      <c r="N782">
        <v>1</v>
      </c>
      <c r="O782">
        <v>0</v>
      </c>
      <c r="P782">
        <v>565</v>
      </c>
      <c r="Q782">
        <v>99.228982450370481</v>
      </c>
      <c r="R782">
        <v>0.53156794039126964</v>
      </c>
      <c r="S782">
        <f t="shared" si="15"/>
        <v>0</v>
      </c>
      <c r="T782" s="13">
        <f>(Tabelle1[[#This Row],[MT Distri % (besucht)]]-Tabelle1[[#This Row],[MT Distri % (besucht) VP]])*100</f>
        <v>0</v>
      </c>
      <c r="U782" t="str">
        <f>Tabelle1[[#This Row],[Kundenhierarchie 1]]&amp;Tabelle1[[#This Row],[Händler]]&amp;Tabelle1[[#This Row],[Kategorie]]&amp;Tabelle1[[#This Row],[Gruppe]]&amp;Tabelle1[[#This Row],[Name]]</f>
        <v>Edeka KonzernEdeka Rhein Ruhr (ZL)Gemüse in EssigGemüse in Essig -370 ml GL.Rote Bete Scheiben, 370ml Glas,10er Tray</v>
      </c>
      <c r="V782">
        <f>_xlfn.XLOOKUP(U782,'Daten Vor-Quartal'!U:U,'Daten Vor-Quartal'!I:I,0)</f>
        <v>0</v>
      </c>
    </row>
    <row r="783" spans="1:22">
      <c r="A783" t="s">
        <v>16</v>
      </c>
      <c r="B783" t="s">
        <v>21</v>
      </c>
      <c r="C783" t="s">
        <v>14</v>
      </c>
      <c r="D783" t="s">
        <v>199</v>
      </c>
      <c r="E783" t="s">
        <v>210</v>
      </c>
      <c r="F783">
        <v>8</v>
      </c>
      <c r="G783" t="s">
        <v>63</v>
      </c>
      <c r="H783">
        <v>0</v>
      </c>
      <c r="I783">
        <v>0</v>
      </c>
      <c r="J783">
        <v>56.818644312640828</v>
      </c>
      <c r="K783">
        <v>5.0330100336035049</v>
      </c>
      <c r="L783">
        <v>0</v>
      </c>
      <c r="M783">
        <v>450</v>
      </c>
      <c r="N783">
        <v>1</v>
      </c>
      <c r="O783">
        <v>0</v>
      </c>
      <c r="P783">
        <v>565</v>
      </c>
      <c r="Q783">
        <v>69.572198469037829</v>
      </c>
      <c r="R783">
        <v>4.8628863198181591</v>
      </c>
      <c r="S783">
        <f t="shared" si="15"/>
        <v>0</v>
      </c>
      <c r="T783" s="13">
        <f>(Tabelle1[[#This Row],[MT Distri % (besucht)]]-Tabelle1[[#This Row],[MT Distri % (besucht) VP]])*100</f>
        <v>0</v>
      </c>
      <c r="U783" t="str">
        <f>Tabelle1[[#This Row],[Kundenhierarchie 1]]&amp;Tabelle1[[#This Row],[Händler]]&amp;Tabelle1[[#This Row],[Kategorie]]&amp;Tabelle1[[#This Row],[Gruppe]]&amp;Tabelle1[[#This Row],[Name]]</f>
        <v>Edeka KonzernEdeka Rhein Ruhr (ZL)Gemüse in EssigGemüse in Essig -370 ml GL.Rote Bete Würfel, 370 ml Glas,10er Tray</v>
      </c>
      <c r="V783">
        <f>_xlfn.XLOOKUP(U783,'Daten Vor-Quartal'!U:U,'Daten Vor-Quartal'!I:I,0)</f>
        <v>0</v>
      </c>
    </row>
    <row r="784" spans="1:22">
      <c r="A784" t="s">
        <v>16</v>
      </c>
      <c r="B784" t="s">
        <v>21</v>
      </c>
      <c r="C784" t="s">
        <v>14</v>
      </c>
      <c r="D784" t="s">
        <v>199</v>
      </c>
      <c r="E784" t="s">
        <v>211</v>
      </c>
      <c r="F784">
        <v>7</v>
      </c>
      <c r="G784" t="s">
        <v>63</v>
      </c>
      <c r="H784">
        <v>1</v>
      </c>
      <c r="I784">
        <v>0</v>
      </c>
      <c r="J784">
        <v>92.935247388420933</v>
      </c>
      <c r="K784">
        <v>11.822394539029402</v>
      </c>
      <c r="L784">
        <v>450</v>
      </c>
      <c r="M784">
        <v>450</v>
      </c>
      <c r="N784">
        <v>1</v>
      </c>
      <c r="O784">
        <v>0</v>
      </c>
      <c r="P784">
        <v>565</v>
      </c>
      <c r="Q784">
        <v>94.015626307833855</v>
      </c>
      <c r="R784">
        <v>5.8132112695984262</v>
      </c>
      <c r="S784">
        <f t="shared" si="15"/>
        <v>0</v>
      </c>
      <c r="T784" s="13">
        <f>(Tabelle1[[#This Row],[MT Distri % (besucht)]]-Tabelle1[[#This Row],[MT Distri % (besucht) VP]])*100</f>
        <v>0</v>
      </c>
      <c r="U784" t="str">
        <f>Tabelle1[[#This Row],[Kundenhierarchie 1]]&amp;Tabelle1[[#This Row],[Händler]]&amp;Tabelle1[[#This Row],[Kategorie]]&amp;Tabelle1[[#This Row],[Gruppe]]&amp;Tabelle1[[#This Row],[Name]]</f>
        <v>Edeka KonzernEdeka Rhein Ruhr (ZL)Gemüse in EssigGemüse in Essig -370 ml GL.Sellerie Streifen, 370ml Glas, 10er Tray</v>
      </c>
      <c r="V784">
        <f>_xlfn.XLOOKUP(U784,'Daten Vor-Quartal'!U:U,'Daten Vor-Quartal'!I:I,0)</f>
        <v>0</v>
      </c>
    </row>
    <row r="785" spans="1:22">
      <c r="A785" t="s">
        <v>16</v>
      </c>
      <c r="B785" t="s">
        <v>21</v>
      </c>
      <c r="C785" t="s">
        <v>14</v>
      </c>
      <c r="D785" t="s">
        <v>199</v>
      </c>
      <c r="E785" t="s">
        <v>212</v>
      </c>
      <c r="F785">
        <v>10</v>
      </c>
      <c r="G785" t="s">
        <v>74</v>
      </c>
      <c r="H785">
        <v>0</v>
      </c>
      <c r="I785">
        <v>0</v>
      </c>
      <c r="J785">
        <v>77.384557444099997</v>
      </c>
      <c r="K785">
        <v>12.77698373639584</v>
      </c>
      <c r="L785">
        <v>0</v>
      </c>
      <c r="M785">
        <v>450</v>
      </c>
      <c r="N785">
        <v>1</v>
      </c>
      <c r="O785">
        <v>0</v>
      </c>
      <c r="P785">
        <v>565</v>
      </c>
      <c r="Q785">
        <v>92.254115547614902</v>
      </c>
      <c r="R785">
        <v>7.5902109446471684</v>
      </c>
      <c r="S785">
        <f t="shared" si="15"/>
        <v>0</v>
      </c>
      <c r="T785" s="13">
        <f>(Tabelle1[[#This Row],[MT Distri % (besucht)]]-Tabelle1[[#This Row],[MT Distri % (besucht) VP]])*100</f>
        <v>0</v>
      </c>
      <c r="U785" t="str">
        <f>Tabelle1[[#This Row],[Kundenhierarchie 1]]&amp;Tabelle1[[#This Row],[Händler]]&amp;Tabelle1[[#This Row],[Kategorie]]&amp;Tabelle1[[#This Row],[Gruppe]]&amp;Tabelle1[[#This Row],[Name]]</f>
        <v>Edeka KonzernEdeka Rhein Ruhr (ZL)Gemüse in EssigGemüse in Essig -370 ml GL.Silberzwiebeln, 212ml Glas, 10er Tray</v>
      </c>
      <c r="V785">
        <f>_xlfn.XLOOKUP(U785,'Daten Vor-Quartal'!U:U,'Daten Vor-Quartal'!I:I,0)</f>
        <v>0</v>
      </c>
    </row>
    <row r="786" spans="1:22">
      <c r="A786" t="s">
        <v>16</v>
      </c>
      <c r="B786" t="s">
        <v>21</v>
      </c>
      <c r="C786" t="s">
        <v>14</v>
      </c>
      <c r="D786" t="s">
        <v>199</v>
      </c>
      <c r="E786" t="s">
        <v>213</v>
      </c>
      <c r="F786">
        <v>14</v>
      </c>
      <c r="G786" t="s">
        <v>63</v>
      </c>
      <c r="H786">
        <v>1</v>
      </c>
      <c r="I786">
        <v>0</v>
      </c>
      <c r="J786">
        <v>91.996000805484115</v>
      </c>
      <c r="K786">
        <v>-3.0030036162745533</v>
      </c>
      <c r="L786">
        <v>450</v>
      </c>
      <c r="M786">
        <v>450</v>
      </c>
      <c r="N786">
        <v>1</v>
      </c>
      <c r="O786">
        <v>0</v>
      </c>
      <c r="P786">
        <v>565</v>
      </c>
      <c r="Q786">
        <v>95.284636200714203</v>
      </c>
      <c r="R786">
        <v>-4.2328112707002248</v>
      </c>
      <c r="S786">
        <f t="shared" si="15"/>
        <v>0</v>
      </c>
      <c r="T786" s="13">
        <f>(Tabelle1[[#This Row],[MT Distri % (besucht)]]-Tabelle1[[#This Row],[MT Distri % (besucht) VP]])*100</f>
        <v>0</v>
      </c>
      <c r="U786" t="str">
        <f>Tabelle1[[#This Row],[Kundenhierarchie 1]]&amp;Tabelle1[[#This Row],[Händler]]&amp;Tabelle1[[#This Row],[Kategorie]]&amp;Tabelle1[[#This Row],[Gruppe]]&amp;Tabelle1[[#This Row],[Name]]</f>
        <v>Edeka KonzernEdeka Rhein Ruhr (ZL)Gemüse in EssigGemüse in Essig -370 ml GL.Silberzwiebeln, 370ml Glas, 10er Tray</v>
      </c>
      <c r="V786">
        <f>_xlfn.XLOOKUP(U786,'Daten Vor-Quartal'!U:U,'Daten Vor-Quartal'!I:I,0)</f>
        <v>0</v>
      </c>
    </row>
    <row r="787" spans="1:22">
      <c r="A787" t="s">
        <v>16</v>
      </c>
      <c r="B787" t="s">
        <v>21</v>
      </c>
      <c r="C787" t="s">
        <v>14</v>
      </c>
      <c r="D787" t="s">
        <v>215</v>
      </c>
      <c r="E787" t="s">
        <v>214</v>
      </c>
      <c r="F787">
        <v>99</v>
      </c>
      <c r="G787" t="s">
        <v>74</v>
      </c>
      <c r="H787">
        <v>0</v>
      </c>
      <c r="I787">
        <v>0</v>
      </c>
      <c r="J787">
        <v>66.110430174779296</v>
      </c>
      <c r="K787">
        <v>9.7495918658887888</v>
      </c>
      <c r="L787">
        <v>0</v>
      </c>
      <c r="M787">
        <v>450</v>
      </c>
      <c r="N787">
        <v>1</v>
      </c>
      <c r="O787">
        <v>0</v>
      </c>
      <c r="P787">
        <v>565</v>
      </c>
      <c r="Q787">
        <v>79.583379460605926</v>
      </c>
      <c r="R787">
        <v>5.2765038519802516</v>
      </c>
      <c r="S787">
        <f t="shared" si="15"/>
        <v>0</v>
      </c>
      <c r="T787" s="13">
        <f>(Tabelle1[[#This Row],[MT Distri % (besucht)]]-Tabelle1[[#This Row],[MT Distri % (besucht) VP]])*100</f>
        <v>0</v>
      </c>
      <c r="U787" t="str">
        <f>Tabelle1[[#This Row],[Kundenhierarchie 1]]&amp;Tabelle1[[#This Row],[Händler]]&amp;Tabelle1[[#This Row],[Kategorie]]&amp;Tabelle1[[#This Row],[Gruppe]]&amp;Tabelle1[[#This Row],[Name]]</f>
        <v>Edeka KonzernEdeka Rhein Ruhr (ZL)Gemüse in EssigGemüse in Essig 580 ml Gl.Rote Bete Schlemmert., 580ml Glas 8er</v>
      </c>
      <c r="V787">
        <f>_xlfn.XLOOKUP(U787,'Daten Vor-Quartal'!U:U,'Daten Vor-Quartal'!I:I,0)</f>
        <v>0</v>
      </c>
    </row>
    <row r="788" spans="1:22">
      <c r="A788" t="s">
        <v>16</v>
      </c>
      <c r="B788" t="s">
        <v>21</v>
      </c>
      <c r="C788" t="s">
        <v>14</v>
      </c>
      <c r="D788" t="s">
        <v>215</v>
      </c>
      <c r="E788" t="s">
        <v>216</v>
      </c>
      <c r="F788">
        <v>99</v>
      </c>
      <c r="G788" t="s">
        <v>74</v>
      </c>
      <c r="H788">
        <v>0</v>
      </c>
      <c r="I788">
        <v>0</v>
      </c>
      <c r="J788">
        <v>0</v>
      </c>
      <c r="K788">
        <v>0</v>
      </c>
      <c r="L788">
        <v>0</v>
      </c>
      <c r="M788">
        <v>450</v>
      </c>
      <c r="N788">
        <v>1</v>
      </c>
      <c r="O788">
        <v>0</v>
      </c>
      <c r="P788">
        <v>0</v>
      </c>
      <c r="Q788">
        <v>0</v>
      </c>
      <c r="R788">
        <v>0</v>
      </c>
      <c r="S788">
        <f t="shared" si="15"/>
        <v>0</v>
      </c>
      <c r="T788" s="13">
        <f>(Tabelle1[[#This Row],[MT Distri % (besucht)]]-Tabelle1[[#This Row],[MT Distri % (besucht) VP]])*100</f>
        <v>0</v>
      </c>
      <c r="U788" t="str">
        <f>Tabelle1[[#This Row],[Kundenhierarchie 1]]&amp;Tabelle1[[#This Row],[Händler]]&amp;Tabelle1[[#This Row],[Kategorie]]&amp;Tabelle1[[#This Row],[Gruppe]]&amp;Tabelle1[[#This Row],[Name]]</f>
        <v>Edeka KonzernEdeka Rhein Ruhr (ZL)Gemüse in EssigGemüse in Essig 580 ml Gl.Schlemmertöpfchen Zwiebeln, 580ml 8er</v>
      </c>
      <c r="V788">
        <f>_xlfn.XLOOKUP(U788,'Daten Vor-Quartal'!U:U,'Daten Vor-Quartal'!I:I,0)</f>
        <v>0</v>
      </c>
    </row>
    <row r="789" spans="1:22">
      <c r="A789" t="s">
        <v>16</v>
      </c>
      <c r="B789" t="s">
        <v>21</v>
      </c>
      <c r="C789" t="s">
        <v>14</v>
      </c>
      <c r="D789" t="s">
        <v>218</v>
      </c>
      <c r="E789" t="s">
        <v>217</v>
      </c>
      <c r="F789">
        <v>99</v>
      </c>
      <c r="G789" t="s">
        <v>74</v>
      </c>
      <c r="H789">
        <v>0</v>
      </c>
      <c r="I789">
        <v>0</v>
      </c>
      <c r="J789">
        <v>0</v>
      </c>
      <c r="K789">
        <v>0</v>
      </c>
      <c r="L789">
        <v>0</v>
      </c>
      <c r="M789">
        <v>450</v>
      </c>
      <c r="N789">
        <v>1</v>
      </c>
      <c r="O789">
        <v>0</v>
      </c>
      <c r="P789">
        <v>0</v>
      </c>
      <c r="Q789">
        <v>0</v>
      </c>
      <c r="R789">
        <v>0</v>
      </c>
      <c r="S789">
        <f t="shared" si="15"/>
        <v>0</v>
      </c>
      <c r="T789" s="13">
        <f>(Tabelle1[[#This Row],[MT Distri % (besucht)]]-Tabelle1[[#This Row],[MT Distri % (besucht) VP]])*100</f>
        <v>0</v>
      </c>
      <c r="U789" t="str">
        <f>Tabelle1[[#This Row],[Kundenhierarchie 1]]&amp;Tabelle1[[#This Row],[Händler]]&amp;Tabelle1[[#This Row],[Kategorie]]&amp;Tabelle1[[#This Row],[Gruppe]]&amp;Tabelle1[[#This Row],[Name]]</f>
        <v>Edeka KonzernEdeka Rhein Ruhr (ZL)Gemüse in EssigGemüse in Essig 720 ml Gl.Kürbis, 720ml Glas, 8er Tray</v>
      </c>
      <c r="V789">
        <f>_xlfn.XLOOKUP(U789,'Daten Vor-Quartal'!U:U,'Daten Vor-Quartal'!I:I,0)</f>
        <v>0</v>
      </c>
    </row>
    <row r="790" spans="1:22">
      <c r="A790" t="s">
        <v>16</v>
      </c>
      <c r="B790" t="s">
        <v>21</v>
      </c>
      <c r="C790" t="s">
        <v>14</v>
      </c>
      <c r="D790" t="s">
        <v>218</v>
      </c>
      <c r="E790" t="s">
        <v>219</v>
      </c>
      <c r="F790">
        <v>3</v>
      </c>
      <c r="G790" t="s">
        <v>63</v>
      </c>
      <c r="H790">
        <v>1</v>
      </c>
      <c r="I790">
        <v>0</v>
      </c>
      <c r="J790">
        <v>91.59520807706302</v>
      </c>
      <c r="K790">
        <v>-1.997981295074853</v>
      </c>
      <c r="L790">
        <v>450</v>
      </c>
      <c r="M790">
        <v>450</v>
      </c>
      <c r="N790">
        <v>1</v>
      </c>
      <c r="O790">
        <v>0</v>
      </c>
      <c r="P790">
        <v>565</v>
      </c>
      <c r="Q790">
        <v>95.01824942843146</v>
      </c>
      <c r="R790">
        <v>-3.8493638232123857</v>
      </c>
      <c r="S790">
        <f t="shared" si="15"/>
        <v>0</v>
      </c>
      <c r="T790" s="13">
        <f>(Tabelle1[[#This Row],[MT Distri % (besucht)]]-Tabelle1[[#This Row],[MT Distri % (besucht) VP]])*100</f>
        <v>0</v>
      </c>
      <c r="U790" t="str">
        <f>Tabelle1[[#This Row],[Kundenhierarchie 1]]&amp;Tabelle1[[#This Row],[Händler]]&amp;Tabelle1[[#This Row],[Kategorie]]&amp;Tabelle1[[#This Row],[Gruppe]]&amp;Tabelle1[[#This Row],[Name]]</f>
        <v>Edeka KonzernEdeka Rhein Ruhr (ZL)Gemüse in EssigGemüse in Essig 720 ml Gl.Rote Bete Scheiben, 720ml Glas, 8er Tray</v>
      </c>
      <c r="V790">
        <f>_xlfn.XLOOKUP(U790,'Daten Vor-Quartal'!U:U,'Daten Vor-Quartal'!I:I,0)</f>
        <v>0</v>
      </c>
    </row>
    <row r="791" spans="1:22">
      <c r="A791" t="s">
        <v>16</v>
      </c>
      <c r="B791" t="s">
        <v>21</v>
      </c>
      <c r="C791" t="s">
        <v>14</v>
      </c>
      <c r="D791" t="s">
        <v>221</v>
      </c>
      <c r="E791" t="s">
        <v>220</v>
      </c>
      <c r="F791">
        <v>99</v>
      </c>
      <c r="G791" t="s">
        <v>74</v>
      </c>
      <c r="H791">
        <v>0</v>
      </c>
      <c r="I791">
        <v>0</v>
      </c>
      <c r="J791">
        <v>0</v>
      </c>
      <c r="K791">
        <v>0</v>
      </c>
      <c r="L791">
        <v>0</v>
      </c>
      <c r="M791">
        <v>450</v>
      </c>
      <c r="N791">
        <v>1</v>
      </c>
      <c r="O791">
        <v>0</v>
      </c>
      <c r="P791">
        <v>565</v>
      </c>
      <c r="Q791">
        <v>0</v>
      </c>
      <c r="R791">
        <v>0</v>
      </c>
      <c r="S791">
        <f t="shared" si="15"/>
        <v>0</v>
      </c>
      <c r="T791" s="13">
        <f>(Tabelle1[[#This Row],[MT Distri % (besucht)]]-Tabelle1[[#This Row],[MT Distri % (besucht) VP]])*100</f>
        <v>0</v>
      </c>
      <c r="U791" t="str">
        <f>Tabelle1[[#This Row],[Kundenhierarchie 1]]&amp;Tabelle1[[#This Row],[Händler]]&amp;Tabelle1[[#This Row],[Kategorie]]&amp;Tabelle1[[#This Row],[Gruppe]]&amp;Tabelle1[[#This Row],[Name]]</f>
        <v>Edeka KonzernEdeka Rhein Ruhr (ZL)Gemüse in EssigJunges Gemüse -370ml GL.Feurige Chilis, 370ml Gl, 10er Tray</v>
      </c>
      <c r="V791">
        <f>_xlfn.XLOOKUP(U791,'Daten Vor-Quartal'!U:U,'Daten Vor-Quartal'!I:I,0)</f>
        <v>0</v>
      </c>
    </row>
    <row r="792" spans="1:22">
      <c r="A792" t="s">
        <v>16</v>
      </c>
      <c r="B792" t="s">
        <v>21</v>
      </c>
      <c r="C792" t="s">
        <v>14</v>
      </c>
      <c r="D792" t="s">
        <v>221</v>
      </c>
      <c r="E792" t="s">
        <v>222</v>
      </c>
      <c r="F792">
        <v>9</v>
      </c>
      <c r="G792" t="s">
        <v>63</v>
      </c>
      <c r="H792">
        <v>1</v>
      </c>
      <c r="I792">
        <v>0</v>
      </c>
      <c r="J792">
        <v>88.279105428329927</v>
      </c>
      <c r="K792">
        <v>6.880369667404012</v>
      </c>
      <c r="L792">
        <v>450</v>
      </c>
      <c r="M792">
        <v>450</v>
      </c>
      <c r="N792">
        <v>1</v>
      </c>
      <c r="O792">
        <v>0</v>
      </c>
      <c r="P792">
        <v>565</v>
      </c>
      <c r="Q792">
        <v>96.726306294711122</v>
      </c>
      <c r="R792">
        <v>2.3245568140655877</v>
      </c>
      <c r="S792">
        <f t="shared" si="15"/>
        <v>0</v>
      </c>
      <c r="T792" s="13">
        <f>(Tabelle1[[#This Row],[MT Distri % (besucht)]]-Tabelle1[[#This Row],[MT Distri % (besucht) VP]])*100</f>
        <v>0</v>
      </c>
      <c r="U792" t="str">
        <f>Tabelle1[[#This Row],[Kundenhierarchie 1]]&amp;Tabelle1[[#This Row],[Händler]]&amp;Tabelle1[[#This Row],[Kategorie]]&amp;Tabelle1[[#This Row],[Gruppe]]&amp;Tabelle1[[#This Row],[Name]]</f>
        <v>Edeka KonzernEdeka Rhein Ruhr (ZL)Gemüse in EssigJunges Gemüse -370ml GL.Gerösteter Paprika, 370ml Gl, 10er Tray</v>
      </c>
      <c r="V792">
        <f>_xlfn.XLOOKUP(U792,'Daten Vor-Quartal'!U:U,'Daten Vor-Quartal'!I:I,0)</f>
        <v>0</v>
      </c>
    </row>
    <row r="793" spans="1:22">
      <c r="A793" t="s">
        <v>16</v>
      </c>
      <c r="B793" t="s">
        <v>21</v>
      </c>
      <c r="C793" t="s">
        <v>14</v>
      </c>
      <c r="D793" t="s">
        <v>221</v>
      </c>
      <c r="E793" t="s">
        <v>223</v>
      </c>
      <c r="F793">
        <v>6</v>
      </c>
      <c r="G793" t="s">
        <v>63</v>
      </c>
      <c r="H793">
        <v>1</v>
      </c>
      <c r="I793">
        <v>0</v>
      </c>
      <c r="J793">
        <v>78.289436293990619</v>
      </c>
      <c r="K793">
        <v>3.5568512697551995</v>
      </c>
      <c r="L793">
        <v>450</v>
      </c>
      <c r="M793">
        <v>450</v>
      </c>
      <c r="N793">
        <v>1</v>
      </c>
      <c r="O793">
        <v>0</v>
      </c>
      <c r="P793">
        <v>565</v>
      </c>
      <c r="Q793">
        <v>92.425310424073587</v>
      </c>
      <c r="R793">
        <v>1.3668195271320087</v>
      </c>
      <c r="S793">
        <f t="shared" si="15"/>
        <v>0</v>
      </c>
      <c r="T793" s="13">
        <f>(Tabelle1[[#This Row],[MT Distri % (besucht)]]-Tabelle1[[#This Row],[MT Distri % (besucht) VP]])*100</f>
        <v>0</v>
      </c>
      <c r="U793" t="str">
        <f>Tabelle1[[#This Row],[Kundenhierarchie 1]]&amp;Tabelle1[[#This Row],[Händler]]&amp;Tabelle1[[#This Row],[Kategorie]]&amp;Tabelle1[[#This Row],[Gruppe]]&amp;Tabelle1[[#This Row],[Name]]</f>
        <v>Edeka KonzernEdeka Rhein Ruhr (ZL)Gemüse in EssigJunges Gemüse -370ml GL.Getrocknete Tomaten, 370ml Gl, 10er Tray</v>
      </c>
      <c r="V793">
        <f>_xlfn.XLOOKUP(U793,'Daten Vor-Quartal'!U:U,'Daten Vor-Quartal'!I:I,0)</f>
        <v>0</v>
      </c>
    </row>
    <row r="794" spans="1:22">
      <c r="A794" t="s">
        <v>16</v>
      </c>
      <c r="B794" t="s">
        <v>21</v>
      </c>
      <c r="C794" t="s">
        <v>14</v>
      </c>
      <c r="D794" t="s">
        <v>221</v>
      </c>
      <c r="E794" t="s">
        <v>224</v>
      </c>
      <c r="F794">
        <v>99</v>
      </c>
      <c r="G794" t="s">
        <v>74</v>
      </c>
      <c r="H794">
        <v>0</v>
      </c>
      <c r="I794">
        <v>0</v>
      </c>
      <c r="J794">
        <v>0</v>
      </c>
      <c r="K794">
        <v>0</v>
      </c>
      <c r="L794">
        <v>0</v>
      </c>
      <c r="M794">
        <v>450</v>
      </c>
      <c r="N794">
        <v>1</v>
      </c>
      <c r="O794">
        <v>0</v>
      </c>
      <c r="P794">
        <v>0</v>
      </c>
      <c r="Q794">
        <v>0</v>
      </c>
      <c r="R794">
        <v>0</v>
      </c>
      <c r="S794">
        <f t="shared" si="15"/>
        <v>0</v>
      </c>
      <c r="T794" s="13">
        <f>(Tabelle1[[#This Row],[MT Distri % (besucht)]]-Tabelle1[[#This Row],[MT Distri % (besucht) VP]])*100</f>
        <v>0</v>
      </c>
      <c r="U794" t="str">
        <f>Tabelle1[[#This Row],[Kundenhierarchie 1]]&amp;Tabelle1[[#This Row],[Händler]]&amp;Tabelle1[[#This Row],[Kategorie]]&amp;Tabelle1[[#This Row],[Gruppe]]&amp;Tabelle1[[#This Row],[Name]]</f>
        <v>Edeka KonzernEdeka Rhein Ruhr (ZL)Gemüse in EssigJunges Gemüse -370ml GL.Grüne Oliven, 370ml Gl, 10er Tray</v>
      </c>
      <c r="V794">
        <f>_xlfn.XLOOKUP(U794,'Daten Vor-Quartal'!U:U,'Daten Vor-Quartal'!I:I,0)</f>
        <v>0</v>
      </c>
    </row>
    <row r="795" spans="1:22">
      <c r="A795" t="s">
        <v>16</v>
      </c>
      <c r="B795" t="s">
        <v>21</v>
      </c>
      <c r="C795" t="s">
        <v>14</v>
      </c>
      <c r="D795" t="s">
        <v>221</v>
      </c>
      <c r="E795" t="s">
        <v>225</v>
      </c>
      <c r="F795">
        <v>2</v>
      </c>
      <c r="G795" t="s">
        <v>51</v>
      </c>
      <c r="H795">
        <v>1</v>
      </c>
      <c r="I795">
        <v>0</v>
      </c>
      <c r="J795">
        <v>87.519596544918983</v>
      </c>
      <c r="K795">
        <v>-0.96997023253584302</v>
      </c>
      <c r="L795">
        <v>450</v>
      </c>
      <c r="M795">
        <v>450</v>
      </c>
      <c r="N795">
        <v>1</v>
      </c>
      <c r="O795">
        <v>0</v>
      </c>
      <c r="P795">
        <v>565</v>
      </c>
      <c r="Q795">
        <v>97.829305342125352</v>
      </c>
      <c r="R795">
        <v>-0.11387569267476749</v>
      </c>
      <c r="S795">
        <f t="shared" si="15"/>
        <v>0</v>
      </c>
      <c r="T795" s="13">
        <f>(Tabelle1[[#This Row],[MT Distri % (besucht)]]-Tabelle1[[#This Row],[MT Distri % (besucht) VP]])*100</f>
        <v>0</v>
      </c>
      <c r="U795" t="str">
        <f>Tabelle1[[#This Row],[Kundenhierarchie 1]]&amp;Tabelle1[[#This Row],[Händler]]&amp;Tabelle1[[#This Row],[Kategorie]]&amp;Tabelle1[[#This Row],[Gruppe]]&amp;Tabelle1[[#This Row],[Name]]</f>
        <v>Edeka KonzernEdeka Rhein Ruhr (ZL)Gemüse in EssigJunges Gemüse -370ml GL.Jalapeno, 370ml Glas, 10er Tray</v>
      </c>
      <c r="V795">
        <f>_xlfn.XLOOKUP(U795,'Daten Vor-Quartal'!U:U,'Daten Vor-Quartal'!I:I,0)</f>
        <v>0</v>
      </c>
    </row>
    <row r="796" spans="1:22">
      <c r="A796" t="s">
        <v>16</v>
      </c>
      <c r="B796" t="s">
        <v>21</v>
      </c>
      <c r="C796" t="s">
        <v>7</v>
      </c>
      <c r="D796" t="s">
        <v>228</v>
      </c>
      <c r="E796" t="s">
        <v>226</v>
      </c>
      <c r="F796">
        <v>18</v>
      </c>
      <c r="G796" t="s">
        <v>63</v>
      </c>
      <c r="H796">
        <v>1</v>
      </c>
      <c r="I796">
        <v>0.96904024767801855</v>
      </c>
      <c r="J796">
        <v>76.789427371079853</v>
      </c>
      <c r="K796">
        <v>2.4242137444276413</v>
      </c>
      <c r="L796">
        <v>450</v>
      </c>
      <c r="M796">
        <v>450</v>
      </c>
      <c r="N796">
        <v>323</v>
      </c>
      <c r="O796">
        <v>313</v>
      </c>
      <c r="P796">
        <v>565</v>
      </c>
      <c r="Q796">
        <v>88.59575518376964</v>
      </c>
      <c r="R796">
        <v>6.240794466116995</v>
      </c>
      <c r="S796">
        <f t="shared" si="15"/>
        <v>0.96232876712328763</v>
      </c>
      <c r="T796" s="13">
        <f>(Tabelle1[[#This Row],[MT Distri % (besucht)]]-Tabelle1[[#This Row],[MT Distri % (besucht) VP]])*100</f>
        <v>0.67114805547309198</v>
      </c>
      <c r="U796" t="str">
        <f>Tabelle1[[#This Row],[Kundenhierarchie 1]]&amp;Tabelle1[[#This Row],[Händler]]&amp;Tabelle1[[#This Row],[Kategorie]]&amp;Tabelle1[[#This Row],[Gruppe]]&amp;Tabelle1[[#This Row],[Name]]</f>
        <v>Edeka KonzernEdeka Rhein Ruhr (ZL)GurkenGurken 212 / 370ml GlasBurger Gurken, 370ml Gl. 10er Tray</v>
      </c>
      <c r="V796">
        <f>_xlfn.XLOOKUP(U796,'Daten Vor-Quartal'!U:U,'Daten Vor-Quartal'!I:I,0)</f>
        <v>0.96232876712328763</v>
      </c>
    </row>
    <row r="797" spans="1:22">
      <c r="A797" t="s">
        <v>16</v>
      </c>
      <c r="B797" t="s">
        <v>21</v>
      </c>
      <c r="C797" t="s">
        <v>7</v>
      </c>
      <c r="D797" t="s">
        <v>228</v>
      </c>
      <c r="E797" t="s">
        <v>227</v>
      </c>
      <c r="F797">
        <v>31</v>
      </c>
      <c r="G797" t="s">
        <v>74</v>
      </c>
      <c r="H797">
        <v>1</v>
      </c>
      <c r="I797">
        <v>0.99380804953560375</v>
      </c>
      <c r="J797">
        <v>79.392054153881958</v>
      </c>
      <c r="K797">
        <v>11.832871446286564</v>
      </c>
      <c r="L797">
        <v>450</v>
      </c>
      <c r="M797">
        <v>450</v>
      </c>
      <c r="N797">
        <v>323</v>
      </c>
      <c r="O797">
        <v>321</v>
      </c>
      <c r="P797">
        <v>565</v>
      </c>
      <c r="Q797">
        <v>91.158417203656455</v>
      </c>
      <c r="R797">
        <v>5.7469485083214238</v>
      </c>
      <c r="S797">
        <f t="shared" si="15"/>
        <v>0.98630136986301364</v>
      </c>
      <c r="T797" s="13">
        <f>(Tabelle1[[#This Row],[MT Distri % (besucht)]]-Tabelle1[[#This Row],[MT Distri % (besucht) VP]])*100</f>
        <v>0.75066796725901108</v>
      </c>
      <c r="U797" t="str">
        <f>Tabelle1[[#This Row],[Kundenhierarchie 1]]&amp;Tabelle1[[#This Row],[Händler]]&amp;Tabelle1[[#This Row],[Kategorie]]&amp;Tabelle1[[#This Row],[Gruppe]]&amp;Tabelle1[[#This Row],[Name]]</f>
        <v>Edeka KonzernEdeka Rhein Ruhr (ZL)GurkenGurken 212 / 370ml GlasCornichons Chili &amp; Pfeffer, 370ml, 10er</v>
      </c>
      <c r="V797">
        <f>_xlfn.XLOOKUP(U797,'Daten Vor-Quartal'!U:U,'Daten Vor-Quartal'!I:I,0)</f>
        <v>0.98630136986301364</v>
      </c>
    </row>
    <row r="798" spans="1:22">
      <c r="A798" t="s">
        <v>16</v>
      </c>
      <c r="B798" t="s">
        <v>21</v>
      </c>
      <c r="C798" t="s">
        <v>7</v>
      </c>
      <c r="D798" t="s">
        <v>228</v>
      </c>
      <c r="E798" t="s">
        <v>229</v>
      </c>
      <c r="F798">
        <v>33</v>
      </c>
      <c r="G798" t="s">
        <v>74</v>
      </c>
      <c r="H798">
        <v>1</v>
      </c>
      <c r="I798">
        <v>0.97213622291021673</v>
      </c>
      <c r="J798">
        <v>71.794570909332649</v>
      </c>
      <c r="K798">
        <v>-2.0676694441195034</v>
      </c>
      <c r="L798">
        <v>450</v>
      </c>
      <c r="M798">
        <v>450</v>
      </c>
      <c r="N798">
        <v>323</v>
      </c>
      <c r="O798">
        <v>314</v>
      </c>
      <c r="P798">
        <v>565</v>
      </c>
      <c r="Q798">
        <v>85.339367120760301</v>
      </c>
      <c r="R798">
        <v>-2.5330275247967222</v>
      </c>
      <c r="S798">
        <f t="shared" si="15"/>
        <v>0.97945205479452058</v>
      </c>
      <c r="T798" s="13">
        <f>(Tabelle1[[#This Row],[MT Distri % (besucht)]]-Tabelle1[[#This Row],[MT Distri % (besucht) VP]])*100</f>
        <v>-0.73158318843038472</v>
      </c>
      <c r="U798" t="str">
        <f>Tabelle1[[#This Row],[Kundenhierarchie 1]]&amp;Tabelle1[[#This Row],[Händler]]&amp;Tabelle1[[#This Row],[Kategorie]]&amp;Tabelle1[[#This Row],[Gruppe]]&amp;Tabelle1[[#This Row],[Name]]</f>
        <v>Edeka KonzernEdeka Rhein Ruhr (ZL)GurkenGurken 212 / 370ml GlasCornichons Chili, 212ml, 10er</v>
      </c>
      <c r="V798">
        <f>_xlfn.XLOOKUP(U798,'Daten Vor-Quartal'!U:U,'Daten Vor-Quartal'!I:I,0)</f>
        <v>0.97945205479452058</v>
      </c>
    </row>
    <row r="799" spans="1:22">
      <c r="A799" t="s">
        <v>16</v>
      </c>
      <c r="B799" t="s">
        <v>21</v>
      </c>
      <c r="C799" t="s">
        <v>7</v>
      </c>
      <c r="D799" t="s">
        <v>228</v>
      </c>
      <c r="E799" t="s">
        <v>230</v>
      </c>
      <c r="F799">
        <v>9</v>
      </c>
      <c r="G799" t="s">
        <v>51</v>
      </c>
      <c r="H799">
        <v>1</v>
      </c>
      <c r="I799">
        <v>0.98452012383900933</v>
      </c>
      <c r="J799">
        <v>84.409102422832845</v>
      </c>
      <c r="K799">
        <v>-1.1851369897038786</v>
      </c>
      <c r="L799">
        <v>450</v>
      </c>
      <c r="M799">
        <v>450</v>
      </c>
      <c r="N799">
        <v>323</v>
      </c>
      <c r="O799">
        <v>318</v>
      </c>
      <c r="P799">
        <v>565</v>
      </c>
      <c r="Q799">
        <v>95.525962933593561</v>
      </c>
      <c r="R799">
        <v>-1.154220534645134</v>
      </c>
      <c r="S799">
        <f t="shared" si="15"/>
        <v>0.98630136986301364</v>
      </c>
      <c r="T799" s="13">
        <f>(Tabelle1[[#This Row],[MT Distri % (besucht)]]-Tabelle1[[#This Row],[MT Distri % (besucht) VP]])*100</f>
        <v>-0.17812460240043126</v>
      </c>
      <c r="U799" t="str">
        <f>Tabelle1[[#This Row],[Kundenhierarchie 1]]&amp;Tabelle1[[#This Row],[Händler]]&amp;Tabelle1[[#This Row],[Kategorie]]&amp;Tabelle1[[#This Row],[Gruppe]]&amp;Tabelle1[[#This Row],[Name]]</f>
        <v>Edeka KonzernEdeka Rhein Ruhr (ZL)GurkenGurken 212 / 370ml GlasCornichons Kräuter, 212ml, 10er</v>
      </c>
      <c r="V799">
        <f>_xlfn.XLOOKUP(U799,'Daten Vor-Quartal'!U:U,'Daten Vor-Quartal'!I:I,0)</f>
        <v>0.98630136986301364</v>
      </c>
    </row>
    <row r="800" spans="1:22">
      <c r="A800" t="s">
        <v>16</v>
      </c>
      <c r="B800" t="s">
        <v>21</v>
      </c>
      <c r="C800" t="s">
        <v>7</v>
      </c>
      <c r="D800" t="s">
        <v>228</v>
      </c>
      <c r="E800" t="s">
        <v>231</v>
      </c>
      <c r="F800">
        <v>3</v>
      </c>
      <c r="G800" t="s">
        <v>51</v>
      </c>
      <c r="H800">
        <v>1</v>
      </c>
      <c r="I800">
        <v>0.99380804953560375</v>
      </c>
      <c r="J800">
        <v>100</v>
      </c>
      <c r="K800">
        <v>6.9419286810834908</v>
      </c>
      <c r="L800">
        <v>450</v>
      </c>
      <c r="M800">
        <v>450</v>
      </c>
      <c r="N800">
        <v>323</v>
      </c>
      <c r="O800">
        <v>321</v>
      </c>
      <c r="P800">
        <v>565</v>
      </c>
      <c r="Q800">
        <v>100</v>
      </c>
      <c r="R800">
        <v>0.75376435354723981</v>
      </c>
      <c r="S800">
        <f t="shared" si="15"/>
        <v>0.99657534246575341</v>
      </c>
      <c r="T800" s="13">
        <f>(Tabelle1[[#This Row],[MT Distri % (besucht)]]-Tabelle1[[#This Row],[MT Distri % (besucht) VP]])*100</f>
        <v>-0.27672929301496563</v>
      </c>
      <c r="U800" t="str">
        <f>Tabelle1[[#This Row],[Kundenhierarchie 1]]&amp;Tabelle1[[#This Row],[Händler]]&amp;Tabelle1[[#This Row],[Kategorie]]&amp;Tabelle1[[#This Row],[Gruppe]]&amp;Tabelle1[[#This Row],[Name]]</f>
        <v>Edeka KonzernEdeka Rhein Ruhr (ZL)GurkenGurken 212 / 370ml GlasCornichons Kräuter, 370ml, 10er</v>
      </c>
      <c r="V800">
        <f>_xlfn.XLOOKUP(U800,'Daten Vor-Quartal'!U:U,'Daten Vor-Quartal'!I:I,0)</f>
        <v>0.99657534246575341</v>
      </c>
    </row>
    <row r="801" spans="1:22">
      <c r="A801" t="s">
        <v>16</v>
      </c>
      <c r="B801" t="s">
        <v>21</v>
      </c>
      <c r="C801" t="s">
        <v>7</v>
      </c>
      <c r="D801" t="s">
        <v>228</v>
      </c>
      <c r="E801" t="s">
        <v>232</v>
      </c>
      <c r="F801">
        <v>15</v>
      </c>
      <c r="G801" t="s">
        <v>63</v>
      </c>
      <c r="H801">
        <v>1</v>
      </c>
      <c r="I801">
        <v>0.98452012383900933</v>
      </c>
      <c r="J801">
        <v>74.073856803625802</v>
      </c>
      <c r="K801">
        <v>-7.5169596360166429</v>
      </c>
      <c r="L801">
        <v>450</v>
      </c>
      <c r="M801">
        <v>450</v>
      </c>
      <c r="N801">
        <v>323</v>
      </c>
      <c r="O801">
        <v>318</v>
      </c>
      <c r="P801">
        <v>565</v>
      </c>
      <c r="Q801">
        <v>87.8186644429002</v>
      </c>
      <c r="R801">
        <v>-6.1803422942567039</v>
      </c>
      <c r="S801">
        <f t="shared" si="15"/>
        <v>0.98287671232876717</v>
      </c>
      <c r="T801" s="13">
        <f>(Tabelle1[[#This Row],[MT Distri % (besucht)]]-Tabelle1[[#This Row],[MT Distri % (besucht) VP]])*100</f>
        <v>0.16434115102421654</v>
      </c>
      <c r="U801" t="str">
        <f>Tabelle1[[#This Row],[Kundenhierarchie 1]]&amp;Tabelle1[[#This Row],[Händler]]&amp;Tabelle1[[#This Row],[Kategorie]]&amp;Tabelle1[[#This Row],[Gruppe]]&amp;Tabelle1[[#This Row],[Name]]</f>
        <v>Edeka KonzernEdeka Rhein Ruhr (ZL)GurkenGurken 212 / 370ml GlasCornichons Schal.&amp;Bärl., 370ml, 10er</v>
      </c>
      <c r="V801">
        <f>_xlfn.XLOOKUP(U801,'Daten Vor-Quartal'!U:U,'Daten Vor-Quartal'!I:I,0)</f>
        <v>0.98287671232876717</v>
      </c>
    </row>
    <row r="802" spans="1:22">
      <c r="A802" t="s">
        <v>16</v>
      </c>
      <c r="B802" t="s">
        <v>21</v>
      </c>
      <c r="C802" t="s">
        <v>7</v>
      </c>
      <c r="D802" t="s">
        <v>228</v>
      </c>
      <c r="E802" t="s">
        <v>233</v>
      </c>
      <c r="F802">
        <v>20</v>
      </c>
      <c r="G802" t="s">
        <v>63</v>
      </c>
      <c r="H802">
        <v>1</v>
      </c>
      <c r="I802">
        <v>0.97213622291021673</v>
      </c>
      <c r="J802">
        <v>84.844262884300974</v>
      </c>
      <c r="K802">
        <v>0.27708123493403036</v>
      </c>
      <c r="L802">
        <v>450</v>
      </c>
      <c r="M802">
        <v>450</v>
      </c>
      <c r="N802">
        <v>323</v>
      </c>
      <c r="O802">
        <v>314</v>
      </c>
      <c r="P802">
        <v>565</v>
      </c>
      <c r="Q802">
        <v>94.584451251532585</v>
      </c>
      <c r="R802">
        <v>-0.85043218849524749</v>
      </c>
      <c r="S802">
        <f t="shared" si="15"/>
        <v>0.96232876712328763</v>
      </c>
      <c r="T802" s="13">
        <f>(Tabelle1[[#This Row],[MT Distri % (besucht)]]-Tabelle1[[#This Row],[MT Distri % (besucht) VP]])*100</f>
        <v>0.98074557869290979</v>
      </c>
      <c r="U802" t="str">
        <f>Tabelle1[[#This Row],[Kundenhierarchie 1]]&amp;Tabelle1[[#This Row],[Händler]]&amp;Tabelle1[[#This Row],[Kategorie]]&amp;Tabelle1[[#This Row],[Gruppe]]&amp;Tabelle1[[#This Row],[Name]]</f>
        <v>Edeka KonzernEdeka Rhein Ruhr (ZL)GurkenGurken 212 / 370ml GlasCornichons süß, 212ml, 10er</v>
      </c>
      <c r="V802">
        <f>_xlfn.XLOOKUP(U802,'Daten Vor-Quartal'!U:U,'Daten Vor-Quartal'!I:I,0)</f>
        <v>0.96232876712328763</v>
      </c>
    </row>
    <row r="803" spans="1:22">
      <c r="A803" t="s">
        <v>16</v>
      </c>
      <c r="B803" t="s">
        <v>21</v>
      </c>
      <c r="C803" t="s">
        <v>7</v>
      </c>
      <c r="D803" t="s">
        <v>228</v>
      </c>
      <c r="E803" t="s">
        <v>234</v>
      </c>
      <c r="F803">
        <v>22</v>
      </c>
      <c r="G803" t="s">
        <v>63</v>
      </c>
      <c r="H803">
        <v>1</v>
      </c>
      <c r="I803">
        <v>0.98452012383900933</v>
      </c>
      <c r="J803">
        <v>84.346673708794057</v>
      </c>
      <c r="K803">
        <v>7.5533157475728219</v>
      </c>
      <c r="L803">
        <v>450</v>
      </c>
      <c r="M803">
        <v>450</v>
      </c>
      <c r="N803">
        <v>323</v>
      </c>
      <c r="O803">
        <v>318</v>
      </c>
      <c r="P803">
        <v>565</v>
      </c>
      <c r="Q803">
        <v>94.10665870473575</v>
      </c>
      <c r="R803">
        <v>3.8792588054161001</v>
      </c>
      <c r="S803">
        <f t="shared" si="15"/>
        <v>0.97945205479452058</v>
      </c>
      <c r="T803" s="13">
        <f>(Tabelle1[[#This Row],[MT Distri % (besucht)]]-Tabelle1[[#This Row],[MT Distri % (besucht) VP]])*100</f>
        <v>0.50680690444887544</v>
      </c>
      <c r="U803" t="str">
        <f>Tabelle1[[#This Row],[Kundenhierarchie 1]]&amp;Tabelle1[[#This Row],[Händler]]&amp;Tabelle1[[#This Row],[Kategorie]]&amp;Tabelle1[[#This Row],[Gruppe]]&amp;Tabelle1[[#This Row],[Name]]</f>
        <v>Edeka KonzernEdeka Rhein Ruhr (ZL)GurkenGurken 212 / 370ml GlasDänischer Gurkensalat, 370ml Gl,10er Tr.</v>
      </c>
      <c r="V803">
        <f>_xlfn.XLOOKUP(U803,'Daten Vor-Quartal'!U:U,'Daten Vor-Quartal'!I:I,0)</f>
        <v>0.97945205479452058</v>
      </c>
    </row>
    <row r="804" spans="1:22">
      <c r="A804" t="s">
        <v>16</v>
      </c>
      <c r="B804" t="s">
        <v>21</v>
      </c>
      <c r="C804" t="s">
        <v>7</v>
      </c>
      <c r="D804" t="s">
        <v>228</v>
      </c>
      <c r="E804" t="s">
        <v>235</v>
      </c>
      <c r="F804">
        <v>8</v>
      </c>
      <c r="G804" t="s">
        <v>51</v>
      </c>
      <c r="H804">
        <v>1</v>
      </c>
      <c r="I804">
        <v>0.97213622291021673</v>
      </c>
      <c r="J804">
        <v>100</v>
      </c>
      <c r="K804">
        <v>14.966521435989256</v>
      </c>
      <c r="L804">
        <v>450</v>
      </c>
      <c r="M804">
        <v>450</v>
      </c>
      <c r="N804">
        <v>323</v>
      </c>
      <c r="O804">
        <v>314</v>
      </c>
      <c r="P804">
        <v>565</v>
      </c>
      <c r="Q804">
        <v>100</v>
      </c>
      <c r="R804">
        <v>7.8132839423730331</v>
      </c>
      <c r="S804">
        <f t="shared" si="15"/>
        <v>0.9726027397260274</v>
      </c>
      <c r="T804" s="13">
        <f>(Tabelle1[[#This Row],[MT Distri % (besucht)]]-Tabelle1[[#This Row],[MT Distri % (besucht) VP]])*100</f>
        <v>-4.6651681581066917E-2</v>
      </c>
      <c r="U804" t="str">
        <f>Tabelle1[[#This Row],[Kundenhierarchie 1]]&amp;Tabelle1[[#This Row],[Händler]]&amp;Tabelle1[[#This Row],[Kategorie]]&amp;Tabelle1[[#This Row],[Gruppe]]&amp;Tabelle1[[#This Row],[Name]]</f>
        <v>Edeka KonzernEdeka Rhein Ruhr (ZL)GurkenGurken 212 / 370ml GlasGewürzgurken, 370ml, 10er</v>
      </c>
      <c r="V804">
        <f>_xlfn.XLOOKUP(U804,'Daten Vor-Quartal'!U:U,'Daten Vor-Quartal'!I:I,0)</f>
        <v>0.9726027397260274</v>
      </c>
    </row>
    <row r="805" spans="1:22">
      <c r="A805" t="s">
        <v>16</v>
      </c>
      <c r="B805" t="s">
        <v>21</v>
      </c>
      <c r="C805" t="s">
        <v>7</v>
      </c>
      <c r="D805" t="s">
        <v>228</v>
      </c>
      <c r="E805" t="s">
        <v>238</v>
      </c>
      <c r="F805">
        <v>32</v>
      </c>
      <c r="G805" t="s">
        <v>74</v>
      </c>
      <c r="H805">
        <v>1</v>
      </c>
      <c r="I805">
        <v>0.97523219814241491</v>
      </c>
      <c r="J805">
        <v>74.612427336396422</v>
      </c>
      <c r="K805">
        <v>-2.7565676004489013</v>
      </c>
      <c r="L805">
        <v>450</v>
      </c>
      <c r="M805">
        <v>450</v>
      </c>
      <c r="N805">
        <v>323</v>
      </c>
      <c r="O805">
        <v>315</v>
      </c>
      <c r="P805">
        <v>565</v>
      </c>
      <c r="Q805">
        <v>91.004968493417124</v>
      </c>
      <c r="R805">
        <v>-0.11513690028466783</v>
      </c>
      <c r="S805">
        <f t="shared" si="15"/>
        <v>0</v>
      </c>
      <c r="T805" s="13">
        <f>(Tabelle1[[#This Row],[MT Distri % (besucht)]]-Tabelle1[[#This Row],[MT Distri % (besucht) VP]])*100</f>
        <v>97.523219814241486</v>
      </c>
      <c r="U805" t="str">
        <f>Tabelle1[[#This Row],[Kundenhierarchie 1]]&amp;Tabelle1[[#This Row],[Händler]]&amp;Tabelle1[[#This Row],[Kategorie]]&amp;Tabelle1[[#This Row],[Gruppe]]&amp;Tabelle1[[#This Row],[Name]]</f>
        <v>Edeka KonzernEdeka Rhein Ruhr (ZL)GurkenGurken 212 / 370ml GlasGurkenviertel, 370ml Glas 10er Tray</v>
      </c>
      <c r="V805">
        <f>_xlfn.XLOOKUP(U805,'Daten Vor-Quartal'!U:U,'Daten Vor-Quartal'!I:I,0)</f>
        <v>0</v>
      </c>
    </row>
    <row r="806" spans="1:22">
      <c r="A806" t="s">
        <v>16</v>
      </c>
      <c r="B806" t="s">
        <v>21</v>
      </c>
      <c r="C806" t="s">
        <v>7</v>
      </c>
      <c r="D806" t="s">
        <v>228</v>
      </c>
      <c r="E806" t="s">
        <v>236</v>
      </c>
      <c r="F806">
        <v>19</v>
      </c>
      <c r="G806" t="s">
        <v>63</v>
      </c>
      <c r="H806">
        <v>1</v>
      </c>
      <c r="I806">
        <v>0.94736842105263153</v>
      </c>
      <c r="J806">
        <v>79.125389483878507</v>
      </c>
      <c r="K806">
        <v>3.3045952503733402</v>
      </c>
      <c r="L806">
        <v>450</v>
      </c>
      <c r="M806">
        <v>450</v>
      </c>
      <c r="N806">
        <v>323</v>
      </c>
      <c r="O806">
        <v>306</v>
      </c>
      <c r="P806">
        <v>565</v>
      </c>
      <c r="Q806">
        <v>94.34466251378997</v>
      </c>
      <c r="R806">
        <v>4.8142479223247818</v>
      </c>
      <c r="S806">
        <f t="shared" si="15"/>
        <v>0.93835616438356162</v>
      </c>
      <c r="T806" s="13">
        <f>(Tabelle1[[#This Row],[MT Distri % (besucht)]]-Tabelle1[[#This Row],[MT Distri % (besucht) VP]])*100</f>
        <v>0.90122566690699069</v>
      </c>
      <c r="U806" t="str">
        <f>Tabelle1[[#This Row],[Kundenhierarchie 1]]&amp;Tabelle1[[#This Row],[Händler]]&amp;Tabelle1[[#This Row],[Kategorie]]&amp;Tabelle1[[#This Row],[Gruppe]]&amp;Tabelle1[[#This Row],[Name]]</f>
        <v>Edeka KonzernEdeka Rhein Ruhr (ZL)GurkenGurken 212 / 370ml GlasHoniggurken, 370ml Glas 10er Tray</v>
      </c>
      <c r="V806">
        <f>_xlfn.XLOOKUP(U806,'Daten Vor-Quartal'!U:U,'Daten Vor-Quartal'!I:I,0)</f>
        <v>0.93835616438356162</v>
      </c>
    </row>
    <row r="807" spans="1:22">
      <c r="A807" t="s">
        <v>16</v>
      </c>
      <c r="B807" t="s">
        <v>21</v>
      </c>
      <c r="C807" t="s">
        <v>7</v>
      </c>
      <c r="D807" t="s">
        <v>228</v>
      </c>
      <c r="E807" t="s">
        <v>237</v>
      </c>
      <c r="F807">
        <v>12</v>
      </c>
      <c r="G807" t="s">
        <v>51</v>
      </c>
      <c r="H807">
        <v>1</v>
      </c>
      <c r="I807">
        <v>0.9876160990712074</v>
      </c>
      <c r="J807">
        <v>82.355163869168933</v>
      </c>
      <c r="K807">
        <v>4.5151433381283814</v>
      </c>
      <c r="L807">
        <v>450</v>
      </c>
      <c r="M807">
        <v>450</v>
      </c>
      <c r="N807">
        <v>323</v>
      </c>
      <c r="O807">
        <v>319</v>
      </c>
      <c r="P807">
        <v>565</v>
      </c>
      <c r="Q807">
        <v>87.914002938988801</v>
      </c>
      <c r="R807">
        <v>-0.13234018488059007</v>
      </c>
      <c r="S807">
        <f t="shared" si="15"/>
        <v>0.98287671232876717</v>
      </c>
      <c r="T807" s="13">
        <f>(Tabelle1[[#This Row],[MT Distri % (besucht)]]-Tabelle1[[#This Row],[MT Distri % (besucht) VP]])*100</f>
        <v>0.47393867424402325</v>
      </c>
      <c r="U807" t="str">
        <f>Tabelle1[[#This Row],[Kundenhierarchie 1]]&amp;Tabelle1[[#This Row],[Händler]]&amp;Tabelle1[[#This Row],[Kategorie]]&amp;Tabelle1[[#This Row],[Gruppe]]&amp;Tabelle1[[#This Row],[Name]]</f>
        <v>Edeka KonzernEdeka Rhein Ruhr (ZL)GurkenGurken 212 / 370ml GlasKühne Sandwich Gurken, 370ml, Gl., 10er</v>
      </c>
      <c r="V807">
        <f>_xlfn.XLOOKUP(U807,'Daten Vor-Quartal'!U:U,'Daten Vor-Quartal'!I:I,0)</f>
        <v>0.98287671232876717</v>
      </c>
    </row>
    <row r="808" spans="1:22">
      <c r="A808" t="s">
        <v>16</v>
      </c>
      <c r="B808" t="s">
        <v>21</v>
      </c>
      <c r="C808" t="s">
        <v>7</v>
      </c>
      <c r="D808" t="s">
        <v>228</v>
      </c>
      <c r="E808" t="s">
        <v>239</v>
      </c>
      <c r="F808">
        <v>29</v>
      </c>
      <c r="G808" t="s">
        <v>74</v>
      </c>
      <c r="H808">
        <v>1</v>
      </c>
      <c r="I808">
        <v>0.98452012383900933</v>
      </c>
      <c r="J808">
        <v>70.884947097343741</v>
      </c>
      <c r="K808">
        <v>6.2252436268512259</v>
      </c>
      <c r="L808">
        <v>450</v>
      </c>
      <c r="M808">
        <v>450</v>
      </c>
      <c r="N808">
        <v>323</v>
      </c>
      <c r="O808">
        <v>318</v>
      </c>
      <c r="P808">
        <v>565</v>
      </c>
      <c r="Q808">
        <v>85.613866344808102</v>
      </c>
      <c r="R808">
        <v>6.6929877315954514</v>
      </c>
      <c r="S808">
        <f t="shared" si="15"/>
        <v>0.97602739726027399</v>
      </c>
      <c r="T808" s="13">
        <f>(Tabelle1[[#This Row],[MT Distri % (besucht)]]-Tabelle1[[#This Row],[MT Distri % (besucht) VP]])*100</f>
        <v>0.84927265787353434</v>
      </c>
      <c r="U808" t="str">
        <f>Tabelle1[[#This Row],[Kundenhierarchie 1]]&amp;Tabelle1[[#This Row],[Händler]]&amp;Tabelle1[[#This Row],[Kategorie]]&amp;Tabelle1[[#This Row],[Gruppe]]&amp;Tabelle1[[#This Row],[Name]]</f>
        <v>Edeka KonzernEdeka Rhein Ruhr (ZL)GurkenGurken 212 / 370ml GlasSalat Gurken, 370ml Gl. 10er Tray</v>
      </c>
      <c r="V808">
        <f>_xlfn.XLOOKUP(U808,'Daten Vor-Quartal'!U:U,'Daten Vor-Quartal'!I:I,0)</f>
        <v>0.97602739726027399</v>
      </c>
    </row>
    <row r="809" spans="1:22">
      <c r="A809" t="s">
        <v>16</v>
      </c>
      <c r="B809" t="s">
        <v>21</v>
      </c>
      <c r="C809" t="s">
        <v>7</v>
      </c>
      <c r="D809" t="s">
        <v>228</v>
      </c>
      <c r="E809" t="s">
        <v>240</v>
      </c>
      <c r="F809">
        <v>30</v>
      </c>
      <c r="G809" t="s">
        <v>74</v>
      </c>
      <c r="H809">
        <v>1</v>
      </c>
      <c r="I809">
        <v>0.97523219814241491</v>
      </c>
      <c r="J809">
        <v>89.619144739687897</v>
      </c>
      <c r="K809">
        <v>1.1295779622335544</v>
      </c>
      <c r="L809">
        <v>450</v>
      </c>
      <c r="M809">
        <v>450</v>
      </c>
      <c r="N809">
        <v>323</v>
      </c>
      <c r="O809">
        <v>315</v>
      </c>
      <c r="P809">
        <v>565</v>
      </c>
      <c r="Q809">
        <v>98.01163938054404</v>
      </c>
      <c r="R809">
        <v>0.11163570987567084</v>
      </c>
      <c r="S809">
        <f t="shared" si="15"/>
        <v>0.9726027397260274</v>
      </c>
      <c r="T809" s="13">
        <f>(Tabelle1[[#This Row],[MT Distri % (besucht)]]-Tabelle1[[#This Row],[MT Distri % (besucht) VP]])*100</f>
        <v>0.2629458416387509</v>
      </c>
      <c r="U809" t="str">
        <f>Tabelle1[[#This Row],[Kundenhierarchie 1]]&amp;Tabelle1[[#This Row],[Händler]]&amp;Tabelle1[[#This Row],[Kategorie]]&amp;Tabelle1[[#This Row],[Gruppe]]&amp;Tabelle1[[#This Row],[Name]]</f>
        <v>Edeka KonzernEdeka Rhein Ruhr (ZL)GurkenGurken 212 / 370ml GlasSchles. Gurkenhappen, 370ml Gl. 10er Tr.</v>
      </c>
      <c r="V809">
        <f>_xlfn.XLOOKUP(U809,'Daten Vor-Quartal'!U:U,'Daten Vor-Quartal'!I:I,0)</f>
        <v>0.9726027397260274</v>
      </c>
    </row>
    <row r="810" spans="1:22">
      <c r="A810" t="s">
        <v>16</v>
      </c>
      <c r="B810" t="s">
        <v>21</v>
      </c>
      <c r="C810" t="s">
        <v>7</v>
      </c>
      <c r="D810" t="s">
        <v>228</v>
      </c>
      <c r="E810" t="s">
        <v>241</v>
      </c>
      <c r="F810">
        <v>24</v>
      </c>
      <c r="G810" t="s">
        <v>74</v>
      </c>
      <c r="H810">
        <v>1</v>
      </c>
      <c r="I810">
        <v>0.98452012383900933</v>
      </c>
      <c r="J810">
        <v>87.632496540415787</v>
      </c>
      <c r="K810">
        <v>-0.38406027785630303</v>
      </c>
      <c r="L810">
        <v>450</v>
      </c>
      <c r="M810">
        <v>450</v>
      </c>
      <c r="N810">
        <v>323</v>
      </c>
      <c r="O810">
        <v>318</v>
      </c>
      <c r="P810">
        <v>565</v>
      </c>
      <c r="Q810">
        <v>97.994073030153757</v>
      </c>
      <c r="R810">
        <v>-0.4256724463019026</v>
      </c>
      <c r="S810">
        <f t="shared" si="15"/>
        <v>0.97945205479452058</v>
      </c>
      <c r="T810" s="13">
        <f>(Tabelle1[[#This Row],[MT Distri % (besucht)]]-Tabelle1[[#This Row],[MT Distri % (besucht) VP]])*100</f>
        <v>0.50680690444887544</v>
      </c>
      <c r="U810" t="str">
        <f>Tabelle1[[#This Row],[Kundenhierarchie 1]]&amp;Tabelle1[[#This Row],[Händler]]&amp;Tabelle1[[#This Row],[Kategorie]]&amp;Tabelle1[[#This Row],[Gruppe]]&amp;Tabelle1[[#This Row],[Name]]</f>
        <v>Edeka KonzernEdeka Rhein Ruhr (ZL)GurkenGurken 212 / 370ml GlasSenfgurken, 370ml Glas, 10er Tray</v>
      </c>
      <c r="V810">
        <f>_xlfn.XLOOKUP(U810,'Daten Vor-Quartal'!U:U,'Daten Vor-Quartal'!I:I,0)</f>
        <v>0.97945205479452058</v>
      </c>
    </row>
    <row r="811" spans="1:22">
      <c r="A811" t="s">
        <v>16</v>
      </c>
      <c r="B811" t="s">
        <v>21</v>
      </c>
      <c r="C811" t="s">
        <v>7</v>
      </c>
      <c r="D811" t="s">
        <v>228</v>
      </c>
      <c r="E811" t="s">
        <v>242</v>
      </c>
      <c r="F811">
        <v>21</v>
      </c>
      <c r="G811" t="s">
        <v>63</v>
      </c>
      <c r="H811">
        <v>1</v>
      </c>
      <c r="I811">
        <v>0.95975232198142413</v>
      </c>
      <c r="J811">
        <v>60.785779632908344</v>
      </c>
      <c r="K811">
        <v>4.0233843422199707</v>
      </c>
      <c r="L811">
        <v>450</v>
      </c>
      <c r="M811">
        <v>450</v>
      </c>
      <c r="N811">
        <v>323</v>
      </c>
      <c r="O811">
        <v>310</v>
      </c>
      <c r="P811">
        <v>565</v>
      </c>
      <c r="Q811">
        <v>75.319987435681682</v>
      </c>
      <c r="R811">
        <v>-1.1744715561952717</v>
      </c>
      <c r="S811">
        <f t="shared" si="15"/>
        <v>0.95205479452054798</v>
      </c>
      <c r="T811" s="13">
        <f>(Tabelle1[[#This Row],[MT Distri % (besucht)]]-Tabelle1[[#This Row],[MT Distri % (besucht) VP]])*100</f>
        <v>0.76975274608761524</v>
      </c>
      <c r="U811" t="str">
        <f>Tabelle1[[#This Row],[Kundenhierarchie 1]]&amp;Tabelle1[[#This Row],[Händler]]&amp;Tabelle1[[#This Row],[Kategorie]]&amp;Tabelle1[[#This Row],[Gruppe]]&amp;Tabelle1[[#This Row],[Name]]</f>
        <v>Edeka KonzernEdeka Rhein Ruhr (ZL)GurkenGurken 212 / 370ml GlasWurstsalat Gurke, 370ml, 10er</v>
      </c>
      <c r="V811">
        <f>_xlfn.XLOOKUP(U811,'Daten Vor-Quartal'!U:U,'Daten Vor-Quartal'!I:I,0)</f>
        <v>0.95205479452054798</v>
      </c>
    </row>
    <row r="812" spans="1:22">
      <c r="A812" t="s">
        <v>16</v>
      </c>
      <c r="B812" t="s">
        <v>21</v>
      </c>
      <c r="C812" t="s">
        <v>7</v>
      </c>
      <c r="D812" t="s">
        <v>245</v>
      </c>
      <c r="E812" t="s">
        <v>115</v>
      </c>
      <c r="F812">
        <v>13</v>
      </c>
      <c r="G812" t="s">
        <v>63</v>
      </c>
      <c r="H812">
        <v>0</v>
      </c>
      <c r="I812">
        <v>0</v>
      </c>
      <c r="J812">
        <v>0</v>
      </c>
      <c r="K812">
        <v>0</v>
      </c>
      <c r="L812">
        <v>0</v>
      </c>
      <c r="M812">
        <v>450</v>
      </c>
      <c r="N812">
        <v>1</v>
      </c>
      <c r="O812">
        <v>0</v>
      </c>
      <c r="P812">
        <v>0</v>
      </c>
      <c r="Q812">
        <v>0</v>
      </c>
      <c r="R812">
        <v>0</v>
      </c>
      <c r="S812">
        <f t="shared" si="15"/>
        <v>0</v>
      </c>
      <c r="T812" s="13">
        <f>(Tabelle1[[#This Row],[MT Distri % (besucht)]]-Tabelle1[[#This Row],[MT Distri % (besucht) VP]])*100</f>
        <v>0</v>
      </c>
      <c r="U812" t="str">
        <f>Tabelle1[[#This Row],[Kundenhierarchie 1]]&amp;Tabelle1[[#This Row],[Händler]]&amp;Tabelle1[[#This Row],[Kategorie]]&amp;Tabelle1[[#This Row],[Gruppe]]&amp;Tabelle1[[#This Row],[Name]]</f>
        <v>Edeka KonzernEdeka Rhein Ruhr (ZL)GurkenGurken 720ml GlasBaerlauchgurken, 720ml Glas 8er Tray</v>
      </c>
      <c r="V812">
        <f>_xlfn.XLOOKUP(U812,'Daten Vor-Quartal'!U:U,'Daten Vor-Quartal'!I:I,0)</f>
        <v>0</v>
      </c>
    </row>
    <row r="813" spans="1:22">
      <c r="A813" t="s">
        <v>16</v>
      </c>
      <c r="B813" t="s">
        <v>21</v>
      </c>
      <c r="C813" t="s">
        <v>7</v>
      </c>
      <c r="D813" t="s">
        <v>245</v>
      </c>
      <c r="E813" t="s">
        <v>243</v>
      </c>
      <c r="F813">
        <v>13</v>
      </c>
      <c r="G813" t="s">
        <v>63</v>
      </c>
      <c r="H813">
        <v>1</v>
      </c>
      <c r="I813">
        <v>0.99690402476780182</v>
      </c>
      <c r="J813">
        <v>90.55839132262426</v>
      </c>
      <c r="K813">
        <v>0.57931222987352216</v>
      </c>
      <c r="L813">
        <v>450</v>
      </c>
      <c r="M813">
        <v>450</v>
      </c>
      <c r="N813">
        <v>323</v>
      </c>
      <c r="O813">
        <v>322</v>
      </c>
      <c r="P813">
        <v>565</v>
      </c>
      <c r="Q813">
        <v>96.480684997129984</v>
      </c>
      <c r="R813">
        <v>-0.24461270216077935</v>
      </c>
      <c r="S813">
        <f t="shared" si="15"/>
        <v>0.99657534246575341</v>
      </c>
      <c r="T813" s="13">
        <f>(Tabelle1[[#This Row],[MT Distri % (besucht)]]-Tabelle1[[#This Row],[MT Distri % (besucht) VP]])*100</f>
        <v>3.2868230204841087E-2</v>
      </c>
      <c r="U813" t="str">
        <f>Tabelle1[[#This Row],[Kundenhierarchie 1]]&amp;Tabelle1[[#This Row],[Händler]]&amp;Tabelle1[[#This Row],[Kategorie]]&amp;Tabelle1[[#This Row],[Gruppe]]&amp;Tabelle1[[#This Row],[Name]]</f>
        <v>Edeka KonzernEdeka Rhein Ruhr (ZL)GurkenGurken 720ml GlasBärlauchgurken CK, 720ml Glas</v>
      </c>
      <c r="V813">
        <f>_xlfn.XLOOKUP(U813,'Daten Vor-Quartal'!U:U,'Daten Vor-Quartal'!I:I,0)</f>
        <v>0.99657534246575341</v>
      </c>
    </row>
    <row r="814" spans="1:22">
      <c r="A814" t="s">
        <v>16</v>
      </c>
      <c r="B814" t="s">
        <v>21</v>
      </c>
      <c r="C814" t="s">
        <v>7</v>
      </c>
      <c r="D814" t="s">
        <v>245</v>
      </c>
      <c r="E814" t="s">
        <v>244</v>
      </c>
      <c r="F814">
        <v>7</v>
      </c>
      <c r="G814" t="s">
        <v>51</v>
      </c>
      <c r="H814">
        <v>0</v>
      </c>
      <c r="I814">
        <v>0</v>
      </c>
      <c r="J814">
        <v>0</v>
      </c>
      <c r="K814">
        <v>0</v>
      </c>
      <c r="L814">
        <v>0</v>
      </c>
      <c r="M814">
        <v>450</v>
      </c>
      <c r="N814">
        <v>1</v>
      </c>
      <c r="O814">
        <v>0</v>
      </c>
      <c r="P814">
        <v>0</v>
      </c>
      <c r="Q814">
        <v>0</v>
      </c>
      <c r="R814">
        <v>0</v>
      </c>
      <c r="S814">
        <f t="shared" si="15"/>
        <v>0</v>
      </c>
      <c r="T814" s="13">
        <f>(Tabelle1[[#This Row],[MT Distri % (besucht)]]-Tabelle1[[#This Row],[MT Distri % (besucht) VP]])*100</f>
        <v>0</v>
      </c>
      <c r="U814" t="str">
        <f>Tabelle1[[#This Row],[Kundenhierarchie 1]]&amp;Tabelle1[[#This Row],[Händler]]&amp;Tabelle1[[#This Row],[Kategorie]]&amp;Tabelle1[[#This Row],[Gruppe]]&amp;Tabelle1[[#This Row],[Name]]</f>
        <v>Edeka KonzernEdeka Rhein Ruhr (ZL)GurkenGurken 720ml GlasDaenischer Gurkensalat,720ml Gl.,8er Tray</v>
      </c>
      <c r="V814">
        <f>_xlfn.XLOOKUP(U814,'Daten Vor-Quartal'!U:U,'Daten Vor-Quartal'!I:I,0)</f>
        <v>0</v>
      </c>
    </row>
    <row r="815" spans="1:22">
      <c r="A815" t="s">
        <v>16</v>
      </c>
      <c r="B815" t="s">
        <v>21</v>
      </c>
      <c r="C815" t="s">
        <v>7</v>
      </c>
      <c r="D815" t="s">
        <v>245</v>
      </c>
      <c r="E815" t="s">
        <v>246</v>
      </c>
      <c r="F815">
        <v>7</v>
      </c>
      <c r="G815" t="s">
        <v>51</v>
      </c>
      <c r="H815">
        <v>1</v>
      </c>
      <c r="I815">
        <v>0.99380804953560375</v>
      </c>
      <c r="J815">
        <v>84.993282596707317</v>
      </c>
      <c r="K815">
        <v>-8.5999067754301066</v>
      </c>
      <c r="L815">
        <v>450</v>
      </c>
      <c r="M815">
        <v>450</v>
      </c>
      <c r="N815">
        <v>323</v>
      </c>
      <c r="O815">
        <v>321</v>
      </c>
      <c r="P815">
        <v>565</v>
      </c>
      <c r="Q815">
        <v>90.240864879344642</v>
      </c>
      <c r="R815">
        <v>-7.8093726266040591</v>
      </c>
      <c r="S815">
        <f t="shared" si="15"/>
        <v>0.98630136986301364</v>
      </c>
      <c r="T815" s="13">
        <f>(Tabelle1[[#This Row],[MT Distri % (besucht)]]-Tabelle1[[#This Row],[MT Distri % (besucht) VP]])*100</f>
        <v>0.75066796725901108</v>
      </c>
      <c r="U815" t="str">
        <f>Tabelle1[[#This Row],[Kundenhierarchie 1]]&amp;Tabelle1[[#This Row],[Händler]]&amp;Tabelle1[[#This Row],[Kategorie]]&amp;Tabelle1[[#This Row],[Gruppe]]&amp;Tabelle1[[#This Row],[Name]]</f>
        <v>Edeka KonzernEdeka Rhein Ruhr (ZL)GurkenGurken 720ml GlasDänischer Gurkensalat, 720ml Glas</v>
      </c>
      <c r="V815">
        <f>_xlfn.XLOOKUP(U815,'Daten Vor-Quartal'!U:U,'Daten Vor-Quartal'!I:I,0)</f>
        <v>0.98630136986301364</v>
      </c>
    </row>
    <row r="816" spans="1:22">
      <c r="A816" t="s">
        <v>16</v>
      </c>
      <c r="B816" t="s">
        <v>21</v>
      </c>
      <c r="C816" t="s">
        <v>7</v>
      </c>
      <c r="D816" t="s">
        <v>245</v>
      </c>
      <c r="E816" t="s">
        <v>247</v>
      </c>
      <c r="F816">
        <v>27</v>
      </c>
      <c r="G816" t="s">
        <v>74</v>
      </c>
      <c r="H816">
        <v>1</v>
      </c>
      <c r="I816">
        <v>0.99690402476780182</v>
      </c>
      <c r="J816">
        <v>95.33327317801222</v>
      </c>
      <c r="K816">
        <v>7.0763060016771515</v>
      </c>
      <c r="L816">
        <v>450</v>
      </c>
      <c r="M816">
        <v>450</v>
      </c>
      <c r="N816">
        <v>323</v>
      </c>
      <c r="O816">
        <v>322</v>
      </c>
      <c r="P816">
        <v>565</v>
      </c>
      <c r="Q816">
        <v>98.861784148977392</v>
      </c>
      <c r="R816">
        <v>2.177943858434972</v>
      </c>
      <c r="S816">
        <f t="shared" si="15"/>
        <v>0.99657534246575341</v>
      </c>
      <c r="T816" s="13">
        <f>(Tabelle1[[#This Row],[MT Distri % (besucht)]]-Tabelle1[[#This Row],[MT Distri % (besucht) VP]])*100</f>
        <v>3.2868230204841087E-2</v>
      </c>
      <c r="U816" t="str">
        <f>Tabelle1[[#This Row],[Kundenhierarchie 1]]&amp;Tabelle1[[#This Row],[Händler]]&amp;Tabelle1[[#This Row],[Kategorie]]&amp;Tabelle1[[#This Row],[Gruppe]]&amp;Tabelle1[[#This Row],[Name]]</f>
        <v>Edeka KonzernEdeka Rhein Ruhr (ZL)GurkenGurken 720ml GlasDillschnitten, 720ml Glas</v>
      </c>
      <c r="V816">
        <f>_xlfn.XLOOKUP(U816,'Daten Vor-Quartal'!U:U,'Daten Vor-Quartal'!I:I,0)</f>
        <v>0.99657534246575341</v>
      </c>
    </row>
    <row r="817" spans="1:22">
      <c r="A817" t="s">
        <v>16</v>
      </c>
      <c r="B817" t="s">
        <v>21</v>
      </c>
      <c r="C817" t="s">
        <v>7</v>
      </c>
      <c r="D817" t="s">
        <v>245</v>
      </c>
      <c r="E817" t="s">
        <v>107</v>
      </c>
      <c r="F817">
        <v>27</v>
      </c>
      <c r="G817" t="s">
        <v>74</v>
      </c>
      <c r="H817">
        <v>0</v>
      </c>
      <c r="I817">
        <v>0</v>
      </c>
      <c r="J817">
        <v>0</v>
      </c>
      <c r="K817">
        <v>0</v>
      </c>
      <c r="L817">
        <v>0</v>
      </c>
      <c r="M817">
        <v>450</v>
      </c>
      <c r="N817">
        <v>1</v>
      </c>
      <c r="O817">
        <v>0</v>
      </c>
      <c r="P817">
        <v>0</v>
      </c>
      <c r="Q817">
        <v>0</v>
      </c>
      <c r="R817">
        <v>0</v>
      </c>
      <c r="S817">
        <f t="shared" si="15"/>
        <v>0</v>
      </c>
      <c r="T817" s="13">
        <f>(Tabelle1[[#This Row],[MT Distri % (besucht)]]-Tabelle1[[#This Row],[MT Distri % (besucht) VP]])*100</f>
        <v>0</v>
      </c>
      <c r="U817" t="str">
        <f>Tabelle1[[#This Row],[Kundenhierarchie 1]]&amp;Tabelle1[[#This Row],[Händler]]&amp;Tabelle1[[#This Row],[Kategorie]]&amp;Tabelle1[[#This Row],[Gruppe]]&amp;Tabelle1[[#This Row],[Name]]</f>
        <v>Edeka KonzernEdeka Rhein Ruhr (ZL)GurkenGurken 720ml GlasDillschnitten, 720ml Glas, 8er Tray</v>
      </c>
      <c r="V817">
        <f>_xlfn.XLOOKUP(U817,'Daten Vor-Quartal'!U:U,'Daten Vor-Quartal'!I:I,0)</f>
        <v>0</v>
      </c>
    </row>
    <row r="818" spans="1:22">
      <c r="A818" t="s">
        <v>16</v>
      </c>
      <c r="B818" t="s">
        <v>21</v>
      </c>
      <c r="C818" t="s">
        <v>7</v>
      </c>
      <c r="D818" t="s">
        <v>245</v>
      </c>
      <c r="E818" t="s">
        <v>248</v>
      </c>
      <c r="F818">
        <v>4</v>
      </c>
      <c r="G818" t="s">
        <v>51</v>
      </c>
      <c r="H818">
        <v>1</v>
      </c>
      <c r="I818">
        <v>0.99690402476780182</v>
      </c>
      <c r="J818">
        <v>100</v>
      </c>
      <c r="K818">
        <v>0</v>
      </c>
      <c r="L818">
        <v>450</v>
      </c>
      <c r="M818">
        <v>450</v>
      </c>
      <c r="N818">
        <v>323</v>
      </c>
      <c r="O818">
        <v>322</v>
      </c>
      <c r="P818">
        <v>565</v>
      </c>
      <c r="Q818">
        <v>100</v>
      </c>
      <c r="R818">
        <v>0</v>
      </c>
      <c r="S818">
        <f t="shared" si="15"/>
        <v>0.99657534246575341</v>
      </c>
      <c r="T818" s="13">
        <f>(Tabelle1[[#This Row],[MT Distri % (besucht)]]-Tabelle1[[#This Row],[MT Distri % (besucht) VP]])*100</f>
        <v>3.2868230204841087E-2</v>
      </c>
      <c r="U818" t="str">
        <f>Tabelle1[[#This Row],[Kundenhierarchie 1]]&amp;Tabelle1[[#This Row],[Händler]]&amp;Tabelle1[[#This Row],[Kategorie]]&amp;Tabelle1[[#This Row],[Gruppe]]&amp;Tabelle1[[#This Row],[Name]]</f>
        <v>Edeka KonzernEdeka Rhein Ruhr (ZL)GurkenGurken 720ml GlasGewürzgurken, 720ml, 12er</v>
      </c>
      <c r="V818">
        <f>_xlfn.XLOOKUP(U818,'Daten Vor-Quartal'!U:U,'Daten Vor-Quartal'!I:I,0)</f>
        <v>0.99657534246575341</v>
      </c>
    </row>
    <row r="819" spans="1:22">
      <c r="A819" t="s">
        <v>16</v>
      </c>
      <c r="B819" t="s">
        <v>21</v>
      </c>
      <c r="C819" t="s">
        <v>7</v>
      </c>
      <c r="D819" t="s">
        <v>245</v>
      </c>
      <c r="E819" t="s">
        <v>249</v>
      </c>
      <c r="F819">
        <v>26</v>
      </c>
      <c r="G819" t="s">
        <v>74</v>
      </c>
      <c r="H819">
        <v>1</v>
      </c>
      <c r="I819">
        <v>0.99690402476780182</v>
      </c>
      <c r="J819">
        <v>91.898430633982244</v>
      </c>
      <c r="K819">
        <v>-4.5900861030727489</v>
      </c>
      <c r="L819">
        <v>450</v>
      </c>
      <c r="M819">
        <v>450</v>
      </c>
      <c r="N819">
        <v>323</v>
      </c>
      <c r="O819">
        <v>322</v>
      </c>
      <c r="P819">
        <v>565</v>
      </c>
      <c r="Q819">
        <v>97.3762773968988</v>
      </c>
      <c r="R819">
        <v>-2.0775799931499108</v>
      </c>
      <c r="S819">
        <f t="shared" si="15"/>
        <v>0.99657534246575341</v>
      </c>
      <c r="T819" s="13">
        <f>(Tabelle1[[#This Row],[MT Distri % (besucht)]]-Tabelle1[[#This Row],[MT Distri % (besucht) VP]])*100</f>
        <v>3.2868230204841087E-2</v>
      </c>
      <c r="U819" t="str">
        <f>Tabelle1[[#This Row],[Kundenhierarchie 1]]&amp;Tabelle1[[#This Row],[Händler]]&amp;Tabelle1[[#This Row],[Kategorie]]&amp;Tabelle1[[#This Row],[Gruppe]]&amp;Tabelle1[[#This Row],[Name]]</f>
        <v>Edeka KonzernEdeka Rhein Ruhr (ZL)GurkenGurken 720ml GlasGurken Moskauer Art CK, 720ml Glas</v>
      </c>
      <c r="V819">
        <f>_xlfn.XLOOKUP(U819,'Daten Vor-Quartal'!U:U,'Daten Vor-Quartal'!I:I,0)</f>
        <v>0.99657534246575341</v>
      </c>
    </row>
    <row r="820" spans="1:22">
      <c r="A820" t="s">
        <v>16</v>
      </c>
      <c r="B820" t="s">
        <v>21</v>
      </c>
      <c r="C820" t="s">
        <v>7</v>
      </c>
      <c r="D820" t="s">
        <v>245</v>
      </c>
      <c r="E820" t="s">
        <v>101</v>
      </c>
      <c r="F820">
        <v>26</v>
      </c>
      <c r="G820" t="s">
        <v>74</v>
      </c>
      <c r="H820">
        <v>0</v>
      </c>
      <c r="I820">
        <v>0</v>
      </c>
      <c r="J820">
        <v>0</v>
      </c>
      <c r="K820">
        <v>0</v>
      </c>
      <c r="L820">
        <v>0</v>
      </c>
      <c r="M820">
        <v>450</v>
      </c>
      <c r="N820">
        <v>1</v>
      </c>
      <c r="O820">
        <v>0</v>
      </c>
      <c r="P820">
        <v>0</v>
      </c>
      <c r="Q820">
        <v>0</v>
      </c>
      <c r="R820">
        <v>0</v>
      </c>
      <c r="S820">
        <f t="shared" si="15"/>
        <v>0</v>
      </c>
      <c r="T820" s="13">
        <f>(Tabelle1[[#This Row],[MT Distri % (besucht)]]-Tabelle1[[#This Row],[MT Distri % (besucht) VP]])*100</f>
        <v>0</v>
      </c>
      <c r="U820" t="str">
        <f>Tabelle1[[#This Row],[Kundenhierarchie 1]]&amp;Tabelle1[[#This Row],[Händler]]&amp;Tabelle1[[#This Row],[Kategorie]]&amp;Tabelle1[[#This Row],[Gruppe]]&amp;Tabelle1[[#This Row],[Name]]</f>
        <v>Edeka KonzernEdeka Rhein Ruhr (ZL)GurkenGurken 720ml GlasGurken Moskauer Art, 720ml Glas 8er Tray</v>
      </c>
      <c r="V820">
        <f>_xlfn.XLOOKUP(U820,'Daten Vor-Quartal'!U:U,'Daten Vor-Quartal'!I:I,0)</f>
        <v>0</v>
      </c>
    </row>
    <row r="821" spans="1:22">
      <c r="A821" t="s">
        <v>16</v>
      </c>
      <c r="B821" t="s">
        <v>21</v>
      </c>
      <c r="C821" t="s">
        <v>7</v>
      </c>
      <c r="D821" t="s">
        <v>245</v>
      </c>
      <c r="E821" t="s">
        <v>250</v>
      </c>
      <c r="F821">
        <v>17</v>
      </c>
      <c r="G821" t="s">
        <v>63</v>
      </c>
      <c r="H821">
        <v>0</v>
      </c>
      <c r="I821">
        <v>0</v>
      </c>
      <c r="J821">
        <v>0</v>
      </c>
      <c r="K821">
        <v>0</v>
      </c>
      <c r="L821">
        <v>0</v>
      </c>
      <c r="M821">
        <v>450</v>
      </c>
      <c r="N821">
        <v>1</v>
      </c>
      <c r="O821">
        <v>0</v>
      </c>
      <c r="P821">
        <v>565</v>
      </c>
      <c r="Q821">
        <v>0</v>
      </c>
      <c r="R821">
        <v>0</v>
      </c>
      <c r="S821">
        <f t="shared" si="15"/>
        <v>0</v>
      </c>
      <c r="T821" s="13">
        <f>(Tabelle1[[#This Row],[MT Distri % (besucht)]]-Tabelle1[[#This Row],[MT Distri % (besucht) VP]])*100</f>
        <v>0</v>
      </c>
      <c r="U821" t="str">
        <f>Tabelle1[[#This Row],[Kundenhierarchie 1]]&amp;Tabelle1[[#This Row],[Händler]]&amp;Tabelle1[[#This Row],[Kategorie]]&amp;Tabelle1[[#This Row],[Gruppe]]&amp;Tabelle1[[#This Row],[Name]]</f>
        <v>Edeka KonzernEdeka Rhein Ruhr (ZL)GurkenGurken 720ml GlasGurken Ungarische Art CK, 720ml Glas</v>
      </c>
      <c r="V821">
        <f>_xlfn.XLOOKUP(U821,'Daten Vor-Quartal'!U:U,'Daten Vor-Quartal'!I:I,0)</f>
        <v>0</v>
      </c>
    </row>
    <row r="822" spans="1:22">
      <c r="A822" t="s">
        <v>16</v>
      </c>
      <c r="B822" t="s">
        <v>21</v>
      </c>
      <c r="C822" t="s">
        <v>7</v>
      </c>
      <c r="D822" t="s">
        <v>245</v>
      </c>
      <c r="E822" t="s">
        <v>251</v>
      </c>
      <c r="F822">
        <v>17</v>
      </c>
      <c r="G822" t="s">
        <v>63</v>
      </c>
      <c r="H822">
        <v>0</v>
      </c>
      <c r="I822">
        <v>0</v>
      </c>
      <c r="J822">
        <v>0</v>
      </c>
      <c r="K822">
        <v>0</v>
      </c>
      <c r="L822">
        <v>0</v>
      </c>
      <c r="M822">
        <v>450</v>
      </c>
      <c r="N822">
        <v>1</v>
      </c>
      <c r="O822">
        <v>0</v>
      </c>
      <c r="P822">
        <v>0</v>
      </c>
      <c r="Q822">
        <v>0</v>
      </c>
      <c r="R822">
        <v>0</v>
      </c>
      <c r="S822">
        <f t="shared" si="15"/>
        <v>0</v>
      </c>
      <c r="T822" s="13">
        <f>(Tabelle1[[#This Row],[MT Distri % (besucht)]]-Tabelle1[[#This Row],[MT Distri % (besucht) VP]])*100</f>
        <v>0</v>
      </c>
      <c r="U822" t="str">
        <f>Tabelle1[[#This Row],[Kundenhierarchie 1]]&amp;Tabelle1[[#This Row],[Händler]]&amp;Tabelle1[[#This Row],[Kategorie]]&amp;Tabelle1[[#This Row],[Gruppe]]&amp;Tabelle1[[#This Row],[Name]]</f>
        <v>Edeka KonzernEdeka Rhein Ruhr (ZL)GurkenGurken 720ml GlasGurken Ungarische Art,720ml Gl. 8er Tray</v>
      </c>
      <c r="V822">
        <f>_xlfn.XLOOKUP(U822,'Daten Vor-Quartal'!U:U,'Daten Vor-Quartal'!I:I,0)</f>
        <v>0</v>
      </c>
    </row>
    <row r="823" spans="1:22">
      <c r="A823" t="s">
        <v>16</v>
      </c>
      <c r="B823" t="s">
        <v>21</v>
      </c>
      <c r="C823" t="s">
        <v>7</v>
      </c>
      <c r="D823" t="s">
        <v>245</v>
      </c>
      <c r="E823" t="s">
        <v>252</v>
      </c>
      <c r="F823">
        <v>14</v>
      </c>
      <c r="G823" t="s">
        <v>63</v>
      </c>
      <c r="H823">
        <v>0</v>
      </c>
      <c r="I823">
        <v>0</v>
      </c>
      <c r="J823">
        <v>0</v>
      </c>
      <c r="K823">
        <v>0</v>
      </c>
      <c r="L823">
        <v>0</v>
      </c>
      <c r="M823">
        <v>450</v>
      </c>
      <c r="N823">
        <v>1</v>
      </c>
      <c r="O823">
        <v>0</v>
      </c>
      <c r="P823">
        <v>565</v>
      </c>
      <c r="Q823">
        <v>0</v>
      </c>
      <c r="R823">
        <v>0</v>
      </c>
      <c r="S823">
        <f t="shared" si="15"/>
        <v>0</v>
      </c>
      <c r="T823" s="13">
        <f>(Tabelle1[[#This Row],[MT Distri % (besucht)]]-Tabelle1[[#This Row],[MT Distri % (besucht) VP]])*100</f>
        <v>0</v>
      </c>
      <c r="U823" t="str">
        <f>Tabelle1[[#This Row],[Kundenhierarchie 1]]&amp;Tabelle1[[#This Row],[Händler]]&amp;Tabelle1[[#This Row],[Kategorie]]&amp;Tabelle1[[#This Row],[Gruppe]]&amp;Tabelle1[[#This Row],[Name]]</f>
        <v>Edeka KonzernEdeka Rhein Ruhr (ZL)GurkenGurken 720ml GlasGurkenviertel, 720ml Glas</v>
      </c>
      <c r="V823">
        <f>_xlfn.XLOOKUP(U823,'Daten Vor-Quartal'!U:U,'Daten Vor-Quartal'!I:I,0)</f>
        <v>0</v>
      </c>
    </row>
    <row r="824" spans="1:22">
      <c r="A824" t="s">
        <v>16</v>
      </c>
      <c r="B824" t="s">
        <v>21</v>
      </c>
      <c r="C824" t="s">
        <v>7</v>
      </c>
      <c r="D824" t="s">
        <v>245</v>
      </c>
      <c r="E824" t="s">
        <v>111</v>
      </c>
      <c r="F824">
        <v>14</v>
      </c>
      <c r="G824" t="s">
        <v>63</v>
      </c>
      <c r="H824">
        <v>0</v>
      </c>
      <c r="I824">
        <v>0</v>
      </c>
      <c r="J824">
        <v>0</v>
      </c>
      <c r="K824">
        <v>0</v>
      </c>
      <c r="L824">
        <v>0</v>
      </c>
      <c r="M824">
        <v>450</v>
      </c>
      <c r="N824">
        <v>1</v>
      </c>
      <c r="O824">
        <v>0</v>
      </c>
      <c r="P824">
        <v>0</v>
      </c>
      <c r="Q824">
        <v>0</v>
      </c>
      <c r="R824">
        <v>0</v>
      </c>
      <c r="S824">
        <f t="shared" si="15"/>
        <v>0</v>
      </c>
      <c r="T824" s="13">
        <f>(Tabelle1[[#This Row],[MT Distri % (besucht)]]-Tabelle1[[#This Row],[MT Distri % (besucht) VP]])*100</f>
        <v>0</v>
      </c>
      <c r="U824" t="str">
        <f>Tabelle1[[#This Row],[Kundenhierarchie 1]]&amp;Tabelle1[[#This Row],[Händler]]&amp;Tabelle1[[#This Row],[Kategorie]]&amp;Tabelle1[[#This Row],[Gruppe]]&amp;Tabelle1[[#This Row],[Name]]</f>
        <v>Edeka KonzernEdeka Rhein Ruhr (ZL)GurkenGurken 720ml GlasGurkenviertel, 720ml Glas 8er Tray</v>
      </c>
      <c r="V824">
        <f>_xlfn.XLOOKUP(U824,'Daten Vor-Quartal'!U:U,'Daten Vor-Quartal'!I:I,0)</f>
        <v>0</v>
      </c>
    </row>
    <row r="825" spans="1:22">
      <c r="A825" t="s">
        <v>16</v>
      </c>
      <c r="B825" t="s">
        <v>21</v>
      </c>
      <c r="C825" t="s">
        <v>7</v>
      </c>
      <c r="D825" t="s">
        <v>245</v>
      </c>
      <c r="E825" t="s">
        <v>253</v>
      </c>
      <c r="F825">
        <v>10</v>
      </c>
      <c r="G825" t="s">
        <v>51</v>
      </c>
      <c r="H825">
        <v>1</v>
      </c>
      <c r="I825">
        <v>0.99380804953560375</v>
      </c>
      <c r="J825">
        <v>94.439636236180419</v>
      </c>
      <c r="K825">
        <v>1.4220838396672661</v>
      </c>
      <c r="L825">
        <v>450</v>
      </c>
      <c r="M825">
        <v>450</v>
      </c>
      <c r="N825">
        <v>323</v>
      </c>
      <c r="O825">
        <v>321</v>
      </c>
      <c r="P825">
        <v>565</v>
      </c>
      <c r="Q825">
        <v>92.609632133171857</v>
      </c>
      <c r="R825">
        <v>-5.3515240304281519</v>
      </c>
      <c r="S825">
        <f t="shared" si="15"/>
        <v>0.99315068493150682</v>
      </c>
      <c r="T825" s="13">
        <f>(Tabelle1[[#This Row],[MT Distri % (besucht)]]-Tabelle1[[#This Row],[MT Distri % (besucht) VP]])*100</f>
        <v>6.5736460409693276E-2</v>
      </c>
      <c r="U825" t="str">
        <f>Tabelle1[[#This Row],[Kundenhierarchie 1]]&amp;Tabelle1[[#This Row],[Händler]]&amp;Tabelle1[[#This Row],[Kategorie]]&amp;Tabelle1[[#This Row],[Gruppe]]&amp;Tabelle1[[#This Row],[Name]]</f>
        <v>Edeka KonzernEdeka Rhein Ruhr (ZL)GurkenGurken 720ml GlasSalzdillgurken, 720ml Glas</v>
      </c>
      <c r="V825">
        <f>_xlfn.XLOOKUP(U825,'Daten Vor-Quartal'!U:U,'Daten Vor-Quartal'!I:I,0)</f>
        <v>0.99315068493150682</v>
      </c>
    </row>
    <row r="826" spans="1:22">
      <c r="A826" t="s">
        <v>16</v>
      </c>
      <c r="B826" t="s">
        <v>21</v>
      </c>
      <c r="C826" t="s">
        <v>7</v>
      </c>
      <c r="D826" t="s">
        <v>245</v>
      </c>
      <c r="E826" t="s">
        <v>254</v>
      </c>
      <c r="F826">
        <v>10</v>
      </c>
      <c r="G826" t="s">
        <v>51</v>
      </c>
      <c r="H826">
        <v>0</v>
      </c>
      <c r="I826">
        <v>0</v>
      </c>
      <c r="J826">
        <v>0</v>
      </c>
      <c r="K826">
        <v>0</v>
      </c>
      <c r="L826">
        <v>0</v>
      </c>
      <c r="M826">
        <v>450</v>
      </c>
      <c r="N826">
        <v>1</v>
      </c>
      <c r="O826">
        <v>0</v>
      </c>
      <c r="P826">
        <v>0</v>
      </c>
      <c r="Q826">
        <v>0</v>
      </c>
      <c r="R826">
        <v>0</v>
      </c>
      <c r="S826">
        <f t="shared" si="15"/>
        <v>0</v>
      </c>
      <c r="T826" s="13">
        <f>(Tabelle1[[#This Row],[MT Distri % (besucht)]]-Tabelle1[[#This Row],[MT Distri % (besucht) VP]])*100</f>
        <v>0</v>
      </c>
      <c r="U826" t="str">
        <f>Tabelle1[[#This Row],[Kundenhierarchie 1]]&amp;Tabelle1[[#This Row],[Händler]]&amp;Tabelle1[[#This Row],[Kategorie]]&amp;Tabelle1[[#This Row],[Gruppe]]&amp;Tabelle1[[#This Row],[Name]]</f>
        <v>Edeka KonzernEdeka Rhein Ruhr (ZL)GurkenGurken 720ml GlasSalzdillgurken, 720ml Glas, 8er Tray</v>
      </c>
      <c r="V826">
        <f>_xlfn.XLOOKUP(U826,'Daten Vor-Quartal'!U:U,'Daten Vor-Quartal'!I:I,0)</f>
        <v>0</v>
      </c>
    </row>
    <row r="827" spans="1:22">
      <c r="A827" t="s">
        <v>16</v>
      </c>
      <c r="B827" t="s">
        <v>21</v>
      </c>
      <c r="C827" t="s">
        <v>7</v>
      </c>
      <c r="D827" t="s">
        <v>245</v>
      </c>
      <c r="E827" t="s">
        <v>255</v>
      </c>
      <c r="F827">
        <v>11</v>
      </c>
      <c r="G827" t="s">
        <v>51</v>
      </c>
      <c r="H827">
        <v>0</v>
      </c>
      <c r="I827">
        <v>0</v>
      </c>
      <c r="J827">
        <v>0</v>
      </c>
      <c r="K827">
        <v>0</v>
      </c>
      <c r="L827">
        <v>0</v>
      </c>
      <c r="M827">
        <v>450</v>
      </c>
      <c r="N827">
        <v>1</v>
      </c>
      <c r="O827">
        <v>0</v>
      </c>
      <c r="P827">
        <v>0</v>
      </c>
      <c r="Q827">
        <v>0</v>
      </c>
      <c r="R827">
        <v>0</v>
      </c>
      <c r="S827">
        <f t="shared" si="15"/>
        <v>0</v>
      </c>
      <c r="T827" s="13">
        <f>(Tabelle1[[#This Row],[MT Distri % (besucht)]]-Tabelle1[[#This Row],[MT Distri % (besucht) VP]])*100</f>
        <v>0</v>
      </c>
      <c r="U827" t="str">
        <f>Tabelle1[[#This Row],[Kundenhierarchie 1]]&amp;Tabelle1[[#This Row],[Händler]]&amp;Tabelle1[[#This Row],[Kategorie]]&amp;Tabelle1[[#This Row],[Gruppe]]&amp;Tabelle1[[#This Row],[Name]]</f>
        <v>Edeka KonzernEdeka Rhein Ruhr (ZL)GurkenGurken 720ml GlasSchles. Gurkenhappen, 720ml Gl., 8er Tr.</v>
      </c>
      <c r="V827">
        <f>_xlfn.XLOOKUP(U827,'Daten Vor-Quartal'!U:U,'Daten Vor-Quartal'!I:I,0)</f>
        <v>0</v>
      </c>
    </row>
    <row r="828" spans="1:22">
      <c r="A828" t="s">
        <v>16</v>
      </c>
      <c r="B828" t="s">
        <v>21</v>
      </c>
      <c r="C828" t="s">
        <v>7</v>
      </c>
      <c r="D828" t="s">
        <v>245</v>
      </c>
      <c r="E828" t="s">
        <v>256</v>
      </c>
      <c r="F828">
        <v>11</v>
      </c>
      <c r="G828" t="s">
        <v>51</v>
      </c>
      <c r="H828">
        <v>1</v>
      </c>
      <c r="I828">
        <v>0.99380804953560375</v>
      </c>
      <c r="J828">
        <v>95.220373182514038</v>
      </c>
      <c r="K828">
        <v>2.285322023647157</v>
      </c>
      <c r="L828">
        <v>450</v>
      </c>
      <c r="M828">
        <v>450</v>
      </c>
      <c r="N828">
        <v>323</v>
      </c>
      <c r="O828">
        <v>321</v>
      </c>
      <c r="P828">
        <v>565</v>
      </c>
      <c r="Q828">
        <v>98.900545112028965</v>
      </c>
      <c r="R828">
        <v>3.6611669244200868</v>
      </c>
      <c r="S828">
        <f t="shared" si="15"/>
        <v>0.99657534246575341</v>
      </c>
      <c r="T828" s="13">
        <f>(Tabelle1[[#This Row],[MT Distri % (besucht)]]-Tabelle1[[#This Row],[MT Distri % (besucht) VP]])*100</f>
        <v>-0.27672929301496563</v>
      </c>
      <c r="U828" t="str">
        <f>Tabelle1[[#This Row],[Kundenhierarchie 1]]&amp;Tabelle1[[#This Row],[Händler]]&amp;Tabelle1[[#This Row],[Kategorie]]&amp;Tabelle1[[#This Row],[Gruppe]]&amp;Tabelle1[[#This Row],[Name]]</f>
        <v>Edeka KonzernEdeka Rhein Ruhr (ZL)GurkenGurken 720ml GlasSchles. Gurkenhappen, 720ml Glas</v>
      </c>
      <c r="V828">
        <f>_xlfn.XLOOKUP(U828,'Daten Vor-Quartal'!U:U,'Daten Vor-Quartal'!I:I,0)</f>
        <v>0.99657534246575341</v>
      </c>
    </row>
    <row r="829" spans="1:22">
      <c r="A829" t="s">
        <v>16</v>
      </c>
      <c r="B829" t="s">
        <v>21</v>
      </c>
      <c r="C829" t="s">
        <v>7</v>
      </c>
      <c r="D829" t="s">
        <v>259</v>
      </c>
      <c r="E829" t="s">
        <v>257</v>
      </c>
      <c r="F829">
        <v>25</v>
      </c>
      <c r="G829" t="s">
        <v>74</v>
      </c>
      <c r="H829">
        <v>0</v>
      </c>
      <c r="I829">
        <v>0</v>
      </c>
      <c r="J829">
        <v>54.565638141488314</v>
      </c>
      <c r="K829">
        <v>-19.273704066771902</v>
      </c>
      <c r="L829">
        <v>0</v>
      </c>
      <c r="M829">
        <v>450</v>
      </c>
      <c r="N829">
        <v>1</v>
      </c>
      <c r="O829">
        <v>0</v>
      </c>
      <c r="P829">
        <v>565</v>
      </c>
      <c r="Q829">
        <v>72.348094679996095</v>
      </c>
      <c r="R829">
        <v>-15.847740003064189</v>
      </c>
      <c r="S829">
        <f t="shared" si="15"/>
        <v>0</v>
      </c>
      <c r="T829" s="13">
        <f>(Tabelle1[[#This Row],[MT Distri % (besucht)]]-Tabelle1[[#This Row],[MT Distri % (besucht) VP]])*100</f>
        <v>0</v>
      </c>
      <c r="U829" t="str">
        <f>Tabelle1[[#This Row],[Kundenhierarchie 1]]&amp;Tabelle1[[#This Row],[Händler]]&amp;Tabelle1[[#This Row],[Kategorie]]&amp;Tabelle1[[#This Row],[Gruppe]]&amp;Tabelle1[[#This Row],[Name]]</f>
        <v>Edeka KonzernEdeka Rhein Ruhr (ZL)GurkenGurken Pure 327mlPure Cornichons Blütenhonig, 10x327ml Gl</v>
      </c>
      <c r="V829">
        <f>_xlfn.XLOOKUP(U829,'Daten Vor-Quartal'!U:U,'Daten Vor-Quartal'!I:I,0)</f>
        <v>0</v>
      </c>
    </row>
    <row r="830" spans="1:22">
      <c r="A830" t="s">
        <v>16</v>
      </c>
      <c r="B830" t="s">
        <v>21</v>
      </c>
      <c r="C830" t="s">
        <v>7</v>
      </c>
      <c r="D830" t="s">
        <v>259</v>
      </c>
      <c r="E830" t="s">
        <v>258</v>
      </c>
      <c r="F830">
        <v>28</v>
      </c>
      <c r="G830" t="s">
        <v>74</v>
      </c>
      <c r="H830">
        <v>0</v>
      </c>
      <c r="I830">
        <v>0.80685358255451711</v>
      </c>
      <c r="J830">
        <v>50.866729385602333</v>
      </c>
      <c r="K830">
        <v>-6.6127878559304891</v>
      </c>
      <c r="L830">
        <v>0</v>
      </c>
      <c r="M830">
        <v>450</v>
      </c>
      <c r="N830">
        <v>321</v>
      </c>
      <c r="O830">
        <v>259</v>
      </c>
      <c r="P830">
        <v>565</v>
      </c>
      <c r="Q830">
        <v>63.34786842244592</v>
      </c>
      <c r="R830">
        <v>-10.892170129131038</v>
      </c>
      <c r="S830">
        <f t="shared" si="15"/>
        <v>0.93150684931506844</v>
      </c>
      <c r="T830" s="13">
        <f>(Tabelle1[[#This Row],[MT Distri % (besucht)]]-Tabelle1[[#This Row],[MT Distri % (besucht) VP]])*100</f>
        <v>-12.465326676055133</v>
      </c>
      <c r="U830" t="str">
        <f>Tabelle1[[#This Row],[Kundenhierarchie 1]]&amp;Tabelle1[[#This Row],[Händler]]&amp;Tabelle1[[#This Row],[Kategorie]]&amp;Tabelle1[[#This Row],[Gruppe]]&amp;Tabelle1[[#This Row],[Name]]</f>
        <v>Edeka KonzernEdeka Rhein Ruhr (ZL)GurkenGurken Pure 327mlPure Cornichons Jalapeño, 10x327ml Gl.</v>
      </c>
      <c r="V830">
        <f>_xlfn.XLOOKUP(U830,'Daten Vor-Quartal'!U:U,'Daten Vor-Quartal'!I:I,0)</f>
        <v>0.93150684931506844</v>
      </c>
    </row>
    <row r="831" spans="1:22">
      <c r="A831" t="s">
        <v>16</v>
      </c>
      <c r="B831" t="s">
        <v>21</v>
      </c>
      <c r="C831" t="s">
        <v>7</v>
      </c>
      <c r="D831" t="s">
        <v>259</v>
      </c>
      <c r="E831" t="s">
        <v>260</v>
      </c>
      <c r="F831">
        <v>23</v>
      </c>
      <c r="G831" t="s">
        <v>63</v>
      </c>
      <c r="H831">
        <v>0</v>
      </c>
      <c r="I831">
        <v>0.77570093457943923</v>
      </c>
      <c r="J831">
        <v>70.346376564574769</v>
      </c>
      <c r="K831">
        <v>-6.010844695707446</v>
      </c>
      <c r="L831">
        <v>0</v>
      </c>
      <c r="M831">
        <v>450</v>
      </c>
      <c r="N831">
        <v>321</v>
      </c>
      <c r="O831">
        <v>249</v>
      </c>
      <c r="P831">
        <v>565</v>
      </c>
      <c r="Q831">
        <v>85.269223373409801</v>
      </c>
      <c r="R831">
        <v>-5.9830774700419624</v>
      </c>
      <c r="S831">
        <f t="shared" si="15"/>
        <v>0.9178082191780822</v>
      </c>
      <c r="T831" s="13">
        <f>(Tabelle1[[#This Row],[MT Distri % (besucht)]]-Tabelle1[[#This Row],[MT Distri % (besucht) VP]])*100</f>
        <v>-14.210728459864297</v>
      </c>
      <c r="U831" t="str">
        <f>Tabelle1[[#This Row],[Kundenhierarchie 1]]&amp;Tabelle1[[#This Row],[Händler]]&amp;Tabelle1[[#This Row],[Kategorie]]&amp;Tabelle1[[#This Row],[Gruppe]]&amp;Tabelle1[[#This Row],[Name]]</f>
        <v>Edeka KonzernEdeka Rhein Ruhr (ZL)GurkenGurken Pure 327mlPure Cornichons Kräuter, 10x327ml Gl.</v>
      </c>
      <c r="V831">
        <f>_xlfn.XLOOKUP(U831,'Daten Vor-Quartal'!U:U,'Daten Vor-Quartal'!I:I,0)</f>
        <v>0.9178082191780822</v>
      </c>
    </row>
    <row r="832" spans="1:22">
      <c r="A832" t="s">
        <v>16</v>
      </c>
      <c r="B832" t="s">
        <v>21</v>
      </c>
      <c r="C832" t="s">
        <v>7</v>
      </c>
      <c r="D832" t="s">
        <v>261</v>
      </c>
      <c r="E832" t="s">
        <v>126</v>
      </c>
      <c r="F832">
        <v>5</v>
      </c>
      <c r="G832" t="s">
        <v>51</v>
      </c>
      <c r="H832">
        <v>1</v>
      </c>
      <c r="I832">
        <v>0.99690402476780182</v>
      </c>
      <c r="J832">
        <v>96.673312489370403</v>
      </c>
      <c r="K832">
        <v>0.14427682991173185</v>
      </c>
      <c r="L832">
        <v>450</v>
      </c>
      <c r="M832">
        <v>450</v>
      </c>
      <c r="N832">
        <v>323</v>
      </c>
      <c r="O832">
        <v>322</v>
      </c>
      <c r="P832">
        <v>565</v>
      </c>
      <c r="Q832">
        <v>99.48741645868779</v>
      </c>
      <c r="R832">
        <v>3.258905676604229E-2</v>
      </c>
      <c r="S832">
        <f t="shared" si="15"/>
        <v>0.99657534246575341</v>
      </c>
      <c r="T832" s="13">
        <f>(Tabelle1[[#This Row],[MT Distri % (besucht)]]-Tabelle1[[#This Row],[MT Distri % (besucht) VP]])*100</f>
        <v>3.2868230204841087E-2</v>
      </c>
      <c r="U832" t="str">
        <f>Tabelle1[[#This Row],[Kundenhierarchie 1]]&amp;Tabelle1[[#This Row],[Händler]]&amp;Tabelle1[[#This Row],[Kategorie]]&amp;Tabelle1[[#This Row],[Gruppe]]&amp;Tabelle1[[#This Row],[Name]]</f>
        <v>Edeka KonzernEdeka Rhein Ruhr (ZL)GurkenSchlemmertöpfchen 580ml GlasSchlemmert. Bals. Bianco, 580ml, 12er</v>
      </c>
      <c r="V832">
        <f>_xlfn.XLOOKUP(U832,'Daten Vor-Quartal'!U:U,'Daten Vor-Quartal'!I:I,0)</f>
        <v>0.99657534246575341</v>
      </c>
    </row>
    <row r="833" spans="1:22">
      <c r="A833" t="s">
        <v>16</v>
      </c>
      <c r="B833" t="s">
        <v>21</v>
      </c>
      <c r="C833" t="s">
        <v>7</v>
      </c>
      <c r="D833" t="s">
        <v>261</v>
      </c>
      <c r="E833" t="s">
        <v>127</v>
      </c>
      <c r="F833">
        <v>5</v>
      </c>
      <c r="G833" t="s">
        <v>51</v>
      </c>
      <c r="H833">
        <v>0</v>
      </c>
      <c r="I833">
        <v>0</v>
      </c>
      <c r="J833">
        <v>0</v>
      </c>
      <c r="K833">
        <v>0</v>
      </c>
      <c r="L833">
        <v>0</v>
      </c>
      <c r="M833">
        <v>450</v>
      </c>
      <c r="N833">
        <v>1</v>
      </c>
      <c r="O833">
        <v>0</v>
      </c>
      <c r="P833">
        <v>0</v>
      </c>
      <c r="Q833">
        <v>0</v>
      </c>
      <c r="R833">
        <v>0</v>
      </c>
      <c r="S833">
        <f t="shared" si="15"/>
        <v>0</v>
      </c>
      <c r="T833" s="13">
        <f>(Tabelle1[[#This Row],[MT Distri % (besucht)]]-Tabelle1[[#This Row],[MT Distri % (besucht) VP]])*100</f>
        <v>0</v>
      </c>
      <c r="U833" t="str">
        <f>Tabelle1[[#This Row],[Kundenhierarchie 1]]&amp;Tabelle1[[#This Row],[Händler]]&amp;Tabelle1[[#This Row],[Kategorie]]&amp;Tabelle1[[#This Row],[Gruppe]]&amp;Tabelle1[[#This Row],[Name]]</f>
        <v>Edeka KonzernEdeka Rhein Ruhr (ZL)GurkenSchlemmertöpfchen 580ml GlasSchlemmert. Bals. Bianco, 580ml, 8er</v>
      </c>
      <c r="V833">
        <f>_xlfn.XLOOKUP(U833,'Daten Vor-Quartal'!U:U,'Daten Vor-Quartal'!I:I,0)</f>
        <v>0</v>
      </c>
    </row>
    <row r="834" spans="1:22">
      <c r="A834" t="s">
        <v>16</v>
      </c>
      <c r="B834" t="s">
        <v>21</v>
      </c>
      <c r="C834" t="s">
        <v>7</v>
      </c>
      <c r="D834" t="s">
        <v>261</v>
      </c>
      <c r="E834" t="s">
        <v>122</v>
      </c>
      <c r="F834">
        <v>6</v>
      </c>
      <c r="G834" t="s">
        <v>51</v>
      </c>
      <c r="H834">
        <v>1</v>
      </c>
      <c r="I834">
        <v>0.99690402476780182</v>
      </c>
      <c r="J834">
        <v>97.612559072306865</v>
      </c>
      <c r="K834">
        <v>8.0659710163345135</v>
      </c>
      <c r="L834">
        <v>450</v>
      </c>
      <c r="M834">
        <v>450</v>
      </c>
      <c r="N834">
        <v>323</v>
      </c>
      <c r="O834">
        <v>322</v>
      </c>
      <c r="P834">
        <v>565</v>
      </c>
      <c r="Q834">
        <v>99.662438772878886</v>
      </c>
      <c r="R834">
        <v>1.0123794368955004</v>
      </c>
      <c r="S834">
        <f t="shared" si="15"/>
        <v>0.99657534246575341</v>
      </c>
      <c r="T834" s="13">
        <f>(Tabelle1[[#This Row],[MT Distri % (besucht)]]-Tabelle1[[#This Row],[MT Distri % (besucht) VP]])*100</f>
        <v>3.2868230204841087E-2</v>
      </c>
      <c r="U834" t="str">
        <f>Tabelle1[[#This Row],[Kundenhierarchie 1]]&amp;Tabelle1[[#This Row],[Händler]]&amp;Tabelle1[[#This Row],[Kategorie]]&amp;Tabelle1[[#This Row],[Gruppe]]&amp;Tabelle1[[#This Row],[Name]]</f>
        <v>Edeka KonzernEdeka Rhein Ruhr (ZL)GurkenSchlemmertöpfchen 580ml GlasSchlemmert. Chili, 580ml, 12er</v>
      </c>
      <c r="V834">
        <f>_xlfn.XLOOKUP(U834,'Daten Vor-Quartal'!U:U,'Daten Vor-Quartal'!I:I,0)</f>
        <v>0.99657534246575341</v>
      </c>
    </row>
    <row r="835" spans="1:22">
      <c r="A835" t="s">
        <v>16</v>
      </c>
      <c r="B835" t="s">
        <v>21</v>
      </c>
      <c r="C835" t="s">
        <v>7</v>
      </c>
      <c r="D835" t="s">
        <v>261</v>
      </c>
      <c r="E835" t="s">
        <v>123</v>
      </c>
      <c r="F835">
        <v>6</v>
      </c>
      <c r="G835" t="s">
        <v>51</v>
      </c>
      <c r="H835">
        <v>0</v>
      </c>
      <c r="I835">
        <v>0</v>
      </c>
      <c r="J835">
        <v>0</v>
      </c>
      <c r="K835">
        <v>0</v>
      </c>
      <c r="L835">
        <v>0</v>
      </c>
      <c r="M835">
        <v>450</v>
      </c>
      <c r="N835">
        <v>1</v>
      </c>
      <c r="O835">
        <v>0</v>
      </c>
      <c r="P835">
        <v>0</v>
      </c>
      <c r="Q835">
        <v>0</v>
      </c>
      <c r="R835">
        <v>0</v>
      </c>
      <c r="S835">
        <f t="shared" ref="S835:S898" si="16">V835</f>
        <v>0</v>
      </c>
      <c r="T835" s="13">
        <f>(Tabelle1[[#This Row],[MT Distri % (besucht)]]-Tabelle1[[#This Row],[MT Distri % (besucht) VP]])*100</f>
        <v>0</v>
      </c>
      <c r="U835" t="str">
        <f>Tabelle1[[#This Row],[Kundenhierarchie 1]]&amp;Tabelle1[[#This Row],[Händler]]&amp;Tabelle1[[#This Row],[Kategorie]]&amp;Tabelle1[[#This Row],[Gruppe]]&amp;Tabelle1[[#This Row],[Name]]</f>
        <v>Edeka KonzernEdeka Rhein Ruhr (ZL)GurkenSchlemmertöpfchen 580ml GlasSchlemmert. Chili, 580ml, 8er</v>
      </c>
      <c r="V835">
        <f>_xlfn.XLOOKUP(U835,'Daten Vor-Quartal'!U:U,'Daten Vor-Quartal'!I:I,0)</f>
        <v>0</v>
      </c>
    </row>
    <row r="836" spans="1:22">
      <c r="A836" t="s">
        <v>16</v>
      </c>
      <c r="B836" t="s">
        <v>21</v>
      </c>
      <c r="C836" t="s">
        <v>7</v>
      </c>
      <c r="D836" t="s">
        <v>261</v>
      </c>
      <c r="E836" t="s">
        <v>124</v>
      </c>
      <c r="F836">
        <v>2</v>
      </c>
      <c r="G836" t="s">
        <v>51</v>
      </c>
      <c r="H836">
        <v>1</v>
      </c>
      <c r="I836">
        <v>0.99690402476780182</v>
      </c>
      <c r="J836">
        <v>96.56041249387178</v>
      </c>
      <c r="K836">
        <v>-3.4395875061273511</v>
      </c>
      <c r="L836">
        <v>450</v>
      </c>
      <c r="M836">
        <v>450</v>
      </c>
      <c r="N836">
        <v>323</v>
      </c>
      <c r="O836">
        <v>322</v>
      </c>
      <c r="P836">
        <v>565</v>
      </c>
      <c r="Q836">
        <v>99.4012902658569</v>
      </c>
      <c r="R836">
        <v>-0.59870973414309958</v>
      </c>
      <c r="S836">
        <f t="shared" si="16"/>
        <v>0.99657534246575341</v>
      </c>
      <c r="T836" s="13">
        <f>(Tabelle1[[#This Row],[MT Distri % (besucht)]]-Tabelle1[[#This Row],[MT Distri % (besucht) VP]])*100</f>
        <v>3.2868230204841087E-2</v>
      </c>
      <c r="U836" t="str">
        <f>Tabelle1[[#This Row],[Kundenhierarchie 1]]&amp;Tabelle1[[#This Row],[Händler]]&amp;Tabelle1[[#This Row],[Kategorie]]&amp;Tabelle1[[#This Row],[Gruppe]]&amp;Tabelle1[[#This Row],[Name]]</f>
        <v>Edeka KonzernEdeka Rhein Ruhr (ZL)GurkenSchlemmertöpfchen 580ml GlasSchlemmert. Honig, 580ml, 12er</v>
      </c>
      <c r="V836">
        <f>_xlfn.XLOOKUP(U836,'Daten Vor-Quartal'!U:U,'Daten Vor-Quartal'!I:I,0)</f>
        <v>0.99657534246575341</v>
      </c>
    </row>
    <row r="837" spans="1:22">
      <c r="A837" t="s">
        <v>16</v>
      </c>
      <c r="B837" t="s">
        <v>21</v>
      </c>
      <c r="C837" t="s">
        <v>7</v>
      </c>
      <c r="D837" t="s">
        <v>261</v>
      </c>
      <c r="E837" t="s">
        <v>125</v>
      </c>
      <c r="F837">
        <v>2</v>
      </c>
      <c r="G837" t="s">
        <v>51</v>
      </c>
      <c r="H837">
        <v>0</v>
      </c>
      <c r="I837">
        <v>0</v>
      </c>
      <c r="J837">
        <v>0</v>
      </c>
      <c r="K837">
        <v>0</v>
      </c>
      <c r="L837">
        <v>0</v>
      </c>
      <c r="M837">
        <v>450</v>
      </c>
      <c r="N837">
        <v>1</v>
      </c>
      <c r="O837">
        <v>0</v>
      </c>
      <c r="P837">
        <v>0</v>
      </c>
      <c r="Q837">
        <v>0</v>
      </c>
      <c r="R837">
        <v>0</v>
      </c>
      <c r="S837">
        <f t="shared" si="16"/>
        <v>0</v>
      </c>
      <c r="T837" s="13">
        <f>(Tabelle1[[#This Row],[MT Distri % (besucht)]]-Tabelle1[[#This Row],[MT Distri % (besucht) VP]])*100</f>
        <v>0</v>
      </c>
      <c r="U837" t="str">
        <f>Tabelle1[[#This Row],[Kundenhierarchie 1]]&amp;Tabelle1[[#This Row],[Händler]]&amp;Tabelle1[[#This Row],[Kategorie]]&amp;Tabelle1[[#This Row],[Gruppe]]&amp;Tabelle1[[#This Row],[Name]]</f>
        <v>Edeka KonzernEdeka Rhein Ruhr (ZL)GurkenSchlemmertöpfchen 580ml GlasSchlemmert. Honig, 580ml, 8er</v>
      </c>
      <c r="V837">
        <f>_xlfn.XLOOKUP(U837,'Daten Vor-Quartal'!U:U,'Daten Vor-Quartal'!I:I,0)</f>
        <v>0</v>
      </c>
    </row>
    <row r="838" spans="1:22">
      <c r="A838" t="s">
        <v>16</v>
      </c>
      <c r="B838" t="s">
        <v>21</v>
      </c>
      <c r="C838" t="s">
        <v>7</v>
      </c>
      <c r="D838" t="s">
        <v>261</v>
      </c>
      <c r="E838" t="s">
        <v>120</v>
      </c>
      <c r="F838">
        <v>16</v>
      </c>
      <c r="G838" t="s">
        <v>63</v>
      </c>
      <c r="H838">
        <v>1</v>
      </c>
      <c r="I838">
        <v>0.99380804953560375</v>
      </c>
      <c r="J838">
        <v>88.407028549702332</v>
      </c>
      <c r="K838">
        <v>8.9238363681000745</v>
      </c>
      <c r="L838">
        <v>450</v>
      </c>
      <c r="M838">
        <v>450</v>
      </c>
      <c r="N838">
        <v>323</v>
      </c>
      <c r="O838">
        <v>321</v>
      </c>
      <c r="P838">
        <v>565</v>
      </c>
      <c r="Q838">
        <v>90.152859238234583</v>
      </c>
      <c r="R838">
        <v>1.9814066272808475</v>
      </c>
      <c r="S838">
        <f t="shared" si="16"/>
        <v>0.98972602739726023</v>
      </c>
      <c r="T838" s="13">
        <f>(Tabelle1[[#This Row],[MT Distri % (besucht)]]-Tabelle1[[#This Row],[MT Distri % (besucht) VP]])*100</f>
        <v>0.40820221383435218</v>
      </c>
      <c r="U838" t="str">
        <f>Tabelle1[[#This Row],[Kundenhierarchie 1]]&amp;Tabelle1[[#This Row],[Händler]]&amp;Tabelle1[[#This Row],[Kategorie]]&amp;Tabelle1[[#This Row],[Gruppe]]&amp;Tabelle1[[#This Row],[Name]]</f>
        <v>Edeka KonzernEdeka Rhein Ruhr (ZL)GurkenSchlemmertöpfchen 580ml GlasSchlemmert. Honig-Chili, 580ml, 12er</v>
      </c>
      <c r="V838">
        <f>_xlfn.XLOOKUP(U838,'Daten Vor-Quartal'!U:U,'Daten Vor-Quartal'!I:I,0)</f>
        <v>0.98972602739726023</v>
      </c>
    </row>
    <row r="839" spans="1:22">
      <c r="A839" t="s">
        <v>16</v>
      </c>
      <c r="B839" t="s">
        <v>21</v>
      </c>
      <c r="C839" t="s">
        <v>7</v>
      </c>
      <c r="D839" t="s">
        <v>261</v>
      </c>
      <c r="E839" t="s">
        <v>121</v>
      </c>
      <c r="F839">
        <v>16</v>
      </c>
      <c r="G839" t="s">
        <v>63</v>
      </c>
      <c r="H839">
        <v>0</v>
      </c>
      <c r="I839">
        <v>0</v>
      </c>
      <c r="J839">
        <v>0</v>
      </c>
      <c r="K839">
        <v>0</v>
      </c>
      <c r="L839">
        <v>0</v>
      </c>
      <c r="M839">
        <v>450</v>
      </c>
      <c r="N839">
        <v>1</v>
      </c>
      <c r="O839">
        <v>0</v>
      </c>
      <c r="P839">
        <v>0</v>
      </c>
      <c r="Q839">
        <v>0</v>
      </c>
      <c r="R839">
        <v>0</v>
      </c>
      <c r="S839">
        <f t="shared" si="16"/>
        <v>0</v>
      </c>
      <c r="T839" s="13">
        <f>(Tabelle1[[#This Row],[MT Distri % (besucht)]]-Tabelle1[[#This Row],[MT Distri % (besucht) VP]])*100</f>
        <v>0</v>
      </c>
      <c r="U839" t="str">
        <f>Tabelle1[[#This Row],[Kundenhierarchie 1]]&amp;Tabelle1[[#This Row],[Händler]]&amp;Tabelle1[[#This Row],[Kategorie]]&amp;Tabelle1[[#This Row],[Gruppe]]&amp;Tabelle1[[#This Row],[Name]]</f>
        <v>Edeka KonzernEdeka Rhein Ruhr (ZL)GurkenSchlemmertöpfchen 580ml GlasSchlemmert. Honig-Chili, 580ml, 8er</v>
      </c>
      <c r="V839">
        <f>_xlfn.XLOOKUP(U839,'Daten Vor-Quartal'!U:U,'Daten Vor-Quartal'!I:I,0)</f>
        <v>0</v>
      </c>
    </row>
    <row r="840" spans="1:22">
      <c r="A840" t="s">
        <v>16</v>
      </c>
      <c r="B840" t="s">
        <v>21</v>
      </c>
      <c r="C840" t="s">
        <v>7</v>
      </c>
      <c r="D840" t="s">
        <v>261</v>
      </c>
      <c r="E840" t="s">
        <v>117</v>
      </c>
      <c r="F840">
        <v>1</v>
      </c>
      <c r="G840" t="s">
        <v>51</v>
      </c>
      <c r="H840">
        <v>0</v>
      </c>
      <c r="I840">
        <v>0</v>
      </c>
      <c r="J840">
        <v>0</v>
      </c>
      <c r="K840">
        <v>0</v>
      </c>
      <c r="L840">
        <v>0</v>
      </c>
      <c r="M840">
        <v>450</v>
      </c>
      <c r="N840">
        <v>1</v>
      </c>
      <c r="O840">
        <v>0</v>
      </c>
      <c r="P840">
        <v>0</v>
      </c>
      <c r="Q840">
        <v>0</v>
      </c>
      <c r="R840">
        <v>0</v>
      </c>
      <c r="S840">
        <f t="shared" si="16"/>
        <v>0</v>
      </c>
      <c r="T840" s="13">
        <f>(Tabelle1[[#This Row],[MT Distri % (besucht)]]-Tabelle1[[#This Row],[MT Distri % (besucht) VP]])*100</f>
        <v>0</v>
      </c>
      <c r="U840" t="str">
        <f>Tabelle1[[#This Row],[Kundenhierarchie 1]]&amp;Tabelle1[[#This Row],[Händler]]&amp;Tabelle1[[#This Row],[Kategorie]]&amp;Tabelle1[[#This Row],[Gruppe]]&amp;Tabelle1[[#This Row],[Name]]</f>
        <v>Edeka KonzernEdeka Rhein Ruhr (ZL)GurkenSchlemmertöpfchen 580ml GlasSchlemmert. Kraeuter, 580ml, 8er</v>
      </c>
      <c r="V840">
        <f>_xlfn.XLOOKUP(U840,'Daten Vor-Quartal'!U:U,'Daten Vor-Quartal'!I:I,0)</f>
        <v>0</v>
      </c>
    </row>
    <row r="841" spans="1:22">
      <c r="A841" t="s">
        <v>16</v>
      </c>
      <c r="B841" t="s">
        <v>21</v>
      </c>
      <c r="C841" t="s">
        <v>7</v>
      </c>
      <c r="D841" t="s">
        <v>261</v>
      </c>
      <c r="E841" t="s">
        <v>116</v>
      </c>
      <c r="F841">
        <v>1</v>
      </c>
      <c r="G841" t="s">
        <v>51</v>
      </c>
      <c r="H841">
        <v>1</v>
      </c>
      <c r="I841">
        <v>0.99690402476780182</v>
      </c>
      <c r="J841">
        <v>94.439636236180419</v>
      </c>
      <c r="K841">
        <v>-2.0893994232774276</v>
      </c>
      <c r="L841">
        <v>450</v>
      </c>
      <c r="M841">
        <v>450</v>
      </c>
      <c r="N841">
        <v>323</v>
      </c>
      <c r="O841">
        <v>322</v>
      </c>
      <c r="P841">
        <v>565</v>
      </c>
      <c r="Q841">
        <v>96.119116457015835</v>
      </c>
      <c r="R841">
        <v>-3.6722917875151921</v>
      </c>
      <c r="S841">
        <f t="shared" si="16"/>
        <v>0.99657534246575341</v>
      </c>
      <c r="T841" s="13">
        <f>(Tabelle1[[#This Row],[MT Distri % (besucht)]]-Tabelle1[[#This Row],[MT Distri % (besucht) VP]])*100</f>
        <v>3.2868230204841087E-2</v>
      </c>
      <c r="U841" t="str">
        <f>Tabelle1[[#This Row],[Kundenhierarchie 1]]&amp;Tabelle1[[#This Row],[Händler]]&amp;Tabelle1[[#This Row],[Kategorie]]&amp;Tabelle1[[#This Row],[Gruppe]]&amp;Tabelle1[[#This Row],[Name]]</f>
        <v>Edeka KonzernEdeka Rhein Ruhr (ZL)GurkenSchlemmertöpfchen 580ml GlasSchlemmert. Kräuter, 580ml, 12er</v>
      </c>
      <c r="V841">
        <f>_xlfn.XLOOKUP(U841,'Daten Vor-Quartal'!U:U,'Daten Vor-Quartal'!I:I,0)</f>
        <v>0.99657534246575341</v>
      </c>
    </row>
    <row r="842" spans="1:22">
      <c r="A842" t="s">
        <v>16</v>
      </c>
      <c r="B842" t="s">
        <v>21</v>
      </c>
      <c r="C842" t="s">
        <v>12</v>
      </c>
      <c r="D842" t="s">
        <v>268</v>
      </c>
      <c r="E842" t="s">
        <v>269</v>
      </c>
      <c r="F842">
        <v>7</v>
      </c>
      <c r="G842" t="s">
        <v>74</v>
      </c>
      <c r="H842">
        <v>0</v>
      </c>
      <c r="I842">
        <v>0</v>
      </c>
      <c r="J842">
        <v>0</v>
      </c>
      <c r="K842">
        <v>0</v>
      </c>
      <c r="L842">
        <v>0</v>
      </c>
      <c r="M842">
        <v>450</v>
      </c>
      <c r="N842">
        <v>1</v>
      </c>
      <c r="O842">
        <v>0</v>
      </c>
      <c r="P842">
        <v>0</v>
      </c>
      <c r="Q842">
        <v>0</v>
      </c>
      <c r="R842">
        <v>0</v>
      </c>
      <c r="S842">
        <f t="shared" si="16"/>
        <v>0</v>
      </c>
      <c r="T842" s="13">
        <f>(Tabelle1[[#This Row],[MT Distri % (besucht)]]-Tabelle1[[#This Row],[MT Distri % (besucht) VP]])*100</f>
        <v>0</v>
      </c>
      <c r="U842" t="str">
        <f>Tabelle1[[#This Row],[Kundenhierarchie 1]]&amp;Tabelle1[[#This Row],[Händler]]&amp;Tabelle1[[#This Row],[Kategorie]]&amp;Tabelle1[[#This Row],[Gruppe]]&amp;Tabelle1[[#This Row],[Name]]</f>
        <v>Edeka KonzernEdeka Rhein Ruhr (ZL)SenfSenf EimerSenf mittelscharf,6x1000ml PlE,mehrspr.</v>
      </c>
      <c r="V842">
        <f>_xlfn.XLOOKUP(U842,'Daten Vor-Quartal'!U:U,'Daten Vor-Quartal'!I:I,0)</f>
        <v>0</v>
      </c>
    </row>
    <row r="843" spans="1:22">
      <c r="A843" t="s">
        <v>16</v>
      </c>
      <c r="B843" t="s">
        <v>21</v>
      </c>
      <c r="C843" t="s">
        <v>12</v>
      </c>
      <c r="D843" t="s">
        <v>271</v>
      </c>
      <c r="E843" t="s">
        <v>262</v>
      </c>
      <c r="F843">
        <v>9</v>
      </c>
      <c r="G843" t="s">
        <v>74</v>
      </c>
      <c r="H843">
        <v>0</v>
      </c>
      <c r="I843">
        <v>0</v>
      </c>
      <c r="J843">
        <v>0</v>
      </c>
      <c r="K843">
        <v>0</v>
      </c>
      <c r="L843">
        <v>0</v>
      </c>
      <c r="M843">
        <v>450</v>
      </c>
      <c r="N843">
        <v>1</v>
      </c>
      <c r="O843">
        <v>0</v>
      </c>
      <c r="P843">
        <v>565</v>
      </c>
      <c r="Q843">
        <v>0</v>
      </c>
      <c r="R843">
        <v>0</v>
      </c>
      <c r="S843">
        <f t="shared" si="16"/>
        <v>0</v>
      </c>
      <c r="T843" s="13">
        <f>(Tabelle1[[#This Row],[MT Distri % (besucht)]]-Tabelle1[[#This Row],[MT Distri % (besucht) VP]])*100</f>
        <v>0</v>
      </c>
      <c r="U843" t="str">
        <f>Tabelle1[[#This Row],[Kundenhierarchie 1]]&amp;Tabelle1[[#This Row],[Händler]]&amp;Tabelle1[[#This Row],[Kategorie]]&amp;Tabelle1[[#This Row],[Gruppe]]&amp;Tabelle1[[#This Row],[Name]]</f>
        <v>Edeka KonzernEdeka Rhein Ruhr (ZL)SenfSenf FamilienglasKühne Senf körnig, 250ml Fam.glas 10er</v>
      </c>
      <c r="V843">
        <f>_xlfn.XLOOKUP(U843,'Daten Vor-Quartal'!U:U,'Daten Vor-Quartal'!I:I,0)</f>
        <v>0</v>
      </c>
    </row>
    <row r="844" spans="1:22">
      <c r="A844" t="s">
        <v>16</v>
      </c>
      <c r="B844" t="s">
        <v>21</v>
      </c>
      <c r="C844" t="s">
        <v>12</v>
      </c>
      <c r="D844" t="s">
        <v>271</v>
      </c>
      <c r="E844" t="s">
        <v>263</v>
      </c>
      <c r="F844">
        <v>6</v>
      </c>
      <c r="G844" t="s">
        <v>74</v>
      </c>
      <c r="H844">
        <v>0</v>
      </c>
      <c r="I844">
        <v>0</v>
      </c>
      <c r="J844">
        <v>0</v>
      </c>
      <c r="K844">
        <v>0</v>
      </c>
      <c r="L844">
        <v>0</v>
      </c>
      <c r="M844">
        <v>450</v>
      </c>
      <c r="N844">
        <v>1</v>
      </c>
      <c r="O844">
        <v>0</v>
      </c>
      <c r="P844">
        <v>565</v>
      </c>
      <c r="Q844">
        <v>0</v>
      </c>
      <c r="R844">
        <v>0</v>
      </c>
      <c r="S844">
        <f t="shared" si="16"/>
        <v>0</v>
      </c>
      <c r="T844" s="13">
        <f>(Tabelle1[[#This Row],[MT Distri % (besucht)]]-Tabelle1[[#This Row],[MT Distri % (besucht) VP]])*100</f>
        <v>0</v>
      </c>
      <c r="U844" t="str">
        <f>Tabelle1[[#This Row],[Kundenhierarchie 1]]&amp;Tabelle1[[#This Row],[Händler]]&amp;Tabelle1[[#This Row],[Kategorie]]&amp;Tabelle1[[#This Row],[Gruppe]]&amp;Tabelle1[[#This Row],[Name]]</f>
        <v>Edeka KonzernEdeka Rhein Ruhr (ZL)SenfSenf FamilienglasKühne Senf Kräuter, 250ml Fam.glas 10er</v>
      </c>
      <c r="V844">
        <f>_xlfn.XLOOKUP(U844,'Daten Vor-Quartal'!U:U,'Daten Vor-Quartal'!I:I,0)</f>
        <v>0</v>
      </c>
    </row>
    <row r="845" spans="1:22">
      <c r="A845" t="s">
        <v>16</v>
      </c>
      <c r="B845" t="s">
        <v>21</v>
      </c>
      <c r="C845" t="s">
        <v>12</v>
      </c>
      <c r="D845" t="s">
        <v>271</v>
      </c>
      <c r="E845" t="s">
        <v>264</v>
      </c>
      <c r="F845">
        <v>1</v>
      </c>
      <c r="G845" t="s">
        <v>51</v>
      </c>
      <c r="H845">
        <v>1</v>
      </c>
      <c r="I845">
        <v>0</v>
      </c>
      <c r="J845">
        <v>92.832932254821117</v>
      </c>
      <c r="K845">
        <v>7.7522217238689679</v>
      </c>
      <c r="L845">
        <v>450</v>
      </c>
      <c r="M845">
        <v>450</v>
      </c>
      <c r="N845">
        <v>1</v>
      </c>
      <c r="O845">
        <v>0</v>
      </c>
      <c r="P845">
        <v>565</v>
      </c>
      <c r="Q845">
        <v>98.760671087727616</v>
      </c>
      <c r="R845">
        <v>1.5307683832996304</v>
      </c>
      <c r="S845">
        <f t="shared" si="16"/>
        <v>0</v>
      </c>
      <c r="T845" s="13">
        <f>(Tabelle1[[#This Row],[MT Distri % (besucht)]]-Tabelle1[[#This Row],[MT Distri % (besucht) VP]])*100</f>
        <v>0</v>
      </c>
      <c r="U845" t="str">
        <f>Tabelle1[[#This Row],[Kundenhierarchie 1]]&amp;Tabelle1[[#This Row],[Händler]]&amp;Tabelle1[[#This Row],[Kategorie]]&amp;Tabelle1[[#This Row],[Gruppe]]&amp;Tabelle1[[#This Row],[Name]]</f>
        <v>Edeka KonzernEdeka Rhein Ruhr (ZL)SenfSenf FamilienglasKühne Senf mittelsch., 250ml Fam.gl 10er</v>
      </c>
      <c r="V845">
        <f>_xlfn.XLOOKUP(U845,'Daten Vor-Quartal'!U:U,'Daten Vor-Quartal'!I:I,0)</f>
        <v>0</v>
      </c>
    </row>
    <row r="846" spans="1:22">
      <c r="A846" t="s">
        <v>16</v>
      </c>
      <c r="B846" t="s">
        <v>21</v>
      </c>
      <c r="C846" t="s">
        <v>12</v>
      </c>
      <c r="D846" t="s">
        <v>271</v>
      </c>
      <c r="E846" t="s">
        <v>265</v>
      </c>
      <c r="F846">
        <v>8</v>
      </c>
      <c r="G846" t="s">
        <v>74</v>
      </c>
      <c r="H846">
        <v>0</v>
      </c>
      <c r="I846">
        <v>0</v>
      </c>
      <c r="J846">
        <v>0</v>
      </c>
      <c r="K846">
        <v>0</v>
      </c>
      <c r="L846">
        <v>0</v>
      </c>
      <c r="M846">
        <v>450</v>
      </c>
      <c r="N846">
        <v>1</v>
      </c>
      <c r="O846">
        <v>0</v>
      </c>
      <c r="P846">
        <v>565</v>
      </c>
      <c r="Q846">
        <v>0</v>
      </c>
      <c r="R846">
        <v>0</v>
      </c>
      <c r="S846">
        <f t="shared" si="16"/>
        <v>0</v>
      </c>
      <c r="T846" s="13">
        <f>(Tabelle1[[#This Row],[MT Distri % (besucht)]]-Tabelle1[[#This Row],[MT Distri % (besucht) VP]])*100</f>
        <v>0</v>
      </c>
      <c r="U846" t="str">
        <f>Tabelle1[[#This Row],[Kundenhierarchie 1]]&amp;Tabelle1[[#This Row],[Händler]]&amp;Tabelle1[[#This Row],[Kategorie]]&amp;Tabelle1[[#This Row],[Gruppe]]&amp;Tabelle1[[#This Row],[Name]]</f>
        <v>Edeka KonzernEdeka Rhein Ruhr (ZL)SenfSenf FamilienglasKühne Senf süß, 250ml Fam.glas 10er</v>
      </c>
      <c r="V846">
        <f>_xlfn.XLOOKUP(U846,'Daten Vor-Quartal'!U:U,'Daten Vor-Quartal'!I:I,0)</f>
        <v>0</v>
      </c>
    </row>
    <row r="847" spans="1:22">
      <c r="A847" t="s">
        <v>16</v>
      </c>
      <c r="B847" t="s">
        <v>21</v>
      </c>
      <c r="C847" t="s">
        <v>12</v>
      </c>
      <c r="D847" t="s">
        <v>276</v>
      </c>
      <c r="E847" t="s">
        <v>266</v>
      </c>
      <c r="F847">
        <v>11</v>
      </c>
      <c r="G847" t="s">
        <v>74</v>
      </c>
      <c r="H847">
        <v>1</v>
      </c>
      <c r="I847">
        <v>0</v>
      </c>
      <c r="J847">
        <v>40.223618828171205</v>
      </c>
      <c r="K847">
        <v>12.820361063913216</v>
      </c>
      <c r="L847">
        <v>450</v>
      </c>
      <c r="M847">
        <v>450</v>
      </c>
      <c r="N847">
        <v>1</v>
      </c>
      <c r="O847">
        <v>0</v>
      </c>
      <c r="P847">
        <v>565</v>
      </c>
      <c r="Q847">
        <v>56.816369126372912</v>
      </c>
      <c r="R847">
        <v>12.978000707399659</v>
      </c>
      <c r="S847">
        <f t="shared" si="16"/>
        <v>0</v>
      </c>
      <c r="T847" s="13">
        <f>(Tabelle1[[#This Row],[MT Distri % (besucht)]]-Tabelle1[[#This Row],[MT Distri % (besucht) VP]])*100</f>
        <v>0</v>
      </c>
      <c r="U847" t="str">
        <f>Tabelle1[[#This Row],[Kundenhierarchie 1]]&amp;Tabelle1[[#This Row],[Händler]]&amp;Tabelle1[[#This Row],[Kategorie]]&amp;Tabelle1[[#This Row],[Gruppe]]&amp;Tabelle1[[#This Row],[Name]]</f>
        <v>Edeka KonzernEdeka Rhein Ruhr (ZL)SenfSenf Kopfsteher / SqueezeKühne Habanero Chili Senf 8x250ml Sq.</v>
      </c>
      <c r="V847">
        <f>_xlfn.XLOOKUP(U847,'Daten Vor-Quartal'!U:U,'Daten Vor-Quartal'!I:I,0)</f>
        <v>0</v>
      </c>
    </row>
    <row r="848" spans="1:22">
      <c r="A848" t="s">
        <v>16</v>
      </c>
      <c r="B848" t="s">
        <v>21</v>
      </c>
      <c r="C848" t="s">
        <v>12</v>
      </c>
      <c r="D848" t="s">
        <v>276</v>
      </c>
      <c r="E848" t="s">
        <v>267</v>
      </c>
      <c r="F848">
        <v>10</v>
      </c>
      <c r="G848" t="s">
        <v>74</v>
      </c>
      <c r="H848">
        <v>1</v>
      </c>
      <c r="I848">
        <v>0</v>
      </c>
      <c r="J848">
        <v>36.003002262370522</v>
      </c>
      <c r="K848">
        <v>36.003002262370522</v>
      </c>
      <c r="L848">
        <v>450</v>
      </c>
      <c r="M848">
        <v>450</v>
      </c>
      <c r="N848">
        <v>1</v>
      </c>
      <c r="O848">
        <v>0</v>
      </c>
      <c r="P848">
        <v>565</v>
      </c>
      <c r="Q848">
        <v>50.556236115675354</v>
      </c>
      <c r="R848">
        <v>50.556236115675354</v>
      </c>
      <c r="S848">
        <f t="shared" si="16"/>
        <v>0</v>
      </c>
      <c r="T848" s="13">
        <f>(Tabelle1[[#This Row],[MT Distri % (besucht)]]-Tabelle1[[#This Row],[MT Distri % (besucht) VP]])*100</f>
        <v>0</v>
      </c>
      <c r="U848" t="str">
        <f>Tabelle1[[#This Row],[Kundenhierarchie 1]]&amp;Tabelle1[[#This Row],[Händler]]&amp;Tabelle1[[#This Row],[Kategorie]]&amp;Tabelle1[[#This Row],[Gruppe]]&amp;Tabelle1[[#This Row],[Name]]</f>
        <v>Edeka KonzernEdeka Rhein Ruhr (ZL)SenfSenf Kopfsteher / SqueezeKühne Hot Dog Senf 8x250ml Squeeze</v>
      </c>
      <c r="V848">
        <f>_xlfn.XLOOKUP(U848,'Daten Vor-Quartal'!U:U,'Daten Vor-Quartal'!I:I,0)</f>
        <v>0</v>
      </c>
    </row>
    <row r="849" spans="1:22">
      <c r="A849" t="s">
        <v>16</v>
      </c>
      <c r="B849" t="s">
        <v>21</v>
      </c>
      <c r="C849" t="s">
        <v>12</v>
      </c>
      <c r="D849" t="s">
        <v>276</v>
      </c>
      <c r="E849" t="s">
        <v>270</v>
      </c>
      <c r="F849">
        <v>2</v>
      </c>
      <c r="G849" t="s">
        <v>51</v>
      </c>
      <c r="H849">
        <v>1</v>
      </c>
      <c r="I849">
        <v>0</v>
      </c>
      <c r="J849">
        <v>63.640398621155335</v>
      </c>
      <c r="K849">
        <v>-3.6680150196797729</v>
      </c>
      <c r="L849">
        <v>450</v>
      </c>
      <c r="M849">
        <v>450</v>
      </c>
      <c r="N849">
        <v>1</v>
      </c>
      <c r="O849">
        <v>0</v>
      </c>
      <c r="P849">
        <v>565</v>
      </c>
      <c r="Q849">
        <v>80.001581177679668</v>
      </c>
      <c r="R849">
        <v>-0.55695493262516038</v>
      </c>
      <c r="S849">
        <f t="shared" si="16"/>
        <v>0</v>
      </c>
      <c r="T849" s="13">
        <f>(Tabelle1[[#This Row],[MT Distri % (besucht)]]-Tabelle1[[#This Row],[MT Distri % (besucht) VP]])*100</f>
        <v>0</v>
      </c>
      <c r="U849" t="str">
        <f>Tabelle1[[#This Row],[Kundenhierarchie 1]]&amp;Tabelle1[[#This Row],[Händler]]&amp;Tabelle1[[#This Row],[Kategorie]]&amp;Tabelle1[[#This Row],[Gruppe]]&amp;Tabelle1[[#This Row],[Name]]</f>
        <v>Edeka KonzernEdeka Rhein Ruhr (ZL)SenfSenf Kopfsteher / SqueezeKühne Senf mittelscharf, 250ml  Squeeze</v>
      </c>
      <c r="V849">
        <f>_xlfn.XLOOKUP(U849,'Daten Vor-Quartal'!U:U,'Daten Vor-Quartal'!I:I,0)</f>
        <v>0</v>
      </c>
    </row>
    <row r="850" spans="1:22">
      <c r="A850" t="s">
        <v>16</v>
      </c>
      <c r="B850" t="s">
        <v>21</v>
      </c>
      <c r="C850" t="s">
        <v>12</v>
      </c>
      <c r="D850" t="s">
        <v>280</v>
      </c>
      <c r="E850" t="s">
        <v>272</v>
      </c>
      <c r="F850">
        <v>5</v>
      </c>
      <c r="G850" t="s">
        <v>74</v>
      </c>
      <c r="H850">
        <v>1</v>
      </c>
      <c r="I850">
        <v>0</v>
      </c>
      <c r="J850">
        <v>45.064710615413766</v>
      </c>
      <c r="K850">
        <v>39.467684917941376</v>
      </c>
      <c r="L850">
        <v>450</v>
      </c>
      <c r="M850">
        <v>450</v>
      </c>
      <c r="N850">
        <v>1</v>
      </c>
      <c r="O850">
        <v>0</v>
      </c>
      <c r="P850">
        <v>565</v>
      </c>
      <c r="Q850">
        <v>59.995300783978458</v>
      </c>
      <c r="R850">
        <v>55.947384007966306</v>
      </c>
      <c r="S850">
        <f t="shared" si="16"/>
        <v>0</v>
      </c>
      <c r="T850" s="13">
        <f>(Tabelle1[[#This Row],[MT Distri % (besucht)]]-Tabelle1[[#This Row],[MT Distri % (besucht) VP]])*100</f>
        <v>0</v>
      </c>
      <c r="U850" t="str">
        <f>Tabelle1[[#This Row],[Kundenhierarchie 1]]&amp;Tabelle1[[#This Row],[Händler]]&amp;Tabelle1[[#This Row],[Kategorie]]&amp;Tabelle1[[#This Row],[Gruppe]]&amp;Tabelle1[[#This Row],[Name]]</f>
        <v>Edeka KonzernEdeka Rhein Ruhr (ZL)SenfSenf StandtubenSenf mittelscharf, 875ml Standtb.10er</v>
      </c>
      <c r="V850">
        <f>_xlfn.XLOOKUP(U850,'Daten Vor-Quartal'!U:U,'Daten Vor-Quartal'!I:I,0)</f>
        <v>0</v>
      </c>
    </row>
    <row r="851" spans="1:22">
      <c r="A851" t="s">
        <v>16</v>
      </c>
      <c r="B851" t="s">
        <v>21</v>
      </c>
      <c r="C851" t="s">
        <v>12</v>
      </c>
      <c r="D851" t="s">
        <v>282</v>
      </c>
      <c r="E851" t="s">
        <v>273</v>
      </c>
      <c r="F851">
        <v>3</v>
      </c>
      <c r="G851" t="s">
        <v>63</v>
      </c>
      <c r="H851">
        <v>1</v>
      </c>
      <c r="I851">
        <v>0</v>
      </c>
      <c r="J851">
        <v>44.482048285700891</v>
      </c>
      <c r="K851">
        <v>41.011083945159122</v>
      </c>
      <c r="L851">
        <v>450</v>
      </c>
      <c r="M851">
        <v>450</v>
      </c>
      <c r="N851">
        <v>1</v>
      </c>
      <c r="O851">
        <v>0</v>
      </c>
      <c r="P851">
        <v>565</v>
      </c>
      <c r="Q851">
        <v>54.025023073854086</v>
      </c>
      <c r="R851">
        <v>53.663591547377202</v>
      </c>
      <c r="S851">
        <f t="shared" si="16"/>
        <v>0</v>
      </c>
      <c r="T851" s="13">
        <f>(Tabelle1[[#This Row],[MT Distri % (besucht)]]-Tabelle1[[#This Row],[MT Distri % (besucht) VP]])*100</f>
        <v>0</v>
      </c>
      <c r="U851" t="str">
        <f>Tabelle1[[#This Row],[Kundenhierarchie 1]]&amp;Tabelle1[[#This Row],[Händler]]&amp;Tabelle1[[#This Row],[Kategorie]]&amp;Tabelle1[[#This Row],[Gruppe]]&amp;Tabelle1[[#This Row],[Name]]</f>
        <v>Edeka KonzernEdeka Rhein Ruhr (ZL)SenfSenf TubenMittelscharfer Senf, 100ml Tube</v>
      </c>
      <c r="V851">
        <f>_xlfn.XLOOKUP(U851,'Daten Vor-Quartal'!U:U,'Daten Vor-Quartal'!I:I,0)</f>
        <v>0</v>
      </c>
    </row>
    <row r="852" spans="1:22">
      <c r="A852" t="s">
        <v>16</v>
      </c>
      <c r="B852" t="s">
        <v>21</v>
      </c>
      <c r="C852" t="s">
        <v>12</v>
      </c>
      <c r="D852" t="s">
        <v>282</v>
      </c>
      <c r="E852" t="s">
        <v>274</v>
      </c>
      <c r="F852">
        <v>4</v>
      </c>
      <c r="G852" t="s">
        <v>63</v>
      </c>
      <c r="H852">
        <v>1</v>
      </c>
      <c r="I852">
        <v>0</v>
      </c>
      <c r="J852">
        <v>68.370678160023076</v>
      </c>
      <c r="K852">
        <v>7.6007646647935783</v>
      </c>
      <c r="L852">
        <v>450</v>
      </c>
      <c r="M852">
        <v>450</v>
      </c>
      <c r="N852">
        <v>1</v>
      </c>
      <c r="O852">
        <v>0</v>
      </c>
      <c r="P852">
        <v>565</v>
      </c>
      <c r="Q852">
        <v>83.988254035563699</v>
      </c>
      <c r="R852">
        <v>6.5660323137649641</v>
      </c>
      <c r="S852">
        <f t="shared" si="16"/>
        <v>0</v>
      </c>
      <c r="T852" s="13">
        <f>(Tabelle1[[#This Row],[MT Distri % (besucht)]]-Tabelle1[[#This Row],[MT Distri % (besucht) VP]])*100</f>
        <v>0</v>
      </c>
      <c r="U852" t="str">
        <f>Tabelle1[[#This Row],[Kundenhierarchie 1]]&amp;Tabelle1[[#This Row],[Händler]]&amp;Tabelle1[[#This Row],[Kategorie]]&amp;Tabelle1[[#This Row],[Gruppe]]&amp;Tabelle1[[#This Row],[Name]]</f>
        <v>Edeka KonzernEdeka Rhein Ruhr (ZL)SenfSenf TubenSenf mittelscharf, 200ml Tube</v>
      </c>
      <c r="V852">
        <f>_xlfn.XLOOKUP(U852,'Daten Vor-Quartal'!U:U,'Daten Vor-Quartal'!I:I,0)</f>
        <v>0</v>
      </c>
    </row>
    <row r="853" spans="1:22">
      <c r="A853" t="s">
        <v>16</v>
      </c>
      <c r="B853" t="s">
        <v>21</v>
      </c>
      <c r="C853" t="s">
        <v>11</v>
      </c>
      <c r="D853" t="s">
        <v>285</v>
      </c>
      <c r="E853" t="s">
        <v>275</v>
      </c>
      <c r="F853">
        <v>6</v>
      </c>
      <c r="G853" t="s">
        <v>51</v>
      </c>
      <c r="H853">
        <v>1</v>
      </c>
      <c r="I853">
        <v>0.90993788819875776</v>
      </c>
      <c r="J853">
        <v>0</v>
      </c>
      <c r="K853">
        <v>0</v>
      </c>
      <c r="L853">
        <v>449</v>
      </c>
      <c r="M853">
        <v>449</v>
      </c>
      <c r="N853">
        <v>322</v>
      </c>
      <c r="O853">
        <v>293</v>
      </c>
      <c r="P853">
        <v>0</v>
      </c>
      <c r="Q853">
        <v>0</v>
      </c>
      <c r="R853">
        <v>0</v>
      </c>
      <c r="S853">
        <f t="shared" si="16"/>
        <v>0.89690721649484539</v>
      </c>
      <c r="T853" s="13">
        <f>(Tabelle1[[#This Row],[MT Distri % (besucht)]]-Tabelle1[[#This Row],[MT Distri % (besucht) VP]])*100</f>
        <v>1.3030671703912367</v>
      </c>
      <c r="U853" t="str">
        <f>Tabelle1[[#This Row],[Kundenhierarchie 1]]&amp;Tabelle1[[#This Row],[Händler]]&amp;Tabelle1[[#This Row],[Kategorie]]&amp;Tabelle1[[#This Row],[Gruppe]]&amp;Tabelle1[[#This Row],[Name]]</f>
        <v>Edeka KonzernEdeka Rhein Ruhr (ZL)WürzsaucenWürzsaucen Made for Meat 235 mlWS Made f.Meat Fl. Roasted Papr., 235ml</v>
      </c>
      <c r="V853">
        <f>_xlfn.XLOOKUP(U853,'Daten Vor-Quartal'!U:U,'Daten Vor-Quartal'!I:I,0)</f>
        <v>0.89690721649484539</v>
      </c>
    </row>
    <row r="854" spans="1:22">
      <c r="A854" t="s">
        <v>16</v>
      </c>
      <c r="B854" t="s">
        <v>21</v>
      </c>
      <c r="C854" t="s">
        <v>11</v>
      </c>
      <c r="D854" t="s">
        <v>285</v>
      </c>
      <c r="E854" t="s">
        <v>277</v>
      </c>
      <c r="F854">
        <v>11</v>
      </c>
      <c r="G854" t="s">
        <v>63</v>
      </c>
      <c r="H854">
        <v>1</v>
      </c>
      <c r="I854">
        <v>0.8788819875776398</v>
      </c>
      <c r="J854">
        <v>0</v>
      </c>
      <c r="K854">
        <v>0</v>
      </c>
      <c r="L854">
        <v>449</v>
      </c>
      <c r="M854">
        <v>449</v>
      </c>
      <c r="N854">
        <v>322</v>
      </c>
      <c r="O854">
        <v>283</v>
      </c>
      <c r="P854">
        <v>0</v>
      </c>
      <c r="Q854">
        <v>0</v>
      </c>
      <c r="R854">
        <v>0</v>
      </c>
      <c r="S854">
        <f t="shared" si="16"/>
        <v>0.90378006872852235</v>
      </c>
      <c r="T854" s="13">
        <f>(Tabelle1[[#This Row],[MT Distri % (besucht)]]-Tabelle1[[#This Row],[MT Distri % (besucht) VP]])*100</f>
        <v>-2.4898081150882545</v>
      </c>
      <c r="U854" t="str">
        <f>Tabelle1[[#This Row],[Kundenhierarchie 1]]&amp;Tabelle1[[#This Row],[Händler]]&amp;Tabelle1[[#This Row],[Kategorie]]&amp;Tabelle1[[#This Row],[Gruppe]]&amp;Tabelle1[[#This Row],[Name]]</f>
        <v>Edeka KonzernEdeka Rhein Ruhr (ZL)WürzsaucenWürzsaucen Made for Meat 235 mlWS Made f.Meat Steakh.ArgentinaSty,235ml</v>
      </c>
      <c r="V854">
        <f>_xlfn.XLOOKUP(U854,'Daten Vor-Quartal'!U:U,'Daten Vor-Quartal'!I:I,0)</f>
        <v>0.90378006872852235</v>
      </c>
    </row>
    <row r="855" spans="1:22">
      <c r="A855" t="s">
        <v>16</v>
      </c>
      <c r="B855" t="s">
        <v>21</v>
      </c>
      <c r="C855" t="s">
        <v>11</v>
      </c>
      <c r="D855" t="s">
        <v>285</v>
      </c>
      <c r="E855" t="s">
        <v>278</v>
      </c>
      <c r="F855">
        <v>8</v>
      </c>
      <c r="G855" t="s">
        <v>51</v>
      </c>
      <c r="H855">
        <v>1</v>
      </c>
      <c r="I855">
        <v>0.9503105590062112</v>
      </c>
      <c r="J855">
        <v>0</v>
      </c>
      <c r="K855">
        <v>0</v>
      </c>
      <c r="L855">
        <v>449</v>
      </c>
      <c r="M855">
        <v>449</v>
      </c>
      <c r="N855">
        <v>322</v>
      </c>
      <c r="O855">
        <v>306</v>
      </c>
      <c r="P855">
        <v>0</v>
      </c>
      <c r="Q855">
        <v>0</v>
      </c>
      <c r="R855">
        <v>0</v>
      </c>
      <c r="S855">
        <f t="shared" si="16"/>
        <v>0.94845360824742264</v>
      </c>
      <c r="T855" s="13">
        <f>(Tabelle1[[#This Row],[MT Distri % (besucht)]]-Tabelle1[[#This Row],[MT Distri % (besucht) VP]])*100</f>
        <v>0.18569507587885559</v>
      </c>
      <c r="U855" t="str">
        <f>Tabelle1[[#This Row],[Kundenhierarchie 1]]&amp;Tabelle1[[#This Row],[Händler]]&amp;Tabelle1[[#This Row],[Kategorie]]&amp;Tabelle1[[#This Row],[Gruppe]]&amp;Tabelle1[[#This Row],[Name]]</f>
        <v>Edeka KonzernEdeka Rhein Ruhr (ZL)WürzsaucenWürzsaucen Made for Meat 235 mlWS Made for Meat BBQ Smoked Pep., 235ml</v>
      </c>
      <c r="V855">
        <f>_xlfn.XLOOKUP(U855,'Daten Vor-Quartal'!U:U,'Daten Vor-Quartal'!I:I,0)</f>
        <v>0.94845360824742264</v>
      </c>
    </row>
    <row r="856" spans="1:22">
      <c r="A856" t="s">
        <v>16</v>
      </c>
      <c r="B856" t="s">
        <v>21</v>
      </c>
      <c r="C856" t="s">
        <v>11</v>
      </c>
      <c r="D856" t="s">
        <v>285</v>
      </c>
      <c r="E856" t="s">
        <v>279</v>
      </c>
      <c r="F856">
        <v>4</v>
      </c>
      <c r="G856" t="s">
        <v>51</v>
      </c>
      <c r="H856">
        <v>1</v>
      </c>
      <c r="I856">
        <v>0.93788819875776397</v>
      </c>
      <c r="J856">
        <v>0</v>
      </c>
      <c r="K856">
        <v>0</v>
      </c>
      <c r="L856">
        <v>449</v>
      </c>
      <c r="M856">
        <v>449</v>
      </c>
      <c r="N856">
        <v>322</v>
      </c>
      <c r="O856">
        <v>302</v>
      </c>
      <c r="P856">
        <v>0</v>
      </c>
      <c r="Q856">
        <v>0</v>
      </c>
      <c r="R856">
        <v>0</v>
      </c>
      <c r="S856">
        <f t="shared" si="16"/>
        <v>0.94158075601374569</v>
      </c>
      <c r="T856" s="13">
        <f>(Tabelle1[[#This Row],[MT Distri % (besucht)]]-Tabelle1[[#This Row],[MT Distri % (besucht) VP]])*100</f>
        <v>-0.3692557255981721</v>
      </c>
      <c r="U856" t="str">
        <f>Tabelle1[[#This Row],[Kundenhierarchie 1]]&amp;Tabelle1[[#This Row],[Händler]]&amp;Tabelle1[[#This Row],[Kategorie]]&amp;Tabelle1[[#This Row],[Gruppe]]&amp;Tabelle1[[#This Row],[Name]]</f>
        <v>Edeka KonzernEdeka Rhein Ruhr (ZL)WürzsaucenWürzsaucen Made for Meat 235 mlWS Made for Meat Burger Sty. Chip, 235ml</v>
      </c>
      <c r="V856">
        <f>_xlfn.XLOOKUP(U856,'Daten Vor-Quartal'!U:U,'Daten Vor-Quartal'!I:I,0)</f>
        <v>0.94158075601374569</v>
      </c>
    </row>
    <row r="857" spans="1:22">
      <c r="A857" t="s">
        <v>16</v>
      </c>
      <c r="B857" t="s">
        <v>21</v>
      </c>
      <c r="C857" t="s">
        <v>11</v>
      </c>
      <c r="D857" t="s">
        <v>285</v>
      </c>
      <c r="E857" t="s">
        <v>281</v>
      </c>
      <c r="F857">
        <v>13</v>
      </c>
      <c r="G857" t="s">
        <v>63</v>
      </c>
      <c r="H857">
        <v>1</v>
      </c>
      <c r="I857">
        <v>0.93788819875776397</v>
      </c>
      <c r="J857">
        <v>0</v>
      </c>
      <c r="K857">
        <v>0</v>
      </c>
      <c r="L857">
        <v>449</v>
      </c>
      <c r="M857">
        <v>449</v>
      </c>
      <c r="N857">
        <v>322</v>
      </c>
      <c r="O857">
        <v>302</v>
      </c>
      <c r="P857">
        <v>0</v>
      </c>
      <c r="Q857">
        <v>0</v>
      </c>
      <c r="R857">
        <v>0</v>
      </c>
      <c r="S857">
        <f t="shared" si="16"/>
        <v>0.91752577319587625</v>
      </c>
      <c r="T857" s="13">
        <f>(Tabelle1[[#This Row],[MT Distri % (besucht)]]-Tabelle1[[#This Row],[MT Distri % (besucht) VP]])*100</f>
        <v>2.036242556188772</v>
      </c>
      <c r="U857" t="str">
        <f>Tabelle1[[#This Row],[Kundenhierarchie 1]]&amp;Tabelle1[[#This Row],[Händler]]&amp;Tabelle1[[#This Row],[Kategorie]]&amp;Tabelle1[[#This Row],[Gruppe]]&amp;Tabelle1[[#This Row],[Name]]</f>
        <v>Edeka KonzernEdeka Rhein Ruhr (ZL)WürzsaucenWürzsaucen Made for Meat 235 mlWS Made for Meat Hot Chili Srira., 235ml</v>
      </c>
      <c r="V857">
        <f>_xlfn.XLOOKUP(U857,'Daten Vor-Quartal'!U:U,'Daten Vor-Quartal'!I:I,0)</f>
        <v>0.91752577319587625</v>
      </c>
    </row>
    <row r="858" spans="1:22">
      <c r="A858" t="s">
        <v>16</v>
      </c>
      <c r="B858" t="s">
        <v>21</v>
      </c>
      <c r="C858" t="s">
        <v>11</v>
      </c>
      <c r="D858" t="s">
        <v>285</v>
      </c>
      <c r="E858" t="s">
        <v>283</v>
      </c>
      <c r="F858">
        <v>10</v>
      </c>
      <c r="G858" t="s">
        <v>51</v>
      </c>
      <c r="H858">
        <v>1</v>
      </c>
      <c r="I858">
        <v>0.93788819875776397</v>
      </c>
      <c r="J858">
        <v>0</v>
      </c>
      <c r="K858">
        <v>0</v>
      </c>
      <c r="L858">
        <v>449</v>
      </c>
      <c r="M858">
        <v>449</v>
      </c>
      <c r="N858">
        <v>322</v>
      </c>
      <c r="O858">
        <v>302</v>
      </c>
      <c r="P858">
        <v>0</v>
      </c>
      <c r="Q858">
        <v>0</v>
      </c>
      <c r="R858">
        <v>0</v>
      </c>
      <c r="S858">
        <f t="shared" si="16"/>
        <v>0.91752577319587625</v>
      </c>
      <c r="T858" s="13">
        <f>(Tabelle1[[#This Row],[MT Distri % (besucht)]]-Tabelle1[[#This Row],[MT Distri % (besucht) VP]])*100</f>
        <v>2.036242556188772</v>
      </c>
      <c r="U858" t="str">
        <f>Tabelle1[[#This Row],[Kundenhierarchie 1]]&amp;Tabelle1[[#This Row],[Händler]]&amp;Tabelle1[[#This Row],[Kategorie]]&amp;Tabelle1[[#This Row],[Gruppe]]&amp;Tabelle1[[#This Row],[Name]]</f>
        <v>Edeka KonzernEdeka Rhein Ruhr (ZL)WürzsaucenWürzsaucen Made for Meat 235 mlWS Made For Veggie Knobl. Med., 8x235ml</v>
      </c>
      <c r="V858">
        <f>_xlfn.XLOOKUP(U858,'Daten Vor-Quartal'!U:U,'Daten Vor-Quartal'!I:I,0)</f>
        <v>0.91752577319587625</v>
      </c>
    </row>
    <row r="859" spans="1:22">
      <c r="A859" t="s">
        <v>16</v>
      </c>
      <c r="B859" t="s">
        <v>21</v>
      </c>
      <c r="C859" t="s">
        <v>11</v>
      </c>
      <c r="D859" t="s">
        <v>285</v>
      </c>
      <c r="E859" t="s">
        <v>284</v>
      </c>
      <c r="F859">
        <v>17</v>
      </c>
      <c r="G859" t="s">
        <v>51</v>
      </c>
      <c r="H859">
        <v>1</v>
      </c>
      <c r="I859">
        <v>0.94099378881987583</v>
      </c>
      <c r="J859">
        <v>0</v>
      </c>
      <c r="K859">
        <v>0</v>
      </c>
      <c r="L859">
        <v>449</v>
      </c>
      <c r="M859">
        <v>449</v>
      </c>
      <c r="N859">
        <v>322</v>
      </c>
      <c r="O859">
        <v>303</v>
      </c>
      <c r="P859">
        <v>0</v>
      </c>
      <c r="Q859">
        <v>0</v>
      </c>
      <c r="R859">
        <v>0</v>
      </c>
      <c r="S859">
        <f t="shared" si="16"/>
        <v>0.93127147766323026</v>
      </c>
      <c r="T859" s="13">
        <f>(Tabelle1[[#This Row],[MT Distri % (besucht)]]-Tabelle1[[#This Row],[MT Distri % (besucht) VP]])*100</f>
        <v>0.97223111566455689</v>
      </c>
      <c r="U859" t="str">
        <f>Tabelle1[[#This Row],[Kundenhierarchie 1]]&amp;Tabelle1[[#This Row],[Händler]]&amp;Tabelle1[[#This Row],[Kategorie]]&amp;Tabelle1[[#This Row],[Gruppe]]&amp;Tabelle1[[#This Row],[Name]]</f>
        <v>Edeka KonzernEdeka Rhein Ruhr (ZL)WürzsaucenWürzsaucen Made for Meat 235 mlWS Made For Veggie Teriy. Sesam, 8x235ml</v>
      </c>
      <c r="V859">
        <f>_xlfn.XLOOKUP(U859,'Daten Vor-Quartal'!U:U,'Daten Vor-Quartal'!I:I,0)</f>
        <v>0.93127147766323026</v>
      </c>
    </row>
    <row r="860" spans="1:22">
      <c r="A860" t="s">
        <v>16</v>
      </c>
      <c r="B860" t="s">
        <v>21</v>
      </c>
      <c r="C860" t="s">
        <v>11</v>
      </c>
      <c r="D860" t="s">
        <v>293</v>
      </c>
      <c r="E860" t="s">
        <v>286</v>
      </c>
      <c r="F860">
        <v>18</v>
      </c>
      <c r="G860" t="s">
        <v>63</v>
      </c>
      <c r="H860">
        <v>1</v>
      </c>
      <c r="I860">
        <v>0.8850931677018633</v>
      </c>
      <c r="J860">
        <v>56.700955809552326</v>
      </c>
      <c r="K860">
        <v>-3.6786737143302326</v>
      </c>
      <c r="L860">
        <v>449</v>
      </c>
      <c r="M860">
        <v>449</v>
      </c>
      <c r="N860">
        <v>322</v>
      </c>
      <c r="O860">
        <v>285</v>
      </c>
      <c r="P860">
        <v>565</v>
      </c>
      <c r="Q860">
        <v>80.144092853372811</v>
      </c>
      <c r="R860">
        <v>2.1676362066151853</v>
      </c>
      <c r="S860">
        <f t="shared" si="16"/>
        <v>0.91752577319587625</v>
      </c>
      <c r="T860" s="13">
        <f>(Tabelle1[[#This Row],[MT Distri % (besucht)]]-Tabelle1[[#This Row],[MT Distri % (besucht) VP]])*100</f>
        <v>-3.2432605494012945</v>
      </c>
      <c r="U860" t="str">
        <f>Tabelle1[[#This Row],[Kundenhierarchie 1]]&amp;Tabelle1[[#This Row],[Händler]]&amp;Tabelle1[[#This Row],[Kategorie]]&amp;Tabelle1[[#This Row],[Gruppe]]&amp;Tabelle1[[#This Row],[Name]]</f>
        <v>Edeka KonzernEdeka Rhein Ruhr (ZL)WürzsaucenWürzsaucen Made for Meat 375 mlWS Made for Meat Bacon Jalapeno, 375ml</v>
      </c>
      <c r="V860">
        <f>_xlfn.XLOOKUP(U860,'Daten Vor-Quartal'!U:U,'Daten Vor-Quartal'!I:I,0)</f>
        <v>0.91752577319587625</v>
      </c>
    </row>
    <row r="861" spans="1:22">
      <c r="A861" t="s">
        <v>16</v>
      </c>
      <c r="B861" t="s">
        <v>21</v>
      </c>
      <c r="C861" t="s">
        <v>11</v>
      </c>
      <c r="D861" t="s">
        <v>293</v>
      </c>
      <c r="E861" t="s">
        <v>287</v>
      </c>
      <c r="F861">
        <v>15</v>
      </c>
      <c r="G861" t="s">
        <v>63</v>
      </c>
      <c r="H861">
        <v>1</v>
      </c>
      <c r="I861">
        <v>0.90372670807453415</v>
      </c>
      <c r="J861">
        <v>54.489471363568263</v>
      </c>
      <c r="K861">
        <v>-4.7967562754310933</v>
      </c>
      <c r="L861">
        <v>449</v>
      </c>
      <c r="M861">
        <v>449</v>
      </c>
      <c r="N861">
        <v>322</v>
      </c>
      <c r="O861">
        <v>291</v>
      </c>
      <c r="P861">
        <v>565</v>
      </c>
      <c r="Q861">
        <v>77.65962748739031</v>
      </c>
      <c r="R861">
        <v>-1.7927931057094071</v>
      </c>
      <c r="S861">
        <f t="shared" si="16"/>
        <v>0.92096219931271472</v>
      </c>
      <c r="T861" s="13">
        <f>(Tabelle1[[#This Row],[MT Distri % (besucht)]]-Tabelle1[[#This Row],[MT Distri % (besucht) VP]])*100</f>
        <v>-1.7235491238180578</v>
      </c>
      <c r="U861" t="str">
        <f>Tabelle1[[#This Row],[Kundenhierarchie 1]]&amp;Tabelle1[[#This Row],[Händler]]&amp;Tabelle1[[#This Row],[Kategorie]]&amp;Tabelle1[[#This Row],[Gruppe]]&amp;Tabelle1[[#This Row],[Name]]</f>
        <v>Edeka KonzernEdeka Rhein Ruhr (ZL)WürzsaucenWürzsaucen Made for Meat 375 mlWS Made for Meat BBQ Cranberry, 375ml</v>
      </c>
      <c r="V861">
        <f>_xlfn.XLOOKUP(U861,'Daten Vor-Quartal'!U:U,'Daten Vor-Quartal'!I:I,0)</f>
        <v>0.92096219931271472</v>
      </c>
    </row>
    <row r="862" spans="1:22">
      <c r="A862" t="s">
        <v>16</v>
      </c>
      <c r="B862" t="s">
        <v>21</v>
      </c>
      <c r="C862" t="s">
        <v>11</v>
      </c>
      <c r="D862" t="s">
        <v>293</v>
      </c>
      <c r="E862" t="s">
        <v>288</v>
      </c>
      <c r="F862">
        <v>16</v>
      </c>
      <c r="G862" t="s">
        <v>63</v>
      </c>
      <c r="H862">
        <v>0</v>
      </c>
      <c r="I862">
        <v>0</v>
      </c>
      <c r="J862">
        <v>1.3506241732555282</v>
      </c>
      <c r="K862">
        <v>-5.9897091484414382</v>
      </c>
      <c r="L862">
        <v>0</v>
      </c>
      <c r="M862">
        <v>449</v>
      </c>
      <c r="N862">
        <v>1</v>
      </c>
      <c r="O862">
        <v>0</v>
      </c>
      <c r="P862">
        <v>565</v>
      </c>
      <c r="Q862">
        <v>2.7354693947988848</v>
      </c>
      <c r="R862">
        <v>-5.7037395092604992</v>
      </c>
      <c r="S862">
        <f t="shared" si="16"/>
        <v>0</v>
      </c>
      <c r="T862" s="13">
        <f>(Tabelle1[[#This Row],[MT Distri % (besucht)]]-Tabelle1[[#This Row],[MT Distri % (besucht) VP]])*100</f>
        <v>0</v>
      </c>
      <c r="U862" t="str">
        <f>Tabelle1[[#This Row],[Kundenhierarchie 1]]&amp;Tabelle1[[#This Row],[Händler]]&amp;Tabelle1[[#This Row],[Kategorie]]&amp;Tabelle1[[#This Row],[Gruppe]]&amp;Tabelle1[[#This Row],[Name]]</f>
        <v>Edeka KonzernEdeka Rhein Ruhr (ZL)WürzsaucenWürzsaucen Made for Meat 375 mlWS Made for Meat Chili Aji Panca, 375ml</v>
      </c>
      <c r="V862">
        <f>_xlfn.XLOOKUP(U862,'Daten Vor-Quartal'!U:U,'Daten Vor-Quartal'!I:I,0)</f>
        <v>0</v>
      </c>
    </row>
    <row r="863" spans="1:22">
      <c r="A863" t="s">
        <v>16</v>
      </c>
      <c r="B863" t="s">
        <v>21</v>
      </c>
      <c r="C863" t="s">
        <v>11</v>
      </c>
      <c r="D863" t="s">
        <v>293</v>
      </c>
      <c r="E863" t="s">
        <v>289</v>
      </c>
      <c r="F863">
        <v>19</v>
      </c>
      <c r="G863" t="s">
        <v>74</v>
      </c>
      <c r="H863">
        <v>1</v>
      </c>
      <c r="I863">
        <v>0.91614906832298137</v>
      </c>
      <c r="J863">
        <v>48.085649826036111</v>
      </c>
      <c r="K863">
        <v>-11.011536932562477</v>
      </c>
      <c r="L863">
        <v>449</v>
      </c>
      <c r="M863">
        <v>449</v>
      </c>
      <c r="N863">
        <v>322</v>
      </c>
      <c r="O863">
        <v>295</v>
      </c>
      <c r="P863">
        <v>565</v>
      </c>
      <c r="Q863">
        <v>71.503218666280873</v>
      </c>
      <c r="R863">
        <v>-5.0589357885844066</v>
      </c>
      <c r="S863">
        <f t="shared" si="16"/>
        <v>0.92096219931271472</v>
      </c>
      <c r="T863" s="13">
        <f>(Tabelle1[[#This Row],[MT Distri % (besucht)]]-Tabelle1[[#This Row],[MT Distri % (besucht) VP]])*100</f>
        <v>-0.48131309897333496</v>
      </c>
      <c r="U863" t="str">
        <f>Tabelle1[[#This Row],[Kundenhierarchie 1]]&amp;Tabelle1[[#This Row],[Händler]]&amp;Tabelle1[[#This Row],[Kategorie]]&amp;Tabelle1[[#This Row],[Gruppe]]&amp;Tabelle1[[#This Row],[Name]]</f>
        <v>Edeka KonzernEdeka Rhein Ruhr (ZL)WürzsaucenWürzsaucen Made for Meat 375 mlWS Made for Meat Grilled Paprika, 375ml</v>
      </c>
      <c r="V863">
        <f>_xlfn.XLOOKUP(U863,'Daten Vor-Quartal'!U:U,'Daten Vor-Quartal'!I:I,0)</f>
        <v>0.92096219931271472</v>
      </c>
    </row>
    <row r="864" spans="1:22">
      <c r="A864" t="s">
        <v>16</v>
      </c>
      <c r="B864" t="s">
        <v>21</v>
      </c>
      <c r="C864" t="s">
        <v>11</v>
      </c>
      <c r="D864" t="s">
        <v>298</v>
      </c>
      <c r="E864" t="s">
        <v>290</v>
      </c>
      <c r="F864">
        <v>9</v>
      </c>
      <c r="G864" t="s">
        <v>51</v>
      </c>
      <c r="H864">
        <v>1</v>
      </c>
      <c r="I864">
        <v>0.98757763975155277</v>
      </c>
      <c r="J864">
        <v>83.916258209423873</v>
      </c>
      <c r="K864">
        <v>11.484602403134881</v>
      </c>
      <c r="L864">
        <v>449</v>
      </c>
      <c r="M864">
        <v>449</v>
      </c>
      <c r="N864">
        <v>322</v>
      </c>
      <c r="O864">
        <v>318</v>
      </c>
      <c r="P864">
        <v>565</v>
      </c>
      <c r="Q864">
        <v>92.443142546162406</v>
      </c>
      <c r="R864">
        <v>8.0509934254707929</v>
      </c>
      <c r="S864">
        <f t="shared" si="16"/>
        <v>0.98969072164948457</v>
      </c>
      <c r="T864" s="13">
        <f>(Tabelle1[[#This Row],[MT Distri % (besucht)]]-Tabelle1[[#This Row],[MT Distri % (besucht) VP]])*100</f>
        <v>-0.21130818979318011</v>
      </c>
      <c r="U864" t="str">
        <f>Tabelle1[[#This Row],[Kundenhierarchie 1]]&amp;Tabelle1[[#This Row],[Händler]]&amp;Tabelle1[[#This Row],[Kategorie]]&amp;Tabelle1[[#This Row],[Gruppe]]&amp;Tabelle1[[#This Row],[Name]]</f>
        <v>Edeka KonzernEdeka Rhein Ruhr (ZL)WürzsaucenWürzsaucen StandardWürzsauce Barbecue, 250ml</v>
      </c>
      <c r="V864">
        <f>_xlfn.XLOOKUP(U864,'Daten Vor-Quartal'!U:U,'Daten Vor-Quartal'!I:I,0)</f>
        <v>0.98969072164948457</v>
      </c>
    </row>
    <row r="865" spans="1:22">
      <c r="A865" t="s">
        <v>16</v>
      </c>
      <c r="B865" t="s">
        <v>21</v>
      </c>
      <c r="C865" t="s">
        <v>11</v>
      </c>
      <c r="D865" t="s">
        <v>298</v>
      </c>
      <c r="E865" t="s">
        <v>291</v>
      </c>
      <c r="F865">
        <v>21</v>
      </c>
      <c r="G865" t="s">
        <v>74</v>
      </c>
      <c r="H865">
        <v>1</v>
      </c>
      <c r="I865">
        <v>0.98447204968944102</v>
      </c>
      <c r="J865">
        <v>75.522051148383213</v>
      </c>
      <c r="K865">
        <v>-8.7672832979082784</v>
      </c>
      <c r="L865">
        <v>449</v>
      </c>
      <c r="M865">
        <v>449</v>
      </c>
      <c r="N865">
        <v>322</v>
      </c>
      <c r="O865">
        <v>317</v>
      </c>
      <c r="P865">
        <v>565</v>
      </c>
      <c r="Q865">
        <v>90.481086274633398</v>
      </c>
      <c r="R865">
        <v>-1.1861663527837578</v>
      </c>
      <c r="S865">
        <f t="shared" si="16"/>
        <v>0.98969072164948457</v>
      </c>
      <c r="T865" s="13">
        <f>(Tabelle1[[#This Row],[MT Distri % (besucht)]]-Tabelle1[[#This Row],[MT Distri % (besucht) VP]])*100</f>
        <v>-0.52186719600435527</v>
      </c>
      <c r="U865" t="str">
        <f>Tabelle1[[#This Row],[Kundenhierarchie 1]]&amp;Tabelle1[[#This Row],[Händler]]&amp;Tabelle1[[#This Row],[Kategorie]]&amp;Tabelle1[[#This Row],[Gruppe]]&amp;Tabelle1[[#This Row],[Name]]</f>
        <v>Edeka KonzernEdeka Rhein Ruhr (ZL)WürzsaucenWürzsaucen StandardWürzsauce Brandstifter, 250ml</v>
      </c>
      <c r="V865">
        <f>_xlfn.XLOOKUP(U865,'Daten Vor-Quartal'!U:U,'Daten Vor-Quartal'!I:I,0)</f>
        <v>0.98969072164948457</v>
      </c>
    </row>
    <row r="866" spans="1:22">
      <c r="A866" t="s">
        <v>16</v>
      </c>
      <c r="B866" t="s">
        <v>21</v>
      </c>
      <c r="C866" t="s">
        <v>11</v>
      </c>
      <c r="D866" t="s">
        <v>298</v>
      </c>
      <c r="E866" t="s">
        <v>292</v>
      </c>
      <c r="F866">
        <v>23</v>
      </c>
      <c r="G866" t="s">
        <v>74</v>
      </c>
      <c r="H866">
        <v>1</v>
      </c>
      <c r="I866">
        <v>0.98447204968944102</v>
      </c>
      <c r="J866">
        <v>85.90290640869587</v>
      </c>
      <c r="K866">
        <v>0.14564881874322566</v>
      </c>
      <c r="L866">
        <v>449</v>
      </c>
      <c r="M866">
        <v>449</v>
      </c>
      <c r="N866">
        <v>322</v>
      </c>
      <c r="O866">
        <v>317</v>
      </c>
      <c r="P866">
        <v>565</v>
      </c>
      <c r="Q866">
        <v>92.20381120857698</v>
      </c>
      <c r="R866">
        <v>0.36427772355892785</v>
      </c>
      <c r="S866">
        <f t="shared" si="16"/>
        <v>0.9862542955326461</v>
      </c>
      <c r="T866" s="13">
        <f>(Tabelle1[[#This Row],[MT Distri % (besucht)]]-Tabelle1[[#This Row],[MT Distri % (besucht) VP]])*100</f>
        <v>-0.1782245843205077</v>
      </c>
      <c r="U866" t="str">
        <f>Tabelle1[[#This Row],[Kundenhierarchie 1]]&amp;Tabelle1[[#This Row],[Händler]]&amp;Tabelle1[[#This Row],[Kategorie]]&amp;Tabelle1[[#This Row],[Gruppe]]&amp;Tabelle1[[#This Row],[Name]]</f>
        <v>Edeka KonzernEdeka Rhein Ruhr (ZL)WürzsaucenWürzsaucen StandardWürzsauce China, 250ml</v>
      </c>
      <c r="V866">
        <f>_xlfn.XLOOKUP(U866,'Daten Vor-Quartal'!U:U,'Daten Vor-Quartal'!I:I,0)</f>
        <v>0.9862542955326461</v>
      </c>
    </row>
    <row r="867" spans="1:22">
      <c r="A867" t="s">
        <v>16</v>
      </c>
      <c r="B867" t="s">
        <v>21</v>
      </c>
      <c r="C867" t="s">
        <v>11</v>
      </c>
      <c r="D867" t="s">
        <v>298</v>
      </c>
      <c r="E867" t="s">
        <v>294</v>
      </c>
      <c r="F867">
        <v>20</v>
      </c>
      <c r="G867" t="s">
        <v>74</v>
      </c>
      <c r="H867">
        <v>1</v>
      </c>
      <c r="I867">
        <v>0.99068322981366463</v>
      </c>
      <c r="J867">
        <v>100</v>
      </c>
      <c r="K867">
        <v>5.0009955782410946</v>
      </c>
      <c r="L867">
        <v>449</v>
      </c>
      <c r="M867">
        <v>449</v>
      </c>
      <c r="N867">
        <v>322</v>
      </c>
      <c r="O867">
        <v>319</v>
      </c>
      <c r="P867">
        <v>565</v>
      </c>
      <c r="Q867">
        <v>100</v>
      </c>
      <c r="R867">
        <v>1.6776523119613245</v>
      </c>
      <c r="S867">
        <f t="shared" si="16"/>
        <v>0.98281786941580751</v>
      </c>
      <c r="T867" s="13">
        <f>(Tabelle1[[#This Row],[MT Distri % (besucht)]]-Tabelle1[[#This Row],[MT Distri % (besucht) VP]])*100</f>
        <v>0.7865360397857124</v>
      </c>
      <c r="U867" t="str">
        <f>Tabelle1[[#This Row],[Kundenhierarchie 1]]&amp;Tabelle1[[#This Row],[Händler]]&amp;Tabelle1[[#This Row],[Kategorie]]&amp;Tabelle1[[#This Row],[Gruppe]]&amp;Tabelle1[[#This Row],[Name]]</f>
        <v>Edeka KonzernEdeka Rhein Ruhr (ZL)WürzsaucenWürzsaucen StandardWürzsauce Cocktail, 250ml</v>
      </c>
      <c r="V867">
        <f>_xlfn.XLOOKUP(U867,'Daten Vor-Quartal'!U:U,'Daten Vor-Quartal'!I:I,0)</f>
        <v>0.98281786941580751</v>
      </c>
    </row>
    <row r="868" spans="1:22">
      <c r="A868" t="s">
        <v>16</v>
      </c>
      <c r="B868" t="s">
        <v>21</v>
      </c>
      <c r="C868" t="s">
        <v>11</v>
      </c>
      <c r="D868" t="s">
        <v>298</v>
      </c>
      <c r="E868" t="s">
        <v>295</v>
      </c>
      <c r="F868">
        <v>3</v>
      </c>
      <c r="G868" t="s">
        <v>51</v>
      </c>
      <c r="H868">
        <v>1</v>
      </c>
      <c r="I868">
        <v>0.99378881987577639</v>
      </c>
      <c r="J868">
        <v>98.659960688642286</v>
      </c>
      <c r="K868">
        <v>7.3429310369087588</v>
      </c>
      <c r="L868">
        <v>449</v>
      </c>
      <c r="M868">
        <v>449</v>
      </c>
      <c r="N868">
        <v>322</v>
      </c>
      <c r="O868">
        <v>320</v>
      </c>
      <c r="P868">
        <v>565</v>
      </c>
      <c r="Q868">
        <v>99.785484939063892</v>
      </c>
      <c r="R868">
        <v>2.2465878247917459</v>
      </c>
      <c r="S868">
        <f t="shared" si="16"/>
        <v>0.99312714776632305</v>
      </c>
      <c r="T868" s="13">
        <f>(Tabelle1[[#This Row],[MT Distri % (besucht)]]-Tabelle1[[#This Row],[MT Distri % (besucht) VP]])*100</f>
        <v>6.6167210945333732E-2</v>
      </c>
      <c r="U868" t="str">
        <f>Tabelle1[[#This Row],[Kundenhierarchie 1]]&amp;Tabelle1[[#This Row],[Händler]]&amp;Tabelle1[[#This Row],[Kategorie]]&amp;Tabelle1[[#This Row],[Gruppe]]&amp;Tabelle1[[#This Row],[Name]]</f>
        <v>Edeka KonzernEdeka Rhein Ruhr (ZL)WürzsaucenWürzsaucen StandardWürzsauce Curry, 250ml</v>
      </c>
      <c r="V868">
        <f>_xlfn.XLOOKUP(U868,'Daten Vor-Quartal'!U:U,'Daten Vor-Quartal'!I:I,0)</f>
        <v>0.99312714776632305</v>
      </c>
    </row>
    <row r="869" spans="1:22">
      <c r="A869" t="s">
        <v>16</v>
      </c>
      <c r="B869" t="s">
        <v>21</v>
      </c>
      <c r="C869" t="s">
        <v>11</v>
      </c>
      <c r="D869" t="s">
        <v>298</v>
      </c>
      <c r="E869" t="s">
        <v>296</v>
      </c>
      <c r="F869">
        <v>7</v>
      </c>
      <c r="G869" t="s">
        <v>51</v>
      </c>
      <c r="H869">
        <v>1</v>
      </c>
      <c r="I869">
        <v>0.99689440993788825</v>
      </c>
      <c r="J869">
        <v>93.099596924822919</v>
      </c>
      <c r="K869">
        <v>9.2832724377129843</v>
      </c>
      <c r="L869">
        <v>449</v>
      </c>
      <c r="M869">
        <v>449</v>
      </c>
      <c r="N869">
        <v>322</v>
      </c>
      <c r="O869">
        <v>321</v>
      </c>
      <c r="P869">
        <v>565</v>
      </c>
      <c r="Q869">
        <v>94.469942231108448</v>
      </c>
      <c r="R869">
        <v>3.1374201455090258</v>
      </c>
      <c r="S869">
        <f t="shared" si="16"/>
        <v>0.99656357388316152</v>
      </c>
      <c r="T869" s="13">
        <f>(Tabelle1[[#This Row],[MT Distri % (besucht)]]-Tabelle1[[#This Row],[MT Distri % (besucht) VP]])*100</f>
        <v>3.3083605472672417E-2</v>
      </c>
      <c r="U869" t="str">
        <f>Tabelle1[[#This Row],[Kundenhierarchie 1]]&amp;Tabelle1[[#This Row],[Händler]]&amp;Tabelle1[[#This Row],[Kategorie]]&amp;Tabelle1[[#This Row],[Gruppe]]&amp;Tabelle1[[#This Row],[Name]]</f>
        <v>Edeka KonzernEdeka Rhein Ruhr (ZL)WürzsaucenWürzsaucen StandardWürzsauce Hot Chili, 250ml</v>
      </c>
      <c r="V869">
        <f>_xlfn.XLOOKUP(U869,'Daten Vor-Quartal'!U:U,'Daten Vor-Quartal'!I:I,0)</f>
        <v>0.99656357388316152</v>
      </c>
    </row>
    <row r="870" spans="1:22">
      <c r="A870" t="s">
        <v>16</v>
      </c>
      <c r="B870" t="s">
        <v>21</v>
      </c>
      <c r="C870" t="s">
        <v>11</v>
      </c>
      <c r="D870" t="s">
        <v>298</v>
      </c>
      <c r="E870" t="s">
        <v>297</v>
      </c>
      <c r="F870">
        <v>1</v>
      </c>
      <c r="G870" t="s">
        <v>51</v>
      </c>
      <c r="H870">
        <v>1</v>
      </c>
      <c r="I870">
        <v>0.99689440993788825</v>
      </c>
      <c r="J870">
        <v>87.242945720053598</v>
      </c>
      <c r="K870">
        <v>6.5239373440335813</v>
      </c>
      <c r="L870">
        <v>449</v>
      </c>
      <c r="M870">
        <v>449</v>
      </c>
      <c r="N870">
        <v>322</v>
      </c>
      <c r="O870">
        <v>321</v>
      </c>
      <c r="P870">
        <v>565</v>
      </c>
      <c r="Q870">
        <v>93.035508327429753</v>
      </c>
      <c r="R870">
        <v>2.2654608863658154</v>
      </c>
      <c r="S870">
        <f t="shared" si="16"/>
        <v>0.99656357388316152</v>
      </c>
      <c r="T870" s="13">
        <f>(Tabelle1[[#This Row],[MT Distri % (besucht)]]-Tabelle1[[#This Row],[MT Distri % (besucht) VP]])*100</f>
        <v>3.3083605472672417E-2</v>
      </c>
      <c r="U870" t="str">
        <f>Tabelle1[[#This Row],[Kundenhierarchie 1]]&amp;Tabelle1[[#This Row],[Händler]]&amp;Tabelle1[[#This Row],[Kategorie]]&amp;Tabelle1[[#This Row],[Gruppe]]&amp;Tabelle1[[#This Row],[Name]]</f>
        <v>Edeka KonzernEdeka Rhein Ruhr (ZL)WürzsaucenWürzsaucen StandardWürzsauce Knoblauch, 250ml</v>
      </c>
      <c r="V870">
        <f>_xlfn.XLOOKUP(U870,'Daten Vor-Quartal'!U:U,'Daten Vor-Quartal'!I:I,0)</f>
        <v>0.99656357388316152</v>
      </c>
    </row>
    <row r="871" spans="1:22">
      <c r="A871" t="s">
        <v>16</v>
      </c>
      <c r="B871" t="s">
        <v>21</v>
      </c>
      <c r="C871" t="s">
        <v>11</v>
      </c>
      <c r="D871" t="s">
        <v>298</v>
      </c>
      <c r="E871" t="s">
        <v>303</v>
      </c>
      <c r="F871">
        <v>5</v>
      </c>
      <c r="G871" t="s">
        <v>51</v>
      </c>
      <c r="H871">
        <v>1</v>
      </c>
      <c r="I871">
        <v>0.99689440993788825</v>
      </c>
      <c r="J871">
        <v>86.333321908066168</v>
      </c>
      <c r="K871">
        <v>4.4984494462009419</v>
      </c>
      <c r="L871">
        <v>449</v>
      </c>
      <c r="M871">
        <v>449</v>
      </c>
      <c r="N871">
        <v>322</v>
      </c>
      <c r="O871">
        <v>321</v>
      </c>
      <c r="P871">
        <v>565</v>
      </c>
      <c r="Q871">
        <v>93.488983330159499</v>
      </c>
      <c r="R871">
        <v>2.2911332367462478</v>
      </c>
      <c r="S871">
        <f t="shared" si="16"/>
        <v>0.99312714776632305</v>
      </c>
      <c r="T871" s="13">
        <f>(Tabelle1[[#This Row],[MT Distri % (besucht)]]-Tabelle1[[#This Row],[MT Distri % (besucht) VP]])*100</f>
        <v>0.37672621715651999</v>
      </c>
      <c r="U871" t="str">
        <f>Tabelle1[[#This Row],[Kundenhierarchie 1]]&amp;Tabelle1[[#This Row],[Händler]]&amp;Tabelle1[[#This Row],[Kategorie]]&amp;Tabelle1[[#This Row],[Gruppe]]&amp;Tabelle1[[#This Row],[Name]]</f>
        <v>Edeka KonzernEdeka Rhein Ruhr (ZL)WürzsaucenWürzsaucen StandardWürzsauce Mexico, 250ml</v>
      </c>
      <c r="V871">
        <f>_xlfn.XLOOKUP(U871,'Daten Vor-Quartal'!U:U,'Daten Vor-Quartal'!I:I,0)</f>
        <v>0.99312714776632305</v>
      </c>
    </row>
    <row r="872" spans="1:22">
      <c r="A872" t="s">
        <v>16</v>
      </c>
      <c r="B872" t="s">
        <v>21</v>
      </c>
      <c r="C872" t="s">
        <v>11</v>
      </c>
      <c r="D872" t="s">
        <v>298</v>
      </c>
      <c r="E872" t="s">
        <v>299</v>
      </c>
      <c r="F872">
        <v>14</v>
      </c>
      <c r="G872" t="s">
        <v>63</v>
      </c>
      <c r="H872">
        <v>1</v>
      </c>
      <c r="I872">
        <v>0.99689440993788825</v>
      </c>
      <c r="J872">
        <v>86.333321908066139</v>
      </c>
      <c r="K872">
        <v>-0.95396691958628099</v>
      </c>
      <c r="L872">
        <v>449</v>
      </c>
      <c r="M872">
        <v>449</v>
      </c>
      <c r="N872">
        <v>322</v>
      </c>
      <c r="O872">
        <v>321</v>
      </c>
      <c r="P872">
        <v>565</v>
      </c>
      <c r="Q872">
        <v>94.01271807737642</v>
      </c>
      <c r="R872">
        <v>1.8311089470682589</v>
      </c>
      <c r="S872">
        <f t="shared" si="16"/>
        <v>0.99312714776632305</v>
      </c>
      <c r="T872" s="13">
        <f>(Tabelle1[[#This Row],[MT Distri % (besucht)]]-Tabelle1[[#This Row],[MT Distri % (besucht) VP]])*100</f>
        <v>0.37672621715651999</v>
      </c>
      <c r="U872" t="str">
        <f>Tabelle1[[#This Row],[Kundenhierarchie 1]]&amp;Tabelle1[[#This Row],[Händler]]&amp;Tabelle1[[#This Row],[Kategorie]]&amp;Tabelle1[[#This Row],[Gruppe]]&amp;Tabelle1[[#This Row],[Name]]</f>
        <v>Edeka KonzernEdeka Rhein Ruhr (ZL)WürzsaucenWürzsaucen StandardWürzsauce Paprikasauce Ungar. Art, 250ml</v>
      </c>
      <c r="V872">
        <f>_xlfn.XLOOKUP(U872,'Daten Vor-Quartal'!U:U,'Daten Vor-Quartal'!I:I,0)</f>
        <v>0.99312714776632305</v>
      </c>
    </row>
    <row r="873" spans="1:22">
      <c r="A873" t="s">
        <v>16</v>
      </c>
      <c r="B873" t="s">
        <v>21</v>
      </c>
      <c r="C873" t="s">
        <v>11</v>
      </c>
      <c r="D873" t="s">
        <v>298</v>
      </c>
      <c r="E873" t="s">
        <v>300</v>
      </c>
      <c r="F873">
        <v>12</v>
      </c>
      <c r="G873" t="s">
        <v>63</v>
      </c>
      <c r="H873">
        <v>1</v>
      </c>
      <c r="I873">
        <v>0.99378881987577639</v>
      </c>
      <c r="J873">
        <v>88.136582661885583</v>
      </c>
      <c r="K873">
        <v>-0.39350303797277775</v>
      </c>
      <c r="L873">
        <v>449</v>
      </c>
      <c r="M873">
        <v>449</v>
      </c>
      <c r="N873">
        <v>322</v>
      </c>
      <c r="O873">
        <v>320</v>
      </c>
      <c r="P873">
        <v>565</v>
      </c>
      <c r="Q873">
        <v>97.784695401543019</v>
      </c>
      <c r="R873">
        <v>6.9999622959414864E-2</v>
      </c>
      <c r="S873">
        <f t="shared" si="16"/>
        <v>0.99312714776632305</v>
      </c>
      <c r="T873" s="13">
        <f>(Tabelle1[[#This Row],[MT Distri % (besucht)]]-Tabelle1[[#This Row],[MT Distri % (besucht) VP]])*100</f>
        <v>6.6167210945333732E-2</v>
      </c>
      <c r="U873" t="str">
        <f>Tabelle1[[#This Row],[Kundenhierarchie 1]]&amp;Tabelle1[[#This Row],[Händler]]&amp;Tabelle1[[#This Row],[Kategorie]]&amp;Tabelle1[[#This Row],[Gruppe]]&amp;Tabelle1[[#This Row],[Name]]</f>
        <v>Edeka KonzernEdeka Rhein Ruhr (ZL)WürzsaucenWürzsaucen StandardWürzsauce Schaschlik, 250ml</v>
      </c>
      <c r="V873">
        <f>_xlfn.XLOOKUP(U873,'Daten Vor-Quartal'!U:U,'Daten Vor-Quartal'!I:I,0)</f>
        <v>0.99312714776632305</v>
      </c>
    </row>
    <row r="874" spans="1:22">
      <c r="A874" t="s">
        <v>16</v>
      </c>
      <c r="B874" t="s">
        <v>21</v>
      </c>
      <c r="C874" t="s">
        <v>11</v>
      </c>
      <c r="D874" t="s">
        <v>298</v>
      </c>
      <c r="E874" t="s">
        <v>301</v>
      </c>
      <c r="F874">
        <v>2</v>
      </c>
      <c r="G874" t="s">
        <v>51</v>
      </c>
      <c r="H874">
        <v>1</v>
      </c>
      <c r="I874">
        <v>0.99689440993788825</v>
      </c>
      <c r="J874">
        <v>100</v>
      </c>
      <c r="K874">
        <v>8.4098518247437895</v>
      </c>
      <c r="L874">
        <v>449</v>
      </c>
      <c r="M874">
        <v>449</v>
      </c>
      <c r="N874">
        <v>322</v>
      </c>
      <c r="O874">
        <v>321</v>
      </c>
      <c r="P874">
        <v>565</v>
      </c>
      <c r="Q874">
        <v>100</v>
      </c>
      <c r="R874">
        <v>1.7802997388680808</v>
      </c>
      <c r="S874">
        <f t="shared" si="16"/>
        <v>0.99656357388316152</v>
      </c>
      <c r="T874" s="13">
        <f>(Tabelle1[[#This Row],[MT Distri % (besucht)]]-Tabelle1[[#This Row],[MT Distri % (besucht) VP]])*100</f>
        <v>3.3083605472672417E-2</v>
      </c>
      <c r="U874" t="str">
        <f>Tabelle1[[#This Row],[Kundenhierarchie 1]]&amp;Tabelle1[[#This Row],[Händler]]&amp;Tabelle1[[#This Row],[Kategorie]]&amp;Tabelle1[[#This Row],[Gruppe]]&amp;Tabelle1[[#This Row],[Name]]</f>
        <v>Edeka KonzernEdeka Rhein Ruhr (ZL)WürzsaucenWürzsaucen StandardWürzsauce Steak, 250ml</v>
      </c>
      <c r="V874">
        <f>_xlfn.XLOOKUP(U874,'Daten Vor-Quartal'!U:U,'Daten Vor-Quartal'!I:I,0)</f>
        <v>0.99656357388316152</v>
      </c>
    </row>
    <row r="875" spans="1:22">
      <c r="A875" t="s">
        <v>16</v>
      </c>
      <c r="B875" t="s">
        <v>21</v>
      </c>
      <c r="C875" t="s">
        <v>11</v>
      </c>
      <c r="D875" t="s">
        <v>298</v>
      </c>
      <c r="E875" t="s">
        <v>302</v>
      </c>
      <c r="F875">
        <v>24</v>
      </c>
      <c r="G875" t="s">
        <v>74</v>
      </c>
      <c r="H875">
        <v>1</v>
      </c>
      <c r="I875">
        <v>0.98757763975155277</v>
      </c>
      <c r="J875">
        <v>73.776474146506885</v>
      </c>
      <c r="K875">
        <v>-5.5334538931806954</v>
      </c>
      <c r="L875">
        <v>449</v>
      </c>
      <c r="M875">
        <v>449</v>
      </c>
      <c r="N875">
        <v>322</v>
      </c>
      <c r="O875">
        <v>318</v>
      </c>
      <c r="P875">
        <v>565</v>
      </c>
      <c r="Q875">
        <v>89.909353044051073</v>
      </c>
      <c r="R875">
        <v>0.30657492674437492</v>
      </c>
      <c r="S875">
        <f t="shared" si="16"/>
        <v>0.99312714776632305</v>
      </c>
      <c r="T875" s="13">
        <f>(Tabelle1[[#This Row],[MT Distri % (besucht)]]-Tabelle1[[#This Row],[MT Distri % (besucht) VP]])*100</f>
        <v>-0.55495080147702769</v>
      </c>
      <c r="U875" t="str">
        <f>Tabelle1[[#This Row],[Kundenhierarchie 1]]&amp;Tabelle1[[#This Row],[Händler]]&amp;Tabelle1[[#This Row],[Kategorie]]&amp;Tabelle1[[#This Row],[Gruppe]]&amp;Tabelle1[[#This Row],[Name]]</f>
        <v>Edeka KonzernEdeka Rhein Ruhr (ZL)WürzsaucenWürzsaucen StandardWürzsauce Tzatziki, 250ml</v>
      </c>
      <c r="V875">
        <f>_xlfn.XLOOKUP(U875,'Daten Vor-Quartal'!U:U,'Daten Vor-Quartal'!I:I,0)</f>
        <v>0.99312714776632305</v>
      </c>
    </row>
    <row r="876" spans="1:22">
      <c r="A876" t="s">
        <v>16</v>
      </c>
      <c r="B876" t="s">
        <v>21</v>
      </c>
      <c r="C876" t="s">
        <v>11</v>
      </c>
      <c r="D876" t="s">
        <v>298</v>
      </c>
      <c r="E876" t="s">
        <v>304</v>
      </c>
      <c r="F876">
        <v>22</v>
      </c>
      <c r="G876" t="s">
        <v>74</v>
      </c>
      <c r="H876">
        <v>0</v>
      </c>
      <c r="I876">
        <v>0</v>
      </c>
      <c r="J876">
        <v>9.4091094324045397</v>
      </c>
      <c r="K876">
        <v>2.5054054635233962</v>
      </c>
      <c r="L876">
        <v>0</v>
      </c>
      <c r="M876">
        <v>449</v>
      </c>
      <c r="N876">
        <v>1</v>
      </c>
      <c r="O876">
        <v>0</v>
      </c>
      <c r="P876">
        <v>565</v>
      </c>
      <c r="Q876">
        <v>9.0049240828889747</v>
      </c>
      <c r="R876">
        <v>0.42287632451461477</v>
      </c>
      <c r="S876">
        <f t="shared" si="16"/>
        <v>0</v>
      </c>
      <c r="T876" s="13">
        <f>(Tabelle1[[#This Row],[MT Distri % (besucht)]]-Tabelle1[[#This Row],[MT Distri % (besucht) VP]])*100</f>
        <v>0</v>
      </c>
      <c r="U876" t="str">
        <f>Tabelle1[[#This Row],[Kundenhierarchie 1]]&amp;Tabelle1[[#This Row],[Händler]]&amp;Tabelle1[[#This Row],[Kategorie]]&amp;Tabelle1[[#This Row],[Gruppe]]&amp;Tabelle1[[#This Row],[Name]]</f>
        <v>Edeka KonzernEdeka Rhein Ruhr (ZL)WürzsaucenWürzsaucen StandardWürzsauce Unschuldsengel, 250ml</v>
      </c>
      <c r="V876">
        <f>_xlfn.XLOOKUP(U876,'Daten Vor-Quartal'!U:U,'Daten Vor-Quartal'!I:I,0)</f>
        <v>0</v>
      </c>
    </row>
    <row r="877" spans="1:22">
      <c r="A877" t="s">
        <v>16</v>
      </c>
      <c r="B877" t="s">
        <v>22</v>
      </c>
      <c r="C877" t="s">
        <v>10</v>
      </c>
      <c r="D877" t="s">
        <v>157</v>
      </c>
      <c r="E877" t="s">
        <v>158</v>
      </c>
      <c r="F877">
        <v>15</v>
      </c>
      <c r="G877" t="s">
        <v>63</v>
      </c>
      <c r="H877">
        <v>0</v>
      </c>
      <c r="I877">
        <v>0</v>
      </c>
      <c r="J877">
        <v>0</v>
      </c>
      <c r="K877">
        <v>0</v>
      </c>
      <c r="L877">
        <v>0</v>
      </c>
      <c r="M877">
        <v>430</v>
      </c>
      <c r="N877">
        <v>1</v>
      </c>
      <c r="O877">
        <v>0</v>
      </c>
      <c r="P877">
        <v>890</v>
      </c>
      <c r="Q877">
        <v>0</v>
      </c>
      <c r="R877">
        <v>0</v>
      </c>
      <c r="S877">
        <f t="shared" si="16"/>
        <v>0</v>
      </c>
      <c r="T877" s="13">
        <f>(Tabelle1[[#This Row],[MT Distri % (besucht)]]-Tabelle1[[#This Row],[MT Distri % (besucht) VP]])*100</f>
        <v>0</v>
      </c>
      <c r="U877" t="str">
        <f>Tabelle1[[#This Row],[Kundenhierarchie 1]]&amp;Tabelle1[[#This Row],[Händler]]&amp;Tabelle1[[#This Row],[Kategorie]]&amp;Tabelle1[[#This Row],[Gruppe]]&amp;Tabelle1[[#This Row],[Name]]</f>
        <v>Edeka KonzernEdeka Südbayern (ZL)DressingDressing  500mlKühne Dressing 1000 Islands  0,5l</v>
      </c>
      <c r="V877">
        <f>_xlfn.XLOOKUP(U877,'Daten Vor-Quartal'!U:U,'Daten Vor-Quartal'!I:I,0)</f>
        <v>0</v>
      </c>
    </row>
    <row r="878" spans="1:22">
      <c r="A878" t="s">
        <v>16</v>
      </c>
      <c r="B878" t="s">
        <v>22</v>
      </c>
      <c r="C878" t="s">
        <v>10</v>
      </c>
      <c r="D878" t="s">
        <v>157</v>
      </c>
      <c r="E878" t="s">
        <v>159</v>
      </c>
      <c r="F878">
        <v>19</v>
      </c>
      <c r="G878" t="s">
        <v>63</v>
      </c>
      <c r="H878">
        <v>0</v>
      </c>
      <c r="I878">
        <v>0</v>
      </c>
      <c r="J878">
        <v>0</v>
      </c>
      <c r="K878">
        <v>0</v>
      </c>
      <c r="L878">
        <v>0</v>
      </c>
      <c r="M878">
        <v>430</v>
      </c>
      <c r="N878">
        <v>1</v>
      </c>
      <c r="O878">
        <v>0</v>
      </c>
      <c r="P878">
        <v>890</v>
      </c>
      <c r="Q878">
        <v>0</v>
      </c>
      <c r="R878">
        <v>0</v>
      </c>
      <c r="S878">
        <f t="shared" si="16"/>
        <v>0</v>
      </c>
      <c r="T878" s="13">
        <f>(Tabelle1[[#This Row],[MT Distri % (besucht)]]-Tabelle1[[#This Row],[MT Distri % (besucht) VP]])*100</f>
        <v>0</v>
      </c>
      <c r="U878" t="str">
        <f>Tabelle1[[#This Row],[Kundenhierarchie 1]]&amp;Tabelle1[[#This Row],[Händler]]&amp;Tabelle1[[#This Row],[Kategorie]]&amp;Tabelle1[[#This Row],[Gruppe]]&amp;Tabelle1[[#This Row],[Name]]</f>
        <v>Edeka KonzernEdeka Südbayern (ZL)DressingDressing  500mlKühne Dressing American  0,5l</v>
      </c>
      <c r="V878">
        <f>_xlfn.XLOOKUP(U878,'Daten Vor-Quartal'!U:U,'Daten Vor-Quartal'!I:I,0)</f>
        <v>0</v>
      </c>
    </row>
    <row r="879" spans="1:22">
      <c r="A879" t="s">
        <v>16</v>
      </c>
      <c r="B879" t="s">
        <v>22</v>
      </c>
      <c r="C879" t="s">
        <v>10</v>
      </c>
      <c r="D879" t="s">
        <v>157</v>
      </c>
      <c r="E879" t="s">
        <v>160</v>
      </c>
      <c r="F879">
        <v>18</v>
      </c>
      <c r="G879" t="s">
        <v>63</v>
      </c>
      <c r="H879">
        <v>1</v>
      </c>
      <c r="I879">
        <v>0.97959183673469385</v>
      </c>
      <c r="J879">
        <v>74.579911175787103</v>
      </c>
      <c r="K879">
        <v>-0.72165171964842867</v>
      </c>
      <c r="L879">
        <v>430</v>
      </c>
      <c r="M879">
        <v>430</v>
      </c>
      <c r="N879">
        <v>98</v>
      </c>
      <c r="O879">
        <v>96</v>
      </c>
      <c r="P879">
        <v>890</v>
      </c>
      <c r="Q879">
        <v>97.688333525024447</v>
      </c>
      <c r="R879">
        <v>12.354473411240647</v>
      </c>
      <c r="S879">
        <f t="shared" si="16"/>
        <v>0.97457627118644063</v>
      </c>
      <c r="T879" s="13">
        <f>(Tabelle1[[#This Row],[MT Distri % (besucht)]]-Tabelle1[[#This Row],[MT Distri % (besucht) VP]])*100</f>
        <v>0.50155655482532202</v>
      </c>
      <c r="U879" t="str">
        <f>Tabelle1[[#This Row],[Kundenhierarchie 1]]&amp;Tabelle1[[#This Row],[Händler]]&amp;Tabelle1[[#This Row],[Kategorie]]&amp;Tabelle1[[#This Row],[Gruppe]]&amp;Tabelle1[[#This Row],[Name]]</f>
        <v>Edeka KonzernEdeka Südbayern (ZL)DressingDressing  500mlKühne Dressing Balsamico  0,5l</v>
      </c>
      <c r="V879">
        <f>_xlfn.XLOOKUP(U879,'Daten Vor-Quartal'!U:U,'Daten Vor-Quartal'!I:I,0)</f>
        <v>0.97457627118644063</v>
      </c>
    </row>
    <row r="880" spans="1:22">
      <c r="A880" t="s">
        <v>16</v>
      </c>
      <c r="B880" t="s">
        <v>22</v>
      </c>
      <c r="C880" t="s">
        <v>10</v>
      </c>
      <c r="D880" t="s">
        <v>157</v>
      </c>
      <c r="E880" t="s">
        <v>161</v>
      </c>
      <c r="F880">
        <v>13</v>
      </c>
      <c r="G880" t="s">
        <v>63</v>
      </c>
      <c r="H880">
        <v>1</v>
      </c>
      <c r="I880">
        <v>0.93877551020408168</v>
      </c>
      <c r="J880">
        <v>45.098490771997611</v>
      </c>
      <c r="K880">
        <v>-4.1989320205348131</v>
      </c>
      <c r="L880">
        <v>430</v>
      </c>
      <c r="M880">
        <v>430</v>
      </c>
      <c r="N880">
        <v>98</v>
      </c>
      <c r="O880">
        <v>92</v>
      </c>
      <c r="P880">
        <v>890</v>
      </c>
      <c r="Q880">
        <v>73.561600336561256</v>
      </c>
      <c r="R880">
        <v>9.9281345472712701</v>
      </c>
      <c r="S880">
        <f t="shared" si="16"/>
        <v>0.92372881355932202</v>
      </c>
      <c r="T880" s="13">
        <f>(Tabelle1[[#This Row],[MT Distri % (besucht)]]-Tabelle1[[#This Row],[MT Distri % (besucht) VP]])*100</f>
        <v>1.5046696644759661</v>
      </c>
      <c r="U880" t="str">
        <f>Tabelle1[[#This Row],[Kundenhierarchie 1]]&amp;Tabelle1[[#This Row],[Händler]]&amp;Tabelle1[[#This Row],[Kategorie]]&amp;Tabelle1[[#This Row],[Gruppe]]&amp;Tabelle1[[#This Row],[Name]]</f>
        <v>Edeka KonzernEdeka Südbayern (ZL)DressingDressing  500mlKühne Dressing Caesar 0,5l</v>
      </c>
      <c r="V880">
        <f>_xlfn.XLOOKUP(U880,'Daten Vor-Quartal'!U:U,'Daten Vor-Quartal'!I:I,0)</f>
        <v>0.92372881355932202</v>
      </c>
    </row>
    <row r="881" spans="1:22">
      <c r="A881" t="s">
        <v>16</v>
      </c>
      <c r="B881" t="s">
        <v>22</v>
      </c>
      <c r="C881" t="s">
        <v>10</v>
      </c>
      <c r="D881" t="s">
        <v>157</v>
      </c>
      <c r="E881" t="s">
        <v>135</v>
      </c>
      <c r="F881">
        <v>10</v>
      </c>
      <c r="G881" t="s">
        <v>51</v>
      </c>
      <c r="H881">
        <v>1</v>
      </c>
      <c r="I881">
        <v>0.97959183673469385</v>
      </c>
      <c r="J881">
        <v>72.713758270070912</v>
      </c>
      <c r="K881">
        <v>-5.3832356954660847</v>
      </c>
      <c r="L881">
        <v>430</v>
      </c>
      <c r="M881">
        <v>430</v>
      </c>
      <c r="N881">
        <v>98</v>
      </c>
      <c r="O881">
        <v>96</v>
      </c>
      <c r="P881">
        <v>890</v>
      </c>
      <c r="Q881">
        <v>97.646316033620963</v>
      </c>
      <c r="R881">
        <v>5.3747281631531649</v>
      </c>
      <c r="S881">
        <f t="shared" si="16"/>
        <v>0.9576271186440678</v>
      </c>
      <c r="T881" s="13">
        <f>(Tabelle1[[#This Row],[MT Distri % (besucht)]]-Tabelle1[[#This Row],[MT Distri % (besucht) VP]])*100</f>
        <v>2.1964718090626056</v>
      </c>
      <c r="U881" t="str">
        <f>Tabelle1[[#This Row],[Kundenhierarchie 1]]&amp;Tabelle1[[#This Row],[Händler]]&amp;Tabelle1[[#This Row],[Kategorie]]&amp;Tabelle1[[#This Row],[Gruppe]]&amp;Tabelle1[[#This Row],[Name]]</f>
        <v>Edeka KonzernEdeka Südbayern (ZL)DressingDressing  500mlKühne Dressing French  0,5l</v>
      </c>
      <c r="V881">
        <f>_xlfn.XLOOKUP(U881,'Daten Vor-Quartal'!U:U,'Daten Vor-Quartal'!I:I,0)</f>
        <v>0.9576271186440678</v>
      </c>
    </row>
    <row r="882" spans="1:22">
      <c r="A882" t="s">
        <v>16</v>
      </c>
      <c r="B882" t="s">
        <v>22</v>
      </c>
      <c r="C882" t="s">
        <v>10</v>
      </c>
      <c r="D882" t="s">
        <v>157</v>
      </c>
      <c r="E882" t="s">
        <v>162</v>
      </c>
      <c r="F882">
        <v>16</v>
      </c>
      <c r="G882" t="s">
        <v>63</v>
      </c>
      <c r="H882">
        <v>1</v>
      </c>
      <c r="I882">
        <v>0.95918367346938771</v>
      </c>
      <c r="J882">
        <v>61.977147227927794</v>
      </c>
      <c r="K882">
        <v>-5.4200720592852534</v>
      </c>
      <c r="L882">
        <v>430</v>
      </c>
      <c r="M882">
        <v>430</v>
      </c>
      <c r="N882">
        <v>98</v>
      </c>
      <c r="O882">
        <v>94</v>
      </c>
      <c r="P882">
        <v>890</v>
      </c>
      <c r="Q882">
        <v>84.980607803888446</v>
      </c>
      <c r="R882">
        <v>10.246329608950532</v>
      </c>
      <c r="S882">
        <f t="shared" si="16"/>
        <v>0.94067796610169496</v>
      </c>
      <c r="T882" s="13">
        <f>(Tabelle1[[#This Row],[MT Distri % (besucht)]]-Tabelle1[[#This Row],[MT Distri % (besucht) VP]])*100</f>
        <v>1.8505707367692747</v>
      </c>
      <c r="U882" t="str">
        <f>Tabelle1[[#This Row],[Kundenhierarchie 1]]&amp;Tabelle1[[#This Row],[Händler]]&amp;Tabelle1[[#This Row],[Kategorie]]&amp;Tabelle1[[#This Row],[Gruppe]]&amp;Tabelle1[[#This Row],[Name]]</f>
        <v>Edeka KonzernEdeka Südbayern (ZL)DressingDressing  500mlKühne Dressing Gartenkräuter  0,5l</v>
      </c>
      <c r="V882">
        <f>_xlfn.XLOOKUP(U882,'Daten Vor-Quartal'!U:U,'Daten Vor-Quartal'!I:I,0)</f>
        <v>0.94067796610169496</v>
      </c>
    </row>
    <row r="883" spans="1:22">
      <c r="A883" t="s">
        <v>16</v>
      </c>
      <c r="B883" t="s">
        <v>22</v>
      </c>
      <c r="C883" t="s">
        <v>10</v>
      </c>
      <c r="D883" t="s">
        <v>157</v>
      </c>
      <c r="E883" t="s">
        <v>134</v>
      </c>
      <c r="F883">
        <v>5</v>
      </c>
      <c r="G883" t="s">
        <v>51</v>
      </c>
      <c r="H883">
        <v>1</v>
      </c>
      <c r="I883">
        <v>0.98979591836734693</v>
      </c>
      <c r="J883">
        <v>78.906812219229664</v>
      </c>
      <c r="K883">
        <v>2.9127652248534797</v>
      </c>
      <c r="L883">
        <v>430</v>
      </c>
      <c r="M883">
        <v>430</v>
      </c>
      <c r="N883">
        <v>98</v>
      </c>
      <c r="O883">
        <v>97</v>
      </c>
      <c r="P883">
        <v>890</v>
      </c>
      <c r="Q883">
        <v>96.830463675140393</v>
      </c>
      <c r="R883">
        <v>7.6644614154540704</v>
      </c>
      <c r="S883">
        <f t="shared" si="16"/>
        <v>0.97457627118644063</v>
      </c>
      <c r="T883" s="13">
        <f>(Tabelle1[[#This Row],[MT Distri % (besucht)]]-Tabelle1[[#This Row],[MT Distri % (besucht) VP]])*100</f>
        <v>1.5219647180906293</v>
      </c>
      <c r="U883" t="str">
        <f>Tabelle1[[#This Row],[Kundenhierarchie 1]]&amp;Tabelle1[[#This Row],[Händler]]&amp;Tabelle1[[#This Row],[Kategorie]]&amp;Tabelle1[[#This Row],[Gruppe]]&amp;Tabelle1[[#This Row],[Name]]</f>
        <v>Edeka KonzernEdeka Südbayern (ZL)DressingDressing  500mlKühne Dressing Jogh.-Kräuter leicht 0,5l</v>
      </c>
      <c r="V883">
        <f>_xlfn.XLOOKUP(U883,'Daten Vor-Quartal'!U:U,'Daten Vor-Quartal'!I:I,0)</f>
        <v>0.97457627118644063</v>
      </c>
    </row>
    <row r="884" spans="1:22">
      <c r="A884" t="s">
        <v>16</v>
      </c>
      <c r="B884" t="s">
        <v>22</v>
      </c>
      <c r="C884" t="s">
        <v>10</v>
      </c>
      <c r="D884" t="s">
        <v>157</v>
      </c>
      <c r="E884" t="s">
        <v>132</v>
      </c>
      <c r="F884">
        <v>1</v>
      </c>
      <c r="G884" t="s">
        <v>51</v>
      </c>
      <c r="H884">
        <v>1</v>
      </c>
      <c r="I884">
        <v>0.97959183673469385</v>
      </c>
      <c r="J884">
        <v>93.151220710671566</v>
      </c>
      <c r="K884">
        <v>-2.3035918182287123</v>
      </c>
      <c r="L884">
        <v>430</v>
      </c>
      <c r="M884">
        <v>430</v>
      </c>
      <c r="N884">
        <v>98</v>
      </c>
      <c r="O884">
        <v>96</v>
      </c>
      <c r="P884">
        <v>890</v>
      </c>
      <c r="Q884">
        <v>96.042590800783586</v>
      </c>
      <c r="R884">
        <v>-3.7679288921542593</v>
      </c>
      <c r="S884">
        <f t="shared" si="16"/>
        <v>0.97457627118644063</v>
      </c>
      <c r="T884" s="13">
        <f>(Tabelle1[[#This Row],[MT Distri % (besucht)]]-Tabelle1[[#This Row],[MT Distri % (besucht) VP]])*100</f>
        <v>0.50155655482532202</v>
      </c>
      <c r="U884" t="str">
        <f>Tabelle1[[#This Row],[Kundenhierarchie 1]]&amp;Tabelle1[[#This Row],[Händler]]&amp;Tabelle1[[#This Row],[Kategorie]]&amp;Tabelle1[[#This Row],[Gruppe]]&amp;Tabelle1[[#This Row],[Name]]</f>
        <v>Edeka KonzernEdeka Südbayern (ZL)DressingDressing  500mlKühne Dressing Joghurt  0,5l</v>
      </c>
      <c r="V884">
        <f>_xlfn.XLOOKUP(U884,'Daten Vor-Quartal'!U:U,'Daten Vor-Quartal'!I:I,0)</f>
        <v>0.97457627118644063</v>
      </c>
    </row>
    <row r="885" spans="1:22">
      <c r="A885" t="s">
        <v>16</v>
      </c>
      <c r="B885" t="s">
        <v>22</v>
      </c>
      <c r="C885" t="s">
        <v>10</v>
      </c>
      <c r="D885" t="s">
        <v>157</v>
      </c>
      <c r="E885" t="s">
        <v>133</v>
      </c>
      <c r="F885">
        <v>2</v>
      </c>
      <c r="G885" t="s">
        <v>51</v>
      </c>
      <c r="H885">
        <v>1</v>
      </c>
      <c r="I885">
        <v>0.98979591836734693</v>
      </c>
      <c r="J885">
        <v>79.296595286337663</v>
      </c>
      <c r="K885">
        <v>2.065326594573063</v>
      </c>
      <c r="L885">
        <v>430</v>
      </c>
      <c r="M885">
        <v>430</v>
      </c>
      <c r="N885">
        <v>98</v>
      </c>
      <c r="O885">
        <v>97</v>
      </c>
      <c r="P885">
        <v>890</v>
      </c>
      <c r="Q885">
        <v>98.823850694999763</v>
      </c>
      <c r="R885">
        <v>9.74028858802005</v>
      </c>
      <c r="S885">
        <f t="shared" si="16"/>
        <v>0.97457627118644063</v>
      </c>
      <c r="T885" s="13">
        <f>(Tabelle1[[#This Row],[MT Distri % (besucht)]]-Tabelle1[[#This Row],[MT Distri % (besucht) VP]])*100</f>
        <v>1.5219647180906293</v>
      </c>
      <c r="U885" t="str">
        <f>Tabelle1[[#This Row],[Kundenhierarchie 1]]&amp;Tabelle1[[#This Row],[Händler]]&amp;Tabelle1[[#This Row],[Kategorie]]&amp;Tabelle1[[#This Row],[Gruppe]]&amp;Tabelle1[[#This Row],[Name]]</f>
        <v>Edeka KonzernEdeka Südbayern (ZL)DressingDressing  500mlKühne Dressing Kräuterwürzig  0,5l</v>
      </c>
      <c r="V885">
        <f>_xlfn.XLOOKUP(U885,'Daten Vor-Quartal'!U:U,'Daten Vor-Quartal'!I:I,0)</f>
        <v>0.97457627118644063</v>
      </c>
    </row>
    <row r="886" spans="1:22">
      <c r="A886" t="s">
        <v>16</v>
      </c>
      <c r="B886" t="s">
        <v>22</v>
      </c>
      <c r="C886" t="s">
        <v>10</v>
      </c>
      <c r="D886" t="s">
        <v>163</v>
      </c>
      <c r="E886" t="s">
        <v>164</v>
      </c>
      <c r="F886">
        <v>26</v>
      </c>
      <c r="G886" t="s">
        <v>74</v>
      </c>
      <c r="H886">
        <v>0</v>
      </c>
      <c r="I886">
        <v>0</v>
      </c>
      <c r="J886">
        <v>0</v>
      </c>
      <c r="K886">
        <v>0</v>
      </c>
      <c r="L886">
        <v>0</v>
      </c>
      <c r="M886">
        <v>430</v>
      </c>
      <c r="N886">
        <v>1</v>
      </c>
      <c r="O886">
        <v>0</v>
      </c>
      <c r="P886">
        <v>890</v>
      </c>
      <c r="Q886">
        <v>0</v>
      </c>
      <c r="R886">
        <v>0</v>
      </c>
      <c r="S886">
        <f t="shared" si="16"/>
        <v>0</v>
      </c>
      <c r="T886" s="13">
        <f>(Tabelle1[[#This Row],[MT Distri % (besucht)]]-Tabelle1[[#This Row],[MT Distri % (besucht) VP]])*100</f>
        <v>0</v>
      </c>
      <c r="U886" t="str">
        <f>Tabelle1[[#This Row],[Kundenhierarchie 1]]&amp;Tabelle1[[#This Row],[Händler]]&amp;Tabelle1[[#This Row],[Kategorie]]&amp;Tabelle1[[#This Row],[Gruppe]]&amp;Tabelle1[[#This Row],[Name]]</f>
        <v>Edeka KonzernEdeka Südbayern (ZL)DressingDressing 1lKühne Dressing 1000 Islands, 1l Fl.</v>
      </c>
      <c r="V886">
        <f>_xlfn.XLOOKUP(U886,'Daten Vor-Quartal'!U:U,'Daten Vor-Quartal'!I:I,0)</f>
        <v>0</v>
      </c>
    </row>
    <row r="887" spans="1:22">
      <c r="A887" t="s">
        <v>16</v>
      </c>
      <c r="B887" t="s">
        <v>22</v>
      </c>
      <c r="C887" t="s">
        <v>10</v>
      </c>
      <c r="D887" t="s">
        <v>163</v>
      </c>
      <c r="E887" t="s">
        <v>165</v>
      </c>
      <c r="F887">
        <v>27</v>
      </c>
      <c r="G887" t="s">
        <v>74</v>
      </c>
      <c r="H887">
        <v>0</v>
      </c>
      <c r="I887">
        <v>0</v>
      </c>
      <c r="J887">
        <v>0</v>
      </c>
      <c r="K887">
        <v>0</v>
      </c>
      <c r="L887">
        <v>0</v>
      </c>
      <c r="M887">
        <v>430</v>
      </c>
      <c r="N887">
        <v>1</v>
      </c>
      <c r="O887">
        <v>0</v>
      </c>
      <c r="P887">
        <v>0</v>
      </c>
      <c r="Q887">
        <v>0</v>
      </c>
      <c r="R887">
        <v>0</v>
      </c>
      <c r="S887">
        <f t="shared" si="16"/>
        <v>0</v>
      </c>
      <c r="T887" s="13">
        <f>(Tabelle1[[#This Row],[MT Distri % (besucht)]]-Tabelle1[[#This Row],[MT Distri % (besucht) VP]])*100</f>
        <v>0</v>
      </c>
      <c r="U887" t="str">
        <f>Tabelle1[[#This Row],[Kundenhierarchie 1]]&amp;Tabelle1[[#This Row],[Händler]]&amp;Tabelle1[[#This Row],[Kategorie]]&amp;Tabelle1[[#This Row],[Gruppe]]&amp;Tabelle1[[#This Row],[Name]]</f>
        <v>Edeka KonzernEdeka Südbayern (ZL)DressingDressing 1lKühne Dressing Balsamico, 1l Fl.</v>
      </c>
      <c r="V887">
        <f>_xlfn.XLOOKUP(U887,'Daten Vor-Quartal'!U:U,'Daten Vor-Quartal'!I:I,0)</f>
        <v>0</v>
      </c>
    </row>
    <row r="888" spans="1:22">
      <c r="A888" t="s">
        <v>16</v>
      </c>
      <c r="B888" t="s">
        <v>22</v>
      </c>
      <c r="C888" t="s">
        <v>10</v>
      </c>
      <c r="D888" t="s">
        <v>163</v>
      </c>
      <c r="E888" t="s">
        <v>166</v>
      </c>
      <c r="F888">
        <v>25</v>
      </c>
      <c r="G888" t="s">
        <v>74</v>
      </c>
      <c r="H888">
        <v>0</v>
      </c>
      <c r="I888">
        <v>0</v>
      </c>
      <c r="J888">
        <v>0</v>
      </c>
      <c r="K888">
        <v>0</v>
      </c>
      <c r="L888">
        <v>0</v>
      </c>
      <c r="M888">
        <v>430</v>
      </c>
      <c r="N888">
        <v>1</v>
      </c>
      <c r="O888">
        <v>0</v>
      </c>
      <c r="P888">
        <v>890</v>
      </c>
      <c r="Q888">
        <v>0</v>
      </c>
      <c r="R888">
        <v>0</v>
      </c>
      <c r="S888">
        <f t="shared" si="16"/>
        <v>0</v>
      </c>
      <c r="T888" s="13">
        <f>(Tabelle1[[#This Row],[MT Distri % (besucht)]]-Tabelle1[[#This Row],[MT Distri % (besucht) VP]])*100</f>
        <v>0</v>
      </c>
      <c r="U888" t="str">
        <f>Tabelle1[[#This Row],[Kundenhierarchie 1]]&amp;Tabelle1[[#This Row],[Händler]]&amp;Tabelle1[[#This Row],[Kategorie]]&amp;Tabelle1[[#This Row],[Gruppe]]&amp;Tabelle1[[#This Row],[Name]]</f>
        <v>Edeka KonzernEdeka Südbayern (ZL)DressingDressing 1lKühne Dressing French  1l Fl.</v>
      </c>
      <c r="V888">
        <f>_xlfn.XLOOKUP(U888,'Daten Vor-Quartal'!U:U,'Daten Vor-Quartal'!I:I,0)</f>
        <v>0</v>
      </c>
    </row>
    <row r="889" spans="1:22">
      <c r="A889" t="s">
        <v>16</v>
      </c>
      <c r="B889" t="s">
        <v>22</v>
      </c>
      <c r="C889" t="s">
        <v>10</v>
      </c>
      <c r="D889" t="s">
        <v>163</v>
      </c>
      <c r="E889" t="s">
        <v>167</v>
      </c>
      <c r="F889">
        <v>23</v>
      </c>
      <c r="G889" t="s">
        <v>74</v>
      </c>
      <c r="H889">
        <v>0</v>
      </c>
      <c r="I889">
        <v>0</v>
      </c>
      <c r="J889">
        <v>0</v>
      </c>
      <c r="K889">
        <v>0</v>
      </c>
      <c r="L889">
        <v>0</v>
      </c>
      <c r="M889">
        <v>430</v>
      </c>
      <c r="N889">
        <v>1</v>
      </c>
      <c r="O889">
        <v>0</v>
      </c>
      <c r="P889">
        <v>0</v>
      </c>
      <c r="Q889">
        <v>0</v>
      </c>
      <c r="R889">
        <v>0</v>
      </c>
      <c r="S889">
        <f t="shared" si="16"/>
        <v>0</v>
      </c>
      <c r="T889" s="13">
        <f>(Tabelle1[[#This Row],[MT Distri % (besucht)]]-Tabelle1[[#This Row],[MT Distri % (besucht) VP]])*100</f>
        <v>0</v>
      </c>
      <c r="U889" t="str">
        <f>Tabelle1[[#This Row],[Kundenhierarchie 1]]&amp;Tabelle1[[#This Row],[Händler]]&amp;Tabelle1[[#This Row],[Kategorie]]&amp;Tabelle1[[#This Row],[Gruppe]]&amp;Tabelle1[[#This Row],[Name]]</f>
        <v>Edeka KonzernEdeka Südbayern (ZL)DressingDressing 1lKühne Dressing Jogh.-Kräuter leicht, 1l</v>
      </c>
      <c r="V889">
        <f>_xlfn.XLOOKUP(U889,'Daten Vor-Quartal'!U:U,'Daten Vor-Quartal'!I:I,0)</f>
        <v>0</v>
      </c>
    </row>
    <row r="890" spans="1:22">
      <c r="A890" t="s">
        <v>16</v>
      </c>
      <c r="B890" t="s">
        <v>22</v>
      </c>
      <c r="C890" t="s">
        <v>10</v>
      </c>
      <c r="D890" t="s">
        <v>163</v>
      </c>
      <c r="E890" t="s">
        <v>168</v>
      </c>
      <c r="F890">
        <v>17</v>
      </c>
      <c r="G890" t="s">
        <v>63</v>
      </c>
      <c r="H890">
        <v>1</v>
      </c>
      <c r="I890">
        <v>0.74489795918367352</v>
      </c>
      <c r="J890">
        <v>30.614441983887559</v>
      </c>
      <c r="K890">
        <v>-5.9564892863704353</v>
      </c>
      <c r="L890">
        <v>430</v>
      </c>
      <c r="M890">
        <v>430</v>
      </c>
      <c r="N890">
        <v>98</v>
      </c>
      <c r="O890">
        <v>73</v>
      </c>
      <c r="P890">
        <v>890</v>
      </c>
      <c r="Q890">
        <v>56.32210870274136</v>
      </c>
      <c r="R890">
        <v>0.36284425525494868</v>
      </c>
      <c r="S890">
        <f t="shared" si="16"/>
        <v>0.72033898305084743</v>
      </c>
      <c r="T890" s="13">
        <f>(Tabelle1[[#This Row],[MT Distri % (besucht)]]-Tabelle1[[#This Row],[MT Distri % (besucht) VP]])*100</f>
        <v>2.4558976132826094</v>
      </c>
      <c r="U890" t="str">
        <f>Tabelle1[[#This Row],[Kundenhierarchie 1]]&amp;Tabelle1[[#This Row],[Händler]]&amp;Tabelle1[[#This Row],[Kategorie]]&amp;Tabelle1[[#This Row],[Gruppe]]&amp;Tabelle1[[#This Row],[Name]]</f>
        <v>Edeka KonzernEdeka Südbayern (ZL)DressingDressing 1lKühne Dressing Joghurt  1l Fl.</v>
      </c>
      <c r="V890">
        <f>_xlfn.XLOOKUP(U890,'Daten Vor-Quartal'!U:U,'Daten Vor-Quartal'!I:I,0)</f>
        <v>0.72033898305084743</v>
      </c>
    </row>
    <row r="891" spans="1:22">
      <c r="A891" t="s">
        <v>16</v>
      </c>
      <c r="B891" t="s">
        <v>22</v>
      </c>
      <c r="C891" t="s">
        <v>10</v>
      </c>
      <c r="D891" t="s">
        <v>163</v>
      </c>
      <c r="E891" t="s">
        <v>169</v>
      </c>
      <c r="F891">
        <v>21</v>
      </c>
      <c r="G891" t="s">
        <v>74</v>
      </c>
      <c r="H891">
        <v>0</v>
      </c>
      <c r="I891">
        <v>0</v>
      </c>
      <c r="J891">
        <v>0</v>
      </c>
      <c r="K891">
        <v>0</v>
      </c>
      <c r="L891">
        <v>0</v>
      </c>
      <c r="M891">
        <v>430</v>
      </c>
      <c r="N891">
        <v>1</v>
      </c>
      <c r="O891">
        <v>0</v>
      </c>
      <c r="P891">
        <v>890</v>
      </c>
      <c r="Q891">
        <v>0</v>
      </c>
      <c r="R891">
        <v>0</v>
      </c>
      <c r="S891">
        <f t="shared" si="16"/>
        <v>0</v>
      </c>
      <c r="T891" s="13">
        <f>(Tabelle1[[#This Row],[MT Distri % (besucht)]]-Tabelle1[[#This Row],[MT Distri % (besucht) VP]])*100</f>
        <v>0</v>
      </c>
      <c r="U891" t="str">
        <f>Tabelle1[[#This Row],[Kundenhierarchie 1]]&amp;Tabelle1[[#This Row],[Händler]]&amp;Tabelle1[[#This Row],[Kategorie]]&amp;Tabelle1[[#This Row],[Gruppe]]&amp;Tabelle1[[#This Row],[Name]]</f>
        <v>Edeka KonzernEdeka Südbayern (ZL)DressingDressing 1lKühne Dressing Kräuterwürzig  1l Fl.</v>
      </c>
      <c r="V891">
        <f>_xlfn.XLOOKUP(U891,'Daten Vor-Quartal'!U:U,'Daten Vor-Quartal'!I:I,0)</f>
        <v>0</v>
      </c>
    </row>
    <row r="892" spans="1:22">
      <c r="A892" t="s">
        <v>16</v>
      </c>
      <c r="B892" t="s">
        <v>22</v>
      </c>
      <c r="C892" t="s">
        <v>10</v>
      </c>
      <c r="D892" t="s">
        <v>170</v>
      </c>
      <c r="E892" t="s">
        <v>171</v>
      </c>
      <c r="F892">
        <v>3</v>
      </c>
      <c r="G892" t="s">
        <v>51</v>
      </c>
      <c r="H892">
        <v>0</v>
      </c>
      <c r="I892">
        <v>0</v>
      </c>
      <c r="J892">
        <v>0</v>
      </c>
      <c r="K892">
        <v>-26.221041345428731</v>
      </c>
      <c r="L892">
        <v>0</v>
      </c>
      <c r="M892">
        <v>430</v>
      </c>
      <c r="N892">
        <v>1</v>
      </c>
      <c r="O892">
        <v>0</v>
      </c>
      <c r="P892">
        <v>890</v>
      </c>
      <c r="Q892">
        <v>0</v>
      </c>
      <c r="R892">
        <v>-34.141230381915314</v>
      </c>
      <c r="S892">
        <f t="shared" si="16"/>
        <v>0</v>
      </c>
      <c r="T892" s="13">
        <f>(Tabelle1[[#This Row],[MT Distri % (besucht)]]-Tabelle1[[#This Row],[MT Distri % (besucht) VP]])*100</f>
        <v>0</v>
      </c>
      <c r="U892" t="str">
        <f>Tabelle1[[#This Row],[Kundenhierarchie 1]]&amp;Tabelle1[[#This Row],[Händler]]&amp;Tabelle1[[#This Row],[Kategorie]]&amp;Tabelle1[[#This Row],[Gruppe]]&amp;Tabelle1[[#This Row],[Name]]</f>
        <v>Edeka KonzernEdeka Südbayern (ZL)DressingDressing 250mlKühne Dressing Honig Senf, 250ml Fl.</v>
      </c>
      <c r="V892">
        <f>_xlfn.XLOOKUP(U892,'Daten Vor-Quartal'!U:U,'Daten Vor-Quartal'!I:I,0)</f>
        <v>0</v>
      </c>
    </row>
    <row r="893" spans="1:22">
      <c r="A893" t="s">
        <v>16</v>
      </c>
      <c r="B893" t="s">
        <v>22</v>
      </c>
      <c r="C893" t="s">
        <v>10</v>
      </c>
      <c r="D893" t="s">
        <v>170</v>
      </c>
      <c r="E893" t="s">
        <v>172</v>
      </c>
      <c r="F893">
        <v>9</v>
      </c>
      <c r="G893" t="s">
        <v>51</v>
      </c>
      <c r="H893">
        <v>0</v>
      </c>
      <c r="I893">
        <v>0</v>
      </c>
      <c r="J893">
        <v>0</v>
      </c>
      <c r="K893">
        <v>-26.900336375228527</v>
      </c>
      <c r="L893">
        <v>0</v>
      </c>
      <c r="M893">
        <v>430</v>
      </c>
      <c r="N893">
        <v>1</v>
      </c>
      <c r="O893">
        <v>0</v>
      </c>
      <c r="P893">
        <v>890</v>
      </c>
      <c r="Q893">
        <v>0</v>
      </c>
      <c r="R893">
        <v>-42.959621822433611</v>
      </c>
      <c r="S893">
        <f t="shared" si="16"/>
        <v>0</v>
      </c>
      <c r="T893" s="13">
        <f>(Tabelle1[[#This Row],[MT Distri % (besucht)]]-Tabelle1[[#This Row],[MT Distri % (besucht) VP]])*100</f>
        <v>0</v>
      </c>
      <c r="U893" t="str">
        <f>Tabelle1[[#This Row],[Kundenhierarchie 1]]&amp;Tabelle1[[#This Row],[Händler]]&amp;Tabelle1[[#This Row],[Kategorie]]&amp;Tabelle1[[#This Row],[Gruppe]]&amp;Tabelle1[[#This Row],[Name]]</f>
        <v>Edeka KonzernEdeka Südbayern (ZL)DressingDressing 250mlKühne Dressing Jogh.&amp;Gartenkräuter,250ml</v>
      </c>
      <c r="V893">
        <f>_xlfn.XLOOKUP(U893,'Daten Vor-Quartal'!U:U,'Daten Vor-Quartal'!I:I,0)</f>
        <v>0</v>
      </c>
    </row>
    <row r="894" spans="1:22">
      <c r="A894" t="s">
        <v>16</v>
      </c>
      <c r="B894" t="s">
        <v>22</v>
      </c>
      <c r="C894" t="s">
        <v>10</v>
      </c>
      <c r="D894" t="s">
        <v>170</v>
      </c>
      <c r="E894" t="s">
        <v>173</v>
      </c>
      <c r="F894">
        <v>22</v>
      </c>
      <c r="G894" t="s">
        <v>74</v>
      </c>
      <c r="H894">
        <v>0</v>
      </c>
      <c r="I894">
        <v>0</v>
      </c>
      <c r="J894">
        <v>0</v>
      </c>
      <c r="K894">
        <v>0</v>
      </c>
      <c r="L894">
        <v>0</v>
      </c>
      <c r="M894">
        <v>430</v>
      </c>
      <c r="N894">
        <v>1</v>
      </c>
      <c r="O894">
        <v>0</v>
      </c>
      <c r="P894">
        <v>890</v>
      </c>
      <c r="Q894">
        <v>0</v>
      </c>
      <c r="R894">
        <v>0</v>
      </c>
      <c r="S894">
        <f t="shared" si="16"/>
        <v>0</v>
      </c>
      <c r="T894" s="13">
        <f>(Tabelle1[[#This Row],[MT Distri % (besucht)]]-Tabelle1[[#This Row],[MT Distri % (besucht) VP]])*100</f>
        <v>0</v>
      </c>
      <c r="U894" t="str">
        <f>Tabelle1[[#This Row],[Kundenhierarchie 1]]&amp;Tabelle1[[#This Row],[Händler]]&amp;Tabelle1[[#This Row],[Kategorie]]&amp;Tabelle1[[#This Row],[Gruppe]]&amp;Tabelle1[[#This Row],[Name]]</f>
        <v>Edeka KonzernEdeka Südbayern (ZL)DressingDressing 250mlKühne Dressing Joghurt &amp; Dill, 250ml Fl.</v>
      </c>
      <c r="V894">
        <f>_xlfn.XLOOKUP(U894,'Daten Vor-Quartal'!U:U,'Daten Vor-Quartal'!I:I,0)</f>
        <v>0</v>
      </c>
    </row>
    <row r="895" spans="1:22">
      <c r="A895" t="s">
        <v>16</v>
      </c>
      <c r="B895" t="s">
        <v>22</v>
      </c>
      <c r="C895" t="s">
        <v>10</v>
      </c>
      <c r="D895" t="s">
        <v>170</v>
      </c>
      <c r="E895" t="s">
        <v>174</v>
      </c>
      <c r="F895">
        <v>20</v>
      </c>
      <c r="G895" t="s">
        <v>63</v>
      </c>
      <c r="H895">
        <v>0</v>
      </c>
      <c r="I895">
        <v>0</v>
      </c>
      <c r="J895">
        <v>0</v>
      </c>
      <c r="K895">
        <v>0</v>
      </c>
      <c r="L895">
        <v>0</v>
      </c>
      <c r="M895">
        <v>430</v>
      </c>
      <c r="N895">
        <v>1</v>
      </c>
      <c r="O895">
        <v>0</v>
      </c>
      <c r="P895">
        <v>890</v>
      </c>
      <c r="Q895">
        <v>0</v>
      </c>
      <c r="R895">
        <v>0</v>
      </c>
      <c r="S895">
        <f t="shared" si="16"/>
        <v>0</v>
      </c>
      <c r="T895" s="13">
        <f>(Tabelle1[[#This Row],[MT Distri % (besucht)]]-Tabelle1[[#This Row],[MT Distri % (besucht) VP]])*100</f>
        <v>0</v>
      </c>
      <c r="U895" t="str">
        <f>Tabelle1[[#This Row],[Kundenhierarchie 1]]&amp;Tabelle1[[#This Row],[Händler]]&amp;Tabelle1[[#This Row],[Kategorie]]&amp;Tabelle1[[#This Row],[Gruppe]]&amp;Tabelle1[[#This Row],[Name]]</f>
        <v>Edeka KonzernEdeka Südbayern (ZL)DressingDressing 250mlKühne Dressing Joghurt &amp; Knoblauch,250ml</v>
      </c>
      <c r="V895">
        <f>_xlfn.XLOOKUP(U895,'Daten Vor-Quartal'!U:U,'Daten Vor-Quartal'!I:I,0)</f>
        <v>0</v>
      </c>
    </row>
    <row r="896" spans="1:22">
      <c r="A896" t="s">
        <v>16</v>
      </c>
      <c r="B896" t="s">
        <v>22</v>
      </c>
      <c r="C896" t="s">
        <v>10</v>
      </c>
      <c r="D896" t="s">
        <v>170</v>
      </c>
      <c r="E896" t="s">
        <v>175</v>
      </c>
      <c r="F896">
        <v>99</v>
      </c>
      <c r="G896" t="s">
        <v>74</v>
      </c>
      <c r="H896">
        <v>0</v>
      </c>
      <c r="I896">
        <v>0</v>
      </c>
      <c r="J896">
        <v>0</v>
      </c>
      <c r="K896">
        <v>0</v>
      </c>
      <c r="L896">
        <v>0</v>
      </c>
      <c r="M896">
        <v>430</v>
      </c>
      <c r="N896">
        <v>1</v>
      </c>
      <c r="O896">
        <v>0</v>
      </c>
      <c r="P896">
        <v>890</v>
      </c>
      <c r="Q896">
        <v>0</v>
      </c>
      <c r="R896">
        <v>0</v>
      </c>
      <c r="S896">
        <f t="shared" si="16"/>
        <v>0</v>
      </c>
      <c r="T896" s="13">
        <f>(Tabelle1[[#This Row],[MT Distri % (besucht)]]-Tabelle1[[#This Row],[MT Distri % (besucht) VP]])*100</f>
        <v>0</v>
      </c>
      <c r="U896" t="str">
        <f>Tabelle1[[#This Row],[Kundenhierarchie 1]]&amp;Tabelle1[[#This Row],[Händler]]&amp;Tabelle1[[#This Row],[Kategorie]]&amp;Tabelle1[[#This Row],[Gruppe]]&amp;Tabelle1[[#This Row],[Name]]</f>
        <v>Edeka KonzernEdeka Südbayern (ZL)DressingDressing 250mlKühne Dressing Sylter Art, 250ml</v>
      </c>
      <c r="V896">
        <f>_xlfn.XLOOKUP(U896,'Daten Vor-Quartal'!U:U,'Daten Vor-Quartal'!I:I,0)</f>
        <v>0</v>
      </c>
    </row>
    <row r="897" spans="1:22">
      <c r="A897" t="s">
        <v>16</v>
      </c>
      <c r="B897" t="s">
        <v>22</v>
      </c>
      <c r="C897" t="s">
        <v>10</v>
      </c>
      <c r="D897" t="s">
        <v>177</v>
      </c>
      <c r="E897" t="s">
        <v>176</v>
      </c>
      <c r="F897">
        <v>24</v>
      </c>
      <c r="G897" t="s">
        <v>74</v>
      </c>
      <c r="H897">
        <v>0</v>
      </c>
      <c r="I897">
        <v>0</v>
      </c>
      <c r="J897">
        <v>0</v>
      </c>
      <c r="K897">
        <v>0</v>
      </c>
      <c r="L897">
        <v>0</v>
      </c>
      <c r="M897">
        <v>430</v>
      </c>
      <c r="N897">
        <v>1</v>
      </c>
      <c r="O897">
        <v>0</v>
      </c>
      <c r="P897">
        <v>890</v>
      </c>
      <c r="Q897">
        <v>0</v>
      </c>
      <c r="R897">
        <v>0</v>
      </c>
      <c r="S897">
        <f t="shared" si="16"/>
        <v>0</v>
      </c>
      <c r="T897" s="13">
        <f>(Tabelle1[[#This Row],[MT Distri % (besucht)]]-Tabelle1[[#This Row],[MT Distri % (besucht) VP]])*100</f>
        <v>0</v>
      </c>
      <c r="U897" t="str">
        <f>Tabelle1[[#This Row],[Kundenhierarchie 1]]&amp;Tabelle1[[#This Row],[Händler]]&amp;Tabelle1[[#This Row],[Kategorie]]&amp;Tabelle1[[#This Row],[Gruppe]]&amp;Tabelle1[[#This Row],[Name]]</f>
        <v>Edeka KonzernEdeka Südbayern (ZL)DressingDressing Enjoy 300mlCK Enjoy Balsamico Bianco Vinaigr.,300ml</v>
      </c>
      <c r="V897">
        <f>_xlfn.XLOOKUP(U897,'Daten Vor-Quartal'!U:U,'Daten Vor-Quartal'!I:I,0)</f>
        <v>0</v>
      </c>
    </row>
    <row r="898" spans="1:22">
      <c r="A898" t="s">
        <v>16</v>
      </c>
      <c r="B898" t="s">
        <v>22</v>
      </c>
      <c r="C898" t="s">
        <v>10</v>
      </c>
      <c r="D898" t="s">
        <v>177</v>
      </c>
      <c r="E898" t="s">
        <v>178</v>
      </c>
      <c r="F898">
        <v>8</v>
      </c>
      <c r="G898" t="s">
        <v>51</v>
      </c>
      <c r="H898">
        <v>0</v>
      </c>
      <c r="I898">
        <v>0</v>
      </c>
      <c r="J898">
        <v>0</v>
      </c>
      <c r="K898">
        <v>-6.2156870134118947</v>
      </c>
      <c r="L898">
        <v>0</v>
      </c>
      <c r="M898">
        <v>430</v>
      </c>
      <c r="N898">
        <v>1</v>
      </c>
      <c r="O898">
        <v>0</v>
      </c>
      <c r="P898">
        <v>890</v>
      </c>
      <c r="Q898">
        <v>0</v>
      </c>
      <c r="R898">
        <v>-12.811144670826621</v>
      </c>
      <c r="S898">
        <f t="shared" si="16"/>
        <v>0</v>
      </c>
      <c r="T898" s="13">
        <f>(Tabelle1[[#This Row],[MT Distri % (besucht)]]-Tabelle1[[#This Row],[MT Distri % (besucht) VP]])*100</f>
        <v>0</v>
      </c>
      <c r="U898" t="str">
        <f>Tabelle1[[#This Row],[Kundenhierarchie 1]]&amp;Tabelle1[[#This Row],[Händler]]&amp;Tabelle1[[#This Row],[Kategorie]]&amp;Tabelle1[[#This Row],[Gruppe]]&amp;Tabelle1[[#This Row],[Name]]</f>
        <v>Edeka KonzernEdeka Südbayern (ZL)DressingDressing Enjoy 300mlCK Enjoy Balsamico Vinaigrette, 300ml</v>
      </c>
      <c r="V898">
        <f>_xlfn.XLOOKUP(U898,'Daten Vor-Quartal'!U:U,'Daten Vor-Quartal'!I:I,0)</f>
        <v>0</v>
      </c>
    </row>
    <row r="899" spans="1:22">
      <c r="A899" t="s">
        <v>16</v>
      </c>
      <c r="B899" t="s">
        <v>22</v>
      </c>
      <c r="C899" t="s">
        <v>10</v>
      </c>
      <c r="D899" t="s">
        <v>177</v>
      </c>
      <c r="E899" t="s">
        <v>179</v>
      </c>
      <c r="F899">
        <v>12</v>
      </c>
      <c r="G899" t="s">
        <v>63</v>
      </c>
      <c r="H899">
        <v>0</v>
      </c>
      <c r="I899">
        <v>0</v>
      </c>
      <c r="J899">
        <v>6.127731176102726</v>
      </c>
      <c r="K899">
        <v>-11.490867394844294</v>
      </c>
      <c r="L899">
        <v>0</v>
      </c>
      <c r="M899">
        <v>430</v>
      </c>
      <c r="N899">
        <v>1</v>
      </c>
      <c r="O899">
        <v>0</v>
      </c>
      <c r="P899">
        <v>890</v>
      </c>
      <c r="Q899">
        <v>6.2813143879902595</v>
      </c>
      <c r="R899">
        <v>-21.427137572529237</v>
      </c>
      <c r="S899">
        <f t="shared" ref="S899:S962" si="17">V899</f>
        <v>0</v>
      </c>
      <c r="T899" s="13">
        <f>(Tabelle1[[#This Row],[MT Distri % (besucht)]]-Tabelle1[[#This Row],[MT Distri % (besucht) VP]])*100</f>
        <v>0</v>
      </c>
      <c r="U899" t="str">
        <f>Tabelle1[[#This Row],[Kundenhierarchie 1]]&amp;Tabelle1[[#This Row],[Händler]]&amp;Tabelle1[[#This Row],[Kategorie]]&amp;Tabelle1[[#This Row],[Gruppe]]&amp;Tabelle1[[#This Row],[Name]]</f>
        <v>Edeka KonzernEdeka Südbayern (ZL)DressingDressing Enjoy 300mlCK Enjoy Himbeer Vinaigrette, 300ml</v>
      </c>
      <c r="V899">
        <f>_xlfn.XLOOKUP(U899,'Daten Vor-Quartal'!U:U,'Daten Vor-Quartal'!I:I,0)</f>
        <v>0</v>
      </c>
    </row>
    <row r="900" spans="1:22">
      <c r="A900" t="s">
        <v>16</v>
      </c>
      <c r="B900" t="s">
        <v>22</v>
      </c>
      <c r="C900" t="s">
        <v>10</v>
      </c>
      <c r="D900" t="s">
        <v>181</v>
      </c>
      <c r="E900" t="s">
        <v>180</v>
      </c>
      <c r="F900">
        <v>7</v>
      </c>
      <c r="G900" t="s">
        <v>51</v>
      </c>
      <c r="H900">
        <v>1</v>
      </c>
      <c r="I900">
        <v>0.89795918367346939</v>
      </c>
      <c r="J900">
        <v>45.75193784216782</v>
      </c>
      <c r="K900">
        <v>45.75193784216782</v>
      </c>
      <c r="L900">
        <v>430</v>
      </c>
      <c r="M900">
        <v>430</v>
      </c>
      <c r="N900">
        <v>98</v>
      </c>
      <c r="O900">
        <v>88</v>
      </c>
      <c r="P900">
        <v>890</v>
      </c>
      <c r="Q900">
        <v>76.706265298658508</v>
      </c>
      <c r="R900">
        <v>76.706265298658508</v>
      </c>
      <c r="S900">
        <f t="shared" si="17"/>
        <v>0.85593220338983056</v>
      </c>
      <c r="T900" s="13">
        <f>(Tabelle1[[#This Row],[MT Distri % (besucht)]]-Tabelle1[[#This Row],[MT Distri % (besucht) VP]])*100</f>
        <v>4.2026980283638826</v>
      </c>
      <c r="U900" t="str">
        <f>Tabelle1[[#This Row],[Kundenhierarchie 1]]&amp;Tabelle1[[#This Row],[Händler]]&amp;Tabelle1[[#This Row],[Kategorie]]&amp;Tabelle1[[#This Row],[Gruppe]]&amp;Tabelle1[[#This Row],[Name]]</f>
        <v>Edeka KonzernEdeka Südbayern (ZL)DressingDressing Natürlich Gut 250mlNat. GUT Haferdr. Frühlingskr.,250ml,6er</v>
      </c>
      <c r="V900">
        <f>_xlfn.XLOOKUP(U900,'Daten Vor-Quartal'!U:U,'Daten Vor-Quartal'!I:I,0)</f>
        <v>0.85593220338983056</v>
      </c>
    </row>
    <row r="901" spans="1:22">
      <c r="A901" t="s">
        <v>16</v>
      </c>
      <c r="B901" t="s">
        <v>22</v>
      </c>
      <c r="C901" t="s">
        <v>10</v>
      </c>
      <c r="D901" t="s">
        <v>181</v>
      </c>
      <c r="E901" t="s">
        <v>182</v>
      </c>
      <c r="F901">
        <v>11</v>
      </c>
      <c r="G901" t="s">
        <v>51</v>
      </c>
      <c r="H901">
        <v>1</v>
      </c>
      <c r="I901">
        <v>0.9285714285714286</v>
      </c>
      <c r="J901">
        <v>33.77961370070031</v>
      </c>
      <c r="K901">
        <v>33.77961370070031</v>
      </c>
      <c r="L901">
        <v>430</v>
      </c>
      <c r="M901">
        <v>430</v>
      </c>
      <c r="N901">
        <v>98</v>
      </c>
      <c r="O901">
        <v>91</v>
      </c>
      <c r="P901">
        <v>890</v>
      </c>
      <c r="Q901">
        <v>63.469710289091509</v>
      </c>
      <c r="R901">
        <v>63.469710289091509</v>
      </c>
      <c r="S901">
        <f t="shared" si="17"/>
        <v>0.88983050847457623</v>
      </c>
      <c r="T901" s="13">
        <f>(Tabelle1[[#This Row],[MT Distri % (besucht)]]-Tabelle1[[#This Row],[MT Distri % (besucht) VP]])*100</f>
        <v>3.8740920096852371</v>
      </c>
      <c r="U901" t="str">
        <f>Tabelle1[[#This Row],[Kundenhierarchie 1]]&amp;Tabelle1[[#This Row],[Händler]]&amp;Tabelle1[[#This Row],[Kategorie]]&amp;Tabelle1[[#This Row],[Gruppe]]&amp;Tabelle1[[#This Row],[Name]]</f>
        <v>Edeka KonzernEdeka Südbayern (ZL)DressingDressing Natürlich Gut 250mlNat. GUT Haferdr. Sylter Art, 250ml, 6er</v>
      </c>
      <c r="V901">
        <f>_xlfn.XLOOKUP(U901,'Daten Vor-Quartal'!U:U,'Daten Vor-Quartal'!I:I,0)</f>
        <v>0.88983050847457623</v>
      </c>
    </row>
    <row r="902" spans="1:22">
      <c r="A902" t="s">
        <v>16</v>
      </c>
      <c r="B902" t="s">
        <v>22</v>
      </c>
      <c r="C902" t="s">
        <v>10</v>
      </c>
      <c r="D902" t="s">
        <v>181</v>
      </c>
      <c r="E902" t="s">
        <v>183</v>
      </c>
      <c r="F902">
        <v>14</v>
      </c>
      <c r="G902" t="s">
        <v>63</v>
      </c>
      <c r="H902">
        <v>1</v>
      </c>
      <c r="I902">
        <v>0.94897959183673475</v>
      </c>
      <c r="J902">
        <v>56.422885252809209</v>
      </c>
      <c r="K902">
        <v>-7.9758987631597424</v>
      </c>
      <c r="L902">
        <v>430</v>
      </c>
      <c r="M902">
        <v>430</v>
      </c>
      <c r="N902">
        <v>98</v>
      </c>
      <c r="O902">
        <v>93</v>
      </c>
      <c r="P902">
        <v>890</v>
      </c>
      <c r="Q902">
        <v>85.725314153704602</v>
      </c>
      <c r="R902">
        <v>-2.9738727078265867</v>
      </c>
      <c r="S902">
        <f t="shared" si="17"/>
        <v>0.94915254237288138</v>
      </c>
      <c r="T902" s="13">
        <f>(Tabelle1[[#This Row],[MT Distri % (besucht)]]-Tabelle1[[#This Row],[MT Distri % (besucht) VP]])*100</f>
        <v>-1.7295053614663214E-2</v>
      </c>
      <c r="U902" t="str">
        <f>Tabelle1[[#This Row],[Kundenhierarchie 1]]&amp;Tabelle1[[#This Row],[Händler]]&amp;Tabelle1[[#This Row],[Kategorie]]&amp;Tabelle1[[#This Row],[Gruppe]]&amp;Tabelle1[[#This Row],[Name]]</f>
        <v>Edeka KonzernEdeka Südbayern (ZL)DressingDressing Natürlich Gut 250mlNatürlich Gut Balsamico Granat.,6X250ml</v>
      </c>
      <c r="V902">
        <f>_xlfn.XLOOKUP(U902,'Daten Vor-Quartal'!U:U,'Daten Vor-Quartal'!I:I,0)</f>
        <v>0.94915254237288138</v>
      </c>
    </row>
    <row r="903" spans="1:22">
      <c r="A903" t="s">
        <v>16</v>
      </c>
      <c r="B903" t="s">
        <v>22</v>
      </c>
      <c r="C903" t="s">
        <v>10</v>
      </c>
      <c r="D903" t="s">
        <v>181</v>
      </c>
      <c r="E903" t="s">
        <v>184</v>
      </c>
      <c r="F903">
        <v>6</v>
      </c>
      <c r="G903" t="s">
        <v>51</v>
      </c>
      <c r="H903">
        <v>0</v>
      </c>
      <c r="I903">
        <v>0</v>
      </c>
      <c r="J903">
        <v>5.0000607404907154</v>
      </c>
      <c r="K903">
        <v>-56.906988943163007</v>
      </c>
      <c r="L903">
        <v>0</v>
      </c>
      <c r="M903">
        <v>430</v>
      </c>
      <c r="N903">
        <v>1</v>
      </c>
      <c r="O903">
        <v>0</v>
      </c>
      <c r="P903">
        <v>890</v>
      </c>
      <c r="Q903">
        <v>6.4913953878906749</v>
      </c>
      <c r="R903">
        <v>-69.380752340863566</v>
      </c>
      <c r="S903">
        <f t="shared" si="17"/>
        <v>0</v>
      </c>
      <c r="T903" s="13">
        <f>(Tabelle1[[#This Row],[MT Distri % (besucht)]]-Tabelle1[[#This Row],[MT Distri % (besucht) VP]])*100</f>
        <v>0</v>
      </c>
      <c r="U903" t="str">
        <f>Tabelle1[[#This Row],[Kundenhierarchie 1]]&amp;Tabelle1[[#This Row],[Händler]]&amp;Tabelle1[[#This Row],[Kategorie]]&amp;Tabelle1[[#This Row],[Gruppe]]&amp;Tabelle1[[#This Row],[Name]]</f>
        <v>Edeka KonzernEdeka Südbayern (ZL)DressingDressing Natürlich Gut 250mlNatürlich Gut Honig Dijon Senf, 6X250ml</v>
      </c>
      <c r="V903">
        <f>_xlfn.XLOOKUP(U903,'Daten Vor-Quartal'!U:U,'Daten Vor-Quartal'!I:I,0)</f>
        <v>0</v>
      </c>
    </row>
    <row r="904" spans="1:22">
      <c r="A904" t="s">
        <v>16</v>
      </c>
      <c r="B904" t="s">
        <v>22</v>
      </c>
      <c r="C904" t="s">
        <v>10</v>
      </c>
      <c r="D904" t="s">
        <v>181</v>
      </c>
      <c r="E904" t="s">
        <v>185</v>
      </c>
      <c r="F904">
        <v>4</v>
      </c>
      <c r="G904" t="s">
        <v>51</v>
      </c>
      <c r="H904">
        <v>0</v>
      </c>
      <c r="I904">
        <v>0</v>
      </c>
      <c r="J904">
        <v>1.0216206808405146</v>
      </c>
      <c r="K904">
        <v>-64.284213569278066</v>
      </c>
      <c r="L904">
        <v>0</v>
      </c>
      <c r="M904">
        <v>430</v>
      </c>
      <c r="N904">
        <v>1</v>
      </c>
      <c r="O904">
        <v>0</v>
      </c>
      <c r="P904">
        <v>890</v>
      </c>
      <c r="Q904">
        <v>4.1298675796901625</v>
      </c>
      <c r="R904">
        <v>-82.083515090785696</v>
      </c>
      <c r="S904">
        <f t="shared" si="17"/>
        <v>0</v>
      </c>
      <c r="T904" s="13">
        <f>(Tabelle1[[#This Row],[MT Distri % (besucht)]]-Tabelle1[[#This Row],[MT Distri % (besucht) VP]])*100</f>
        <v>0</v>
      </c>
      <c r="U904" t="str">
        <f>Tabelle1[[#This Row],[Kundenhierarchie 1]]&amp;Tabelle1[[#This Row],[Händler]]&amp;Tabelle1[[#This Row],[Kategorie]]&amp;Tabelle1[[#This Row],[Gruppe]]&amp;Tabelle1[[#This Row],[Name]]</f>
        <v>Edeka KonzernEdeka Südbayern (ZL)DressingDressing Natürlich Gut 250mlNatürlich Gut Jogh. Wildkräuter, 6X250ml</v>
      </c>
      <c r="V904">
        <f>_xlfn.XLOOKUP(U904,'Daten Vor-Quartal'!U:U,'Daten Vor-Quartal'!I:I,0)</f>
        <v>0</v>
      </c>
    </row>
    <row r="905" spans="1:22">
      <c r="A905" t="s">
        <v>16</v>
      </c>
      <c r="B905" t="s">
        <v>22</v>
      </c>
      <c r="C905" t="s">
        <v>9</v>
      </c>
      <c r="D905" t="s">
        <v>186</v>
      </c>
      <c r="E905" t="s">
        <v>55</v>
      </c>
      <c r="F905">
        <v>4</v>
      </c>
      <c r="G905" t="s">
        <v>51</v>
      </c>
      <c r="H905">
        <v>1</v>
      </c>
      <c r="I905">
        <v>0.95918367346938771</v>
      </c>
      <c r="J905">
        <v>59.789097659219841</v>
      </c>
      <c r="K905">
        <v>-8.9056557543317219</v>
      </c>
      <c r="L905">
        <v>430</v>
      </c>
      <c r="M905">
        <v>430</v>
      </c>
      <c r="N905">
        <v>98</v>
      </c>
      <c r="O905">
        <v>94</v>
      </c>
      <c r="P905">
        <v>890</v>
      </c>
      <c r="Q905">
        <v>89.921634993089413</v>
      </c>
      <c r="R905">
        <v>8.038897015437712</v>
      </c>
      <c r="S905">
        <f t="shared" si="17"/>
        <v>0.98305084745762716</v>
      </c>
      <c r="T905" s="13">
        <f>(Tabelle1[[#This Row],[MT Distri % (besucht)]]-Tabelle1[[#This Row],[MT Distri % (besucht) VP]])*100</f>
        <v>-2.3867173988239454</v>
      </c>
      <c r="U905" t="str">
        <f>Tabelle1[[#This Row],[Kundenhierarchie 1]]&amp;Tabelle1[[#This Row],[Händler]]&amp;Tabelle1[[#This Row],[Kategorie]]&amp;Tabelle1[[#This Row],[Gruppe]]&amp;Tabelle1[[#This Row],[Name]]</f>
        <v>Edeka KonzernEdeka Südbayern (ZL)EssigBalsamissimo 215mlBalsamissimo Balsamico-Creme 215ml Fl.</v>
      </c>
      <c r="V905">
        <f>_xlfn.XLOOKUP(U905,'Daten Vor-Quartal'!U:U,'Daten Vor-Quartal'!I:I,0)</f>
        <v>0.98305084745762716</v>
      </c>
    </row>
    <row r="906" spans="1:22">
      <c r="A906" t="s">
        <v>16</v>
      </c>
      <c r="B906" t="s">
        <v>22</v>
      </c>
      <c r="C906" t="s">
        <v>9</v>
      </c>
      <c r="D906" t="s">
        <v>186</v>
      </c>
      <c r="E906" t="s">
        <v>83</v>
      </c>
      <c r="F906">
        <v>30</v>
      </c>
      <c r="G906" t="s">
        <v>74</v>
      </c>
      <c r="H906">
        <v>0</v>
      </c>
      <c r="I906">
        <v>0</v>
      </c>
      <c r="J906">
        <v>3.8360055205894286</v>
      </c>
      <c r="K906">
        <v>-31.707084007221475</v>
      </c>
      <c r="L906">
        <v>0</v>
      </c>
      <c r="M906">
        <v>430</v>
      </c>
      <c r="N906">
        <v>1</v>
      </c>
      <c r="O906">
        <v>0</v>
      </c>
      <c r="P906">
        <v>890</v>
      </c>
      <c r="Q906">
        <v>8.6645793842650978</v>
      </c>
      <c r="R906">
        <v>-48.556444636801118</v>
      </c>
      <c r="S906">
        <f t="shared" si="17"/>
        <v>0</v>
      </c>
      <c r="T906" s="13">
        <f>(Tabelle1[[#This Row],[MT Distri % (besucht)]]-Tabelle1[[#This Row],[MT Distri % (besucht) VP]])*100</f>
        <v>0</v>
      </c>
      <c r="U906" t="str">
        <f>Tabelle1[[#This Row],[Kundenhierarchie 1]]&amp;Tabelle1[[#This Row],[Händler]]&amp;Tabelle1[[#This Row],[Kategorie]]&amp;Tabelle1[[#This Row],[Gruppe]]&amp;Tabelle1[[#This Row],[Name]]</f>
        <v>Edeka KonzernEdeka Südbayern (ZL)EssigBalsamissimo 215mlBalsamissimo Basilikum, 215ml Fl.</v>
      </c>
      <c r="V906">
        <f>_xlfn.XLOOKUP(U906,'Daten Vor-Quartal'!U:U,'Daten Vor-Quartal'!I:I,0)</f>
        <v>0</v>
      </c>
    </row>
    <row r="907" spans="1:22">
      <c r="A907" t="s">
        <v>16</v>
      </c>
      <c r="B907" t="s">
        <v>22</v>
      </c>
      <c r="C907" t="s">
        <v>9</v>
      </c>
      <c r="D907" t="s">
        <v>187</v>
      </c>
      <c r="E907" t="s">
        <v>53</v>
      </c>
      <c r="F907">
        <v>2</v>
      </c>
      <c r="G907" t="s">
        <v>51</v>
      </c>
      <c r="H907">
        <v>1</v>
      </c>
      <c r="I907">
        <v>0.98979591836734693</v>
      </c>
      <c r="J907">
        <v>93.699141806332804</v>
      </c>
      <c r="K907">
        <v>2.7498883191892736</v>
      </c>
      <c r="L907">
        <v>430</v>
      </c>
      <c r="M907">
        <v>430</v>
      </c>
      <c r="N907">
        <v>98</v>
      </c>
      <c r="O907">
        <v>97</v>
      </c>
      <c r="P907">
        <v>890</v>
      </c>
      <c r="Q907">
        <v>99.497685810931301</v>
      </c>
      <c r="R907">
        <v>5.8960703990860992</v>
      </c>
      <c r="S907">
        <f t="shared" si="17"/>
        <v>0.97457627118644063</v>
      </c>
      <c r="T907" s="13">
        <f>(Tabelle1[[#This Row],[MT Distri % (besucht)]]-Tabelle1[[#This Row],[MT Distri % (besucht) VP]])*100</f>
        <v>1.5219647180906293</v>
      </c>
      <c r="U907" t="str">
        <f>Tabelle1[[#This Row],[Kundenhierarchie 1]]&amp;Tabelle1[[#This Row],[Händler]]&amp;Tabelle1[[#This Row],[Kategorie]]&amp;Tabelle1[[#This Row],[Gruppe]]&amp;Tabelle1[[#This Row],[Name]]</f>
        <v>Edeka KonzernEdeka Südbayern (ZL)EssigEssig Balsamicos 0,5lKühne Aceto Bals. di Modena,0,5l Karaffe</v>
      </c>
      <c r="V907">
        <f>_xlfn.XLOOKUP(U907,'Daten Vor-Quartal'!U:U,'Daten Vor-Quartal'!I:I,0)</f>
        <v>0.97457627118644063</v>
      </c>
    </row>
    <row r="908" spans="1:22">
      <c r="A908" t="s">
        <v>16</v>
      </c>
      <c r="B908" t="s">
        <v>22</v>
      </c>
      <c r="C908" t="s">
        <v>9</v>
      </c>
      <c r="D908" t="s">
        <v>187</v>
      </c>
      <c r="E908" t="s">
        <v>52</v>
      </c>
      <c r="F908">
        <v>1</v>
      </c>
      <c r="G908" t="s">
        <v>51</v>
      </c>
      <c r="H908">
        <v>1</v>
      </c>
      <c r="I908">
        <v>0.98979591836734693</v>
      </c>
      <c r="J908">
        <v>100</v>
      </c>
      <c r="K908">
        <v>0</v>
      </c>
      <c r="L908">
        <v>430</v>
      </c>
      <c r="M908">
        <v>430</v>
      </c>
      <c r="N908">
        <v>98</v>
      </c>
      <c r="O908">
        <v>97</v>
      </c>
      <c r="P908">
        <v>890</v>
      </c>
      <c r="Q908">
        <v>100</v>
      </c>
      <c r="R908">
        <v>0</v>
      </c>
      <c r="S908">
        <f t="shared" si="17"/>
        <v>0.98305084745762716</v>
      </c>
      <c r="T908" s="13">
        <f>(Tabelle1[[#This Row],[MT Distri % (besucht)]]-Tabelle1[[#This Row],[MT Distri % (besucht) VP]])*100</f>
        <v>0.67450709097197636</v>
      </c>
      <c r="U908" t="str">
        <f>Tabelle1[[#This Row],[Kundenhierarchie 1]]&amp;Tabelle1[[#This Row],[Händler]]&amp;Tabelle1[[#This Row],[Kategorie]]&amp;Tabelle1[[#This Row],[Gruppe]]&amp;Tabelle1[[#This Row],[Name]]</f>
        <v>Edeka KonzernEdeka Südbayern (ZL)EssigEssig Balsamicos 0,5lKühne Condimento Bals. Bianco, 0,5l Kar.</v>
      </c>
      <c r="V908">
        <f>_xlfn.XLOOKUP(U908,'Daten Vor-Quartal'!U:U,'Daten Vor-Quartal'!I:I,0)</f>
        <v>0.98305084745762716</v>
      </c>
    </row>
    <row r="909" spans="1:22">
      <c r="A909" t="s">
        <v>16</v>
      </c>
      <c r="B909" t="s">
        <v>22</v>
      </c>
      <c r="C909" t="s">
        <v>9</v>
      </c>
      <c r="D909" t="s">
        <v>187</v>
      </c>
      <c r="E909" t="s">
        <v>60</v>
      </c>
      <c r="F909">
        <v>9</v>
      </c>
      <c r="G909" t="s">
        <v>51</v>
      </c>
      <c r="H909">
        <v>0.82093023255813957</v>
      </c>
      <c r="I909">
        <v>0.72631578947368425</v>
      </c>
      <c r="J909">
        <v>28.591111767707986</v>
      </c>
      <c r="K909">
        <v>28.591111767707986</v>
      </c>
      <c r="L909">
        <v>353</v>
      </c>
      <c r="M909">
        <v>430</v>
      </c>
      <c r="N909">
        <v>95</v>
      </c>
      <c r="O909">
        <v>69</v>
      </c>
      <c r="P909">
        <v>890</v>
      </c>
      <c r="Q909">
        <v>59.522947516945671</v>
      </c>
      <c r="R909">
        <v>59.522947516945671</v>
      </c>
      <c r="S909">
        <f t="shared" si="17"/>
        <v>0.6785714285714286</v>
      </c>
      <c r="T909" s="13">
        <f>(Tabelle1[[#This Row],[MT Distri % (besucht)]]-Tabelle1[[#This Row],[MT Distri % (besucht) VP]])*100</f>
        <v>4.7744360902255645</v>
      </c>
      <c r="U909" t="str">
        <f>Tabelle1[[#This Row],[Kundenhierarchie 1]]&amp;Tabelle1[[#This Row],[Händler]]&amp;Tabelle1[[#This Row],[Kategorie]]&amp;Tabelle1[[#This Row],[Gruppe]]&amp;Tabelle1[[#This Row],[Name]]</f>
        <v>Edeka KonzernEdeka Südbayern (ZL)EssigEssig Balsamicos 0,5lPrem. Aceto Balsamico di Modena, 6x500ml</v>
      </c>
      <c r="V909">
        <f>_xlfn.XLOOKUP(U909,'Daten Vor-Quartal'!U:U,'Daten Vor-Quartal'!I:I,0)</f>
        <v>0.6785714285714286</v>
      </c>
    </row>
    <row r="910" spans="1:22">
      <c r="A910" t="s">
        <v>16</v>
      </c>
      <c r="B910" t="s">
        <v>22</v>
      </c>
      <c r="C910" t="s">
        <v>9</v>
      </c>
      <c r="D910" t="s">
        <v>187</v>
      </c>
      <c r="E910" t="s">
        <v>62</v>
      </c>
      <c r="F910">
        <v>11</v>
      </c>
      <c r="G910" t="s">
        <v>51</v>
      </c>
      <c r="H910">
        <v>0.82093023255813957</v>
      </c>
      <c r="I910">
        <v>0.72631578947368425</v>
      </c>
      <c r="J910">
        <v>17.265701071419432</v>
      </c>
      <c r="K910">
        <v>17.265701071419432</v>
      </c>
      <c r="L910">
        <v>353</v>
      </c>
      <c r="M910">
        <v>430</v>
      </c>
      <c r="N910">
        <v>95</v>
      </c>
      <c r="O910">
        <v>69</v>
      </c>
      <c r="P910">
        <v>890</v>
      </c>
      <c r="Q910">
        <v>38.523464095793599</v>
      </c>
      <c r="R910">
        <v>38.523464095793599</v>
      </c>
      <c r="S910">
        <f t="shared" si="17"/>
        <v>0.6785714285714286</v>
      </c>
      <c r="T910" s="13">
        <f>(Tabelle1[[#This Row],[MT Distri % (besucht)]]-Tabelle1[[#This Row],[MT Distri % (besucht) VP]])*100</f>
        <v>4.7744360902255645</v>
      </c>
      <c r="U910" t="str">
        <f>Tabelle1[[#This Row],[Kundenhierarchie 1]]&amp;Tabelle1[[#This Row],[Händler]]&amp;Tabelle1[[#This Row],[Kategorie]]&amp;Tabelle1[[#This Row],[Gruppe]]&amp;Tabelle1[[#This Row],[Name]]</f>
        <v>Edeka KonzernEdeka Südbayern (ZL)EssigEssig Balsamicos 0,5lPremium Condimento Bianco, 6x500ml</v>
      </c>
      <c r="V910">
        <f>_xlfn.XLOOKUP(U910,'Daten Vor-Quartal'!U:U,'Daten Vor-Quartal'!I:I,0)</f>
        <v>0.6785714285714286</v>
      </c>
    </row>
    <row r="911" spans="1:22">
      <c r="A911" t="s">
        <v>16</v>
      </c>
      <c r="B911" t="s">
        <v>22</v>
      </c>
      <c r="C911" t="s">
        <v>9</v>
      </c>
      <c r="D911" t="s">
        <v>188</v>
      </c>
      <c r="E911" t="s">
        <v>68</v>
      </c>
      <c r="F911">
        <v>16</v>
      </c>
      <c r="G911" t="s">
        <v>63</v>
      </c>
      <c r="H911">
        <v>0</v>
      </c>
      <c r="I911">
        <v>0</v>
      </c>
      <c r="J911">
        <v>0</v>
      </c>
      <c r="K911">
        <v>0</v>
      </c>
      <c r="L911">
        <v>0</v>
      </c>
      <c r="M911">
        <v>430</v>
      </c>
      <c r="N911">
        <v>1</v>
      </c>
      <c r="O911">
        <v>0</v>
      </c>
      <c r="P911">
        <v>890</v>
      </c>
      <c r="Q911">
        <v>0</v>
      </c>
      <c r="R911">
        <v>0</v>
      </c>
      <c r="S911">
        <f t="shared" si="17"/>
        <v>0</v>
      </c>
      <c r="T911" s="13">
        <f>(Tabelle1[[#This Row],[MT Distri % (besucht)]]-Tabelle1[[#This Row],[MT Distri % (besucht) VP]])*100</f>
        <v>0</v>
      </c>
      <c r="U911" t="str">
        <f>Tabelle1[[#This Row],[Kundenhierarchie 1]]&amp;Tabelle1[[#This Row],[Händler]]&amp;Tabelle1[[#This Row],[Kategorie]]&amp;Tabelle1[[#This Row],[Gruppe]]&amp;Tabelle1[[#This Row],[Name]]</f>
        <v>Edeka KonzernEdeka Südbayern (ZL)EssigEssig Balsamicos 100mlKühne Aceto Balsamico, 100ml Flasche</v>
      </c>
      <c r="V911">
        <f>_xlfn.XLOOKUP(U911,'Daten Vor-Quartal'!U:U,'Daten Vor-Quartal'!I:I,0)</f>
        <v>0</v>
      </c>
    </row>
    <row r="912" spans="1:22">
      <c r="A912" t="s">
        <v>16</v>
      </c>
      <c r="B912" t="s">
        <v>22</v>
      </c>
      <c r="C912" t="s">
        <v>9</v>
      </c>
      <c r="D912" t="s">
        <v>188</v>
      </c>
      <c r="E912" t="s">
        <v>69</v>
      </c>
      <c r="F912">
        <v>17</v>
      </c>
      <c r="G912" t="s">
        <v>63</v>
      </c>
      <c r="H912">
        <v>0</v>
      </c>
      <c r="I912">
        <v>0</v>
      </c>
      <c r="J912">
        <v>0</v>
      </c>
      <c r="K912">
        <v>0</v>
      </c>
      <c r="L912">
        <v>0</v>
      </c>
      <c r="M912">
        <v>430</v>
      </c>
      <c r="N912">
        <v>1</v>
      </c>
      <c r="O912">
        <v>0</v>
      </c>
      <c r="P912">
        <v>890</v>
      </c>
      <c r="Q912">
        <v>0</v>
      </c>
      <c r="R912">
        <v>0</v>
      </c>
      <c r="S912">
        <f t="shared" si="17"/>
        <v>0</v>
      </c>
      <c r="T912" s="13">
        <f>(Tabelle1[[#This Row],[MT Distri % (besucht)]]-Tabelle1[[#This Row],[MT Distri % (besucht) VP]])*100</f>
        <v>0</v>
      </c>
      <c r="U912" t="str">
        <f>Tabelle1[[#This Row],[Kundenhierarchie 1]]&amp;Tabelle1[[#This Row],[Händler]]&amp;Tabelle1[[#This Row],[Kategorie]]&amp;Tabelle1[[#This Row],[Gruppe]]&amp;Tabelle1[[#This Row],[Name]]</f>
        <v>Edeka KonzernEdeka Südbayern (ZL)EssigEssig Balsamicos 100mlKühne Condim.Balsamico Bianco, 100ml Fl.</v>
      </c>
      <c r="V912">
        <f>_xlfn.XLOOKUP(U912,'Daten Vor-Quartal'!U:U,'Daten Vor-Quartal'!I:I,0)</f>
        <v>0</v>
      </c>
    </row>
    <row r="913" spans="1:22">
      <c r="A913" t="s">
        <v>16</v>
      </c>
      <c r="B913" t="s">
        <v>22</v>
      </c>
      <c r="C913" t="s">
        <v>9</v>
      </c>
      <c r="D913" t="s">
        <v>189</v>
      </c>
      <c r="E913" t="s">
        <v>88</v>
      </c>
      <c r="F913">
        <v>35</v>
      </c>
      <c r="G913" t="s">
        <v>74</v>
      </c>
      <c r="H913">
        <v>0</v>
      </c>
      <c r="I913">
        <v>0</v>
      </c>
      <c r="J913">
        <v>14.46678130196074</v>
      </c>
      <c r="K913">
        <v>-30.350122212616036</v>
      </c>
      <c r="L913">
        <v>0</v>
      </c>
      <c r="M913">
        <v>430</v>
      </c>
      <c r="N913">
        <v>1</v>
      </c>
      <c r="O913">
        <v>0</v>
      </c>
      <c r="P913">
        <v>890</v>
      </c>
      <c r="Q913">
        <v>21.384769612036404</v>
      </c>
      <c r="R913">
        <v>-42.099616388943772</v>
      </c>
      <c r="S913">
        <f t="shared" si="17"/>
        <v>0</v>
      </c>
      <c r="T913" s="13">
        <f>(Tabelle1[[#This Row],[MT Distri % (besucht)]]-Tabelle1[[#This Row],[MT Distri % (besucht) VP]])*100</f>
        <v>0</v>
      </c>
      <c r="U913" t="str">
        <f>Tabelle1[[#This Row],[Kundenhierarchie 1]]&amp;Tabelle1[[#This Row],[Händler]]&amp;Tabelle1[[#This Row],[Kategorie]]&amp;Tabelle1[[#This Row],[Gruppe]]&amp;Tabelle1[[#This Row],[Name]]</f>
        <v>Edeka KonzernEdeka Südbayern (ZL)EssigEssig Balsamicos 250mlBio Aceto Balsamico di Modena 6%, 250ml</v>
      </c>
      <c r="V913">
        <f>_xlfn.XLOOKUP(U913,'Daten Vor-Quartal'!U:U,'Daten Vor-Quartal'!I:I,0)</f>
        <v>0</v>
      </c>
    </row>
    <row r="914" spans="1:22">
      <c r="A914" t="s">
        <v>16</v>
      </c>
      <c r="B914" t="s">
        <v>22</v>
      </c>
      <c r="C914" t="s">
        <v>9</v>
      </c>
      <c r="D914" t="s">
        <v>189</v>
      </c>
      <c r="E914" t="s">
        <v>86</v>
      </c>
      <c r="F914">
        <v>33</v>
      </c>
      <c r="G914" t="s">
        <v>74</v>
      </c>
      <c r="H914">
        <v>0</v>
      </c>
      <c r="I914">
        <v>0</v>
      </c>
      <c r="J914">
        <v>16.308275499104891</v>
      </c>
      <c r="K914">
        <v>-32.967675916583211</v>
      </c>
      <c r="L914">
        <v>0</v>
      </c>
      <c r="M914">
        <v>430</v>
      </c>
      <c r="N914">
        <v>1</v>
      </c>
      <c r="O914">
        <v>0</v>
      </c>
      <c r="P914">
        <v>890</v>
      </c>
      <c r="Q914">
        <v>23.532757993166367</v>
      </c>
      <c r="R914">
        <v>-43.36347629250713</v>
      </c>
      <c r="S914">
        <f t="shared" si="17"/>
        <v>0</v>
      </c>
      <c r="T914" s="13">
        <f>(Tabelle1[[#This Row],[MT Distri % (besucht)]]-Tabelle1[[#This Row],[MT Distri % (besucht) VP]])*100</f>
        <v>0</v>
      </c>
      <c r="U914" t="str">
        <f>Tabelle1[[#This Row],[Kundenhierarchie 1]]&amp;Tabelle1[[#This Row],[Händler]]&amp;Tabelle1[[#This Row],[Kategorie]]&amp;Tabelle1[[#This Row],[Gruppe]]&amp;Tabelle1[[#This Row],[Name]]</f>
        <v>Edeka KonzernEdeka Südbayern (ZL)EssigEssig Balsamicos 250mlBio Condimento Balsamico Bianco 5%,250ml</v>
      </c>
      <c r="V914">
        <f>_xlfn.XLOOKUP(U914,'Daten Vor-Quartal'!U:U,'Daten Vor-Quartal'!I:I,0)</f>
        <v>0</v>
      </c>
    </row>
    <row r="915" spans="1:22">
      <c r="A915" t="s">
        <v>16</v>
      </c>
      <c r="B915" t="s">
        <v>22</v>
      </c>
      <c r="C915" t="s">
        <v>9</v>
      </c>
      <c r="D915" t="s">
        <v>189</v>
      </c>
      <c r="E915" t="s">
        <v>71</v>
      </c>
      <c r="F915">
        <v>19</v>
      </c>
      <c r="G915" t="s">
        <v>63</v>
      </c>
      <c r="H915">
        <v>1</v>
      </c>
      <c r="I915">
        <v>0.62244897959183676</v>
      </c>
      <c r="J915">
        <v>29.612732448549067</v>
      </c>
      <c r="K915">
        <v>6.0565929206696012E-2</v>
      </c>
      <c r="L915">
        <v>430</v>
      </c>
      <c r="M915">
        <v>430</v>
      </c>
      <c r="N915">
        <v>98</v>
      </c>
      <c r="O915">
        <v>61</v>
      </c>
      <c r="P915">
        <v>890</v>
      </c>
      <c r="Q915">
        <v>58.876755251095169</v>
      </c>
      <c r="R915">
        <v>5.0482123939150085</v>
      </c>
      <c r="S915">
        <f t="shared" si="17"/>
        <v>0.5423728813559322</v>
      </c>
      <c r="T915" s="13">
        <f>(Tabelle1[[#This Row],[MT Distri % (besucht)]]-Tabelle1[[#This Row],[MT Distri % (besucht) VP]])*100</f>
        <v>8.0076098235904567</v>
      </c>
      <c r="U915" t="str">
        <f>Tabelle1[[#This Row],[Kundenhierarchie 1]]&amp;Tabelle1[[#This Row],[Händler]]&amp;Tabelle1[[#This Row],[Kategorie]]&amp;Tabelle1[[#This Row],[Gruppe]]&amp;Tabelle1[[#This Row],[Name]]</f>
        <v>Edeka KonzernEdeka Südbayern (ZL)EssigEssig Balsamicos 250mlKühne Aceto Balsamico di Modena, 250ml</v>
      </c>
      <c r="V915">
        <f>_xlfn.XLOOKUP(U915,'Daten Vor-Quartal'!U:U,'Daten Vor-Quartal'!I:I,0)</f>
        <v>0.5423728813559322</v>
      </c>
    </row>
    <row r="916" spans="1:22">
      <c r="A916" t="s">
        <v>16</v>
      </c>
      <c r="B916" t="s">
        <v>22</v>
      </c>
      <c r="C916" t="s">
        <v>9</v>
      </c>
      <c r="D916" t="s">
        <v>189</v>
      </c>
      <c r="E916" t="s">
        <v>67</v>
      </c>
      <c r="F916">
        <v>15</v>
      </c>
      <c r="G916" t="s">
        <v>63</v>
      </c>
      <c r="H916">
        <v>0</v>
      </c>
      <c r="I916">
        <v>0</v>
      </c>
      <c r="J916">
        <v>0</v>
      </c>
      <c r="K916">
        <v>0</v>
      </c>
      <c r="L916">
        <v>0</v>
      </c>
      <c r="M916">
        <v>430</v>
      </c>
      <c r="N916">
        <v>1</v>
      </c>
      <c r="O916">
        <v>0</v>
      </c>
      <c r="P916">
        <v>890</v>
      </c>
      <c r="Q916">
        <v>0</v>
      </c>
      <c r="R916">
        <v>0</v>
      </c>
      <c r="S916">
        <f t="shared" si="17"/>
        <v>0</v>
      </c>
      <c r="T916" s="13">
        <f>(Tabelle1[[#This Row],[MT Distri % (besucht)]]-Tabelle1[[#This Row],[MT Distri % (besucht) VP]])*100</f>
        <v>0</v>
      </c>
      <c r="U916" t="str">
        <f>Tabelle1[[#This Row],[Kundenhierarchie 1]]&amp;Tabelle1[[#This Row],[Händler]]&amp;Tabelle1[[#This Row],[Kategorie]]&amp;Tabelle1[[#This Row],[Gruppe]]&amp;Tabelle1[[#This Row],[Name]]</f>
        <v>Edeka KonzernEdeka Südbayern (ZL)EssigEssig Balsamicos 250mlKühne Cond.Balsam. Bianco, 250ml Karaffe</v>
      </c>
      <c r="V916">
        <f>_xlfn.XLOOKUP(U916,'Daten Vor-Quartal'!U:U,'Daten Vor-Quartal'!I:I,0)</f>
        <v>0</v>
      </c>
    </row>
    <row r="917" spans="1:22">
      <c r="A917" t="s">
        <v>16</v>
      </c>
      <c r="B917" t="s">
        <v>22</v>
      </c>
      <c r="C917" t="s">
        <v>9</v>
      </c>
      <c r="D917" t="s">
        <v>190</v>
      </c>
      <c r="E917" t="s">
        <v>70</v>
      </c>
      <c r="F917">
        <v>18</v>
      </c>
      <c r="G917" t="s">
        <v>63</v>
      </c>
      <c r="H917">
        <v>0</v>
      </c>
      <c r="I917">
        <v>0</v>
      </c>
      <c r="J917">
        <v>0</v>
      </c>
      <c r="K917">
        <v>-2.1029469711608022</v>
      </c>
      <c r="L917">
        <v>0</v>
      </c>
      <c r="M917">
        <v>430</v>
      </c>
      <c r="N917">
        <v>1</v>
      </c>
      <c r="O917">
        <v>0</v>
      </c>
      <c r="P917">
        <v>890</v>
      </c>
      <c r="Q917">
        <v>0</v>
      </c>
      <c r="R917">
        <v>-3.728900211829616</v>
      </c>
      <c r="S917">
        <f t="shared" si="17"/>
        <v>0</v>
      </c>
      <c r="T917" s="13">
        <f>(Tabelle1[[#This Row],[MT Distri % (besucht)]]-Tabelle1[[#This Row],[MT Distri % (besucht) VP]])*100</f>
        <v>0</v>
      </c>
      <c r="U917" t="str">
        <f>Tabelle1[[#This Row],[Kundenhierarchie 1]]&amp;Tabelle1[[#This Row],[Händler]]&amp;Tabelle1[[#This Row],[Kategorie]]&amp;Tabelle1[[#This Row],[Gruppe]]&amp;Tabelle1[[#This Row],[Name]]</f>
        <v>Edeka KonzernEdeka Südbayern (ZL)EssigEssig CK 250mlHimbeer &amp; Essig, 250 ml Karaffe</v>
      </c>
      <c r="V917">
        <f>_xlfn.XLOOKUP(U917,'Daten Vor-Quartal'!U:U,'Daten Vor-Quartal'!I:I,0)</f>
        <v>0</v>
      </c>
    </row>
    <row r="918" spans="1:22">
      <c r="A918" t="s">
        <v>16</v>
      </c>
      <c r="B918" t="s">
        <v>22</v>
      </c>
      <c r="C918" t="s">
        <v>9</v>
      </c>
      <c r="D918" t="s">
        <v>190</v>
      </c>
      <c r="E918" t="s">
        <v>77</v>
      </c>
      <c r="F918">
        <v>24</v>
      </c>
      <c r="G918" t="s">
        <v>74</v>
      </c>
      <c r="H918">
        <v>0</v>
      </c>
      <c r="I918">
        <v>0</v>
      </c>
      <c r="J918">
        <v>0</v>
      </c>
      <c r="K918">
        <v>0</v>
      </c>
      <c r="L918">
        <v>0</v>
      </c>
      <c r="M918">
        <v>430</v>
      </c>
      <c r="N918">
        <v>1</v>
      </c>
      <c r="O918">
        <v>0</v>
      </c>
      <c r="P918">
        <v>890</v>
      </c>
      <c r="Q918">
        <v>0</v>
      </c>
      <c r="R918">
        <v>0</v>
      </c>
      <c r="S918">
        <f t="shared" si="17"/>
        <v>0</v>
      </c>
      <c r="T918" s="13">
        <f>(Tabelle1[[#This Row],[MT Distri % (besucht)]]-Tabelle1[[#This Row],[MT Distri % (besucht) VP]])*100</f>
        <v>0</v>
      </c>
      <c r="U918" t="str">
        <f>Tabelle1[[#This Row],[Kundenhierarchie 1]]&amp;Tabelle1[[#This Row],[Händler]]&amp;Tabelle1[[#This Row],[Kategorie]]&amp;Tabelle1[[#This Row],[Gruppe]]&amp;Tabelle1[[#This Row],[Name]]</f>
        <v>Edeka KonzernEdeka Südbayern (ZL)EssigEssig CK 250mlHonig &amp; Essig, 250ml Karaffe</v>
      </c>
      <c r="V918">
        <f>_xlfn.XLOOKUP(U918,'Daten Vor-Quartal'!U:U,'Daten Vor-Quartal'!I:I,0)</f>
        <v>0</v>
      </c>
    </row>
    <row r="919" spans="1:22">
      <c r="A919" t="s">
        <v>16</v>
      </c>
      <c r="B919" t="s">
        <v>22</v>
      </c>
      <c r="C919" t="s">
        <v>9</v>
      </c>
      <c r="D919" t="s">
        <v>190</v>
      </c>
      <c r="E919" t="s">
        <v>64</v>
      </c>
      <c r="F919">
        <v>12</v>
      </c>
      <c r="G919" t="s">
        <v>63</v>
      </c>
      <c r="H919">
        <v>0</v>
      </c>
      <c r="I919">
        <v>0</v>
      </c>
      <c r="J919">
        <v>0</v>
      </c>
      <c r="K919">
        <v>0</v>
      </c>
      <c r="L919">
        <v>0</v>
      </c>
      <c r="M919">
        <v>430</v>
      </c>
      <c r="N919">
        <v>1</v>
      </c>
      <c r="O919">
        <v>0</v>
      </c>
      <c r="P919">
        <v>890</v>
      </c>
      <c r="Q919">
        <v>0</v>
      </c>
      <c r="R919">
        <v>0</v>
      </c>
      <c r="S919">
        <f t="shared" si="17"/>
        <v>0</v>
      </c>
      <c r="T919" s="13">
        <f>(Tabelle1[[#This Row],[MT Distri % (besucht)]]-Tabelle1[[#This Row],[MT Distri % (besucht) VP]])*100</f>
        <v>0</v>
      </c>
      <c r="U919" t="str">
        <f>Tabelle1[[#This Row],[Kundenhierarchie 1]]&amp;Tabelle1[[#This Row],[Händler]]&amp;Tabelle1[[#This Row],[Kategorie]]&amp;Tabelle1[[#This Row],[Gruppe]]&amp;Tabelle1[[#This Row],[Name]]</f>
        <v>Edeka KonzernEdeka Südbayern (ZL)EssigEssig CK 250mlKühne Apfel Essig, 250ml Karaffe</v>
      </c>
      <c r="V919">
        <f>_xlfn.XLOOKUP(U919,'Daten Vor-Quartal'!U:U,'Daten Vor-Quartal'!I:I,0)</f>
        <v>0</v>
      </c>
    </row>
    <row r="920" spans="1:22">
      <c r="A920" t="s">
        <v>16</v>
      </c>
      <c r="B920" t="s">
        <v>22</v>
      </c>
      <c r="C920" t="s">
        <v>9</v>
      </c>
      <c r="D920" t="s">
        <v>190</v>
      </c>
      <c r="E920" t="s">
        <v>84</v>
      </c>
      <c r="F920">
        <v>31</v>
      </c>
      <c r="G920" t="s">
        <v>74</v>
      </c>
      <c r="H920">
        <v>0</v>
      </c>
      <c r="I920">
        <v>0</v>
      </c>
      <c r="J920">
        <v>0</v>
      </c>
      <c r="K920">
        <v>0</v>
      </c>
      <c r="L920">
        <v>0</v>
      </c>
      <c r="M920">
        <v>430</v>
      </c>
      <c r="N920">
        <v>1</v>
      </c>
      <c r="O920">
        <v>0</v>
      </c>
      <c r="P920">
        <v>890</v>
      </c>
      <c r="Q920">
        <v>0</v>
      </c>
      <c r="R920">
        <v>0</v>
      </c>
      <c r="S920">
        <f t="shared" si="17"/>
        <v>0</v>
      </c>
      <c r="T920" s="13">
        <f>(Tabelle1[[#This Row],[MT Distri % (besucht)]]-Tabelle1[[#This Row],[MT Distri % (besucht) VP]])*100</f>
        <v>0</v>
      </c>
      <c r="U920" t="str">
        <f>Tabelle1[[#This Row],[Kundenhierarchie 1]]&amp;Tabelle1[[#This Row],[Händler]]&amp;Tabelle1[[#This Row],[Kategorie]]&amp;Tabelle1[[#This Row],[Gruppe]]&amp;Tabelle1[[#This Row],[Name]]</f>
        <v>Edeka KonzernEdeka Südbayern (ZL)EssigEssig CK 250mlKühne Rotwein Essig, 250ml Karaffe</v>
      </c>
      <c r="V920">
        <f>_xlfn.XLOOKUP(U920,'Daten Vor-Quartal'!U:U,'Daten Vor-Quartal'!I:I,0)</f>
        <v>0</v>
      </c>
    </row>
    <row r="921" spans="1:22">
      <c r="A921" t="s">
        <v>16</v>
      </c>
      <c r="B921" t="s">
        <v>22</v>
      </c>
      <c r="C921" t="s">
        <v>9</v>
      </c>
      <c r="D921" t="s">
        <v>190</v>
      </c>
      <c r="E921" t="s">
        <v>75</v>
      </c>
      <c r="F921">
        <v>22</v>
      </c>
      <c r="G921" t="s">
        <v>74</v>
      </c>
      <c r="H921">
        <v>1</v>
      </c>
      <c r="I921">
        <v>0.5714285714285714</v>
      </c>
      <c r="J921">
        <v>39.71991989977888</v>
      </c>
      <c r="K921">
        <v>-6.8282244731102191</v>
      </c>
      <c r="L921">
        <v>430</v>
      </c>
      <c r="M921">
        <v>430</v>
      </c>
      <c r="N921">
        <v>98</v>
      </c>
      <c r="O921">
        <v>56</v>
      </c>
      <c r="P921">
        <v>890</v>
      </c>
      <c r="Q921">
        <v>68.725761837960746</v>
      </c>
      <c r="R921">
        <v>-1.2344978807504532</v>
      </c>
      <c r="S921">
        <f t="shared" si="17"/>
        <v>0.50847457627118642</v>
      </c>
      <c r="T921" s="13">
        <f>(Tabelle1[[#This Row],[MT Distri % (besucht)]]-Tabelle1[[#This Row],[MT Distri % (besucht) VP]])*100</f>
        <v>6.2953995157384979</v>
      </c>
      <c r="U921" t="str">
        <f>Tabelle1[[#This Row],[Kundenhierarchie 1]]&amp;Tabelle1[[#This Row],[Händler]]&amp;Tabelle1[[#This Row],[Kategorie]]&amp;Tabelle1[[#This Row],[Gruppe]]&amp;Tabelle1[[#This Row],[Name]]</f>
        <v>Edeka KonzernEdeka Südbayern (ZL)EssigEssig CK 250mlKühne Weißwein Essig, 250ml Karaffe</v>
      </c>
      <c r="V921">
        <f>_xlfn.XLOOKUP(U921,'Daten Vor-Quartal'!U:U,'Daten Vor-Quartal'!I:I,0)</f>
        <v>0.50847457627118642</v>
      </c>
    </row>
    <row r="922" spans="1:22">
      <c r="A922" t="s">
        <v>16</v>
      </c>
      <c r="B922" t="s">
        <v>22</v>
      </c>
      <c r="C922" t="s">
        <v>9</v>
      </c>
      <c r="D922" t="s">
        <v>190</v>
      </c>
      <c r="E922" t="s">
        <v>78</v>
      </c>
      <c r="F922">
        <v>25</v>
      </c>
      <c r="G922" t="s">
        <v>74</v>
      </c>
      <c r="H922">
        <v>0</v>
      </c>
      <c r="I922">
        <v>0</v>
      </c>
      <c r="J922">
        <v>0</v>
      </c>
      <c r="K922">
        <v>0</v>
      </c>
      <c r="L922">
        <v>0</v>
      </c>
      <c r="M922">
        <v>430</v>
      </c>
      <c r="N922">
        <v>1</v>
      </c>
      <c r="O922">
        <v>0</v>
      </c>
      <c r="P922">
        <v>890</v>
      </c>
      <c r="Q922">
        <v>0</v>
      </c>
      <c r="R922">
        <v>0</v>
      </c>
      <c r="S922">
        <f t="shared" si="17"/>
        <v>0</v>
      </c>
      <c r="T922" s="13">
        <f>(Tabelle1[[#This Row],[MT Distri % (besucht)]]-Tabelle1[[#This Row],[MT Distri % (besucht) VP]])*100</f>
        <v>0</v>
      </c>
      <c r="U922" t="str">
        <f>Tabelle1[[#This Row],[Kundenhierarchie 1]]&amp;Tabelle1[[#This Row],[Händler]]&amp;Tabelle1[[#This Row],[Kategorie]]&amp;Tabelle1[[#This Row],[Gruppe]]&amp;Tabelle1[[#This Row],[Name]]</f>
        <v>Edeka KonzernEdeka Südbayern (ZL)EssigEssig CK 250mlWalnuss &amp; Essig, 250 ml Karaffe</v>
      </c>
      <c r="V922">
        <f>_xlfn.XLOOKUP(U922,'Daten Vor-Quartal'!U:U,'Daten Vor-Quartal'!I:I,0)</f>
        <v>0</v>
      </c>
    </row>
    <row r="923" spans="1:22">
      <c r="A923" t="s">
        <v>16</v>
      </c>
      <c r="B923" t="s">
        <v>22</v>
      </c>
      <c r="C923" t="s">
        <v>9</v>
      </c>
      <c r="D923" t="s">
        <v>191</v>
      </c>
      <c r="E923" t="s">
        <v>61</v>
      </c>
      <c r="F923">
        <v>10</v>
      </c>
      <c r="G923" t="s">
        <v>51</v>
      </c>
      <c r="H923">
        <v>0</v>
      </c>
      <c r="I923">
        <v>0</v>
      </c>
      <c r="J923">
        <v>0</v>
      </c>
      <c r="K923">
        <v>0</v>
      </c>
      <c r="L923">
        <v>0</v>
      </c>
      <c r="M923">
        <v>430</v>
      </c>
      <c r="N923">
        <v>1</v>
      </c>
      <c r="O923">
        <v>0</v>
      </c>
      <c r="P923">
        <v>890</v>
      </c>
      <c r="Q923">
        <v>0</v>
      </c>
      <c r="R923">
        <v>0</v>
      </c>
      <c r="S923">
        <f t="shared" si="17"/>
        <v>0</v>
      </c>
      <c r="T923" s="13">
        <f>(Tabelle1[[#This Row],[MT Distri % (besucht)]]-Tabelle1[[#This Row],[MT Distri % (besucht) VP]])*100</f>
        <v>0</v>
      </c>
      <c r="U923" t="str">
        <f>Tabelle1[[#This Row],[Kundenhierarchie 1]]&amp;Tabelle1[[#This Row],[Händler]]&amp;Tabelle1[[#This Row],[Kategorie]]&amp;Tabelle1[[#This Row],[Gruppe]]&amp;Tabelle1[[#This Row],[Name]]</f>
        <v>Edeka KonzernEdeka Südbayern (ZL)EssigEssig EssenzKühne Essig-Essenz, 400g, 10er Tray</v>
      </c>
      <c r="V923">
        <f>_xlfn.XLOOKUP(U923,'Daten Vor-Quartal'!U:U,'Daten Vor-Quartal'!I:I,0)</f>
        <v>0</v>
      </c>
    </row>
    <row r="924" spans="1:22">
      <c r="A924" t="s">
        <v>16</v>
      </c>
      <c r="B924" t="s">
        <v>22</v>
      </c>
      <c r="C924" t="s">
        <v>9</v>
      </c>
      <c r="D924" t="s">
        <v>192</v>
      </c>
      <c r="E924" t="s">
        <v>66</v>
      </c>
      <c r="F924">
        <v>14</v>
      </c>
      <c r="G924" t="s">
        <v>63</v>
      </c>
      <c r="H924">
        <v>0</v>
      </c>
      <c r="I924">
        <v>0</v>
      </c>
      <c r="J924">
        <v>0</v>
      </c>
      <c r="K924">
        <v>-18.238385731203199</v>
      </c>
      <c r="L924">
        <v>0</v>
      </c>
      <c r="M924">
        <v>430</v>
      </c>
      <c r="N924">
        <v>1</v>
      </c>
      <c r="O924">
        <v>0</v>
      </c>
      <c r="P924">
        <v>890</v>
      </c>
      <c r="Q924">
        <v>0</v>
      </c>
      <c r="R924">
        <v>-30.396816994823723</v>
      </c>
      <c r="S924">
        <f t="shared" si="17"/>
        <v>0</v>
      </c>
      <c r="T924" s="13">
        <f>(Tabelle1[[#This Row],[MT Distri % (besucht)]]-Tabelle1[[#This Row],[MT Distri % (besucht) VP]])*100</f>
        <v>0</v>
      </c>
      <c r="U924" t="str">
        <f>Tabelle1[[#This Row],[Kundenhierarchie 1]]&amp;Tabelle1[[#This Row],[Händler]]&amp;Tabelle1[[#This Row],[Kategorie]]&amp;Tabelle1[[#This Row],[Gruppe]]&amp;Tabelle1[[#This Row],[Name]]</f>
        <v>Edeka KonzernEdeka Südbayern (ZL)EssigEssig Exquisit 0,5lKühne Bio Apfel Essig 5% 0,5l Fl.</v>
      </c>
      <c r="V924">
        <f>_xlfn.XLOOKUP(U924,'Daten Vor-Quartal'!U:U,'Daten Vor-Quartal'!I:I,0)</f>
        <v>0</v>
      </c>
    </row>
    <row r="925" spans="1:22">
      <c r="A925" t="s">
        <v>16</v>
      </c>
      <c r="B925" t="s">
        <v>22</v>
      </c>
      <c r="C925" t="s">
        <v>9</v>
      </c>
      <c r="D925" t="s">
        <v>192</v>
      </c>
      <c r="E925" t="s">
        <v>65</v>
      </c>
      <c r="F925">
        <v>13</v>
      </c>
      <c r="G925" t="s">
        <v>63</v>
      </c>
      <c r="H925">
        <v>1</v>
      </c>
      <c r="I925">
        <v>0.96938775510204078</v>
      </c>
      <c r="J925">
        <v>66.456049257907367</v>
      </c>
      <c r="K925">
        <v>-2.7535739665719516</v>
      </c>
      <c r="L925">
        <v>430</v>
      </c>
      <c r="M925">
        <v>430</v>
      </c>
      <c r="N925">
        <v>98</v>
      </c>
      <c r="O925">
        <v>95</v>
      </c>
      <c r="P925">
        <v>890</v>
      </c>
      <c r="Q925">
        <v>87.497497902984421</v>
      </c>
      <c r="R925">
        <v>0.96384563401190348</v>
      </c>
      <c r="S925">
        <f t="shared" si="17"/>
        <v>0.96610169491525422</v>
      </c>
      <c r="T925" s="13">
        <f>(Tabelle1[[#This Row],[MT Distri % (besucht)]]-Tabelle1[[#This Row],[MT Distri % (besucht) VP]])*100</f>
        <v>0.32860601867865658</v>
      </c>
      <c r="U925" t="str">
        <f>Tabelle1[[#This Row],[Kundenhierarchie 1]]&amp;Tabelle1[[#This Row],[Händler]]&amp;Tabelle1[[#This Row],[Kategorie]]&amp;Tabelle1[[#This Row],[Gruppe]]&amp;Tabelle1[[#This Row],[Name]]</f>
        <v>Edeka KonzernEdeka Südbayern (ZL)EssigEssig Exquisit 0,5lKühne Kräuteressig 5%, 0,5l Karaffe</v>
      </c>
      <c r="V925">
        <f>_xlfn.XLOOKUP(U925,'Daten Vor-Quartal'!U:U,'Daten Vor-Quartal'!I:I,0)</f>
        <v>0.96610169491525422</v>
      </c>
    </row>
    <row r="926" spans="1:22">
      <c r="A926" t="s">
        <v>16</v>
      </c>
      <c r="B926" t="s">
        <v>22</v>
      </c>
      <c r="C926" t="s">
        <v>9</v>
      </c>
      <c r="D926" t="s">
        <v>192</v>
      </c>
      <c r="E926" t="s">
        <v>76</v>
      </c>
      <c r="F926">
        <v>23</v>
      </c>
      <c r="G926" t="s">
        <v>74</v>
      </c>
      <c r="H926">
        <v>1</v>
      </c>
      <c r="I926">
        <v>0.98979591836734693</v>
      </c>
      <c r="J926">
        <v>82.854726519678891</v>
      </c>
      <c r="K926">
        <v>7.5135351949010145</v>
      </c>
      <c r="L926">
        <v>430</v>
      </c>
      <c r="M926">
        <v>430</v>
      </c>
      <c r="N926">
        <v>98</v>
      </c>
      <c r="O926">
        <v>97</v>
      </c>
      <c r="P926">
        <v>890</v>
      </c>
      <c r="Q926">
        <v>95.769114408830617</v>
      </c>
      <c r="R926">
        <v>5.493158784733069</v>
      </c>
      <c r="S926">
        <f t="shared" si="17"/>
        <v>0.97457627118644063</v>
      </c>
      <c r="T926" s="13">
        <f>(Tabelle1[[#This Row],[MT Distri % (besucht)]]-Tabelle1[[#This Row],[MT Distri % (besucht) VP]])*100</f>
        <v>1.5219647180906293</v>
      </c>
      <c r="U926" t="str">
        <f>Tabelle1[[#This Row],[Kundenhierarchie 1]]&amp;Tabelle1[[#This Row],[Händler]]&amp;Tabelle1[[#This Row],[Kategorie]]&amp;Tabelle1[[#This Row],[Gruppe]]&amp;Tabelle1[[#This Row],[Name]]</f>
        <v>Edeka KonzernEdeka Südbayern (ZL)EssigEssig Exquisit 0,5lKühne Rotweinessig 6%, 0,5l Karaffe</v>
      </c>
      <c r="V926">
        <f>_xlfn.XLOOKUP(U926,'Daten Vor-Quartal'!U:U,'Daten Vor-Quartal'!I:I,0)</f>
        <v>0.97457627118644063</v>
      </c>
    </row>
    <row r="927" spans="1:22">
      <c r="A927" t="s">
        <v>16</v>
      </c>
      <c r="B927" t="s">
        <v>22</v>
      </c>
      <c r="C927" t="s">
        <v>9</v>
      </c>
      <c r="D927" t="s">
        <v>192</v>
      </c>
      <c r="E927" t="s">
        <v>58</v>
      </c>
      <c r="F927">
        <v>7</v>
      </c>
      <c r="G927" t="s">
        <v>51</v>
      </c>
      <c r="H927">
        <v>1</v>
      </c>
      <c r="I927">
        <v>0.98979591836734693</v>
      </c>
      <c r="J927">
        <v>80.88076936945437</v>
      </c>
      <c r="K927">
        <v>3.527449866268848</v>
      </c>
      <c r="L927">
        <v>430</v>
      </c>
      <c r="M927">
        <v>430</v>
      </c>
      <c r="N927">
        <v>98</v>
      </c>
      <c r="O927">
        <v>97</v>
      </c>
      <c r="P927">
        <v>890</v>
      </c>
      <c r="Q927">
        <v>95.442946908305487</v>
      </c>
      <c r="R927">
        <v>5.2740345832217486</v>
      </c>
      <c r="S927">
        <f t="shared" si="17"/>
        <v>0.97457627118644063</v>
      </c>
      <c r="T927" s="13">
        <f>(Tabelle1[[#This Row],[MT Distri % (besucht)]]-Tabelle1[[#This Row],[MT Distri % (besucht) VP]])*100</f>
        <v>1.5219647180906293</v>
      </c>
      <c r="U927" t="str">
        <f>Tabelle1[[#This Row],[Kundenhierarchie 1]]&amp;Tabelle1[[#This Row],[Händler]]&amp;Tabelle1[[#This Row],[Kategorie]]&amp;Tabelle1[[#This Row],[Gruppe]]&amp;Tabelle1[[#This Row],[Name]]</f>
        <v>Edeka KonzernEdeka Südbayern (ZL)EssigEssig Exquisit 0,5lKühne Weißweinessig 6%, 0,5l Karaffe</v>
      </c>
      <c r="V927">
        <f>_xlfn.XLOOKUP(U927,'Daten Vor-Quartal'!U:U,'Daten Vor-Quartal'!I:I,0)</f>
        <v>0.97457627118644063</v>
      </c>
    </row>
    <row r="928" spans="1:22">
      <c r="A928" t="s">
        <v>16</v>
      </c>
      <c r="B928" t="s">
        <v>22</v>
      </c>
      <c r="C928" t="s">
        <v>9</v>
      </c>
      <c r="D928" t="s">
        <v>192</v>
      </c>
      <c r="E928" t="s">
        <v>94</v>
      </c>
      <c r="F928">
        <v>99</v>
      </c>
      <c r="G928" t="s">
        <v>74</v>
      </c>
      <c r="H928">
        <v>0.5976744186046512</v>
      </c>
      <c r="I928">
        <v>0.95918367346938771</v>
      </c>
      <c r="J928">
        <v>49.06789626568969</v>
      </c>
      <c r="K928">
        <v>-9.2224531935125995</v>
      </c>
      <c r="L928">
        <v>257</v>
      </c>
      <c r="M928">
        <v>430</v>
      </c>
      <c r="N928">
        <v>98</v>
      </c>
      <c r="O928">
        <v>94</v>
      </c>
      <c r="P928">
        <v>890</v>
      </c>
      <c r="Q928">
        <v>82.842368996596988</v>
      </c>
      <c r="R928">
        <v>6.2430004493812419</v>
      </c>
      <c r="S928">
        <f t="shared" si="17"/>
        <v>0.96610169491525422</v>
      </c>
      <c r="T928" s="13">
        <f>(Tabelle1[[#This Row],[MT Distri % (besucht)]]-Tabelle1[[#This Row],[MT Distri % (besucht) VP]])*100</f>
        <v>-0.69180214458665068</v>
      </c>
      <c r="U928" t="str">
        <f>Tabelle1[[#This Row],[Kundenhierarchie 1]]&amp;Tabelle1[[#This Row],[Händler]]&amp;Tabelle1[[#This Row],[Kategorie]]&amp;Tabelle1[[#This Row],[Gruppe]]&amp;Tabelle1[[#This Row],[Name]]</f>
        <v>Edeka KonzernEdeka Südbayern (ZL)EssigEssig Exquisit 0,5lLiebling d.Jahres, Schw.Johannisb., 0,5l</v>
      </c>
      <c r="V928">
        <f>_xlfn.XLOOKUP(U928,'Daten Vor-Quartal'!U:U,'Daten Vor-Quartal'!I:I,0)</f>
        <v>0.96610169491525422</v>
      </c>
    </row>
    <row r="929" spans="1:22">
      <c r="A929" t="s">
        <v>16</v>
      </c>
      <c r="B929" t="s">
        <v>22</v>
      </c>
      <c r="C929" t="s">
        <v>9</v>
      </c>
      <c r="D929" t="s">
        <v>193</v>
      </c>
      <c r="E929" t="s">
        <v>81</v>
      </c>
      <c r="F929">
        <v>28</v>
      </c>
      <c r="G929" t="s">
        <v>74</v>
      </c>
      <c r="H929">
        <v>0</v>
      </c>
      <c r="I929">
        <v>0</v>
      </c>
      <c r="J929">
        <v>0</v>
      </c>
      <c r="K929">
        <v>0</v>
      </c>
      <c r="L929">
        <v>0</v>
      </c>
      <c r="M929">
        <v>430</v>
      </c>
      <c r="N929">
        <v>1</v>
      </c>
      <c r="O929">
        <v>0</v>
      </c>
      <c r="P929">
        <v>890</v>
      </c>
      <c r="Q929">
        <v>0</v>
      </c>
      <c r="R929">
        <v>0</v>
      </c>
      <c r="S929">
        <f t="shared" si="17"/>
        <v>0</v>
      </c>
      <c r="T929" s="13">
        <f>(Tabelle1[[#This Row],[MT Distri % (besucht)]]-Tabelle1[[#This Row],[MT Distri % (besucht) VP]])*100</f>
        <v>0</v>
      </c>
      <c r="U929" t="str">
        <f>Tabelle1[[#This Row],[Kundenhierarchie 1]]&amp;Tabelle1[[#This Row],[Händler]]&amp;Tabelle1[[#This Row],[Kategorie]]&amp;Tabelle1[[#This Row],[Gruppe]]&amp;Tabelle1[[#This Row],[Name]]</f>
        <v>Edeka KonzernEdeka Südbayern (ZL)EssigEssig Exquisit 100mlKühne Weißweinessig, 100ml Flasche</v>
      </c>
      <c r="V929">
        <f>_xlfn.XLOOKUP(U929,'Daten Vor-Quartal'!U:U,'Daten Vor-Quartal'!I:I,0)</f>
        <v>0</v>
      </c>
    </row>
    <row r="930" spans="1:22">
      <c r="A930" t="s">
        <v>16</v>
      </c>
      <c r="B930" t="s">
        <v>22</v>
      </c>
      <c r="C930" t="s">
        <v>9</v>
      </c>
      <c r="D930" t="s">
        <v>194</v>
      </c>
      <c r="E930" t="s">
        <v>79</v>
      </c>
      <c r="F930">
        <v>26</v>
      </c>
      <c r="G930" t="s">
        <v>74</v>
      </c>
      <c r="H930">
        <v>1</v>
      </c>
      <c r="I930">
        <v>0.42857142857142855</v>
      </c>
      <c r="J930">
        <v>24.694229700699136</v>
      </c>
      <c r="K930">
        <v>2.781358263203856</v>
      </c>
      <c r="L930">
        <v>430</v>
      </c>
      <c r="M930">
        <v>430</v>
      </c>
      <c r="N930">
        <v>98</v>
      </c>
      <c r="O930">
        <v>42</v>
      </c>
      <c r="P930">
        <v>890</v>
      </c>
      <c r="Q930">
        <v>23.924136913633859</v>
      </c>
      <c r="R930">
        <v>-9.6310846132927423</v>
      </c>
      <c r="S930">
        <f t="shared" si="17"/>
        <v>0.33898305084745761</v>
      </c>
      <c r="T930" s="13">
        <f>(Tabelle1[[#This Row],[MT Distri % (besucht)]]-Tabelle1[[#This Row],[MT Distri % (besucht) VP]])*100</f>
        <v>8.9588377723970929</v>
      </c>
      <c r="U930" t="str">
        <f>Tabelle1[[#This Row],[Kundenhierarchie 1]]&amp;Tabelle1[[#This Row],[Händler]]&amp;Tabelle1[[#This Row],[Kategorie]]&amp;Tabelle1[[#This Row],[Gruppe]]&amp;Tabelle1[[#This Row],[Name]]</f>
        <v>Edeka KonzernEdeka Südbayern (ZL)EssigEssig Flasche 0,75lGurkenaufguss, 0,75l Glasfl.</v>
      </c>
      <c r="V930">
        <f>_xlfn.XLOOKUP(U930,'Daten Vor-Quartal'!U:U,'Daten Vor-Quartal'!I:I,0)</f>
        <v>0.33898305084745761</v>
      </c>
    </row>
    <row r="931" spans="1:22">
      <c r="A931" t="s">
        <v>16</v>
      </c>
      <c r="B931" t="s">
        <v>22</v>
      </c>
      <c r="C931" t="s">
        <v>9</v>
      </c>
      <c r="D931" t="s">
        <v>194</v>
      </c>
      <c r="E931" t="s">
        <v>59</v>
      </c>
      <c r="F931">
        <v>8</v>
      </c>
      <c r="G931" t="s">
        <v>51</v>
      </c>
      <c r="H931">
        <v>1</v>
      </c>
      <c r="I931">
        <v>0.97959183673469385</v>
      </c>
      <c r="J931">
        <v>0</v>
      </c>
      <c r="K931">
        <v>0</v>
      </c>
      <c r="L931">
        <v>430</v>
      </c>
      <c r="M931">
        <v>430</v>
      </c>
      <c r="N931">
        <v>98</v>
      </c>
      <c r="O931">
        <v>96</v>
      </c>
      <c r="P931">
        <v>0</v>
      </c>
      <c r="Q931">
        <v>0</v>
      </c>
      <c r="R931">
        <v>0</v>
      </c>
      <c r="S931">
        <f t="shared" si="17"/>
        <v>0.96610169491525422</v>
      </c>
      <c r="T931" s="13">
        <f>(Tabelle1[[#This Row],[MT Distri % (besucht)]]-Tabelle1[[#This Row],[MT Distri % (besucht) VP]])*100</f>
        <v>1.3490141819439638</v>
      </c>
      <c r="U931" t="str">
        <f>Tabelle1[[#This Row],[Kundenhierarchie 1]]&amp;Tabelle1[[#This Row],[Händler]]&amp;Tabelle1[[#This Row],[Kategorie]]&amp;Tabelle1[[#This Row],[Gruppe]]&amp;Tabelle1[[#This Row],[Name]]</f>
        <v>Edeka KonzernEdeka Südbayern (ZL)EssigEssig Flasche 0,75lKFM Kressi Kräuter VollwEs.5% 0,75l 12er</v>
      </c>
      <c r="V931">
        <f>_xlfn.XLOOKUP(U931,'Daten Vor-Quartal'!U:U,'Daten Vor-Quartal'!I:I,0)</f>
        <v>0.96610169491525422</v>
      </c>
    </row>
    <row r="932" spans="1:22">
      <c r="A932" t="s">
        <v>16</v>
      </c>
      <c r="B932" t="s">
        <v>22</v>
      </c>
      <c r="C932" t="s">
        <v>9</v>
      </c>
      <c r="D932" t="s">
        <v>194</v>
      </c>
      <c r="E932" t="s">
        <v>56</v>
      </c>
      <c r="F932">
        <v>5</v>
      </c>
      <c r="G932" t="s">
        <v>51</v>
      </c>
      <c r="H932">
        <v>1</v>
      </c>
      <c r="I932">
        <v>0.97959183673469385</v>
      </c>
      <c r="J932">
        <v>95.06922347096625</v>
      </c>
      <c r="K932">
        <v>-0.38558905793399845</v>
      </c>
      <c r="L932">
        <v>430</v>
      </c>
      <c r="M932">
        <v>430</v>
      </c>
      <c r="N932">
        <v>98</v>
      </c>
      <c r="O932">
        <v>96</v>
      </c>
      <c r="P932">
        <v>890</v>
      </c>
      <c r="Q932">
        <v>98.550699391642482</v>
      </c>
      <c r="R932">
        <v>-0.11351613990632359</v>
      </c>
      <c r="S932">
        <f t="shared" si="17"/>
        <v>0.96610169491525422</v>
      </c>
      <c r="T932" s="13">
        <f>(Tabelle1[[#This Row],[MT Distri % (besucht)]]-Tabelle1[[#This Row],[MT Distri % (besucht) VP]])*100</f>
        <v>1.3490141819439638</v>
      </c>
      <c r="U932" t="str">
        <f>Tabelle1[[#This Row],[Kundenhierarchie 1]]&amp;Tabelle1[[#This Row],[Händler]]&amp;Tabelle1[[#This Row],[Kategorie]]&amp;Tabelle1[[#This Row],[Gruppe]]&amp;Tabelle1[[#This Row],[Name]]</f>
        <v>Edeka KonzernEdeka Südbayern (ZL)EssigEssig Flasche 0,75lSalata kräuterwürzig, 0,75l Glasflasche</v>
      </c>
      <c r="V932">
        <f>_xlfn.XLOOKUP(U932,'Daten Vor-Quartal'!U:U,'Daten Vor-Quartal'!I:I,0)</f>
        <v>0.96610169491525422</v>
      </c>
    </row>
    <row r="933" spans="1:22">
      <c r="A933" t="s">
        <v>16</v>
      </c>
      <c r="B933" t="s">
        <v>22</v>
      </c>
      <c r="C933" t="s">
        <v>9</v>
      </c>
      <c r="D933" t="s">
        <v>194</v>
      </c>
      <c r="E933" t="s">
        <v>72</v>
      </c>
      <c r="F933">
        <v>20</v>
      </c>
      <c r="G933" t="s">
        <v>63</v>
      </c>
      <c r="H933">
        <v>0</v>
      </c>
      <c r="I933">
        <v>0</v>
      </c>
      <c r="J933">
        <v>0</v>
      </c>
      <c r="K933">
        <v>0</v>
      </c>
      <c r="L933">
        <v>0</v>
      </c>
      <c r="M933">
        <v>430</v>
      </c>
      <c r="N933">
        <v>1</v>
      </c>
      <c r="O933">
        <v>0</v>
      </c>
      <c r="P933">
        <v>890</v>
      </c>
      <c r="Q933">
        <v>0</v>
      </c>
      <c r="R933">
        <v>0</v>
      </c>
      <c r="S933">
        <f t="shared" si="17"/>
        <v>0</v>
      </c>
      <c r="T933" s="13">
        <f>(Tabelle1[[#This Row],[MT Distri % (besucht)]]-Tabelle1[[#This Row],[MT Distri % (besucht) VP]])*100</f>
        <v>0</v>
      </c>
      <c r="U933" t="str">
        <f>Tabelle1[[#This Row],[Kundenhierarchie 1]]&amp;Tabelle1[[#This Row],[Händler]]&amp;Tabelle1[[#This Row],[Kategorie]]&amp;Tabelle1[[#This Row],[Gruppe]]&amp;Tabelle1[[#This Row],[Name]]</f>
        <v>Edeka KonzernEdeka Südbayern (ZL)EssigEssig Flasche 0,75lTafelessig 5%, 0,75l Glasflasche</v>
      </c>
      <c r="V933">
        <f>_xlfn.XLOOKUP(U933,'Daten Vor-Quartal'!U:U,'Daten Vor-Quartal'!I:I,0)</f>
        <v>0</v>
      </c>
    </row>
    <row r="934" spans="1:22">
      <c r="A934" t="s">
        <v>16</v>
      </c>
      <c r="B934" t="s">
        <v>22</v>
      </c>
      <c r="C934" t="s">
        <v>9</v>
      </c>
      <c r="D934" t="s">
        <v>195</v>
      </c>
      <c r="E934" t="s">
        <v>89</v>
      </c>
      <c r="F934">
        <v>36</v>
      </c>
      <c r="G934" t="s">
        <v>74</v>
      </c>
      <c r="H934">
        <v>1</v>
      </c>
      <c r="I934">
        <v>0.18367346938775511</v>
      </c>
      <c r="J934">
        <v>6.7409750448195762</v>
      </c>
      <c r="K934">
        <v>4.6380280736587034</v>
      </c>
      <c r="L934">
        <v>430</v>
      </c>
      <c r="M934">
        <v>430</v>
      </c>
      <c r="N934">
        <v>98</v>
      </c>
      <c r="O934">
        <v>18</v>
      </c>
      <c r="P934">
        <v>890</v>
      </c>
      <c r="Q934">
        <v>6.5065320331625012</v>
      </c>
      <c r="R934">
        <v>2.7776318213328852</v>
      </c>
      <c r="S934">
        <f t="shared" si="17"/>
        <v>0.11016949152542373</v>
      </c>
      <c r="T934" s="13">
        <f>(Tabelle1[[#This Row],[MT Distri % (besucht)]]-Tabelle1[[#This Row],[MT Distri % (besucht) VP]])*100</f>
        <v>7.3503977862331382</v>
      </c>
      <c r="U934" t="str">
        <f>Tabelle1[[#This Row],[Kundenhierarchie 1]]&amp;Tabelle1[[#This Row],[Händler]]&amp;Tabelle1[[#This Row],[Kategorie]]&amp;Tabelle1[[#This Row],[Gruppe]]&amp;Tabelle1[[#This Row],[Name]]</f>
        <v>Edeka KonzernEdeka Südbayern (ZL)EssigEssig Kanister &lt;5lGurkenaufguss gebrauchsfertig, 5l Kan.</v>
      </c>
      <c r="V934">
        <f>_xlfn.XLOOKUP(U934,'Daten Vor-Quartal'!U:U,'Daten Vor-Quartal'!I:I,0)</f>
        <v>0.11016949152542373</v>
      </c>
    </row>
    <row r="935" spans="1:22">
      <c r="A935" t="s">
        <v>16</v>
      </c>
      <c r="B935" t="s">
        <v>22</v>
      </c>
      <c r="C935" t="s">
        <v>9</v>
      </c>
      <c r="D935" t="s">
        <v>195</v>
      </c>
      <c r="E935" t="s">
        <v>87</v>
      </c>
      <c r="F935">
        <v>34</v>
      </c>
      <c r="G935" t="s">
        <v>74</v>
      </c>
      <c r="H935">
        <v>1</v>
      </c>
      <c r="I935">
        <v>0.35714285714285715</v>
      </c>
      <c r="J935">
        <v>7.228575627920689</v>
      </c>
      <c r="K935">
        <v>5.1256286567598419</v>
      </c>
      <c r="L935">
        <v>430</v>
      </c>
      <c r="M935">
        <v>430</v>
      </c>
      <c r="N935">
        <v>70</v>
      </c>
      <c r="O935">
        <v>25</v>
      </c>
      <c r="P935">
        <v>890</v>
      </c>
      <c r="Q935">
        <v>8.4107429299571468</v>
      </c>
      <c r="R935">
        <v>4.7302581316734402</v>
      </c>
      <c r="S935">
        <f t="shared" si="17"/>
        <v>0.24576271186440679</v>
      </c>
      <c r="T935" s="13">
        <f>(Tabelle1[[#This Row],[MT Distri % (besucht)]]-Tabelle1[[#This Row],[MT Distri % (besucht) VP]])*100</f>
        <v>11.138014527845035</v>
      </c>
      <c r="U935" t="str">
        <f>Tabelle1[[#This Row],[Kundenhierarchie 1]]&amp;Tabelle1[[#This Row],[Händler]]&amp;Tabelle1[[#This Row],[Kategorie]]&amp;Tabelle1[[#This Row],[Gruppe]]&amp;Tabelle1[[#This Row],[Name]]</f>
        <v>Edeka KonzernEdeka Südbayern (ZL)EssigEssig Kanister &lt;5lGurkenaufguss, 2l Kanister</v>
      </c>
      <c r="V935">
        <f>_xlfn.XLOOKUP(U935,'Daten Vor-Quartal'!U:U,'Daten Vor-Quartal'!I:I,0)</f>
        <v>0.24576271186440679</v>
      </c>
    </row>
    <row r="936" spans="1:22">
      <c r="A936" t="s">
        <v>16</v>
      </c>
      <c r="B936" t="s">
        <v>22</v>
      </c>
      <c r="C936" t="s">
        <v>9</v>
      </c>
      <c r="D936" t="s">
        <v>195</v>
      </c>
      <c r="E936" t="s">
        <v>80</v>
      </c>
      <c r="F936">
        <v>27</v>
      </c>
      <c r="G936" t="s">
        <v>74</v>
      </c>
      <c r="H936">
        <v>0</v>
      </c>
      <c r="I936">
        <v>0</v>
      </c>
      <c r="J936">
        <v>0</v>
      </c>
      <c r="K936">
        <v>0</v>
      </c>
      <c r="L936">
        <v>0</v>
      </c>
      <c r="M936">
        <v>430</v>
      </c>
      <c r="N936">
        <v>1</v>
      </c>
      <c r="O936">
        <v>0</v>
      </c>
      <c r="P936">
        <v>0</v>
      </c>
      <c r="Q936">
        <v>0</v>
      </c>
      <c r="R936">
        <v>0</v>
      </c>
      <c r="S936">
        <f t="shared" si="17"/>
        <v>0</v>
      </c>
      <c r="T936" s="13">
        <f>(Tabelle1[[#This Row],[MT Distri % (besucht)]]-Tabelle1[[#This Row],[MT Distri % (besucht) VP]])*100</f>
        <v>0</v>
      </c>
      <c r="U936" t="str">
        <f>Tabelle1[[#This Row],[Kundenhierarchie 1]]&amp;Tabelle1[[#This Row],[Händler]]&amp;Tabelle1[[#This Row],[Kategorie]]&amp;Tabelle1[[#This Row],[Gruppe]]&amp;Tabelle1[[#This Row],[Name]]</f>
        <v>Edeka KonzernEdeka Südbayern (ZL)EssigEssig Kanister &lt;5lKFM Kressi Kr. vollwürziger Essig 5l Kan</v>
      </c>
      <c r="V936">
        <f>_xlfn.XLOOKUP(U936,'Daten Vor-Quartal'!U:U,'Daten Vor-Quartal'!I:I,0)</f>
        <v>0</v>
      </c>
    </row>
    <row r="937" spans="1:22">
      <c r="A937" t="s">
        <v>16</v>
      </c>
      <c r="B937" t="s">
        <v>22</v>
      </c>
      <c r="C937" t="s">
        <v>9</v>
      </c>
      <c r="D937" t="s">
        <v>195</v>
      </c>
      <c r="E937" t="s">
        <v>90</v>
      </c>
      <c r="F937">
        <v>99</v>
      </c>
      <c r="G937" t="s">
        <v>74</v>
      </c>
      <c r="H937">
        <v>0</v>
      </c>
      <c r="I937">
        <v>0</v>
      </c>
      <c r="J937">
        <v>0</v>
      </c>
      <c r="K937">
        <v>0</v>
      </c>
      <c r="L937">
        <v>0</v>
      </c>
      <c r="M937">
        <v>430</v>
      </c>
      <c r="N937">
        <v>1</v>
      </c>
      <c r="O937">
        <v>0</v>
      </c>
      <c r="P937">
        <v>0</v>
      </c>
      <c r="Q937">
        <v>0</v>
      </c>
      <c r="R937">
        <v>0</v>
      </c>
      <c r="S937">
        <f t="shared" si="17"/>
        <v>0</v>
      </c>
      <c r="T937" s="13">
        <f>(Tabelle1[[#This Row],[MT Distri % (besucht)]]-Tabelle1[[#This Row],[MT Distri % (besucht) VP]])*100</f>
        <v>0</v>
      </c>
      <c r="U937" t="str">
        <f>Tabelle1[[#This Row],[Kundenhierarchie 1]]&amp;Tabelle1[[#This Row],[Händler]]&amp;Tabelle1[[#This Row],[Kategorie]]&amp;Tabelle1[[#This Row],[Gruppe]]&amp;Tabelle1[[#This Row],[Name]]</f>
        <v>Edeka KonzernEdeka Südbayern (ZL)EssigEssig Kanister &lt;5lKuehne Aceto Bals.di Modena 6%, 2l Kan.</v>
      </c>
      <c r="V937">
        <f>_xlfn.XLOOKUP(U937,'Daten Vor-Quartal'!U:U,'Daten Vor-Quartal'!I:I,0)</f>
        <v>0</v>
      </c>
    </row>
    <row r="938" spans="1:22">
      <c r="A938" t="s">
        <v>16</v>
      </c>
      <c r="B938" t="s">
        <v>22</v>
      </c>
      <c r="C938" t="s">
        <v>9</v>
      </c>
      <c r="D938" t="s">
        <v>195</v>
      </c>
      <c r="E938" t="s">
        <v>91</v>
      </c>
      <c r="F938">
        <v>99</v>
      </c>
      <c r="G938" t="s">
        <v>74</v>
      </c>
      <c r="H938">
        <v>0</v>
      </c>
      <c r="I938">
        <v>0</v>
      </c>
      <c r="J938">
        <v>0</v>
      </c>
      <c r="K938">
        <v>0</v>
      </c>
      <c r="L938">
        <v>0</v>
      </c>
      <c r="M938">
        <v>430</v>
      </c>
      <c r="N938">
        <v>1</v>
      </c>
      <c r="O938">
        <v>0</v>
      </c>
      <c r="P938">
        <v>0</v>
      </c>
      <c r="Q938">
        <v>0</v>
      </c>
      <c r="R938">
        <v>0</v>
      </c>
      <c r="S938">
        <f t="shared" si="17"/>
        <v>0</v>
      </c>
      <c r="T938" s="13">
        <f>(Tabelle1[[#This Row],[MT Distri % (besucht)]]-Tabelle1[[#This Row],[MT Distri % (besucht) VP]])*100</f>
        <v>0</v>
      </c>
      <c r="U938" t="str">
        <f>Tabelle1[[#This Row],[Kundenhierarchie 1]]&amp;Tabelle1[[#This Row],[Händler]]&amp;Tabelle1[[#This Row],[Kategorie]]&amp;Tabelle1[[#This Row],[Gruppe]]&amp;Tabelle1[[#This Row],[Name]]</f>
        <v>Edeka KonzernEdeka Südbayern (ZL)EssigEssig Kanister &lt;5lKuehne Condimento Balsa.Bianco, 2l Kan.</v>
      </c>
      <c r="V938">
        <f>_xlfn.XLOOKUP(U938,'Daten Vor-Quartal'!U:U,'Daten Vor-Quartal'!I:I,0)</f>
        <v>0</v>
      </c>
    </row>
    <row r="939" spans="1:22">
      <c r="A939" t="s">
        <v>16</v>
      </c>
      <c r="B939" t="s">
        <v>22</v>
      </c>
      <c r="C939" t="s">
        <v>9</v>
      </c>
      <c r="D939" t="s">
        <v>195</v>
      </c>
      <c r="E939" t="s">
        <v>92</v>
      </c>
      <c r="F939">
        <v>99</v>
      </c>
      <c r="G939" t="s">
        <v>74</v>
      </c>
      <c r="H939">
        <v>0</v>
      </c>
      <c r="I939">
        <v>0</v>
      </c>
      <c r="J939">
        <v>0</v>
      </c>
      <c r="K939">
        <v>0</v>
      </c>
      <c r="L939">
        <v>0</v>
      </c>
      <c r="M939">
        <v>430</v>
      </c>
      <c r="N939">
        <v>1</v>
      </c>
      <c r="O939">
        <v>0</v>
      </c>
      <c r="P939">
        <v>0</v>
      </c>
      <c r="Q939">
        <v>0</v>
      </c>
      <c r="R939">
        <v>0</v>
      </c>
      <c r="S939">
        <f t="shared" si="17"/>
        <v>0</v>
      </c>
      <c r="T939" s="13">
        <f>(Tabelle1[[#This Row],[MT Distri % (besucht)]]-Tabelle1[[#This Row],[MT Distri % (besucht) VP]])*100</f>
        <v>0</v>
      </c>
      <c r="U939" t="str">
        <f>Tabelle1[[#This Row],[Kundenhierarchie 1]]&amp;Tabelle1[[#This Row],[Händler]]&amp;Tabelle1[[#This Row],[Kategorie]]&amp;Tabelle1[[#This Row],[Gruppe]]&amp;Tabelle1[[#This Row],[Name]]</f>
        <v>Edeka KonzernEdeka Südbayern (ZL)EssigEssig Kanister &lt;5lKuehne Rotweinessig 6%, 2l Kanister</v>
      </c>
      <c r="V939">
        <f>_xlfn.XLOOKUP(U939,'Daten Vor-Quartal'!U:U,'Daten Vor-Quartal'!I:I,0)</f>
        <v>0</v>
      </c>
    </row>
    <row r="940" spans="1:22">
      <c r="A940" t="s">
        <v>16</v>
      </c>
      <c r="B940" t="s">
        <v>22</v>
      </c>
      <c r="C940" t="s">
        <v>9</v>
      </c>
      <c r="D940" t="s">
        <v>195</v>
      </c>
      <c r="E940" t="s">
        <v>93</v>
      </c>
      <c r="F940">
        <v>99</v>
      </c>
      <c r="G940" t="s">
        <v>74</v>
      </c>
      <c r="H940">
        <v>0</v>
      </c>
      <c r="I940">
        <v>0</v>
      </c>
      <c r="J940">
        <v>0</v>
      </c>
      <c r="K940">
        <v>0</v>
      </c>
      <c r="L940">
        <v>0</v>
      </c>
      <c r="M940">
        <v>430</v>
      </c>
      <c r="N940">
        <v>1</v>
      </c>
      <c r="O940">
        <v>0</v>
      </c>
      <c r="P940">
        <v>0</v>
      </c>
      <c r="Q940">
        <v>0</v>
      </c>
      <c r="R940">
        <v>0</v>
      </c>
      <c r="S940">
        <f t="shared" si="17"/>
        <v>0</v>
      </c>
      <c r="T940" s="13">
        <f>(Tabelle1[[#This Row],[MT Distri % (besucht)]]-Tabelle1[[#This Row],[MT Distri % (besucht) VP]])*100</f>
        <v>0</v>
      </c>
      <c r="U940" t="str">
        <f>Tabelle1[[#This Row],[Kundenhierarchie 1]]&amp;Tabelle1[[#This Row],[Händler]]&amp;Tabelle1[[#This Row],[Kategorie]]&amp;Tabelle1[[#This Row],[Gruppe]]&amp;Tabelle1[[#This Row],[Name]]</f>
        <v>Edeka KonzernEdeka Südbayern (ZL)EssigEssig Kanister &lt;5lKuehne Weissweinessig 6%, 2l Kanister</v>
      </c>
      <c r="V940">
        <f>_xlfn.XLOOKUP(U940,'Daten Vor-Quartal'!U:U,'Daten Vor-Quartal'!I:I,0)</f>
        <v>0</v>
      </c>
    </row>
    <row r="941" spans="1:22">
      <c r="A941" t="s">
        <v>16</v>
      </c>
      <c r="B941" t="s">
        <v>22</v>
      </c>
      <c r="C941" t="s">
        <v>9</v>
      </c>
      <c r="D941" t="s">
        <v>195</v>
      </c>
      <c r="E941" t="s">
        <v>95</v>
      </c>
      <c r="F941">
        <v>99</v>
      </c>
      <c r="G941" t="s">
        <v>74</v>
      </c>
      <c r="H941">
        <v>0</v>
      </c>
      <c r="I941">
        <v>0</v>
      </c>
      <c r="J941">
        <v>0</v>
      </c>
      <c r="K941">
        <v>0</v>
      </c>
      <c r="L941">
        <v>0</v>
      </c>
      <c r="M941">
        <v>430</v>
      </c>
      <c r="N941">
        <v>1</v>
      </c>
      <c r="O941">
        <v>0</v>
      </c>
      <c r="P941">
        <v>0</v>
      </c>
      <c r="Q941">
        <v>0</v>
      </c>
      <c r="R941">
        <v>0</v>
      </c>
      <c r="S941">
        <f t="shared" si="17"/>
        <v>0</v>
      </c>
      <c r="T941" s="13">
        <f>(Tabelle1[[#This Row],[MT Distri % (besucht)]]-Tabelle1[[#This Row],[MT Distri % (besucht) VP]])*100</f>
        <v>0</v>
      </c>
      <c r="U941" t="str">
        <f>Tabelle1[[#This Row],[Kundenhierarchie 1]]&amp;Tabelle1[[#This Row],[Händler]]&amp;Tabelle1[[#This Row],[Kategorie]]&amp;Tabelle1[[#This Row],[Gruppe]]&amp;Tabelle1[[#This Row],[Name]]</f>
        <v>Edeka KonzernEdeka Südbayern (ZL)EssigEssig Kanister &lt;5lStein UnivTafelessig a Branntw.5% 5l Kan</v>
      </c>
      <c r="V941">
        <f>_xlfn.XLOOKUP(U941,'Daten Vor-Quartal'!U:U,'Daten Vor-Quartal'!I:I,0)</f>
        <v>0</v>
      </c>
    </row>
    <row r="942" spans="1:22">
      <c r="A942" t="s">
        <v>16</v>
      </c>
      <c r="B942" t="s">
        <v>22</v>
      </c>
      <c r="C942" t="s">
        <v>9</v>
      </c>
      <c r="D942" t="s">
        <v>196</v>
      </c>
      <c r="E942" t="s">
        <v>57</v>
      </c>
      <c r="F942">
        <v>6</v>
      </c>
      <c r="G942" t="s">
        <v>51</v>
      </c>
      <c r="H942">
        <v>1</v>
      </c>
      <c r="I942">
        <v>0.98979591836734693</v>
      </c>
      <c r="J942">
        <v>56.832278280409838</v>
      </c>
      <c r="K942">
        <v>0.53756211380547625</v>
      </c>
      <c r="L942">
        <v>430</v>
      </c>
      <c r="M942">
        <v>430</v>
      </c>
      <c r="N942">
        <v>98</v>
      </c>
      <c r="O942">
        <v>97</v>
      </c>
      <c r="P942">
        <v>890</v>
      </c>
      <c r="Q942">
        <v>79.781773132978472</v>
      </c>
      <c r="R942">
        <v>3.9879977688669044</v>
      </c>
      <c r="S942">
        <f t="shared" si="17"/>
        <v>0.9576271186440678</v>
      </c>
      <c r="T942" s="13">
        <f>(Tabelle1[[#This Row],[MT Distri % (besucht)]]-Tabelle1[[#This Row],[MT Distri % (besucht) VP]])*100</f>
        <v>3.2168799723279129</v>
      </c>
      <c r="U942" t="str">
        <f>Tabelle1[[#This Row],[Kundenhierarchie 1]]&amp;Tabelle1[[#This Row],[Händler]]&amp;Tabelle1[[#This Row],[Kategorie]]&amp;Tabelle1[[#This Row],[Gruppe]]&amp;Tabelle1[[#This Row],[Name]]</f>
        <v>Edeka KonzernEdeka Südbayern (ZL)EssigEssig KeulenApfelessig 5%, 0,75l Fl.</v>
      </c>
      <c r="V942">
        <f>_xlfn.XLOOKUP(U942,'Daten Vor-Quartal'!U:U,'Daten Vor-Quartal'!I:I,0)</f>
        <v>0.9576271186440678</v>
      </c>
    </row>
    <row r="943" spans="1:22">
      <c r="A943" t="s">
        <v>16</v>
      </c>
      <c r="B943" t="s">
        <v>22</v>
      </c>
      <c r="C943" t="s">
        <v>9</v>
      </c>
      <c r="D943" t="s">
        <v>196</v>
      </c>
      <c r="E943" t="s">
        <v>82</v>
      </c>
      <c r="F943">
        <v>29</v>
      </c>
      <c r="G943" t="s">
        <v>74</v>
      </c>
      <c r="H943">
        <v>0</v>
      </c>
      <c r="I943">
        <v>0</v>
      </c>
      <c r="J943">
        <v>0</v>
      </c>
      <c r="K943">
        <v>0</v>
      </c>
      <c r="L943">
        <v>0</v>
      </c>
      <c r="M943">
        <v>430</v>
      </c>
      <c r="N943">
        <v>1</v>
      </c>
      <c r="O943">
        <v>0</v>
      </c>
      <c r="P943">
        <v>890</v>
      </c>
      <c r="Q943">
        <v>0</v>
      </c>
      <c r="R943">
        <v>0</v>
      </c>
      <c r="S943">
        <f t="shared" si="17"/>
        <v>0</v>
      </c>
      <c r="T943" s="13">
        <f>(Tabelle1[[#This Row],[MT Distri % (besucht)]]-Tabelle1[[#This Row],[MT Distri % (besucht) VP]])*100</f>
        <v>0</v>
      </c>
      <c r="U943" t="str">
        <f>Tabelle1[[#This Row],[Kundenhierarchie 1]]&amp;Tabelle1[[#This Row],[Händler]]&amp;Tabelle1[[#This Row],[Kategorie]]&amp;Tabelle1[[#This Row],[Gruppe]]&amp;Tabelle1[[#This Row],[Name]]</f>
        <v>Edeka KonzernEdeka Südbayern (ZL)EssigEssig KeulenEssig plus Zitrone, 0,75l Glasfl.</v>
      </c>
      <c r="V943">
        <f>_xlfn.XLOOKUP(U943,'Daten Vor-Quartal'!U:U,'Daten Vor-Quartal'!I:I,0)</f>
        <v>0</v>
      </c>
    </row>
    <row r="944" spans="1:22">
      <c r="A944" t="s">
        <v>16</v>
      </c>
      <c r="B944" t="s">
        <v>22</v>
      </c>
      <c r="C944" t="s">
        <v>9</v>
      </c>
      <c r="D944" t="s">
        <v>196</v>
      </c>
      <c r="E944" t="s">
        <v>54</v>
      </c>
      <c r="F944">
        <v>3</v>
      </c>
      <c r="G944" t="s">
        <v>51</v>
      </c>
      <c r="H944">
        <v>0</v>
      </c>
      <c r="I944">
        <v>0</v>
      </c>
      <c r="J944">
        <v>0</v>
      </c>
      <c r="K944">
        <v>-8.9071455868682907</v>
      </c>
      <c r="L944">
        <v>0</v>
      </c>
      <c r="M944">
        <v>430</v>
      </c>
      <c r="N944">
        <v>1</v>
      </c>
      <c r="O944">
        <v>0</v>
      </c>
      <c r="P944">
        <v>890</v>
      </c>
      <c r="Q944">
        <v>0</v>
      </c>
      <c r="R944">
        <v>-7.0022074847672657</v>
      </c>
      <c r="S944">
        <f t="shared" si="17"/>
        <v>0</v>
      </c>
      <c r="T944" s="13">
        <f>(Tabelle1[[#This Row],[MT Distri % (besucht)]]-Tabelle1[[#This Row],[MT Distri % (besucht) VP]])*100</f>
        <v>0</v>
      </c>
      <c r="U944" t="str">
        <f>Tabelle1[[#This Row],[Kundenhierarchie 1]]&amp;Tabelle1[[#This Row],[Händler]]&amp;Tabelle1[[#This Row],[Kategorie]]&amp;Tabelle1[[#This Row],[Gruppe]]&amp;Tabelle1[[#This Row],[Name]]</f>
        <v>Edeka KonzernEdeka Südbayern (ZL)EssigEssig KeulenSurol 7-Krt Essig, 0,75l Fl.</v>
      </c>
      <c r="V944">
        <f>_xlfn.XLOOKUP(U944,'Daten Vor-Quartal'!U:U,'Daten Vor-Quartal'!I:I,0)</f>
        <v>0</v>
      </c>
    </row>
    <row r="945" spans="1:22">
      <c r="A945" t="s">
        <v>16</v>
      </c>
      <c r="B945" t="s">
        <v>22</v>
      </c>
      <c r="C945" t="s">
        <v>9</v>
      </c>
      <c r="D945" t="s">
        <v>196</v>
      </c>
      <c r="E945" t="s">
        <v>73</v>
      </c>
      <c r="F945">
        <v>21</v>
      </c>
      <c r="G945" t="s">
        <v>63</v>
      </c>
      <c r="H945">
        <v>1</v>
      </c>
      <c r="I945">
        <v>0.96938775510204078</v>
      </c>
      <c r="J945">
        <v>71.182974945825791</v>
      </c>
      <c r="K945">
        <v>6.7445625005139043</v>
      </c>
      <c r="L945">
        <v>430</v>
      </c>
      <c r="M945">
        <v>430</v>
      </c>
      <c r="N945">
        <v>98</v>
      </c>
      <c r="O945">
        <v>95</v>
      </c>
      <c r="P945">
        <v>890</v>
      </c>
      <c r="Q945">
        <v>81.599720766573242</v>
      </c>
      <c r="R945">
        <v>1.7927845490552983</v>
      </c>
      <c r="S945">
        <f t="shared" si="17"/>
        <v>0.93220338983050843</v>
      </c>
      <c r="T945" s="13">
        <f>(Tabelle1[[#This Row],[MT Distri % (besucht)]]-Tabelle1[[#This Row],[MT Distri % (besucht) VP]])*100</f>
        <v>3.7184365271532349</v>
      </c>
      <c r="U945" t="str">
        <f>Tabelle1[[#This Row],[Kundenhierarchie 1]]&amp;Tabelle1[[#This Row],[Händler]]&amp;Tabelle1[[#This Row],[Kategorie]]&amp;Tabelle1[[#This Row],[Gruppe]]&amp;Tabelle1[[#This Row],[Name]]</f>
        <v>Edeka KonzernEdeka Südbayern (ZL)EssigEssig KeulenWeinwürziger Essig 5%, 0,75l Glasflasche</v>
      </c>
      <c r="V945">
        <f>_xlfn.XLOOKUP(U945,'Daten Vor-Quartal'!U:U,'Daten Vor-Quartal'!I:I,0)</f>
        <v>0.93220338983050843</v>
      </c>
    </row>
    <row r="946" spans="1:22">
      <c r="A946" t="s">
        <v>16</v>
      </c>
      <c r="B946" t="s">
        <v>22</v>
      </c>
      <c r="C946" t="s">
        <v>9</v>
      </c>
      <c r="D946" t="s">
        <v>197</v>
      </c>
      <c r="E946" t="s">
        <v>85</v>
      </c>
      <c r="F946">
        <v>32</v>
      </c>
      <c r="G946" t="s">
        <v>74</v>
      </c>
      <c r="H946">
        <v>0</v>
      </c>
      <c r="I946">
        <v>0</v>
      </c>
      <c r="J946">
        <v>0</v>
      </c>
      <c r="K946">
        <v>0</v>
      </c>
      <c r="L946">
        <v>0</v>
      </c>
      <c r="M946">
        <v>430</v>
      </c>
      <c r="N946">
        <v>1</v>
      </c>
      <c r="O946">
        <v>0</v>
      </c>
      <c r="P946">
        <v>890</v>
      </c>
      <c r="Q946">
        <v>0</v>
      </c>
      <c r="R946">
        <v>0</v>
      </c>
      <c r="S946">
        <f t="shared" si="17"/>
        <v>0</v>
      </c>
      <c r="T946" s="13">
        <f>(Tabelle1[[#This Row],[MT Distri % (besucht)]]-Tabelle1[[#This Row],[MT Distri % (besucht) VP]])*100</f>
        <v>0</v>
      </c>
      <c r="U946" t="str">
        <f>Tabelle1[[#This Row],[Kundenhierarchie 1]]&amp;Tabelle1[[#This Row],[Händler]]&amp;Tabelle1[[#This Row],[Kategorie]]&amp;Tabelle1[[#This Row],[Gruppe]]&amp;Tabelle1[[#This Row],[Name]]</f>
        <v>Edeka KonzernEdeka Südbayern (ZL)EssigVitasurVitasur Apfelessig-Trank, 0,75l Glasfl.</v>
      </c>
      <c r="V946">
        <f>_xlfn.XLOOKUP(U946,'Daten Vor-Quartal'!U:U,'Daten Vor-Quartal'!I:I,0)</f>
        <v>0</v>
      </c>
    </row>
    <row r="947" spans="1:22">
      <c r="A947" t="s">
        <v>16</v>
      </c>
      <c r="B947" t="s">
        <v>22</v>
      </c>
      <c r="C947" t="s">
        <v>14</v>
      </c>
      <c r="D947" t="s">
        <v>199</v>
      </c>
      <c r="E947" t="s">
        <v>198</v>
      </c>
      <c r="F947">
        <v>19</v>
      </c>
      <c r="G947" t="s">
        <v>74</v>
      </c>
      <c r="H947">
        <v>0.6</v>
      </c>
      <c r="I947">
        <v>0</v>
      </c>
      <c r="J947">
        <v>64.085472943461411</v>
      </c>
      <c r="K947">
        <v>-0.55266374299102949</v>
      </c>
      <c r="L947">
        <v>255</v>
      </c>
      <c r="M947">
        <v>425</v>
      </c>
      <c r="N947">
        <v>1</v>
      </c>
      <c r="O947">
        <v>0</v>
      </c>
      <c r="P947">
        <v>890</v>
      </c>
      <c r="Q947">
        <v>84.483415391217491</v>
      </c>
      <c r="R947">
        <v>1.4011209251645909</v>
      </c>
      <c r="S947">
        <f t="shared" si="17"/>
        <v>0</v>
      </c>
      <c r="T947" s="13">
        <f>(Tabelle1[[#This Row],[MT Distri % (besucht)]]-Tabelle1[[#This Row],[MT Distri % (besucht) VP]])*100</f>
        <v>0</v>
      </c>
      <c r="U947" t="str">
        <f>Tabelle1[[#This Row],[Kundenhierarchie 1]]&amp;Tabelle1[[#This Row],[Händler]]&amp;Tabelle1[[#This Row],[Kategorie]]&amp;Tabelle1[[#This Row],[Gruppe]]&amp;Tabelle1[[#This Row],[Name]]</f>
        <v>Edeka KonzernEdeka Südbayern (ZL)Gemüse in EssigGemüse in Essig -370 ml GL.Bohnensalat, 370ml Glas, 10er Tray</v>
      </c>
      <c r="V947">
        <f>_xlfn.XLOOKUP(U947,'Daten Vor-Quartal'!U:U,'Daten Vor-Quartal'!I:I,0)</f>
        <v>0</v>
      </c>
    </row>
    <row r="948" spans="1:22">
      <c r="A948" t="s">
        <v>16</v>
      </c>
      <c r="B948" t="s">
        <v>22</v>
      </c>
      <c r="C948" t="s">
        <v>14</v>
      </c>
      <c r="D948" t="s">
        <v>199</v>
      </c>
      <c r="E948" t="s">
        <v>200</v>
      </c>
      <c r="F948">
        <v>18</v>
      </c>
      <c r="G948" t="s">
        <v>74</v>
      </c>
      <c r="H948">
        <v>1</v>
      </c>
      <c r="I948">
        <v>0</v>
      </c>
      <c r="J948">
        <v>71.30014757346072</v>
      </c>
      <c r="K948">
        <v>8.4481157573485373</v>
      </c>
      <c r="L948">
        <v>425</v>
      </c>
      <c r="M948">
        <v>425</v>
      </c>
      <c r="N948">
        <v>1</v>
      </c>
      <c r="O948">
        <v>0</v>
      </c>
      <c r="P948">
        <v>890</v>
      </c>
      <c r="Q948">
        <v>86.147044654515909</v>
      </c>
      <c r="R948">
        <v>4.0677193653561545</v>
      </c>
      <c r="S948">
        <f t="shared" si="17"/>
        <v>0</v>
      </c>
      <c r="T948" s="13">
        <f>(Tabelle1[[#This Row],[MT Distri % (besucht)]]-Tabelle1[[#This Row],[MT Distri % (besucht) VP]])*100</f>
        <v>0</v>
      </c>
      <c r="U948" t="str">
        <f>Tabelle1[[#This Row],[Kundenhierarchie 1]]&amp;Tabelle1[[#This Row],[Händler]]&amp;Tabelle1[[#This Row],[Kategorie]]&amp;Tabelle1[[#This Row],[Gruppe]]&amp;Tabelle1[[#This Row],[Name]]</f>
        <v>Edeka KonzernEdeka Südbayern (ZL)Gemüse in EssigGemüse in Essig -370 ml GL.Karottensalat, 370ml Glas, 10er Tray</v>
      </c>
      <c r="V948">
        <f>_xlfn.XLOOKUP(U948,'Daten Vor-Quartal'!U:U,'Daten Vor-Quartal'!I:I,0)</f>
        <v>0</v>
      </c>
    </row>
    <row r="949" spans="1:22">
      <c r="A949" t="s">
        <v>16</v>
      </c>
      <c r="B949" t="s">
        <v>22</v>
      </c>
      <c r="C949" t="s">
        <v>14</v>
      </c>
      <c r="D949" t="s">
        <v>199</v>
      </c>
      <c r="E949" t="s">
        <v>201</v>
      </c>
      <c r="F949">
        <v>12</v>
      </c>
      <c r="G949" t="s">
        <v>63</v>
      </c>
      <c r="H949">
        <v>1</v>
      </c>
      <c r="I949">
        <v>0</v>
      </c>
      <c r="J949">
        <v>55.5447153265062</v>
      </c>
      <c r="K949">
        <v>-0.750000840097924</v>
      </c>
      <c r="L949">
        <v>425</v>
      </c>
      <c r="M949">
        <v>425</v>
      </c>
      <c r="N949">
        <v>1</v>
      </c>
      <c r="O949">
        <v>0</v>
      </c>
      <c r="P949">
        <v>890</v>
      </c>
      <c r="Q949">
        <v>80.030207019394155</v>
      </c>
      <c r="R949">
        <v>-3.1643711897091436</v>
      </c>
      <c r="S949">
        <f t="shared" si="17"/>
        <v>0</v>
      </c>
      <c r="T949" s="13">
        <f>(Tabelle1[[#This Row],[MT Distri % (besucht)]]-Tabelle1[[#This Row],[MT Distri % (besucht) VP]])*100</f>
        <v>0</v>
      </c>
      <c r="U949" t="str">
        <f>Tabelle1[[#This Row],[Kundenhierarchie 1]]&amp;Tabelle1[[#This Row],[Händler]]&amp;Tabelle1[[#This Row],[Kategorie]]&amp;Tabelle1[[#This Row],[Gruppe]]&amp;Tabelle1[[#This Row],[Name]]</f>
        <v>Edeka KonzernEdeka Südbayern (ZL)Gemüse in EssigGemüse in Essig -370 ml GL.Kürbis, 370ml Glas, 10er Tray</v>
      </c>
      <c r="V949">
        <f>_xlfn.XLOOKUP(U949,'Daten Vor-Quartal'!U:U,'Daten Vor-Quartal'!I:I,0)</f>
        <v>0</v>
      </c>
    </row>
    <row r="950" spans="1:22">
      <c r="A950" t="s">
        <v>16</v>
      </c>
      <c r="B950" t="s">
        <v>22</v>
      </c>
      <c r="C950" t="s">
        <v>14</v>
      </c>
      <c r="D950" t="s">
        <v>199</v>
      </c>
      <c r="E950" t="s">
        <v>202</v>
      </c>
      <c r="F950">
        <v>4</v>
      </c>
      <c r="G950" t="s">
        <v>51</v>
      </c>
      <c r="H950">
        <v>1</v>
      </c>
      <c r="I950">
        <v>0</v>
      </c>
      <c r="J950">
        <v>69.542846472778223</v>
      </c>
      <c r="K950">
        <v>-3.9066840560472023</v>
      </c>
      <c r="L950">
        <v>425</v>
      </c>
      <c r="M950">
        <v>425</v>
      </c>
      <c r="N950">
        <v>1</v>
      </c>
      <c r="O950">
        <v>0</v>
      </c>
      <c r="P950">
        <v>890</v>
      </c>
      <c r="Q950">
        <v>90.830186653162002</v>
      </c>
      <c r="R950">
        <v>1.0680415263249756</v>
      </c>
      <c r="S950">
        <f t="shared" si="17"/>
        <v>0</v>
      </c>
      <c r="T950" s="13">
        <f>(Tabelle1[[#This Row],[MT Distri % (besucht)]]-Tabelle1[[#This Row],[MT Distri % (besucht) VP]])*100</f>
        <v>0</v>
      </c>
      <c r="U950" t="str">
        <f>Tabelle1[[#This Row],[Kundenhierarchie 1]]&amp;Tabelle1[[#This Row],[Händler]]&amp;Tabelle1[[#This Row],[Kategorie]]&amp;Tabelle1[[#This Row],[Gruppe]]&amp;Tabelle1[[#This Row],[Name]]</f>
        <v>Edeka KonzernEdeka Südbayern (ZL)Gemüse in EssigGemüse in Essig -370 ml GL.Maiskölbchen, 212ml Glas, 10er Tray</v>
      </c>
      <c r="V950">
        <f>_xlfn.XLOOKUP(U950,'Daten Vor-Quartal'!U:U,'Daten Vor-Quartal'!I:I,0)</f>
        <v>0</v>
      </c>
    </row>
    <row r="951" spans="1:22">
      <c r="A951" t="s">
        <v>16</v>
      </c>
      <c r="B951" t="s">
        <v>22</v>
      </c>
      <c r="C951" t="s">
        <v>14</v>
      </c>
      <c r="D951" t="s">
        <v>199</v>
      </c>
      <c r="E951" t="s">
        <v>203</v>
      </c>
      <c r="F951">
        <v>11</v>
      </c>
      <c r="G951" t="s">
        <v>63</v>
      </c>
      <c r="H951">
        <v>1</v>
      </c>
      <c r="I951">
        <v>0</v>
      </c>
      <c r="J951">
        <v>72.477492260036286</v>
      </c>
      <c r="K951">
        <v>1.5590003670266805</v>
      </c>
      <c r="L951">
        <v>425</v>
      </c>
      <c r="M951">
        <v>425</v>
      </c>
      <c r="N951">
        <v>1</v>
      </c>
      <c r="O951">
        <v>0</v>
      </c>
      <c r="P951">
        <v>890</v>
      </c>
      <c r="Q951">
        <v>85.731171397848485</v>
      </c>
      <c r="R951">
        <v>2.566814484820398</v>
      </c>
      <c r="S951">
        <f t="shared" si="17"/>
        <v>0</v>
      </c>
      <c r="T951" s="13">
        <f>(Tabelle1[[#This Row],[MT Distri % (besucht)]]-Tabelle1[[#This Row],[MT Distri % (besucht) VP]])*100</f>
        <v>0</v>
      </c>
      <c r="U951" t="str">
        <f>Tabelle1[[#This Row],[Kundenhierarchie 1]]&amp;Tabelle1[[#This Row],[Händler]]&amp;Tabelle1[[#This Row],[Kategorie]]&amp;Tabelle1[[#This Row],[Gruppe]]&amp;Tabelle1[[#This Row],[Name]]</f>
        <v>Edeka KonzernEdeka Südbayern (ZL)Gemüse in EssigGemüse in Essig -370 ml GL.Mixed Pickles, 370ml Glas, 10er Tray</v>
      </c>
      <c r="V951">
        <f>_xlfn.XLOOKUP(U951,'Daten Vor-Quartal'!U:U,'Daten Vor-Quartal'!I:I,0)</f>
        <v>0</v>
      </c>
    </row>
    <row r="952" spans="1:22">
      <c r="A952" t="s">
        <v>16</v>
      </c>
      <c r="B952" t="s">
        <v>22</v>
      </c>
      <c r="C952" t="s">
        <v>14</v>
      </c>
      <c r="D952" t="s">
        <v>199</v>
      </c>
      <c r="E952" t="s">
        <v>204</v>
      </c>
      <c r="F952">
        <v>13</v>
      </c>
      <c r="G952" t="s">
        <v>63</v>
      </c>
      <c r="H952">
        <v>1</v>
      </c>
      <c r="I952">
        <v>0</v>
      </c>
      <c r="J952">
        <v>50.876657906395515</v>
      </c>
      <c r="K952">
        <v>7.3232751561321283</v>
      </c>
      <c r="L952">
        <v>425</v>
      </c>
      <c r="M952">
        <v>425</v>
      </c>
      <c r="N952">
        <v>1</v>
      </c>
      <c r="O952">
        <v>0</v>
      </c>
      <c r="P952">
        <v>890</v>
      </c>
      <c r="Q952">
        <v>74.489548086290768</v>
      </c>
      <c r="R952">
        <v>6.1364953247209257</v>
      </c>
      <c r="S952">
        <f t="shared" si="17"/>
        <v>0</v>
      </c>
      <c r="T952" s="13">
        <f>(Tabelle1[[#This Row],[MT Distri % (besucht)]]-Tabelle1[[#This Row],[MT Distri % (besucht) VP]])*100</f>
        <v>0</v>
      </c>
      <c r="U952" t="str">
        <f>Tabelle1[[#This Row],[Kundenhierarchie 1]]&amp;Tabelle1[[#This Row],[Händler]]&amp;Tabelle1[[#This Row],[Kategorie]]&amp;Tabelle1[[#This Row],[Gruppe]]&amp;Tabelle1[[#This Row],[Name]]</f>
        <v>Edeka KonzernEdeka Südbayern (ZL)Gemüse in EssigGemüse in Essig -370 ml GL.Paprika Streifen, 370ml Gl, 10er Tray</v>
      </c>
      <c r="V952">
        <f>_xlfn.XLOOKUP(U952,'Daten Vor-Quartal'!U:U,'Daten Vor-Quartal'!I:I,0)</f>
        <v>0</v>
      </c>
    </row>
    <row r="953" spans="1:22">
      <c r="A953" t="s">
        <v>16</v>
      </c>
      <c r="B953" t="s">
        <v>22</v>
      </c>
      <c r="C953" t="s">
        <v>14</v>
      </c>
      <c r="D953" t="s">
        <v>199</v>
      </c>
      <c r="E953" t="s">
        <v>205</v>
      </c>
      <c r="F953">
        <v>15</v>
      </c>
      <c r="G953" t="s">
        <v>63</v>
      </c>
      <c r="H953">
        <v>1</v>
      </c>
      <c r="I953">
        <v>0</v>
      </c>
      <c r="J953">
        <v>63.745364127316932</v>
      </c>
      <c r="K953">
        <v>11.873347392481609</v>
      </c>
      <c r="L953">
        <v>425</v>
      </c>
      <c r="M953">
        <v>425</v>
      </c>
      <c r="N953">
        <v>1</v>
      </c>
      <c r="O953">
        <v>0</v>
      </c>
      <c r="P953">
        <v>890</v>
      </c>
      <c r="Q953">
        <v>81.576900049591288</v>
      </c>
      <c r="R953">
        <v>6.689299697937102</v>
      </c>
      <c r="S953">
        <f t="shared" si="17"/>
        <v>0</v>
      </c>
      <c r="T953" s="13">
        <f>(Tabelle1[[#This Row],[MT Distri % (besucht)]]-Tabelle1[[#This Row],[MT Distri % (besucht) VP]])*100</f>
        <v>0</v>
      </c>
      <c r="U953" t="str">
        <f>Tabelle1[[#This Row],[Kundenhierarchie 1]]&amp;Tabelle1[[#This Row],[Händler]]&amp;Tabelle1[[#This Row],[Kategorie]]&amp;Tabelle1[[#This Row],[Gruppe]]&amp;Tabelle1[[#This Row],[Name]]</f>
        <v>Edeka KonzernEdeka Südbayern (ZL)Gemüse in EssigGemüse in Essig -370 ml GL.Peperoni mild, 370ml Glas, 10er Tray</v>
      </c>
      <c r="V953">
        <f>_xlfn.XLOOKUP(U953,'Daten Vor-Quartal'!U:U,'Daten Vor-Quartal'!I:I,0)</f>
        <v>0</v>
      </c>
    </row>
    <row r="954" spans="1:22">
      <c r="A954" t="s">
        <v>16</v>
      </c>
      <c r="B954" t="s">
        <v>22</v>
      </c>
      <c r="C954" t="s">
        <v>14</v>
      </c>
      <c r="D954" t="s">
        <v>199</v>
      </c>
      <c r="E954" t="s">
        <v>206</v>
      </c>
      <c r="F954">
        <v>17</v>
      </c>
      <c r="G954" t="s">
        <v>74</v>
      </c>
      <c r="H954">
        <v>1</v>
      </c>
      <c r="I954">
        <v>0</v>
      </c>
      <c r="J954">
        <v>77.709857572161198</v>
      </c>
      <c r="K954">
        <v>6.9138537184837086</v>
      </c>
      <c r="L954">
        <v>425</v>
      </c>
      <c r="M954">
        <v>425</v>
      </c>
      <c r="N954">
        <v>1</v>
      </c>
      <c r="O954">
        <v>0</v>
      </c>
      <c r="P954">
        <v>890</v>
      </c>
      <c r="Q954">
        <v>94.703665316519462</v>
      </c>
      <c r="R954">
        <v>4.0885019777328608</v>
      </c>
      <c r="S954">
        <f t="shared" si="17"/>
        <v>0</v>
      </c>
      <c r="T954" s="13">
        <f>(Tabelle1[[#This Row],[MT Distri % (besucht)]]-Tabelle1[[#This Row],[MT Distri % (besucht) VP]])*100</f>
        <v>0</v>
      </c>
      <c r="U954" t="str">
        <f>Tabelle1[[#This Row],[Kundenhierarchie 1]]&amp;Tabelle1[[#This Row],[Händler]]&amp;Tabelle1[[#This Row],[Kategorie]]&amp;Tabelle1[[#This Row],[Gruppe]]&amp;Tabelle1[[#This Row],[Name]]</f>
        <v>Edeka KonzernEdeka Südbayern (ZL)Gemüse in EssigGemüse in Essig -370 ml GL.Peperoni scharf, 370ml Glas, 10er Tray</v>
      </c>
      <c r="V954">
        <f>_xlfn.XLOOKUP(U954,'Daten Vor-Quartal'!U:U,'Daten Vor-Quartal'!I:I,0)</f>
        <v>0</v>
      </c>
    </row>
    <row r="955" spans="1:22">
      <c r="A955" t="s">
        <v>16</v>
      </c>
      <c r="B955" t="s">
        <v>22</v>
      </c>
      <c r="C955" t="s">
        <v>14</v>
      </c>
      <c r="D955" t="s">
        <v>199</v>
      </c>
      <c r="E955" t="s">
        <v>207</v>
      </c>
      <c r="F955">
        <v>5</v>
      </c>
      <c r="G955" t="s">
        <v>63</v>
      </c>
      <c r="H955">
        <v>1</v>
      </c>
      <c r="I955">
        <v>0</v>
      </c>
      <c r="J955">
        <v>59.896901903728633</v>
      </c>
      <c r="K955">
        <v>-5.3826332794638274</v>
      </c>
      <c r="L955">
        <v>425</v>
      </c>
      <c r="M955">
        <v>425</v>
      </c>
      <c r="N955">
        <v>1</v>
      </c>
      <c r="O955">
        <v>0</v>
      </c>
      <c r="P955">
        <v>890</v>
      </c>
      <c r="Q955">
        <v>81.575151079000037</v>
      </c>
      <c r="R955">
        <v>1.5503925067458511</v>
      </c>
      <c r="S955">
        <f t="shared" si="17"/>
        <v>0</v>
      </c>
      <c r="T955" s="13">
        <f>(Tabelle1[[#This Row],[MT Distri % (besucht)]]-Tabelle1[[#This Row],[MT Distri % (besucht) VP]])*100</f>
        <v>0</v>
      </c>
      <c r="U955" t="str">
        <f>Tabelle1[[#This Row],[Kundenhierarchie 1]]&amp;Tabelle1[[#This Row],[Händler]]&amp;Tabelle1[[#This Row],[Kategorie]]&amp;Tabelle1[[#This Row],[Gruppe]]&amp;Tabelle1[[#This Row],[Name]]</f>
        <v>Edeka KonzernEdeka Südbayern (ZL)Gemüse in EssigGemüse in Essig -370 ml GL.Puszta-Salat, 370ml Glas, 10er Tray</v>
      </c>
      <c r="V955">
        <f>_xlfn.XLOOKUP(U955,'Daten Vor-Quartal'!U:U,'Daten Vor-Quartal'!I:I,0)</f>
        <v>0</v>
      </c>
    </row>
    <row r="956" spans="1:22">
      <c r="A956" t="s">
        <v>16</v>
      </c>
      <c r="B956" t="s">
        <v>22</v>
      </c>
      <c r="C956" t="s">
        <v>14</v>
      </c>
      <c r="D956" t="s">
        <v>199</v>
      </c>
      <c r="E956" t="s">
        <v>208</v>
      </c>
      <c r="F956">
        <v>16</v>
      </c>
      <c r="G956" t="s">
        <v>74</v>
      </c>
      <c r="H956">
        <v>0</v>
      </c>
      <c r="I956">
        <v>0</v>
      </c>
      <c r="J956">
        <v>0</v>
      </c>
      <c r="K956">
        <v>0</v>
      </c>
      <c r="L956">
        <v>0</v>
      </c>
      <c r="M956">
        <v>425</v>
      </c>
      <c r="N956">
        <v>1</v>
      </c>
      <c r="O956">
        <v>0</v>
      </c>
      <c r="P956">
        <v>890</v>
      </c>
      <c r="Q956">
        <v>0</v>
      </c>
      <c r="R956">
        <v>0</v>
      </c>
      <c r="S956">
        <f t="shared" si="17"/>
        <v>0</v>
      </c>
      <c r="T956" s="13">
        <f>(Tabelle1[[#This Row],[MT Distri % (besucht)]]-Tabelle1[[#This Row],[MT Distri % (besucht) VP]])*100</f>
        <v>0</v>
      </c>
      <c r="U956" t="str">
        <f>Tabelle1[[#This Row],[Kundenhierarchie 1]]&amp;Tabelle1[[#This Row],[Händler]]&amp;Tabelle1[[#This Row],[Kategorie]]&amp;Tabelle1[[#This Row],[Gruppe]]&amp;Tabelle1[[#This Row],[Name]]</f>
        <v>Edeka KonzernEdeka Südbayern (ZL)Gemüse in EssigGemüse in Essig -370 ml GL.Rote Bete Sch.leicht, 370ml Gl.10er Tray</v>
      </c>
      <c r="V956">
        <f>_xlfn.XLOOKUP(U956,'Daten Vor-Quartal'!U:U,'Daten Vor-Quartal'!I:I,0)</f>
        <v>0</v>
      </c>
    </row>
    <row r="957" spans="1:22">
      <c r="A957" t="s">
        <v>16</v>
      </c>
      <c r="B957" t="s">
        <v>22</v>
      </c>
      <c r="C957" t="s">
        <v>14</v>
      </c>
      <c r="D957" t="s">
        <v>199</v>
      </c>
      <c r="E957" t="s">
        <v>209</v>
      </c>
      <c r="F957">
        <v>1</v>
      </c>
      <c r="G957" t="s">
        <v>51</v>
      </c>
      <c r="H957">
        <v>1</v>
      </c>
      <c r="I957">
        <v>0</v>
      </c>
      <c r="J957">
        <v>69.60816924583483</v>
      </c>
      <c r="K957">
        <v>0.39854602135565642</v>
      </c>
      <c r="L957">
        <v>425</v>
      </c>
      <c r="M957">
        <v>425</v>
      </c>
      <c r="N957">
        <v>1</v>
      </c>
      <c r="O957">
        <v>0</v>
      </c>
      <c r="P957">
        <v>890</v>
      </c>
      <c r="Q957">
        <v>91.194759186356038</v>
      </c>
      <c r="R957">
        <v>3.3419927351751824</v>
      </c>
      <c r="S957">
        <f t="shared" si="17"/>
        <v>0</v>
      </c>
      <c r="T957" s="13">
        <f>(Tabelle1[[#This Row],[MT Distri % (besucht)]]-Tabelle1[[#This Row],[MT Distri % (besucht) VP]])*100</f>
        <v>0</v>
      </c>
      <c r="U957" t="str">
        <f>Tabelle1[[#This Row],[Kundenhierarchie 1]]&amp;Tabelle1[[#This Row],[Händler]]&amp;Tabelle1[[#This Row],[Kategorie]]&amp;Tabelle1[[#This Row],[Gruppe]]&amp;Tabelle1[[#This Row],[Name]]</f>
        <v>Edeka KonzernEdeka Südbayern (ZL)Gemüse in EssigGemüse in Essig -370 ml GL.Rote Bete Scheiben, 370ml Glas,10er Tray</v>
      </c>
      <c r="V957">
        <f>_xlfn.XLOOKUP(U957,'Daten Vor-Quartal'!U:U,'Daten Vor-Quartal'!I:I,0)</f>
        <v>0</v>
      </c>
    </row>
    <row r="958" spans="1:22">
      <c r="A958" t="s">
        <v>16</v>
      </c>
      <c r="B958" t="s">
        <v>22</v>
      </c>
      <c r="C958" t="s">
        <v>14</v>
      </c>
      <c r="D958" t="s">
        <v>199</v>
      </c>
      <c r="E958" t="s">
        <v>210</v>
      </c>
      <c r="F958">
        <v>8</v>
      </c>
      <c r="G958" t="s">
        <v>63</v>
      </c>
      <c r="H958">
        <v>1</v>
      </c>
      <c r="I958">
        <v>0</v>
      </c>
      <c r="J958">
        <v>39.539751225196646</v>
      </c>
      <c r="K958">
        <v>20.461939287146397</v>
      </c>
      <c r="L958">
        <v>425</v>
      </c>
      <c r="M958">
        <v>425</v>
      </c>
      <c r="N958">
        <v>1</v>
      </c>
      <c r="O958">
        <v>0</v>
      </c>
      <c r="P958">
        <v>890</v>
      </c>
      <c r="Q958">
        <v>70.819218475055152</v>
      </c>
      <c r="R958">
        <v>40.463846297961659</v>
      </c>
      <c r="S958">
        <f t="shared" si="17"/>
        <v>0</v>
      </c>
      <c r="T958" s="13">
        <f>(Tabelle1[[#This Row],[MT Distri % (besucht)]]-Tabelle1[[#This Row],[MT Distri % (besucht) VP]])*100</f>
        <v>0</v>
      </c>
      <c r="U958" t="str">
        <f>Tabelle1[[#This Row],[Kundenhierarchie 1]]&amp;Tabelle1[[#This Row],[Händler]]&amp;Tabelle1[[#This Row],[Kategorie]]&amp;Tabelle1[[#This Row],[Gruppe]]&amp;Tabelle1[[#This Row],[Name]]</f>
        <v>Edeka KonzernEdeka Südbayern (ZL)Gemüse in EssigGemüse in Essig -370 ml GL.Rote Bete Würfel, 370 ml Glas,10er Tray</v>
      </c>
      <c r="V958">
        <f>_xlfn.XLOOKUP(U958,'Daten Vor-Quartal'!U:U,'Daten Vor-Quartal'!I:I,0)</f>
        <v>0</v>
      </c>
    </row>
    <row r="959" spans="1:22">
      <c r="A959" t="s">
        <v>16</v>
      </c>
      <c r="B959" t="s">
        <v>22</v>
      </c>
      <c r="C959" t="s">
        <v>14</v>
      </c>
      <c r="D959" t="s">
        <v>199</v>
      </c>
      <c r="E959" t="s">
        <v>211</v>
      </c>
      <c r="F959">
        <v>7</v>
      </c>
      <c r="G959" t="s">
        <v>63</v>
      </c>
      <c r="H959">
        <v>1</v>
      </c>
      <c r="I959">
        <v>0</v>
      </c>
      <c r="J959">
        <v>52.91820027572637</v>
      </c>
      <c r="K959">
        <v>-4.5047971082626042</v>
      </c>
      <c r="L959">
        <v>425</v>
      </c>
      <c r="M959">
        <v>425</v>
      </c>
      <c r="N959">
        <v>1</v>
      </c>
      <c r="O959">
        <v>0</v>
      </c>
      <c r="P959">
        <v>890</v>
      </c>
      <c r="Q959">
        <v>73.738852947272562</v>
      </c>
      <c r="R959">
        <v>-3.5585858720683632</v>
      </c>
      <c r="S959">
        <f t="shared" si="17"/>
        <v>0</v>
      </c>
      <c r="T959" s="13">
        <f>(Tabelle1[[#This Row],[MT Distri % (besucht)]]-Tabelle1[[#This Row],[MT Distri % (besucht) VP]])*100</f>
        <v>0</v>
      </c>
      <c r="U959" t="str">
        <f>Tabelle1[[#This Row],[Kundenhierarchie 1]]&amp;Tabelle1[[#This Row],[Händler]]&amp;Tabelle1[[#This Row],[Kategorie]]&amp;Tabelle1[[#This Row],[Gruppe]]&amp;Tabelle1[[#This Row],[Name]]</f>
        <v>Edeka KonzernEdeka Südbayern (ZL)Gemüse in EssigGemüse in Essig -370 ml GL.Sellerie Streifen, 370ml Glas, 10er Tray</v>
      </c>
      <c r="V959">
        <f>_xlfn.XLOOKUP(U959,'Daten Vor-Quartal'!U:U,'Daten Vor-Quartal'!I:I,0)</f>
        <v>0</v>
      </c>
    </row>
    <row r="960" spans="1:22">
      <c r="A960" t="s">
        <v>16</v>
      </c>
      <c r="B960" t="s">
        <v>22</v>
      </c>
      <c r="C960" t="s">
        <v>14</v>
      </c>
      <c r="D960" t="s">
        <v>199</v>
      </c>
      <c r="E960" t="s">
        <v>212</v>
      </c>
      <c r="F960">
        <v>10</v>
      </c>
      <c r="G960" t="s">
        <v>74</v>
      </c>
      <c r="H960">
        <v>0</v>
      </c>
      <c r="I960">
        <v>0</v>
      </c>
      <c r="J960">
        <v>18.090679438889502</v>
      </c>
      <c r="K960">
        <v>2.7895939743120852</v>
      </c>
      <c r="L960">
        <v>0</v>
      </c>
      <c r="M960">
        <v>425</v>
      </c>
      <c r="N960">
        <v>1</v>
      </c>
      <c r="O960">
        <v>0</v>
      </c>
      <c r="P960">
        <v>890</v>
      </c>
      <c r="Q960">
        <v>38.567378966219565</v>
      </c>
      <c r="R960">
        <v>25.341721575474313</v>
      </c>
      <c r="S960">
        <f t="shared" si="17"/>
        <v>0</v>
      </c>
      <c r="T960" s="13">
        <f>(Tabelle1[[#This Row],[MT Distri % (besucht)]]-Tabelle1[[#This Row],[MT Distri % (besucht) VP]])*100</f>
        <v>0</v>
      </c>
      <c r="U960" t="str">
        <f>Tabelle1[[#This Row],[Kundenhierarchie 1]]&amp;Tabelle1[[#This Row],[Händler]]&amp;Tabelle1[[#This Row],[Kategorie]]&amp;Tabelle1[[#This Row],[Gruppe]]&amp;Tabelle1[[#This Row],[Name]]</f>
        <v>Edeka KonzernEdeka Südbayern (ZL)Gemüse in EssigGemüse in Essig -370 ml GL.Silberzwiebeln, 212ml Glas, 10er Tray</v>
      </c>
      <c r="V960">
        <f>_xlfn.XLOOKUP(U960,'Daten Vor-Quartal'!U:U,'Daten Vor-Quartal'!I:I,0)</f>
        <v>0</v>
      </c>
    </row>
    <row r="961" spans="1:22">
      <c r="A961" t="s">
        <v>16</v>
      </c>
      <c r="B961" t="s">
        <v>22</v>
      </c>
      <c r="C961" t="s">
        <v>14</v>
      </c>
      <c r="D961" t="s">
        <v>199</v>
      </c>
      <c r="E961" t="s">
        <v>213</v>
      </c>
      <c r="F961">
        <v>14</v>
      </c>
      <c r="G961" t="s">
        <v>63</v>
      </c>
      <c r="H961">
        <v>1</v>
      </c>
      <c r="I961">
        <v>0</v>
      </c>
      <c r="J961">
        <v>41.075798472931965</v>
      </c>
      <c r="K961">
        <v>8.2600869340539891</v>
      </c>
      <c r="L961">
        <v>425</v>
      </c>
      <c r="M961">
        <v>425</v>
      </c>
      <c r="N961">
        <v>1</v>
      </c>
      <c r="O961">
        <v>0</v>
      </c>
      <c r="P961">
        <v>890</v>
      </c>
      <c r="Q961">
        <v>60.32566394631457</v>
      </c>
      <c r="R961">
        <v>8.7356929706157445</v>
      </c>
      <c r="S961">
        <f t="shared" si="17"/>
        <v>0</v>
      </c>
      <c r="T961" s="13">
        <f>(Tabelle1[[#This Row],[MT Distri % (besucht)]]-Tabelle1[[#This Row],[MT Distri % (besucht) VP]])*100</f>
        <v>0</v>
      </c>
      <c r="U961" t="str">
        <f>Tabelle1[[#This Row],[Kundenhierarchie 1]]&amp;Tabelle1[[#This Row],[Händler]]&amp;Tabelle1[[#This Row],[Kategorie]]&amp;Tabelle1[[#This Row],[Gruppe]]&amp;Tabelle1[[#This Row],[Name]]</f>
        <v>Edeka KonzernEdeka Südbayern (ZL)Gemüse in EssigGemüse in Essig -370 ml GL.Silberzwiebeln, 370ml Glas, 10er Tray</v>
      </c>
      <c r="V961">
        <f>_xlfn.XLOOKUP(U961,'Daten Vor-Quartal'!U:U,'Daten Vor-Quartal'!I:I,0)</f>
        <v>0</v>
      </c>
    </row>
    <row r="962" spans="1:22">
      <c r="A962" t="s">
        <v>16</v>
      </c>
      <c r="B962" t="s">
        <v>22</v>
      </c>
      <c r="C962" t="s">
        <v>14</v>
      </c>
      <c r="D962" t="s">
        <v>215</v>
      </c>
      <c r="E962" t="s">
        <v>214</v>
      </c>
      <c r="F962">
        <v>99</v>
      </c>
      <c r="G962" t="s">
        <v>74</v>
      </c>
      <c r="H962">
        <v>0</v>
      </c>
      <c r="I962">
        <v>0</v>
      </c>
      <c r="J962">
        <v>0</v>
      </c>
      <c r="K962">
        <v>0</v>
      </c>
      <c r="L962">
        <v>0</v>
      </c>
      <c r="M962">
        <v>425</v>
      </c>
      <c r="N962">
        <v>1</v>
      </c>
      <c r="O962">
        <v>0</v>
      </c>
      <c r="P962">
        <v>890</v>
      </c>
      <c r="Q962">
        <v>0</v>
      </c>
      <c r="R962">
        <v>0</v>
      </c>
      <c r="S962">
        <f t="shared" si="17"/>
        <v>0</v>
      </c>
      <c r="T962" s="13">
        <f>(Tabelle1[[#This Row],[MT Distri % (besucht)]]-Tabelle1[[#This Row],[MT Distri % (besucht) VP]])*100</f>
        <v>0</v>
      </c>
      <c r="U962" t="str">
        <f>Tabelle1[[#This Row],[Kundenhierarchie 1]]&amp;Tabelle1[[#This Row],[Händler]]&amp;Tabelle1[[#This Row],[Kategorie]]&amp;Tabelle1[[#This Row],[Gruppe]]&amp;Tabelle1[[#This Row],[Name]]</f>
        <v>Edeka KonzernEdeka Südbayern (ZL)Gemüse in EssigGemüse in Essig 580 ml Gl.Rote Bete Schlemmert., 580ml Glas 8er</v>
      </c>
      <c r="V962">
        <f>_xlfn.XLOOKUP(U962,'Daten Vor-Quartal'!U:U,'Daten Vor-Quartal'!I:I,0)</f>
        <v>0</v>
      </c>
    </row>
    <row r="963" spans="1:22">
      <c r="A963" t="s">
        <v>16</v>
      </c>
      <c r="B963" t="s">
        <v>22</v>
      </c>
      <c r="C963" t="s">
        <v>14</v>
      </c>
      <c r="D963" t="s">
        <v>215</v>
      </c>
      <c r="E963" t="s">
        <v>216</v>
      </c>
      <c r="F963">
        <v>99</v>
      </c>
      <c r="G963" t="s">
        <v>74</v>
      </c>
      <c r="H963">
        <v>0</v>
      </c>
      <c r="I963">
        <v>0</v>
      </c>
      <c r="J963">
        <v>0</v>
      </c>
      <c r="K963">
        <v>0</v>
      </c>
      <c r="L963">
        <v>0</v>
      </c>
      <c r="M963">
        <v>425</v>
      </c>
      <c r="N963">
        <v>1</v>
      </c>
      <c r="O963">
        <v>0</v>
      </c>
      <c r="P963">
        <v>0</v>
      </c>
      <c r="Q963">
        <v>0</v>
      </c>
      <c r="R963">
        <v>0</v>
      </c>
      <c r="S963">
        <f t="shared" ref="S963:S1026" si="18">V963</f>
        <v>0</v>
      </c>
      <c r="T963" s="13">
        <f>(Tabelle1[[#This Row],[MT Distri % (besucht)]]-Tabelle1[[#This Row],[MT Distri % (besucht) VP]])*100</f>
        <v>0</v>
      </c>
      <c r="U963" t="str">
        <f>Tabelle1[[#This Row],[Kundenhierarchie 1]]&amp;Tabelle1[[#This Row],[Händler]]&amp;Tabelle1[[#This Row],[Kategorie]]&amp;Tabelle1[[#This Row],[Gruppe]]&amp;Tabelle1[[#This Row],[Name]]</f>
        <v>Edeka KonzernEdeka Südbayern (ZL)Gemüse in EssigGemüse in Essig 580 ml Gl.Schlemmertöpfchen Zwiebeln, 580ml 8er</v>
      </c>
      <c r="V963">
        <f>_xlfn.XLOOKUP(U963,'Daten Vor-Quartal'!U:U,'Daten Vor-Quartal'!I:I,0)</f>
        <v>0</v>
      </c>
    </row>
    <row r="964" spans="1:22">
      <c r="A964" t="s">
        <v>16</v>
      </c>
      <c r="B964" t="s">
        <v>22</v>
      </c>
      <c r="C964" t="s">
        <v>14</v>
      </c>
      <c r="D964" t="s">
        <v>218</v>
      </c>
      <c r="E964" t="s">
        <v>217</v>
      </c>
      <c r="F964">
        <v>99</v>
      </c>
      <c r="G964" t="s">
        <v>74</v>
      </c>
      <c r="H964">
        <v>0</v>
      </c>
      <c r="I964">
        <v>0</v>
      </c>
      <c r="J964">
        <v>0</v>
      </c>
      <c r="K964">
        <v>0</v>
      </c>
      <c r="L964">
        <v>0</v>
      </c>
      <c r="M964">
        <v>425</v>
      </c>
      <c r="N964">
        <v>1</v>
      </c>
      <c r="O964">
        <v>0</v>
      </c>
      <c r="P964">
        <v>0</v>
      </c>
      <c r="Q964">
        <v>0</v>
      </c>
      <c r="R964">
        <v>0</v>
      </c>
      <c r="S964">
        <f t="shared" si="18"/>
        <v>0</v>
      </c>
      <c r="T964" s="13">
        <f>(Tabelle1[[#This Row],[MT Distri % (besucht)]]-Tabelle1[[#This Row],[MT Distri % (besucht) VP]])*100</f>
        <v>0</v>
      </c>
      <c r="U964" t="str">
        <f>Tabelle1[[#This Row],[Kundenhierarchie 1]]&amp;Tabelle1[[#This Row],[Händler]]&amp;Tabelle1[[#This Row],[Kategorie]]&amp;Tabelle1[[#This Row],[Gruppe]]&amp;Tabelle1[[#This Row],[Name]]</f>
        <v>Edeka KonzernEdeka Südbayern (ZL)Gemüse in EssigGemüse in Essig 720 ml Gl.Kürbis, 720ml Glas, 8er Tray</v>
      </c>
      <c r="V964">
        <f>_xlfn.XLOOKUP(U964,'Daten Vor-Quartal'!U:U,'Daten Vor-Quartal'!I:I,0)</f>
        <v>0</v>
      </c>
    </row>
    <row r="965" spans="1:22">
      <c r="A965" t="s">
        <v>16</v>
      </c>
      <c r="B965" t="s">
        <v>22</v>
      </c>
      <c r="C965" t="s">
        <v>14</v>
      </c>
      <c r="D965" t="s">
        <v>218</v>
      </c>
      <c r="E965" t="s">
        <v>219</v>
      </c>
      <c r="F965">
        <v>3</v>
      </c>
      <c r="G965" t="s">
        <v>63</v>
      </c>
      <c r="H965">
        <v>1</v>
      </c>
      <c r="I965">
        <v>0</v>
      </c>
      <c r="J965">
        <v>63.521403470650384</v>
      </c>
      <c r="K965">
        <v>-7.5766005897811199</v>
      </c>
      <c r="L965">
        <v>425</v>
      </c>
      <c r="M965">
        <v>425</v>
      </c>
      <c r="N965">
        <v>1</v>
      </c>
      <c r="O965">
        <v>0</v>
      </c>
      <c r="P965">
        <v>890</v>
      </c>
      <c r="Q965">
        <v>91.910785272411459</v>
      </c>
      <c r="R965">
        <v>2.2008738651375808</v>
      </c>
      <c r="S965">
        <f t="shared" si="18"/>
        <v>0</v>
      </c>
      <c r="T965" s="13">
        <f>(Tabelle1[[#This Row],[MT Distri % (besucht)]]-Tabelle1[[#This Row],[MT Distri % (besucht) VP]])*100</f>
        <v>0</v>
      </c>
      <c r="U965" t="str">
        <f>Tabelle1[[#This Row],[Kundenhierarchie 1]]&amp;Tabelle1[[#This Row],[Händler]]&amp;Tabelle1[[#This Row],[Kategorie]]&amp;Tabelle1[[#This Row],[Gruppe]]&amp;Tabelle1[[#This Row],[Name]]</f>
        <v>Edeka KonzernEdeka Südbayern (ZL)Gemüse in EssigGemüse in Essig 720 ml Gl.Rote Bete Scheiben, 720ml Glas, 8er Tray</v>
      </c>
      <c r="V965">
        <f>_xlfn.XLOOKUP(U965,'Daten Vor-Quartal'!U:U,'Daten Vor-Quartal'!I:I,0)</f>
        <v>0</v>
      </c>
    </row>
    <row r="966" spans="1:22">
      <c r="A966" t="s">
        <v>16</v>
      </c>
      <c r="B966" t="s">
        <v>22</v>
      </c>
      <c r="C966" t="s">
        <v>14</v>
      </c>
      <c r="D966" t="s">
        <v>221</v>
      </c>
      <c r="E966" t="s">
        <v>220</v>
      </c>
      <c r="F966">
        <v>99</v>
      </c>
      <c r="G966" t="s">
        <v>74</v>
      </c>
      <c r="H966">
        <v>0</v>
      </c>
      <c r="I966">
        <v>0</v>
      </c>
      <c r="J966">
        <v>7.7625957256600495</v>
      </c>
      <c r="K966">
        <v>-8.2349617701020161</v>
      </c>
      <c r="L966">
        <v>0</v>
      </c>
      <c r="M966">
        <v>425</v>
      </c>
      <c r="N966">
        <v>1</v>
      </c>
      <c r="O966">
        <v>0</v>
      </c>
      <c r="P966">
        <v>890</v>
      </c>
      <c r="Q966">
        <v>10.235671489647878</v>
      </c>
      <c r="R966">
        <v>-28.45865375923313</v>
      </c>
      <c r="S966">
        <f t="shared" si="18"/>
        <v>0</v>
      </c>
      <c r="T966" s="13">
        <f>(Tabelle1[[#This Row],[MT Distri % (besucht)]]-Tabelle1[[#This Row],[MT Distri % (besucht) VP]])*100</f>
        <v>0</v>
      </c>
      <c r="U966" t="str">
        <f>Tabelle1[[#This Row],[Kundenhierarchie 1]]&amp;Tabelle1[[#This Row],[Händler]]&amp;Tabelle1[[#This Row],[Kategorie]]&amp;Tabelle1[[#This Row],[Gruppe]]&amp;Tabelle1[[#This Row],[Name]]</f>
        <v>Edeka KonzernEdeka Südbayern (ZL)Gemüse in EssigJunges Gemüse -370ml GL.Feurige Chilis, 370ml Gl, 10er Tray</v>
      </c>
      <c r="V966">
        <f>_xlfn.XLOOKUP(U966,'Daten Vor-Quartal'!U:U,'Daten Vor-Quartal'!I:I,0)</f>
        <v>0</v>
      </c>
    </row>
    <row r="967" spans="1:22">
      <c r="A967" t="s">
        <v>16</v>
      </c>
      <c r="B967" t="s">
        <v>22</v>
      </c>
      <c r="C967" t="s">
        <v>14</v>
      </c>
      <c r="D967" t="s">
        <v>221</v>
      </c>
      <c r="E967" t="s">
        <v>222</v>
      </c>
      <c r="F967">
        <v>9</v>
      </c>
      <c r="G967" t="s">
        <v>63</v>
      </c>
      <c r="H967">
        <v>1</v>
      </c>
      <c r="I967">
        <v>0</v>
      </c>
      <c r="J967">
        <v>58.484338767641319</v>
      </c>
      <c r="K967">
        <v>-2.3159364407199226</v>
      </c>
      <c r="L967">
        <v>425</v>
      </c>
      <c r="M967">
        <v>425</v>
      </c>
      <c r="N967">
        <v>1</v>
      </c>
      <c r="O967">
        <v>0</v>
      </c>
      <c r="P967">
        <v>890</v>
      </c>
      <c r="Q967">
        <v>87.703784847905041</v>
      </c>
      <c r="R967">
        <v>3.2908216216791146</v>
      </c>
      <c r="S967">
        <f t="shared" si="18"/>
        <v>0</v>
      </c>
      <c r="T967" s="13">
        <f>(Tabelle1[[#This Row],[MT Distri % (besucht)]]-Tabelle1[[#This Row],[MT Distri % (besucht) VP]])*100</f>
        <v>0</v>
      </c>
      <c r="U967" t="str">
        <f>Tabelle1[[#This Row],[Kundenhierarchie 1]]&amp;Tabelle1[[#This Row],[Händler]]&amp;Tabelle1[[#This Row],[Kategorie]]&amp;Tabelle1[[#This Row],[Gruppe]]&amp;Tabelle1[[#This Row],[Name]]</f>
        <v>Edeka KonzernEdeka Südbayern (ZL)Gemüse in EssigJunges Gemüse -370ml GL.Gerösteter Paprika, 370ml Gl, 10er Tray</v>
      </c>
      <c r="V967">
        <f>_xlfn.XLOOKUP(U967,'Daten Vor-Quartal'!U:U,'Daten Vor-Quartal'!I:I,0)</f>
        <v>0</v>
      </c>
    </row>
    <row r="968" spans="1:22">
      <c r="A968" t="s">
        <v>16</v>
      </c>
      <c r="B968" t="s">
        <v>22</v>
      </c>
      <c r="C968" t="s">
        <v>14</v>
      </c>
      <c r="D968" t="s">
        <v>221</v>
      </c>
      <c r="E968" t="s">
        <v>223</v>
      </c>
      <c r="F968">
        <v>6</v>
      </c>
      <c r="G968" t="s">
        <v>63</v>
      </c>
      <c r="H968">
        <v>1</v>
      </c>
      <c r="I968">
        <v>0</v>
      </c>
      <c r="J968">
        <v>64.719874188253243</v>
      </c>
      <c r="K968">
        <v>-0.62558849120807059</v>
      </c>
      <c r="L968">
        <v>425</v>
      </c>
      <c r="M968">
        <v>425</v>
      </c>
      <c r="N968">
        <v>1</v>
      </c>
      <c r="O968">
        <v>0</v>
      </c>
      <c r="P968">
        <v>890</v>
      </c>
      <c r="Q968">
        <v>88.426020054875849</v>
      </c>
      <c r="R968">
        <v>5.42887739301338</v>
      </c>
      <c r="S968">
        <f t="shared" si="18"/>
        <v>0</v>
      </c>
      <c r="T968" s="13">
        <f>(Tabelle1[[#This Row],[MT Distri % (besucht)]]-Tabelle1[[#This Row],[MT Distri % (besucht) VP]])*100</f>
        <v>0</v>
      </c>
      <c r="U968" t="str">
        <f>Tabelle1[[#This Row],[Kundenhierarchie 1]]&amp;Tabelle1[[#This Row],[Händler]]&amp;Tabelle1[[#This Row],[Kategorie]]&amp;Tabelle1[[#This Row],[Gruppe]]&amp;Tabelle1[[#This Row],[Name]]</f>
        <v>Edeka KonzernEdeka Südbayern (ZL)Gemüse in EssigJunges Gemüse -370ml GL.Getrocknete Tomaten, 370ml Gl, 10er Tray</v>
      </c>
      <c r="V968">
        <f>_xlfn.XLOOKUP(U968,'Daten Vor-Quartal'!U:U,'Daten Vor-Quartal'!I:I,0)</f>
        <v>0</v>
      </c>
    </row>
    <row r="969" spans="1:22">
      <c r="A969" t="s">
        <v>16</v>
      </c>
      <c r="B969" t="s">
        <v>22</v>
      </c>
      <c r="C969" t="s">
        <v>14</v>
      </c>
      <c r="D969" t="s">
        <v>221</v>
      </c>
      <c r="E969" t="s">
        <v>224</v>
      </c>
      <c r="F969">
        <v>99</v>
      </c>
      <c r="G969" t="s">
        <v>74</v>
      </c>
      <c r="H969">
        <v>0</v>
      </c>
      <c r="I969">
        <v>0</v>
      </c>
      <c r="J969">
        <v>0</v>
      </c>
      <c r="K969">
        <v>0</v>
      </c>
      <c r="L969">
        <v>0</v>
      </c>
      <c r="M969">
        <v>425</v>
      </c>
      <c r="N969">
        <v>1</v>
      </c>
      <c r="O969">
        <v>0</v>
      </c>
      <c r="P969">
        <v>0</v>
      </c>
      <c r="Q969">
        <v>0</v>
      </c>
      <c r="R969">
        <v>0</v>
      </c>
      <c r="S969">
        <f t="shared" si="18"/>
        <v>0</v>
      </c>
      <c r="T969" s="13">
        <f>(Tabelle1[[#This Row],[MT Distri % (besucht)]]-Tabelle1[[#This Row],[MT Distri % (besucht) VP]])*100</f>
        <v>0</v>
      </c>
      <c r="U969" t="str">
        <f>Tabelle1[[#This Row],[Kundenhierarchie 1]]&amp;Tabelle1[[#This Row],[Händler]]&amp;Tabelle1[[#This Row],[Kategorie]]&amp;Tabelle1[[#This Row],[Gruppe]]&amp;Tabelle1[[#This Row],[Name]]</f>
        <v>Edeka KonzernEdeka Südbayern (ZL)Gemüse in EssigJunges Gemüse -370ml GL.Grüne Oliven, 370ml Gl, 10er Tray</v>
      </c>
      <c r="V969">
        <f>_xlfn.XLOOKUP(U969,'Daten Vor-Quartal'!U:U,'Daten Vor-Quartal'!I:I,0)</f>
        <v>0</v>
      </c>
    </row>
    <row r="970" spans="1:22">
      <c r="A970" t="s">
        <v>16</v>
      </c>
      <c r="B970" t="s">
        <v>22</v>
      </c>
      <c r="C970" t="s">
        <v>14</v>
      </c>
      <c r="D970" t="s">
        <v>221</v>
      </c>
      <c r="E970" t="s">
        <v>225</v>
      </c>
      <c r="F970">
        <v>2</v>
      </c>
      <c r="G970" t="s">
        <v>51</v>
      </c>
      <c r="H970">
        <v>1</v>
      </c>
      <c r="I970">
        <v>0</v>
      </c>
      <c r="J970">
        <v>80.666676950971663</v>
      </c>
      <c r="K970">
        <v>3.3529858771282779</v>
      </c>
      <c r="L970">
        <v>425</v>
      </c>
      <c r="M970">
        <v>425</v>
      </c>
      <c r="N970">
        <v>1</v>
      </c>
      <c r="O970">
        <v>0</v>
      </c>
      <c r="P970">
        <v>890</v>
      </c>
      <c r="Q970">
        <v>95.876705334296375</v>
      </c>
      <c r="R970">
        <v>3.7425893339672456</v>
      </c>
      <c r="S970">
        <f t="shared" si="18"/>
        <v>0</v>
      </c>
      <c r="T970" s="13">
        <f>(Tabelle1[[#This Row],[MT Distri % (besucht)]]-Tabelle1[[#This Row],[MT Distri % (besucht) VP]])*100</f>
        <v>0</v>
      </c>
      <c r="U970" t="str">
        <f>Tabelle1[[#This Row],[Kundenhierarchie 1]]&amp;Tabelle1[[#This Row],[Händler]]&amp;Tabelle1[[#This Row],[Kategorie]]&amp;Tabelle1[[#This Row],[Gruppe]]&amp;Tabelle1[[#This Row],[Name]]</f>
        <v>Edeka KonzernEdeka Südbayern (ZL)Gemüse in EssigJunges Gemüse -370ml GL.Jalapeno, 370ml Glas, 10er Tray</v>
      </c>
      <c r="V970">
        <f>_xlfn.XLOOKUP(U970,'Daten Vor-Quartal'!U:U,'Daten Vor-Quartal'!I:I,0)</f>
        <v>0</v>
      </c>
    </row>
    <row r="971" spans="1:22">
      <c r="A971" t="s">
        <v>16</v>
      </c>
      <c r="B971" t="s">
        <v>22</v>
      </c>
      <c r="C971" t="s">
        <v>7</v>
      </c>
      <c r="D971" t="s">
        <v>228</v>
      </c>
      <c r="E971" t="s">
        <v>226</v>
      </c>
      <c r="F971">
        <v>18</v>
      </c>
      <c r="G971" t="s">
        <v>63</v>
      </c>
      <c r="H971">
        <v>1</v>
      </c>
      <c r="I971">
        <v>0.90816326530612246</v>
      </c>
      <c r="J971">
        <v>39.83829908454895</v>
      </c>
      <c r="K971">
        <v>0.60756997973464877</v>
      </c>
      <c r="L971">
        <v>430</v>
      </c>
      <c r="M971">
        <v>430</v>
      </c>
      <c r="N971">
        <v>98</v>
      </c>
      <c r="O971">
        <v>89</v>
      </c>
      <c r="P971">
        <v>890</v>
      </c>
      <c r="Q971">
        <v>65.46358713469381</v>
      </c>
      <c r="R971">
        <v>10.336656882651916</v>
      </c>
      <c r="S971">
        <f t="shared" si="18"/>
        <v>0.86440677966101698</v>
      </c>
      <c r="T971" s="13">
        <f>(Tabelle1[[#This Row],[MT Distri % (besucht)]]-Tabelle1[[#This Row],[MT Distri % (besucht) VP]])*100</f>
        <v>4.3756485645105485</v>
      </c>
      <c r="U971" t="str">
        <f>Tabelle1[[#This Row],[Kundenhierarchie 1]]&amp;Tabelle1[[#This Row],[Händler]]&amp;Tabelle1[[#This Row],[Kategorie]]&amp;Tabelle1[[#This Row],[Gruppe]]&amp;Tabelle1[[#This Row],[Name]]</f>
        <v>Edeka KonzernEdeka Südbayern (ZL)GurkenGurken 212 / 370ml GlasBurger Gurken, 370ml Gl. 10er Tray</v>
      </c>
      <c r="V971">
        <f>_xlfn.XLOOKUP(U971,'Daten Vor-Quartal'!U:U,'Daten Vor-Quartal'!I:I,0)</f>
        <v>0.86440677966101698</v>
      </c>
    </row>
    <row r="972" spans="1:22">
      <c r="A972" t="s">
        <v>16</v>
      </c>
      <c r="B972" t="s">
        <v>22</v>
      </c>
      <c r="C972" t="s">
        <v>7</v>
      </c>
      <c r="D972" t="s">
        <v>228</v>
      </c>
      <c r="E972" t="s">
        <v>227</v>
      </c>
      <c r="F972">
        <v>31</v>
      </c>
      <c r="G972" t="s">
        <v>74</v>
      </c>
      <c r="H972">
        <v>1</v>
      </c>
      <c r="I972">
        <v>0.97959183673469385</v>
      </c>
      <c r="J972">
        <v>52.142515173055813</v>
      </c>
      <c r="K972">
        <v>3.0448166216649497</v>
      </c>
      <c r="L972">
        <v>430</v>
      </c>
      <c r="M972">
        <v>430</v>
      </c>
      <c r="N972">
        <v>98</v>
      </c>
      <c r="O972">
        <v>96</v>
      </c>
      <c r="P972">
        <v>890</v>
      </c>
      <c r="Q972">
        <v>74.840115209126708</v>
      </c>
      <c r="R972">
        <v>6.9925835072714335</v>
      </c>
      <c r="S972">
        <f t="shared" si="18"/>
        <v>0.94067796610169496</v>
      </c>
      <c r="T972" s="13">
        <f>(Tabelle1[[#This Row],[MT Distri % (besucht)]]-Tabelle1[[#This Row],[MT Distri % (besucht) VP]])*100</f>
        <v>3.8913870632998893</v>
      </c>
      <c r="U972" t="str">
        <f>Tabelle1[[#This Row],[Kundenhierarchie 1]]&amp;Tabelle1[[#This Row],[Händler]]&amp;Tabelle1[[#This Row],[Kategorie]]&amp;Tabelle1[[#This Row],[Gruppe]]&amp;Tabelle1[[#This Row],[Name]]</f>
        <v>Edeka KonzernEdeka Südbayern (ZL)GurkenGurken 212 / 370ml GlasCornichons Chili &amp; Pfeffer, 370ml, 10er</v>
      </c>
      <c r="V972">
        <f>_xlfn.XLOOKUP(U972,'Daten Vor-Quartal'!U:U,'Daten Vor-Quartal'!I:I,0)</f>
        <v>0.94067796610169496</v>
      </c>
    </row>
    <row r="973" spans="1:22">
      <c r="A973" t="s">
        <v>16</v>
      </c>
      <c r="B973" t="s">
        <v>22</v>
      </c>
      <c r="C973" t="s">
        <v>7</v>
      </c>
      <c r="D973" t="s">
        <v>228</v>
      </c>
      <c r="E973" t="s">
        <v>229</v>
      </c>
      <c r="F973">
        <v>33</v>
      </c>
      <c r="G973" t="s">
        <v>74</v>
      </c>
      <c r="H973">
        <v>0.5976744186046512</v>
      </c>
      <c r="I973">
        <v>0.60563380281690138</v>
      </c>
      <c r="J973">
        <v>22.793938708510382</v>
      </c>
      <c r="K973">
        <v>5.2116886069061241</v>
      </c>
      <c r="L973">
        <v>257</v>
      </c>
      <c r="M973">
        <v>430</v>
      </c>
      <c r="N973">
        <v>71</v>
      </c>
      <c r="O973">
        <v>43</v>
      </c>
      <c r="P973">
        <v>890</v>
      </c>
      <c r="Q973">
        <v>47.693133371632094</v>
      </c>
      <c r="R973">
        <v>13.930676953394553</v>
      </c>
      <c r="S973">
        <f t="shared" si="18"/>
        <v>0.53658536585365857</v>
      </c>
      <c r="T973" s="13">
        <f>(Tabelle1[[#This Row],[MT Distri % (besucht)]]-Tabelle1[[#This Row],[MT Distri % (besucht) VP]])*100</f>
        <v>6.9048436963242814</v>
      </c>
      <c r="U973" t="str">
        <f>Tabelle1[[#This Row],[Kundenhierarchie 1]]&amp;Tabelle1[[#This Row],[Händler]]&amp;Tabelle1[[#This Row],[Kategorie]]&amp;Tabelle1[[#This Row],[Gruppe]]&amp;Tabelle1[[#This Row],[Name]]</f>
        <v>Edeka KonzernEdeka Südbayern (ZL)GurkenGurken 212 / 370ml GlasCornichons Chili, 212ml, 10er</v>
      </c>
      <c r="V973">
        <f>_xlfn.XLOOKUP(U973,'Daten Vor-Quartal'!U:U,'Daten Vor-Quartal'!I:I,0)</f>
        <v>0.53658536585365857</v>
      </c>
    </row>
    <row r="974" spans="1:22">
      <c r="A974" t="s">
        <v>16</v>
      </c>
      <c r="B974" t="s">
        <v>22</v>
      </c>
      <c r="C974" t="s">
        <v>7</v>
      </c>
      <c r="D974" t="s">
        <v>228</v>
      </c>
      <c r="E974" t="s">
        <v>230</v>
      </c>
      <c r="F974">
        <v>9</v>
      </c>
      <c r="G974" t="s">
        <v>51</v>
      </c>
      <c r="H974">
        <v>1</v>
      </c>
      <c r="I974">
        <v>0.96938775510204078</v>
      </c>
      <c r="J974">
        <v>72.021227031732451</v>
      </c>
      <c r="K974">
        <v>-3.2803358637020192</v>
      </c>
      <c r="L974">
        <v>430</v>
      </c>
      <c r="M974">
        <v>430</v>
      </c>
      <c r="N974">
        <v>98</v>
      </c>
      <c r="O974">
        <v>95</v>
      </c>
      <c r="P974">
        <v>890</v>
      </c>
      <c r="Q974">
        <v>93.200971872288235</v>
      </c>
      <c r="R974">
        <v>4.8963615368499802</v>
      </c>
      <c r="S974">
        <f t="shared" si="18"/>
        <v>0.96610169491525422</v>
      </c>
      <c r="T974" s="13">
        <f>(Tabelle1[[#This Row],[MT Distri % (besucht)]]-Tabelle1[[#This Row],[MT Distri % (besucht) VP]])*100</f>
        <v>0.32860601867865658</v>
      </c>
      <c r="U974" t="str">
        <f>Tabelle1[[#This Row],[Kundenhierarchie 1]]&amp;Tabelle1[[#This Row],[Händler]]&amp;Tabelle1[[#This Row],[Kategorie]]&amp;Tabelle1[[#This Row],[Gruppe]]&amp;Tabelle1[[#This Row],[Name]]</f>
        <v>Edeka KonzernEdeka Südbayern (ZL)GurkenGurken 212 / 370ml GlasCornichons Kräuter, 212ml, 10er</v>
      </c>
      <c r="V974">
        <f>_xlfn.XLOOKUP(U974,'Daten Vor-Quartal'!U:U,'Daten Vor-Quartal'!I:I,0)</f>
        <v>0.96610169491525422</v>
      </c>
    </row>
    <row r="975" spans="1:22">
      <c r="A975" t="s">
        <v>16</v>
      </c>
      <c r="B975" t="s">
        <v>22</v>
      </c>
      <c r="C975" t="s">
        <v>7</v>
      </c>
      <c r="D975" t="s">
        <v>228</v>
      </c>
      <c r="E975" t="s">
        <v>231</v>
      </c>
      <c r="F975">
        <v>3</v>
      </c>
      <c r="G975" t="s">
        <v>51</v>
      </c>
      <c r="H975">
        <v>1</v>
      </c>
      <c r="I975">
        <v>0.98979591836734693</v>
      </c>
      <c r="J975">
        <v>87.181627563121609</v>
      </c>
      <c r="K975">
        <v>13.426816867543492</v>
      </c>
      <c r="L975">
        <v>430</v>
      </c>
      <c r="M975">
        <v>430</v>
      </c>
      <c r="N975">
        <v>98</v>
      </c>
      <c r="O975">
        <v>97</v>
      </c>
      <c r="P975">
        <v>890</v>
      </c>
      <c r="Q975">
        <v>95.084740782860024</v>
      </c>
      <c r="R975">
        <v>9.9296333409233455</v>
      </c>
      <c r="S975">
        <f t="shared" si="18"/>
        <v>0.97457627118644063</v>
      </c>
      <c r="T975" s="13">
        <f>(Tabelle1[[#This Row],[MT Distri % (besucht)]]-Tabelle1[[#This Row],[MT Distri % (besucht) VP]])*100</f>
        <v>1.5219647180906293</v>
      </c>
      <c r="U975" t="str">
        <f>Tabelle1[[#This Row],[Kundenhierarchie 1]]&amp;Tabelle1[[#This Row],[Händler]]&amp;Tabelle1[[#This Row],[Kategorie]]&amp;Tabelle1[[#This Row],[Gruppe]]&amp;Tabelle1[[#This Row],[Name]]</f>
        <v>Edeka KonzernEdeka Südbayern (ZL)GurkenGurken 212 / 370ml GlasCornichons Kräuter, 370ml, 10er</v>
      </c>
      <c r="V975">
        <f>_xlfn.XLOOKUP(U975,'Daten Vor-Quartal'!U:U,'Daten Vor-Quartal'!I:I,0)</f>
        <v>0.97457627118644063</v>
      </c>
    </row>
    <row r="976" spans="1:22">
      <c r="A976" t="s">
        <v>16</v>
      </c>
      <c r="B976" t="s">
        <v>22</v>
      </c>
      <c r="C976" t="s">
        <v>7</v>
      </c>
      <c r="D976" t="s">
        <v>228</v>
      </c>
      <c r="E976" t="s">
        <v>232</v>
      </c>
      <c r="F976">
        <v>15</v>
      </c>
      <c r="G976" t="s">
        <v>63</v>
      </c>
      <c r="H976">
        <v>1</v>
      </c>
      <c r="I976">
        <v>0.9285714285714286</v>
      </c>
      <c r="J976">
        <v>44.594011865879629</v>
      </c>
      <c r="K976">
        <v>0.35834288640864703</v>
      </c>
      <c r="L976">
        <v>430</v>
      </c>
      <c r="M976">
        <v>430</v>
      </c>
      <c r="N976">
        <v>98</v>
      </c>
      <c r="O976">
        <v>91</v>
      </c>
      <c r="P976">
        <v>890</v>
      </c>
      <c r="Q976">
        <v>67.991111555147825</v>
      </c>
      <c r="R976">
        <v>3.7808409633329632</v>
      </c>
      <c r="S976">
        <f t="shared" si="18"/>
        <v>0.88983050847457623</v>
      </c>
      <c r="T976" s="13">
        <f>(Tabelle1[[#This Row],[MT Distri % (besucht)]]-Tabelle1[[#This Row],[MT Distri % (besucht) VP]])*100</f>
        <v>3.8740920096852371</v>
      </c>
      <c r="U976" t="str">
        <f>Tabelle1[[#This Row],[Kundenhierarchie 1]]&amp;Tabelle1[[#This Row],[Händler]]&amp;Tabelle1[[#This Row],[Kategorie]]&amp;Tabelle1[[#This Row],[Gruppe]]&amp;Tabelle1[[#This Row],[Name]]</f>
        <v>Edeka KonzernEdeka Südbayern (ZL)GurkenGurken 212 / 370ml GlasCornichons Schal.&amp;Bärl., 370ml, 10er</v>
      </c>
      <c r="V976">
        <f>_xlfn.XLOOKUP(U976,'Daten Vor-Quartal'!U:U,'Daten Vor-Quartal'!I:I,0)</f>
        <v>0.88983050847457623</v>
      </c>
    </row>
    <row r="977" spans="1:22">
      <c r="A977" t="s">
        <v>16</v>
      </c>
      <c r="B977" t="s">
        <v>22</v>
      </c>
      <c r="C977" t="s">
        <v>7</v>
      </c>
      <c r="D977" t="s">
        <v>228</v>
      </c>
      <c r="E977" t="s">
        <v>233</v>
      </c>
      <c r="F977">
        <v>20</v>
      </c>
      <c r="G977" t="s">
        <v>63</v>
      </c>
      <c r="H977">
        <v>1</v>
      </c>
      <c r="I977">
        <v>0.9285714285714286</v>
      </c>
      <c r="J977">
        <v>56.06886695892419</v>
      </c>
      <c r="K977">
        <v>-4.7727332098150308</v>
      </c>
      <c r="L977">
        <v>430</v>
      </c>
      <c r="M977">
        <v>430</v>
      </c>
      <c r="N977">
        <v>98</v>
      </c>
      <c r="O977">
        <v>91</v>
      </c>
      <c r="P977">
        <v>890</v>
      </c>
      <c r="Q977">
        <v>72.817135370923125</v>
      </c>
      <c r="R977">
        <v>-2.6375463672376895</v>
      </c>
      <c r="S977">
        <f t="shared" si="18"/>
        <v>0.86440677966101698</v>
      </c>
      <c r="T977" s="13">
        <f>(Tabelle1[[#This Row],[MT Distri % (besucht)]]-Tabelle1[[#This Row],[MT Distri % (besucht) VP]])*100</f>
        <v>6.4164648910411621</v>
      </c>
      <c r="U977" t="str">
        <f>Tabelle1[[#This Row],[Kundenhierarchie 1]]&amp;Tabelle1[[#This Row],[Händler]]&amp;Tabelle1[[#This Row],[Kategorie]]&amp;Tabelle1[[#This Row],[Gruppe]]&amp;Tabelle1[[#This Row],[Name]]</f>
        <v>Edeka KonzernEdeka Südbayern (ZL)GurkenGurken 212 / 370ml GlasCornichons süß, 212ml, 10er</v>
      </c>
      <c r="V977">
        <f>_xlfn.XLOOKUP(U977,'Daten Vor-Quartal'!U:U,'Daten Vor-Quartal'!I:I,0)</f>
        <v>0.86440677966101698</v>
      </c>
    </row>
    <row r="978" spans="1:22">
      <c r="A978" t="s">
        <v>16</v>
      </c>
      <c r="B978" t="s">
        <v>22</v>
      </c>
      <c r="C978" t="s">
        <v>7</v>
      </c>
      <c r="D978" t="s">
        <v>228</v>
      </c>
      <c r="E978" t="s">
        <v>234</v>
      </c>
      <c r="F978">
        <v>22</v>
      </c>
      <c r="G978" t="s">
        <v>63</v>
      </c>
      <c r="H978">
        <v>0</v>
      </c>
      <c r="I978">
        <v>0</v>
      </c>
      <c r="J978">
        <v>0</v>
      </c>
      <c r="K978">
        <v>0</v>
      </c>
      <c r="L978">
        <v>0</v>
      </c>
      <c r="M978">
        <v>430</v>
      </c>
      <c r="N978">
        <v>1</v>
      </c>
      <c r="O978">
        <v>0</v>
      </c>
      <c r="P978">
        <v>890</v>
      </c>
      <c r="Q978">
        <v>0</v>
      </c>
      <c r="R978">
        <v>0</v>
      </c>
      <c r="S978">
        <f t="shared" si="18"/>
        <v>0</v>
      </c>
      <c r="T978" s="13">
        <f>(Tabelle1[[#This Row],[MT Distri % (besucht)]]-Tabelle1[[#This Row],[MT Distri % (besucht) VP]])*100</f>
        <v>0</v>
      </c>
      <c r="U978" t="str">
        <f>Tabelle1[[#This Row],[Kundenhierarchie 1]]&amp;Tabelle1[[#This Row],[Händler]]&amp;Tabelle1[[#This Row],[Kategorie]]&amp;Tabelle1[[#This Row],[Gruppe]]&amp;Tabelle1[[#This Row],[Name]]</f>
        <v>Edeka KonzernEdeka Südbayern (ZL)GurkenGurken 212 / 370ml GlasDänischer Gurkensalat, 370ml Gl,10er Tr.</v>
      </c>
      <c r="V978">
        <f>_xlfn.XLOOKUP(U978,'Daten Vor-Quartal'!U:U,'Daten Vor-Quartal'!I:I,0)</f>
        <v>0</v>
      </c>
    </row>
    <row r="979" spans="1:22">
      <c r="A979" t="s">
        <v>16</v>
      </c>
      <c r="B979" t="s">
        <v>22</v>
      </c>
      <c r="C979" t="s">
        <v>7</v>
      </c>
      <c r="D979" t="s">
        <v>228</v>
      </c>
      <c r="E979" t="s">
        <v>235</v>
      </c>
      <c r="F979">
        <v>8</v>
      </c>
      <c r="G979" t="s">
        <v>51</v>
      </c>
      <c r="H979">
        <v>1</v>
      </c>
      <c r="I979">
        <v>0.98979591836734693</v>
      </c>
      <c r="J979">
        <v>84.224808184312963</v>
      </c>
      <c r="K979">
        <v>13.428804330635026</v>
      </c>
      <c r="L979">
        <v>430</v>
      </c>
      <c r="M979">
        <v>430</v>
      </c>
      <c r="N979">
        <v>98</v>
      </c>
      <c r="O979">
        <v>97</v>
      </c>
      <c r="P979">
        <v>890</v>
      </c>
      <c r="Q979">
        <v>93.826037263706453</v>
      </c>
      <c r="R979">
        <v>7.0022096407555807</v>
      </c>
      <c r="S979">
        <f t="shared" si="18"/>
        <v>0.96610169491525422</v>
      </c>
      <c r="T979" s="13">
        <f>(Tabelle1[[#This Row],[MT Distri % (besucht)]]-Tabelle1[[#This Row],[MT Distri % (besucht) VP]])*100</f>
        <v>2.3694223452092711</v>
      </c>
      <c r="U979" t="str">
        <f>Tabelle1[[#This Row],[Kundenhierarchie 1]]&amp;Tabelle1[[#This Row],[Händler]]&amp;Tabelle1[[#This Row],[Kategorie]]&amp;Tabelle1[[#This Row],[Gruppe]]&amp;Tabelle1[[#This Row],[Name]]</f>
        <v>Edeka KonzernEdeka Südbayern (ZL)GurkenGurken 212 / 370ml GlasGewürzgurken, 370ml, 10er</v>
      </c>
      <c r="V979">
        <f>_xlfn.XLOOKUP(U979,'Daten Vor-Quartal'!U:U,'Daten Vor-Quartal'!I:I,0)</f>
        <v>0.96610169491525422</v>
      </c>
    </row>
    <row r="980" spans="1:22">
      <c r="A980" t="s">
        <v>16</v>
      </c>
      <c r="B980" t="s">
        <v>22</v>
      </c>
      <c r="C980" t="s">
        <v>7</v>
      </c>
      <c r="D980" t="s">
        <v>228</v>
      </c>
      <c r="E980" t="s">
        <v>238</v>
      </c>
      <c r="F980">
        <v>32</v>
      </c>
      <c r="G980" t="s">
        <v>74</v>
      </c>
      <c r="H980">
        <v>0</v>
      </c>
      <c r="I980">
        <v>0</v>
      </c>
      <c r="J980">
        <v>0</v>
      </c>
      <c r="K980">
        <v>0</v>
      </c>
      <c r="L980">
        <v>0</v>
      </c>
      <c r="M980">
        <v>430</v>
      </c>
      <c r="N980">
        <v>1</v>
      </c>
      <c r="O980">
        <v>0</v>
      </c>
      <c r="P980">
        <v>890</v>
      </c>
      <c r="Q980">
        <v>0</v>
      </c>
      <c r="R980">
        <v>0</v>
      </c>
      <c r="S980">
        <f t="shared" si="18"/>
        <v>0</v>
      </c>
      <c r="T980" s="13">
        <f>(Tabelle1[[#This Row],[MT Distri % (besucht)]]-Tabelle1[[#This Row],[MT Distri % (besucht) VP]])*100</f>
        <v>0</v>
      </c>
      <c r="U980" t="str">
        <f>Tabelle1[[#This Row],[Kundenhierarchie 1]]&amp;Tabelle1[[#This Row],[Händler]]&amp;Tabelle1[[#This Row],[Kategorie]]&amp;Tabelle1[[#This Row],[Gruppe]]&amp;Tabelle1[[#This Row],[Name]]</f>
        <v>Edeka KonzernEdeka Südbayern (ZL)GurkenGurken 212 / 370ml GlasGurkenviertel, 370ml Glas 10er Tray</v>
      </c>
      <c r="V980">
        <f>_xlfn.XLOOKUP(U980,'Daten Vor-Quartal'!U:U,'Daten Vor-Quartal'!I:I,0)</f>
        <v>0</v>
      </c>
    </row>
    <row r="981" spans="1:22">
      <c r="A981" t="s">
        <v>16</v>
      </c>
      <c r="B981" t="s">
        <v>22</v>
      </c>
      <c r="C981" t="s">
        <v>7</v>
      </c>
      <c r="D981" t="s">
        <v>228</v>
      </c>
      <c r="E981" t="s">
        <v>236</v>
      </c>
      <c r="F981">
        <v>19</v>
      </c>
      <c r="G981" t="s">
        <v>63</v>
      </c>
      <c r="H981">
        <v>0</v>
      </c>
      <c r="I981">
        <v>0</v>
      </c>
      <c r="J981">
        <v>0</v>
      </c>
      <c r="K981">
        <v>0</v>
      </c>
      <c r="L981">
        <v>0</v>
      </c>
      <c r="M981">
        <v>430</v>
      </c>
      <c r="N981">
        <v>1</v>
      </c>
      <c r="O981">
        <v>0</v>
      </c>
      <c r="P981">
        <v>890</v>
      </c>
      <c r="Q981">
        <v>0</v>
      </c>
      <c r="R981">
        <v>0</v>
      </c>
      <c r="S981">
        <f t="shared" si="18"/>
        <v>0</v>
      </c>
      <c r="T981" s="13">
        <f>(Tabelle1[[#This Row],[MT Distri % (besucht)]]-Tabelle1[[#This Row],[MT Distri % (besucht) VP]])*100</f>
        <v>0</v>
      </c>
      <c r="U981" t="str">
        <f>Tabelle1[[#This Row],[Kundenhierarchie 1]]&amp;Tabelle1[[#This Row],[Händler]]&amp;Tabelle1[[#This Row],[Kategorie]]&amp;Tabelle1[[#This Row],[Gruppe]]&amp;Tabelle1[[#This Row],[Name]]</f>
        <v>Edeka KonzernEdeka Südbayern (ZL)GurkenGurken 212 / 370ml GlasHoniggurken, 370ml Glas 10er Tray</v>
      </c>
      <c r="V981">
        <f>_xlfn.XLOOKUP(U981,'Daten Vor-Quartal'!U:U,'Daten Vor-Quartal'!I:I,0)</f>
        <v>0</v>
      </c>
    </row>
    <row r="982" spans="1:22">
      <c r="A982" t="s">
        <v>16</v>
      </c>
      <c r="B982" t="s">
        <v>22</v>
      </c>
      <c r="C982" t="s">
        <v>7</v>
      </c>
      <c r="D982" t="s">
        <v>228</v>
      </c>
      <c r="E982" t="s">
        <v>237</v>
      </c>
      <c r="F982">
        <v>12</v>
      </c>
      <c r="G982" t="s">
        <v>51</v>
      </c>
      <c r="H982">
        <v>1</v>
      </c>
      <c r="I982">
        <v>0.95918367346938771</v>
      </c>
      <c r="J982">
        <v>47.533635307014649</v>
      </c>
      <c r="K982">
        <v>4.6152752996924811</v>
      </c>
      <c r="L982">
        <v>430</v>
      </c>
      <c r="M982">
        <v>430</v>
      </c>
      <c r="N982">
        <v>98</v>
      </c>
      <c r="O982">
        <v>94</v>
      </c>
      <c r="P982">
        <v>890</v>
      </c>
      <c r="Q982">
        <v>76.055526805210135</v>
      </c>
      <c r="R982">
        <v>15.669407827688538</v>
      </c>
      <c r="S982">
        <f t="shared" si="18"/>
        <v>0.89830508474576276</v>
      </c>
      <c r="T982" s="13">
        <f>(Tabelle1[[#This Row],[MT Distri % (besucht)]]-Tabelle1[[#This Row],[MT Distri % (besucht) VP]])*100</f>
        <v>6.0878588723624949</v>
      </c>
      <c r="U982" t="str">
        <f>Tabelle1[[#This Row],[Kundenhierarchie 1]]&amp;Tabelle1[[#This Row],[Händler]]&amp;Tabelle1[[#This Row],[Kategorie]]&amp;Tabelle1[[#This Row],[Gruppe]]&amp;Tabelle1[[#This Row],[Name]]</f>
        <v>Edeka KonzernEdeka Südbayern (ZL)GurkenGurken 212 / 370ml GlasKühne Sandwich Gurken, 370ml, Gl., 10er</v>
      </c>
      <c r="V982">
        <f>_xlfn.XLOOKUP(U982,'Daten Vor-Quartal'!U:U,'Daten Vor-Quartal'!I:I,0)</f>
        <v>0.89830508474576276</v>
      </c>
    </row>
    <row r="983" spans="1:22">
      <c r="A983" t="s">
        <v>16</v>
      </c>
      <c r="B983" t="s">
        <v>22</v>
      </c>
      <c r="C983" t="s">
        <v>7</v>
      </c>
      <c r="D983" t="s">
        <v>228</v>
      </c>
      <c r="E983" t="s">
        <v>239</v>
      </c>
      <c r="F983">
        <v>29</v>
      </c>
      <c r="G983" t="s">
        <v>74</v>
      </c>
      <c r="H983">
        <v>0</v>
      </c>
      <c r="I983">
        <v>0</v>
      </c>
      <c r="J983">
        <v>0</v>
      </c>
      <c r="K983">
        <v>-5.3086367792614277</v>
      </c>
      <c r="L983">
        <v>0</v>
      </c>
      <c r="M983">
        <v>430</v>
      </c>
      <c r="N983">
        <v>1</v>
      </c>
      <c r="O983">
        <v>0</v>
      </c>
      <c r="P983">
        <v>890</v>
      </c>
      <c r="Q983">
        <v>0</v>
      </c>
      <c r="R983">
        <v>-7.3122445847171962</v>
      </c>
      <c r="S983">
        <f t="shared" si="18"/>
        <v>0</v>
      </c>
      <c r="T983" s="13">
        <f>(Tabelle1[[#This Row],[MT Distri % (besucht)]]-Tabelle1[[#This Row],[MT Distri % (besucht) VP]])*100</f>
        <v>0</v>
      </c>
      <c r="U983" t="str">
        <f>Tabelle1[[#This Row],[Kundenhierarchie 1]]&amp;Tabelle1[[#This Row],[Händler]]&amp;Tabelle1[[#This Row],[Kategorie]]&amp;Tabelle1[[#This Row],[Gruppe]]&amp;Tabelle1[[#This Row],[Name]]</f>
        <v>Edeka KonzernEdeka Südbayern (ZL)GurkenGurken 212 / 370ml GlasSalat Gurken, 370ml Gl. 10er Tray</v>
      </c>
      <c r="V983">
        <f>_xlfn.XLOOKUP(U983,'Daten Vor-Quartal'!U:U,'Daten Vor-Quartal'!I:I,0)</f>
        <v>0</v>
      </c>
    </row>
    <row r="984" spans="1:22">
      <c r="A984" t="s">
        <v>16</v>
      </c>
      <c r="B984" t="s">
        <v>22</v>
      </c>
      <c r="C984" t="s">
        <v>7</v>
      </c>
      <c r="D984" t="s">
        <v>228</v>
      </c>
      <c r="E984" t="s">
        <v>240</v>
      </c>
      <c r="F984">
        <v>30</v>
      </c>
      <c r="G984" t="s">
        <v>74</v>
      </c>
      <c r="H984">
        <v>1</v>
      </c>
      <c r="I984">
        <v>0.97959183673469385</v>
      </c>
      <c r="J984">
        <v>58.646581331545342</v>
      </c>
      <c r="K984">
        <v>-3.7911601082168422</v>
      </c>
      <c r="L984">
        <v>430</v>
      </c>
      <c r="M984">
        <v>430</v>
      </c>
      <c r="N984">
        <v>98</v>
      </c>
      <c r="O984">
        <v>96</v>
      </c>
      <c r="P984">
        <v>890</v>
      </c>
      <c r="Q984">
        <v>83.922937642273681</v>
      </c>
      <c r="R984">
        <v>3.6083663930537853</v>
      </c>
      <c r="S984">
        <f t="shared" si="18"/>
        <v>0.94067796610169496</v>
      </c>
      <c r="T984" s="13">
        <f>(Tabelle1[[#This Row],[MT Distri % (besucht)]]-Tabelle1[[#This Row],[MT Distri % (besucht) VP]])*100</f>
        <v>3.8913870632998893</v>
      </c>
      <c r="U984" t="str">
        <f>Tabelle1[[#This Row],[Kundenhierarchie 1]]&amp;Tabelle1[[#This Row],[Händler]]&amp;Tabelle1[[#This Row],[Kategorie]]&amp;Tabelle1[[#This Row],[Gruppe]]&amp;Tabelle1[[#This Row],[Name]]</f>
        <v>Edeka KonzernEdeka Südbayern (ZL)GurkenGurken 212 / 370ml GlasSchles. Gurkenhappen, 370ml Gl. 10er Tr.</v>
      </c>
      <c r="V984">
        <f>_xlfn.XLOOKUP(U984,'Daten Vor-Quartal'!U:U,'Daten Vor-Quartal'!I:I,0)</f>
        <v>0.94067796610169496</v>
      </c>
    </row>
    <row r="985" spans="1:22">
      <c r="A985" t="s">
        <v>16</v>
      </c>
      <c r="B985" t="s">
        <v>22</v>
      </c>
      <c r="C985" t="s">
        <v>7</v>
      </c>
      <c r="D985" t="s">
        <v>228</v>
      </c>
      <c r="E985" t="s">
        <v>241</v>
      </c>
      <c r="F985">
        <v>24</v>
      </c>
      <c r="G985" t="s">
        <v>74</v>
      </c>
      <c r="H985">
        <v>1</v>
      </c>
      <c r="I985">
        <v>0.9285714285714286</v>
      </c>
      <c r="J985">
        <v>65.456602168618772</v>
      </c>
      <c r="K985">
        <v>7.2735051660624812</v>
      </c>
      <c r="L985">
        <v>430</v>
      </c>
      <c r="M985">
        <v>430</v>
      </c>
      <c r="N985">
        <v>98</v>
      </c>
      <c r="O985">
        <v>91</v>
      </c>
      <c r="P985">
        <v>890</v>
      </c>
      <c r="Q985">
        <v>89.907138426209769</v>
      </c>
      <c r="R985">
        <v>15.838084706850182</v>
      </c>
      <c r="S985">
        <f t="shared" si="18"/>
        <v>0.94915254237288138</v>
      </c>
      <c r="T985" s="13">
        <f>(Tabelle1[[#This Row],[MT Distri % (besucht)]]-Tabelle1[[#This Row],[MT Distri % (besucht) VP]])*100</f>
        <v>-2.0581113801452777</v>
      </c>
      <c r="U985" t="str">
        <f>Tabelle1[[#This Row],[Kundenhierarchie 1]]&amp;Tabelle1[[#This Row],[Händler]]&amp;Tabelle1[[#This Row],[Kategorie]]&amp;Tabelle1[[#This Row],[Gruppe]]&amp;Tabelle1[[#This Row],[Name]]</f>
        <v>Edeka KonzernEdeka Südbayern (ZL)GurkenGurken 212 / 370ml GlasSenfgurken, 370ml Glas, 10er Tray</v>
      </c>
      <c r="V985">
        <f>_xlfn.XLOOKUP(U985,'Daten Vor-Quartal'!U:U,'Daten Vor-Quartal'!I:I,0)</f>
        <v>0.94915254237288138</v>
      </c>
    </row>
    <row r="986" spans="1:22">
      <c r="A986" t="s">
        <v>16</v>
      </c>
      <c r="B986" t="s">
        <v>22</v>
      </c>
      <c r="C986" t="s">
        <v>7</v>
      </c>
      <c r="D986" t="s">
        <v>228</v>
      </c>
      <c r="E986" t="s">
        <v>242</v>
      </c>
      <c r="F986">
        <v>21</v>
      </c>
      <c r="G986" t="s">
        <v>63</v>
      </c>
      <c r="H986">
        <v>0.5976744186046512</v>
      </c>
      <c r="I986">
        <v>0.7142857142857143</v>
      </c>
      <c r="J986">
        <v>15.774255401365718</v>
      </c>
      <c r="K986">
        <v>5.8181551853923938</v>
      </c>
      <c r="L986">
        <v>257</v>
      </c>
      <c r="M986">
        <v>430</v>
      </c>
      <c r="N986">
        <v>98</v>
      </c>
      <c r="O986">
        <v>70</v>
      </c>
      <c r="P986">
        <v>890</v>
      </c>
      <c r="Q986">
        <v>36.34542681183914</v>
      </c>
      <c r="R986">
        <v>23.100911406645036</v>
      </c>
      <c r="S986">
        <f t="shared" si="18"/>
        <v>0.5847457627118644</v>
      </c>
      <c r="T986" s="13">
        <f>(Tabelle1[[#This Row],[MT Distri % (besucht)]]-Tabelle1[[#This Row],[MT Distri % (besucht) VP]])*100</f>
        <v>12.953995157384989</v>
      </c>
      <c r="U986" t="str">
        <f>Tabelle1[[#This Row],[Kundenhierarchie 1]]&amp;Tabelle1[[#This Row],[Händler]]&amp;Tabelle1[[#This Row],[Kategorie]]&amp;Tabelle1[[#This Row],[Gruppe]]&amp;Tabelle1[[#This Row],[Name]]</f>
        <v>Edeka KonzernEdeka Südbayern (ZL)GurkenGurken 212 / 370ml GlasWurstsalat Gurke, 370ml, 10er</v>
      </c>
      <c r="V986">
        <f>_xlfn.XLOOKUP(U986,'Daten Vor-Quartal'!U:U,'Daten Vor-Quartal'!I:I,0)</f>
        <v>0.5847457627118644</v>
      </c>
    </row>
    <row r="987" spans="1:22">
      <c r="A987" t="s">
        <v>16</v>
      </c>
      <c r="B987" t="s">
        <v>22</v>
      </c>
      <c r="C987" t="s">
        <v>7</v>
      </c>
      <c r="D987" t="s">
        <v>245</v>
      </c>
      <c r="E987" t="s">
        <v>115</v>
      </c>
      <c r="F987">
        <v>13</v>
      </c>
      <c r="G987" t="s">
        <v>63</v>
      </c>
      <c r="H987">
        <v>0</v>
      </c>
      <c r="I987">
        <v>0</v>
      </c>
      <c r="J987">
        <v>0</v>
      </c>
      <c r="K987">
        <v>0</v>
      </c>
      <c r="L987">
        <v>0</v>
      </c>
      <c r="M987">
        <v>430</v>
      </c>
      <c r="N987">
        <v>1</v>
      </c>
      <c r="O987">
        <v>0</v>
      </c>
      <c r="P987">
        <v>0</v>
      </c>
      <c r="Q987">
        <v>0</v>
      </c>
      <c r="R987">
        <v>0</v>
      </c>
      <c r="S987">
        <f t="shared" si="18"/>
        <v>0</v>
      </c>
      <c r="T987" s="13">
        <f>(Tabelle1[[#This Row],[MT Distri % (besucht)]]-Tabelle1[[#This Row],[MT Distri % (besucht) VP]])*100</f>
        <v>0</v>
      </c>
      <c r="U987" t="str">
        <f>Tabelle1[[#This Row],[Kundenhierarchie 1]]&amp;Tabelle1[[#This Row],[Händler]]&amp;Tabelle1[[#This Row],[Kategorie]]&amp;Tabelle1[[#This Row],[Gruppe]]&amp;Tabelle1[[#This Row],[Name]]</f>
        <v>Edeka KonzernEdeka Südbayern (ZL)GurkenGurken 720ml GlasBaerlauchgurken, 720ml Glas 8er Tray</v>
      </c>
      <c r="V987">
        <f>_xlfn.XLOOKUP(U987,'Daten Vor-Quartal'!U:U,'Daten Vor-Quartal'!I:I,0)</f>
        <v>0</v>
      </c>
    </row>
    <row r="988" spans="1:22">
      <c r="A988" t="s">
        <v>16</v>
      </c>
      <c r="B988" t="s">
        <v>22</v>
      </c>
      <c r="C988" t="s">
        <v>7</v>
      </c>
      <c r="D988" t="s">
        <v>245</v>
      </c>
      <c r="E988" t="s">
        <v>243</v>
      </c>
      <c r="F988">
        <v>13</v>
      </c>
      <c r="G988" t="s">
        <v>63</v>
      </c>
      <c r="H988">
        <v>1</v>
      </c>
      <c r="I988">
        <v>0.98979591836734693</v>
      </c>
      <c r="J988">
        <v>76.339775907527113</v>
      </c>
      <c r="K988">
        <v>-5.5587310667580496</v>
      </c>
      <c r="L988">
        <v>430</v>
      </c>
      <c r="M988">
        <v>430</v>
      </c>
      <c r="N988">
        <v>98</v>
      </c>
      <c r="O988">
        <v>97</v>
      </c>
      <c r="P988">
        <v>890</v>
      </c>
      <c r="Q988">
        <v>92.317189747490175</v>
      </c>
      <c r="R988">
        <v>2.6154122586761872</v>
      </c>
      <c r="S988">
        <f t="shared" si="18"/>
        <v>0.96610169491525422</v>
      </c>
      <c r="T988" s="13">
        <f>(Tabelle1[[#This Row],[MT Distri % (besucht)]]-Tabelle1[[#This Row],[MT Distri % (besucht) VP]])*100</f>
        <v>2.3694223452092711</v>
      </c>
      <c r="U988" t="str">
        <f>Tabelle1[[#This Row],[Kundenhierarchie 1]]&amp;Tabelle1[[#This Row],[Händler]]&amp;Tabelle1[[#This Row],[Kategorie]]&amp;Tabelle1[[#This Row],[Gruppe]]&amp;Tabelle1[[#This Row],[Name]]</f>
        <v>Edeka KonzernEdeka Südbayern (ZL)GurkenGurken 720ml GlasBärlauchgurken CK, 720ml Glas</v>
      </c>
      <c r="V988">
        <f>_xlfn.XLOOKUP(U988,'Daten Vor-Quartal'!U:U,'Daten Vor-Quartal'!I:I,0)</f>
        <v>0.96610169491525422</v>
      </c>
    </row>
    <row r="989" spans="1:22">
      <c r="A989" t="s">
        <v>16</v>
      </c>
      <c r="B989" t="s">
        <v>22</v>
      </c>
      <c r="C989" t="s">
        <v>7</v>
      </c>
      <c r="D989" t="s">
        <v>245</v>
      </c>
      <c r="E989" t="s">
        <v>244</v>
      </c>
      <c r="F989">
        <v>7</v>
      </c>
      <c r="G989" t="s">
        <v>51</v>
      </c>
      <c r="H989">
        <v>0</v>
      </c>
      <c r="I989">
        <v>0</v>
      </c>
      <c r="J989">
        <v>0</v>
      </c>
      <c r="K989">
        <v>0</v>
      </c>
      <c r="L989">
        <v>0</v>
      </c>
      <c r="M989">
        <v>430</v>
      </c>
      <c r="N989">
        <v>1</v>
      </c>
      <c r="O989">
        <v>0</v>
      </c>
      <c r="P989">
        <v>0</v>
      </c>
      <c r="Q989">
        <v>0</v>
      </c>
      <c r="R989">
        <v>0</v>
      </c>
      <c r="S989">
        <f t="shared" si="18"/>
        <v>0</v>
      </c>
      <c r="T989" s="13">
        <f>(Tabelle1[[#This Row],[MT Distri % (besucht)]]-Tabelle1[[#This Row],[MT Distri % (besucht) VP]])*100</f>
        <v>0</v>
      </c>
      <c r="U989" t="str">
        <f>Tabelle1[[#This Row],[Kundenhierarchie 1]]&amp;Tabelle1[[#This Row],[Händler]]&amp;Tabelle1[[#This Row],[Kategorie]]&amp;Tabelle1[[#This Row],[Gruppe]]&amp;Tabelle1[[#This Row],[Name]]</f>
        <v>Edeka KonzernEdeka Südbayern (ZL)GurkenGurken 720ml GlasDaenischer Gurkensalat,720ml Gl.,8er Tray</v>
      </c>
      <c r="V989">
        <f>_xlfn.XLOOKUP(U989,'Daten Vor-Quartal'!U:U,'Daten Vor-Quartal'!I:I,0)</f>
        <v>0</v>
      </c>
    </row>
    <row r="990" spans="1:22">
      <c r="A990" t="s">
        <v>16</v>
      </c>
      <c r="B990" t="s">
        <v>22</v>
      </c>
      <c r="C990" t="s">
        <v>7</v>
      </c>
      <c r="D990" t="s">
        <v>245</v>
      </c>
      <c r="E990" t="s">
        <v>246</v>
      </c>
      <c r="F990">
        <v>7</v>
      </c>
      <c r="G990" t="s">
        <v>51</v>
      </c>
      <c r="H990">
        <v>0</v>
      </c>
      <c r="I990">
        <v>0</v>
      </c>
      <c r="J990">
        <v>0</v>
      </c>
      <c r="K990">
        <v>0</v>
      </c>
      <c r="L990">
        <v>0</v>
      </c>
      <c r="M990">
        <v>430</v>
      </c>
      <c r="N990">
        <v>1</v>
      </c>
      <c r="O990">
        <v>0</v>
      </c>
      <c r="P990">
        <v>890</v>
      </c>
      <c r="Q990">
        <v>0</v>
      </c>
      <c r="R990">
        <v>0</v>
      </c>
      <c r="S990">
        <f t="shared" si="18"/>
        <v>0</v>
      </c>
      <c r="T990" s="13">
        <f>(Tabelle1[[#This Row],[MT Distri % (besucht)]]-Tabelle1[[#This Row],[MT Distri % (besucht) VP]])*100</f>
        <v>0</v>
      </c>
      <c r="U990" t="str">
        <f>Tabelle1[[#This Row],[Kundenhierarchie 1]]&amp;Tabelle1[[#This Row],[Händler]]&amp;Tabelle1[[#This Row],[Kategorie]]&amp;Tabelle1[[#This Row],[Gruppe]]&amp;Tabelle1[[#This Row],[Name]]</f>
        <v>Edeka KonzernEdeka Südbayern (ZL)GurkenGurken 720ml GlasDänischer Gurkensalat, 720ml Glas</v>
      </c>
      <c r="V990">
        <f>_xlfn.XLOOKUP(U990,'Daten Vor-Quartal'!U:U,'Daten Vor-Quartal'!I:I,0)</f>
        <v>0</v>
      </c>
    </row>
    <row r="991" spans="1:22">
      <c r="A991" t="s">
        <v>16</v>
      </c>
      <c r="B991" t="s">
        <v>22</v>
      </c>
      <c r="C991" t="s">
        <v>7</v>
      </c>
      <c r="D991" t="s">
        <v>245</v>
      </c>
      <c r="E991" t="s">
        <v>247</v>
      </c>
      <c r="F991">
        <v>27</v>
      </c>
      <c r="G991" t="s">
        <v>74</v>
      </c>
      <c r="H991">
        <v>1</v>
      </c>
      <c r="I991">
        <v>0.8571428571428571</v>
      </c>
      <c r="J991">
        <v>41.35222823811992</v>
      </c>
      <c r="K991">
        <v>7.3752719005395901</v>
      </c>
      <c r="L991">
        <v>430</v>
      </c>
      <c r="M991">
        <v>430</v>
      </c>
      <c r="N991">
        <v>98</v>
      </c>
      <c r="O991">
        <v>84</v>
      </c>
      <c r="P991">
        <v>890</v>
      </c>
      <c r="Q991">
        <v>57.666089211571233</v>
      </c>
      <c r="R991">
        <v>10.084257139821155</v>
      </c>
      <c r="S991">
        <f t="shared" si="18"/>
        <v>0.84745762711864403</v>
      </c>
      <c r="T991" s="13">
        <f>(Tabelle1[[#This Row],[MT Distri % (besucht)]]-Tabelle1[[#This Row],[MT Distri % (besucht) VP]])*100</f>
        <v>0.96852300242130651</v>
      </c>
      <c r="U991" t="str">
        <f>Tabelle1[[#This Row],[Kundenhierarchie 1]]&amp;Tabelle1[[#This Row],[Händler]]&amp;Tabelle1[[#This Row],[Kategorie]]&amp;Tabelle1[[#This Row],[Gruppe]]&amp;Tabelle1[[#This Row],[Name]]</f>
        <v>Edeka KonzernEdeka Südbayern (ZL)GurkenGurken 720ml GlasDillschnitten, 720ml Glas</v>
      </c>
      <c r="V991">
        <f>_xlfn.XLOOKUP(U991,'Daten Vor-Quartal'!U:U,'Daten Vor-Quartal'!I:I,0)</f>
        <v>0.84745762711864403</v>
      </c>
    </row>
    <row r="992" spans="1:22">
      <c r="A992" t="s">
        <v>16</v>
      </c>
      <c r="B992" t="s">
        <v>22</v>
      </c>
      <c r="C992" t="s">
        <v>7</v>
      </c>
      <c r="D992" t="s">
        <v>245</v>
      </c>
      <c r="E992" t="s">
        <v>107</v>
      </c>
      <c r="F992">
        <v>27</v>
      </c>
      <c r="G992" t="s">
        <v>74</v>
      </c>
      <c r="H992">
        <v>0</v>
      </c>
      <c r="I992">
        <v>0</v>
      </c>
      <c r="J992">
        <v>0</v>
      </c>
      <c r="K992">
        <v>0</v>
      </c>
      <c r="L992">
        <v>0</v>
      </c>
      <c r="M992">
        <v>430</v>
      </c>
      <c r="N992">
        <v>1</v>
      </c>
      <c r="O992">
        <v>0</v>
      </c>
      <c r="P992">
        <v>0</v>
      </c>
      <c r="Q992">
        <v>0</v>
      </c>
      <c r="R992">
        <v>0</v>
      </c>
      <c r="S992">
        <f t="shared" si="18"/>
        <v>0</v>
      </c>
      <c r="T992" s="13">
        <f>(Tabelle1[[#This Row],[MT Distri % (besucht)]]-Tabelle1[[#This Row],[MT Distri % (besucht) VP]])*100</f>
        <v>0</v>
      </c>
      <c r="U992" t="str">
        <f>Tabelle1[[#This Row],[Kundenhierarchie 1]]&amp;Tabelle1[[#This Row],[Händler]]&amp;Tabelle1[[#This Row],[Kategorie]]&amp;Tabelle1[[#This Row],[Gruppe]]&amp;Tabelle1[[#This Row],[Name]]</f>
        <v>Edeka KonzernEdeka Südbayern (ZL)GurkenGurken 720ml GlasDillschnitten, 720ml Glas, 8er Tray</v>
      </c>
      <c r="V992">
        <f>_xlfn.XLOOKUP(U992,'Daten Vor-Quartal'!U:U,'Daten Vor-Quartal'!I:I,0)</f>
        <v>0</v>
      </c>
    </row>
    <row r="993" spans="1:22">
      <c r="A993" t="s">
        <v>16</v>
      </c>
      <c r="B993" t="s">
        <v>22</v>
      </c>
      <c r="C993" t="s">
        <v>7</v>
      </c>
      <c r="D993" t="s">
        <v>245</v>
      </c>
      <c r="E993" t="s">
        <v>248</v>
      </c>
      <c r="F993">
        <v>4</v>
      </c>
      <c r="G993" t="s">
        <v>51</v>
      </c>
      <c r="H993">
        <v>1</v>
      </c>
      <c r="I993">
        <v>0.98979591836734693</v>
      </c>
      <c r="J993">
        <v>100</v>
      </c>
      <c r="K993">
        <v>0</v>
      </c>
      <c r="L993">
        <v>430</v>
      </c>
      <c r="M993">
        <v>430</v>
      </c>
      <c r="N993">
        <v>98</v>
      </c>
      <c r="O993">
        <v>97</v>
      </c>
      <c r="P993">
        <v>890</v>
      </c>
      <c r="Q993">
        <v>100</v>
      </c>
      <c r="R993">
        <v>0</v>
      </c>
      <c r="S993">
        <f t="shared" si="18"/>
        <v>0.98305084745762716</v>
      </c>
      <c r="T993" s="13">
        <f>(Tabelle1[[#This Row],[MT Distri % (besucht)]]-Tabelle1[[#This Row],[MT Distri % (besucht) VP]])*100</f>
        <v>0.67450709097197636</v>
      </c>
      <c r="U993" t="str">
        <f>Tabelle1[[#This Row],[Kundenhierarchie 1]]&amp;Tabelle1[[#This Row],[Händler]]&amp;Tabelle1[[#This Row],[Kategorie]]&amp;Tabelle1[[#This Row],[Gruppe]]&amp;Tabelle1[[#This Row],[Name]]</f>
        <v>Edeka KonzernEdeka Südbayern (ZL)GurkenGurken 720ml GlasGewürzgurken, 720ml, 12er</v>
      </c>
      <c r="V993">
        <f>_xlfn.XLOOKUP(U993,'Daten Vor-Quartal'!U:U,'Daten Vor-Quartal'!I:I,0)</f>
        <v>0.98305084745762716</v>
      </c>
    </row>
    <row r="994" spans="1:22">
      <c r="A994" t="s">
        <v>16</v>
      </c>
      <c r="B994" t="s">
        <v>22</v>
      </c>
      <c r="C994" t="s">
        <v>7</v>
      </c>
      <c r="D994" t="s">
        <v>245</v>
      </c>
      <c r="E994" t="s">
        <v>249</v>
      </c>
      <c r="F994">
        <v>26</v>
      </c>
      <c r="G994" t="s">
        <v>74</v>
      </c>
      <c r="H994">
        <v>1</v>
      </c>
      <c r="I994">
        <v>0.95918367346938771</v>
      </c>
      <c r="J994">
        <v>66.97324653001769</v>
      </c>
      <c r="K994">
        <v>2.335109843564616</v>
      </c>
      <c r="L994">
        <v>430</v>
      </c>
      <c r="M994">
        <v>430</v>
      </c>
      <c r="N994">
        <v>98</v>
      </c>
      <c r="O994">
        <v>94</v>
      </c>
      <c r="P994">
        <v>890</v>
      </c>
      <c r="Q994">
        <v>84.659123937284775</v>
      </c>
      <c r="R994">
        <v>6.2906156420507955</v>
      </c>
      <c r="S994">
        <f t="shared" si="18"/>
        <v>0.97457627118644063</v>
      </c>
      <c r="T994" s="13">
        <f>(Tabelle1[[#This Row],[MT Distri % (besucht)]]-Tabelle1[[#This Row],[MT Distri % (besucht) VP]])*100</f>
        <v>-1.5392597717052925</v>
      </c>
      <c r="U994" t="str">
        <f>Tabelle1[[#This Row],[Kundenhierarchie 1]]&amp;Tabelle1[[#This Row],[Händler]]&amp;Tabelle1[[#This Row],[Kategorie]]&amp;Tabelle1[[#This Row],[Gruppe]]&amp;Tabelle1[[#This Row],[Name]]</f>
        <v>Edeka KonzernEdeka Südbayern (ZL)GurkenGurken 720ml GlasGurken Moskauer Art CK, 720ml Glas</v>
      </c>
      <c r="V994">
        <f>_xlfn.XLOOKUP(U994,'Daten Vor-Quartal'!U:U,'Daten Vor-Quartal'!I:I,0)</f>
        <v>0.97457627118644063</v>
      </c>
    </row>
    <row r="995" spans="1:22">
      <c r="A995" t="s">
        <v>16</v>
      </c>
      <c r="B995" t="s">
        <v>22</v>
      </c>
      <c r="C995" t="s">
        <v>7</v>
      </c>
      <c r="D995" t="s">
        <v>245</v>
      </c>
      <c r="E995" t="s">
        <v>101</v>
      </c>
      <c r="F995">
        <v>26</v>
      </c>
      <c r="G995" t="s">
        <v>74</v>
      </c>
      <c r="H995">
        <v>0</v>
      </c>
      <c r="I995">
        <v>0</v>
      </c>
      <c r="J995">
        <v>0</v>
      </c>
      <c r="K995">
        <v>0</v>
      </c>
      <c r="L995">
        <v>0</v>
      </c>
      <c r="M995">
        <v>430</v>
      </c>
      <c r="N995">
        <v>1</v>
      </c>
      <c r="O995">
        <v>0</v>
      </c>
      <c r="P995">
        <v>0</v>
      </c>
      <c r="Q995">
        <v>0</v>
      </c>
      <c r="R995">
        <v>0</v>
      </c>
      <c r="S995">
        <f t="shared" si="18"/>
        <v>0</v>
      </c>
      <c r="T995" s="13">
        <f>(Tabelle1[[#This Row],[MT Distri % (besucht)]]-Tabelle1[[#This Row],[MT Distri % (besucht) VP]])*100</f>
        <v>0</v>
      </c>
      <c r="U995" t="str">
        <f>Tabelle1[[#This Row],[Kundenhierarchie 1]]&amp;Tabelle1[[#This Row],[Händler]]&amp;Tabelle1[[#This Row],[Kategorie]]&amp;Tabelle1[[#This Row],[Gruppe]]&amp;Tabelle1[[#This Row],[Name]]</f>
        <v>Edeka KonzernEdeka Südbayern (ZL)GurkenGurken 720ml GlasGurken Moskauer Art, 720ml Glas 8er Tray</v>
      </c>
      <c r="V995">
        <f>_xlfn.XLOOKUP(U995,'Daten Vor-Quartal'!U:U,'Daten Vor-Quartal'!I:I,0)</f>
        <v>0</v>
      </c>
    </row>
    <row r="996" spans="1:22">
      <c r="A996" t="s">
        <v>16</v>
      </c>
      <c r="B996" t="s">
        <v>22</v>
      </c>
      <c r="C996" t="s">
        <v>7</v>
      </c>
      <c r="D996" t="s">
        <v>245</v>
      </c>
      <c r="E996" t="s">
        <v>250</v>
      </c>
      <c r="F996">
        <v>17</v>
      </c>
      <c r="G996" t="s">
        <v>63</v>
      </c>
      <c r="H996">
        <v>1</v>
      </c>
      <c r="I996">
        <v>0.98979591836734693</v>
      </c>
      <c r="J996">
        <v>66.692315267943627</v>
      </c>
      <c r="K996">
        <v>-10.661004235242745</v>
      </c>
      <c r="L996">
        <v>430</v>
      </c>
      <c r="M996">
        <v>430</v>
      </c>
      <c r="N996">
        <v>98</v>
      </c>
      <c r="O996">
        <v>97</v>
      </c>
      <c r="P996">
        <v>890</v>
      </c>
      <c r="Q996">
        <v>90.785373270567973</v>
      </c>
      <c r="R996">
        <v>2.6333260753952743</v>
      </c>
      <c r="S996">
        <f t="shared" si="18"/>
        <v>0.97457627118644063</v>
      </c>
      <c r="T996" s="13">
        <f>(Tabelle1[[#This Row],[MT Distri % (besucht)]]-Tabelle1[[#This Row],[MT Distri % (besucht) VP]])*100</f>
        <v>1.5219647180906293</v>
      </c>
      <c r="U996" t="str">
        <f>Tabelle1[[#This Row],[Kundenhierarchie 1]]&amp;Tabelle1[[#This Row],[Händler]]&amp;Tabelle1[[#This Row],[Kategorie]]&amp;Tabelle1[[#This Row],[Gruppe]]&amp;Tabelle1[[#This Row],[Name]]</f>
        <v>Edeka KonzernEdeka Südbayern (ZL)GurkenGurken 720ml GlasGurken Ungarische Art CK, 720ml Glas</v>
      </c>
      <c r="V996">
        <f>_xlfn.XLOOKUP(U996,'Daten Vor-Quartal'!U:U,'Daten Vor-Quartal'!I:I,0)</f>
        <v>0.97457627118644063</v>
      </c>
    </row>
    <row r="997" spans="1:22">
      <c r="A997" t="s">
        <v>16</v>
      </c>
      <c r="B997" t="s">
        <v>22</v>
      </c>
      <c r="C997" t="s">
        <v>7</v>
      </c>
      <c r="D997" t="s">
        <v>245</v>
      </c>
      <c r="E997" t="s">
        <v>251</v>
      </c>
      <c r="F997">
        <v>17</v>
      </c>
      <c r="G997" t="s">
        <v>63</v>
      </c>
      <c r="H997">
        <v>0</v>
      </c>
      <c r="I997">
        <v>0</v>
      </c>
      <c r="J997">
        <v>0</v>
      </c>
      <c r="K997">
        <v>0</v>
      </c>
      <c r="L997">
        <v>0</v>
      </c>
      <c r="M997">
        <v>430</v>
      </c>
      <c r="N997">
        <v>1</v>
      </c>
      <c r="O997">
        <v>0</v>
      </c>
      <c r="P997">
        <v>0</v>
      </c>
      <c r="Q997">
        <v>0</v>
      </c>
      <c r="R997">
        <v>0</v>
      </c>
      <c r="S997">
        <f t="shared" si="18"/>
        <v>0</v>
      </c>
      <c r="T997" s="13">
        <f>(Tabelle1[[#This Row],[MT Distri % (besucht)]]-Tabelle1[[#This Row],[MT Distri % (besucht) VP]])*100</f>
        <v>0</v>
      </c>
      <c r="U997" t="str">
        <f>Tabelle1[[#This Row],[Kundenhierarchie 1]]&amp;Tabelle1[[#This Row],[Händler]]&amp;Tabelle1[[#This Row],[Kategorie]]&amp;Tabelle1[[#This Row],[Gruppe]]&amp;Tabelle1[[#This Row],[Name]]</f>
        <v>Edeka KonzernEdeka Südbayern (ZL)GurkenGurken 720ml GlasGurken Ungarische Art,720ml Gl. 8er Tray</v>
      </c>
      <c r="V997">
        <f>_xlfn.XLOOKUP(U997,'Daten Vor-Quartal'!U:U,'Daten Vor-Quartal'!I:I,0)</f>
        <v>0</v>
      </c>
    </row>
    <row r="998" spans="1:22">
      <c r="A998" t="s">
        <v>16</v>
      </c>
      <c r="B998" t="s">
        <v>22</v>
      </c>
      <c r="C998" t="s">
        <v>7</v>
      </c>
      <c r="D998" t="s">
        <v>245</v>
      </c>
      <c r="E998" t="s">
        <v>252</v>
      </c>
      <c r="F998">
        <v>14</v>
      </c>
      <c r="G998" t="s">
        <v>63</v>
      </c>
      <c r="H998">
        <v>1</v>
      </c>
      <c r="I998">
        <v>0.93877551020408168</v>
      </c>
      <c r="J998">
        <v>73.808918593073045</v>
      </c>
      <c r="K998">
        <v>6.6114235470020999</v>
      </c>
      <c r="L998">
        <v>430</v>
      </c>
      <c r="M998">
        <v>430</v>
      </c>
      <c r="N998">
        <v>98</v>
      </c>
      <c r="O998">
        <v>92</v>
      </c>
      <c r="P998">
        <v>890</v>
      </c>
      <c r="Q998">
        <v>89.780949662642001</v>
      </c>
      <c r="R998">
        <v>6.3606889574719787</v>
      </c>
      <c r="S998">
        <f t="shared" si="18"/>
        <v>0.93220338983050843</v>
      </c>
      <c r="T998" s="13">
        <f>(Tabelle1[[#This Row],[MT Distri % (besucht)]]-Tabelle1[[#This Row],[MT Distri % (besucht) VP]])*100</f>
        <v>0.65721203735732425</v>
      </c>
      <c r="U998" t="str">
        <f>Tabelle1[[#This Row],[Kundenhierarchie 1]]&amp;Tabelle1[[#This Row],[Händler]]&amp;Tabelle1[[#This Row],[Kategorie]]&amp;Tabelle1[[#This Row],[Gruppe]]&amp;Tabelle1[[#This Row],[Name]]</f>
        <v>Edeka KonzernEdeka Südbayern (ZL)GurkenGurken 720ml GlasGurkenviertel, 720ml Glas</v>
      </c>
      <c r="V998">
        <f>_xlfn.XLOOKUP(U998,'Daten Vor-Quartal'!U:U,'Daten Vor-Quartal'!I:I,0)</f>
        <v>0.93220338983050843</v>
      </c>
    </row>
    <row r="999" spans="1:22">
      <c r="A999" t="s">
        <v>16</v>
      </c>
      <c r="B999" t="s">
        <v>22</v>
      </c>
      <c r="C999" t="s">
        <v>7</v>
      </c>
      <c r="D999" t="s">
        <v>245</v>
      </c>
      <c r="E999" t="s">
        <v>111</v>
      </c>
      <c r="F999">
        <v>14</v>
      </c>
      <c r="G999" t="s">
        <v>63</v>
      </c>
      <c r="H999">
        <v>0</v>
      </c>
      <c r="I999">
        <v>0</v>
      </c>
      <c r="J999">
        <v>0</v>
      </c>
      <c r="K999">
        <v>0</v>
      </c>
      <c r="L999">
        <v>0</v>
      </c>
      <c r="M999">
        <v>430</v>
      </c>
      <c r="N999">
        <v>1</v>
      </c>
      <c r="O999">
        <v>0</v>
      </c>
      <c r="P999">
        <v>0</v>
      </c>
      <c r="Q999">
        <v>0</v>
      </c>
      <c r="R999">
        <v>0</v>
      </c>
      <c r="S999">
        <f t="shared" si="18"/>
        <v>0</v>
      </c>
      <c r="T999" s="13">
        <f>(Tabelle1[[#This Row],[MT Distri % (besucht)]]-Tabelle1[[#This Row],[MT Distri % (besucht) VP]])*100</f>
        <v>0</v>
      </c>
      <c r="U999" t="str">
        <f>Tabelle1[[#This Row],[Kundenhierarchie 1]]&amp;Tabelle1[[#This Row],[Händler]]&amp;Tabelle1[[#This Row],[Kategorie]]&amp;Tabelle1[[#This Row],[Gruppe]]&amp;Tabelle1[[#This Row],[Name]]</f>
        <v>Edeka KonzernEdeka Südbayern (ZL)GurkenGurken 720ml GlasGurkenviertel, 720ml Glas 8er Tray</v>
      </c>
      <c r="V999">
        <f>_xlfn.XLOOKUP(U999,'Daten Vor-Quartal'!U:U,'Daten Vor-Quartal'!I:I,0)</f>
        <v>0</v>
      </c>
    </row>
    <row r="1000" spans="1:22">
      <c r="A1000" t="s">
        <v>16</v>
      </c>
      <c r="B1000" t="s">
        <v>22</v>
      </c>
      <c r="C1000" t="s">
        <v>7</v>
      </c>
      <c r="D1000" t="s">
        <v>245</v>
      </c>
      <c r="E1000" t="s">
        <v>253</v>
      </c>
      <c r="F1000">
        <v>10</v>
      </c>
      <c r="G1000" t="s">
        <v>51</v>
      </c>
      <c r="H1000">
        <v>1</v>
      </c>
      <c r="I1000">
        <v>0.82653061224489799</v>
      </c>
      <c r="J1000">
        <v>37.900385178752565</v>
      </c>
      <c r="K1000">
        <v>5.063560753216275</v>
      </c>
      <c r="L1000">
        <v>430</v>
      </c>
      <c r="M1000">
        <v>430</v>
      </c>
      <c r="N1000">
        <v>98</v>
      </c>
      <c r="O1000">
        <v>81</v>
      </c>
      <c r="P1000">
        <v>890</v>
      </c>
      <c r="Q1000">
        <v>60.781532616402046</v>
      </c>
      <c r="R1000">
        <v>10.326563243851382</v>
      </c>
      <c r="S1000">
        <f t="shared" si="18"/>
        <v>0.83898305084745761</v>
      </c>
      <c r="T1000" s="13">
        <f>(Tabelle1[[#This Row],[MT Distri % (besucht)]]-Tabelle1[[#This Row],[MT Distri % (besucht) VP]])*100</f>
        <v>-1.2452438602559623</v>
      </c>
      <c r="U1000" t="str">
        <f>Tabelle1[[#This Row],[Kundenhierarchie 1]]&amp;Tabelle1[[#This Row],[Händler]]&amp;Tabelle1[[#This Row],[Kategorie]]&amp;Tabelle1[[#This Row],[Gruppe]]&amp;Tabelle1[[#This Row],[Name]]</f>
        <v>Edeka KonzernEdeka Südbayern (ZL)GurkenGurken 720ml GlasSalzdillgurken, 720ml Glas</v>
      </c>
      <c r="V1000">
        <f>_xlfn.XLOOKUP(U1000,'Daten Vor-Quartal'!U:U,'Daten Vor-Quartal'!I:I,0)</f>
        <v>0.83898305084745761</v>
      </c>
    </row>
    <row r="1001" spans="1:22">
      <c r="A1001" t="s">
        <v>16</v>
      </c>
      <c r="B1001" t="s">
        <v>22</v>
      </c>
      <c r="C1001" t="s">
        <v>7</v>
      </c>
      <c r="D1001" t="s">
        <v>245</v>
      </c>
      <c r="E1001" t="s">
        <v>254</v>
      </c>
      <c r="F1001">
        <v>10</v>
      </c>
      <c r="G1001" t="s">
        <v>51</v>
      </c>
      <c r="H1001">
        <v>0</v>
      </c>
      <c r="I1001">
        <v>0</v>
      </c>
      <c r="J1001">
        <v>0</v>
      </c>
      <c r="K1001">
        <v>0</v>
      </c>
      <c r="L1001">
        <v>0</v>
      </c>
      <c r="M1001">
        <v>430</v>
      </c>
      <c r="N1001">
        <v>1</v>
      </c>
      <c r="O1001">
        <v>0</v>
      </c>
      <c r="P1001">
        <v>0</v>
      </c>
      <c r="Q1001">
        <v>0</v>
      </c>
      <c r="R1001">
        <v>0</v>
      </c>
      <c r="S1001">
        <f t="shared" si="18"/>
        <v>0</v>
      </c>
      <c r="T1001" s="13">
        <f>(Tabelle1[[#This Row],[MT Distri % (besucht)]]-Tabelle1[[#This Row],[MT Distri % (besucht) VP]])*100</f>
        <v>0</v>
      </c>
      <c r="U1001" t="str">
        <f>Tabelle1[[#This Row],[Kundenhierarchie 1]]&amp;Tabelle1[[#This Row],[Händler]]&amp;Tabelle1[[#This Row],[Kategorie]]&amp;Tabelle1[[#This Row],[Gruppe]]&amp;Tabelle1[[#This Row],[Name]]</f>
        <v>Edeka KonzernEdeka Südbayern (ZL)GurkenGurken 720ml GlasSalzdillgurken, 720ml Glas, 8er Tray</v>
      </c>
      <c r="V1001">
        <f>_xlfn.XLOOKUP(U1001,'Daten Vor-Quartal'!U:U,'Daten Vor-Quartal'!I:I,0)</f>
        <v>0</v>
      </c>
    </row>
    <row r="1002" spans="1:22">
      <c r="A1002" t="s">
        <v>16</v>
      </c>
      <c r="B1002" t="s">
        <v>22</v>
      </c>
      <c r="C1002" t="s">
        <v>7</v>
      </c>
      <c r="D1002" t="s">
        <v>245</v>
      </c>
      <c r="E1002" t="s">
        <v>255</v>
      </c>
      <c r="F1002">
        <v>11</v>
      </c>
      <c r="G1002" t="s">
        <v>51</v>
      </c>
      <c r="H1002">
        <v>0</v>
      </c>
      <c r="I1002">
        <v>0</v>
      </c>
      <c r="J1002">
        <v>0</v>
      </c>
      <c r="K1002">
        <v>0</v>
      </c>
      <c r="L1002">
        <v>0</v>
      </c>
      <c r="M1002">
        <v>430</v>
      </c>
      <c r="N1002">
        <v>1</v>
      </c>
      <c r="O1002">
        <v>0</v>
      </c>
      <c r="P1002">
        <v>0</v>
      </c>
      <c r="Q1002">
        <v>0</v>
      </c>
      <c r="R1002">
        <v>0</v>
      </c>
      <c r="S1002">
        <f t="shared" si="18"/>
        <v>0</v>
      </c>
      <c r="T1002" s="13">
        <f>(Tabelle1[[#This Row],[MT Distri % (besucht)]]-Tabelle1[[#This Row],[MT Distri % (besucht) VP]])*100</f>
        <v>0</v>
      </c>
      <c r="U1002" t="str">
        <f>Tabelle1[[#This Row],[Kundenhierarchie 1]]&amp;Tabelle1[[#This Row],[Händler]]&amp;Tabelle1[[#This Row],[Kategorie]]&amp;Tabelle1[[#This Row],[Gruppe]]&amp;Tabelle1[[#This Row],[Name]]</f>
        <v>Edeka KonzernEdeka Südbayern (ZL)GurkenGurken 720ml GlasSchles. Gurkenhappen, 720ml Gl., 8er Tr.</v>
      </c>
      <c r="V1002">
        <f>_xlfn.XLOOKUP(U1002,'Daten Vor-Quartal'!U:U,'Daten Vor-Quartal'!I:I,0)</f>
        <v>0</v>
      </c>
    </row>
    <row r="1003" spans="1:22">
      <c r="A1003" t="s">
        <v>16</v>
      </c>
      <c r="B1003" t="s">
        <v>22</v>
      </c>
      <c r="C1003" t="s">
        <v>7</v>
      </c>
      <c r="D1003" t="s">
        <v>245</v>
      </c>
      <c r="E1003" t="s">
        <v>256</v>
      </c>
      <c r="F1003">
        <v>11</v>
      </c>
      <c r="G1003" t="s">
        <v>51</v>
      </c>
      <c r="H1003">
        <v>1</v>
      </c>
      <c r="I1003">
        <v>0.98979591836734693</v>
      </c>
      <c r="J1003">
        <v>77.923949990644246</v>
      </c>
      <c r="K1003">
        <v>5.1158179585590791</v>
      </c>
      <c r="L1003">
        <v>430</v>
      </c>
      <c r="M1003">
        <v>430</v>
      </c>
      <c r="N1003">
        <v>98</v>
      </c>
      <c r="O1003">
        <v>97</v>
      </c>
      <c r="P1003">
        <v>890</v>
      </c>
      <c r="Q1003">
        <v>93.101789326914471</v>
      </c>
      <c r="R1003">
        <v>6.1751882153506159</v>
      </c>
      <c r="S1003">
        <f t="shared" si="18"/>
        <v>0.97457627118644063</v>
      </c>
      <c r="T1003" s="13">
        <f>(Tabelle1[[#This Row],[MT Distri % (besucht)]]-Tabelle1[[#This Row],[MT Distri % (besucht) VP]])*100</f>
        <v>1.5219647180906293</v>
      </c>
      <c r="U1003" t="str">
        <f>Tabelle1[[#This Row],[Kundenhierarchie 1]]&amp;Tabelle1[[#This Row],[Händler]]&amp;Tabelle1[[#This Row],[Kategorie]]&amp;Tabelle1[[#This Row],[Gruppe]]&amp;Tabelle1[[#This Row],[Name]]</f>
        <v>Edeka KonzernEdeka Südbayern (ZL)GurkenGurken 720ml GlasSchles. Gurkenhappen, 720ml Glas</v>
      </c>
      <c r="V1003">
        <f>_xlfn.XLOOKUP(U1003,'Daten Vor-Quartal'!U:U,'Daten Vor-Quartal'!I:I,0)</f>
        <v>0.97457627118644063</v>
      </c>
    </row>
    <row r="1004" spans="1:22">
      <c r="A1004" t="s">
        <v>16</v>
      </c>
      <c r="B1004" t="s">
        <v>22</v>
      </c>
      <c r="C1004" t="s">
        <v>7</v>
      </c>
      <c r="D1004" t="s">
        <v>259</v>
      </c>
      <c r="E1004" t="s">
        <v>257</v>
      </c>
      <c r="F1004">
        <v>25</v>
      </c>
      <c r="G1004" t="s">
        <v>74</v>
      </c>
      <c r="H1004">
        <v>0</v>
      </c>
      <c r="I1004">
        <v>0.60204081632653061</v>
      </c>
      <c r="J1004">
        <v>36.024618050866039</v>
      </c>
      <c r="K1004">
        <v>-11.194897534306923</v>
      </c>
      <c r="L1004">
        <v>0</v>
      </c>
      <c r="M1004">
        <v>430</v>
      </c>
      <c r="N1004">
        <v>98</v>
      </c>
      <c r="O1004">
        <v>59</v>
      </c>
      <c r="P1004">
        <v>890</v>
      </c>
      <c r="Q1004">
        <v>57.76352219465484</v>
      </c>
      <c r="R1004">
        <v>-5.9813771538435034</v>
      </c>
      <c r="S1004">
        <f t="shared" si="18"/>
        <v>0.81355932203389836</v>
      </c>
      <c r="T1004" s="13">
        <f>(Tabelle1[[#This Row],[MT Distri % (besucht)]]-Tabelle1[[#This Row],[MT Distri % (besucht) VP]])*100</f>
        <v>-21.151850570736773</v>
      </c>
      <c r="U1004" t="str">
        <f>Tabelle1[[#This Row],[Kundenhierarchie 1]]&amp;Tabelle1[[#This Row],[Händler]]&amp;Tabelle1[[#This Row],[Kategorie]]&amp;Tabelle1[[#This Row],[Gruppe]]&amp;Tabelle1[[#This Row],[Name]]</f>
        <v>Edeka KonzernEdeka Südbayern (ZL)GurkenGurken Pure 327mlPure Cornichons Blütenhonig, 10x327ml Gl</v>
      </c>
      <c r="V1004">
        <f>_xlfn.XLOOKUP(U1004,'Daten Vor-Quartal'!U:U,'Daten Vor-Quartal'!I:I,0)</f>
        <v>0.81355932203389836</v>
      </c>
    </row>
    <row r="1005" spans="1:22">
      <c r="A1005" t="s">
        <v>16</v>
      </c>
      <c r="B1005" t="s">
        <v>22</v>
      </c>
      <c r="C1005" t="s">
        <v>7</v>
      </c>
      <c r="D1005" t="s">
        <v>259</v>
      </c>
      <c r="E1005" t="s">
        <v>258</v>
      </c>
      <c r="F1005">
        <v>28</v>
      </c>
      <c r="G1005" t="s">
        <v>74</v>
      </c>
      <c r="H1005">
        <v>0</v>
      </c>
      <c r="I1005">
        <v>0.63265306122448983</v>
      </c>
      <c r="J1005">
        <v>43.388062326292427</v>
      </c>
      <c r="K1005">
        <v>-9.5725374669908767</v>
      </c>
      <c r="L1005">
        <v>0</v>
      </c>
      <c r="M1005">
        <v>430</v>
      </c>
      <c r="N1005">
        <v>98</v>
      </c>
      <c r="O1005">
        <v>62</v>
      </c>
      <c r="P1005">
        <v>890</v>
      </c>
      <c r="Q1005">
        <v>63.091590323494195</v>
      </c>
      <c r="R1005">
        <v>-5.0777932271019566</v>
      </c>
      <c r="S1005">
        <f t="shared" si="18"/>
        <v>0.81355932203389836</v>
      </c>
      <c r="T1005" s="13">
        <f>(Tabelle1[[#This Row],[MT Distri % (besucht)]]-Tabelle1[[#This Row],[MT Distri % (besucht) VP]])*100</f>
        <v>-18.090626080940851</v>
      </c>
      <c r="U1005" t="str">
        <f>Tabelle1[[#This Row],[Kundenhierarchie 1]]&amp;Tabelle1[[#This Row],[Händler]]&amp;Tabelle1[[#This Row],[Kategorie]]&amp;Tabelle1[[#This Row],[Gruppe]]&amp;Tabelle1[[#This Row],[Name]]</f>
        <v>Edeka KonzernEdeka Südbayern (ZL)GurkenGurken Pure 327mlPure Cornichons Jalapeño, 10x327ml Gl.</v>
      </c>
      <c r="V1005">
        <f>_xlfn.XLOOKUP(U1005,'Daten Vor-Quartal'!U:U,'Daten Vor-Quartal'!I:I,0)</f>
        <v>0.81355932203389836</v>
      </c>
    </row>
    <row r="1006" spans="1:22">
      <c r="A1006" t="s">
        <v>16</v>
      </c>
      <c r="B1006" t="s">
        <v>22</v>
      </c>
      <c r="C1006" t="s">
        <v>7</v>
      </c>
      <c r="D1006" t="s">
        <v>259</v>
      </c>
      <c r="E1006" t="s">
        <v>260</v>
      </c>
      <c r="F1006">
        <v>23</v>
      </c>
      <c r="G1006" t="s">
        <v>63</v>
      </c>
      <c r="H1006">
        <v>0</v>
      </c>
      <c r="I1006">
        <v>0.58163265306122447</v>
      </c>
      <c r="J1006">
        <v>46.344881705102743</v>
      </c>
      <c r="K1006">
        <v>-13.691944195097909</v>
      </c>
      <c r="L1006">
        <v>0</v>
      </c>
      <c r="M1006">
        <v>430</v>
      </c>
      <c r="N1006">
        <v>98</v>
      </c>
      <c r="O1006">
        <v>57</v>
      </c>
      <c r="P1006">
        <v>890</v>
      </c>
      <c r="Q1006">
        <v>64.472143081120322</v>
      </c>
      <c r="R1006">
        <v>-7.2212700355347295</v>
      </c>
      <c r="S1006">
        <f t="shared" si="18"/>
        <v>0.82203389830508478</v>
      </c>
      <c r="T1006" s="13">
        <f>(Tabelle1[[#This Row],[MT Distri % (besucht)]]-Tabelle1[[#This Row],[MT Distri % (besucht) VP]])*100</f>
        <v>-24.04012452438603</v>
      </c>
      <c r="U1006" t="str">
        <f>Tabelle1[[#This Row],[Kundenhierarchie 1]]&amp;Tabelle1[[#This Row],[Händler]]&amp;Tabelle1[[#This Row],[Kategorie]]&amp;Tabelle1[[#This Row],[Gruppe]]&amp;Tabelle1[[#This Row],[Name]]</f>
        <v>Edeka KonzernEdeka Südbayern (ZL)GurkenGurken Pure 327mlPure Cornichons Kräuter, 10x327ml Gl.</v>
      </c>
      <c r="V1006">
        <f>_xlfn.XLOOKUP(U1006,'Daten Vor-Quartal'!U:U,'Daten Vor-Quartal'!I:I,0)</f>
        <v>0.82203389830508478</v>
      </c>
    </row>
    <row r="1007" spans="1:22">
      <c r="A1007" t="s">
        <v>16</v>
      </c>
      <c r="B1007" t="s">
        <v>22</v>
      </c>
      <c r="C1007" t="s">
        <v>7</v>
      </c>
      <c r="D1007" t="s">
        <v>261</v>
      </c>
      <c r="E1007" t="s">
        <v>126</v>
      </c>
      <c r="F1007">
        <v>5</v>
      </c>
      <c r="G1007" t="s">
        <v>51</v>
      </c>
      <c r="H1007">
        <v>1</v>
      </c>
      <c r="I1007">
        <v>0.98979591836734693</v>
      </c>
      <c r="J1007">
        <v>68.238087581201157</v>
      </c>
      <c r="K1007">
        <v>-5.5167231143782365</v>
      </c>
      <c r="L1007">
        <v>430</v>
      </c>
      <c r="M1007">
        <v>430</v>
      </c>
      <c r="N1007">
        <v>98</v>
      </c>
      <c r="O1007">
        <v>97</v>
      </c>
      <c r="P1007">
        <v>890</v>
      </c>
      <c r="Q1007">
        <v>90.441115558372786</v>
      </c>
      <c r="R1007">
        <v>4.866199235050118</v>
      </c>
      <c r="S1007">
        <f t="shared" si="18"/>
        <v>0.97457627118644063</v>
      </c>
      <c r="T1007" s="13">
        <f>(Tabelle1[[#This Row],[MT Distri % (besucht)]]-Tabelle1[[#This Row],[MT Distri % (besucht) VP]])*100</f>
        <v>1.5219647180906293</v>
      </c>
      <c r="U1007" t="str">
        <f>Tabelle1[[#This Row],[Kundenhierarchie 1]]&amp;Tabelle1[[#This Row],[Händler]]&amp;Tabelle1[[#This Row],[Kategorie]]&amp;Tabelle1[[#This Row],[Gruppe]]&amp;Tabelle1[[#This Row],[Name]]</f>
        <v>Edeka KonzernEdeka Südbayern (ZL)GurkenSchlemmertöpfchen 580ml GlasSchlemmert. Bals. Bianco, 580ml, 12er</v>
      </c>
      <c r="V1007">
        <f>_xlfn.XLOOKUP(U1007,'Daten Vor-Quartal'!U:U,'Daten Vor-Quartal'!I:I,0)</f>
        <v>0.97457627118644063</v>
      </c>
    </row>
    <row r="1008" spans="1:22">
      <c r="A1008" t="s">
        <v>16</v>
      </c>
      <c r="B1008" t="s">
        <v>22</v>
      </c>
      <c r="C1008" t="s">
        <v>7</v>
      </c>
      <c r="D1008" t="s">
        <v>261</v>
      </c>
      <c r="E1008" t="s">
        <v>127</v>
      </c>
      <c r="F1008">
        <v>5</v>
      </c>
      <c r="G1008" t="s">
        <v>51</v>
      </c>
      <c r="H1008">
        <v>0</v>
      </c>
      <c r="I1008">
        <v>0</v>
      </c>
      <c r="J1008">
        <v>0</v>
      </c>
      <c r="K1008">
        <v>0</v>
      </c>
      <c r="L1008">
        <v>0</v>
      </c>
      <c r="M1008">
        <v>430</v>
      </c>
      <c r="N1008">
        <v>1</v>
      </c>
      <c r="O1008">
        <v>0</v>
      </c>
      <c r="P1008">
        <v>0</v>
      </c>
      <c r="Q1008">
        <v>0</v>
      </c>
      <c r="R1008">
        <v>0</v>
      </c>
      <c r="S1008">
        <f t="shared" si="18"/>
        <v>0</v>
      </c>
      <c r="T1008" s="13">
        <f>(Tabelle1[[#This Row],[MT Distri % (besucht)]]-Tabelle1[[#This Row],[MT Distri % (besucht) VP]])*100</f>
        <v>0</v>
      </c>
      <c r="U1008" t="str">
        <f>Tabelle1[[#This Row],[Kundenhierarchie 1]]&amp;Tabelle1[[#This Row],[Händler]]&amp;Tabelle1[[#This Row],[Kategorie]]&amp;Tabelle1[[#This Row],[Gruppe]]&amp;Tabelle1[[#This Row],[Name]]</f>
        <v>Edeka KonzernEdeka Südbayern (ZL)GurkenSchlemmertöpfchen 580ml GlasSchlemmert. Bals. Bianco, 580ml, 8er</v>
      </c>
      <c r="V1008">
        <f>_xlfn.XLOOKUP(U1008,'Daten Vor-Quartal'!U:U,'Daten Vor-Quartal'!I:I,0)</f>
        <v>0</v>
      </c>
    </row>
    <row r="1009" spans="1:22">
      <c r="A1009" t="s">
        <v>16</v>
      </c>
      <c r="B1009" t="s">
        <v>22</v>
      </c>
      <c r="C1009" t="s">
        <v>7</v>
      </c>
      <c r="D1009" t="s">
        <v>261</v>
      </c>
      <c r="E1009" t="s">
        <v>122</v>
      </c>
      <c r="F1009">
        <v>6</v>
      </c>
      <c r="G1009" t="s">
        <v>51</v>
      </c>
      <c r="H1009">
        <v>1</v>
      </c>
      <c r="I1009">
        <v>0.98979591836734693</v>
      </c>
      <c r="J1009">
        <v>60.856431152621767</v>
      </c>
      <c r="K1009">
        <v>0.59484124747904588</v>
      </c>
      <c r="L1009">
        <v>430</v>
      </c>
      <c r="M1009">
        <v>430</v>
      </c>
      <c r="N1009">
        <v>98</v>
      </c>
      <c r="O1009">
        <v>97</v>
      </c>
      <c r="P1009">
        <v>890</v>
      </c>
      <c r="Q1009">
        <v>81.76223118702633</v>
      </c>
      <c r="R1009">
        <v>5.6342773118399521</v>
      </c>
      <c r="S1009">
        <f t="shared" si="18"/>
        <v>0.96610169491525422</v>
      </c>
      <c r="T1009" s="13">
        <f>(Tabelle1[[#This Row],[MT Distri % (besucht)]]-Tabelle1[[#This Row],[MT Distri % (besucht) VP]])*100</f>
        <v>2.3694223452092711</v>
      </c>
      <c r="U1009" t="str">
        <f>Tabelle1[[#This Row],[Kundenhierarchie 1]]&amp;Tabelle1[[#This Row],[Händler]]&amp;Tabelle1[[#This Row],[Kategorie]]&amp;Tabelle1[[#This Row],[Gruppe]]&amp;Tabelle1[[#This Row],[Name]]</f>
        <v>Edeka KonzernEdeka Südbayern (ZL)GurkenSchlemmertöpfchen 580ml GlasSchlemmert. Chili, 580ml, 12er</v>
      </c>
      <c r="V1009">
        <f>_xlfn.XLOOKUP(U1009,'Daten Vor-Quartal'!U:U,'Daten Vor-Quartal'!I:I,0)</f>
        <v>0.96610169491525422</v>
      </c>
    </row>
    <row r="1010" spans="1:22">
      <c r="A1010" t="s">
        <v>16</v>
      </c>
      <c r="B1010" t="s">
        <v>22</v>
      </c>
      <c r="C1010" t="s">
        <v>7</v>
      </c>
      <c r="D1010" t="s">
        <v>261</v>
      </c>
      <c r="E1010" t="s">
        <v>123</v>
      </c>
      <c r="F1010">
        <v>6</v>
      </c>
      <c r="G1010" t="s">
        <v>51</v>
      </c>
      <c r="H1010">
        <v>0</v>
      </c>
      <c r="I1010">
        <v>0</v>
      </c>
      <c r="J1010">
        <v>0</v>
      </c>
      <c r="K1010">
        <v>0</v>
      </c>
      <c r="L1010">
        <v>0</v>
      </c>
      <c r="M1010">
        <v>430</v>
      </c>
      <c r="N1010">
        <v>1</v>
      </c>
      <c r="O1010">
        <v>0</v>
      </c>
      <c r="P1010">
        <v>0</v>
      </c>
      <c r="Q1010">
        <v>0</v>
      </c>
      <c r="R1010">
        <v>0</v>
      </c>
      <c r="S1010">
        <f t="shared" si="18"/>
        <v>0</v>
      </c>
      <c r="T1010" s="13">
        <f>(Tabelle1[[#This Row],[MT Distri % (besucht)]]-Tabelle1[[#This Row],[MT Distri % (besucht) VP]])*100</f>
        <v>0</v>
      </c>
      <c r="U1010" t="str">
        <f>Tabelle1[[#This Row],[Kundenhierarchie 1]]&amp;Tabelle1[[#This Row],[Händler]]&amp;Tabelle1[[#This Row],[Kategorie]]&amp;Tabelle1[[#This Row],[Gruppe]]&amp;Tabelle1[[#This Row],[Name]]</f>
        <v>Edeka KonzernEdeka Südbayern (ZL)GurkenSchlemmertöpfchen 580ml GlasSchlemmert. Chili, 580ml, 8er</v>
      </c>
      <c r="V1010">
        <f>_xlfn.XLOOKUP(U1010,'Daten Vor-Quartal'!U:U,'Daten Vor-Quartal'!I:I,0)</f>
        <v>0</v>
      </c>
    </row>
    <row r="1011" spans="1:22">
      <c r="A1011" t="s">
        <v>16</v>
      </c>
      <c r="B1011" t="s">
        <v>22</v>
      </c>
      <c r="C1011" t="s">
        <v>7</v>
      </c>
      <c r="D1011" t="s">
        <v>261</v>
      </c>
      <c r="E1011" t="s">
        <v>124</v>
      </c>
      <c r="F1011">
        <v>2</v>
      </c>
      <c r="G1011" t="s">
        <v>51</v>
      </c>
      <c r="H1011">
        <v>1</v>
      </c>
      <c r="I1011">
        <v>0.98979591836734693</v>
      </c>
      <c r="J1011">
        <v>82.467507083630849</v>
      </c>
      <c r="K1011">
        <v>-12.987305445269811</v>
      </c>
      <c r="L1011">
        <v>430</v>
      </c>
      <c r="M1011">
        <v>430</v>
      </c>
      <c r="N1011">
        <v>98</v>
      </c>
      <c r="O1011">
        <v>97</v>
      </c>
      <c r="P1011">
        <v>890</v>
      </c>
      <c r="Q1011">
        <v>96.95933600686152</v>
      </c>
      <c r="R1011">
        <v>-1.4909336994971909</v>
      </c>
      <c r="S1011">
        <f t="shared" si="18"/>
        <v>0.99152542372881358</v>
      </c>
      <c r="T1011" s="13">
        <f>(Tabelle1[[#This Row],[MT Distri % (besucht)]]-Tabelle1[[#This Row],[MT Distri % (besucht) VP]])*100</f>
        <v>-0.17295053614666545</v>
      </c>
      <c r="U1011" t="str">
        <f>Tabelle1[[#This Row],[Kundenhierarchie 1]]&amp;Tabelle1[[#This Row],[Händler]]&amp;Tabelle1[[#This Row],[Kategorie]]&amp;Tabelle1[[#This Row],[Gruppe]]&amp;Tabelle1[[#This Row],[Name]]</f>
        <v>Edeka KonzernEdeka Südbayern (ZL)GurkenSchlemmertöpfchen 580ml GlasSchlemmert. Honig, 580ml, 12er</v>
      </c>
      <c r="V1011">
        <f>_xlfn.XLOOKUP(U1011,'Daten Vor-Quartal'!U:U,'Daten Vor-Quartal'!I:I,0)</f>
        <v>0.99152542372881358</v>
      </c>
    </row>
    <row r="1012" spans="1:22">
      <c r="A1012" t="s">
        <v>16</v>
      </c>
      <c r="B1012" t="s">
        <v>22</v>
      </c>
      <c r="C1012" t="s">
        <v>7</v>
      </c>
      <c r="D1012" t="s">
        <v>261</v>
      </c>
      <c r="E1012" t="s">
        <v>125</v>
      </c>
      <c r="F1012">
        <v>2</v>
      </c>
      <c r="G1012" t="s">
        <v>51</v>
      </c>
      <c r="H1012">
        <v>0</v>
      </c>
      <c r="I1012">
        <v>0</v>
      </c>
      <c r="J1012">
        <v>0</v>
      </c>
      <c r="K1012">
        <v>0</v>
      </c>
      <c r="L1012">
        <v>0</v>
      </c>
      <c r="M1012">
        <v>430</v>
      </c>
      <c r="N1012">
        <v>1</v>
      </c>
      <c r="O1012">
        <v>0</v>
      </c>
      <c r="P1012">
        <v>0</v>
      </c>
      <c r="Q1012">
        <v>0</v>
      </c>
      <c r="R1012">
        <v>0</v>
      </c>
      <c r="S1012">
        <f t="shared" si="18"/>
        <v>0</v>
      </c>
      <c r="T1012" s="13">
        <f>(Tabelle1[[#This Row],[MT Distri % (besucht)]]-Tabelle1[[#This Row],[MT Distri % (besucht) VP]])*100</f>
        <v>0</v>
      </c>
      <c r="U1012" t="str">
        <f>Tabelle1[[#This Row],[Kundenhierarchie 1]]&amp;Tabelle1[[#This Row],[Händler]]&amp;Tabelle1[[#This Row],[Kategorie]]&amp;Tabelle1[[#This Row],[Gruppe]]&amp;Tabelle1[[#This Row],[Name]]</f>
        <v>Edeka KonzernEdeka Südbayern (ZL)GurkenSchlemmertöpfchen 580ml GlasSchlemmert. Honig, 580ml, 8er</v>
      </c>
      <c r="V1012">
        <f>_xlfn.XLOOKUP(U1012,'Daten Vor-Quartal'!U:U,'Daten Vor-Quartal'!I:I,0)</f>
        <v>0</v>
      </c>
    </row>
    <row r="1013" spans="1:22">
      <c r="A1013" t="s">
        <v>16</v>
      </c>
      <c r="B1013" t="s">
        <v>22</v>
      </c>
      <c r="C1013" t="s">
        <v>7</v>
      </c>
      <c r="D1013" t="s">
        <v>261</v>
      </c>
      <c r="E1013" t="s">
        <v>120</v>
      </c>
      <c r="F1013">
        <v>16</v>
      </c>
      <c r="G1013" t="s">
        <v>63</v>
      </c>
      <c r="H1013">
        <v>1</v>
      </c>
      <c r="I1013">
        <v>0.89795918367346939</v>
      </c>
      <c r="J1013">
        <v>55.011838187256515</v>
      </c>
      <c r="K1013">
        <v>18.525349955952382</v>
      </c>
      <c r="L1013">
        <v>430</v>
      </c>
      <c r="M1013">
        <v>430</v>
      </c>
      <c r="N1013">
        <v>98</v>
      </c>
      <c r="O1013">
        <v>88</v>
      </c>
      <c r="P1013">
        <v>890</v>
      </c>
      <c r="Q1013">
        <v>67.640620260782939</v>
      </c>
      <c r="R1013">
        <v>11.961731773827161</v>
      </c>
      <c r="S1013">
        <f t="shared" si="18"/>
        <v>0.81355932203389836</v>
      </c>
      <c r="T1013" s="13">
        <f>(Tabelle1[[#This Row],[MT Distri % (besucht)]]-Tabelle1[[#This Row],[MT Distri % (besucht) VP]])*100</f>
        <v>8.4399861639571032</v>
      </c>
      <c r="U1013" t="str">
        <f>Tabelle1[[#This Row],[Kundenhierarchie 1]]&amp;Tabelle1[[#This Row],[Händler]]&amp;Tabelle1[[#This Row],[Kategorie]]&amp;Tabelle1[[#This Row],[Gruppe]]&amp;Tabelle1[[#This Row],[Name]]</f>
        <v>Edeka KonzernEdeka Südbayern (ZL)GurkenSchlemmertöpfchen 580ml GlasSchlemmert. Honig-Chili, 580ml, 12er</v>
      </c>
      <c r="V1013">
        <f>_xlfn.XLOOKUP(U1013,'Daten Vor-Quartal'!U:U,'Daten Vor-Quartal'!I:I,0)</f>
        <v>0.81355932203389836</v>
      </c>
    </row>
    <row r="1014" spans="1:22">
      <c r="A1014" t="s">
        <v>16</v>
      </c>
      <c r="B1014" t="s">
        <v>22</v>
      </c>
      <c r="C1014" t="s">
        <v>7</v>
      </c>
      <c r="D1014" t="s">
        <v>261</v>
      </c>
      <c r="E1014" t="s">
        <v>121</v>
      </c>
      <c r="F1014">
        <v>16</v>
      </c>
      <c r="G1014" t="s">
        <v>63</v>
      </c>
      <c r="H1014">
        <v>0</v>
      </c>
      <c r="I1014">
        <v>0</v>
      </c>
      <c r="J1014">
        <v>0</v>
      </c>
      <c r="K1014">
        <v>0</v>
      </c>
      <c r="L1014">
        <v>0</v>
      </c>
      <c r="M1014">
        <v>430</v>
      </c>
      <c r="N1014">
        <v>1</v>
      </c>
      <c r="O1014">
        <v>0</v>
      </c>
      <c r="P1014">
        <v>0</v>
      </c>
      <c r="Q1014">
        <v>0</v>
      </c>
      <c r="R1014">
        <v>0</v>
      </c>
      <c r="S1014">
        <f t="shared" si="18"/>
        <v>0</v>
      </c>
      <c r="T1014" s="13">
        <f>(Tabelle1[[#This Row],[MT Distri % (besucht)]]-Tabelle1[[#This Row],[MT Distri % (besucht) VP]])*100</f>
        <v>0</v>
      </c>
      <c r="U1014" t="str">
        <f>Tabelle1[[#This Row],[Kundenhierarchie 1]]&amp;Tabelle1[[#This Row],[Händler]]&amp;Tabelle1[[#This Row],[Kategorie]]&amp;Tabelle1[[#This Row],[Gruppe]]&amp;Tabelle1[[#This Row],[Name]]</f>
        <v>Edeka KonzernEdeka Südbayern (ZL)GurkenSchlemmertöpfchen 580ml GlasSchlemmert. Honig-Chili, 580ml, 8er</v>
      </c>
      <c r="V1014">
        <f>_xlfn.XLOOKUP(U1014,'Daten Vor-Quartal'!U:U,'Daten Vor-Quartal'!I:I,0)</f>
        <v>0</v>
      </c>
    </row>
    <row r="1015" spans="1:22">
      <c r="A1015" t="s">
        <v>16</v>
      </c>
      <c r="B1015" t="s">
        <v>22</v>
      </c>
      <c r="C1015" t="s">
        <v>7</v>
      </c>
      <c r="D1015" t="s">
        <v>261</v>
      </c>
      <c r="E1015" t="s">
        <v>117</v>
      </c>
      <c r="F1015">
        <v>1</v>
      </c>
      <c r="G1015" t="s">
        <v>51</v>
      </c>
      <c r="H1015">
        <v>0</v>
      </c>
      <c r="I1015">
        <v>0</v>
      </c>
      <c r="J1015">
        <v>0</v>
      </c>
      <c r="K1015">
        <v>0</v>
      </c>
      <c r="L1015">
        <v>0</v>
      </c>
      <c r="M1015">
        <v>430</v>
      </c>
      <c r="N1015">
        <v>1</v>
      </c>
      <c r="O1015">
        <v>0</v>
      </c>
      <c r="P1015">
        <v>0</v>
      </c>
      <c r="Q1015">
        <v>0</v>
      </c>
      <c r="R1015">
        <v>0</v>
      </c>
      <c r="S1015">
        <f t="shared" si="18"/>
        <v>0</v>
      </c>
      <c r="T1015" s="13">
        <f>(Tabelle1[[#This Row],[MT Distri % (besucht)]]-Tabelle1[[#This Row],[MT Distri % (besucht) VP]])*100</f>
        <v>0</v>
      </c>
      <c r="U1015" t="str">
        <f>Tabelle1[[#This Row],[Kundenhierarchie 1]]&amp;Tabelle1[[#This Row],[Händler]]&amp;Tabelle1[[#This Row],[Kategorie]]&amp;Tabelle1[[#This Row],[Gruppe]]&amp;Tabelle1[[#This Row],[Name]]</f>
        <v>Edeka KonzernEdeka Südbayern (ZL)GurkenSchlemmertöpfchen 580ml GlasSchlemmert. Kraeuter, 580ml, 8er</v>
      </c>
      <c r="V1015">
        <f>_xlfn.XLOOKUP(U1015,'Daten Vor-Quartal'!U:U,'Daten Vor-Quartal'!I:I,0)</f>
        <v>0</v>
      </c>
    </row>
    <row r="1016" spans="1:22">
      <c r="A1016" t="s">
        <v>16</v>
      </c>
      <c r="B1016" t="s">
        <v>22</v>
      </c>
      <c r="C1016" t="s">
        <v>7</v>
      </c>
      <c r="D1016" t="s">
        <v>261</v>
      </c>
      <c r="E1016" t="s">
        <v>116</v>
      </c>
      <c r="F1016">
        <v>1</v>
      </c>
      <c r="G1016" t="s">
        <v>51</v>
      </c>
      <c r="H1016">
        <v>1</v>
      </c>
      <c r="I1016">
        <v>0.98979591836734693</v>
      </c>
      <c r="J1016">
        <v>85.597453480004532</v>
      </c>
      <c r="K1016">
        <v>-14.402546519994765</v>
      </c>
      <c r="L1016">
        <v>430</v>
      </c>
      <c r="M1016">
        <v>430</v>
      </c>
      <c r="N1016">
        <v>98</v>
      </c>
      <c r="O1016">
        <v>97</v>
      </c>
      <c r="P1016">
        <v>890</v>
      </c>
      <c r="Q1016">
        <v>97.393917515557078</v>
      </c>
      <c r="R1016">
        <v>-2.606082484442922</v>
      </c>
      <c r="S1016">
        <f t="shared" si="18"/>
        <v>0.98305084745762716</v>
      </c>
      <c r="T1016" s="13">
        <f>(Tabelle1[[#This Row],[MT Distri % (besucht)]]-Tabelle1[[#This Row],[MT Distri % (besucht) VP]])*100</f>
        <v>0.67450709097197636</v>
      </c>
      <c r="U1016" t="str">
        <f>Tabelle1[[#This Row],[Kundenhierarchie 1]]&amp;Tabelle1[[#This Row],[Händler]]&amp;Tabelle1[[#This Row],[Kategorie]]&amp;Tabelle1[[#This Row],[Gruppe]]&amp;Tabelle1[[#This Row],[Name]]</f>
        <v>Edeka KonzernEdeka Südbayern (ZL)GurkenSchlemmertöpfchen 580ml GlasSchlemmert. Kräuter, 580ml, 12er</v>
      </c>
      <c r="V1016">
        <f>_xlfn.XLOOKUP(U1016,'Daten Vor-Quartal'!U:U,'Daten Vor-Quartal'!I:I,0)</f>
        <v>0.98305084745762716</v>
      </c>
    </row>
    <row r="1017" spans="1:22">
      <c r="A1017" t="s">
        <v>16</v>
      </c>
      <c r="B1017" t="s">
        <v>22</v>
      </c>
      <c r="C1017" t="s">
        <v>12</v>
      </c>
      <c r="D1017" t="s">
        <v>268</v>
      </c>
      <c r="E1017" t="s">
        <v>269</v>
      </c>
      <c r="F1017">
        <v>7</v>
      </c>
      <c r="G1017" t="s">
        <v>74</v>
      </c>
      <c r="H1017">
        <v>0</v>
      </c>
      <c r="I1017">
        <v>0</v>
      </c>
      <c r="J1017">
        <v>0</v>
      </c>
      <c r="K1017">
        <v>0</v>
      </c>
      <c r="L1017">
        <v>0</v>
      </c>
      <c r="M1017">
        <v>366</v>
      </c>
      <c r="N1017">
        <v>1</v>
      </c>
      <c r="O1017">
        <v>0</v>
      </c>
      <c r="P1017">
        <v>0</v>
      </c>
      <c r="Q1017">
        <v>0</v>
      </c>
      <c r="R1017">
        <v>0</v>
      </c>
      <c r="S1017">
        <f t="shared" si="18"/>
        <v>0</v>
      </c>
      <c r="T1017" s="13">
        <f>(Tabelle1[[#This Row],[MT Distri % (besucht)]]-Tabelle1[[#This Row],[MT Distri % (besucht) VP]])*100</f>
        <v>0</v>
      </c>
      <c r="U1017" t="str">
        <f>Tabelle1[[#This Row],[Kundenhierarchie 1]]&amp;Tabelle1[[#This Row],[Händler]]&amp;Tabelle1[[#This Row],[Kategorie]]&amp;Tabelle1[[#This Row],[Gruppe]]&amp;Tabelle1[[#This Row],[Name]]</f>
        <v>Edeka KonzernEdeka Südbayern (ZL)SenfSenf EimerSenf mittelscharf,6x1000ml PlE,mehrspr.</v>
      </c>
      <c r="V1017">
        <f>_xlfn.XLOOKUP(U1017,'Daten Vor-Quartal'!U:U,'Daten Vor-Quartal'!I:I,0)</f>
        <v>0</v>
      </c>
    </row>
    <row r="1018" spans="1:22">
      <c r="A1018" t="s">
        <v>16</v>
      </c>
      <c r="B1018" t="s">
        <v>22</v>
      </c>
      <c r="C1018" t="s">
        <v>12</v>
      </c>
      <c r="D1018" t="s">
        <v>271</v>
      </c>
      <c r="E1018" t="s">
        <v>262</v>
      </c>
      <c r="F1018">
        <v>9</v>
      </c>
      <c r="G1018" t="s">
        <v>74</v>
      </c>
      <c r="H1018">
        <v>0</v>
      </c>
      <c r="I1018">
        <v>0</v>
      </c>
      <c r="J1018">
        <v>0</v>
      </c>
      <c r="K1018">
        <v>0</v>
      </c>
      <c r="L1018">
        <v>0</v>
      </c>
      <c r="M1018">
        <v>366</v>
      </c>
      <c r="N1018">
        <v>1</v>
      </c>
      <c r="O1018">
        <v>0</v>
      </c>
      <c r="P1018">
        <v>890</v>
      </c>
      <c r="Q1018">
        <v>0</v>
      </c>
      <c r="R1018">
        <v>0</v>
      </c>
      <c r="S1018">
        <f t="shared" si="18"/>
        <v>0</v>
      </c>
      <c r="T1018" s="13">
        <f>(Tabelle1[[#This Row],[MT Distri % (besucht)]]-Tabelle1[[#This Row],[MT Distri % (besucht) VP]])*100</f>
        <v>0</v>
      </c>
      <c r="U1018" t="str">
        <f>Tabelle1[[#This Row],[Kundenhierarchie 1]]&amp;Tabelle1[[#This Row],[Händler]]&amp;Tabelle1[[#This Row],[Kategorie]]&amp;Tabelle1[[#This Row],[Gruppe]]&amp;Tabelle1[[#This Row],[Name]]</f>
        <v>Edeka KonzernEdeka Südbayern (ZL)SenfSenf FamilienglasKühne Senf körnig, 250ml Fam.glas 10er</v>
      </c>
      <c r="V1018">
        <f>_xlfn.XLOOKUP(U1018,'Daten Vor-Quartal'!U:U,'Daten Vor-Quartal'!I:I,0)</f>
        <v>0</v>
      </c>
    </row>
    <row r="1019" spans="1:22">
      <c r="A1019" t="s">
        <v>16</v>
      </c>
      <c r="B1019" t="s">
        <v>22</v>
      </c>
      <c r="C1019" t="s">
        <v>12</v>
      </c>
      <c r="D1019" t="s">
        <v>271</v>
      </c>
      <c r="E1019" t="s">
        <v>263</v>
      </c>
      <c r="F1019">
        <v>6</v>
      </c>
      <c r="G1019" t="s">
        <v>74</v>
      </c>
      <c r="H1019">
        <v>0</v>
      </c>
      <c r="I1019">
        <v>0</v>
      </c>
      <c r="J1019">
        <v>0</v>
      </c>
      <c r="K1019">
        <v>0</v>
      </c>
      <c r="L1019">
        <v>0</v>
      </c>
      <c r="M1019">
        <v>366</v>
      </c>
      <c r="N1019">
        <v>1</v>
      </c>
      <c r="O1019">
        <v>0</v>
      </c>
      <c r="P1019">
        <v>890</v>
      </c>
      <c r="Q1019">
        <v>0</v>
      </c>
      <c r="R1019">
        <v>0</v>
      </c>
      <c r="S1019">
        <f t="shared" si="18"/>
        <v>0</v>
      </c>
      <c r="T1019" s="13">
        <f>(Tabelle1[[#This Row],[MT Distri % (besucht)]]-Tabelle1[[#This Row],[MT Distri % (besucht) VP]])*100</f>
        <v>0</v>
      </c>
      <c r="U1019" t="str">
        <f>Tabelle1[[#This Row],[Kundenhierarchie 1]]&amp;Tabelle1[[#This Row],[Händler]]&amp;Tabelle1[[#This Row],[Kategorie]]&amp;Tabelle1[[#This Row],[Gruppe]]&amp;Tabelle1[[#This Row],[Name]]</f>
        <v>Edeka KonzernEdeka Südbayern (ZL)SenfSenf FamilienglasKühne Senf Kräuter, 250ml Fam.glas 10er</v>
      </c>
      <c r="V1019">
        <f>_xlfn.XLOOKUP(U1019,'Daten Vor-Quartal'!U:U,'Daten Vor-Quartal'!I:I,0)</f>
        <v>0</v>
      </c>
    </row>
    <row r="1020" spans="1:22">
      <c r="A1020" t="s">
        <v>16</v>
      </c>
      <c r="B1020" t="s">
        <v>22</v>
      </c>
      <c r="C1020" t="s">
        <v>12</v>
      </c>
      <c r="D1020" t="s">
        <v>271</v>
      </c>
      <c r="E1020" t="s">
        <v>264</v>
      </c>
      <c r="F1020">
        <v>1</v>
      </c>
      <c r="G1020" t="s">
        <v>51</v>
      </c>
      <c r="H1020">
        <v>0</v>
      </c>
      <c r="I1020">
        <v>0</v>
      </c>
      <c r="J1020">
        <v>0</v>
      </c>
      <c r="K1020">
        <v>0</v>
      </c>
      <c r="L1020">
        <v>0</v>
      </c>
      <c r="M1020">
        <v>366</v>
      </c>
      <c r="N1020">
        <v>1</v>
      </c>
      <c r="O1020">
        <v>0</v>
      </c>
      <c r="P1020">
        <v>890</v>
      </c>
      <c r="Q1020">
        <v>0</v>
      </c>
      <c r="R1020">
        <v>0</v>
      </c>
      <c r="S1020">
        <f t="shared" si="18"/>
        <v>0</v>
      </c>
      <c r="T1020" s="13">
        <f>(Tabelle1[[#This Row],[MT Distri % (besucht)]]-Tabelle1[[#This Row],[MT Distri % (besucht) VP]])*100</f>
        <v>0</v>
      </c>
      <c r="U1020" t="str">
        <f>Tabelle1[[#This Row],[Kundenhierarchie 1]]&amp;Tabelle1[[#This Row],[Händler]]&amp;Tabelle1[[#This Row],[Kategorie]]&amp;Tabelle1[[#This Row],[Gruppe]]&amp;Tabelle1[[#This Row],[Name]]</f>
        <v>Edeka KonzernEdeka Südbayern (ZL)SenfSenf FamilienglasKühne Senf mittelsch., 250ml Fam.gl 10er</v>
      </c>
      <c r="V1020">
        <f>_xlfn.XLOOKUP(U1020,'Daten Vor-Quartal'!U:U,'Daten Vor-Quartal'!I:I,0)</f>
        <v>0</v>
      </c>
    </row>
    <row r="1021" spans="1:22">
      <c r="A1021" t="s">
        <v>16</v>
      </c>
      <c r="B1021" t="s">
        <v>22</v>
      </c>
      <c r="C1021" t="s">
        <v>12</v>
      </c>
      <c r="D1021" t="s">
        <v>271</v>
      </c>
      <c r="E1021" t="s">
        <v>265</v>
      </c>
      <c r="F1021">
        <v>8</v>
      </c>
      <c r="G1021" t="s">
        <v>74</v>
      </c>
      <c r="H1021">
        <v>0</v>
      </c>
      <c r="I1021">
        <v>0</v>
      </c>
      <c r="J1021">
        <v>0</v>
      </c>
      <c r="K1021">
        <v>0</v>
      </c>
      <c r="L1021">
        <v>0</v>
      </c>
      <c r="M1021">
        <v>366</v>
      </c>
      <c r="N1021">
        <v>1</v>
      </c>
      <c r="O1021">
        <v>0</v>
      </c>
      <c r="P1021">
        <v>890</v>
      </c>
      <c r="Q1021">
        <v>0</v>
      </c>
      <c r="R1021">
        <v>0</v>
      </c>
      <c r="S1021">
        <f t="shared" si="18"/>
        <v>0</v>
      </c>
      <c r="T1021" s="13">
        <f>(Tabelle1[[#This Row],[MT Distri % (besucht)]]-Tabelle1[[#This Row],[MT Distri % (besucht) VP]])*100</f>
        <v>0</v>
      </c>
      <c r="U1021" t="str">
        <f>Tabelle1[[#This Row],[Kundenhierarchie 1]]&amp;Tabelle1[[#This Row],[Händler]]&amp;Tabelle1[[#This Row],[Kategorie]]&amp;Tabelle1[[#This Row],[Gruppe]]&amp;Tabelle1[[#This Row],[Name]]</f>
        <v>Edeka KonzernEdeka Südbayern (ZL)SenfSenf FamilienglasKühne Senf süß, 250ml Fam.glas 10er</v>
      </c>
      <c r="V1021">
        <f>_xlfn.XLOOKUP(U1021,'Daten Vor-Quartal'!U:U,'Daten Vor-Quartal'!I:I,0)</f>
        <v>0</v>
      </c>
    </row>
    <row r="1022" spans="1:22">
      <c r="A1022" t="s">
        <v>16</v>
      </c>
      <c r="B1022" t="s">
        <v>22</v>
      </c>
      <c r="C1022" t="s">
        <v>12</v>
      </c>
      <c r="D1022" t="s">
        <v>276</v>
      </c>
      <c r="E1022" t="s">
        <v>266</v>
      </c>
      <c r="F1022">
        <v>11</v>
      </c>
      <c r="G1022" t="s">
        <v>74</v>
      </c>
      <c r="H1022">
        <v>0</v>
      </c>
      <c r="I1022">
        <v>0</v>
      </c>
      <c r="J1022">
        <v>0</v>
      </c>
      <c r="K1022">
        <v>0</v>
      </c>
      <c r="L1022">
        <v>0</v>
      </c>
      <c r="M1022">
        <v>366</v>
      </c>
      <c r="N1022">
        <v>1</v>
      </c>
      <c r="O1022">
        <v>0</v>
      </c>
      <c r="P1022">
        <v>890</v>
      </c>
      <c r="Q1022">
        <v>0</v>
      </c>
      <c r="R1022">
        <v>0</v>
      </c>
      <c r="S1022">
        <f t="shared" si="18"/>
        <v>0</v>
      </c>
      <c r="T1022" s="13">
        <f>(Tabelle1[[#This Row],[MT Distri % (besucht)]]-Tabelle1[[#This Row],[MT Distri % (besucht) VP]])*100</f>
        <v>0</v>
      </c>
      <c r="U1022" t="str">
        <f>Tabelle1[[#This Row],[Kundenhierarchie 1]]&amp;Tabelle1[[#This Row],[Händler]]&amp;Tabelle1[[#This Row],[Kategorie]]&amp;Tabelle1[[#This Row],[Gruppe]]&amp;Tabelle1[[#This Row],[Name]]</f>
        <v>Edeka KonzernEdeka Südbayern (ZL)SenfSenf Kopfsteher / SqueezeKühne Habanero Chili Senf 8x250ml Sq.</v>
      </c>
      <c r="V1022">
        <f>_xlfn.XLOOKUP(U1022,'Daten Vor-Quartal'!U:U,'Daten Vor-Quartal'!I:I,0)</f>
        <v>0</v>
      </c>
    </row>
    <row r="1023" spans="1:22">
      <c r="A1023" t="s">
        <v>16</v>
      </c>
      <c r="B1023" t="s">
        <v>22</v>
      </c>
      <c r="C1023" t="s">
        <v>12</v>
      </c>
      <c r="D1023" t="s">
        <v>276</v>
      </c>
      <c r="E1023" t="s">
        <v>267</v>
      </c>
      <c r="F1023">
        <v>10</v>
      </c>
      <c r="G1023" t="s">
        <v>74</v>
      </c>
      <c r="H1023">
        <v>0</v>
      </c>
      <c r="I1023">
        <v>0</v>
      </c>
      <c r="J1023">
        <v>0</v>
      </c>
      <c r="K1023">
        <v>0</v>
      </c>
      <c r="L1023">
        <v>0</v>
      </c>
      <c r="M1023">
        <v>366</v>
      </c>
      <c r="N1023">
        <v>1</v>
      </c>
      <c r="O1023">
        <v>0</v>
      </c>
      <c r="P1023">
        <v>890</v>
      </c>
      <c r="Q1023">
        <v>0</v>
      </c>
      <c r="R1023">
        <v>0</v>
      </c>
      <c r="S1023">
        <f t="shared" si="18"/>
        <v>0</v>
      </c>
      <c r="T1023" s="13">
        <f>(Tabelle1[[#This Row],[MT Distri % (besucht)]]-Tabelle1[[#This Row],[MT Distri % (besucht) VP]])*100</f>
        <v>0</v>
      </c>
      <c r="U1023" t="str">
        <f>Tabelle1[[#This Row],[Kundenhierarchie 1]]&amp;Tabelle1[[#This Row],[Händler]]&amp;Tabelle1[[#This Row],[Kategorie]]&amp;Tabelle1[[#This Row],[Gruppe]]&amp;Tabelle1[[#This Row],[Name]]</f>
        <v>Edeka KonzernEdeka Südbayern (ZL)SenfSenf Kopfsteher / SqueezeKühne Hot Dog Senf 8x250ml Squeeze</v>
      </c>
      <c r="V1023">
        <f>_xlfn.XLOOKUP(U1023,'Daten Vor-Quartal'!U:U,'Daten Vor-Quartal'!I:I,0)</f>
        <v>0</v>
      </c>
    </row>
    <row r="1024" spans="1:22">
      <c r="A1024" t="s">
        <v>16</v>
      </c>
      <c r="B1024" t="s">
        <v>22</v>
      </c>
      <c r="C1024" t="s">
        <v>12</v>
      </c>
      <c r="D1024" t="s">
        <v>276</v>
      </c>
      <c r="E1024" t="s">
        <v>270</v>
      </c>
      <c r="F1024">
        <v>2</v>
      </c>
      <c r="G1024" t="s">
        <v>51</v>
      </c>
      <c r="H1024">
        <v>0</v>
      </c>
      <c r="I1024">
        <v>0</v>
      </c>
      <c r="J1024">
        <v>0</v>
      </c>
      <c r="K1024">
        <v>0</v>
      </c>
      <c r="L1024">
        <v>0</v>
      </c>
      <c r="M1024">
        <v>366</v>
      </c>
      <c r="N1024">
        <v>1</v>
      </c>
      <c r="O1024">
        <v>0</v>
      </c>
      <c r="P1024">
        <v>890</v>
      </c>
      <c r="Q1024">
        <v>0</v>
      </c>
      <c r="R1024">
        <v>0</v>
      </c>
      <c r="S1024">
        <f t="shared" si="18"/>
        <v>0</v>
      </c>
      <c r="T1024" s="13">
        <f>(Tabelle1[[#This Row],[MT Distri % (besucht)]]-Tabelle1[[#This Row],[MT Distri % (besucht) VP]])*100</f>
        <v>0</v>
      </c>
      <c r="U1024" t="str">
        <f>Tabelle1[[#This Row],[Kundenhierarchie 1]]&amp;Tabelle1[[#This Row],[Händler]]&amp;Tabelle1[[#This Row],[Kategorie]]&amp;Tabelle1[[#This Row],[Gruppe]]&amp;Tabelle1[[#This Row],[Name]]</f>
        <v>Edeka KonzernEdeka Südbayern (ZL)SenfSenf Kopfsteher / SqueezeKühne Senf mittelscharf, 250ml  Squeeze</v>
      </c>
      <c r="V1024">
        <f>_xlfn.XLOOKUP(U1024,'Daten Vor-Quartal'!U:U,'Daten Vor-Quartal'!I:I,0)</f>
        <v>0</v>
      </c>
    </row>
    <row r="1025" spans="1:22">
      <c r="A1025" t="s">
        <v>16</v>
      </c>
      <c r="B1025" t="s">
        <v>22</v>
      </c>
      <c r="C1025" t="s">
        <v>12</v>
      </c>
      <c r="D1025" t="s">
        <v>280</v>
      </c>
      <c r="E1025" t="s">
        <v>272</v>
      </c>
      <c r="F1025">
        <v>5</v>
      </c>
      <c r="G1025" t="s">
        <v>74</v>
      </c>
      <c r="H1025">
        <v>0</v>
      </c>
      <c r="I1025">
        <v>0</v>
      </c>
      <c r="J1025">
        <v>0</v>
      </c>
      <c r="K1025">
        <v>0</v>
      </c>
      <c r="L1025">
        <v>0</v>
      </c>
      <c r="M1025">
        <v>366</v>
      </c>
      <c r="N1025">
        <v>1</v>
      </c>
      <c r="O1025">
        <v>0</v>
      </c>
      <c r="P1025">
        <v>890</v>
      </c>
      <c r="Q1025">
        <v>0</v>
      </c>
      <c r="R1025">
        <v>0</v>
      </c>
      <c r="S1025">
        <f t="shared" si="18"/>
        <v>0</v>
      </c>
      <c r="T1025" s="13">
        <f>(Tabelle1[[#This Row],[MT Distri % (besucht)]]-Tabelle1[[#This Row],[MT Distri % (besucht) VP]])*100</f>
        <v>0</v>
      </c>
      <c r="U1025" t="str">
        <f>Tabelle1[[#This Row],[Kundenhierarchie 1]]&amp;Tabelle1[[#This Row],[Händler]]&amp;Tabelle1[[#This Row],[Kategorie]]&amp;Tabelle1[[#This Row],[Gruppe]]&amp;Tabelle1[[#This Row],[Name]]</f>
        <v>Edeka KonzernEdeka Südbayern (ZL)SenfSenf StandtubenSenf mittelscharf, 875ml Standtb.10er</v>
      </c>
      <c r="V1025">
        <f>_xlfn.XLOOKUP(U1025,'Daten Vor-Quartal'!U:U,'Daten Vor-Quartal'!I:I,0)</f>
        <v>0</v>
      </c>
    </row>
    <row r="1026" spans="1:22">
      <c r="A1026" t="s">
        <v>16</v>
      </c>
      <c r="B1026" t="s">
        <v>22</v>
      </c>
      <c r="C1026" t="s">
        <v>12</v>
      </c>
      <c r="D1026" t="s">
        <v>282</v>
      </c>
      <c r="E1026" t="s">
        <v>273</v>
      </c>
      <c r="F1026">
        <v>3</v>
      </c>
      <c r="G1026" t="s">
        <v>63</v>
      </c>
      <c r="H1026">
        <v>0</v>
      </c>
      <c r="I1026">
        <v>0</v>
      </c>
      <c r="J1026">
        <v>0</v>
      </c>
      <c r="K1026">
        <v>0</v>
      </c>
      <c r="L1026">
        <v>0</v>
      </c>
      <c r="M1026">
        <v>366</v>
      </c>
      <c r="N1026">
        <v>1</v>
      </c>
      <c r="O1026">
        <v>0</v>
      </c>
      <c r="P1026">
        <v>890</v>
      </c>
      <c r="Q1026">
        <v>0</v>
      </c>
      <c r="R1026">
        <v>0</v>
      </c>
      <c r="S1026">
        <f t="shared" si="18"/>
        <v>0</v>
      </c>
      <c r="T1026" s="13">
        <f>(Tabelle1[[#This Row],[MT Distri % (besucht)]]-Tabelle1[[#This Row],[MT Distri % (besucht) VP]])*100</f>
        <v>0</v>
      </c>
      <c r="U1026" t="str">
        <f>Tabelle1[[#This Row],[Kundenhierarchie 1]]&amp;Tabelle1[[#This Row],[Händler]]&amp;Tabelle1[[#This Row],[Kategorie]]&amp;Tabelle1[[#This Row],[Gruppe]]&amp;Tabelle1[[#This Row],[Name]]</f>
        <v>Edeka KonzernEdeka Südbayern (ZL)SenfSenf TubenMittelscharfer Senf, 100ml Tube</v>
      </c>
      <c r="V1026">
        <f>_xlfn.XLOOKUP(U1026,'Daten Vor-Quartal'!U:U,'Daten Vor-Quartal'!I:I,0)</f>
        <v>0</v>
      </c>
    </row>
    <row r="1027" spans="1:22">
      <c r="A1027" t="s">
        <v>16</v>
      </c>
      <c r="B1027" t="s">
        <v>22</v>
      </c>
      <c r="C1027" t="s">
        <v>12</v>
      </c>
      <c r="D1027" t="s">
        <v>282</v>
      </c>
      <c r="E1027" t="s">
        <v>274</v>
      </c>
      <c r="F1027">
        <v>4</v>
      </c>
      <c r="G1027" t="s">
        <v>63</v>
      </c>
      <c r="H1027">
        <v>0</v>
      </c>
      <c r="I1027">
        <v>0</v>
      </c>
      <c r="J1027">
        <v>0</v>
      </c>
      <c r="K1027">
        <v>0</v>
      </c>
      <c r="L1027">
        <v>0</v>
      </c>
      <c r="M1027">
        <v>366</v>
      </c>
      <c r="N1027">
        <v>1</v>
      </c>
      <c r="O1027">
        <v>0</v>
      </c>
      <c r="P1027">
        <v>890</v>
      </c>
      <c r="Q1027">
        <v>0</v>
      </c>
      <c r="R1027">
        <v>0</v>
      </c>
      <c r="S1027">
        <f t="shared" ref="S1027:S1090" si="19">V1027</f>
        <v>0</v>
      </c>
      <c r="T1027" s="13">
        <f>(Tabelle1[[#This Row],[MT Distri % (besucht)]]-Tabelle1[[#This Row],[MT Distri % (besucht) VP]])*100</f>
        <v>0</v>
      </c>
      <c r="U1027" t="str">
        <f>Tabelle1[[#This Row],[Kundenhierarchie 1]]&amp;Tabelle1[[#This Row],[Händler]]&amp;Tabelle1[[#This Row],[Kategorie]]&amp;Tabelle1[[#This Row],[Gruppe]]&amp;Tabelle1[[#This Row],[Name]]</f>
        <v>Edeka KonzernEdeka Südbayern (ZL)SenfSenf TubenSenf mittelscharf, 200ml Tube</v>
      </c>
      <c r="V1027">
        <f>_xlfn.XLOOKUP(U1027,'Daten Vor-Quartal'!U:U,'Daten Vor-Quartal'!I:I,0)</f>
        <v>0</v>
      </c>
    </row>
    <row r="1028" spans="1:22">
      <c r="A1028" t="s">
        <v>16</v>
      </c>
      <c r="B1028" t="s">
        <v>22</v>
      </c>
      <c r="C1028" t="s">
        <v>11</v>
      </c>
      <c r="D1028" t="s">
        <v>285</v>
      </c>
      <c r="E1028" t="s">
        <v>275</v>
      </c>
      <c r="F1028">
        <v>6</v>
      </c>
      <c r="G1028" t="s">
        <v>51</v>
      </c>
      <c r="H1028">
        <v>1</v>
      </c>
      <c r="I1028">
        <v>0.7857142857142857</v>
      </c>
      <c r="J1028">
        <v>0</v>
      </c>
      <c r="K1028">
        <v>0</v>
      </c>
      <c r="L1028">
        <v>430</v>
      </c>
      <c r="M1028">
        <v>430</v>
      </c>
      <c r="N1028">
        <v>98</v>
      </c>
      <c r="O1028">
        <v>77</v>
      </c>
      <c r="P1028">
        <v>0</v>
      </c>
      <c r="Q1028">
        <v>0</v>
      </c>
      <c r="R1028">
        <v>0</v>
      </c>
      <c r="S1028">
        <f t="shared" si="19"/>
        <v>0.78813559322033899</v>
      </c>
      <c r="T1028" s="13">
        <f>(Tabelle1[[#This Row],[MT Distri % (besucht)]]-Tabelle1[[#This Row],[MT Distri % (besucht) VP]])*100</f>
        <v>-0.2421307506053294</v>
      </c>
      <c r="U1028" t="str">
        <f>Tabelle1[[#This Row],[Kundenhierarchie 1]]&amp;Tabelle1[[#This Row],[Händler]]&amp;Tabelle1[[#This Row],[Kategorie]]&amp;Tabelle1[[#This Row],[Gruppe]]&amp;Tabelle1[[#This Row],[Name]]</f>
        <v>Edeka KonzernEdeka Südbayern (ZL)WürzsaucenWürzsaucen Made for Meat 235 mlWS Made f.Meat Fl. Roasted Papr., 235ml</v>
      </c>
      <c r="V1028">
        <f>_xlfn.XLOOKUP(U1028,'Daten Vor-Quartal'!U:U,'Daten Vor-Quartal'!I:I,0)</f>
        <v>0.78813559322033899</v>
      </c>
    </row>
    <row r="1029" spans="1:22">
      <c r="A1029" t="s">
        <v>16</v>
      </c>
      <c r="B1029" t="s">
        <v>22</v>
      </c>
      <c r="C1029" t="s">
        <v>11</v>
      </c>
      <c r="D1029" t="s">
        <v>285</v>
      </c>
      <c r="E1029" t="s">
        <v>277</v>
      </c>
      <c r="F1029">
        <v>11</v>
      </c>
      <c r="G1029" t="s">
        <v>63</v>
      </c>
      <c r="H1029">
        <v>1</v>
      </c>
      <c r="I1029">
        <v>0.86734693877551017</v>
      </c>
      <c r="J1029">
        <v>0</v>
      </c>
      <c r="K1029">
        <v>0</v>
      </c>
      <c r="L1029">
        <v>430</v>
      </c>
      <c r="M1029">
        <v>430</v>
      </c>
      <c r="N1029">
        <v>98</v>
      </c>
      <c r="O1029">
        <v>85</v>
      </c>
      <c r="P1029">
        <v>0</v>
      </c>
      <c r="Q1029">
        <v>0</v>
      </c>
      <c r="R1029">
        <v>0</v>
      </c>
      <c r="S1029">
        <f t="shared" si="19"/>
        <v>0.88983050847457623</v>
      </c>
      <c r="T1029" s="13">
        <f>(Tabelle1[[#This Row],[MT Distri % (besucht)]]-Tabelle1[[#This Row],[MT Distri % (besucht) VP]])*100</f>
        <v>-2.2483569699066064</v>
      </c>
      <c r="U1029" t="str">
        <f>Tabelle1[[#This Row],[Kundenhierarchie 1]]&amp;Tabelle1[[#This Row],[Händler]]&amp;Tabelle1[[#This Row],[Kategorie]]&amp;Tabelle1[[#This Row],[Gruppe]]&amp;Tabelle1[[#This Row],[Name]]</f>
        <v>Edeka KonzernEdeka Südbayern (ZL)WürzsaucenWürzsaucen Made for Meat 235 mlWS Made f.Meat Steakh.ArgentinaSty,235ml</v>
      </c>
      <c r="V1029">
        <f>_xlfn.XLOOKUP(U1029,'Daten Vor-Quartal'!U:U,'Daten Vor-Quartal'!I:I,0)</f>
        <v>0.88983050847457623</v>
      </c>
    </row>
    <row r="1030" spans="1:22">
      <c r="A1030" t="s">
        <v>16</v>
      </c>
      <c r="B1030" t="s">
        <v>22</v>
      </c>
      <c r="C1030" t="s">
        <v>11</v>
      </c>
      <c r="D1030" t="s">
        <v>285</v>
      </c>
      <c r="E1030" t="s">
        <v>278</v>
      </c>
      <c r="F1030">
        <v>8</v>
      </c>
      <c r="G1030" t="s">
        <v>51</v>
      </c>
      <c r="H1030">
        <v>0</v>
      </c>
      <c r="I1030">
        <v>0</v>
      </c>
      <c r="J1030">
        <v>0</v>
      </c>
      <c r="K1030">
        <v>0</v>
      </c>
      <c r="L1030">
        <v>0</v>
      </c>
      <c r="M1030">
        <v>430</v>
      </c>
      <c r="N1030">
        <v>1</v>
      </c>
      <c r="O1030">
        <v>0</v>
      </c>
      <c r="P1030">
        <v>0</v>
      </c>
      <c r="Q1030">
        <v>0</v>
      </c>
      <c r="R1030">
        <v>0</v>
      </c>
      <c r="S1030">
        <f t="shared" si="19"/>
        <v>0</v>
      </c>
      <c r="T1030" s="13">
        <f>(Tabelle1[[#This Row],[MT Distri % (besucht)]]-Tabelle1[[#This Row],[MT Distri % (besucht) VP]])*100</f>
        <v>0</v>
      </c>
      <c r="U1030" t="str">
        <f>Tabelle1[[#This Row],[Kundenhierarchie 1]]&amp;Tabelle1[[#This Row],[Händler]]&amp;Tabelle1[[#This Row],[Kategorie]]&amp;Tabelle1[[#This Row],[Gruppe]]&amp;Tabelle1[[#This Row],[Name]]</f>
        <v>Edeka KonzernEdeka Südbayern (ZL)WürzsaucenWürzsaucen Made for Meat 235 mlWS Made for Meat BBQ Smoked Pep., 235ml</v>
      </c>
      <c r="V1030">
        <f>_xlfn.XLOOKUP(U1030,'Daten Vor-Quartal'!U:U,'Daten Vor-Quartal'!I:I,0)</f>
        <v>0</v>
      </c>
    </row>
    <row r="1031" spans="1:22">
      <c r="A1031" t="s">
        <v>16</v>
      </c>
      <c r="B1031" t="s">
        <v>22</v>
      </c>
      <c r="C1031" t="s">
        <v>11</v>
      </c>
      <c r="D1031" t="s">
        <v>285</v>
      </c>
      <c r="E1031" t="s">
        <v>279</v>
      </c>
      <c r="F1031">
        <v>4</v>
      </c>
      <c r="G1031" t="s">
        <v>51</v>
      </c>
      <c r="H1031">
        <v>1</v>
      </c>
      <c r="I1031">
        <v>0.97959183673469385</v>
      </c>
      <c r="J1031">
        <v>0</v>
      </c>
      <c r="K1031">
        <v>0</v>
      </c>
      <c r="L1031">
        <v>430</v>
      </c>
      <c r="M1031">
        <v>430</v>
      </c>
      <c r="N1031">
        <v>98</v>
      </c>
      <c r="O1031">
        <v>96</v>
      </c>
      <c r="P1031">
        <v>0</v>
      </c>
      <c r="Q1031">
        <v>0</v>
      </c>
      <c r="R1031">
        <v>0</v>
      </c>
      <c r="S1031">
        <f t="shared" si="19"/>
        <v>0.9576271186440678</v>
      </c>
      <c r="T1031" s="13">
        <f>(Tabelle1[[#This Row],[MT Distri % (besucht)]]-Tabelle1[[#This Row],[MT Distri % (besucht) VP]])*100</f>
        <v>2.1964718090626056</v>
      </c>
      <c r="U1031" t="str">
        <f>Tabelle1[[#This Row],[Kundenhierarchie 1]]&amp;Tabelle1[[#This Row],[Händler]]&amp;Tabelle1[[#This Row],[Kategorie]]&amp;Tabelle1[[#This Row],[Gruppe]]&amp;Tabelle1[[#This Row],[Name]]</f>
        <v>Edeka KonzernEdeka Südbayern (ZL)WürzsaucenWürzsaucen Made for Meat 235 mlWS Made for Meat Burger Sty. Chip, 235ml</v>
      </c>
      <c r="V1031">
        <f>_xlfn.XLOOKUP(U1031,'Daten Vor-Quartal'!U:U,'Daten Vor-Quartal'!I:I,0)</f>
        <v>0.9576271186440678</v>
      </c>
    </row>
    <row r="1032" spans="1:22">
      <c r="A1032" t="s">
        <v>16</v>
      </c>
      <c r="B1032" t="s">
        <v>22</v>
      </c>
      <c r="C1032" t="s">
        <v>11</v>
      </c>
      <c r="D1032" t="s">
        <v>285</v>
      </c>
      <c r="E1032" t="s">
        <v>281</v>
      </c>
      <c r="F1032">
        <v>13</v>
      </c>
      <c r="G1032" t="s">
        <v>63</v>
      </c>
      <c r="H1032">
        <v>0.82558139534883723</v>
      </c>
      <c r="I1032">
        <v>0.84375</v>
      </c>
      <c r="J1032">
        <v>0</v>
      </c>
      <c r="K1032">
        <v>0</v>
      </c>
      <c r="L1032">
        <v>355</v>
      </c>
      <c r="M1032">
        <v>430</v>
      </c>
      <c r="N1032">
        <v>96</v>
      </c>
      <c r="O1032">
        <v>81</v>
      </c>
      <c r="P1032">
        <v>0</v>
      </c>
      <c r="Q1032">
        <v>0</v>
      </c>
      <c r="R1032">
        <v>0</v>
      </c>
      <c r="S1032">
        <f t="shared" si="19"/>
        <v>0.76991150442477874</v>
      </c>
      <c r="T1032" s="13">
        <f>(Tabelle1[[#This Row],[MT Distri % (besucht)]]-Tabelle1[[#This Row],[MT Distri % (besucht) VP]])*100</f>
        <v>7.3838495575221259</v>
      </c>
      <c r="U1032" t="str">
        <f>Tabelle1[[#This Row],[Kundenhierarchie 1]]&amp;Tabelle1[[#This Row],[Händler]]&amp;Tabelle1[[#This Row],[Kategorie]]&amp;Tabelle1[[#This Row],[Gruppe]]&amp;Tabelle1[[#This Row],[Name]]</f>
        <v>Edeka KonzernEdeka Südbayern (ZL)WürzsaucenWürzsaucen Made for Meat 235 mlWS Made for Meat Hot Chili Srira., 235ml</v>
      </c>
      <c r="V1032">
        <f>_xlfn.XLOOKUP(U1032,'Daten Vor-Quartal'!U:U,'Daten Vor-Quartal'!I:I,0)</f>
        <v>0.76991150442477874</v>
      </c>
    </row>
    <row r="1033" spans="1:22">
      <c r="A1033" t="s">
        <v>16</v>
      </c>
      <c r="B1033" t="s">
        <v>22</v>
      </c>
      <c r="C1033" t="s">
        <v>11</v>
      </c>
      <c r="D1033" t="s">
        <v>285</v>
      </c>
      <c r="E1033" t="s">
        <v>283</v>
      </c>
      <c r="F1033">
        <v>10</v>
      </c>
      <c r="G1033" t="s">
        <v>51</v>
      </c>
      <c r="H1033">
        <v>1</v>
      </c>
      <c r="I1033">
        <v>0.90816326530612246</v>
      </c>
      <c r="J1033">
        <v>0</v>
      </c>
      <c r="K1033">
        <v>0</v>
      </c>
      <c r="L1033">
        <v>430</v>
      </c>
      <c r="M1033">
        <v>430</v>
      </c>
      <c r="N1033">
        <v>98</v>
      </c>
      <c r="O1033">
        <v>89</v>
      </c>
      <c r="P1033">
        <v>0</v>
      </c>
      <c r="Q1033">
        <v>0</v>
      </c>
      <c r="R1033">
        <v>0</v>
      </c>
      <c r="S1033">
        <f t="shared" si="19"/>
        <v>0.9152542372881356</v>
      </c>
      <c r="T1033" s="13">
        <f>(Tabelle1[[#This Row],[MT Distri % (besucht)]]-Tabelle1[[#This Row],[MT Distri % (besucht) VP]])*100</f>
        <v>-0.70909719820131389</v>
      </c>
      <c r="U1033" t="str">
        <f>Tabelle1[[#This Row],[Kundenhierarchie 1]]&amp;Tabelle1[[#This Row],[Händler]]&amp;Tabelle1[[#This Row],[Kategorie]]&amp;Tabelle1[[#This Row],[Gruppe]]&amp;Tabelle1[[#This Row],[Name]]</f>
        <v>Edeka KonzernEdeka Südbayern (ZL)WürzsaucenWürzsaucen Made for Meat 235 mlWS Made For Veggie Knobl. Med., 8x235ml</v>
      </c>
      <c r="V1033">
        <f>_xlfn.XLOOKUP(U1033,'Daten Vor-Quartal'!U:U,'Daten Vor-Quartal'!I:I,0)</f>
        <v>0.9152542372881356</v>
      </c>
    </row>
    <row r="1034" spans="1:22">
      <c r="A1034" t="s">
        <v>16</v>
      </c>
      <c r="B1034" t="s">
        <v>22</v>
      </c>
      <c r="C1034" t="s">
        <v>11</v>
      </c>
      <c r="D1034" t="s">
        <v>285</v>
      </c>
      <c r="E1034" t="s">
        <v>284</v>
      </c>
      <c r="F1034">
        <v>17</v>
      </c>
      <c r="G1034" t="s">
        <v>51</v>
      </c>
      <c r="H1034">
        <v>1</v>
      </c>
      <c r="I1034">
        <v>0.8571428571428571</v>
      </c>
      <c r="J1034">
        <v>0</v>
      </c>
      <c r="K1034">
        <v>0</v>
      </c>
      <c r="L1034">
        <v>430</v>
      </c>
      <c r="M1034">
        <v>430</v>
      </c>
      <c r="N1034">
        <v>98</v>
      </c>
      <c r="O1034">
        <v>84</v>
      </c>
      <c r="P1034">
        <v>0</v>
      </c>
      <c r="Q1034">
        <v>0</v>
      </c>
      <c r="R1034">
        <v>0</v>
      </c>
      <c r="S1034">
        <f t="shared" si="19"/>
        <v>0.86440677966101698</v>
      </c>
      <c r="T1034" s="13">
        <f>(Tabelle1[[#This Row],[MT Distri % (besucht)]]-Tabelle1[[#This Row],[MT Distri % (besucht) VP]])*100</f>
        <v>-0.72639225181598821</v>
      </c>
      <c r="U1034" t="str">
        <f>Tabelle1[[#This Row],[Kundenhierarchie 1]]&amp;Tabelle1[[#This Row],[Händler]]&amp;Tabelle1[[#This Row],[Kategorie]]&amp;Tabelle1[[#This Row],[Gruppe]]&amp;Tabelle1[[#This Row],[Name]]</f>
        <v>Edeka KonzernEdeka Südbayern (ZL)WürzsaucenWürzsaucen Made for Meat 235 mlWS Made For Veggie Teriy. Sesam, 8x235ml</v>
      </c>
      <c r="V1034">
        <f>_xlfn.XLOOKUP(U1034,'Daten Vor-Quartal'!U:U,'Daten Vor-Quartal'!I:I,0)</f>
        <v>0.86440677966101698</v>
      </c>
    </row>
    <row r="1035" spans="1:22">
      <c r="A1035" t="s">
        <v>16</v>
      </c>
      <c r="B1035" t="s">
        <v>22</v>
      </c>
      <c r="C1035" t="s">
        <v>11</v>
      </c>
      <c r="D1035" t="s">
        <v>293</v>
      </c>
      <c r="E1035" t="s">
        <v>286</v>
      </c>
      <c r="F1035">
        <v>18</v>
      </c>
      <c r="G1035" t="s">
        <v>63</v>
      </c>
      <c r="H1035">
        <v>0.82558139534883723</v>
      </c>
      <c r="I1035">
        <v>0.77083333333333337</v>
      </c>
      <c r="J1035">
        <v>12.317490185508259</v>
      </c>
      <c r="K1035">
        <v>-5.3396610105885705</v>
      </c>
      <c r="L1035">
        <v>355</v>
      </c>
      <c r="M1035">
        <v>430</v>
      </c>
      <c r="N1035">
        <v>96</v>
      </c>
      <c r="O1035">
        <v>74</v>
      </c>
      <c r="P1035">
        <v>890</v>
      </c>
      <c r="Q1035">
        <v>28.461976430001112</v>
      </c>
      <c r="R1035">
        <v>6.9190632442520013</v>
      </c>
      <c r="S1035">
        <f t="shared" si="19"/>
        <v>0.72566371681415931</v>
      </c>
      <c r="T1035" s="13">
        <f>(Tabelle1[[#This Row],[MT Distri % (besucht)]]-Tabelle1[[#This Row],[MT Distri % (besucht) VP]])*100</f>
        <v>4.5169616519174056</v>
      </c>
      <c r="U1035" t="str">
        <f>Tabelle1[[#This Row],[Kundenhierarchie 1]]&amp;Tabelle1[[#This Row],[Händler]]&amp;Tabelle1[[#This Row],[Kategorie]]&amp;Tabelle1[[#This Row],[Gruppe]]&amp;Tabelle1[[#This Row],[Name]]</f>
        <v>Edeka KonzernEdeka Südbayern (ZL)WürzsaucenWürzsaucen Made for Meat 375 mlWS Made for Meat Bacon Jalapeno, 375ml</v>
      </c>
      <c r="V1035">
        <f>_xlfn.XLOOKUP(U1035,'Daten Vor-Quartal'!U:U,'Daten Vor-Quartal'!I:I,0)</f>
        <v>0.72566371681415931</v>
      </c>
    </row>
    <row r="1036" spans="1:22">
      <c r="A1036" t="s">
        <v>16</v>
      </c>
      <c r="B1036" t="s">
        <v>22</v>
      </c>
      <c r="C1036" t="s">
        <v>11</v>
      </c>
      <c r="D1036" t="s">
        <v>293</v>
      </c>
      <c r="E1036" t="s">
        <v>287</v>
      </c>
      <c r="F1036">
        <v>15</v>
      </c>
      <c r="G1036" t="s">
        <v>63</v>
      </c>
      <c r="H1036">
        <v>0.82558139534883723</v>
      </c>
      <c r="I1036">
        <v>0.71875</v>
      </c>
      <c r="J1036">
        <v>5.9756665909224589</v>
      </c>
      <c r="K1036">
        <v>-7.4006895683601313</v>
      </c>
      <c r="L1036">
        <v>355</v>
      </c>
      <c r="M1036">
        <v>430</v>
      </c>
      <c r="N1036">
        <v>96</v>
      </c>
      <c r="O1036">
        <v>69</v>
      </c>
      <c r="P1036">
        <v>890</v>
      </c>
      <c r="Q1036">
        <v>15.647783914178051</v>
      </c>
      <c r="R1036">
        <v>3.2004575723791078</v>
      </c>
      <c r="S1036">
        <f t="shared" si="19"/>
        <v>0.64601769911504425</v>
      </c>
      <c r="T1036" s="13">
        <f>(Tabelle1[[#This Row],[MT Distri % (besucht)]]-Tabelle1[[#This Row],[MT Distri % (besucht) VP]])*100</f>
        <v>7.2732300884955752</v>
      </c>
      <c r="U1036" t="str">
        <f>Tabelle1[[#This Row],[Kundenhierarchie 1]]&amp;Tabelle1[[#This Row],[Händler]]&amp;Tabelle1[[#This Row],[Kategorie]]&amp;Tabelle1[[#This Row],[Gruppe]]&amp;Tabelle1[[#This Row],[Name]]</f>
        <v>Edeka KonzernEdeka Südbayern (ZL)WürzsaucenWürzsaucen Made for Meat 375 mlWS Made for Meat BBQ Cranberry, 375ml</v>
      </c>
      <c r="V1036">
        <f>_xlfn.XLOOKUP(U1036,'Daten Vor-Quartal'!U:U,'Daten Vor-Quartal'!I:I,0)</f>
        <v>0.64601769911504425</v>
      </c>
    </row>
    <row r="1037" spans="1:22">
      <c r="A1037" t="s">
        <v>16</v>
      </c>
      <c r="B1037" t="s">
        <v>22</v>
      </c>
      <c r="C1037" t="s">
        <v>11</v>
      </c>
      <c r="D1037" t="s">
        <v>293</v>
      </c>
      <c r="E1037" t="s">
        <v>288</v>
      </c>
      <c r="F1037">
        <v>16</v>
      </c>
      <c r="G1037" t="s">
        <v>63</v>
      </c>
      <c r="H1037">
        <v>0.82558139534883723</v>
      </c>
      <c r="I1037">
        <v>0.70833333333333337</v>
      </c>
      <c r="J1037">
        <v>9.7770181946066668</v>
      </c>
      <c r="K1037">
        <v>-6.0951039353427827</v>
      </c>
      <c r="L1037">
        <v>355</v>
      </c>
      <c r="M1037">
        <v>430</v>
      </c>
      <c r="N1037">
        <v>96</v>
      </c>
      <c r="O1037">
        <v>68</v>
      </c>
      <c r="P1037">
        <v>890</v>
      </c>
      <c r="Q1037">
        <v>15.791651489313994</v>
      </c>
      <c r="R1037">
        <v>-1.1640370719018822</v>
      </c>
      <c r="S1037">
        <f t="shared" si="19"/>
        <v>0.65486725663716816</v>
      </c>
      <c r="T1037" s="13">
        <f>(Tabelle1[[#This Row],[MT Distri % (besucht)]]-Tabelle1[[#This Row],[MT Distri % (besucht) VP]])*100</f>
        <v>5.346607669616521</v>
      </c>
      <c r="U1037" t="str">
        <f>Tabelle1[[#This Row],[Kundenhierarchie 1]]&amp;Tabelle1[[#This Row],[Händler]]&amp;Tabelle1[[#This Row],[Kategorie]]&amp;Tabelle1[[#This Row],[Gruppe]]&amp;Tabelle1[[#This Row],[Name]]</f>
        <v>Edeka KonzernEdeka Südbayern (ZL)WürzsaucenWürzsaucen Made for Meat 375 mlWS Made for Meat Chili Aji Panca, 375ml</v>
      </c>
      <c r="V1037">
        <f>_xlfn.XLOOKUP(U1037,'Daten Vor-Quartal'!U:U,'Daten Vor-Quartal'!I:I,0)</f>
        <v>0.65486725663716816</v>
      </c>
    </row>
    <row r="1038" spans="1:22">
      <c r="A1038" t="s">
        <v>16</v>
      </c>
      <c r="B1038" t="s">
        <v>22</v>
      </c>
      <c r="C1038" t="s">
        <v>11</v>
      </c>
      <c r="D1038" t="s">
        <v>293</v>
      </c>
      <c r="E1038" t="s">
        <v>289</v>
      </c>
      <c r="F1038">
        <v>19</v>
      </c>
      <c r="G1038" t="s">
        <v>74</v>
      </c>
      <c r="H1038">
        <v>1</v>
      </c>
      <c r="I1038">
        <v>0.72448979591836737</v>
      </c>
      <c r="J1038">
        <v>44.143740734070576</v>
      </c>
      <c r="K1038">
        <v>13.096012378282399</v>
      </c>
      <c r="L1038">
        <v>430</v>
      </c>
      <c r="M1038">
        <v>430</v>
      </c>
      <c r="N1038">
        <v>98</v>
      </c>
      <c r="O1038">
        <v>71</v>
      </c>
      <c r="P1038">
        <v>890</v>
      </c>
      <c r="Q1038">
        <v>64.127262721004499</v>
      </c>
      <c r="R1038">
        <v>15.545974445810977</v>
      </c>
      <c r="S1038">
        <f t="shared" si="19"/>
        <v>0.76271186440677963</v>
      </c>
      <c r="T1038" s="13">
        <f>(Tabelle1[[#This Row],[MT Distri % (besucht)]]-Tabelle1[[#This Row],[MT Distri % (besucht) VP]])*100</f>
        <v>-3.8222068488412253</v>
      </c>
      <c r="U1038" t="str">
        <f>Tabelle1[[#This Row],[Kundenhierarchie 1]]&amp;Tabelle1[[#This Row],[Händler]]&amp;Tabelle1[[#This Row],[Kategorie]]&amp;Tabelle1[[#This Row],[Gruppe]]&amp;Tabelle1[[#This Row],[Name]]</f>
        <v>Edeka KonzernEdeka Südbayern (ZL)WürzsaucenWürzsaucen Made for Meat 375 mlWS Made for Meat Grilled Paprika, 375ml</v>
      </c>
      <c r="V1038">
        <f>_xlfn.XLOOKUP(U1038,'Daten Vor-Quartal'!U:U,'Daten Vor-Quartal'!I:I,0)</f>
        <v>0.76271186440677963</v>
      </c>
    </row>
    <row r="1039" spans="1:22">
      <c r="A1039" t="s">
        <v>16</v>
      </c>
      <c r="B1039" t="s">
        <v>22</v>
      </c>
      <c r="C1039" t="s">
        <v>11</v>
      </c>
      <c r="D1039" t="s">
        <v>298</v>
      </c>
      <c r="E1039" t="s">
        <v>290</v>
      </c>
      <c r="F1039">
        <v>9</v>
      </c>
      <c r="G1039" t="s">
        <v>51</v>
      </c>
      <c r="H1039">
        <v>1</v>
      </c>
      <c r="I1039">
        <v>0.88775510204081631</v>
      </c>
      <c r="J1039">
        <v>59.340001739498817</v>
      </c>
      <c r="K1039">
        <v>6.5678174818153421</v>
      </c>
      <c r="L1039">
        <v>430</v>
      </c>
      <c r="M1039">
        <v>430</v>
      </c>
      <c r="N1039">
        <v>98</v>
      </c>
      <c r="O1039">
        <v>87</v>
      </c>
      <c r="P1039">
        <v>890</v>
      </c>
      <c r="Q1039">
        <v>85.152832636354887</v>
      </c>
      <c r="R1039">
        <v>7.8921886770625633</v>
      </c>
      <c r="S1039">
        <f t="shared" si="19"/>
        <v>0.88983050847457623</v>
      </c>
      <c r="T1039" s="13">
        <f>(Tabelle1[[#This Row],[MT Distri % (besucht)]]-Tabelle1[[#This Row],[MT Distri % (besucht) VP]])*100</f>
        <v>-0.20754064337599187</v>
      </c>
      <c r="U1039" t="str">
        <f>Tabelle1[[#This Row],[Kundenhierarchie 1]]&amp;Tabelle1[[#This Row],[Händler]]&amp;Tabelle1[[#This Row],[Kategorie]]&amp;Tabelle1[[#This Row],[Gruppe]]&amp;Tabelle1[[#This Row],[Name]]</f>
        <v>Edeka KonzernEdeka Südbayern (ZL)WürzsaucenWürzsaucen StandardWürzsauce Barbecue, 250ml</v>
      </c>
      <c r="V1039">
        <f>_xlfn.XLOOKUP(U1039,'Daten Vor-Quartal'!U:U,'Daten Vor-Quartal'!I:I,0)</f>
        <v>0.88983050847457623</v>
      </c>
    </row>
    <row r="1040" spans="1:22">
      <c r="A1040" t="s">
        <v>16</v>
      </c>
      <c r="B1040" t="s">
        <v>22</v>
      </c>
      <c r="C1040" t="s">
        <v>11</v>
      </c>
      <c r="D1040" t="s">
        <v>298</v>
      </c>
      <c r="E1040" t="s">
        <v>291</v>
      </c>
      <c r="F1040">
        <v>21</v>
      </c>
      <c r="G1040" t="s">
        <v>74</v>
      </c>
      <c r="H1040">
        <v>0</v>
      </c>
      <c r="I1040">
        <v>0</v>
      </c>
      <c r="J1040">
        <v>22.47985423039351</v>
      </c>
      <c r="K1040">
        <v>-21.355718682381799</v>
      </c>
      <c r="L1040">
        <v>0</v>
      </c>
      <c r="M1040">
        <v>430</v>
      </c>
      <c r="N1040">
        <v>1</v>
      </c>
      <c r="O1040">
        <v>0</v>
      </c>
      <c r="P1040">
        <v>890</v>
      </c>
      <c r="Q1040">
        <v>51.007721149942412</v>
      </c>
      <c r="R1040">
        <v>-24.181108532787263</v>
      </c>
      <c r="S1040">
        <f t="shared" si="19"/>
        <v>0</v>
      </c>
      <c r="T1040" s="13">
        <f>(Tabelle1[[#This Row],[MT Distri % (besucht)]]-Tabelle1[[#This Row],[MT Distri % (besucht) VP]])*100</f>
        <v>0</v>
      </c>
      <c r="U1040" t="str">
        <f>Tabelle1[[#This Row],[Kundenhierarchie 1]]&amp;Tabelle1[[#This Row],[Händler]]&amp;Tabelle1[[#This Row],[Kategorie]]&amp;Tabelle1[[#This Row],[Gruppe]]&amp;Tabelle1[[#This Row],[Name]]</f>
        <v>Edeka KonzernEdeka Südbayern (ZL)WürzsaucenWürzsaucen StandardWürzsauce Brandstifter, 250ml</v>
      </c>
      <c r="V1040">
        <f>_xlfn.XLOOKUP(U1040,'Daten Vor-Quartal'!U:U,'Daten Vor-Quartal'!I:I,0)</f>
        <v>0</v>
      </c>
    </row>
    <row r="1041" spans="1:22">
      <c r="A1041" t="s">
        <v>16</v>
      </c>
      <c r="B1041" t="s">
        <v>22</v>
      </c>
      <c r="C1041" t="s">
        <v>11</v>
      </c>
      <c r="D1041" t="s">
        <v>298</v>
      </c>
      <c r="E1041" t="s">
        <v>292</v>
      </c>
      <c r="F1041">
        <v>23</v>
      </c>
      <c r="G1041" t="s">
        <v>74</v>
      </c>
      <c r="H1041">
        <v>1</v>
      </c>
      <c r="I1041">
        <v>0.96938775510204078</v>
      </c>
      <c r="J1041">
        <v>60.992062226730845</v>
      </c>
      <c r="K1041">
        <v>-1.0965202812204768</v>
      </c>
      <c r="L1041">
        <v>430</v>
      </c>
      <c r="M1041">
        <v>430</v>
      </c>
      <c r="N1041">
        <v>98</v>
      </c>
      <c r="O1041">
        <v>95</v>
      </c>
      <c r="P1041">
        <v>890</v>
      </c>
      <c r="Q1041">
        <v>80.573941100511007</v>
      </c>
      <c r="R1041">
        <v>5.4276290779709342</v>
      </c>
      <c r="S1041">
        <f t="shared" si="19"/>
        <v>0.94067796610169496</v>
      </c>
      <c r="T1041" s="13">
        <f>(Tabelle1[[#This Row],[MT Distri % (besucht)]]-Tabelle1[[#This Row],[MT Distri % (besucht) VP]])*100</f>
        <v>2.870978900034582</v>
      </c>
      <c r="U1041" t="str">
        <f>Tabelle1[[#This Row],[Kundenhierarchie 1]]&amp;Tabelle1[[#This Row],[Händler]]&amp;Tabelle1[[#This Row],[Kategorie]]&amp;Tabelle1[[#This Row],[Gruppe]]&amp;Tabelle1[[#This Row],[Name]]</f>
        <v>Edeka KonzernEdeka Südbayern (ZL)WürzsaucenWürzsaucen StandardWürzsauce China, 250ml</v>
      </c>
      <c r="V1041">
        <f>_xlfn.XLOOKUP(U1041,'Daten Vor-Quartal'!U:U,'Daten Vor-Quartal'!I:I,0)</f>
        <v>0.94067796610169496</v>
      </c>
    </row>
    <row r="1042" spans="1:22">
      <c r="A1042" t="s">
        <v>16</v>
      </c>
      <c r="B1042" t="s">
        <v>22</v>
      </c>
      <c r="C1042" t="s">
        <v>11</v>
      </c>
      <c r="D1042" t="s">
        <v>298</v>
      </c>
      <c r="E1042" t="s">
        <v>294</v>
      </c>
      <c r="F1042">
        <v>20</v>
      </c>
      <c r="G1042" t="s">
        <v>74</v>
      </c>
      <c r="H1042">
        <v>1</v>
      </c>
      <c r="I1042">
        <v>0.98979591836734693</v>
      </c>
      <c r="J1042">
        <v>76.230924102495209</v>
      </c>
      <c r="K1042">
        <v>8.8337048152825357</v>
      </c>
      <c r="L1042">
        <v>430</v>
      </c>
      <c r="M1042">
        <v>430</v>
      </c>
      <c r="N1042">
        <v>98</v>
      </c>
      <c r="O1042">
        <v>97</v>
      </c>
      <c r="P1042">
        <v>890</v>
      </c>
      <c r="Q1042">
        <v>90.511193405335803</v>
      </c>
      <c r="R1042">
        <v>8.965333546029683</v>
      </c>
      <c r="S1042">
        <f t="shared" si="19"/>
        <v>0.99152542372881358</v>
      </c>
      <c r="T1042" s="13">
        <f>(Tabelle1[[#This Row],[MT Distri % (besucht)]]-Tabelle1[[#This Row],[MT Distri % (besucht) VP]])*100</f>
        <v>-0.17295053614666545</v>
      </c>
      <c r="U1042" t="str">
        <f>Tabelle1[[#This Row],[Kundenhierarchie 1]]&amp;Tabelle1[[#This Row],[Händler]]&amp;Tabelle1[[#This Row],[Kategorie]]&amp;Tabelle1[[#This Row],[Gruppe]]&amp;Tabelle1[[#This Row],[Name]]</f>
        <v>Edeka KonzernEdeka Südbayern (ZL)WürzsaucenWürzsaucen StandardWürzsauce Cocktail, 250ml</v>
      </c>
      <c r="V1042">
        <f>_xlfn.XLOOKUP(U1042,'Daten Vor-Quartal'!U:U,'Daten Vor-Quartal'!I:I,0)</f>
        <v>0.99152542372881358</v>
      </c>
    </row>
    <row r="1043" spans="1:22">
      <c r="A1043" t="s">
        <v>16</v>
      </c>
      <c r="B1043" t="s">
        <v>22</v>
      </c>
      <c r="C1043" t="s">
        <v>11</v>
      </c>
      <c r="D1043" t="s">
        <v>298</v>
      </c>
      <c r="E1043" t="s">
        <v>295</v>
      </c>
      <c r="F1043">
        <v>3</v>
      </c>
      <c r="G1043" t="s">
        <v>51</v>
      </c>
      <c r="H1043">
        <v>1</v>
      </c>
      <c r="I1043">
        <v>0.98979591836734693</v>
      </c>
      <c r="J1043">
        <v>69.608169245834844</v>
      </c>
      <c r="K1043">
        <v>-6.9024440905041082</v>
      </c>
      <c r="L1043">
        <v>430</v>
      </c>
      <c r="M1043">
        <v>430</v>
      </c>
      <c r="N1043">
        <v>98</v>
      </c>
      <c r="O1043">
        <v>97</v>
      </c>
      <c r="P1043">
        <v>890</v>
      </c>
      <c r="Q1043">
        <v>91.964827353708714</v>
      </c>
      <c r="R1043">
        <v>-0.8287321136320287</v>
      </c>
      <c r="S1043">
        <f t="shared" si="19"/>
        <v>0.96610169491525422</v>
      </c>
      <c r="T1043" s="13">
        <f>(Tabelle1[[#This Row],[MT Distri % (besucht)]]-Tabelle1[[#This Row],[MT Distri % (besucht) VP]])*100</f>
        <v>2.3694223452092711</v>
      </c>
      <c r="U1043" t="str">
        <f>Tabelle1[[#This Row],[Kundenhierarchie 1]]&amp;Tabelle1[[#This Row],[Händler]]&amp;Tabelle1[[#This Row],[Kategorie]]&amp;Tabelle1[[#This Row],[Gruppe]]&amp;Tabelle1[[#This Row],[Name]]</f>
        <v>Edeka KonzernEdeka Südbayern (ZL)WürzsaucenWürzsaucen StandardWürzsauce Curry, 250ml</v>
      </c>
      <c r="V1043">
        <f>_xlfn.XLOOKUP(U1043,'Daten Vor-Quartal'!U:U,'Daten Vor-Quartal'!I:I,0)</f>
        <v>0.96610169491525422</v>
      </c>
    </row>
    <row r="1044" spans="1:22">
      <c r="A1044" t="s">
        <v>16</v>
      </c>
      <c r="B1044" t="s">
        <v>22</v>
      </c>
      <c r="C1044" t="s">
        <v>11</v>
      </c>
      <c r="D1044" t="s">
        <v>298</v>
      </c>
      <c r="E1044" t="s">
        <v>296</v>
      </c>
      <c r="F1044">
        <v>7</v>
      </c>
      <c r="G1044" t="s">
        <v>51</v>
      </c>
      <c r="H1044">
        <v>1</v>
      </c>
      <c r="I1044">
        <v>0.98979591836734693</v>
      </c>
      <c r="J1044">
        <v>79.296595286337663</v>
      </c>
      <c r="K1044">
        <v>-16.158217242562639</v>
      </c>
      <c r="L1044">
        <v>430</v>
      </c>
      <c r="M1044">
        <v>430</v>
      </c>
      <c r="N1044">
        <v>98</v>
      </c>
      <c r="O1044">
        <v>97</v>
      </c>
      <c r="P1044">
        <v>890</v>
      </c>
      <c r="Q1044">
        <v>96.932548760487151</v>
      </c>
      <c r="R1044">
        <v>-1.6961891352773932</v>
      </c>
      <c r="S1044">
        <f t="shared" si="19"/>
        <v>0.98305084745762716</v>
      </c>
      <c r="T1044" s="13">
        <f>(Tabelle1[[#This Row],[MT Distri % (besucht)]]-Tabelle1[[#This Row],[MT Distri % (besucht) VP]])*100</f>
        <v>0.67450709097197636</v>
      </c>
      <c r="U1044" t="str">
        <f>Tabelle1[[#This Row],[Kundenhierarchie 1]]&amp;Tabelle1[[#This Row],[Händler]]&amp;Tabelle1[[#This Row],[Kategorie]]&amp;Tabelle1[[#This Row],[Gruppe]]&amp;Tabelle1[[#This Row],[Name]]</f>
        <v>Edeka KonzernEdeka Südbayern (ZL)WürzsaucenWürzsaucen StandardWürzsauce Hot Chili, 250ml</v>
      </c>
      <c r="V1044">
        <f>_xlfn.XLOOKUP(U1044,'Daten Vor-Quartal'!U:U,'Daten Vor-Quartal'!I:I,0)</f>
        <v>0.98305084745762716</v>
      </c>
    </row>
    <row r="1045" spans="1:22">
      <c r="A1045" t="s">
        <v>16</v>
      </c>
      <c r="B1045" t="s">
        <v>22</v>
      </c>
      <c r="C1045" t="s">
        <v>11</v>
      </c>
      <c r="D1045" t="s">
        <v>298</v>
      </c>
      <c r="E1045" t="s">
        <v>297</v>
      </c>
      <c r="F1045">
        <v>1</v>
      </c>
      <c r="G1045" t="s">
        <v>51</v>
      </c>
      <c r="H1045">
        <v>1</v>
      </c>
      <c r="I1045">
        <v>0.98979591836734693</v>
      </c>
      <c r="J1045">
        <v>74.687715420295703</v>
      </c>
      <c r="K1045">
        <v>-11.716350595747009</v>
      </c>
      <c r="L1045">
        <v>430</v>
      </c>
      <c r="M1045">
        <v>430</v>
      </c>
      <c r="N1045">
        <v>98</v>
      </c>
      <c r="O1045">
        <v>97</v>
      </c>
      <c r="P1045">
        <v>890</v>
      </c>
      <c r="Q1045">
        <v>91.120599836366651</v>
      </c>
      <c r="R1045">
        <v>-6.3865943455563325</v>
      </c>
      <c r="S1045">
        <f t="shared" si="19"/>
        <v>0.98305084745762716</v>
      </c>
      <c r="T1045" s="13">
        <f>(Tabelle1[[#This Row],[MT Distri % (besucht)]]-Tabelle1[[#This Row],[MT Distri % (besucht) VP]])*100</f>
        <v>0.67450709097197636</v>
      </c>
      <c r="U1045" t="str">
        <f>Tabelle1[[#This Row],[Kundenhierarchie 1]]&amp;Tabelle1[[#This Row],[Händler]]&amp;Tabelle1[[#This Row],[Kategorie]]&amp;Tabelle1[[#This Row],[Gruppe]]&amp;Tabelle1[[#This Row],[Name]]</f>
        <v>Edeka KonzernEdeka Südbayern (ZL)WürzsaucenWürzsaucen StandardWürzsauce Knoblauch, 250ml</v>
      </c>
      <c r="V1045">
        <f>_xlfn.XLOOKUP(U1045,'Daten Vor-Quartal'!U:U,'Daten Vor-Quartal'!I:I,0)</f>
        <v>0.98305084745762716</v>
      </c>
    </row>
    <row r="1046" spans="1:22">
      <c r="A1046" t="s">
        <v>16</v>
      </c>
      <c r="B1046" t="s">
        <v>22</v>
      </c>
      <c r="C1046" t="s">
        <v>11</v>
      </c>
      <c r="D1046" t="s">
        <v>298</v>
      </c>
      <c r="E1046" t="s">
        <v>303</v>
      </c>
      <c r="F1046">
        <v>5</v>
      </c>
      <c r="G1046" t="s">
        <v>51</v>
      </c>
      <c r="H1046">
        <v>1</v>
      </c>
      <c r="I1046">
        <v>0.97959183673469385</v>
      </c>
      <c r="J1046">
        <v>64.827678432763477</v>
      </c>
      <c r="K1046">
        <v>-16.125846409064053</v>
      </c>
      <c r="L1046">
        <v>430</v>
      </c>
      <c r="M1046">
        <v>430</v>
      </c>
      <c r="N1046">
        <v>98</v>
      </c>
      <c r="O1046">
        <v>96</v>
      </c>
      <c r="P1046">
        <v>890</v>
      </c>
      <c r="Q1046">
        <v>88.379065043868508</v>
      </c>
      <c r="R1046">
        <v>0.35624606062988562</v>
      </c>
      <c r="S1046">
        <f t="shared" si="19"/>
        <v>0.99152542372881358</v>
      </c>
      <c r="T1046" s="13">
        <f>(Tabelle1[[#This Row],[MT Distri % (besucht)]]-Tabelle1[[#This Row],[MT Distri % (besucht) VP]])*100</f>
        <v>-1.1933586994119727</v>
      </c>
      <c r="U1046" t="str">
        <f>Tabelle1[[#This Row],[Kundenhierarchie 1]]&amp;Tabelle1[[#This Row],[Händler]]&amp;Tabelle1[[#This Row],[Kategorie]]&amp;Tabelle1[[#This Row],[Gruppe]]&amp;Tabelle1[[#This Row],[Name]]</f>
        <v>Edeka KonzernEdeka Südbayern (ZL)WürzsaucenWürzsaucen StandardWürzsauce Mexico, 250ml</v>
      </c>
      <c r="V1046">
        <f>_xlfn.XLOOKUP(U1046,'Daten Vor-Quartal'!U:U,'Daten Vor-Quartal'!I:I,0)</f>
        <v>0.99152542372881358</v>
      </c>
    </row>
    <row r="1047" spans="1:22">
      <c r="A1047" t="s">
        <v>16</v>
      </c>
      <c r="B1047" t="s">
        <v>22</v>
      </c>
      <c r="C1047" t="s">
        <v>11</v>
      </c>
      <c r="D1047" t="s">
        <v>298</v>
      </c>
      <c r="E1047" t="s">
        <v>299</v>
      </c>
      <c r="F1047">
        <v>14</v>
      </c>
      <c r="G1047" t="s">
        <v>63</v>
      </c>
      <c r="H1047">
        <v>1</v>
      </c>
      <c r="I1047">
        <v>0.98979591836734693</v>
      </c>
      <c r="J1047">
        <v>85.597453480004532</v>
      </c>
      <c r="K1047">
        <v>-5.3518000071376255</v>
      </c>
      <c r="L1047">
        <v>430</v>
      </c>
      <c r="M1047">
        <v>430</v>
      </c>
      <c r="N1047">
        <v>98</v>
      </c>
      <c r="O1047">
        <v>97</v>
      </c>
      <c r="P1047">
        <v>890</v>
      </c>
      <c r="Q1047">
        <v>95.192392184565819</v>
      </c>
      <c r="R1047">
        <v>1.0679370171480684</v>
      </c>
      <c r="S1047">
        <f t="shared" si="19"/>
        <v>0.97457627118644063</v>
      </c>
      <c r="T1047" s="13">
        <f>(Tabelle1[[#This Row],[MT Distri % (besucht)]]-Tabelle1[[#This Row],[MT Distri % (besucht) VP]])*100</f>
        <v>1.5219647180906293</v>
      </c>
      <c r="U1047" t="str">
        <f>Tabelle1[[#This Row],[Kundenhierarchie 1]]&amp;Tabelle1[[#This Row],[Händler]]&amp;Tabelle1[[#This Row],[Kategorie]]&amp;Tabelle1[[#This Row],[Gruppe]]&amp;Tabelle1[[#This Row],[Name]]</f>
        <v>Edeka KonzernEdeka Südbayern (ZL)WürzsaucenWürzsaucen StandardWürzsauce Paprikasauce Ungar. Art, 250ml</v>
      </c>
      <c r="V1047">
        <f>_xlfn.XLOOKUP(U1047,'Daten Vor-Quartal'!U:U,'Daten Vor-Quartal'!I:I,0)</f>
        <v>0.97457627118644063</v>
      </c>
    </row>
    <row r="1048" spans="1:22">
      <c r="A1048" t="s">
        <v>16</v>
      </c>
      <c r="B1048" t="s">
        <v>22</v>
      </c>
      <c r="C1048" t="s">
        <v>11</v>
      </c>
      <c r="D1048" t="s">
        <v>298</v>
      </c>
      <c r="E1048" t="s">
        <v>300</v>
      </c>
      <c r="F1048">
        <v>12</v>
      </c>
      <c r="G1048" t="s">
        <v>63</v>
      </c>
      <c r="H1048">
        <v>1</v>
      </c>
      <c r="I1048">
        <v>0.98979591836734693</v>
      </c>
      <c r="J1048">
        <v>77.817661816669869</v>
      </c>
      <c r="K1048">
        <v>-6.7343718327629185</v>
      </c>
      <c r="L1048">
        <v>430</v>
      </c>
      <c r="M1048">
        <v>430</v>
      </c>
      <c r="N1048">
        <v>98</v>
      </c>
      <c r="O1048">
        <v>97</v>
      </c>
      <c r="P1048">
        <v>890</v>
      </c>
      <c r="Q1048">
        <v>88.816939915193771</v>
      </c>
      <c r="R1048">
        <v>-2.7977424701864209</v>
      </c>
      <c r="S1048">
        <f t="shared" si="19"/>
        <v>0.98305084745762716</v>
      </c>
      <c r="T1048" s="13">
        <f>(Tabelle1[[#This Row],[MT Distri % (besucht)]]-Tabelle1[[#This Row],[MT Distri % (besucht) VP]])*100</f>
        <v>0.67450709097197636</v>
      </c>
      <c r="U1048" t="str">
        <f>Tabelle1[[#This Row],[Kundenhierarchie 1]]&amp;Tabelle1[[#This Row],[Händler]]&amp;Tabelle1[[#This Row],[Kategorie]]&amp;Tabelle1[[#This Row],[Gruppe]]&amp;Tabelle1[[#This Row],[Name]]</f>
        <v>Edeka KonzernEdeka Südbayern (ZL)WürzsaucenWürzsaucen StandardWürzsauce Schaschlik, 250ml</v>
      </c>
      <c r="V1048">
        <f>_xlfn.XLOOKUP(U1048,'Daten Vor-Quartal'!U:U,'Daten Vor-Quartal'!I:I,0)</f>
        <v>0.98305084745762716</v>
      </c>
    </row>
    <row r="1049" spans="1:22">
      <c r="A1049" t="s">
        <v>16</v>
      </c>
      <c r="B1049" t="s">
        <v>22</v>
      </c>
      <c r="C1049" t="s">
        <v>11</v>
      </c>
      <c r="D1049" t="s">
        <v>298</v>
      </c>
      <c r="E1049" t="s">
        <v>301</v>
      </c>
      <c r="F1049">
        <v>2</v>
      </c>
      <c r="G1049" t="s">
        <v>51</v>
      </c>
      <c r="H1049">
        <v>1</v>
      </c>
      <c r="I1049">
        <v>0.98979591836734693</v>
      </c>
      <c r="J1049">
        <v>70.281090523679396</v>
      </c>
      <c r="K1049">
        <v>-8.9623063464932482</v>
      </c>
      <c r="L1049">
        <v>430</v>
      </c>
      <c r="M1049">
        <v>430</v>
      </c>
      <c r="N1049">
        <v>98</v>
      </c>
      <c r="O1049">
        <v>97</v>
      </c>
      <c r="P1049">
        <v>890</v>
      </c>
      <c r="Q1049">
        <v>90.7489856781105</v>
      </c>
      <c r="R1049">
        <v>3.2978064754148022</v>
      </c>
      <c r="S1049">
        <f t="shared" si="19"/>
        <v>0.98305084745762716</v>
      </c>
      <c r="T1049" s="13">
        <f>(Tabelle1[[#This Row],[MT Distri % (besucht)]]-Tabelle1[[#This Row],[MT Distri % (besucht) VP]])*100</f>
        <v>0.67450709097197636</v>
      </c>
      <c r="U1049" t="str">
        <f>Tabelle1[[#This Row],[Kundenhierarchie 1]]&amp;Tabelle1[[#This Row],[Händler]]&amp;Tabelle1[[#This Row],[Kategorie]]&amp;Tabelle1[[#This Row],[Gruppe]]&amp;Tabelle1[[#This Row],[Name]]</f>
        <v>Edeka KonzernEdeka Südbayern (ZL)WürzsaucenWürzsaucen StandardWürzsauce Steak, 250ml</v>
      </c>
      <c r="V1049">
        <f>_xlfn.XLOOKUP(U1049,'Daten Vor-Quartal'!U:U,'Daten Vor-Quartal'!I:I,0)</f>
        <v>0.98305084745762716</v>
      </c>
    </row>
    <row r="1050" spans="1:22">
      <c r="A1050" t="s">
        <v>16</v>
      </c>
      <c r="B1050" t="s">
        <v>22</v>
      </c>
      <c r="C1050" t="s">
        <v>11</v>
      </c>
      <c r="D1050" t="s">
        <v>298</v>
      </c>
      <c r="E1050" t="s">
        <v>302</v>
      </c>
      <c r="F1050">
        <v>24</v>
      </c>
      <c r="G1050" t="s">
        <v>74</v>
      </c>
      <c r="H1050">
        <v>1</v>
      </c>
      <c r="I1050">
        <v>0.96938775510204078</v>
      </c>
      <c r="J1050">
        <v>74.860842437861507</v>
      </c>
      <c r="K1050">
        <v>-0.68007312805818654</v>
      </c>
      <c r="L1050">
        <v>430</v>
      </c>
      <c r="M1050">
        <v>430</v>
      </c>
      <c r="N1050">
        <v>98</v>
      </c>
      <c r="O1050">
        <v>95</v>
      </c>
      <c r="P1050">
        <v>890</v>
      </c>
      <c r="Q1050">
        <v>88.194131158324424</v>
      </c>
      <c r="R1050">
        <v>2.5362784743854689</v>
      </c>
      <c r="S1050">
        <f t="shared" si="19"/>
        <v>0.98305084745762716</v>
      </c>
      <c r="T1050" s="13">
        <f>(Tabelle1[[#This Row],[MT Distri % (besucht)]]-Tabelle1[[#This Row],[MT Distri % (besucht) VP]])*100</f>
        <v>-1.3663092355586381</v>
      </c>
      <c r="U1050" t="str">
        <f>Tabelle1[[#This Row],[Kundenhierarchie 1]]&amp;Tabelle1[[#This Row],[Händler]]&amp;Tabelle1[[#This Row],[Kategorie]]&amp;Tabelle1[[#This Row],[Gruppe]]&amp;Tabelle1[[#This Row],[Name]]</f>
        <v>Edeka KonzernEdeka Südbayern (ZL)WürzsaucenWürzsaucen StandardWürzsauce Tzatziki, 250ml</v>
      </c>
      <c r="V1050">
        <f>_xlfn.XLOOKUP(U1050,'Daten Vor-Quartal'!U:U,'Daten Vor-Quartal'!I:I,0)</f>
        <v>0.98305084745762716</v>
      </c>
    </row>
    <row r="1051" spans="1:22">
      <c r="A1051" t="s">
        <v>16</v>
      </c>
      <c r="B1051" t="s">
        <v>22</v>
      </c>
      <c r="C1051" t="s">
        <v>11</v>
      </c>
      <c r="D1051" t="s">
        <v>298</v>
      </c>
      <c r="E1051" t="s">
        <v>304</v>
      </c>
      <c r="F1051">
        <v>22</v>
      </c>
      <c r="G1051" t="s">
        <v>74</v>
      </c>
      <c r="H1051">
        <v>0</v>
      </c>
      <c r="I1051">
        <v>0</v>
      </c>
      <c r="J1051">
        <v>0</v>
      </c>
      <c r="K1051">
        <v>-3.5985088076067693</v>
      </c>
      <c r="L1051">
        <v>0</v>
      </c>
      <c r="M1051">
        <v>430</v>
      </c>
      <c r="N1051">
        <v>1</v>
      </c>
      <c r="O1051">
        <v>0</v>
      </c>
      <c r="P1051">
        <v>890</v>
      </c>
      <c r="Q1051">
        <v>0</v>
      </c>
      <c r="R1051">
        <v>-2.5933099407613609</v>
      </c>
      <c r="S1051">
        <f t="shared" si="19"/>
        <v>0</v>
      </c>
      <c r="T1051" s="13">
        <f>(Tabelle1[[#This Row],[MT Distri % (besucht)]]-Tabelle1[[#This Row],[MT Distri % (besucht) VP]])*100</f>
        <v>0</v>
      </c>
      <c r="U1051" t="str">
        <f>Tabelle1[[#This Row],[Kundenhierarchie 1]]&amp;Tabelle1[[#This Row],[Händler]]&amp;Tabelle1[[#This Row],[Kategorie]]&amp;Tabelle1[[#This Row],[Gruppe]]&amp;Tabelle1[[#This Row],[Name]]</f>
        <v>Edeka KonzernEdeka Südbayern (ZL)WürzsaucenWürzsaucen StandardWürzsauce Unschuldsengel, 250ml</v>
      </c>
      <c r="V1051">
        <f>_xlfn.XLOOKUP(U1051,'Daten Vor-Quartal'!U:U,'Daten Vor-Quartal'!I:I,0)</f>
        <v>0</v>
      </c>
    </row>
    <row r="1052" spans="1:22">
      <c r="A1052" t="s">
        <v>16</v>
      </c>
      <c r="B1052" t="s">
        <v>23</v>
      </c>
      <c r="C1052" t="s">
        <v>10</v>
      </c>
      <c r="D1052" t="s">
        <v>157</v>
      </c>
      <c r="E1052" t="s">
        <v>158</v>
      </c>
      <c r="F1052">
        <v>15</v>
      </c>
      <c r="G1052" t="s">
        <v>63</v>
      </c>
      <c r="H1052">
        <v>0</v>
      </c>
      <c r="I1052">
        <v>0</v>
      </c>
      <c r="J1052">
        <v>0</v>
      </c>
      <c r="K1052">
        <v>0</v>
      </c>
      <c r="L1052">
        <v>0</v>
      </c>
      <c r="M1052">
        <v>594</v>
      </c>
      <c r="N1052">
        <v>1</v>
      </c>
      <c r="O1052">
        <v>0</v>
      </c>
      <c r="P1052">
        <v>880</v>
      </c>
      <c r="Q1052">
        <v>0</v>
      </c>
      <c r="R1052">
        <v>0</v>
      </c>
      <c r="S1052">
        <f t="shared" si="19"/>
        <v>0</v>
      </c>
      <c r="T1052" s="13">
        <f>(Tabelle1[[#This Row],[MT Distri % (besucht)]]-Tabelle1[[#This Row],[MT Distri % (besucht) VP]])*100</f>
        <v>0</v>
      </c>
      <c r="U1052" t="str">
        <f>Tabelle1[[#This Row],[Kundenhierarchie 1]]&amp;Tabelle1[[#This Row],[Händler]]&amp;Tabelle1[[#This Row],[Kategorie]]&amp;Tabelle1[[#This Row],[Gruppe]]&amp;Tabelle1[[#This Row],[Name]]</f>
        <v>Edeka KonzernEdeka Südwest (ZL)DressingDressing  500mlKühne Dressing 1000 Islands  0,5l</v>
      </c>
      <c r="V1052">
        <f>_xlfn.XLOOKUP(U1052,'Daten Vor-Quartal'!U:U,'Daten Vor-Quartal'!I:I,0)</f>
        <v>0</v>
      </c>
    </row>
    <row r="1053" spans="1:22">
      <c r="A1053" t="s">
        <v>16</v>
      </c>
      <c r="B1053" t="s">
        <v>23</v>
      </c>
      <c r="C1053" t="s">
        <v>10</v>
      </c>
      <c r="D1053" t="s">
        <v>157</v>
      </c>
      <c r="E1053" t="s">
        <v>159</v>
      </c>
      <c r="F1053">
        <v>19</v>
      </c>
      <c r="G1053" t="s">
        <v>63</v>
      </c>
      <c r="H1053">
        <v>3.3670033670033669E-3</v>
      </c>
      <c r="I1053">
        <v>0</v>
      </c>
      <c r="J1053">
        <v>0</v>
      </c>
      <c r="K1053">
        <v>0</v>
      </c>
      <c r="L1053">
        <v>2</v>
      </c>
      <c r="M1053">
        <v>594</v>
      </c>
      <c r="N1053">
        <v>3</v>
      </c>
      <c r="O1053">
        <v>0</v>
      </c>
      <c r="P1053">
        <v>880</v>
      </c>
      <c r="Q1053">
        <v>0</v>
      </c>
      <c r="R1053">
        <v>0</v>
      </c>
      <c r="S1053">
        <f t="shared" si="19"/>
        <v>0</v>
      </c>
      <c r="T1053" s="13">
        <f>(Tabelle1[[#This Row],[MT Distri % (besucht)]]-Tabelle1[[#This Row],[MT Distri % (besucht) VP]])*100</f>
        <v>0</v>
      </c>
      <c r="U1053" t="str">
        <f>Tabelle1[[#This Row],[Kundenhierarchie 1]]&amp;Tabelle1[[#This Row],[Händler]]&amp;Tabelle1[[#This Row],[Kategorie]]&amp;Tabelle1[[#This Row],[Gruppe]]&amp;Tabelle1[[#This Row],[Name]]</f>
        <v>Edeka KonzernEdeka Südwest (ZL)DressingDressing  500mlKühne Dressing American  0,5l</v>
      </c>
      <c r="V1053">
        <f>_xlfn.XLOOKUP(U1053,'Daten Vor-Quartal'!U:U,'Daten Vor-Quartal'!I:I,0)</f>
        <v>0</v>
      </c>
    </row>
    <row r="1054" spans="1:22">
      <c r="A1054" t="s">
        <v>16</v>
      </c>
      <c r="B1054" t="s">
        <v>23</v>
      </c>
      <c r="C1054" t="s">
        <v>10</v>
      </c>
      <c r="D1054" t="s">
        <v>157</v>
      </c>
      <c r="E1054" t="s">
        <v>160</v>
      </c>
      <c r="F1054">
        <v>18</v>
      </c>
      <c r="G1054" t="s">
        <v>63</v>
      </c>
      <c r="H1054">
        <v>1</v>
      </c>
      <c r="I1054">
        <v>0.97358490566037736</v>
      </c>
      <c r="J1054">
        <v>77.993609961132819</v>
      </c>
      <c r="K1054">
        <v>0.79463817152003458</v>
      </c>
      <c r="L1054">
        <v>594</v>
      </c>
      <c r="M1054">
        <v>594</v>
      </c>
      <c r="N1054">
        <v>265</v>
      </c>
      <c r="O1054">
        <v>258</v>
      </c>
      <c r="P1054">
        <v>880</v>
      </c>
      <c r="Q1054">
        <v>96.227629701547329</v>
      </c>
      <c r="R1054">
        <v>1.7714415933346856</v>
      </c>
      <c r="S1054">
        <f t="shared" si="19"/>
        <v>0.97777777777777775</v>
      </c>
      <c r="T1054" s="13">
        <f>(Tabelle1[[#This Row],[MT Distri % (besucht)]]-Tabelle1[[#This Row],[MT Distri % (besucht) VP]])*100</f>
        <v>-0.41928721174003813</v>
      </c>
      <c r="U1054" t="str">
        <f>Tabelle1[[#This Row],[Kundenhierarchie 1]]&amp;Tabelle1[[#This Row],[Händler]]&amp;Tabelle1[[#This Row],[Kategorie]]&amp;Tabelle1[[#This Row],[Gruppe]]&amp;Tabelle1[[#This Row],[Name]]</f>
        <v>Edeka KonzernEdeka Südwest (ZL)DressingDressing  500mlKühne Dressing Balsamico  0,5l</v>
      </c>
      <c r="V1054">
        <f>_xlfn.XLOOKUP(U1054,'Daten Vor-Quartal'!U:U,'Daten Vor-Quartal'!I:I,0)</f>
        <v>0.97777777777777775</v>
      </c>
    </row>
    <row r="1055" spans="1:22">
      <c r="A1055" t="s">
        <v>16</v>
      </c>
      <c r="B1055" t="s">
        <v>23</v>
      </c>
      <c r="C1055" t="s">
        <v>10</v>
      </c>
      <c r="D1055" t="s">
        <v>157</v>
      </c>
      <c r="E1055" t="s">
        <v>161</v>
      </c>
      <c r="F1055">
        <v>13</v>
      </c>
      <c r="G1055" t="s">
        <v>63</v>
      </c>
      <c r="H1055">
        <v>0.99663299663299665</v>
      </c>
      <c r="I1055">
        <v>0.98863636363636365</v>
      </c>
      <c r="J1055">
        <v>83.280252671676806</v>
      </c>
      <c r="K1055">
        <v>-0.66262495730086357</v>
      </c>
      <c r="L1055">
        <v>592</v>
      </c>
      <c r="M1055">
        <v>594</v>
      </c>
      <c r="N1055">
        <v>264</v>
      </c>
      <c r="O1055">
        <v>261</v>
      </c>
      <c r="P1055">
        <v>880</v>
      </c>
      <c r="Q1055">
        <v>94.789947474455388</v>
      </c>
      <c r="R1055">
        <v>0.91382681054503223</v>
      </c>
      <c r="S1055">
        <f t="shared" si="19"/>
        <v>0.97452229299363058</v>
      </c>
      <c r="T1055" s="13">
        <f>(Tabelle1[[#This Row],[MT Distri % (besucht)]]-Tabelle1[[#This Row],[MT Distri % (besucht) VP]])*100</f>
        <v>1.4114070642733068</v>
      </c>
      <c r="U1055" t="str">
        <f>Tabelle1[[#This Row],[Kundenhierarchie 1]]&amp;Tabelle1[[#This Row],[Händler]]&amp;Tabelle1[[#This Row],[Kategorie]]&amp;Tabelle1[[#This Row],[Gruppe]]&amp;Tabelle1[[#This Row],[Name]]</f>
        <v>Edeka KonzernEdeka Südwest (ZL)DressingDressing  500mlKühne Dressing Caesar 0,5l</v>
      </c>
      <c r="V1055">
        <f>_xlfn.XLOOKUP(U1055,'Daten Vor-Quartal'!U:U,'Daten Vor-Quartal'!I:I,0)</f>
        <v>0.97452229299363058</v>
      </c>
    </row>
    <row r="1056" spans="1:22">
      <c r="A1056" t="s">
        <v>16</v>
      </c>
      <c r="B1056" t="s">
        <v>23</v>
      </c>
      <c r="C1056" t="s">
        <v>10</v>
      </c>
      <c r="D1056" t="s">
        <v>157</v>
      </c>
      <c r="E1056" t="s">
        <v>135</v>
      </c>
      <c r="F1056">
        <v>10</v>
      </c>
      <c r="G1056" t="s">
        <v>51</v>
      </c>
      <c r="H1056">
        <v>1</v>
      </c>
      <c r="I1056">
        <v>0.98867924528301887</v>
      </c>
      <c r="J1056">
        <v>86.475111641549304</v>
      </c>
      <c r="K1056">
        <v>-3.1585567526087992</v>
      </c>
      <c r="L1056">
        <v>594</v>
      </c>
      <c r="M1056">
        <v>594</v>
      </c>
      <c r="N1056">
        <v>265</v>
      </c>
      <c r="O1056">
        <v>262</v>
      </c>
      <c r="P1056">
        <v>880</v>
      </c>
      <c r="Q1056">
        <v>95.817574160695713</v>
      </c>
      <c r="R1056">
        <v>0.62377562770313943</v>
      </c>
      <c r="S1056">
        <f t="shared" si="19"/>
        <v>0.98730158730158735</v>
      </c>
      <c r="T1056" s="13">
        <f>(Tabelle1[[#This Row],[MT Distri % (besucht)]]-Tabelle1[[#This Row],[MT Distri % (besucht) VP]])*100</f>
        <v>0.13776579814315237</v>
      </c>
      <c r="U1056" t="str">
        <f>Tabelle1[[#This Row],[Kundenhierarchie 1]]&amp;Tabelle1[[#This Row],[Händler]]&amp;Tabelle1[[#This Row],[Kategorie]]&amp;Tabelle1[[#This Row],[Gruppe]]&amp;Tabelle1[[#This Row],[Name]]</f>
        <v>Edeka KonzernEdeka Südwest (ZL)DressingDressing  500mlKühne Dressing French  0,5l</v>
      </c>
      <c r="V1056">
        <f>_xlfn.XLOOKUP(U1056,'Daten Vor-Quartal'!U:U,'Daten Vor-Quartal'!I:I,0)</f>
        <v>0.98730158730158735</v>
      </c>
    </row>
    <row r="1057" spans="1:22">
      <c r="A1057" t="s">
        <v>16</v>
      </c>
      <c r="B1057" t="s">
        <v>23</v>
      </c>
      <c r="C1057" t="s">
        <v>10</v>
      </c>
      <c r="D1057" t="s">
        <v>157</v>
      </c>
      <c r="E1057" t="s">
        <v>162</v>
      </c>
      <c r="F1057">
        <v>16</v>
      </c>
      <c r="G1057" t="s">
        <v>63</v>
      </c>
      <c r="H1057">
        <v>1</v>
      </c>
      <c r="I1057">
        <v>0.98113207547169812</v>
      </c>
      <c r="J1057">
        <v>83.789300821922893</v>
      </c>
      <c r="K1057">
        <v>-2.9228473237235169</v>
      </c>
      <c r="L1057">
        <v>594</v>
      </c>
      <c r="M1057">
        <v>594</v>
      </c>
      <c r="N1057">
        <v>265</v>
      </c>
      <c r="O1057">
        <v>260</v>
      </c>
      <c r="P1057">
        <v>880</v>
      </c>
      <c r="Q1057">
        <v>96.310963372768597</v>
      </c>
      <c r="R1057">
        <v>0.23601257525585595</v>
      </c>
      <c r="S1057">
        <f t="shared" si="19"/>
        <v>0.98095238095238091</v>
      </c>
      <c r="T1057" s="13">
        <f>(Tabelle1[[#This Row],[MT Distri % (besucht)]]-Tabelle1[[#This Row],[MT Distri % (besucht) VP]])*100</f>
        <v>1.7969451931720837E-2</v>
      </c>
      <c r="U1057" t="str">
        <f>Tabelle1[[#This Row],[Kundenhierarchie 1]]&amp;Tabelle1[[#This Row],[Händler]]&amp;Tabelle1[[#This Row],[Kategorie]]&amp;Tabelle1[[#This Row],[Gruppe]]&amp;Tabelle1[[#This Row],[Name]]</f>
        <v>Edeka KonzernEdeka Südwest (ZL)DressingDressing  500mlKühne Dressing Gartenkräuter  0,5l</v>
      </c>
      <c r="V1057">
        <f>_xlfn.XLOOKUP(U1057,'Daten Vor-Quartal'!U:U,'Daten Vor-Quartal'!I:I,0)</f>
        <v>0.98095238095238091</v>
      </c>
    </row>
    <row r="1058" spans="1:22">
      <c r="A1058" t="s">
        <v>16</v>
      </c>
      <c r="B1058" t="s">
        <v>23</v>
      </c>
      <c r="C1058" t="s">
        <v>10</v>
      </c>
      <c r="D1058" t="s">
        <v>157</v>
      </c>
      <c r="E1058" t="s">
        <v>134</v>
      </c>
      <c r="F1058">
        <v>5</v>
      </c>
      <c r="G1058" t="s">
        <v>51</v>
      </c>
      <c r="H1058">
        <v>1</v>
      </c>
      <c r="I1058">
        <v>0.97358490566037736</v>
      </c>
      <c r="J1058">
        <v>76.76578187598345</v>
      </c>
      <c r="K1058">
        <v>2.032192680506117</v>
      </c>
      <c r="L1058">
        <v>594</v>
      </c>
      <c r="M1058">
        <v>594</v>
      </c>
      <c r="N1058">
        <v>265</v>
      </c>
      <c r="O1058">
        <v>258</v>
      </c>
      <c r="P1058">
        <v>880</v>
      </c>
      <c r="Q1058">
        <v>95.350590963972707</v>
      </c>
      <c r="R1058">
        <v>3.0129151673359758</v>
      </c>
      <c r="S1058">
        <f t="shared" si="19"/>
        <v>0.96507936507936509</v>
      </c>
      <c r="T1058" s="13">
        <f>(Tabelle1[[#This Row],[MT Distri % (besucht)]]-Tabelle1[[#This Row],[MT Distri % (besucht) VP]])*100</f>
        <v>0.8505540581012272</v>
      </c>
      <c r="U1058" t="str">
        <f>Tabelle1[[#This Row],[Kundenhierarchie 1]]&amp;Tabelle1[[#This Row],[Händler]]&amp;Tabelle1[[#This Row],[Kategorie]]&amp;Tabelle1[[#This Row],[Gruppe]]&amp;Tabelle1[[#This Row],[Name]]</f>
        <v>Edeka KonzernEdeka Südwest (ZL)DressingDressing  500mlKühne Dressing Jogh.-Kräuter leicht 0,5l</v>
      </c>
      <c r="V1058">
        <f>_xlfn.XLOOKUP(U1058,'Daten Vor-Quartal'!U:U,'Daten Vor-Quartal'!I:I,0)</f>
        <v>0.96507936507936509</v>
      </c>
    </row>
    <row r="1059" spans="1:22">
      <c r="A1059" t="s">
        <v>16</v>
      </c>
      <c r="B1059" t="s">
        <v>23</v>
      </c>
      <c r="C1059" t="s">
        <v>10</v>
      </c>
      <c r="D1059" t="s">
        <v>157</v>
      </c>
      <c r="E1059" t="s">
        <v>132</v>
      </c>
      <c r="F1059">
        <v>1</v>
      </c>
      <c r="G1059" t="s">
        <v>51</v>
      </c>
      <c r="H1059">
        <v>1</v>
      </c>
      <c r="I1059">
        <v>0.98867924528301887</v>
      </c>
      <c r="J1059">
        <v>92.363552434474386</v>
      </c>
      <c r="K1059">
        <v>0.92130336341386965</v>
      </c>
      <c r="L1059">
        <v>594</v>
      </c>
      <c r="M1059">
        <v>594</v>
      </c>
      <c r="N1059">
        <v>265</v>
      </c>
      <c r="O1059">
        <v>262</v>
      </c>
      <c r="P1059">
        <v>880</v>
      </c>
      <c r="Q1059">
        <v>99.206717856740738</v>
      </c>
      <c r="R1059">
        <v>0.78208979895509856</v>
      </c>
      <c r="S1059">
        <f t="shared" si="19"/>
        <v>0.98730158730158735</v>
      </c>
      <c r="T1059" s="13">
        <f>(Tabelle1[[#This Row],[MT Distri % (besucht)]]-Tabelle1[[#This Row],[MT Distri % (besucht) VP]])*100</f>
        <v>0.13776579814315237</v>
      </c>
      <c r="U1059" t="str">
        <f>Tabelle1[[#This Row],[Kundenhierarchie 1]]&amp;Tabelle1[[#This Row],[Händler]]&amp;Tabelle1[[#This Row],[Kategorie]]&amp;Tabelle1[[#This Row],[Gruppe]]&amp;Tabelle1[[#This Row],[Name]]</f>
        <v>Edeka KonzernEdeka Südwest (ZL)DressingDressing  500mlKühne Dressing Joghurt  0,5l</v>
      </c>
      <c r="V1059">
        <f>_xlfn.XLOOKUP(U1059,'Daten Vor-Quartal'!U:U,'Daten Vor-Quartal'!I:I,0)</f>
        <v>0.98730158730158735</v>
      </c>
    </row>
    <row r="1060" spans="1:22">
      <c r="A1060" t="s">
        <v>16</v>
      </c>
      <c r="B1060" t="s">
        <v>23</v>
      </c>
      <c r="C1060" t="s">
        <v>10</v>
      </c>
      <c r="D1060" t="s">
        <v>157</v>
      </c>
      <c r="E1060" t="s">
        <v>133</v>
      </c>
      <c r="F1060">
        <v>2</v>
      </c>
      <c r="G1060" t="s">
        <v>51</v>
      </c>
      <c r="H1060">
        <v>1</v>
      </c>
      <c r="I1060">
        <v>0.99622641509433962</v>
      </c>
      <c r="J1060">
        <v>85.161170889728169</v>
      </c>
      <c r="K1060">
        <v>-2.8234304388442713</v>
      </c>
      <c r="L1060">
        <v>594</v>
      </c>
      <c r="M1060">
        <v>594</v>
      </c>
      <c r="N1060">
        <v>265</v>
      </c>
      <c r="O1060">
        <v>264</v>
      </c>
      <c r="P1060">
        <v>880</v>
      </c>
      <c r="Q1060">
        <v>97.42006297213635</v>
      </c>
      <c r="R1060">
        <v>1.1121698715270298</v>
      </c>
      <c r="S1060">
        <f t="shared" si="19"/>
        <v>0.99682539682539684</v>
      </c>
      <c r="T1060" s="13">
        <f>(Tabelle1[[#This Row],[MT Distri % (besucht)]]-Tabelle1[[#This Row],[MT Distri % (besucht) VP]])*100</f>
        <v>-5.989817310572132E-2</v>
      </c>
      <c r="U1060" t="str">
        <f>Tabelle1[[#This Row],[Kundenhierarchie 1]]&amp;Tabelle1[[#This Row],[Händler]]&amp;Tabelle1[[#This Row],[Kategorie]]&amp;Tabelle1[[#This Row],[Gruppe]]&amp;Tabelle1[[#This Row],[Name]]</f>
        <v>Edeka KonzernEdeka Südwest (ZL)DressingDressing  500mlKühne Dressing Kräuterwürzig  0,5l</v>
      </c>
      <c r="V1060">
        <f>_xlfn.XLOOKUP(U1060,'Daten Vor-Quartal'!U:U,'Daten Vor-Quartal'!I:I,0)</f>
        <v>0.99682539682539684</v>
      </c>
    </row>
    <row r="1061" spans="1:22">
      <c r="A1061" t="s">
        <v>16</v>
      </c>
      <c r="B1061" t="s">
        <v>23</v>
      </c>
      <c r="C1061" t="s">
        <v>10</v>
      </c>
      <c r="D1061" t="s">
        <v>163</v>
      </c>
      <c r="E1061" t="s">
        <v>164</v>
      </c>
      <c r="F1061">
        <v>26</v>
      </c>
      <c r="G1061" t="s">
        <v>74</v>
      </c>
      <c r="H1061">
        <v>0</v>
      </c>
      <c r="I1061">
        <v>0</v>
      </c>
      <c r="J1061">
        <v>0</v>
      </c>
      <c r="K1061">
        <v>0</v>
      </c>
      <c r="L1061">
        <v>0</v>
      </c>
      <c r="M1061">
        <v>594</v>
      </c>
      <c r="N1061">
        <v>1</v>
      </c>
      <c r="O1061">
        <v>0</v>
      </c>
      <c r="P1061">
        <v>880</v>
      </c>
      <c r="Q1061">
        <v>0</v>
      </c>
      <c r="R1061">
        <v>0</v>
      </c>
      <c r="S1061">
        <f t="shared" si="19"/>
        <v>0</v>
      </c>
      <c r="T1061" s="13">
        <f>(Tabelle1[[#This Row],[MT Distri % (besucht)]]-Tabelle1[[#This Row],[MT Distri % (besucht) VP]])*100</f>
        <v>0</v>
      </c>
      <c r="U1061" t="str">
        <f>Tabelle1[[#This Row],[Kundenhierarchie 1]]&amp;Tabelle1[[#This Row],[Händler]]&amp;Tabelle1[[#This Row],[Kategorie]]&amp;Tabelle1[[#This Row],[Gruppe]]&amp;Tabelle1[[#This Row],[Name]]</f>
        <v>Edeka KonzernEdeka Südwest (ZL)DressingDressing 1lKühne Dressing 1000 Islands, 1l Fl.</v>
      </c>
      <c r="V1061">
        <f>_xlfn.XLOOKUP(U1061,'Daten Vor-Quartal'!U:U,'Daten Vor-Quartal'!I:I,0)</f>
        <v>0</v>
      </c>
    </row>
    <row r="1062" spans="1:22">
      <c r="A1062" t="s">
        <v>16</v>
      </c>
      <c r="B1062" t="s">
        <v>23</v>
      </c>
      <c r="C1062" t="s">
        <v>10</v>
      </c>
      <c r="D1062" t="s">
        <v>163</v>
      </c>
      <c r="E1062" t="s">
        <v>165</v>
      </c>
      <c r="F1062">
        <v>27</v>
      </c>
      <c r="G1062" t="s">
        <v>74</v>
      </c>
      <c r="H1062">
        <v>0</v>
      </c>
      <c r="I1062">
        <v>0</v>
      </c>
      <c r="J1062">
        <v>0</v>
      </c>
      <c r="K1062">
        <v>0</v>
      </c>
      <c r="L1062">
        <v>0</v>
      </c>
      <c r="M1062">
        <v>594</v>
      </c>
      <c r="N1062">
        <v>1</v>
      </c>
      <c r="O1062">
        <v>0</v>
      </c>
      <c r="P1062">
        <v>0</v>
      </c>
      <c r="Q1062">
        <v>0</v>
      </c>
      <c r="R1062">
        <v>0</v>
      </c>
      <c r="S1062">
        <f t="shared" si="19"/>
        <v>0</v>
      </c>
      <c r="T1062" s="13">
        <f>(Tabelle1[[#This Row],[MT Distri % (besucht)]]-Tabelle1[[#This Row],[MT Distri % (besucht) VP]])*100</f>
        <v>0</v>
      </c>
      <c r="U1062" t="str">
        <f>Tabelle1[[#This Row],[Kundenhierarchie 1]]&amp;Tabelle1[[#This Row],[Händler]]&amp;Tabelle1[[#This Row],[Kategorie]]&amp;Tabelle1[[#This Row],[Gruppe]]&amp;Tabelle1[[#This Row],[Name]]</f>
        <v>Edeka KonzernEdeka Südwest (ZL)DressingDressing 1lKühne Dressing Balsamico, 1l Fl.</v>
      </c>
      <c r="V1062">
        <f>_xlfn.XLOOKUP(U1062,'Daten Vor-Quartal'!U:U,'Daten Vor-Quartal'!I:I,0)</f>
        <v>0</v>
      </c>
    </row>
    <row r="1063" spans="1:22">
      <c r="A1063" t="s">
        <v>16</v>
      </c>
      <c r="B1063" t="s">
        <v>23</v>
      </c>
      <c r="C1063" t="s">
        <v>10</v>
      </c>
      <c r="D1063" t="s">
        <v>163</v>
      </c>
      <c r="E1063" t="s">
        <v>166</v>
      </c>
      <c r="F1063">
        <v>25</v>
      </c>
      <c r="G1063" t="s">
        <v>74</v>
      </c>
      <c r="H1063">
        <v>0</v>
      </c>
      <c r="I1063">
        <v>0</v>
      </c>
      <c r="J1063">
        <v>0</v>
      </c>
      <c r="K1063">
        <v>0</v>
      </c>
      <c r="L1063">
        <v>0</v>
      </c>
      <c r="M1063">
        <v>594</v>
      </c>
      <c r="N1063">
        <v>1</v>
      </c>
      <c r="O1063">
        <v>0</v>
      </c>
      <c r="P1063">
        <v>880</v>
      </c>
      <c r="Q1063">
        <v>0</v>
      </c>
      <c r="R1063">
        <v>0</v>
      </c>
      <c r="S1063">
        <f t="shared" si="19"/>
        <v>0</v>
      </c>
      <c r="T1063" s="13">
        <f>(Tabelle1[[#This Row],[MT Distri % (besucht)]]-Tabelle1[[#This Row],[MT Distri % (besucht) VP]])*100</f>
        <v>0</v>
      </c>
      <c r="U1063" t="str">
        <f>Tabelle1[[#This Row],[Kundenhierarchie 1]]&amp;Tabelle1[[#This Row],[Händler]]&amp;Tabelle1[[#This Row],[Kategorie]]&amp;Tabelle1[[#This Row],[Gruppe]]&amp;Tabelle1[[#This Row],[Name]]</f>
        <v>Edeka KonzernEdeka Südwest (ZL)DressingDressing 1lKühne Dressing French  1l Fl.</v>
      </c>
      <c r="V1063">
        <f>_xlfn.XLOOKUP(U1063,'Daten Vor-Quartal'!U:U,'Daten Vor-Quartal'!I:I,0)</f>
        <v>0</v>
      </c>
    </row>
    <row r="1064" spans="1:22">
      <c r="A1064" t="s">
        <v>16</v>
      </c>
      <c r="B1064" t="s">
        <v>23</v>
      </c>
      <c r="C1064" t="s">
        <v>10</v>
      </c>
      <c r="D1064" t="s">
        <v>163</v>
      </c>
      <c r="E1064" t="s">
        <v>167</v>
      </c>
      <c r="F1064">
        <v>23</v>
      </c>
      <c r="G1064" t="s">
        <v>74</v>
      </c>
      <c r="H1064">
        <v>0</v>
      </c>
      <c r="I1064">
        <v>0</v>
      </c>
      <c r="J1064">
        <v>0</v>
      </c>
      <c r="K1064">
        <v>0</v>
      </c>
      <c r="L1064">
        <v>0</v>
      </c>
      <c r="M1064">
        <v>594</v>
      </c>
      <c r="N1064">
        <v>1</v>
      </c>
      <c r="O1064">
        <v>0</v>
      </c>
      <c r="P1064">
        <v>0</v>
      </c>
      <c r="Q1064">
        <v>0</v>
      </c>
      <c r="R1064">
        <v>0</v>
      </c>
      <c r="S1064">
        <f t="shared" si="19"/>
        <v>0</v>
      </c>
      <c r="T1064" s="13">
        <f>(Tabelle1[[#This Row],[MT Distri % (besucht)]]-Tabelle1[[#This Row],[MT Distri % (besucht) VP]])*100</f>
        <v>0</v>
      </c>
      <c r="U1064" t="str">
        <f>Tabelle1[[#This Row],[Kundenhierarchie 1]]&amp;Tabelle1[[#This Row],[Händler]]&amp;Tabelle1[[#This Row],[Kategorie]]&amp;Tabelle1[[#This Row],[Gruppe]]&amp;Tabelle1[[#This Row],[Name]]</f>
        <v>Edeka KonzernEdeka Südwest (ZL)DressingDressing 1lKühne Dressing Jogh.-Kräuter leicht, 1l</v>
      </c>
      <c r="V1064">
        <f>_xlfn.XLOOKUP(U1064,'Daten Vor-Quartal'!U:U,'Daten Vor-Quartal'!I:I,0)</f>
        <v>0</v>
      </c>
    </row>
    <row r="1065" spans="1:22">
      <c r="A1065" t="s">
        <v>16</v>
      </c>
      <c r="B1065" t="s">
        <v>23</v>
      </c>
      <c r="C1065" t="s">
        <v>10</v>
      </c>
      <c r="D1065" t="s">
        <v>163</v>
      </c>
      <c r="E1065" t="s">
        <v>168</v>
      </c>
      <c r="F1065">
        <v>17</v>
      </c>
      <c r="G1065" t="s">
        <v>63</v>
      </c>
      <c r="H1065">
        <v>0</v>
      </c>
      <c r="I1065">
        <v>0</v>
      </c>
      <c r="J1065">
        <v>0</v>
      </c>
      <c r="K1065">
        <v>0</v>
      </c>
      <c r="L1065">
        <v>0</v>
      </c>
      <c r="M1065">
        <v>594</v>
      </c>
      <c r="N1065">
        <v>1</v>
      </c>
      <c r="O1065">
        <v>0</v>
      </c>
      <c r="P1065">
        <v>880</v>
      </c>
      <c r="Q1065">
        <v>0</v>
      </c>
      <c r="R1065">
        <v>0</v>
      </c>
      <c r="S1065">
        <f t="shared" si="19"/>
        <v>0</v>
      </c>
      <c r="T1065" s="13">
        <f>(Tabelle1[[#This Row],[MT Distri % (besucht)]]-Tabelle1[[#This Row],[MT Distri % (besucht) VP]])*100</f>
        <v>0</v>
      </c>
      <c r="U1065" t="str">
        <f>Tabelle1[[#This Row],[Kundenhierarchie 1]]&amp;Tabelle1[[#This Row],[Händler]]&amp;Tabelle1[[#This Row],[Kategorie]]&amp;Tabelle1[[#This Row],[Gruppe]]&amp;Tabelle1[[#This Row],[Name]]</f>
        <v>Edeka KonzernEdeka Südwest (ZL)DressingDressing 1lKühne Dressing Joghurt  1l Fl.</v>
      </c>
      <c r="V1065">
        <f>_xlfn.XLOOKUP(U1065,'Daten Vor-Quartal'!U:U,'Daten Vor-Quartal'!I:I,0)</f>
        <v>0</v>
      </c>
    </row>
    <row r="1066" spans="1:22">
      <c r="A1066" t="s">
        <v>16</v>
      </c>
      <c r="B1066" t="s">
        <v>23</v>
      </c>
      <c r="C1066" t="s">
        <v>10</v>
      </c>
      <c r="D1066" t="s">
        <v>163</v>
      </c>
      <c r="E1066" t="s">
        <v>169</v>
      </c>
      <c r="F1066">
        <v>21</v>
      </c>
      <c r="G1066" t="s">
        <v>74</v>
      </c>
      <c r="H1066">
        <v>0</v>
      </c>
      <c r="I1066">
        <v>0</v>
      </c>
      <c r="J1066">
        <v>0</v>
      </c>
      <c r="K1066">
        <v>0</v>
      </c>
      <c r="L1066">
        <v>0</v>
      </c>
      <c r="M1066">
        <v>594</v>
      </c>
      <c r="N1066">
        <v>1</v>
      </c>
      <c r="O1066">
        <v>0</v>
      </c>
      <c r="P1066">
        <v>880</v>
      </c>
      <c r="Q1066">
        <v>0</v>
      </c>
      <c r="R1066">
        <v>0</v>
      </c>
      <c r="S1066">
        <f t="shared" si="19"/>
        <v>0</v>
      </c>
      <c r="T1066" s="13">
        <f>(Tabelle1[[#This Row],[MT Distri % (besucht)]]-Tabelle1[[#This Row],[MT Distri % (besucht) VP]])*100</f>
        <v>0</v>
      </c>
      <c r="U1066" t="str">
        <f>Tabelle1[[#This Row],[Kundenhierarchie 1]]&amp;Tabelle1[[#This Row],[Händler]]&amp;Tabelle1[[#This Row],[Kategorie]]&amp;Tabelle1[[#This Row],[Gruppe]]&amp;Tabelle1[[#This Row],[Name]]</f>
        <v>Edeka KonzernEdeka Südwest (ZL)DressingDressing 1lKühne Dressing Kräuterwürzig  1l Fl.</v>
      </c>
      <c r="V1066">
        <f>_xlfn.XLOOKUP(U1066,'Daten Vor-Quartal'!U:U,'Daten Vor-Quartal'!I:I,0)</f>
        <v>0</v>
      </c>
    </row>
    <row r="1067" spans="1:22">
      <c r="A1067" t="s">
        <v>16</v>
      </c>
      <c r="B1067" t="s">
        <v>23</v>
      </c>
      <c r="C1067" t="s">
        <v>10</v>
      </c>
      <c r="D1067" t="s">
        <v>170</v>
      </c>
      <c r="E1067" t="s">
        <v>171</v>
      </c>
      <c r="F1067">
        <v>3</v>
      </c>
      <c r="G1067" t="s">
        <v>51</v>
      </c>
      <c r="H1067">
        <v>1</v>
      </c>
      <c r="I1067">
        <v>0.98490566037735849</v>
      </c>
      <c r="J1067">
        <v>83.477230342484319</v>
      </c>
      <c r="K1067">
        <v>-0.12678519899129981</v>
      </c>
      <c r="L1067">
        <v>594</v>
      </c>
      <c r="M1067">
        <v>594</v>
      </c>
      <c r="N1067">
        <v>265</v>
      </c>
      <c r="O1067">
        <v>261</v>
      </c>
      <c r="P1067">
        <v>880</v>
      </c>
      <c r="Q1067">
        <v>95.018767978388965</v>
      </c>
      <c r="R1067">
        <v>1.5650484758357095</v>
      </c>
      <c r="S1067">
        <f t="shared" si="19"/>
        <v>0</v>
      </c>
      <c r="T1067" s="13">
        <f>(Tabelle1[[#This Row],[MT Distri % (besucht)]]-Tabelle1[[#This Row],[MT Distri % (besucht) VP]])*100</f>
        <v>98.490566037735846</v>
      </c>
      <c r="U1067" t="str">
        <f>Tabelle1[[#This Row],[Kundenhierarchie 1]]&amp;Tabelle1[[#This Row],[Händler]]&amp;Tabelle1[[#This Row],[Kategorie]]&amp;Tabelle1[[#This Row],[Gruppe]]&amp;Tabelle1[[#This Row],[Name]]</f>
        <v>Edeka KonzernEdeka Südwest (ZL)DressingDressing 250mlKühne Dressing Honig Senf, 250ml Fl.</v>
      </c>
      <c r="V1067">
        <f>_xlfn.XLOOKUP(U1067,'Daten Vor-Quartal'!U:U,'Daten Vor-Quartal'!I:I,0)</f>
        <v>0</v>
      </c>
    </row>
    <row r="1068" spans="1:22">
      <c r="A1068" t="s">
        <v>16</v>
      </c>
      <c r="B1068" t="s">
        <v>23</v>
      </c>
      <c r="C1068" t="s">
        <v>10</v>
      </c>
      <c r="D1068" t="s">
        <v>170</v>
      </c>
      <c r="E1068" t="s">
        <v>172</v>
      </c>
      <c r="F1068">
        <v>9</v>
      </c>
      <c r="G1068" t="s">
        <v>51</v>
      </c>
      <c r="H1068">
        <v>1</v>
      </c>
      <c r="I1068">
        <v>0.92075471698113209</v>
      </c>
      <c r="J1068">
        <v>68.289815080537593</v>
      </c>
      <c r="K1068">
        <v>5.6312208624894824</v>
      </c>
      <c r="L1068">
        <v>594</v>
      </c>
      <c r="M1068">
        <v>594</v>
      </c>
      <c r="N1068">
        <v>265</v>
      </c>
      <c r="O1068">
        <v>244</v>
      </c>
      <c r="P1068">
        <v>880</v>
      </c>
      <c r="Q1068">
        <v>83.610459173663457</v>
      </c>
      <c r="R1068">
        <v>8.5251917194871965</v>
      </c>
      <c r="S1068">
        <f t="shared" si="19"/>
        <v>0.89523809523809528</v>
      </c>
      <c r="T1068" s="13">
        <f>(Tabelle1[[#This Row],[MT Distri % (besucht)]]-Tabelle1[[#This Row],[MT Distri % (besucht) VP]])*100</f>
        <v>2.5516621743036816</v>
      </c>
      <c r="U1068" t="str">
        <f>Tabelle1[[#This Row],[Kundenhierarchie 1]]&amp;Tabelle1[[#This Row],[Händler]]&amp;Tabelle1[[#This Row],[Kategorie]]&amp;Tabelle1[[#This Row],[Gruppe]]&amp;Tabelle1[[#This Row],[Name]]</f>
        <v>Edeka KonzernEdeka Südwest (ZL)DressingDressing 250mlKühne Dressing Jogh.&amp;Gartenkräuter,250ml</v>
      </c>
      <c r="V1068">
        <f>_xlfn.XLOOKUP(U1068,'Daten Vor-Quartal'!U:U,'Daten Vor-Quartal'!I:I,0)</f>
        <v>0.89523809523809528</v>
      </c>
    </row>
    <row r="1069" spans="1:22">
      <c r="A1069" t="s">
        <v>16</v>
      </c>
      <c r="B1069" t="s">
        <v>23</v>
      </c>
      <c r="C1069" t="s">
        <v>10</v>
      </c>
      <c r="D1069" t="s">
        <v>170</v>
      </c>
      <c r="E1069" t="s">
        <v>173</v>
      </c>
      <c r="F1069">
        <v>22</v>
      </c>
      <c r="G1069" t="s">
        <v>74</v>
      </c>
      <c r="H1069">
        <v>0</v>
      </c>
      <c r="I1069">
        <v>0</v>
      </c>
      <c r="J1069">
        <v>0</v>
      </c>
      <c r="K1069">
        <v>0</v>
      </c>
      <c r="L1069">
        <v>0</v>
      </c>
      <c r="M1069">
        <v>594</v>
      </c>
      <c r="N1069">
        <v>1</v>
      </c>
      <c r="O1069">
        <v>0</v>
      </c>
      <c r="P1069">
        <v>880</v>
      </c>
      <c r="Q1069">
        <v>0</v>
      </c>
      <c r="R1069">
        <v>0</v>
      </c>
      <c r="S1069">
        <f t="shared" si="19"/>
        <v>0</v>
      </c>
      <c r="T1069" s="13">
        <f>(Tabelle1[[#This Row],[MT Distri % (besucht)]]-Tabelle1[[#This Row],[MT Distri % (besucht) VP]])*100</f>
        <v>0</v>
      </c>
      <c r="U1069" t="str">
        <f>Tabelle1[[#This Row],[Kundenhierarchie 1]]&amp;Tabelle1[[#This Row],[Händler]]&amp;Tabelle1[[#This Row],[Kategorie]]&amp;Tabelle1[[#This Row],[Gruppe]]&amp;Tabelle1[[#This Row],[Name]]</f>
        <v>Edeka KonzernEdeka Südwest (ZL)DressingDressing 250mlKühne Dressing Joghurt &amp; Dill, 250ml Fl.</v>
      </c>
      <c r="V1069">
        <f>_xlfn.XLOOKUP(U1069,'Daten Vor-Quartal'!U:U,'Daten Vor-Quartal'!I:I,0)</f>
        <v>0</v>
      </c>
    </row>
    <row r="1070" spans="1:22">
      <c r="A1070" t="s">
        <v>16</v>
      </c>
      <c r="B1070" t="s">
        <v>23</v>
      </c>
      <c r="C1070" t="s">
        <v>10</v>
      </c>
      <c r="D1070" t="s">
        <v>170</v>
      </c>
      <c r="E1070" t="s">
        <v>174</v>
      </c>
      <c r="F1070">
        <v>20</v>
      </c>
      <c r="G1070" t="s">
        <v>63</v>
      </c>
      <c r="H1070">
        <v>1</v>
      </c>
      <c r="I1070">
        <v>0.98113207547169812</v>
      </c>
      <c r="J1070">
        <v>84.178242474719468</v>
      </c>
      <c r="K1070">
        <v>4.6801377470373433</v>
      </c>
      <c r="L1070">
        <v>594</v>
      </c>
      <c r="M1070">
        <v>594</v>
      </c>
      <c r="N1070">
        <v>265</v>
      </c>
      <c r="O1070">
        <v>260</v>
      </c>
      <c r="P1070">
        <v>880</v>
      </c>
      <c r="Q1070">
        <v>96.866169544511308</v>
      </c>
      <c r="R1070">
        <v>2.8193796967351119</v>
      </c>
      <c r="S1070">
        <f t="shared" si="19"/>
        <v>0.97777777777777775</v>
      </c>
      <c r="T1070" s="13">
        <f>(Tabelle1[[#This Row],[MT Distri % (besucht)]]-Tabelle1[[#This Row],[MT Distri % (besucht) VP]])*100</f>
        <v>0.33542976939203717</v>
      </c>
      <c r="U1070" t="str">
        <f>Tabelle1[[#This Row],[Kundenhierarchie 1]]&amp;Tabelle1[[#This Row],[Händler]]&amp;Tabelle1[[#This Row],[Kategorie]]&amp;Tabelle1[[#This Row],[Gruppe]]&amp;Tabelle1[[#This Row],[Name]]</f>
        <v>Edeka KonzernEdeka Südwest (ZL)DressingDressing 250mlKühne Dressing Joghurt &amp; Knoblauch,250ml</v>
      </c>
      <c r="V1070">
        <f>_xlfn.XLOOKUP(U1070,'Daten Vor-Quartal'!U:U,'Daten Vor-Quartal'!I:I,0)</f>
        <v>0.97777777777777775</v>
      </c>
    </row>
    <row r="1071" spans="1:22">
      <c r="A1071" t="s">
        <v>16</v>
      </c>
      <c r="B1071" t="s">
        <v>23</v>
      </c>
      <c r="C1071" t="s">
        <v>10</v>
      </c>
      <c r="D1071" t="s">
        <v>170</v>
      </c>
      <c r="E1071" t="s">
        <v>175</v>
      </c>
      <c r="F1071">
        <v>99</v>
      </c>
      <c r="G1071" t="s">
        <v>74</v>
      </c>
      <c r="H1071">
        <v>0</v>
      </c>
      <c r="I1071">
        <v>0</v>
      </c>
      <c r="J1071">
        <v>0</v>
      </c>
      <c r="K1071">
        <v>-3.7147891352272677</v>
      </c>
      <c r="L1071">
        <v>0</v>
      </c>
      <c r="M1071">
        <v>594</v>
      </c>
      <c r="N1071">
        <v>1</v>
      </c>
      <c r="O1071">
        <v>0</v>
      </c>
      <c r="P1071">
        <v>880</v>
      </c>
      <c r="Q1071">
        <v>0</v>
      </c>
      <c r="R1071">
        <v>-18.392763787004085</v>
      </c>
      <c r="S1071">
        <f t="shared" si="19"/>
        <v>0</v>
      </c>
      <c r="T1071" s="13">
        <f>(Tabelle1[[#This Row],[MT Distri % (besucht)]]-Tabelle1[[#This Row],[MT Distri % (besucht) VP]])*100</f>
        <v>0</v>
      </c>
      <c r="U1071" t="str">
        <f>Tabelle1[[#This Row],[Kundenhierarchie 1]]&amp;Tabelle1[[#This Row],[Händler]]&amp;Tabelle1[[#This Row],[Kategorie]]&amp;Tabelle1[[#This Row],[Gruppe]]&amp;Tabelle1[[#This Row],[Name]]</f>
        <v>Edeka KonzernEdeka Südwest (ZL)DressingDressing 250mlKühne Dressing Sylter Art, 250ml</v>
      </c>
      <c r="V1071">
        <f>_xlfn.XLOOKUP(U1071,'Daten Vor-Quartal'!U:U,'Daten Vor-Quartal'!I:I,0)</f>
        <v>0</v>
      </c>
    </row>
    <row r="1072" spans="1:22">
      <c r="A1072" t="s">
        <v>16</v>
      </c>
      <c r="B1072" t="s">
        <v>23</v>
      </c>
      <c r="C1072" t="s">
        <v>10</v>
      </c>
      <c r="D1072" t="s">
        <v>177</v>
      </c>
      <c r="E1072" t="s">
        <v>176</v>
      </c>
      <c r="F1072">
        <v>24</v>
      </c>
      <c r="G1072" t="s">
        <v>74</v>
      </c>
      <c r="H1072">
        <v>0.99663299663299665</v>
      </c>
      <c r="I1072">
        <v>0.84469696969696972</v>
      </c>
      <c r="J1072">
        <v>59.135944268390105</v>
      </c>
      <c r="K1072">
        <v>49.893961311121956</v>
      </c>
      <c r="L1072">
        <v>592</v>
      </c>
      <c r="M1072">
        <v>594</v>
      </c>
      <c r="N1072">
        <v>264</v>
      </c>
      <c r="O1072">
        <v>223</v>
      </c>
      <c r="P1072">
        <v>880</v>
      </c>
      <c r="Q1072">
        <v>80.699593461934043</v>
      </c>
      <c r="R1072">
        <v>74.553882814839753</v>
      </c>
      <c r="S1072">
        <f t="shared" si="19"/>
        <v>0.78343949044585992</v>
      </c>
      <c r="T1072" s="13">
        <f>(Tabelle1[[#This Row],[MT Distri % (besucht)]]-Tabelle1[[#This Row],[MT Distri % (besucht) VP]])*100</f>
        <v>6.1257479251109803</v>
      </c>
      <c r="U1072" t="str">
        <f>Tabelle1[[#This Row],[Kundenhierarchie 1]]&amp;Tabelle1[[#This Row],[Händler]]&amp;Tabelle1[[#This Row],[Kategorie]]&amp;Tabelle1[[#This Row],[Gruppe]]&amp;Tabelle1[[#This Row],[Name]]</f>
        <v>Edeka KonzernEdeka Südwest (ZL)DressingDressing Enjoy 300mlCK Enjoy Balsamico Bianco Vinaigr.,300ml</v>
      </c>
      <c r="V1072">
        <f>_xlfn.XLOOKUP(U1072,'Daten Vor-Quartal'!U:U,'Daten Vor-Quartal'!I:I,0)</f>
        <v>0.78343949044585992</v>
      </c>
    </row>
    <row r="1073" spans="1:22">
      <c r="A1073" t="s">
        <v>16</v>
      </c>
      <c r="B1073" t="s">
        <v>23</v>
      </c>
      <c r="C1073" t="s">
        <v>10</v>
      </c>
      <c r="D1073" t="s">
        <v>177</v>
      </c>
      <c r="E1073" t="s">
        <v>178</v>
      </c>
      <c r="F1073">
        <v>8</v>
      </c>
      <c r="G1073" t="s">
        <v>51</v>
      </c>
      <c r="H1073">
        <v>0.99663299663299665</v>
      </c>
      <c r="I1073">
        <v>0.91</v>
      </c>
      <c r="J1073">
        <v>63.299547950581541</v>
      </c>
      <c r="K1073">
        <v>45.694706289943902</v>
      </c>
      <c r="L1073">
        <v>592</v>
      </c>
      <c r="M1073">
        <v>594</v>
      </c>
      <c r="N1073">
        <v>200</v>
      </c>
      <c r="O1073">
        <v>182</v>
      </c>
      <c r="P1073">
        <v>880</v>
      </c>
      <c r="Q1073">
        <v>86.415649881788184</v>
      </c>
      <c r="R1073">
        <v>74.749053725352354</v>
      </c>
      <c r="S1073">
        <f t="shared" si="19"/>
        <v>0.87739463601532564</v>
      </c>
      <c r="T1073" s="13">
        <f>(Tabelle1[[#This Row],[MT Distri % (besucht)]]-Tabelle1[[#This Row],[MT Distri % (besucht) VP]])*100</f>
        <v>3.2605363984674396</v>
      </c>
      <c r="U1073" t="str">
        <f>Tabelle1[[#This Row],[Kundenhierarchie 1]]&amp;Tabelle1[[#This Row],[Händler]]&amp;Tabelle1[[#This Row],[Kategorie]]&amp;Tabelle1[[#This Row],[Gruppe]]&amp;Tabelle1[[#This Row],[Name]]</f>
        <v>Edeka KonzernEdeka Südwest (ZL)DressingDressing Enjoy 300mlCK Enjoy Balsamico Vinaigrette, 300ml</v>
      </c>
      <c r="V1073">
        <f>_xlfn.XLOOKUP(U1073,'Daten Vor-Quartal'!U:U,'Daten Vor-Quartal'!I:I,0)</f>
        <v>0.87739463601532564</v>
      </c>
    </row>
    <row r="1074" spans="1:22">
      <c r="A1074" t="s">
        <v>16</v>
      </c>
      <c r="B1074" t="s">
        <v>23</v>
      </c>
      <c r="C1074" t="s">
        <v>10</v>
      </c>
      <c r="D1074" t="s">
        <v>177</v>
      </c>
      <c r="E1074" t="s">
        <v>179</v>
      </c>
      <c r="F1074">
        <v>12</v>
      </c>
      <c r="G1074" t="s">
        <v>63</v>
      </c>
      <c r="H1074">
        <v>0.99663299663299665</v>
      </c>
      <c r="I1074">
        <v>0.89500000000000002</v>
      </c>
      <c r="J1074">
        <v>63.349236485443612</v>
      </c>
      <c r="K1074">
        <v>45.485388172257075</v>
      </c>
      <c r="L1074">
        <v>592</v>
      </c>
      <c r="M1074">
        <v>594</v>
      </c>
      <c r="N1074">
        <v>200</v>
      </c>
      <c r="O1074">
        <v>179</v>
      </c>
      <c r="P1074">
        <v>880</v>
      </c>
      <c r="Q1074">
        <v>86.538494076865049</v>
      </c>
      <c r="R1074">
        <v>56.596182236412048</v>
      </c>
      <c r="S1074">
        <f t="shared" si="19"/>
        <v>0.86590038314176243</v>
      </c>
      <c r="T1074" s="13">
        <f>(Tabelle1[[#This Row],[MT Distri % (besucht)]]-Tabelle1[[#This Row],[MT Distri % (besucht) VP]])*100</f>
        <v>2.9099616858237587</v>
      </c>
      <c r="U1074" t="str">
        <f>Tabelle1[[#This Row],[Kundenhierarchie 1]]&amp;Tabelle1[[#This Row],[Händler]]&amp;Tabelle1[[#This Row],[Kategorie]]&amp;Tabelle1[[#This Row],[Gruppe]]&amp;Tabelle1[[#This Row],[Name]]</f>
        <v>Edeka KonzernEdeka Südwest (ZL)DressingDressing Enjoy 300mlCK Enjoy Himbeer Vinaigrette, 300ml</v>
      </c>
      <c r="V1074">
        <f>_xlfn.XLOOKUP(U1074,'Daten Vor-Quartal'!U:U,'Daten Vor-Quartal'!I:I,0)</f>
        <v>0.86590038314176243</v>
      </c>
    </row>
    <row r="1075" spans="1:22">
      <c r="A1075" t="s">
        <v>16</v>
      </c>
      <c r="B1075" t="s">
        <v>23</v>
      </c>
      <c r="C1075" t="s">
        <v>10</v>
      </c>
      <c r="D1075" t="s">
        <v>181</v>
      </c>
      <c r="E1075" t="s">
        <v>180</v>
      </c>
      <c r="F1075">
        <v>7</v>
      </c>
      <c r="G1075" t="s">
        <v>51</v>
      </c>
      <c r="H1075">
        <v>0</v>
      </c>
      <c r="I1075">
        <v>0.90476190476190477</v>
      </c>
      <c r="J1075">
        <v>36.143940855800054</v>
      </c>
      <c r="K1075">
        <v>36.143940855800054</v>
      </c>
      <c r="L1075">
        <v>0</v>
      </c>
      <c r="M1075">
        <v>594</v>
      </c>
      <c r="N1075">
        <v>84</v>
      </c>
      <c r="O1075">
        <v>76</v>
      </c>
      <c r="P1075">
        <v>880</v>
      </c>
      <c r="Q1075">
        <v>63.078651789831774</v>
      </c>
      <c r="R1075">
        <v>63.078651789831774</v>
      </c>
      <c r="S1075">
        <f t="shared" si="19"/>
        <v>0.86</v>
      </c>
      <c r="T1075" s="13">
        <f>(Tabelle1[[#This Row],[MT Distri % (besucht)]]-Tabelle1[[#This Row],[MT Distri % (besucht) VP]])*100</f>
        <v>4.4761904761904781</v>
      </c>
      <c r="U1075" t="str">
        <f>Tabelle1[[#This Row],[Kundenhierarchie 1]]&amp;Tabelle1[[#This Row],[Händler]]&amp;Tabelle1[[#This Row],[Kategorie]]&amp;Tabelle1[[#This Row],[Gruppe]]&amp;Tabelle1[[#This Row],[Name]]</f>
        <v>Edeka KonzernEdeka Südwest (ZL)DressingDressing Natürlich Gut 250mlNat. GUT Haferdr. Frühlingskr.,250ml,6er</v>
      </c>
      <c r="V1075">
        <f>_xlfn.XLOOKUP(U1075,'Daten Vor-Quartal'!U:U,'Daten Vor-Quartal'!I:I,0)</f>
        <v>0.86</v>
      </c>
    </row>
    <row r="1076" spans="1:22">
      <c r="A1076" t="s">
        <v>16</v>
      </c>
      <c r="B1076" t="s">
        <v>23</v>
      </c>
      <c r="C1076" t="s">
        <v>10</v>
      </c>
      <c r="D1076" t="s">
        <v>181</v>
      </c>
      <c r="E1076" t="s">
        <v>182</v>
      </c>
      <c r="F1076">
        <v>11</v>
      </c>
      <c r="G1076" t="s">
        <v>51</v>
      </c>
      <c r="H1076">
        <v>0</v>
      </c>
      <c r="I1076">
        <v>0.8928571428571429</v>
      </c>
      <c r="J1076">
        <v>31.649508453265856</v>
      </c>
      <c r="K1076">
        <v>31.649508453265856</v>
      </c>
      <c r="L1076">
        <v>0</v>
      </c>
      <c r="M1076">
        <v>594</v>
      </c>
      <c r="N1076">
        <v>84</v>
      </c>
      <c r="O1076">
        <v>75</v>
      </c>
      <c r="P1076">
        <v>880</v>
      </c>
      <c r="Q1076">
        <v>59.689816961805064</v>
      </c>
      <c r="R1076">
        <v>59.689816961805064</v>
      </c>
      <c r="S1076">
        <f t="shared" si="19"/>
        <v>0.87</v>
      </c>
      <c r="T1076" s="13">
        <f>(Tabelle1[[#This Row],[MT Distri % (besucht)]]-Tabelle1[[#This Row],[MT Distri % (besucht) VP]])*100</f>
        <v>2.2857142857142909</v>
      </c>
      <c r="U1076" t="str">
        <f>Tabelle1[[#This Row],[Kundenhierarchie 1]]&amp;Tabelle1[[#This Row],[Händler]]&amp;Tabelle1[[#This Row],[Kategorie]]&amp;Tabelle1[[#This Row],[Gruppe]]&amp;Tabelle1[[#This Row],[Name]]</f>
        <v>Edeka KonzernEdeka Südwest (ZL)DressingDressing Natürlich Gut 250mlNat. GUT Haferdr. Sylter Art, 250ml, 6er</v>
      </c>
      <c r="V1076">
        <f>_xlfn.XLOOKUP(U1076,'Daten Vor-Quartal'!U:U,'Daten Vor-Quartal'!I:I,0)</f>
        <v>0.87</v>
      </c>
    </row>
    <row r="1077" spans="1:22">
      <c r="A1077" t="s">
        <v>16</v>
      </c>
      <c r="B1077" t="s">
        <v>23</v>
      </c>
      <c r="C1077" t="s">
        <v>10</v>
      </c>
      <c r="D1077" t="s">
        <v>181</v>
      </c>
      <c r="E1077" t="s">
        <v>183</v>
      </c>
      <c r="F1077">
        <v>14</v>
      </c>
      <c r="G1077" t="s">
        <v>63</v>
      </c>
      <c r="H1077">
        <v>0</v>
      </c>
      <c r="I1077">
        <v>0</v>
      </c>
      <c r="J1077">
        <v>9.6351642935930375</v>
      </c>
      <c r="K1077">
        <v>6.0110181476111517</v>
      </c>
      <c r="L1077">
        <v>0</v>
      </c>
      <c r="M1077">
        <v>594</v>
      </c>
      <c r="N1077">
        <v>1</v>
      </c>
      <c r="O1077">
        <v>0</v>
      </c>
      <c r="P1077">
        <v>880</v>
      </c>
      <c r="Q1077">
        <v>5.3045365898672969</v>
      </c>
      <c r="R1077">
        <v>-0.41262668759058752</v>
      </c>
      <c r="S1077">
        <f t="shared" si="19"/>
        <v>0</v>
      </c>
      <c r="T1077" s="13">
        <f>(Tabelle1[[#This Row],[MT Distri % (besucht)]]-Tabelle1[[#This Row],[MT Distri % (besucht) VP]])*100</f>
        <v>0</v>
      </c>
      <c r="U1077" t="str">
        <f>Tabelle1[[#This Row],[Kundenhierarchie 1]]&amp;Tabelle1[[#This Row],[Händler]]&amp;Tabelle1[[#This Row],[Kategorie]]&amp;Tabelle1[[#This Row],[Gruppe]]&amp;Tabelle1[[#This Row],[Name]]</f>
        <v>Edeka KonzernEdeka Südwest (ZL)DressingDressing Natürlich Gut 250mlNatürlich Gut Balsamico Granat.,6X250ml</v>
      </c>
      <c r="V1077">
        <f>_xlfn.XLOOKUP(U1077,'Daten Vor-Quartal'!U:U,'Daten Vor-Quartal'!I:I,0)</f>
        <v>0</v>
      </c>
    </row>
    <row r="1078" spans="1:22">
      <c r="A1078" t="s">
        <v>16</v>
      </c>
      <c r="B1078" t="s">
        <v>23</v>
      </c>
      <c r="C1078" t="s">
        <v>10</v>
      </c>
      <c r="D1078" t="s">
        <v>181</v>
      </c>
      <c r="E1078" t="s">
        <v>184</v>
      </c>
      <c r="F1078">
        <v>6</v>
      </c>
      <c r="G1078" t="s">
        <v>51</v>
      </c>
      <c r="H1078">
        <v>1</v>
      </c>
      <c r="I1078">
        <v>0.90188679245283021</v>
      </c>
      <c r="J1078">
        <v>55.148895684488956</v>
      </c>
      <c r="K1078">
        <v>-0.8922494821546314</v>
      </c>
      <c r="L1078">
        <v>594</v>
      </c>
      <c r="M1078">
        <v>594</v>
      </c>
      <c r="N1078">
        <v>265</v>
      </c>
      <c r="O1078">
        <v>239</v>
      </c>
      <c r="P1078">
        <v>880</v>
      </c>
      <c r="Q1078">
        <v>77.993273542815544</v>
      </c>
      <c r="R1078">
        <v>-2.0894602196524374</v>
      </c>
      <c r="S1078">
        <f t="shared" si="19"/>
        <v>0.89841269841269844</v>
      </c>
      <c r="T1078" s="13">
        <f>(Tabelle1[[#This Row],[MT Distri % (besucht)]]-Tabelle1[[#This Row],[MT Distri % (besucht) VP]])*100</f>
        <v>0.34740940401317699</v>
      </c>
      <c r="U1078" t="str">
        <f>Tabelle1[[#This Row],[Kundenhierarchie 1]]&amp;Tabelle1[[#This Row],[Händler]]&amp;Tabelle1[[#This Row],[Kategorie]]&amp;Tabelle1[[#This Row],[Gruppe]]&amp;Tabelle1[[#This Row],[Name]]</f>
        <v>Edeka KonzernEdeka Südwest (ZL)DressingDressing Natürlich Gut 250mlNatürlich Gut Honig Dijon Senf, 6X250ml</v>
      </c>
      <c r="V1078">
        <f>_xlfn.XLOOKUP(U1078,'Daten Vor-Quartal'!U:U,'Daten Vor-Quartal'!I:I,0)</f>
        <v>0.89841269841269844</v>
      </c>
    </row>
    <row r="1079" spans="1:22">
      <c r="A1079" t="s">
        <v>16</v>
      </c>
      <c r="B1079" t="s">
        <v>23</v>
      </c>
      <c r="C1079" t="s">
        <v>10</v>
      </c>
      <c r="D1079" t="s">
        <v>181</v>
      </c>
      <c r="E1079" t="s">
        <v>185</v>
      </c>
      <c r="F1079">
        <v>4</v>
      </c>
      <c r="G1079" t="s">
        <v>51</v>
      </c>
      <c r="H1079">
        <v>1</v>
      </c>
      <c r="I1079">
        <v>0.90188679245283021</v>
      </c>
      <c r="J1079">
        <v>54.851570518017006</v>
      </c>
      <c r="K1079">
        <v>6.6097262026026664</v>
      </c>
      <c r="L1079">
        <v>594</v>
      </c>
      <c r="M1079">
        <v>594</v>
      </c>
      <c r="N1079">
        <v>265</v>
      </c>
      <c r="O1079">
        <v>239</v>
      </c>
      <c r="P1079">
        <v>880</v>
      </c>
      <c r="Q1079">
        <v>79.858708019514083</v>
      </c>
      <c r="R1079">
        <v>3.5482364666375332</v>
      </c>
      <c r="S1079">
        <f t="shared" si="19"/>
        <v>0.89523809523809528</v>
      </c>
      <c r="T1079" s="13">
        <f>(Tabelle1[[#This Row],[MT Distri % (besucht)]]-Tabelle1[[#This Row],[MT Distri % (besucht) VP]])*100</f>
        <v>0.66486972147349332</v>
      </c>
      <c r="U1079" t="str">
        <f>Tabelle1[[#This Row],[Kundenhierarchie 1]]&amp;Tabelle1[[#This Row],[Händler]]&amp;Tabelle1[[#This Row],[Kategorie]]&amp;Tabelle1[[#This Row],[Gruppe]]&amp;Tabelle1[[#This Row],[Name]]</f>
        <v>Edeka KonzernEdeka Südwest (ZL)DressingDressing Natürlich Gut 250mlNatürlich Gut Jogh. Wildkräuter, 6X250ml</v>
      </c>
      <c r="V1079">
        <f>_xlfn.XLOOKUP(U1079,'Daten Vor-Quartal'!U:U,'Daten Vor-Quartal'!I:I,0)</f>
        <v>0.89523809523809528</v>
      </c>
    </row>
    <row r="1080" spans="1:22">
      <c r="A1080" t="s">
        <v>16</v>
      </c>
      <c r="B1080" t="s">
        <v>23</v>
      </c>
      <c r="C1080" t="s">
        <v>9</v>
      </c>
      <c r="D1080" t="s">
        <v>186</v>
      </c>
      <c r="E1080" t="s">
        <v>55</v>
      </c>
      <c r="F1080">
        <v>4</v>
      </c>
      <c r="G1080" t="s">
        <v>51</v>
      </c>
      <c r="H1080">
        <v>0.99831932773109244</v>
      </c>
      <c r="I1080">
        <v>0.98867924528301887</v>
      </c>
      <c r="J1080">
        <v>73.00552831024838</v>
      </c>
      <c r="K1080">
        <v>0.4305533761598781</v>
      </c>
      <c r="L1080">
        <v>594</v>
      </c>
      <c r="M1080">
        <v>595</v>
      </c>
      <c r="N1080">
        <v>265</v>
      </c>
      <c r="O1080">
        <v>262</v>
      </c>
      <c r="P1080">
        <v>880</v>
      </c>
      <c r="Q1080">
        <v>88.421048795227534</v>
      </c>
      <c r="R1080">
        <v>1.3953402151150414</v>
      </c>
      <c r="S1080">
        <f t="shared" si="19"/>
        <v>0.96507936507936509</v>
      </c>
      <c r="T1080" s="13">
        <f>(Tabelle1[[#This Row],[MT Distri % (besucht)]]-Tabelle1[[#This Row],[MT Distri % (besucht) VP]])*100</f>
        <v>2.3599880203653778</v>
      </c>
      <c r="U1080" t="str">
        <f>Tabelle1[[#This Row],[Kundenhierarchie 1]]&amp;Tabelle1[[#This Row],[Händler]]&amp;Tabelle1[[#This Row],[Kategorie]]&amp;Tabelle1[[#This Row],[Gruppe]]&amp;Tabelle1[[#This Row],[Name]]</f>
        <v>Edeka KonzernEdeka Südwest (ZL)EssigBalsamissimo 215mlBalsamissimo Balsamico-Creme 215ml Fl.</v>
      </c>
      <c r="V1080">
        <f>_xlfn.XLOOKUP(U1080,'Daten Vor-Quartal'!U:U,'Daten Vor-Quartal'!I:I,0)</f>
        <v>0.96507936507936509</v>
      </c>
    </row>
    <row r="1081" spans="1:22">
      <c r="A1081" t="s">
        <v>16</v>
      </c>
      <c r="B1081" t="s">
        <v>23</v>
      </c>
      <c r="C1081" t="s">
        <v>9</v>
      </c>
      <c r="D1081" t="s">
        <v>186</v>
      </c>
      <c r="E1081" t="s">
        <v>83</v>
      </c>
      <c r="F1081">
        <v>30</v>
      </c>
      <c r="G1081" t="s">
        <v>74</v>
      </c>
      <c r="H1081">
        <v>1.6806722689075631E-3</v>
      </c>
      <c r="I1081">
        <v>0</v>
      </c>
      <c r="J1081">
        <v>0</v>
      </c>
      <c r="K1081">
        <v>0</v>
      </c>
      <c r="L1081">
        <v>1</v>
      </c>
      <c r="M1081">
        <v>595</v>
      </c>
      <c r="N1081">
        <v>2</v>
      </c>
      <c r="O1081">
        <v>0</v>
      </c>
      <c r="P1081">
        <v>880</v>
      </c>
      <c r="Q1081">
        <v>0</v>
      </c>
      <c r="R1081">
        <v>0</v>
      </c>
      <c r="S1081">
        <f t="shared" si="19"/>
        <v>0</v>
      </c>
      <c r="T1081" s="13">
        <f>(Tabelle1[[#This Row],[MT Distri % (besucht)]]-Tabelle1[[#This Row],[MT Distri % (besucht) VP]])*100</f>
        <v>0</v>
      </c>
      <c r="U1081" t="str">
        <f>Tabelle1[[#This Row],[Kundenhierarchie 1]]&amp;Tabelle1[[#This Row],[Händler]]&amp;Tabelle1[[#This Row],[Kategorie]]&amp;Tabelle1[[#This Row],[Gruppe]]&amp;Tabelle1[[#This Row],[Name]]</f>
        <v>Edeka KonzernEdeka Südwest (ZL)EssigBalsamissimo 215mlBalsamissimo Basilikum, 215ml Fl.</v>
      </c>
      <c r="V1081">
        <f>_xlfn.XLOOKUP(U1081,'Daten Vor-Quartal'!U:U,'Daten Vor-Quartal'!I:I,0)</f>
        <v>0</v>
      </c>
    </row>
    <row r="1082" spans="1:22">
      <c r="A1082" t="s">
        <v>16</v>
      </c>
      <c r="B1082" t="s">
        <v>23</v>
      </c>
      <c r="C1082" t="s">
        <v>9</v>
      </c>
      <c r="D1082" t="s">
        <v>187</v>
      </c>
      <c r="E1082" t="s">
        <v>53</v>
      </c>
      <c r="F1082">
        <v>2</v>
      </c>
      <c r="G1082" t="s">
        <v>51</v>
      </c>
      <c r="H1082">
        <v>1</v>
      </c>
      <c r="I1082">
        <v>0.99622641509433962</v>
      </c>
      <c r="J1082">
        <v>100</v>
      </c>
      <c r="K1082">
        <v>4.4481095955270691</v>
      </c>
      <c r="L1082">
        <v>595</v>
      </c>
      <c r="M1082">
        <v>595</v>
      </c>
      <c r="N1082">
        <v>265</v>
      </c>
      <c r="O1082">
        <v>264</v>
      </c>
      <c r="P1082">
        <v>880</v>
      </c>
      <c r="Q1082">
        <v>100</v>
      </c>
      <c r="R1082">
        <v>1.5040940573474728</v>
      </c>
      <c r="S1082">
        <f t="shared" si="19"/>
        <v>0.99682539682539684</v>
      </c>
      <c r="T1082" s="13">
        <f>(Tabelle1[[#This Row],[MT Distri % (besucht)]]-Tabelle1[[#This Row],[MT Distri % (besucht) VP]])*100</f>
        <v>-5.989817310572132E-2</v>
      </c>
      <c r="U1082" t="str">
        <f>Tabelle1[[#This Row],[Kundenhierarchie 1]]&amp;Tabelle1[[#This Row],[Händler]]&amp;Tabelle1[[#This Row],[Kategorie]]&amp;Tabelle1[[#This Row],[Gruppe]]&amp;Tabelle1[[#This Row],[Name]]</f>
        <v>Edeka KonzernEdeka Südwest (ZL)EssigEssig Balsamicos 0,5lKühne Aceto Bals. di Modena,0,5l Karaffe</v>
      </c>
      <c r="V1082">
        <f>_xlfn.XLOOKUP(U1082,'Daten Vor-Quartal'!U:U,'Daten Vor-Quartal'!I:I,0)</f>
        <v>0.99682539682539684</v>
      </c>
    </row>
    <row r="1083" spans="1:22">
      <c r="A1083" t="s">
        <v>16</v>
      </c>
      <c r="B1083" t="s">
        <v>23</v>
      </c>
      <c r="C1083" t="s">
        <v>9</v>
      </c>
      <c r="D1083" t="s">
        <v>187</v>
      </c>
      <c r="E1083" t="s">
        <v>52</v>
      </c>
      <c r="F1083">
        <v>1</v>
      </c>
      <c r="G1083" t="s">
        <v>51</v>
      </c>
      <c r="H1083">
        <v>1</v>
      </c>
      <c r="I1083">
        <v>0.99622641509433962</v>
      </c>
      <c r="J1083">
        <v>100</v>
      </c>
      <c r="K1083">
        <v>0.75681281166852632</v>
      </c>
      <c r="L1083">
        <v>595</v>
      </c>
      <c r="M1083">
        <v>595</v>
      </c>
      <c r="N1083">
        <v>265</v>
      </c>
      <c r="O1083">
        <v>264</v>
      </c>
      <c r="P1083">
        <v>880</v>
      </c>
      <c r="Q1083">
        <v>100</v>
      </c>
      <c r="R1083">
        <v>0.1057255807597528</v>
      </c>
      <c r="S1083">
        <f t="shared" si="19"/>
        <v>0.99682539682539684</v>
      </c>
      <c r="T1083" s="13">
        <f>(Tabelle1[[#This Row],[MT Distri % (besucht)]]-Tabelle1[[#This Row],[MT Distri % (besucht) VP]])*100</f>
        <v>-5.989817310572132E-2</v>
      </c>
      <c r="U1083" t="str">
        <f>Tabelle1[[#This Row],[Kundenhierarchie 1]]&amp;Tabelle1[[#This Row],[Händler]]&amp;Tabelle1[[#This Row],[Kategorie]]&amp;Tabelle1[[#This Row],[Gruppe]]&amp;Tabelle1[[#This Row],[Name]]</f>
        <v>Edeka KonzernEdeka Südwest (ZL)EssigEssig Balsamicos 0,5lKühne Condimento Bals. Bianco, 0,5l Kar.</v>
      </c>
      <c r="V1083">
        <f>_xlfn.XLOOKUP(U1083,'Daten Vor-Quartal'!U:U,'Daten Vor-Quartal'!I:I,0)</f>
        <v>0.99682539682539684</v>
      </c>
    </row>
    <row r="1084" spans="1:22">
      <c r="A1084" t="s">
        <v>16</v>
      </c>
      <c r="B1084" t="s">
        <v>23</v>
      </c>
      <c r="C1084" t="s">
        <v>9</v>
      </c>
      <c r="D1084" t="s">
        <v>187</v>
      </c>
      <c r="E1084" t="s">
        <v>60</v>
      </c>
      <c r="F1084">
        <v>9</v>
      </c>
      <c r="G1084" t="s">
        <v>51</v>
      </c>
      <c r="H1084">
        <v>0</v>
      </c>
      <c r="I1084">
        <v>0.83132530120481929</v>
      </c>
      <c r="J1084">
        <v>35.314806364211378</v>
      </c>
      <c r="K1084">
        <v>35.314806364211378</v>
      </c>
      <c r="L1084">
        <v>0</v>
      </c>
      <c r="M1084">
        <v>595</v>
      </c>
      <c r="N1084">
        <v>83</v>
      </c>
      <c r="O1084">
        <v>69</v>
      </c>
      <c r="P1084">
        <v>880</v>
      </c>
      <c r="Q1084">
        <v>61.688327940167596</v>
      </c>
      <c r="R1084">
        <v>61.688327940167596</v>
      </c>
      <c r="S1084">
        <f t="shared" si="19"/>
        <v>0.8125</v>
      </c>
      <c r="T1084" s="13">
        <f>(Tabelle1[[#This Row],[MT Distri % (besucht)]]-Tabelle1[[#This Row],[MT Distri % (besucht) VP]])*100</f>
        <v>1.8825301204819289</v>
      </c>
      <c r="U1084" t="str">
        <f>Tabelle1[[#This Row],[Kundenhierarchie 1]]&amp;Tabelle1[[#This Row],[Händler]]&amp;Tabelle1[[#This Row],[Kategorie]]&amp;Tabelle1[[#This Row],[Gruppe]]&amp;Tabelle1[[#This Row],[Name]]</f>
        <v>Edeka KonzernEdeka Südwest (ZL)EssigEssig Balsamicos 0,5lPrem. Aceto Balsamico di Modena, 6x500ml</v>
      </c>
      <c r="V1084">
        <f>_xlfn.XLOOKUP(U1084,'Daten Vor-Quartal'!U:U,'Daten Vor-Quartal'!I:I,0)</f>
        <v>0.8125</v>
      </c>
    </row>
    <row r="1085" spans="1:22">
      <c r="A1085" t="s">
        <v>16</v>
      </c>
      <c r="B1085" t="s">
        <v>23</v>
      </c>
      <c r="C1085" t="s">
        <v>9</v>
      </c>
      <c r="D1085" t="s">
        <v>187</v>
      </c>
      <c r="E1085" t="s">
        <v>62</v>
      </c>
      <c r="F1085">
        <v>11</v>
      </c>
      <c r="G1085" t="s">
        <v>51</v>
      </c>
      <c r="H1085">
        <v>0</v>
      </c>
      <c r="I1085">
        <v>0.83132530120481929</v>
      </c>
      <c r="J1085">
        <v>32.363029597414332</v>
      </c>
      <c r="K1085">
        <v>32.363029597414332</v>
      </c>
      <c r="L1085">
        <v>0</v>
      </c>
      <c r="M1085">
        <v>595</v>
      </c>
      <c r="N1085">
        <v>83</v>
      </c>
      <c r="O1085">
        <v>69</v>
      </c>
      <c r="P1085">
        <v>880</v>
      </c>
      <c r="Q1085">
        <v>57.054212101190217</v>
      </c>
      <c r="R1085">
        <v>57.054212101190217</v>
      </c>
      <c r="S1085">
        <f t="shared" si="19"/>
        <v>0.82291666666666663</v>
      </c>
      <c r="T1085" s="13">
        <f>(Tabelle1[[#This Row],[MT Distri % (besucht)]]-Tabelle1[[#This Row],[MT Distri % (besucht) VP]])*100</f>
        <v>0.84086345381526595</v>
      </c>
      <c r="U1085" t="str">
        <f>Tabelle1[[#This Row],[Kundenhierarchie 1]]&amp;Tabelle1[[#This Row],[Händler]]&amp;Tabelle1[[#This Row],[Kategorie]]&amp;Tabelle1[[#This Row],[Gruppe]]&amp;Tabelle1[[#This Row],[Name]]</f>
        <v>Edeka KonzernEdeka Südwest (ZL)EssigEssig Balsamicos 0,5lPremium Condimento Bianco, 6x500ml</v>
      </c>
      <c r="V1085">
        <f>_xlfn.XLOOKUP(U1085,'Daten Vor-Quartal'!U:U,'Daten Vor-Quartal'!I:I,0)</f>
        <v>0.82291666666666663</v>
      </c>
    </row>
    <row r="1086" spans="1:22">
      <c r="A1086" t="s">
        <v>16</v>
      </c>
      <c r="B1086" t="s">
        <v>23</v>
      </c>
      <c r="C1086" t="s">
        <v>9</v>
      </c>
      <c r="D1086" t="s">
        <v>188</v>
      </c>
      <c r="E1086" t="s">
        <v>68</v>
      </c>
      <c r="F1086">
        <v>16</v>
      </c>
      <c r="G1086" t="s">
        <v>63</v>
      </c>
      <c r="H1086">
        <v>0</v>
      </c>
      <c r="I1086">
        <v>0</v>
      </c>
      <c r="J1086">
        <v>0</v>
      </c>
      <c r="K1086">
        <v>0</v>
      </c>
      <c r="L1086">
        <v>0</v>
      </c>
      <c r="M1086">
        <v>595</v>
      </c>
      <c r="N1086">
        <v>1</v>
      </c>
      <c r="O1086">
        <v>0</v>
      </c>
      <c r="P1086">
        <v>880</v>
      </c>
      <c r="Q1086">
        <v>0</v>
      </c>
      <c r="R1086">
        <v>0</v>
      </c>
      <c r="S1086">
        <f t="shared" si="19"/>
        <v>0</v>
      </c>
      <c r="T1086" s="13">
        <f>(Tabelle1[[#This Row],[MT Distri % (besucht)]]-Tabelle1[[#This Row],[MT Distri % (besucht) VP]])*100</f>
        <v>0</v>
      </c>
      <c r="U1086" t="str">
        <f>Tabelle1[[#This Row],[Kundenhierarchie 1]]&amp;Tabelle1[[#This Row],[Händler]]&amp;Tabelle1[[#This Row],[Kategorie]]&amp;Tabelle1[[#This Row],[Gruppe]]&amp;Tabelle1[[#This Row],[Name]]</f>
        <v>Edeka KonzernEdeka Südwest (ZL)EssigEssig Balsamicos 100mlKühne Aceto Balsamico, 100ml Flasche</v>
      </c>
      <c r="V1086">
        <f>_xlfn.XLOOKUP(U1086,'Daten Vor-Quartal'!U:U,'Daten Vor-Quartal'!I:I,0)</f>
        <v>0</v>
      </c>
    </row>
    <row r="1087" spans="1:22">
      <c r="A1087" t="s">
        <v>16</v>
      </c>
      <c r="B1087" t="s">
        <v>23</v>
      </c>
      <c r="C1087" t="s">
        <v>9</v>
      </c>
      <c r="D1087" t="s">
        <v>188</v>
      </c>
      <c r="E1087" t="s">
        <v>69</v>
      </c>
      <c r="F1087">
        <v>17</v>
      </c>
      <c r="G1087" t="s">
        <v>63</v>
      </c>
      <c r="H1087">
        <v>0.99831932773109244</v>
      </c>
      <c r="I1087">
        <v>0.86415094339622645</v>
      </c>
      <c r="J1087">
        <v>60.571788777663407</v>
      </c>
      <c r="K1087">
        <v>-2.6949128004455178</v>
      </c>
      <c r="L1087">
        <v>594</v>
      </c>
      <c r="M1087">
        <v>595</v>
      </c>
      <c r="N1087">
        <v>265</v>
      </c>
      <c r="O1087">
        <v>229</v>
      </c>
      <c r="P1087">
        <v>880</v>
      </c>
      <c r="Q1087">
        <v>76.881038033776164</v>
      </c>
      <c r="R1087">
        <v>-2.7952360556695766</v>
      </c>
      <c r="S1087">
        <f t="shared" si="19"/>
        <v>0.83809523809523812</v>
      </c>
      <c r="T1087" s="13">
        <f>(Tabelle1[[#This Row],[MT Distri % (besucht)]]-Tabelle1[[#This Row],[MT Distri % (besucht) VP]])*100</f>
        <v>2.605570530098833</v>
      </c>
      <c r="U1087" t="str">
        <f>Tabelle1[[#This Row],[Kundenhierarchie 1]]&amp;Tabelle1[[#This Row],[Händler]]&amp;Tabelle1[[#This Row],[Kategorie]]&amp;Tabelle1[[#This Row],[Gruppe]]&amp;Tabelle1[[#This Row],[Name]]</f>
        <v>Edeka KonzernEdeka Südwest (ZL)EssigEssig Balsamicos 100mlKühne Condim.Balsamico Bianco, 100ml Fl.</v>
      </c>
      <c r="V1087">
        <f>_xlfn.XLOOKUP(U1087,'Daten Vor-Quartal'!U:U,'Daten Vor-Quartal'!I:I,0)</f>
        <v>0.83809523809523812</v>
      </c>
    </row>
    <row r="1088" spans="1:22">
      <c r="A1088" t="s">
        <v>16</v>
      </c>
      <c r="B1088" t="s">
        <v>23</v>
      </c>
      <c r="C1088" t="s">
        <v>9</v>
      </c>
      <c r="D1088" t="s">
        <v>189</v>
      </c>
      <c r="E1088" t="s">
        <v>88</v>
      </c>
      <c r="F1088">
        <v>35</v>
      </c>
      <c r="G1088" t="s">
        <v>74</v>
      </c>
      <c r="H1088">
        <v>0</v>
      </c>
      <c r="I1088">
        <v>0</v>
      </c>
      <c r="J1088">
        <v>0</v>
      </c>
      <c r="K1088">
        <v>0</v>
      </c>
      <c r="L1088">
        <v>0</v>
      </c>
      <c r="M1088">
        <v>595</v>
      </c>
      <c r="N1088">
        <v>1</v>
      </c>
      <c r="O1088">
        <v>0</v>
      </c>
      <c r="P1088">
        <v>880</v>
      </c>
      <c r="Q1088">
        <v>0</v>
      </c>
      <c r="R1088">
        <v>0</v>
      </c>
      <c r="S1088">
        <f t="shared" si="19"/>
        <v>0</v>
      </c>
      <c r="T1088" s="13">
        <f>(Tabelle1[[#This Row],[MT Distri % (besucht)]]-Tabelle1[[#This Row],[MT Distri % (besucht) VP]])*100</f>
        <v>0</v>
      </c>
      <c r="U1088" t="str">
        <f>Tabelle1[[#This Row],[Kundenhierarchie 1]]&amp;Tabelle1[[#This Row],[Händler]]&amp;Tabelle1[[#This Row],[Kategorie]]&amp;Tabelle1[[#This Row],[Gruppe]]&amp;Tabelle1[[#This Row],[Name]]</f>
        <v>Edeka KonzernEdeka Südwest (ZL)EssigEssig Balsamicos 250mlBio Aceto Balsamico di Modena 6%, 250ml</v>
      </c>
      <c r="V1088">
        <f>_xlfn.XLOOKUP(U1088,'Daten Vor-Quartal'!U:U,'Daten Vor-Quartal'!I:I,0)</f>
        <v>0</v>
      </c>
    </row>
    <row r="1089" spans="1:22">
      <c r="A1089" t="s">
        <v>16</v>
      </c>
      <c r="B1089" t="s">
        <v>23</v>
      </c>
      <c r="C1089" t="s">
        <v>9</v>
      </c>
      <c r="D1089" t="s">
        <v>189</v>
      </c>
      <c r="E1089" t="s">
        <v>86</v>
      </c>
      <c r="F1089">
        <v>33</v>
      </c>
      <c r="G1089" t="s">
        <v>74</v>
      </c>
      <c r="H1089">
        <v>0</v>
      </c>
      <c r="I1089">
        <v>0</v>
      </c>
      <c r="J1089">
        <v>0</v>
      </c>
      <c r="K1089">
        <v>0</v>
      </c>
      <c r="L1089">
        <v>0</v>
      </c>
      <c r="M1089">
        <v>595</v>
      </c>
      <c r="N1089">
        <v>1</v>
      </c>
      <c r="O1089">
        <v>0</v>
      </c>
      <c r="P1089">
        <v>880</v>
      </c>
      <c r="Q1089">
        <v>0</v>
      </c>
      <c r="R1089">
        <v>0</v>
      </c>
      <c r="S1089">
        <f t="shared" si="19"/>
        <v>0</v>
      </c>
      <c r="T1089" s="13">
        <f>(Tabelle1[[#This Row],[MT Distri % (besucht)]]-Tabelle1[[#This Row],[MT Distri % (besucht) VP]])*100</f>
        <v>0</v>
      </c>
      <c r="U1089" t="str">
        <f>Tabelle1[[#This Row],[Kundenhierarchie 1]]&amp;Tabelle1[[#This Row],[Händler]]&amp;Tabelle1[[#This Row],[Kategorie]]&amp;Tabelle1[[#This Row],[Gruppe]]&amp;Tabelle1[[#This Row],[Name]]</f>
        <v>Edeka KonzernEdeka Südwest (ZL)EssigEssig Balsamicos 250mlBio Condimento Balsamico Bianco 5%,250ml</v>
      </c>
      <c r="V1089">
        <f>_xlfn.XLOOKUP(U1089,'Daten Vor-Quartal'!U:U,'Daten Vor-Quartal'!I:I,0)</f>
        <v>0</v>
      </c>
    </row>
    <row r="1090" spans="1:22">
      <c r="A1090" t="s">
        <v>16</v>
      </c>
      <c r="B1090" t="s">
        <v>23</v>
      </c>
      <c r="C1090" t="s">
        <v>9</v>
      </c>
      <c r="D1090" t="s">
        <v>189</v>
      </c>
      <c r="E1090" t="s">
        <v>71</v>
      </c>
      <c r="F1090">
        <v>19</v>
      </c>
      <c r="G1090" t="s">
        <v>63</v>
      </c>
      <c r="H1090">
        <v>0.81008403361344539</v>
      </c>
      <c r="I1090">
        <v>0.51184834123222744</v>
      </c>
      <c r="J1090">
        <v>30.037997579112744</v>
      </c>
      <c r="K1090">
        <v>4.2239461388712609</v>
      </c>
      <c r="L1090">
        <v>482</v>
      </c>
      <c r="M1090">
        <v>595</v>
      </c>
      <c r="N1090">
        <v>211</v>
      </c>
      <c r="O1090">
        <v>108</v>
      </c>
      <c r="P1090">
        <v>880</v>
      </c>
      <c r="Q1090">
        <v>41.020107967340373</v>
      </c>
      <c r="R1090">
        <v>3.5570754964181646</v>
      </c>
      <c r="S1090">
        <f t="shared" si="19"/>
        <v>0.45669291338582679</v>
      </c>
      <c r="T1090" s="13">
        <f>(Tabelle1[[#This Row],[MT Distri % (besucht)]]-Tabelle1[[#This Row],[MT Distri % (besucht) VP]])*100</f>
        <v>5.5155427846400649</v>
      </c>
      <c r="U1090" t="str">
        <f>Tabelle1[[#This Row],[Kundenhierarchie 1]]&amp;Tabelle1[[#This Row],[Händler]]&amp;Tabelle1[[#This Row],[Kategorie]]&amp;Tabelle1[[#This Row],[Gruppe]]&amp;Tabelle1[[#This Row],[Name]]</f>
        <v>Edeka KonzernEdeka Südwest (ZL)EssigEssig Balsamicos 250mlKühne Aceto Balsamico di Modena, 250ml</v>
      </c>
      <c r="V1090">
        <f>_xlfn.XLOOKUP(U1090,'Daten Vor-Quartal'!U:U,'Daten Vor-Quartal'!I:I,0)</f>
        <v>0.45669291338582679</v>
      </c>
    </row>
    <row r="1091" spans="1:22">
      <c r="A1091" t="s">
        <v>16</v>
      </c>
      <c r="B1091" t="s">
        <v>23</v>
      </c>
      <c r="C1091" t="s">
        <v>9</v>
      </c>
      <c r="D1091" t="s">
        <v>189</v>
      </c>
      <c r="E1091" t="s">
        <v>67</v>
      </c>
      <c r="F1091">
        <v>15</v>
      </c>
      <c r="G1091" t="s">
        <v>63</v>
      </c>
      <c r="H1091">
        <v>0</v>
      </c>
      <c r="I1091">
        <v>0</v>
      </c>
      <c r="J1091">
        <v>0</v>
      </c>
      <c r="K1091">
        <v>0</v>
      </c>
      <c r="L1091">
        <v>0</v>
      </c>
      <c r="M1091">
        <v>595</v>
      </c>
      <c r="N1091">
        <v>1</v>
      </c>
      <c r="O1091">
        <v>0</v>
      </c>
      <c r="P1091">
        <v>880</v>
      </c>
      <c r="Q1091">
        <v>0</v>
      </c>
      <c r="R1091">
        <v>0</v>
      </c>
      <c r="S1091">
        <f t="shared" ref="S1091:S1154" si="20">V1091</f>
        <v>0</v>
      </c>
      <c r="T1091" s="13">
        <f>(Tabelle1[[#This Row],[MT Distri % (besucht)]]-Tabelle1[[#This Row],[MT Distri % (besucht) VP]])*100</f>
        <v>0</v>
      </c>
      <c r="U1091" t="str">
        <f>Tabelle1[[#This Row],[Kundenhierarchie 1]]&amp;Tabelle1[[#This Row],[Händler]]&amp;Tabelle1[[#This Row],[Kategorie]]&amp;Tabelle1[[#This Row],[Gruppe]]&amp;Tabelle1[[#This Row],[Name]]</f>
        <v>Edeka KonzernEdeka Südwest (ZL)EssigEssig Balsamicos 250mlKühne Cond.Balsam. Bianco, 250ml Karaffe</v>
      </c>
      <c r="V1091">
        <f>_xlfn.XLOOKUP(U1091,'Daten Vor-Quartal'!U:U,'Daten Vor-Quartal'!I:I,0)</f>
        <v>0</v>
      </c>
    </row>
    <row r="1092" spans="1:22">
      <c r="A1092" t="s">
        <v>16</v>
      </c>
      <c r="B1092" t="s">
        <v>23</v>
      </c>
      <c r="C1092" t="s">
        <v>9</v>
      </c>
      <c r="D1092" t="s">
        <v>190</v>
      </c>
      <c r="E1092" t="s">
        <v>70</v>
      </c>
      <c r="F1092">
        <v>18</v>
      </c>
      <c r="G1092" t="s">
        <v>63</v>
      </c>
      <c r="H1092">
        <v>0</v>
      </c>
      <c r="I1092">
        <v>0</v>
      </c>
      <c r="J1092">
        <v>0</v>
      </c>
      <c r="K1092">
        <v>0</v>
      </c>
      <c r="L1092">
        <v>0</v>
      </c>
      <c r="M1092">
        <v>595</v>
      </c>
      <c r="N1092">
        <v>1</v>
      </c>
      <c r="O1092">
        <v>0</v>
      </c>
      <c r="P1092">
        <v>880</v>
      </c>
      <c r="Q1092">
        <v>0</v>
      </c>
      <c r="R1092">
        <v>0</v>
      </c>
      <c r="S1092">
        <f t="shared" si="20"/>
        <v>0</v>
      </c>
      <c r="T1092" s="13">
        <f>(Tabelle1[[#This Row],[MT Distri % (besucht)]]-Tabelle1[[#This Row],[MT Distri % (besucht) VP]])*100</f>
        <v>0</v>
      </c>
      <c r="U1092" t="str">
        <f>Tabelle1[[#This Row],[Kundenhierarchie 1]]&amp;Tabelle1[[#This Row],[Händler]]&amp;Tabelle1[[#This Row],[Kategorie]]&amp;Tabelle1[[#This Row],[Gruppe]]&amp;Tabelle1[[#This Row],[Name]]</f>
        <v>Edeka KonzernEdeka Südwest (ZL)EssigEssig CK 250mlHimbeer &amp; Essig, 250 ml Karaffe</v>
      </c>
      <c r="V1092">
        <f>_xlfn.XLOOKUP(U1092,'Daten Vor-Quartal'!U:U,'Daten Vor-Quartal'!I:I,0)</f>
        <v>0</v>
      </c>
    </row>
    <row r="1093" spans="1:22">
      <c r="A1093" t="s">
        <v>16</v>
      </c>
      <c r="B1093" t="s">
        <v>23</v>
      </c>
      <c r="C1093" t="s">
        <v>9</v>
      </c>
      <c r="D1093" t="s">
        <v>190</v>
      </c>
      <c r="E1093" t="s">
        <v>77</v>
      </c>
      <c r="F1093">
        <v>24</v>
      </c>
      <c r="G1093" t="s">
        <v>74</v>
      </c>
      <c r="H1093">
        <v>0</v>
      </c>
      <c r="I1093">
        <v>0</v>
      </c>
      <c r="J1093">
        <v>0</v>
      </c>
      <c r="K1093">
        <v>0</v>
      </c>
      <c r="L1093">
        <v>0</v>
      </c>
      <c r="M1093">
        <v>595</v>
      </c>
      <c r="N1093">
        <v>1</v>
      </c>
      <c r="O1093">
        <v>0</v>
      </c>
      <c r="P1093">
        <v>880</v>
      </c>
      <c r="Q1093">
        <v>0</v>
      </c>
      <c r="R1093">
        <v>0</v>
      </c>
      <c r="S1093">
        <f t="shared" si="20"/>
        <v>0</v>
      </c>
      <c r="T1093" s="13">
        <f>(Tabelle1[[#This Row],[MT Distri % (besucht)]]-Tabelle1[[#This Row],[MT Distri % (besucht) VP]])*100</f>
        <v>0</v>
      </c>
      <c r="U1093" t="str">
        <f>Tabelle1[[#This Row],[Kundenhierarchie 1]]&amp;Tabelle1[[#This Row],[Händler]]&amp;Tabelle1[[#This Row],[Kategorie]]&amp;Tabelle1[[#This Row],[Gruppe]]&amp;Tabelle1[[#This Row],[Name]]</f>
        <v>Edeka KonzernEdeka Südwest (ZL)EssigEssig CK 250mlHonig &amp; Essig, 250ml Karaffe</v>
      </c>
      <c r="V1093">
        <f>_xlfn.XLOOKUP(U1093,'Daten Vor-Quartal'!U:U,'Daten Vor-Quartal'!I:I,0)</f>
        <v>0</v>
      </c>
    </row>
    <row r="1094" spans="1:22">
      <c r="A1094" t="s">
        <v>16</v>
      </c>
      <c r="B1094" t="s">
        <v>23</v>
      </c>
      <c r="C1094" t="s">
        <v>9</v>
      </c>
      <c r="D1094" t="s">
        <v>190</v>
      </c>
      <c r="E1094" t="s">
        <v>64</v>
      </c>
      <c r="F1094">
        <v>12</v>
      </c>
      <c r="G1094" t="s">
        <v>63</v>
      </c>
      <c r="H1094">
        <v>0</v>
      </c>
      <c r="I1094">
        <v>0</v>
      </c>
      <c r="J1094">
        <v>0</v>
      </c>
      <c r="K1094">
        <v>0</v>
      </c>
      <c r="L1094">
        <v>0</v>
      </c>
      <c r="M1094">
        <v>595</v>
      </c>
      <c r="N1094">
        <v>1</v>
      </c>
      <c r="O1094">
        <v>0</v>
      </c>
      <c r="P1094">
        <v>880</v>
      </c>
      <c r="Q1094">
        <v>0</v>
      </c>
      <c r="R1094">
        <v>0</v>
      </c>
      <c r="S1094">
        <f t="shared" si="20"/>
        <v>0</v>
      </c>
      <c r="T1094" s="13">
        <f>(Tabelle1[[#This Row],[MT Distri % (besucht)]]-Tabelle1[[#This Row],[MT Distri % (besucht) VP]])*100</f>
        <v>0</v>
      </c>
      <c r="U1094" t="str">
        <f>Tabelle1[[#This Row],[Kundenhierarchie 1]]&amp;Tabelle1[[#This Row],[Händler]]&amp;Tabelle1[[#This Row],[Kategorie]]&amp;Tabelle1[[#This Row],[Gruppe]]&amp;Tabelle1[[#This Row],[Name]]</f>
        <v>Edeka KonzernEdeka Südwest (ZL)EssigEssig CK 250mlKühne Apfel Essig, 250ml Karaffe</v>
      </c>
      <c r="V1094">
        <f>_xlfn.XLOOKUP(U1094,'Daten Vor-Quartal'!U:U,'Daten Vor-Quartal'!I:I,0)</f>
        <v>0</v>
      </c>
    </row>
    <row r="1095" spans="1:22">
      <c r="A1095" t="s">
        <v>16</v>
      </c>
      <c r="B1095" t="s">
        <v>23</v>
      </c>
      <c r="C1095" t="s">
        <v>9</v>
      </c>
      <c r="D1095" t="s">
        <v>190</v>
      </c>
      <c r="E1095" t="s">
        <v>84</v>
      </c>
      <c r="F1095">
        <v>31</v>
      </c>
      <c r="G1095" t="s">
        <v>74</v>
      </c>
      <c r="H1095">
        <v>1.6806722689075631E-3</v>
      </c>
      <c r="I1095">
        <v>0</v>
      </c>
      <c r="J1095">
        <v>0</v>
      </c>
      <c r="K1095">
        <v>0</v>
      </c>
      <c r="L1095">
        <v>1</v>
      </c>
      <c r="M1095">
        <v>595</v>
      </c>
      <c r="N1095">
        <v>2</v>
      </c>
      <c r="O1095">
        <v>0</v>
      </c>
      <c r="P1095">
        <v>880</v>
      </c>
      <c r="Q1095">
        <v>0</v>
      </c>
      <c r="R1095">
        <v>0</v>
      </c>
      <c r="S1095">
        <f t="shared" si="20"/>
        <v>0</v>
      </c>
      <c r="T1095" s="13">
        <f>(Tabelle1[[#This Row],[MT Distri % (besucht)]]-Tabelle1[[#This Row],[MT Distri % (besucht) VP]])*100</f>
        <v>0</v>
      </c>
      <c r="U1095" t="str">
        <f>Tabelle1[[#This Row],[Kundenhierarchie 1]]&amp;Tabelle1[[#This Row],[Händler]]&amp;Tabelle1[[#This Row],[Kategorie]]&amp;Tabelle1[[#This Row],[Gruppe]]&amp;Tabelle1[[#This Row],[Name]]</f>
        <v>Edeka KonzernEdeka Südwest (ZL)EssigEssig CK 250mlKühne Rotwein Essig, 250ml Karaffe</v>
      </c>
      <c r="V1095">
        <f>_xlfn.XLOOKUP(U1095,'Daten Vor-Quartal'!U:U,'Daten Vor-Quartal'!I:I,0)</f>
        <v>0</v>
      </c>
    </row>
    <row r="1096" spans="1:22">
      <c r="A1096" t="s">
        <v>16</v>
      </c>
      <c r="B1096" t="s">
        <v>23</v>
      </c>
      <c r="C1096" t="s">
        <v>9</v>
      </c>
      <c r="D1096" t="s">
        <v>190</v>
      </c>
      <c r="E1096" t="s">
        <v>75</v>
      </c>
      <c r="F1096">
        <v>22</v>
      </c>
      <c r="G1096" t="s">
        <v>74</v>
      </c>
      <c r="H1096">
        <v>1.6806722689075631E-3</v>
      </c>
      <c r="I1096">
        <v>0</v>
      </c>
      <c r="J1096">
        <v>0</v>
      </c>
      <c r="K1096">
        <v>0</v>
      </c>
      <c r="L1096">
        <v>1</v>
      </c>
      <c r="M1096">
        <v>595</v>
      </c>
      <c r="N1096">
        <v>2</v>
      </c>
      <c r="O1096">
        <v>0</v>
      </c>
      <c r="P1096">
        <v>880</v>
      </c>
      <c r="Q1096">
        <v>0</v>
      </c>
      <c r="R1096">
        <v>0</v>
      </c>
      <c r="S1096">
        <f t="shared" si="20"/>
        <v>0</v>
      </c>
      <c r="T1096" s="13">
        <f>(Tabelle1[[#This Row],[MT Distri % (besucht)]]-Tabelle1[[#This Row],[MT Distri % (besucht) VP]])*100</f>
        <v>0</v>
      </c>
      <c r="U1096" t="str">
        <f>Tabelle1[[#This Row],[Kundenhierarchie 1]]&amp;Tabelle1[[#This Row],[Händler]]&amp;Tabelle1[[#This Row],[Kategorie]]&amp;Tabelle1[[#This Row],[Gruppe]]&amp;Tabelle1[[#This Row],[Name]]</f>
        <v>Edeka KonzernEdeka Südwest (ZL)EssigEssig CK 250mlKühne Weißwein Essig, 250ml Karaffe</v>
      </c>
      <c r="V1096">
        <f>_xlfn.XLOOKUP(U1096,'Daten Vor-Quartal'!U:U,'Daten Vor-Quartal'!I:I,0)</f>
        <v>0</v>
      </c>
    </row>
    <row r="1097" spans="1:22">
      <c r="A1097" t="s">
        <v>16</v>
      </c>
      <c r="B1097" t="s">
        <v>23</v>
      </c>
      <c r="C1097" t="s">
        <v>9</v>
      </c>
      <c r="D1097" t="s">
        <v>190</v>
      </c>
      <c r="E1097" t="s">
        <v>78</v>
      </c>
      <c r="F1097">
        <v>25</v>
      </c>
      <c r="G1097" t="s">
        <v>74</v>
      </c>
      <c r="H1097">
        <v>0.99831932773109244</v>
      </c>
      <c r="I1097">
        <v>0.92075471698113209</v>
      </c>
      <c r="J1097">
        <v>73.040175583883098</v>
      </c>
      <c r="K1097">
        <v>-3.6842027177162904</v>
      </c>
      <c r="L1097">
        <v>594</v>
      </c>
      <c r="M1097">
        <v>595</v>
      </c>
      <c r="N1097">
        <v>265</v>
      </c>
      <c r="O1097">
        <v>244</v>
      </c>
      <c r="P1097">
        <v>880</v>
      </c>
      <c r="Q1097">
        <v>93.878936517829089</v>
      </c>
      <c r="R1097">
        <v>-1.5032965051710931</v>
      </c>
      <c r="S1097">
        <f t="shared" si="20"/>
        <v>0.93015873015873018</v>
      </c>
      <c r="T1097" s="13">
        <f>(Tabelle1[[#This Row],[MT Distri % (besucht)]]-Tabelle1[[#This Row],[MT Distri % (besucht) VP]])*100</f>
        <v>-0.94040131775980917</v>
      </c>
      <c r="U1097" t="str">
        <f>Tabelle1[[#This Row],[Kundenhierarchie 1]]&amp;Tabelle1[[#This Row],[Händler]]&amp;Tabelle1[[#This Row],[Kategorie]]&amp;Tabelle1[[#This Row],[Gruppe]]&amp;Tabelle1[[#This Row],[Name]]</f>
        <v>Edeka KonzernEdeka Südwest (ZL)EssigEssig CK 250mlWalnuss &amp; Essig, 250 ml Karaffe</v>
      </c>
      <c r="V1097">
        <f>_xlfn.XLOOKUP(U1097,'Daten Vor-Quartal'!U:U,'Daten Vor-Quartal'!I:I,0)</f>
        <v>0.93015873015873018</v>
      </c>
    </row>
    <row r="1098" spans="1:22">
      <c r="A1098" t="s">
        <v>16</v>
      </c>
      <c r="B1098" t="s">
        <v>23</v>
      </c>
      <c r="C1098" t="s">
        <v>9</v>
      </c>
      <c r="D1098" t="s">
        <v>191</v>
      </c>
      <c r="E1098" t="s">
        <v>61</v>
      </c>
      <c r="F1098">
        <v>10</v>
      </c>
      <c r="G1098" t="s">
        <v>51</v>
      </c>
      <c r="H1098">
        <v>0.99831932773109244</v>
      </c>
      <c r="I1098">
        <v>0.70188679245283014</v>
      </c>
      <c r="J1098">
        <v>32.184912274043469</v>
      </c>
      <c r="K1098">
        <v>0.29420247531080179</v>
      </c>
      <c r="L1098">
        <v>594</v>
      </c>
      <c r="M1098">
        <v>595</v>
      </c>
      <c r="N1098">
        <v>265</v>
      </c>
      <c r="O1098">
        <v>186</v>
      </c>
      <c r="P1098">
        <v>880</v>
      </c>
      <c r="Q1098">
        <v>56.431399319526022</v>
      </c>
      <c r="R1098">
        <v>0.67924891051952585</v>
      </c>
      <c r="S1098">
        <f t="shared" si="20"/>
        <v>0.68253968253968256</v>
      </c>
      <c r="T1098" s="13">
        <f>(Tabelle1[[#This Row],[MT Distri % (besucht)]]-Tabelle1[[#This Row],[MT Distri % (besucht) VP]])*100</f>
        <v>1.9347109913147587</v>
      </c>
      <c r="U1098" t="str">
        <f>Tabelle1[[#This Row],[Kundenhierarchie 1]]&amp;Tabelle1[[#This Row],[Händler]]&amp;Tabelle1[[#This Row],[Kategorie]]&amp;Tabelle1[[#This Row],[Gruppe]]&amp;Tabelle1[[#This Row],[Name]]</f>
        <v>Edeka KonzernEdeka Südwest (ZL)EssigEssig EssenzKühne Essig-Essenz, 400g, 10er Tray</v>
      </c>
      <c r="V1098">
        <f>_xlfn.XLOOKUP(U1098,'Daten Vor-Quartal'!U:U,'Daten Vor-Quartal'!I:I,0)</f>
        <v>0.68253968253968256</v>
      </c>
    </row>
    <row r="1099" spans="1:22">
      <c r="A1099" t="s">
        <v>16</v>
      </c>
      <c r="B1099" t="s">
        <v>23</v>
      </c>
      <c r="C1099" t="s">
        <v>9</v>
      </c>
      <c r="D1099" t="s">
        <v>192</v>
      </c>
      <c r="E1099" t="s">
        <v>66</v>
      </c>
      <c r="F1099">
        <v>14</v>
      </c>
      <c r="G1099" t="s">
        <v>63</v>
      </c>
      <c r="H1099">
        <v>0.99831932773109244</v>
      </c>
      <c r="I1099">
        <v>0.90943396226415096</v>
      </c>
      <c r="J1099">
        <v>66.328727117382485</v>
      </c>
      <c r="K1099">
        <v>0.32042355371043141</v>
      </c>
      <c r="L1099">
        <v>594</v>
      </c>
      <c r="M1099">
        <v>595</v>
      </c>
      <c r="N1099">
        <v>265</v>
      </c>
      <c r="O1099">
        <v>241</v>
      </c>
      <c r="P1099">
        <v>880</v>
      </c>
      <c r="Q1099">
        <v>89.408462149086375</v>
      </c>
      <c r="R1099">
        <v>0.34555510547687618</v>
      </c>
      <c r="S1099">
        <f t="shared" si="20"/>
        <v>0.91111111111111109</v>
      </c>
      <c r="T1099" s="13">
        <f>(Tabelle1[[#This Row],[MT Distri % (besucht)]]-Tabelle1[[#This Row],[MT Distri % (besucht) VP]])*100</f>
        <v>-0.16771488469601303</v>
      </c>
      <c r="U1099" t="str">
        <f>Tabelle1[[#This Row],[Kundenhierarchie 1]]&amp;Tabelle1[[#This Row],[Händler]]&amp;Tabelle1[[#This Row],[Kategorie]]&amp;Tabelle1[[#This Row],[Gruppe]]&amp;Tabelle1[[#This Row],[Name]]</f>
        <v>Edeka KonzernEdeka Südwest (ZL)EssigEssig Exquisit 0,5lKühne Bio Apfel Essig 5% 0,5l Fl.</v>
      </c>
      <c r="V1099">
        <f>_xlfn.XLOOKUP(U1099,'Daten Vor-Quartal'!U:U,'Daten Vor-Quartal'!I:I,0)</f>
        <v>0.91111111111111109</v>
      </c>
    </row>
    <row r="1100" spans="1:22">
      <c r="A1100" t="s">
        <v>16</v>
      </c>
      <c r="B1100" t="s">
        <v>23</v>
      </c>
      <c r="C1100" t="s">
        <v>9</v>
      </c>
      <c r="D1100" t="s">
        <v>192</v>
      </c>
      <c r="E1100" t="s">
        <v>65</v>
      </c>
      <c r="F1100">
        <v>13</v>
      </c>
      <c r="G1100" t="s">
        <v>63</v>
      </c>
      <c r="H1100">
        <v>1</v>
      </c>
      <c r="I1100">
        <v>0.98113207547169812</v>
      </c>
      <c r="J1100">
        <v>75.883987327884782</v>
      </c>
      <c r="K1100">
        <v>-9.1598957114356949E-2</v>
      </c>
      <c r="L1100">
        <v>595</v>
      </c>
      <c r="M1100">
        <v>595</v>
      </c>
      <c r="N1100">
        <v>265</v>
      </c>
      <c r="O1100">
        <v>260</v>
      </c>
      <c r="P1100">
        <v>880</v>
      </c>
      <c r="Q1100">
        <v>91.162686722183267</v>
      </c>
      <c r="R1100">
        <v>-0.72192671011984544</v>
      </c>
      <c r="S1100">
        <f t="shared" si="20"/>
        <v>0.97142857142857142</v>
      </c>
      <c r="T1100" s="13">
        <f>(Tabelle1[[#This Row],[MT Distri % (besucht)]]-Tabelle1[[#This Row],[MT Distri % (besucht) VP]])*100</f>
        <v>0.97035040431266983</v>
      </c>
      <c r="U1100" t="str">
        <f>Tabelle1[[#This Row],[Kundenhierarchie 1]]&amp;Tabelle1[[#This Row],[Händler]]&amp;Tabelle1[[#This Row],[Kategorie]]&amp;Tabelle1[[#This Row],[Gruppe]]&amp;Tabelle1[[#This Row],[Name]]</f>
        <v>Edeka KonzernEdeka Südwest (ZL)EssigEssig Exquisit 0,5lKühne Kräuteressig 5%, 0,5l Karaffe</v>
      </c>
      <c r="V1100">
        <f>_xlfn.XLOOKUP(U1100,'Daten Vor-Quartal'!U:U,'Daten Vor-Quartal'!I:I,0)</f>
        <v>0.97142857142857142</v>
      </c>
    </row>
    <row r="1101" spans="1:22">
      <c r="A1101" t="s">
        <v>16</v>
      </c>
      <c r="B1101" t="s">
        <v>23</v>
      </c>
      <c r="C1101" t="s">
        <v>9</v>
      </c>
      <c r="D1101" t="s">
        <v>192</v>
      </c>
      <c r="E1101" t="s">
        <v>76</v>
      </c>
      <c r="F1101">
        <v>23</v>
      </c>
      <c r="G1101" t="s">
        <v>74</v>
      </c>
      <c r="H1101">
        <v>1.6806722689075631E-3</v>
      </c>
      <c r="I1101">
        <v>0</v>
      </c>
      <c r="J1101">
        <v>0</v>
      </c>
      <c r="K1101">
        <v>0</v>
      </c>
      <c r="L1101">
        <v>1</v>
      </c>
      <c r="M1101">
        <v>595</v>
      </c>
      <c r="N1101">
        <v>2</v>
      </c>
      <c r="O1101">
        <v>0</v>
      </c>
      <c r="P1101">
        <v>880</v>
      </c>
      <c r="Q1101">
        <v>0</v>
      </c>
      <c r="R1101">
        <v>0</v>
      </c>
      <c r="S1101">
        <f t="shared" si="20"/>
        <v>0</v>
      </c>
      <c r="T1101" s="13">
        <f>(Tabelle1[[#This Row],[MT Distri % (besucht)]]-Tabelle1[[#This Row],[MT Distri % (besucht) VP]])*100</f>
        <v>0</v>
      </c>
      <c r="U1101" t="str">
        <f>Tabelle1[[#This Row],[Kundenhierarchie 1]]&amp;Tabelle1[[#This Row],[Händler]]&amp;Tabelle1[[#This Row],[Kategorie]]&amp;Tabelle1[[#This Row],[Gruppe]]&amp;Tabelle1[[#This Row],[Name]]</f>
        <v>Edeka KonzernEdeka Südwest (ZL)EssigEssig Exquisit 0,5lKühne Rotweinessig 6%, 0,5l Karaffe</v>
      </c>
      <c r="V1101">
        <f>_xlfn.XLOOKUP(U1101,'Daten Vor-Quartal'!U:U,'Daten Vor-Quartal'!I:I,0)</f>
        <v>0</v>
      </c>
    </row>
    <row r="1102" spans="1:22">
      <c r="A1102" t="s">
        <v>16</v>
      </c>
      <c r="B1102" t="s">
        <v>23</v>
      </c>
      <c r="C1102" t="s">
        <v>9</v>
      </c>
      <c r="D1102" t="s">
        <v>192</v>
      </c>
      <c r="E1102" t="s">
        <v>58</v>
      </c>
      <c r="F1102">
        <v>7</v>
      </c>
      <c r="G1102" t="s">
        <v>51</v>
      </c>
      <c r="H1102">
        <v>1</v>
      </c>
      <c r="I1102">
        <v>0.98113207547169812</v>
      </c>
      <c r="J1102">
        <v>85.59065190357245</v>
      </c>
      <c r="K1102">
        <v>2.3382447539918112</v>
      </c>
      <c r="L1102">
        <v>595</v>
      </c>
      <c r="M1102">
        <v>595</v>
      </c>
      <c r="N1102">
        <v>265</v>
      </c>
      <c r="O1102">
        <v>260</v>
      </c>
      <c r="P1102">
        <v>880</v>
      </c>
      <c r="Q1102">
        <v>95.368121700210935</v>
      </c>
      <c r="R1102">
        <v>-1.2800020075368508</v>
      </c>
      <c r="S1102">
        <f t="shared" si="20"/>
        <v>0.98730158730158735</v>
      </c>
      <c r="T1102" s="13">
        <f>(Tabelle1[[#This Row],[MT Distri % (besucht)]]-Tabelle1[[#This Row],[MT Distri % (besucht) VP]])*100</f>
        <v>-0.61695118298892293</v>
      </c>
      <c r="U1102" t="str">
        <f>Tabelle1[[#This Row],[Kundenhierarchie 1]]&amp;Tabelle1[[#This Row],[Händler]]&amp;Tabelle1[[#This Row],[Kategorie]]&amp;Tabelle1[[#This Row],[Gruppe]]&amp;Tabelle1[[#This Row],[Name]]</f>
        <v>Edeka KonzernEdeka Südwest (ZL)EssigEssig Exquisit 0,5lKühne Weißweinessig 6%, 0,5l Karaffe</v>
      </c>
      <c r="V1102">
        <f>_xlfn.XLOOKUP(U1102,'Daten Vor-Quartal'!U:U,'Daten Vor-Quartal'!I:I,0)</f>
        <v>0.98730158730158735</v>
      </c>
    </row>
    <row r="1103" spans="1:22">
      <c r="A1103" t="s">
        <v>16</v>
      </c>
      <c r="B1103" t="s">
        <v>23</v>
      </c>
      <c r="C1103" t="s">
        <v>9</v>
      </c>
      <c r="D1103" t="s">
        <v>192</v>
      </c>
      <c r="E1103" t="s">
        <v>94</v>
      </c>
      <c r="F1103">
        <v>99</v>
      </c>
      <c r="G1103" t="s">
        <v>74</v>
      </c>
      <c r="H1103">
        <v>0.99831932773109244</v>
      </c>
      <c r="I1103">
        <v>0.86037735849056607</v>
      </c>
      <c r="J1103">
        <v>43.137264509266736</v>
      </c>
      <c r="K1103">
        <v>-14.82549846043929</v>
      </c>
      <c r="L1103">
        <v>594</v>
      </c>
      <c r="M1103">
        <v>595</v>
      </c>
      <c r="N1103">
        <v>265</v>
      </c>
      <c r="O1103">
        <v>228</v>
      </c>
      <c r="P1103">
        <v>880</v>
      </c>
      <c r="Q1103">
        <v>69.152180179818103</v>
      </c>
      <c r="R1103">
        <v>-9.7900522189759585</v>
      </c>
      <c r="S1103">
        <f t="shared" si="20"/>
        <v>0.84126984126984128</v>
      </c>
      <c r="T1103" s="13">
        <f>(Tabelle1[[#This Row],[MT Distri % (besucht)]]-Tabelle1[[#This Row],[MT Distri % (besucht) VP]])*100</f>
        <v>1.910751722072479</v>
      </c>
      <c r="U1103" t="str">
        <f>Tabelle1[[#This Row],[Kundenhierarchie 1]]&amp;Tabelle1[[#This Row],[Händler]]&amp;Tabelle1[[#This Row],[Kategorie]]&amp;Tabelle1[[#This Row],[Gruppe]]&amp;Tabelle1[[#This Row],[Name]]</f>
        <v>Edeka KonzernEdeka Südwest (ZL)EssigEssig Exquisit 0,5lLiebling d.Jahres, Schw.Johannisb., 0,5l</v>
      </c>
      <c r="V1103">
        <f>_xlfn.XLOOKUP(U1103,'Daten Vor-Quartal'!U:U,'Daten Vor-Quartal'!I:I,0)</f>
        <v>0.84126984126984128</v>
      </c>
    </row>
    <row r="1104" spans="1:22">
      <c r="A1104" t="s">
        <v>16</v>
      </c>
      <c r="B1104" t="s">
        <v>23</v>
      </c>
      <c r="C1104" t="s">
        <v>9</v>
      </c>
      <c r="D1104" t="s">
        <v>193</v>
      </c>
      <c r="E1104" t="s">
        <v>81</v>
      </c>
      <c r="F1104">
        <v>28</v>
      </c>
      <c r="G1104" t="s">
        <v>74</v>
      </c>
      <c r="H1104">
        <v>0</v>
      </c>
      <c r="I1104">
        <v>0</v>
      </c>
      <c r="J1104">
        <v>0</v>
      </c>
      <c r="K1104">
        <v>0</v>
      </c>
      <c r="L1104">
        <v>0</v>
      </c>
      <c r="M1104">
        <v>595</v>
      </c>
      <c r="N1104">
        <v>1</v>
      </c>
      <c r="O1104">
        <v>0</v>
      </c>
      <c r="P1104">
        <v>880</v>
      </c>
      <c r="Q1104">
        <v>0</v>
      </c>
      <c r="R1104">
        <v>0</v>
      </c>
      <c r="S1104">
        <f t="shared" si="20"/>
        <v>0</v>
      </c>
      <c r="T1104" s="13">
        <f>(Tabelle1[[#This Row],[MT Distri % (besucht)]]-Tabelle1[[#This Row],[MT Distri % (besucht) VP]])*100</f>
        <v>0</v>
      </c>
      <c r="U1104" t="str">
        <f>Tabelle1[[#This Row],[Kundenhierarchie 1]]&amp;Tabelle1[[#This Row],[Händler]]&amp;Tabelle1[[#This Row],[Kategorie]]&amp;Tabelle1[[#This Row],[Gruppe]]&amp;Tabelle1[[#This Row],[Name]]</f>
        <v>Edeka KonzernEdeka Südwest (ZL)EssigEssig Exquisit 100mlKühne Weißweinessig, 100ml Flasche</v>
      </c>
      <c r="V1104">
        <f>_xlfn.XLOOKUP(U1104,'Daten Vor-Quartal'!U:U,'Daten Vor-Quartal'!I:I,0)</f>
        <v>0</v>
      </c>
    </row>
    <row r="1105" spans="1:22">
      <c r="A1105" t="s">
        <v>16</v>
      </c>
      <c r="B1105" t="s">
        <v>23</v>
      </c>
      <c r="C1105" t="s">
        <v>9</v>
      </c>
      <c r="D1105" t="s">
        <v>194</v>
      </c>
      <c r="E1105" t="s">
        <v>79</v>
      </c>
      <c r="F1105">
        <v>26</v>
      </c>
      <c r="G1105" t="s">
        <v>74</v>
      </c>
      <c r="H1105">
        <v>0</v>
      </c>
      <c r="I1105">
        <v>0</v>
      </c>
      <c r="J1105">
        <v>0</v>
      </c>
      <c r="K1105">
        <v>0</v>
      </c>
      <c r="L1105">
        <v>0</v>
      </c>
      <c r="M1105">
        <v>595</v>
      </c>
      <c r="N1105">
        <v>1</v>
      </c>
      <c r="O1105">
        <v>0</v>
      </c>
      <c r="P1105">
        <v>880</v>
      </c>
      <c r="Q1105">
        <v>0</v>
      </c>
      <c r="R1105">
        <v>0</v>
      </c>
      <c r="S1105">
        <f t="shared" si="20"/>
        <v>0</v>
      </c>
      <c r="T1105" s="13">
        <f>(Tabelle1[[#This Row],[MT Distri % (besucht)]]-Tabelle1[[#This Row],[MT Distri % (besucht) VP]])*100</f>
        <v>0</v>
      </c>
      <c r="U1105" t="str">
        <f>Tabelle1[[#This Row],[Kundenhierarchie 1]]&amp;Tabelle1[[#This Row],[Händler]]&amp;Tabelle1[[#This Row],[Kategorie]]&amp;Tabelle1[[#This Row],[Gruppe]]&amp;Tabelle1[[#This Row],[Name]]</f>
        <v>Edeka KonzernEdeka Südwest (ZL)EssigEssig Flasche 0,75lGurkenaufguss, 0,75l Glasfl.</v>
      </c>
      <c r="V1105">
        <f>_xlfn.XLOOKUP(U1105,'Daten Vor-Quartal'!U:U,'Daten Vor-Quartal'!I:I,0)</f>
        <v>0</v>
      </c>
    </row>
    <row r="1106" spans="1:22">
      <c r="A1106" t="s">
        <v>16</v>
      </c>
      <c r="B1106" t="s">
        <v>23</v>
      </c>
      <c r="C1106" t="s">
        <v>9</v>
      </c>
      <c r="D1106" t="s">
        <v>194</v>
      </c>
      <c r="E1106" t="s">
        <v>59</v>
      </c>
      <c r="F1106">
        <v>8</v>
      </c>
      <c r="G1106" t="s">
        <v>51</v>
      </c>
      <c r="H1106">
        <v>1</v>
      </c>
      <c r="I1106">
        <v>0.99245283018867925</v>
      </c>
      <c r="J1106">
        <v>0</v>
      </c>
      <c r="K1106">
        <v>0</v>
      </c>
      <c r="L1106">
        <v>595</v>
      </c>
      <c r="M1106">
        <v>595</v>
      </c>
      <c r="N1106">
        <v>265</v>
      </c>
      <c r="O1106">
        <v>263</v>
      </c>
      <c r="P1106">
        <v>0</v>
      </c>
      <c r="Q1106">
        <v>0</v>
      </c>
      <c r="R1106">
        <v>0</v>
      </c>
      <c r="S1106">
        <f t="shared" si="20"/>
        <v>0.98730158730158735</v>
      </c>
      <c r="T1106" s="13">
        <f>(Tabelle1[[#This Row],[MT Distri % (besucht)]]-Tabelle1[[#This Row],[MT Distri % (besucht) VP]])*100</f>
        <v>0.51512428870919003</v>
      </c>
      <c r="U1106" t="str">
        <f>Tabelle1[[#This Row],[Kundenhierarchie 1]]&amp;Tabelle1[[#This Row],[Händler]]&amp;Tabelle1[[#This Row],[Kategorie]]&amp;Tabelle1[[#This Row],[Gruppe]]&amp;Tabelle1[[#This Row],[Name]]</f>
        <v>Edeka KonzernEdeka Südwest (ZL)EssigEssig Flasche 0,75lKFM Kressi Kräuter VollwEs.5% 0,75l 12er</v>
      </c>
      <c r="V1106">
        <f>_xlfn.XLOOKUP(U1106,'Daten Vor-Quartal'!U:U,'Daten Vor-Quartal'!I:I,0)</f>
        <v>0.98730158730158735</v>
      </c>
    </row>
    <row r="1107" spans="1:22">
      <c r="A1107" t="s">
        <v>16</v>
      </c>
      <c r="B1107" t="s">
        <v>23</v>
      </c>
      <c r="C1107" t="s">
        <v>9</v>
      </c>
      <c r="D1107" t="s">
        <v>194</v>
      </c>
      <c r="E1107" t="s">
        <v>56</v>
      </c>
      <c r="F1107">
        <v>5</v>
      </c>
      <c r="G1107" t="s">
        <v>51</v>
      </c>
      <c r="H1107">
        <v>1</v>
      </c>
      <c r="I1107">
        <v>0.98490566037735849</v>
      </c>
      <c r="J1107">
        <v>100</v>
      </c>
      <c r="K1107">
        <v>3.4576477424880068</v>
      </c>
      <c r="L1107">
        <v>595</v>
      </c>
      <c r="M1107">
        <v>595</v>
      </c>
      <c r="N1107">
        <v>265</v>
      </c>
      <c r="O1107">
        <v>261</v>
      </c>
      <c r="P1107">
        <v>880</v>
      </c>
      <c r="Q1107">
        <v>100</v>
      </c>
      <c r="R1107">
        <v>0.25346129157969699</v>
      </c>
      <c r="S1107">
        <f t="shared" si="20"/>
        <v>0.98412698412698407</v>
      </c>
      <c r="T1107" s="13">
        <f>(Tabelle1[[#This Row],[MT Distri % (besucht)]]-Tabelle1[[#This Row],[MT Distri % (besucht) VP]])*100</f>
        <v>7.7867625037442156E-2</v>
      </c>
      <c r="U1107" t="str">
        <f>Tabelle1[[#This Row],[Kundenhierarchie 1]]&amp;Tabelle1[[#This Row],[Händler]]&amp;Tabelle1[[#This Row],[Kategorie]]&amp;Tabelle1[[#This Row],[Gruppe]]&amp;Tabelle1[[#This Row],[Name]]</f>
        <v>Edeka KonzernEdeka Südwest (ZL)EssigEssig Flasche 0,75lSalata kräuterwürzig, 0,75l Glasflasche</v>
      </c>
      <c r="V1107">
        <f>_xlfn.XLOOKUP(U1107,'Daten Vor-Quartal'!U:U,'Daten Vor-Quartal'!I:I,0)</f>
        <v>0.98412698412698407</v>
      </c>
    </row>
    <row r="1108" spans="1:22">
      <c r="A1108" t="s">
        <v>16</v>
      </c>
      <c r="B1108" t="s">
        <v>23</v>
      </c>
      <c r="C1108" t="s">
        <v>9</v>
      </c>
      <c r="D1108" t="s">
        <v>194</v>
      </c>
      <c r="E1108" t="s">
        <v>72</v>
      </c>
      <c r="F1108">
        <v>20</v>
      </c>
      <c r="G1108" t="s">
        <v>63</v>
      </c>
      <c r="H1108">
        <v>0</v>
      </c>
      <c r="I1108">
        <v>0</v>
      </c>
      <c r="J1108">
        <v>0</v>
      </c>
      <c r="K1108">
        <v>0</v>
      </c>
      <c r="L1108">
        <v>0</v>
      </c>
      <c r="M1108">
        <v>595</v>
      </c>
      <c r="N1108">
        <v>1</v>
      </c>
      <c r="O1108">
        <v>0</v>
      </c>
      <c r="P1108">
        <v>880</v>
      </c>
      <c r="Q1108">
        <v>0</v>
      </c>
      <c r="R1108">
        <v>0</v>
      </c>
      <c r="S1108">
        <f t="shared" si="20"/>
        <v>0</v>
      </c>
      <c r="T1108" s="13">
        <f>(Tabelle1[[#This Row],[MT Distri % (besucht)]]-Tabelle1[[#This Row],[MT Distri % (besucht) VP]])*100</f>
        <v>0</v>
      </c>
      <c r="U1108" t="str">
        <f>Tabelle1[[#This Row],[Kundenhierarchie 1]]&amp;Tabelle1[[#This Row],[Händler]]&amp;Tabelle1[[#This Row],[Kategorie]]&amp;Tabelle1[[#This Row],[Gruppe]]&amp;Tabelle1[[#This Row],[Name]]</f>
        <v>Edeka KonzernEdeka Südwest (ZL)EssigEssig Flasche 0,75lTafelessig 5%, 0,75l Glasflasche</v>
      </c>
      <c r="V1108">
        <f>_xlfn.XLOOKUP(U1108,'Daten Vor-Quartal'!U:U,'Daten Vor-Quartal'!I:I,0)</f>
        <v>0</v>
      </c>
    </row>
    <row r="1109" spans="1:22">
      <c r="A1109" t="s">
        <v>16</v>
      </c>
      <c r="B1109" t="s">
        <v>23</v>
      </c>
      <c r="C1109" t="s">
        <v>9</v>
      </c>
      <c r="D1109" t="s">
        <v>195</v>
      </c>
      <c r="E1109" t="s">
        <v>89</v>
      </c>
      <c r="F1109">
        <v>36</v>
      </c>
      <c r="G1109" t="s">
        <v>74</v>
      </c>
      <c r="H1109">
        <v>0.99831932773109244</v>
      </c>
      <c r="I1109">
        <v>0.50566037735849056</v>
      </c>
      <c r="J1109">
        <v>34.954701687549942</v>
      </c>
      <c r="K1109">
        <v>-1.0833492567780205</v>
      </c>
      <c r="L1109">
        <v>594</v>
      </c>
      <c r="M1109">
        <v>595</v>
      </c>
      <c r="N1109">
        <v>265</v>
      </c>
      <c r="O1109">
        <v>134</v>
      </c>
      <c r="P1109">
        <v>880</v>
      </c>
      <c r="Q1109">
        <v>50.919695864448869</v>
      </c>
      <c r="R1109">
        <v>9.6293800707520134</v>
      </c>
      <c r="S1109">
        <f t="shared" si="20"/>
        <v>0.45714285714285713</v>
      </c>
      <c r="T1109" s="13">
        <f>(Tabelle1[[#This Row],[MT Distri % (besucht)]]-Tabelle1[[#This Row],[MT Distri % (besucht) VP]])*100</f>
        <v>4.8517520215633434</v>
      </c>
      <c r="U1109" t="str">
        <f>Tabelle1[[#This Row],[Kundenhierarchie 1]]&amp;Tabelle1[[#This Row],[Händler]]&amp;Tabelle1[[#This Row],[Kategorie]]&amp;Tabelle1[[#This Row],[Gruppe]]&amp;Tabelle1[[#This Row],[Name]]</f>
        <v>Edeka KonzernEdeka Südwest (ZL)EssigEssig Kanister &lt;5lGurkenaufguss gebrauchsfertig, 5l Kan.</v>
      </c>
      <c r="V1109">
        <f>_xlfn.XLOOKUP(U1109,'Daten Vor-Quartal'!U:U,'Daten Vor-Quartal'!I:I,0)</f>
        <v>0.45714285714285713</v>
      </c>
    </row>
    <row r="1110" spans="1:22">
      <c r="A1110" t="s">
        <v>16</v>
      </c>
      <c r="B1110" t="s">
        <v>23</v>
      </c>
      <c r="C1110" t="s">
        <v>9</v>
      </c>
      <c r="D1110" t="s">
        <v>195</v>
      </c>
      <c r="E1110" t="s">
        <v>87</v>
      </c>
      <c r="F1110">
        <v>34</v>
      </c>
      <c r="G1110" t="s">
        <v>74</v>
      </c>
      <c r="H1110">
        <v>0</v>
      </c>
      <c r="I1110">
        <v>0</v>
      </c>
      <c r="J1110">
        <v>0</v>
      </c>
      <c r="K1110">
        <v>0</v>
      </c>
      <c r="L1110">
        <v>0</v>
      </c>
      <c r="M1110">
        <v>595</v>
      </c>
      <c r="N1110">
        <v>1</v>
      </c>
      <c r="O1110">
        <v>0</v>
      </c>
      <c r="P1110">
        <v>880</v>
      </c>
      <c r="Q1110">
        <v>0</v>
      </c>
      <c r="R1110">
        <v>0</v>
      </c>
      <c r="S1110">
        <f t="shared" si="20"/>
        <v>0</v>
      </c>
      <c r="T1110" s="13">
        <f>(Tabelle1[[#This Row],[MT Distri % (besucht)]]-Tabelle1[[#This Row],[MT Distri % (besucht) VP]])*100</f>
        <v>0</v>
      </c>
      <c r="U1110" t="str">
        <f>Tabelle1[[#This Row],[Kundenhierarchie 1]]&amp;Tabelle1[[#This Row],[Händler]]&amp;Tabelle1[[#This Row],[Kategorie]]&amp;Tabelle1[[#This Row],[Gruppe]]&amp;Tabelle1[[#This Row],[Name]]</f>
        <v>Edeka KonzernEdeka Südwest (ZL)EssigEssig Kanister &lt;5lGurkenaufguss, 2l Kanister</v>
      </c>
      <c r="V1110">
        <f>_xlfn.XLOOKUP(U1110,'Daten Vor-Quartal'!U:U,'Daten Vor-Quartal'!I:I,0)</f>
        <v>0</v>
      </c>
    </row>
    <row r="1111" spans="1:22">
      <c r="A1111" t="s">
        <v>16</v>
      </c>
      <c r="B1111" t="s">
        <v>23</v>
      </c>
      <c r="C1111" t="s">
        <v>9</v>
      </c>
      <c r="D1111" t="s">
        <v>195</v>
      </c>
      <c r="E1111" t="s">
        <v>80</v>
      </c>
      <c r="F1111">
        <v>27</v>
      </c>
      <c r="G1111" t="s">
        <v>74</v>
      </c>
      <c r="H1111">
        <v>1</v>
      </c>
      <c r="I1111">
        <v>0.69056603773584901</v>
      </c>
      <c r="J1111">
        <v>0</v>
      </c>
      <c r="K1111">
        <v>0</v>
      </c>
      <c r="L1111">
        <v>595</v>
      </c>
      <c r="M1111">
        <v>595</v>
      </c>
      <c r="N1111">
        <v>265</v>
      </c>
      <c r="O1111">
        <v>183</v>
      </c>
      <c r="P1111">
        <v>0</v>
      </c>
      <c r="Q1111">
        <v>0</v>
      </c>
      <c r="R1111">
        <v>0</v>
      </c>
      <c r="S1111">
        <f t="shared" si="20"/>
        <v>0.67301587301587307</v>
      </c>
      <c r="T1111" s="13">
        <f>(Tabelle1[[#This Row],[MT Distri % (besucht)]]-Tabelle1[[#This Row],[MT Distri % (besucht) VP]])*100</f>
        <v>1.7550164719975947</v>
      </c>
      <c r="U1111" t="str">
        <f>Tabelle1[[#This Row],[Kundenhierarchie 1]]&amp;Tabelle1[[#This Row],[Händler]]&amp;Tabelle1[[#This Row],[Kategorie]]&amp;Tabelle1[[#This Row],[Gruppe]]&amp;Tabelle1[[#This Row],[Name]]</f>
        <v>Edeka KonzernEdeka Südwest (ZL)EssigEssig Kanister &lt;5lKFM Kressi Kr. vollwürziger Essig 5l Kan</v>
      </c>
      <c r="V1111">
        <f>_xlfn.XLOOKUP(U1111,'Daten Vor-Quartal'!U:U,'Daten Vor-Quartal'!I:I,0)</f>
        <v>0.67301587301587307</v>
      </c>
    </row>
    <row r="1112" spans="1:22">
      <c r="A1112" t="s">
        <v>16</v>
      </c>
      <c r="B1112" t="s">
        <v>23</v>
      </c>
      <c r="C1112" t="s">
        <v>9</v>
      </c>
      <c r="D1112" t="s">
        <v>195</v>
      </c>
      <c r="E1112" t="s">
        <v>90</v>
      </c>
      <c r="F1112">
        <v>99</v>
      </c>
      <c r="G1112" t="s">
        <v>74</v>
      </c>
      <c r="H1112">
        <v>0</v>
      </c>
      <c r="I1112">
        <v>0</v>
      </c>
      <c r="J1112">
        <v>0</v>
      </c>
      <c r="K1112">
        <v>0</v>
      </c>
      <c r="L1112">
        <v>0</v>
      </c>
      <c r="M1112">
        <v>595</v>
      </c>
      <c r="N1112">
        <v>1</v>
      </c>
      <c r="O1112">
        <v>0</v>
      </c>
      <c r="P1112">
        <v>0</v>
      </c>
      <c r="Q1112">
        <v>0</v>
      </c>
      <c r="R1112">
        <v>0</v>
      </c>
      <c r="S1112">
        <f t="shared" si="20"/>
        <v>0</v>
      </c>
      <c r="T1112" s="13">
        <f>(Tabelle1[[#This Row],[MT Distri % (besucht)]]-Tabelle1[[#This Row],[MT Distri % (besucht) VP]])*100</f>
        <v>0</v>
      </c>
      <c r="U1112" t="str">
        <f>Tabelle1[[#This Row],[Kundenhierarchie 1]]&amp;Tabelle1[[#This Row],[Händler]]&amp;Tabelle1[[#This Row],[Kategorie]]&amp;Tabelle1[[#This Row],[Gruppe]]&amp;Tabelle1[[#This Row],[Name]]</f>
        <v>Edeka KonzernEdeka Südwest (ZL)EssigEssig Kanister &lt;5lKuehne Aceto Bals.di Modena 6%, 2l Kan.</v>
      </c>
      <c r="V1112">
        <f>_xlfn.XLOOKUP(U1112,'Daten Vor-Quartal'!U:U,'Daten Vor-Quartal'!I:I,0)</f>
        <v>0</v>
      </c>
    </row>
    <row r="1113" spans="1:22">
      <c r="A1113" t="s">
        <v>16</v>
      </c>
      <c r="B1113" t="s">
        <v>23</v>
      </c>
      <c r="C1113" t="s">
        <v>9</v>
      </c>
      <c r="D1113" t="s">
        <v>195</v>
      </c>
      <c r="E1113" t="s">
        <v>91</v>
      </c>
      <c r="F1113">
        <v>99</v>
      </c>
      <c r="G1113" t="s">
        <v>74</v>
      </c>
      <c r="H1113">
        <v>0</v>
      </c>
      <c r="I1113">
        <v>0</v>
      </c>
      <c r="J1113">
        <v>0</v>
      </c>
      <c r="K1113">
        <v>0</v>
      </c>
      <c r="L1113">
        <v>0</v>
      </c>
      <c r="M1113">
        <v>595</v>
      </c>
      <c r="N1113">
        <v>1</v>
      </c>
      <c r="O1113">
        <v>0</v>
      </c>
      <c r="P1113">
        <v>0</v>
      </c>
      <c r="Q1113">
        <v>0</v>
      </c>
      <c r="R1113">
        <v>0</v>
      </c>
      <c r="S1113">
        <f t="shared" si="20"/>
        <v>0</v>
      </c>
      <c r="T1113" s="13">
        <f>(Tabelle1[[#This Row],[MT Distri % (besucht)]]-Tabelle1[[#This Row],[MT Distri % (besucht) VP]])*100</f>
        <v>0</v>
      </c>
      <c r="U1113" t="str">
        <f>Tabelle1[[#This Row],[Kundenhierarchie 1]]&amp;Tabelle1[[#This Row],[Händler]]&amp;Tabelle1[[#This Row],[Kategorie]]&amp;Tabelle1[[#This Row],[Gruppe]]&amp;Tabelle1[[#This Row],[Name]]</f>
        <v>Edeka KonzernEdeka Südwest (ZL)EssigEssig Kanister &lt;5lKuehne Condimento Balsa.Bianco, 2l Kan.</v>
      </c>
      <c r="V1113">
        <f>_xlfn.XLOOKUP(U1113,'Daten Vor-Quartal'!U:U,'Daten Vor-Quartal'!I:I,0)</f>
        <v>0</v>
      </c>
    </row>
    <row r="1114" spans="1:22">
      <c r="A1114" t="s">
        <v>16</v>
      </c>
      <c r="B1114" t="s">
        <v>23</v>
      </c>
      <c r="C1114" t="s">
        <v>9</v>
      </c>
      <c r="D1114" t="s">
        <v>195</v>
      </c>
      <c r="E1114" t="s">
        <v>92</v>
      </c>
      <c r="F1114">
        <v>99</v>
      </c>
      <c r="G1114" t="s">
        <v>74</v>
      </c>
      <c r="H1114">
        <v>0</v>
      </c>
      <c r="I1114">
        <v>0</v>
      </c>
      <c r="J1114">
        <v>0</v>
      </c>
      <c r="K1114">
        <v>0</v>
      </c>
      <c r="L1114">
        <v>0</v>
      </c>
      <c r="M1114">
        <v>595</v>
      </c>
      <c r="N1114">
        <v>1</v>
      </c>
      <c r="O1114">
        <v>0</v>
      </c>
      <c r="P1114">
        <v>0</v>
      </c>
      <c r="Q1114">
        <v>0</v>
      </c>
      <c r="R1114">
        <v>0</v>
      </c>
      <c r="S1114">
        <f t="shared" si="20"/>
        <v>0</v>
      </c>
      <c r="T1114" s="13">
        <f>(Tabelle1[[#This Row],[MT Distri % (besucht)]]-Tabelle1[[#This Row],[MT Distri % (besucht) VP]])*100</f>
        <v>0</v>
      </c>
      <c r="U1114" t="str">
        <f>Tabelle1[[#This Row],[Kundenhierarchie 1]]&amp;Tabelle1[[#This Row],[Händler]]&amp;Tabelle1[[#This Row],[Kategorie]]&amp;Tabelle1[[#This Row],[Gruppe]]&amp;Tabelle1[[#This Row],[Name]]</f>
        <v>Edeka KonzernEdeka Südwest (ZL)EssigEssig Kanister &lt;5lKuehne Rotweinessig 6%, 2l Kanister</v>
      </c>
      <c r="V1114">
        <f>_xlfn.XLOOKUP(U1114,'Daten Vor-Quartal'!U:U,'Daten Vor-Quartal'!I:I,0)</f>
        <v>0</v>
      </c>
    </row>
    <row r="1115" spans="1:22">
      <c r="A1115" t="s">
        <v>16</v>
      </c>
      <c r="B1115" t="s">
        <v>23</v>
      </c>
      <c r="C1115" t="s">
        <v>9</v>
      </c>
      <c r="D1115" t="s">
        <v>195</v>
      </c>
      <c r="E1115" t="s">
        <v>93</v>
      </c>
      <c r="F1115">
        <v>99</v>
      </c>
      <c r="G1115" t="s">
        <v>74</v>
      </c>
      <c r="H1115">
        <v>0</v>
      </c>
      <c r="I1115">
        <v>0</v>
      </c>
      <c r="J1115">
        <v>0</v>
      </c>
      <c r="K1115">
        <v>0</v>
      </c>
      <c r="L1115">
        <v>0</v>
      </c>
      <c r="M1115">
        <v>595</v>
      </c>
      <c r="N1115">
        <v>1</v>
      </c>
      <c r="O1115">
        <v>0</v>
      </c>
      <c r="P1115">
        <v>0</v>
      </c>
      <c r="Q1115">
        <v>0</v>
      </c>
      <c r="R1115">
        <v>0</v>
      </c>
      <c r="S1115">
        <f t="shared" si="20"/>
        <v>0</v>
      </c>
      <c r="T1115" s="13">
        <f>(Tabelle1[[#This Row],[MT Distri % (besucht)]]-Tabelle1[[#This Row],[MT Distri % (besucht) VP]])*100</f>
        <v>0</v>
      </c>
      <c r="U1115" t="str">
        <f>Tabelle1[[#This Row],[Kundenhierarchie 1]]&amp;Tabelle1[[#This Row],[Händler]]&amp;Tabelle1[[#This Row],[Kategorie]]&amp;Tabelle1[[#This Row],[Gruppe]]&amp;Tabelle1[[#This Row],[Name]]</f>
        <v>Edeka KonzernEdeka Südwest (ZL)EssigEssig Kanister &lt;5lKuehne Weissweinessig 6%, 2l Kanister</v>
      </c>
      <c r="V1115">
        <f>_xlfn.XLOOKUP(U1115,'Daten Vor-Quartal'!U:U,'Daten Vor-Quartal'!I:I,0)</f>
        <v>0</v>
      </c>
    </row>
    <row r="1116" spans="1:22">
      <c r="A1116" t="s">
        <v>16</v>
      </c>
      <c r="B1116" t="s">
        <v>23</v>
      </c>
      <c r="C1116" t="s">
        <v>9</v>
      </c>
      <c r="D1116" t="s">
        <v>195</v>
      </c>
      <c r="E1116" t="s">
        <v>95</v>
      </c>
      <c r="F1116">
        <v>99</v>
      </c>
      <c r="G1116" t="s">
        <v>74</v>
      </c>
      <c r="H1116">
        <v>0</v>
      </c>
      <c r="I1116">
        <v>0</v>
      </c>
      <c r="J1116">
        <v>0</v>
      </c>
      <c r="K1116">
        <v>0</v>
      </c>
      <c r="L1116">
        <v>0</v>
      </c>
      <c r="M1116">
        <v>595</v>
      </c>
      <c r="N1116">
        <v>1</v>
      </c>
      <c r="O1116">
        <v>0</v>
      </c>
      <c r="P1116">
        <v>0</v>
      </c>
      <c r="Q1116">
        <v>0</v>
      </c>
      <c r="R1116">
        <v>0</v>
      </c>
      <c r="S1116">
        <f t="shared" si="20"/>
        <v>0</v>
      </c>
      <c r="T1116" s="13">
        <f>(Tabelle1[[#This Row],[MT Distri % (besucht)]]-Tabelle1[[#This Row],[MT Distri % (besucht) VP]])*100</f>
        <v>0</v>
      </c>
      <c r="U1116" t="str">
        <f>Tabelle1[[#This Row],[Kundenhierarchie 1]]&amp;Tabelle1[[#This Row],[Händler]]&amp;Tabelle1[[#This Row],[Kategorie]]&amp;Tabelle1[[#This Row],[Gruppe]]&amp;Tabelle1[[#This Row],[Name]]</f>
        <v>Edeka KonzernEdeka Südwest (ZL)EssigEssig Kanister &lt;5lStein UnivTafelessig a Branntw.5% 5l Kan</v>
      </c>
      <c r="V1116">
        <f>_xlfn.XLOOKUP(U1116,'Daten Vor-Quartal'!U:U,'Daten Vor-Quartal'!I:I,0)</f>
        <v>0</v>
      </c>
    </row>
    <row r="1117" spans="1:22">
      <c r="A1117" t="s">
        <v>16</v>
      </c>
      <c r="B1117" t="s">
        <v>23</v>
      </c>
      <c r="C1117" t="s">
        <v>9</v>
      </c>
      <c r="D1117" t="s">
        <v>196</v>
      </c>
      <c r="E1117" t="s">
        <v>57</v>
      </c>
      <c r="F1117">
        <v>6</v>
      </c>
      <c r="G1117" t="s">
        <v>51</v>
      </c>
      <c r="H1117">
        <v>0</v>
      </c>
      <c r="I1117">
        <v>0</v>
      </c>
      <c r="J1117">
        <v>81.061950123827117</v>
      </c>
      <c r="K1117">
        <v>8.8590704078718616</v>
      </c>
      <c r="L1117">
        <v>0</v>
      </c>
      <c r="M1117">
        <v>595</v>
      </c>
      <c r="N1117">
        <v>1</v>
      </c>
      <c r="O1117">
        <v>0</v>
      </c>
      <c r="P1117">
        <v>880</v>
      </c>
      <c r="Q1117">
        <v>91.085441897205968</v>
      </c>
      <c r="R1117">
        <v>4.3642143308061492</v>
      </c>
      <c r="S1117">
        <f t="shared" si="20"/>
        <v>0</v>
      </c>
      <c r="T1117" s="13">
        <f>(Tabelle1[[#This Row],[MT Distri % (besucht)]]-Tabelle1[[#This Row],[MT Distri % (besucht) VP]])*100</f>
        <v>0</v>
      </c>
      <c r="U1117" t="str">
        <f>Tabelle1[[#This Row],[Kundenhierarchie 1]]&amp;Tabelle1[[#This Row],[Händler]]&amp;Tabelle1[[#This Row],[Kategorie]]&amp;Tabelle1[[#This Row],[Gruppe]]&amp;Tabelle1[[#This Row],[Name]]</f>
        <v>Edeka KonzernEdeka Südwest (ZL)EssigEssig KeulenApfelessig 5%, 0,75l Fl.</v>
      </c>
      <c r="V1117">
        <f>_xlfn.XLOOKUP(U1117,'Daten Vor-Quartal'!U:U,'Daten Vor-Quartal'!I:I,0)</f>
        <v>0</v>
      </c>
    </row>
    <row r="1118" spans="1:22">
      <c r="A1118" t="s">
        <v>16</v>
      </c>
      <c r="B1118" t="s">
        <v>23</v>
      </c>
      <c r="C1118" t="s">
        <v>9</v>
      </c>
      <c r="D1118" t="s">
        <v>196</v>
      </c>
      <c r="E1118" t="s">
        <v>82</v>
      </c>
      <c r="F1118">
        <v>29</v>
      </c>
      <c r="G1118" t="s">
        <v>74</v>
      </c>
      <c r="H1118">
        <v>0.99831932773109244</v>
      </c>
      <c r="I1118">
        <v>0.8867924528301887</v>
      </c>
      <c r="J1118">
        <v>52.512263013137265</v>
      </c>
      <c r="K1118">
        <v>0.66008603892908124</v>
      </c>
      <c r="L1118">
        <v>594</v>
      </c>
      <c r="M1118">
        <v>595</v>
      </c>
      <c r="N1118">
        <v>265</v>
      </c>
      <c r="O1118">
        <v>235</v>
      </c>
      <c r="P1118">
        <v>880</v>
      </c>
      <c r="Q1118">
        <v>76.228548668098242</v>
      </c>
      <c r="R1118">
        <v>2.0691319039511029</v>
      </c>
      <c r="S1118">
        <f t="shared" si="20"/>
        <v>0.8666666666666667</v>
      </c>
      <c r="T1118" s="13">
        <f>(Tabelle1[[#This Row],[MT Distri % (besucht)]]-Tabelle1[[#This Row],[MT Distri % (besucht) VP]])*100</f>
        <v>2.0125786163522008</v>
      </c>
      <c r="U1118" t="str">
        <f>Tabelle1[[#This Row],[Kundenhierarchie 1]]&amp;Tabelle1[[#This Row],[Händler]]&amp;Tabelle1[[#This Row],[Kategorie]]&amp;Tabelle1[[#This Row],[Gruppe]]&amp;Tabelle1[[#This Row],[Name]]</f>
        <v>Edeka KonzernEdeka Südwest (ZL)EssigEssig KeulenEssig plus Zitrone, 0,75l Glasfl.</v>
      </c>
      <c r="V1118">
        <f>_xlfn.XLOOKUP(U1118,'Daten Vor-Quartal'!U:U,'Daten Vor-Quartal'!I:I,0)</f>
        <v>0.8666666666666667</v>
      </c>
    </row>
    <row r="1119" spans="1:22">
      <c r="A1119" t="s">
        <v>16</v>
      </c>
      <c r="B1119" t="s">
        <v>23</v>
      </c>
      <c r="C1119" t="s">
        <v>9</v>
      </c>
      <c r="D1119" t="s">
        <v>196</v>
      </c>
      <c r="E1119" t="s">
        <v>54</v>
      </c>
      <c r="F1119">
        <v>3</v>
      </c>
      <c r="G1119" t="s">
        <v>51</v>
      </c>
      <c r="H1119">
        <v>1</v>
      </c>
      <c r="I1119">
        <v>0.98867924528301887</v>
      </c>
      <c r="J1119">
        <v>94.660421601302289</v>
      </c>
      <c r="K1119">
        <v>4.8606279742063387</v>
      </c>
      <c r="L1119">
        <v>595</v>
      </c>
      <c r="M1119">
        <v>595</v>
      </c>
      <c r="N1119">
        <v>265</v>
      </c>
      <c r="O1119">
        <v>262</v>
      </c>
      <c r="P1119">
        <v>880</v>
      </c>
      <c r="Q1119">
        <v>99.685421610602219</v>
      </c>
      <c r="R1119">
        <v>1.2677509325717153</v>
      </c>
      <c r="S1119">
        <f t="shared" si="20"/>
        <v>0.98730158730158735</v>
      </c>
      <c r="T1119" s="13">
        <f>(Tabelle1[[#This Row],[MT Distri % (besucht)]]-Tabelle1[[#This Row],[MT Distri % (besucht) VP]])*100</f>
        <v>0.13776579814315237</v>
      </c>
      <c r="U1119" t="str">
        <f>Tabelle1[[#This Row],[Kundenhierarchie 1]]&amp;Tabelle1[[#This Row],[Händler]]&amp;Tabelle1[[#This Row],[Kategorie]]&amp;Tabelle1[[#This Row],[Gruppe]]&amp;Tabelle1[[#This Row],[Name]]</f>
        <v>Edeka KonzernEdeka Südwest (ZL)EssigEssig KeulenSurol 7-Krt Essig, 0,75l Fl.</v>
      </c>
      <c r="V1119">
        <f>_xlfn.XLOOKUP(U1119,'Daten Vor-Quartal'!U:U,'Daten Vor-Quartal'!I:I,0)</f>
        <v>0.98730158730158735</v>
      </c>
    </row>
    <row r="1120" spans="1:22">
      <c r="A1120" t="s">
        <v>16</v>
      </c>
      <c r="B1120" t="s">
        <v>23</v>
      </c>
      <c r="C1120" t="s">
        <v>9</v>
      </c>
      <c r="D1120" t="s">
        <v>196</v>
      </c>
      <c r="E1120" t="s">
        <v>73</v>
      </c>
      <c r="F1120">
        <v>21</v>
      </c>
      <c r="G1120" t="s">
        <v>63</v>
      </c>
      <c r="H1120">
        <v>1.6806722689075631E-3</v>
      </c>
      <c r="I1120">
        <v>0</v>
      </c>
      <c r="J1120">
        <v>0</v>
      </c>
      <c r="K1120">
        <v>0</v>
      </c>
      <c r="L1120">
        <v>1</v>
      </c>
      <c r="M1120">
        <v>595</v>
      </c>
      <c r="N1120">
        <v>2</v>
      </c>
      <c r="O1120">
        <v>0</v>
      </c>
      <c r="P1120">
        <v>880</v>
      </c>
      <c r="Q1120">
        <v>0</v>
      </c>
      <c r="R1120">
        <v>0</v>
      </c>
      <c r="S1120">
        <f t="shared" si="20"/>
        <v>0</v>
      </c>
      <c r="T1120" s="13">
        <f>(Tabelle1[[#This Row],[MT Distri % (besucht)]]-Tabelle1[[#This Row],[MT Distri % (besucht) VP]])*100</f>
        <v>0</v>
      </c>
      <c r="U1120" t="str">
        <f>Tabelle1[[#This Row],[Kundenhierarchie 1]]&amp;Tabelle1[[#This Row],[Händler]]&amp;Tabelle1[[#This Row],[Kategorie]]&amp;Tabelle1[[#This Row],[Gruppe]]&amp;Tabelle1[[#This Row],[Name]]</f>
        <v>Edeka KonzernEdeka Südwest (ZL)EssigEssig KeulenWeinwürziger Essig 5%, 0,75l Glasflasche</v>
      </c>
      <c r="V1120">
        <f>_xlfn.XLOOKUP(U1120,'Daten Vor-Quartal'!U:U,'Daten Vor-Quartal'!I:I,0)</f>
        <v>0</v>
      </c>
    </row>
    <row r="1121" spans="1:22">
      <c r="A1121" t="s">
        <v>16</v>
      </c>
      <c r="B1121" t="s">
        <v>23</v>
      </c>
      <c r="C1121" t="s">
        <v>9</v>
      </c>
      <c r="D1121" t="s">
        <v>197</v>
      </c>
      <c r="E1121" t="s">
        <v>85</v>
      </c>
      <c r="F1121">
        <v>32</v>
      </c>
      <c r="G1121" t="s">
        <v>74</v>
      </c>
      <c r="H1121">
        <v>0</v>
      </c>
      <c r="I1121">
        <v>0</v>
      </c>
      <c r="J1121">
        <v>0</v>
      </c>
      <c r="K1121">
        <v>0</v>
      </c>
      <c r="L1121">
        <v>0</v>
      </c>
      <c r="M1121">
        <v>595</v>
      </c>
      <c r="N1121">
        <v>1</v>
      </c>
      <c r="O1121">
        <v>0</v>
      </c>
      <c r="P1121">
        <v>880</v>
      </c>
      <c r="Q1121">
        <v>0</v>
      </c>
      <c r="R1121">
        <v>0</v>
      </c>
      <c r="S1121">
        <f t="shared" si="20"/>
        <v>0</v>
      </c>
      <c r="T1121" s="13">
        <f>(Tabelle1[[#This Row],[MT Distri % (besucht)]]-Tabelle1[[#This Row],[MT Distri % (besucht) VP]])*100</f>
        <v>0</v>
      </c>
      <c r="U1121" t="str">
        <f>Tabelle1[[#This Row],[Kundenhierarchie 1]]&amp;Tabelle1[[#This Row],[Händler]]&amp;Tabelle1[[#This Row],[Kategorie]]&amp;Tabelle1[[#This Row],[Gruppe]]&amp;Tabelle1[[#This Row],[Name]]</f>
        <v>Edeka KonzernEdeka Südwest (ZL)EssigVitasurVitasur Apfelessig-Trank, 0,75l Glasfl.</v>
      </c>
      <c r="V1121">
        <f>_xlfn.XLOOKUP(U1121,'Daten Vor-Quartal'!U:U,'Daten Vor-Quartal'!I:I,0)</f>
        <v>0</v>
      </c>
    </row>
    <row r="1122" spans="1:22">
      <c r="A1122" t="s">
        <v>16</v>
      </c>
      <c r="B1122" t="s">
        <v>23</v>
      </c>
      <c r="C1122" t="s">
        <v>14</v>
      </c>
      <c r="D1122" t="s">
        <v>199</v>
      </c>
      <c r="E1122" t="s">
        <v>198</v>
      </c>
      <c r="F1122">
        <v>19</v>
      </c>
      <c r="G1122" t="s">
        <v>74</v>
      </c>
      <c r="H1122">
        <v>1.7064846416382253E-3</v>
      </c>
      <c r="I1122">
        <v>0</v>
      </c>
      <c r="J1122">
        <v>0</v>
      </c>
      <c r="K1122">
        <v>0</v>
      </c>
      <c r="L1122">
        <v>1</v>
      </c>
      <c r="M1122">
        <v>586</v>
      </c>
      <c r="N1122">
        <v>1</v>
      </c>
      <c r="O1122">
        <v>0</v>
      </c>
      <c r="P1122">
        <v>880</v>
      </c>
      <c r="Q1122">
        <v>0</v>
      </c>
      <c r="R1122">
        <v>0</v>
      </c>
      <c r="S1122">
        <f t="shared" si="20"/>
        <v>0</v>
      </c>
      <c r="T1122" s="13">
        <f>(Tabelle1[[#This Row],[MT Distri % (besucht)]]-Tabelle1[[#This Row],[MT Distri % (besucht) VP]])*100</f>
        <v>0</v>
      </c>
      <c r="U1122" t="str">
        <f>Tabelle1[[#This Row],[Kundenhierarchie 1]]&amp;Tabelle1[[#This Row],[Händler]]&amp;Tabelle1[[#This Row],[Kategorie]]&amp;Tabelle1[[#This Row],[Gruppe]]&amp;Tabelle1[[#This Row],[Name]]</f>
        <v>Edeka KonzernEdeka Südwest (ZL)Gemüse in EssigGemüse in Essig -370 ml GL.Bohnensalat, 370ml Glas, 10er Tray</v>
      </c>
      <c r="V1122">
        <f>_xlfn.XLOOKUP(U1122,'Daten Vor-Quartal'!U:U,'Daten Vor-Quartal'!I:I,0)</f>
        <v>0</v>
      </c>
    </row>
    <row r="1123" spans="1:22">
      <c r="A1123" t="s">
        <v>16</v>
      </c>
      <c r="B1123" t="s">
        <v>23</v>
      </c>
      <c r="C1123" t="s">
        <v>14</v>
      </c>
      <c r="D1123" t="s">
        <v>199</v>
      </c>
      <c r="E1123" t="s">
        <v>200</v>
      </c>
      <c r="F1123">
        <v>18</v>
      </c>
      <c r="G1123" t="s">
        <v>74</v>
      </c>
      <c r="H1123">
        <v>1</v>
      </c>
      <c r="I1123">
        <v>0</v>
      </c>
      <c r="J1123">
        <v>61.924400151086701</v>
      </c>
      <c r="K1123">
        <v>14.88799303243832</v>
      </c>
      <c r="L1123">
        <v>586</v>
      </c>
      <c r="M1123">
        <v>586</v>
      </c>
      <c r="N1123">
        <v>1</v>
      </c>
      <c r="O1123">
        <v>0</v>
      </c>
      <c r="P1123">
        <v>880</v>
      </c>
      <c r="Q1123">
        <v>84.488394338248483</v>
      </c>
      <c r="R1123">
        <v>13.939226039436193</v>
      </c>
      <c r="S1123">
        <f t="shared" si="20"/>
        <v>0</v>
      </c>
      <c r="T1123" s="13">
        <f>(Tabelle1[[#This Row],[MT Distri % (besucht)]]-Tabelle1[[#This Row],[MT Distri % (besucht) VP]])*100</f>
        <v>0</v>
      </c>
      <c r="U1123" t="str">
        <f>Tabelle1[[#This Row],[Kundenhierarchie 1]]&amp;Tabelle1[[#This Row],[Händler]]&amp;Tabelle1[[#This Row],[Kategorie]]&amp;Tabelle1[[#This Row],[Gruppe]]&amp;Tabelle1[[#This Row],[Name]]</f>
        <v>Edeka KonzernEdeka Südwest (ZL)Gemüse in EssigGemüse in Essig -370 ml GL.Karottensalat, 370ml Glas, 10er Tray</v>
      </c>
      <c r="V1123">
        <f>_xlfn.XLOOKUP(U1123,'Daten Vor-Quartal'!U:U,'Daten Vor-Quartal'!I:I,0)</f>
        <v>0</v>
      </c>
    </row>
    <row r="1124" spans="1:22">
      <c r="A1124" t="s">
        <v>16</v>
      </c>
      <c r="B1124" t="s">
        <v>23</v>
      </c>
      <c r="C1124" t="s">
        <v>14</v>
      </c>
      <c r="D1124" t="s">
        <v>199</v>
      </c>
      <c r="E1124" t="s">
        <v>201</v>
      </c>
      <c r="F1124">
        <v>12</v>
      </c>
      <c r="G1124" t="s">
        <v>63</v>
      </c>
      <c r="H1124">
        <v>1</v>
      </c>
      <c r="I1124">
        <v>0</v>
      </c>
      <c r="J1124">
        <v>91.175129972410048</v>
      </c>
      <c r="K1124">
        <v>3.7950003560311529E-2</v>
      </c>
      <c r="L1124">
        <v>586</v>
      </c>
      <c r="M1124">
        <v>586</v>
      </c>
      <c r="N1124">
        <v>1</v>
      </c>
      <c r="O1124">
        <v>0</v>
      </c>
      <c r="P1124">
        <v>880</v>
      </c>
      <c r="Q1124">
        <v>99.006616189656853</v>
      </c>
      <c r="R1124">
        <v>0.12348991657211172</v>
      </c>
      <c r="S1124">
        <f t="shared" si="20"/>
        <v>0</v>
      </c>
      <c r="T1124" s="13">
        <f>(Tabelle1[[#This Row],[MT Distri % (besucht)]]-Tabelle1[[#This Row],[MT Distri % (besucht) VP]])*100</f>
        <v>0</v>
      </c>
      <c r="U1124" t="str">
        <f>Tabelle1[[#This Row],[Kundenhierarchie 1]]&amp;Tabelle1[[#This Row],[Händler]]&amp;Tabelle1[[#This Row],[Kategorie]]&amp;Tabelle1[[#This Row],[Gruppe]]&amp;Tabelle1[[#This Row],[Name]]</f>
        <v>Edeka KonzernEdeka Südwest (ZL)Gemüse in EssigGemüse in Essig -370 ml GL.Kürbis, 370ml Glas, 10er Tray</v>
      </c>
      <c r="V1124">
        <f>_xlfn.XLOOKUP(U1124,'Daten Vor-Quartal'!U:U,'Daten Vor-Quartal'!I:I,0)</f>
        <v>0</v>
      </c>
    </row>
    <row r="1125" spans="1:22">
      <c r="A1125" t="s">
        <v>16</v>
      </c>
      <c r="B1125" t="s">
        <v>23</v>
      </c>
      <c r="C1125" t="s">
        <v>14</v>
      </c>
      <c r="D1125" t="s">
        <v>199</v>
      </c>
      <c r="E1125" t="s">
        <v>202</v>
      </c>
      <c r="F1125">
        <v>4</v>
      </c>
      <c r="G1125" t="s">
        <v>51</v>
      </c>
      <c r="H1125">
        <v>0.99829351535836175</v>
      </c>
      <c r="I1125">
        <v>0</v>
      </c>
      <c r="J1125">
        <v>91.814690040245367</v>
      </c>
      <c r="K1125">
        <v>-1.2960408001234214E-2</v>
      </c>
      <c r="L1125">
        <v>585</v>
      </c>
      <c r="M1125">
        <v>586</v>
      </c>
      <c r="N1125">
        <v>1</v>
      </c>
      <c r="O1125">
        <v>0</v>
      </c>
      <c r="P1125">
        <v>880</v>
      </c>
      <c r="Q1125">
        <v>99.345265406194386</v>
      </c>
      <c r="R1125">
        <v>0.42534919357142087</v>
      </c>
      <c r="S1125">
        <f t="shared" si="20"/>
        <v>0</v>
      </c>
      <c r="T1125" s="13">
        <f>(Tabelle1[[#This Row],[MT Distri % (besucht)]]-Tabelle1[[#This Row],[MT Distri % (besucht) VP]])*100</f>
        <v>0</v>
      </c>
      <c r="U1125" t="str">
        <f>Tabelle1[[#This Row],[Kundenhierarchie 1]]&amp;Tabelle1[[#This Row],[Händler]]&amp;Tabelle1[[#This Row],[Kategorie]]&amp;Tabelle1[[#This Row],[Gruppe]]&amp;Tabelle1[[#This Row],[Name]]</f>
        <v>Edeka KonzernEdeka Südwest (ZL)Gemüse in EssigGemüse in Essig -370 ml GL.Maiskölbchen, 212ml Glas, 10er Tray</v>
      </c>
      <c r="V1125">
        <f>_xlfn.XLOOKUP(U1125,'Daten Vor-Quartal'!U:U,'Daten Vor-Quartal'!I:I,0)</f>
        <v>0</v>
      </c>
    </row>
    <row r="1126" spans="1:22">
      <c r="A1126" t="s">
        <v>16</v>
      </c>
      <c r="B1126" t="s">
        <v>23</v>
      </c>
      <c r="C1126" t="s">
        <v>14</v>
      </c>
      <c r="D1126" t="s">
        <v>199</v>
      </c>
      <c r="E1126" t="s">
        <v>203</v>
      </c>
      <c r="F1126">
        <v>11</v>
      </c>
      <c r="G1126" t="s">
        <v>63</v>
      </c>
      <c r="H1126">
        <v>0.99829351535836175</v>
      </c>
      <c r="I1126">
        <v>0</v>
      </c>
      <c r="J1126">
        <v>92.788417862985668</v>
      </c>
      <c r="K1126">
        <v>0.96076741473907856</v>
      </c>
      <c r="L1126">
        <v>585</v>
      </c>
      <c r="M1126">
        <v>586</v>
      </c>
      <c r="N1126">
        <v>1</v>
      </c>
      <c r="O1126">
        <v>0</v>
      </c>
      <c r="P1126">
        <v>880</v>
      </c>
      <c r="Q1126">
        <v>98.830134232261031</v>
      </c>
      <c r="R1126">
        <v>-0.12819338134291058</v>
      </c>
      <c r="S1126">
        <f t="shared" si="20"/>
        <v>0</v>
      </c>
      <c r="T1126" s="13">
        <f>(Tabelle1[[#This Row],[MT Distri % (besucht)]]-Tabelle1[[#This Row],[MT Distri % (besucht) VP]])*100</f>
        <v>0</v>
      </c>
      <c r="U1126" t="str">
        <f>Tabelle1[[#This Row],[Kundenhierarchie 1]]&amp;Tabelle1[[#This Row],[Händler]]&amp;Tabelle1[[#This Row],[Kategorie]]&amp;Tabelle1[[#This Row],[Gruppe]]&amp;Tabelle1[[#This Row],[Name]]</f>
        <v>Edeka KonzernEdeka Südwest (ZL)Gemüse in EssigGemüse in Essig -370 ml GL.Mixed Pickles, 370ml Glas, 10er Tray</v>
      </c>
      <c r="V1126">
        <f>_xlfn.XLOOKUP(U1126,'Daten Vor-Quartal'!U:U,'Daten Vor-Quartal'!I:I,0)</f>
        <v>0</v>
      </c>
    </row>
    <row r="1127" spans="1:22">
      <c r="A1127" t="s">
        <v>16</v>
      </c>
      <c r="B1127" t="s">
        <v>23</v>
      </c>
      <c r="C1127" t="s">
        <v>14</v>
      </c>
      <c r="D1127" t="s">
        <v>199</v>
      </c>
      <c r="E1127" t="s">
        <v>204</v>
      </c>
      <c r="F1127">
        <v>13</v>
      </c>
      <c r="G1127" t="s">
        <v>63</v>
      </c>
      <c r="H1127">
        <v>1</v>
      </c>
      <c r="I1127">
        <v>0</v>
      </c>
      <c r="J1127">
        <v>83.533964958477327</v>
      </c>
      <c r="K1127">
        <v>12.449693132536476</v>
      </c>
      <c r="L1127">
        <v>586</v>
      </c>
      <c r="M1127">
        <v>586</v>
      </c>
      <c r="N1127">
        <v>1</v>
      </c>
      <c r="O1127">
        <v>0</v>
      </c>
      <c r="P1127">
        <v>880</v>
      </c>
      <c r="Q1127">
        <v>95.092575446056401</v>
      </c>
      <c r="R1127">
        <v>7.3566626837689313</v>
      </c>
      <c r="S1127">
        <f t="shared" si="20"/>
        <v>0</v>
      </c>
      <c r="T1127" s="13">
        <f>(Tabelle1[[#This Row],[MT Distri % (besucht)]]-Tabelle1[[#This Row],[MT Distri % (besucht) VP]])*100</f>
        <v>0</v>
      </c>
      <c r="U1127" t="str">
        <f>Tabelle1[[#This Row],[Kundenhierarchie 1]]&amp;Tabelle1[[#This Row],[Händler]]&amp;Tabelle1[[#This Row],[Kategorie]]&amp;Tabelle1[[#This Row],[Gruppe]]&amp;Tabelle1[[#This Row],[Name]]</f>
        <v>Edeka KonzernEdeka Südwest (ZL)Gemüse in EssigGemüse in Essig -370 ml GL.Paprika Streifen, 370ml Gl, 10er Tray</v>
      </c>
      <c r="V1127">
        <f>_xlfn.XLOOKUP(U1127,'Daten Vor-Quartal'!U:U,'Daten Vor-Quartal'!I:I,0)</f>
        <v>0</v>
      </c>
    </row>
    <row r="1128" spans="1:22">
      <c r="A1128" t="s">
        <v>16</v>
      </c>
      <c r="B1128" t="s">
        <v>23</v>
      </c>
      <c r="C1128" t="s">
        <v>14</v>
      </c>
      <c r="D1128" t="s">
        <v>199</v>
      </c>
      <c r="E1128" t="s">
        <v>205</v>
      </c>
      <c r="F1128">
        <v>15</v>
      </c>
      <c r="G1128" t="s">
        <v>63</v>
      </c>
      <c r="H1128">
        <v>1</v>
      </c>
      <c r="I1128">
        <v>0</v>
      </c>
      <c r="J1128">
        <v>37.568879491456919</v>
      </c>
      <c r="K1128">
        <v>6.7923732115789859</v>
      </c>
      <c r="L1128">
        <v>586</v>
      </c>
      <c r="M1128">
        <v>586</v>
      </c>
      <c r="N1128">
        <v>1</v>
      </c>
      <c r="O1128">
        <v>0</v>
      </c>
      <c r="P1128">
        <v>880</v>
      </c>
      <c r="Q1128">
        <v>61.382438040383605</v>
      </c>
      <c r="R1128">
        <v>5.3970256836963699</v>
      </c>
      <c r="S1128">
        <f t="shared" si="20"/>
        <v>0</v>
      </c>
      <c r="T1128" s="13">
        <f>(Tabelle1[[#This Row],[MT Distri % (besucht)]]-Tabelle1[[#This Row],[MT Distri % (besucht) VP]])*100</f>
        <v>0</v>
      </c>
      <c r="U1128" t="str">
        <f>Tabelle1[[#This Row],[Kundenhierarchie 1]]&amp;Tabelle1[[#This Row],[Händler]]&amp;Tabelle1[[#This Row],[Kategorie]]&amp;Tabelle1[[#This Row],[Gruppe]]&amp;Tabelle1[[#This Row],[Name]]</f>
        <v>Edeka KonzernEdeka Südwest (ZL)Gemüse in EssigGemüse in Essig -370 ml GL.Peperoni mild, 370ml Glas, 10er Tray</v>
      </c>
      <c r="V1128">
        <f>_xlfn.XLOOKUP(U1128,'Daten Vor-Quartal'!U:U,'Daten Vor-Quartal'!I:I,0)</f>
        <v>0</v>
      </c>
    </row>
    <row r="1129" spans="1:22">
      <c r="A1129" t="s">
        <v>16</v>
      </c>
      <c r="B1129" t="s">
        <v>23</v>
      </c>
      <c r="C1129" t="s">
        <v>14</v>
      </c>
      <c r="D1129" t="s">
        <v>199</v>
      </c>
      <c r="E1129" t="s">
        <v>206</v>
      </c>
      <c r="F1129">
        <v>17</v>
      </c>
      <c r="G1129" t="s">
        <v>74</v>
      </c>
      <c r="H1129">
        <v>1</v>
      </c>
      <c r="I1129">
        <v>0</v>
      </c>
      <c r="J1129">
        <v>80.061774712765342</v>
      </c>
      <c r="K1129">
        <v>5.173158748218313</v>
      </c>
      <c r="L1129">
        <v>586</v>
      </c>
      <c r="M1129">
        <v>586</v>
      </c>
      <c r="N1129">
        <v>1</v>
      </c>
      <c r="O1129">
        <v>0</v>
      </c>
      <c r="P1129">
        <v>880</v>
      </c>
      <c r="Q1129">
        <v>95.101314666334289</v>
      </c>
      <c r="R1129">
        <v>2.7889316321770394</v>
      </c>
      <c r="S1129">
        <f t="shared" si="20"/>
        <v>0</v>
      </c>
      <c r="T1129" s="13">
        <f>(Tabelle1[[#This Row],[MT Distri % (besucht)]]-Tabelle1[[#This Row],[MT Distri % (besucht) VP]])*100</f>
        <v>0</v>
      </c>
      <c r="U1129" t="str">
        <f>Tabelle1[[#This Row],[Kundenhierarchie 1]]&amp;Tabelle1[[#This Row],[Händler]]&amp;Tabelle1[[#This Row],[Kategorie]]&amp;Tabelle1[[#This Row],[Gruppe]]&amp;Tabelle1[[#This Row],[Name]]</f>
        <v>Edeka KonzernEdeka Südwest (ZL)Gemüse in EssigGemüse in Essig -370 ml GL.Peperoni scharf, 370ml Glas, 10er Tray</v>
      </c>
      <c r="V1129">
        <f>_xlfn.XLOOKUP(U1129,'Daten Vor-Quartal'!U:U,'Daten Vor-Quartal'!I:I,0)</f>
        <v>0</v>
      </c>
    </row>
    <row r="1130" spans="1:22">
      <c r="A1130" t="s">
        <v>16</v>
      </c>
      <c r="B1130" t="s">
        <v>23</v>
      </c>
      <c r="C1130" t="s">
        <v>14</v>
      </c>
      <c r="D1130" t="s">
        <v>199</v>
      </c>
      <c r="E1130" t="s">
        <v>207</v>
      </c>
      <c r="F1130">
        <v>5</v>
      </c>
      <c r="G1130" t="s">
        <v>63</v>
      </c>
      <c r="H1130">
        <v>1</v>
      </c>
      <c r="I1130">
        <v>0</v>
      </c>
      <c r="J1130">
        <v>57.172426198972623</v>
      </c>
      <c r="K1130">
        <v>11.523281257752833</v>
      </c>
      <c r="L1130">
        <v>586</v>
      </c>
      <c r="M1130">
        <v>586</v>
      </c>
      <c r="N1130">
        <v>1</v>
      </c>
      <c r="O1130">
        <v>0</v>
      </c>
      <c r="P1130">
        <v>880</v>
      </c>
      <c r="Q1130">
        <v>78.024293630810291</v>
      </c>
      <c r="R1130">
        <v>9.4206399322613237</v>
      </c>
      <c r="S1130">
        <f t="shared" si="20"/>
        <v>0</v>
      </c>
      <c r="T1130" s="13">
        <f>(Tabelle1[[#This Row],[MT Distri % (besucht)]]-Tabelle1[[#This Row],[MT Distri % (besucht) VP]])*100</f>
        <v>0</v>
      </c>
      <c r="U1130" t="str">
        <f>Tabelle1[[#This Row],[Kundenhierarchie 1]]&amp;Tabelle1[[#This Row],[Händler]]&amp;Tabelle1[[#This Row],[Kategorie]]&amp;Tabelle1[[#This Row],[Gruppe]]&amp;Tabelle1[[#This Row],[Name]]</f>
        <v>Edeka KonzernEdeka Südwest (ZL)Gemüse in EssigGemüse in Essig -370 ml GL.Puszta-Salat, 370ml Glas, 10er Tray</v>
      </c>
      <c r="V1130">
        <f>_xlfn.XLOOKUP(U1130,'Daten Vor-Quartal'!U:U,'Daten Vor-Quartal'!I:I,0)</f>
        <v>0</v>
      </c>
    </row>
    <row r="1131" spans="1:22">
      <c r="A1131" t="s">
        <v>16</v>
      </c>
      <c r="B1131" t="s">
        <v>23</v>
      </c>
      <c r="C1131" t="s">
        <v>14</v>
      </c>
      <c r="D1131" t="s">
        <v>199</v>
      </c>
      <c r="E1131" t="s">
        <v>208</v>
      </c>
      <c r="F1131">
        <v>16</v>
      </c>
      <c r="G1131" t="s">
        <v>74</v>
      </c>
      <c r="H1131">
        <v>0</v>
      </c>
      <c r="I1131">
        <v>0</v>
      </c>
      <c r="J1131">
        <v>0</v>
      </c>
      <c r="K1131">
        <v>0</v>
      </c>
      <c r="L1131">
        <v>0</v>
      </c>
      <c r="M1131">
        <v>586</v>
      </c>
      <c r="N1131">
        <v>1</v>
      </c>
      <c r="O1131">
        <v>0</v>
      </c>
      <c r="P1131">
        <v>880</v>
      </c>
      <c r="Q1131">
        <v>0</v>
      </c>
      <c r="R1131">
        <v>0</v>
      </c>
      <c r="S1131">
        <f t="shared" si="20"/>
        <v>0</v>
      </c>
      <c r="T1131" s="13">
        <f>(Tabelle1[[#This Row],[MT Distri % (besucht)]]-Tabelle1[[#This Row],[MT Distri % (besucht) VP]])*100</f>
        <v>0</v>
      </c>
      <c r="U1131" t="str">
        <f>Tabelle1[[#This Row],[Kundenhierarchie 1]]&amp;Tabelle1[[#This Row],[Händler]]&amp;Tabelle1[[#This Row],[Kategorie]]&amp;Tabelle1[[#This Row],[Gruppe]]&amp;Tabelle1[[#This Row],[Name]]</f>
        <v>Edeka KonzernEdeka Südwest (ZL)Gemüse in EssigGemüse in Essig -370 ml GL.Rote Bete Sch.leicht, 370ml Gl.10er Tray</v>
      </c>
      <c r="V1131">
        <f>_xlfn.XLOOKUP(U1131,'Daten Vor-Quartal'!U:U,'Daten Vor-Quartal'!I:I,0)</f>
        <v>0</v>
      </c>
    </row>
    <row r="1132" spans="1:22">
      <c r="A1132" t="s">
        <v>16</v>
      </c>
      <c r="B1132" t="s">
        <v>23</v>
      </c>
      <c r="C1132" t="s">
        <v>14</v>
      </c>
      <c r="D1132" t="s">
        <v>199</v>
      </c>
      <c r="E1132" t="s">
        <v>209</v>
      </c>
      <c r="F1132">
        <v>1</v>
      </c>
      <c r="G1132" t="s">
        <v>51</v>
      </c>
      <c r="H1132">
        <v>1</v>
      </c>
      <c r="I1132">
        <v>0</v>
      </c>
      <c r="J1132">
        <v>97.154268438941585</v>
      </c>
      <c r="K1132">
        <v>10.424855917337339</v>
      </c>
      <c r="L1132">
        <v>586</v>
      </c>
      <c r="M1132">
        <v>586</v>
      </c>
      <c r="N1132">
        <v>1</v>
      </c>
      <c r="O1132">
        <v>0</v>
      </c>
      <c r="P1132">
        <v>880</v>
      </c>
      <c r="Q1132">
        <v>99.610852780472129</v>
      </c>
      <c r="R1132">
        <v>3.3473569709343849</v>
      </c>
      <c r="S1132">
        <f t="shared" si="20"/>
        <v>0</v>
      </c>
      <c r="T1132" s="13">
        <f>(Tabelle1[[#This Row],[MT Distri % (besucht)]]-Tabelle1[[#This Row],[MT Distri % (besucht) VP]])*100</f>
        <v>0</v>
      </c>
      <c r="U1132" t="str">
        <f>Tabelle1[[#This Row],[Kundenhierarchie 1]]&amp;Tabelle1[[#This Row],[Händler]]&amp;Tabelle1[[#This Row],[Kategorie]]&amp;Tabelle1[[#This Row],[Gruppe]]&amp;Tabelle1[[#This Row],[Name]]</f>
        <v>Edeka KonzernEdeka Südwest (ZL)Gemüse in EssigGemüse in Essig -370 ml GL.Rote Bete Scheiben, 370ml Glas,10er Tray</v>
      </c>
      <c r="V1132">
        <f>_xlfn.XLOOKUP(U1132,'Daten Vor-Quartal'!U:U,'Daten Vor-Quartal'!I:I,0)</f>
        <v>0</v>
      </c>
    </row>
    <row r="1133" spans="1:22">
      <c r="A1133" t="s">
        <v>16</v>
      </c>
      <c r="B1133" t="s">
        <v>23</v>
      </c>
      <c r="C1133" t="s">
        <v>14</v>
      </c>
      <c r="D1133" t="s">
        <v>199</v>
      </c>
      <c r="E1133" t="s">
        <v>210</v>
      </c>
      <c r="F1133">
        <v>8</v>
      </c>
      <c r="G1133" t="s">
        <v>63</v>
      </c>
      <c r="H1133">
        <v>0.99829351535836175</v>
      </c>
      <c r="I1133">
        <v>0</v>
      </c>
      <c r="J1133">
        <v>58.659164180534965</v>
      </c>
      <c r="K1133">
        <v>2.0643991501883172</v>
      </c>
      <c r="L1133">
        <v>585</v>
      </c>
      <c r="M1133">
        <v>586</v>
      </c>
      <c r="N1133">
        <v>1</v>
      </c>
      <c r="O1133">
        <v>0</v>
      </c>
      <c r="P1133">
        <v>880</v>
      </c>
      <c r="Q1133">
        <v>82.269137945191943</v>
      </c>
      <c r="R1133">
        <v>2.7215522393335618</v>
      </c>
      <c r="S1133">
        <f t="shared" si="20"/>
        <v>0</v>
      </c>
      <c r="T1133" s="13">
        <f>(Tabelle1[[#This Row],[MT Distri % (besucht)]]-Tabelle1[[#This Row],[MT Distri % (besucht) VP]])*100</f>
        <v>0</v>
      </c>
      <c r="U1133" t="str">
        <f>Tabelle1[[#This Row],[Kundenhierarchie 1]]&amp;Tabelle1[[#This Row],[Händler]]&amp;Tabelle1[[#This Row],[Kategorie]]&amp;Tabelle1[[#This Row],[Gruppe]]&amp;Tabelle1[[#This Row],[Name]]</f>
        <v>Edeka KonzernEdeka Südwest (ZL)Gemüse in EssigGemüse in Essig -370 ml GL.Rote Bete Würfel, 370 ml Glas,10er Tray</v>
      </c>
      <c r="V1133">
        <f>_xlfn.XLOOKUP(U1133,'Daten Vor-Quartal'!U:U,'Daten Vor-Quartal'!I:I,0)</f>
        <v>0</v>
      </c>
    </row>
    <row r="1134" spans="1:22">
      <c r="A1134" t="s">
        <v>16</v>
      </c>
      <c r="B1134" t="s">
        <v>23</v>
      </c>
      <c r="C1134" t="s">
        <v>14</v>
      </c>
      <c r="D1134" t="s">
        <v>199</v>
      </c>
      <c r="E1134" t="s">
        <v>211</v>
      </c>
      <c r="F1134">
        <v>7</v>
      </c>
      <c r="G1134" t="s">
        <v>63</v>
      </c>
      <c r="H1134">
        <v>1</v>
      </c>
      <c r="I1134">
        <v>0</v>
      </c>
      <c r="J1134">
        <v>35.386204332834694</v>
      </c>
      <c r="K1134">
        <v>10.190705766881484</v>
      </c>
      <c r="L1134">
        <v>586</v>
      </c>
      <c r="M1134">
        <v>586</v>
      </c>
      <c r="N1134">
        <v>1</v>
      </c>
      <c r="O1134">
        <v>0</v>
      </c>
      <c r="P1134">
        <v>880</v>
      </c>
      <c r="Q1134">
        <v>59.25786347065192</v>
      </c>
      <c r="R1134">
        <v>7.8559327356858688</v>
      </c>
      <c r="S1134">
        <f t="shared" si="20"/>
        <v>0</v>
      </c>
      <c r="T1134" s="13">
        <f>(Tabelle1[[#This Row],[MT Distri % (besucht)]]-Tabelle1[[#This Row],[MT Distri % (besucht) VP]])*100</f>
        <v>0</v>
      </c>
      <c r="U1134" t="str">
        <f>Tabelle1[[#This Row],[Kundenhierarchie 1]]&amp;Tabelle1[[#This Row],[Händler]]&amp;Tabelle1[[#This Row],[Kategorie]]&amp;Tabelle1[[#This Row],[Gruppe]]&amp;Tabelle1[[#This Row],[Name]]</f>
        <v>Edeka KonzernEdeka Südwest (ZL)Gemüse in EssigGemüse in Essig -370 ml GL.Sellerie Streifen, 370ml Glas, 10er Tray</v>
      </c>
      <c r="V1134">
        <f>_xlfn.XLOOKUP(U1134,'Daten Vor-Quartal'!U:U,'Daten Vor-Quartal'!I:I,0)</f>
        <v>0</v>
      </c>
    </row>
    <row r="1135" spans="1:22">
      <c r="A1135" t="s">
        <v>16</v>
      </c>
      <c r="B1135" t="s">
        <v>23</v>
      </c>
      <c r="C1135" t="s">
        <v>14</v>
      </c>
      <c r="D1135" t="s">
        <v>199</v>
      </c>
      <c r="E1135" t="s">
        <v>212</v>
      </c>
      <c r="F1135">
        <v>10</v>
      </c>
      <c r="G1135" t="s">
        <v>74</v>
      </c>
      <c r="H1135">
        <v>0.99829351535836175</v>
      </c>
      <c r="I1135">
        <v>0</v>
      </c>
      <c r="J1135">
        <v>83.789300821922609</v>
      </c>
      <c r="K1135">
        <v>-2.0369766976605694</v>
      </c>
      <c r="L1135">
        <v>585</v>
      </c>
      <c r="M1135">
        <v>586</v>
      </c>
      <c r="N1135">
        <v>1</v>
      </c>
      <c r="O1135">
        <v>0</v>
      </c>
      <c r="P1135">
        <v>880</v>
      </c>
      <c r="Q1135">
        <v>96.749418260820278</v>
      </c>
      <c r="R1135">
        <v>1.0781240038885329</v>
      </c>
      <c r="S1135">
        <f t="shared" si="20"/>
        <v>0</v>
      </c>
      <c r="T1135" s="13">
        <f>(Tabelle1[[#This Row],[MT Distri % (besucht)]]-Tabelle1[[#This Row],[MT Distri % (besucht) VP]])*100</f>
        <v>0</v>
      </c>
      <c r="U1135" t="str">
        <f>Tabelle1[[#This Row],[Kundenhierarchie 1]]&amp;Tabelle1[[#This Row],[Händler]]&amp;Tabelle1[[#This Row],[Kategorie]]&amp;Tabelle1[[#This Row],[Gruppe]]&amp;Tabelle1[[#This Row],[Name]]</f>
        <v>Edeka KonzernEdeka Südwest (ZL)Gemüse in EssigGemüse in Essig -370 ml GL.Silberzwiebeln, 212ml Glas, 10er Tray</v>
      </c>
      <c r="V1135">
        <f>_xlfn.XLOOKUP(U1135,'Daten Vor-Quartal'!U:U,'Daten Vor-Quartal'!I:I,0)</f>
        <v>0</v>
      </c>
    </row>
    <row r="1136" spans="1:22">
      <c r="A1136" t="s">
        <v>16</v>
      </c>
      <c r="B1136" t="s">
        <v>23</v>
      </c>
      <c r="C1136" t="s">
        <v>14</v>
      </c>
      <c r="D1136" t="s">
        <v>199</v>
      </c>
      <c r="E1136" t="s">
        <v>213</v>
      </c>
      <c r="F1136">
        <v>14</v>
      </c>
      <c r="G1136" t="s">
        <v>63</v>
      </c>
      <c r="H1136">
        <v>1</v>
      </c>
      <c r="I1136">
        <v>0</v>
      </c>
      <c r="J1136">
        <v>52.101509613106948</v>
      </c>
      <c r="K1136">
        <v>8.7386891928261363</v>
      </c>
      <c r="L1136">
        <v>586</v>
      </c>
      <c r="M1136">
        <v>586</v>
      </c>
      <c r="N1136">
        <v>1</v>
      </c>
      <c r="O1136">
        <v>0</v>
      </c>
      <c r="P1136">
        <v>880</v>
      </c>
      <c r="Q1136">
        <v>77.015026462909361</v>
      </c>
      <c r="R1136">
        <v>9.8996760126435248</v>
      </c>
      <c r="S1136">
        <f t="shared" si="20"/>
        <v>0</v>
      </c>
      <c r="T1136" s="13">
        <f>(Tabelle1[[#This Row],[MT Distri % (besucht)]]-Tabelle1[[#This Row],[MT Distri % (besucht) VP]])*100</f>
        <v>0</v>
      </c>
      <c r="U1136" t="str">
        <f>Tabelle1[[#This Row],[Kundenhierarchie 1]]&amp;Tabelle1[[#This Row],[Händler]]&amp;Tabelle1[[#This Row],[Kategorie]]&amp;Tabelle1[[#This Row],[Gruppe]]&amp;Tabelle1[[#This Row],[Name]]</f>
        <v>Edeka KonzernEdeka Südwest (ZL)Gemüse in EssigGemüse in Essig -370 ml GL.Silberzwiebeln, 370ml Glas, 10er Tray</v>
      </c>
      <c r="V1136">
        <f>_xlfn.XLOOKUP(U1136,'Daten Vor-Quartal'!U:U,'Daten Vor-Quartal'!I:I,0)</f>
        <v>0</v>
      </c>
    </row>
    <row r="1137" spans="1:22">
      <c r="A1137" t="s">
        <v>16</v>
      </c>
      <c r="B1137" t="s">
        <v>23</v>
      </c>
      <c r="C1137" t="s">
        <v>14</v>
      </c>
      <c r="D1137" t="s">
        <v>215</v>
      </c>
      <c r="E1137" t="s">
        <v>214</v>
      </c>
      <c r="F1137">
        <v>99</v>
      </c>
      <c r="G1137" t="s">
        <v>74</v>
      </c>
      <c r="H1137">
        <v>0</v>
      </c>
      <c r="I1137">
        <v>0</v>
      </c>
      <c r="J1137">
        <v>23.931502905237661</v>
      </c>
      <c r="K1137">
        <v>-61.373704097625065</v>
      </c>
      <c r="L1137">
        <v>0</v>
      </c>
      <c r="M1137">
        <v>586</v>
      </c>
      <c r="N1137">
        <v>1</v>
      </c>
      <c r="O1137">
        <v>0</v>
      </c>
      <c r="P1137">
        <v>880</v>
      </c>
      <c r="Q1137">
        <v>13.401664681926587</v>
      </c>
      <c r="R1137">
        <v>-82.533592790541832</v>
      </c>
      <c r="S1137">
        <f t="shared" si="20"/>
        <v>0</v>
      </c>
      <c r="T1137" s="13">
        <f>(Tabelle1[[#This Row],[MT Distri % (besucht)]]-Tabelle1[[#This Row],[MT Distri % (besucht) VP]])*100</f>
        <v>0</v>
      </c>
      <c r="U1137" t="str">
        <f>Tabelle1[[#This Row],[Kundenhierarchie 1]]&amp;Tabelle1[[#This Row],[Händler]]&amp;Tabelle1[[#This Row],[Kategorie]]&amp;Tabelle1[[#This Row],[Gruppe]]&amp;Tabelle1[[#This Row],[Name]]</f>
        <v>Edeka KonzernEdeka Südwest (ZL)Gemüse in EssigGemüse in Essig 580 ml Gl.Rote Bete Schlemmert., 580ml Glas 8er</v>
      </c>
      <c r="V1137">
        <f>_xlfn.XLOOKUP(U1137,'Daten Vor-Quartal'!U:U,'Daten Vor-Quartal'!I:I,0)</f>
        <v>0</v>
      </c>
    </row>
    <row r="1138" spans="1:22">
      <c r="A1138" t="s">
        <v>16</v>
      </c>
      <c r="B1138" t="s">
        <v>23</v>
      </c>
      <c r="C1138" t="s">
        <v>14</v>
      </c>
      <c r="D1138" t="s">
        <v>215</v>
      </c>
      <c r="E1138" t="s">
        <v>216</v>
      </c>
      <c r="F1138">
        <v>99</v>
      </c>
      <c r="G1138" t="s">
        <v>74</v>
      </c>
      <c r="H1138">
        <v>0</v>
      </c>
      <c r="I1138">
        <v>0</v>
      </c>
      <c r="J1138">
        <v>0</v>
      </c>
      <c r="K1138">
        <v>0</v>
      </c>
      <c r="L1138">
        <v>0</v>
      </c>
      <c r="M1138">
        <v>586</v>
      </c>
      <c r="N1138">
        <v>1</v>
      </c>
      <c r="O1138">
        <v>0</v>
      </c>
      <c r="P1138">
        <v>0</v>
      </c>
      <c r="Q1138">
        <v>0</v>
      </c>
      <c r="R1138">
        <v>0</v>
      </c>
      <c r="S1138">
        <f t="shared" si="20"/>
        <v>0</v>
      </c>
      <c r="T1138" s="13">
        <f>(Tabelle1[[#This Row],[MT Distri % (besucht)]]-Tabelle1[[#This Row],[MT Distri % (besucht) VP]])*100</f>
        <v>0</v>
      </c>
      <c r="U1138" t="str">
        <f>Tabelle1[[#This Row],[Kundenhierarchie 1]]&amp;Tabelle1[[#This Row],[Händler]]&amp;Tabelle1[[#This Row],[Kategorie]]&amp;Tabelle1[[#This Row],[Gruppe]]&amp;Tabelle1[[#This Row],[Name]]</f>
        <v>Edeka KonzernEdeka Südwest (ZL)Gemüse in EssigGemüse in Essig 580 ml Gl.Schlemmertöpfchen Zwiebeln, 580ml 8er</v>
      </c>
      <c r="V1138">
        <f>_xlfn.XLOOKUP(U1138,'Daten Vor-Quartal'!U:U,'Daten Vor-Quartal'!I:I,0)</f>
        <v>0</v>
      </c>
    </row>
    <row r="1139" spans="1:22">
      <c r="A1139" t="s">
        <v>16</v>
      </c>
      <c r="B1139" t="s">
        <v>23</v>
      </c>
      <c r="C1139" t="s">
        <v>14</v>
      </c>
      <c r="D1139" t="s">
        <v>218</v>
      </c>
      <c r="E1139" t="s">
        <v>217</v>
      </c>
      <c r="F1139">
        <v>99</v>
      </c>
      <c r="G1139" t="s">
        <v>74</v>
      </c>
      <c r="H1139">
        <v>0</v>
      </c>
      <c r="I1139">
        <v>0</v>
      </c>
      <c r="J1139">
        <v>0</v>
      </c>
      <c r="K1139">
        <v>0</v>
      </c>
      <c r="L1139">
        <v>0</v>
      </c>
      <c r="M1139">
        <v>586</v>
      </c>
      <c r="N1139">
        <v>1</v>
      </c>
      <c r="O1139">
        <v>0</v>
      </c>
      <c r="P1139">
        <v>0</v>
      </c>
      <c r="Q1139">
        <v>0</v>
      </c>
      <c r="R1139">
        <v>0</v>
      </c>
      <c r="S1139">
        <f t="shared" si="20"/>
        <v>0</v>
      </c>
      <c r="T1139" s="13">
        <f>(Tabelle1[[#This Row],[MT Distri % (besucht)]]-Tabelle1[[#This Row],[MT Distri % (besucht) VP]])*100</f>
        <v>0</v>
      </c>
      <c r="U1139" t="str">
        <f>Tabelle1[[#This Row],[Kundenhierarchie 1]]&amp;Tabelle1[[#This Row],[Händler]]&amp;Tabelle1[[#This Row],[Kategorie]]&amp;Tabelle1[[#This Row],[Gruppe]]&amp;Tabelle1[[#This Row],[Name]]</f>
        <v>Edeka KonzernEdeka Südwest (ZL)Gemüse in EssigGemüse in Essig 720 ml Gl.Kürbis, 720ml Glas, 8er Tray</v>
      </c>
      <c r="V1139">
        <f>_xlfn.XLOOKUP(U1139,'Daten Vor-Quartal'!U:U,'Daten Vor-Quartal'!I:I,0)</f>
        <v>0</v>
      </c>
    </row>
    <row r="1140" spans="1:22">
      <c r="A1140" t="s">
        <v>16</v>
      </c>
      <c r="B1140" t="s">
        <v>23</v>
      </c>
      <c r="C1140" t="s">
        <v>14</v>
      </c>
      <c r="D1140" t="s">
        <v>218</v>
      </c>
      <c r="E1140" t="s">
        <v>219</v>
      </c>
      <c r="F1140">
        <v>3</v>
      </c>
      <c r="G1140" t="s">
        <v>63</v>
      </c>
      <c r="H1140">
        <v>1</v>
      </c>
      <c r="I1140">
        <v>0</v>
      </c>
      <c r="J1140">
        <v>78.741880521967602</v>
      </c>
      <c r="K1140">
        <v>3.5239568615594519</v>
      </c>
      <c r="L1140">
        <v>586</v>
      </c>
      <c r="M1140">
        <v>586</v>
      </c>
      <c r="N1140">
        <v>1</v>
      </c>
      <c r="O1140">
        <v>0</v>
      </c>
      <c r="P1140">
        <v>880</v>
      </c>
      <c r="Q1140">
        <v>93.836362620804451</v>
      </c>
      <c r="R1140">
        <v>2.3321398176604617</v>
      </c>
      <c r="S1140">
        <f t="shared" si="20"/>
        <v>0</v>
      </c>
      <c r="T1140" s="13">
        <f>(Tabelle1[[#This Row],[MT Distri % (besucht)]]-Tabelle1[[#This Row],[MT Distri % (besucht) VP]])*100</f>
        <v>0</v>
      </c>
      <c r="U1140" t="str">
        <f>Tabelle1[[#This Row],[Kundenhierarchie 1]]&amp;Tabelle1[[#This Row],[Händler]]&amp;Tabelle1[[#This Row],[Kategorie]]&amp;Tabelle1[[#This Row],[Gruppe]]&amp;Tabelle1[[#This Row],[Name]]</f>
        <v>Edeka KonzernEdeka Südwest (ZL)Gemüse in EssigGemüse in Essig 720 ml Gl.Rote Bete Scheiben, 720ml Glas, 8er Tray</v>
      </c>
      <c r="V1140">
        <f>_xlfn.XLOOKUP(U1140,'Daten Vor-Quartal'!U:U,'Daten Vor-Quartal'!I:I,0)</f>
        <v>0</v>
      </c>
    </row>
    <row r="1141" spans="1:22">
      <c r="A1141" t="s">
        <v>16</v>
      </c>
      <c r="B1141" t="s">
        <v>23</v>
      </c>
      <c r="C1141" t="s">
        <v>14</v>
      </c>
      <c r="D1141" t="s">
        <v>221</v>
      </c>
      <c r="E1141" t="s">
        <v>220</v>
      </c>
      <c r="F1141">
        <v>99</v>
      </c>
      <c r="G1141" t="s">
        <v>74</v>
      </c>
      <c r="H1141">
        <v>0</v>
      </c>
      <c r="I1141">
        <v>0</v>
      </c>
      <c r="J1141">
        <v>0</v>
      </c>
      <c r="K1141">
        <v>-3.2862580968763799</v>
      </c>
      <c r="L1141">
        <v>0</v>
      </c>
      <c r="M1141">
        <v>586</v>
      </c>
      <c r="N1141">
        <v>1</v>
      </c>
      <c r="O1141">
        <v>0</v>
      </c>
      <c r="P1141">
        <v>880</v>
      </c>
      <c r="Q1141">
        <v>0</v>
      </c>
      <c r="R1141">
        <v>-4.5383342349576949</v>
      </c>
      <c r="S1141">
        <f t="shared" si="20"/>
        <v>0</v>
      </c>
      <c r="T1141" s="13">
        <f>(Tabelle1[[#This Row],[MT Distri % (besucht)]]-Tabelle1[[#This Row],[MT Distri % (besucht) VP]])*100</f>
        <v>0</v>
      </c>
      <c r="U1141" t="str">
        <f>Tabelle1[[#This Row],[Kundenhierarchie 1]]&amp;Tabelle1[[#This Row],[Händler]]&amp;Tabelle1[[#This Row],[Kategorie]]&amp;Tabelle1[[#This Row],[Gruppe]]&amp;Tabelle1[[#This Row],[Name]]</f>
        <v>Edeka KonzernEdeka Südwest (ZL)Gemüse in EssigJunges Gemüse -370ml GL.Feurige Chilis, 370ml Gl, 10er Tray</v>
      </c>
      <c r="V1141">
        <f>_xlfn.XLOOKUP(U1141,'Daten Vor-Quartal'!U:U,'Daten Vor-Quartal'!I:I,0)</f>
        <v>0</v>
      </c>
    </row>
    <row r="1142" spans="1:22">
      <c r="A1142" t="s">
        <v>16</v>
      </c>
      <c r="B1142" t="s">
        <v>23</v>
      </c>
      <c r="C1142" t="s">
        <v>14</v>
      </c>
      <c r="D1142" t="s">
        <v>221</v>
      </c>
      <c r="E1142" t="s">
        <v>222</v>
      </c>
      <c r="F1142">
        <v>9</v>
      </c>
      <c r="G1142" t="s">
        <v>63</v>
      </c>
      <c r="H1142">
        <v>0.99829351535836175</v>
      </c>
      <c r="I1142">
        <v>0</v>
      </c>
      <c r="J1142">
        <v>79.061936345775933</v>
      </c>
      <c r="K1142">
        <v>0.43742230412775029</v>
      </c>
      <c r="L1142">
        <v>585</v>
      </c>
      <c r="M1142">
        <v>586</v>
      </c>
      <c r="N1142">
        <v>1</v>
      </c>
      <c r="O1142">
        <v>0</v>
      </c>
      <c r="P1142">
        <v>880</v>
      </c>
      <c r="Q1142">
        <v>87.869693347277817</v>
      </c>
      <c r="R1142">
        <v>-2.1681512000847789</v>
      </c>
      <c r="S1142">
        <f t="shared" si="20"/>
        <v>0</v>
      </c>
      <c r="T1142" s="13">
        <f>(Tabelle1[[#This Row],[MT Distri % (besucht)]]-Tabelle1[[#This Row],[MT Distri % (besucht) VP]])*100</f>
        <v>0</v>
      </c>
      <c r="U1142" t="str">
        <f>Tabelle1[[#This Row],[Kundenhierarchie 1]]&amp;Tabelle1[[#This Row],[Händler]]&amp;Tabelle1[[#This Row],[Kategorie]]&amp;Tabelle1[[#This Row],[Gruppe]]&amp;Tabelle1[[#This Row],[Name]]</f>
        <v>Edeka KonzernEdeka Südwest (ZL)Gemüse in EssigJunges Gemüse -370ml GL.Gerösteter Paprika, 370ml Gl, 10er Tray</v>
      </c>
      <c r="V1142">
        <f>_xlfn.XLOOKUP(U1142,'Daten Vor-Quartal'!U:U,'Daten Vor-Quartal'!I:I,0)</f>
        <v>0</v>
      </c>
    </row>
    <row r="1143" spans="1:22">
      <c r="A1143" t="s">
        <v>16</v>
      </c>
      <c r="B1143" t="s">
        <v>23</v>
      </c>
      <c r="C1143" t="s">
        <v>14</v>
      </c>
      <c r="D1143" t="s">
        <v>221</v>
      </c>
      <c r="E1143" t="s">
        <v>223</v>
      </c>
      <c r="F1143">
        <v>6</v>
      </c>
      <c r="G1143" t="s">
        <v>63</v>
      </c>
      <c r="H1143">
        <v>0.99829351535836175</v>
      </c>
      <c r="I1143">
        <v>0</v>
      </c>
      <c r="J1143">
        <v>78.106354076052497</v>
      </c>
      <c r="K1143">
        <v>-0.26850046457811061</v>
      </c>
      <c r="L1143">
        <v>585</v>
      </c>
      <c r="M1143">
        <v>586</v>
      </c>
      <c r="N1143">
        <v>1</v>
      </c>
      <c r="O1143">
        <v>0</v>
      </c>
      <c r="P1143">
        <v>880</v>
      </c>
      <c r="Q1143">
        <v>94.078341200769401</v>
      </c>
      <c r="R1143">
        <v>0.15461101512087794</v>
      </c>
      <c r="S1143">
        <f t="shared" si="20"/>
        <v>0</v>
      </c>
      <c r="T1143" s="13">
        <f>(Tabelle1[[#This Row],[MT Distri % (besucht)]]-Tabelle1[[#This Row],[MT Distri % (besucht) VP]])*100</f>
        <v>0</v>
      </c>
      <c r="U1143" t="str">
        <f>Tabelle1[[#This Row],[Kundenhierarchie 1]]&amp;Tabelle1[[#This Row],[Händler]]&amp;Tabelle1[[#This Row],[Kategorie]]&amp;Tabelle1[[#This Row],[Gruppe]]&amp;Tabelle1[[#This Row],[Name]]</f>
        <v>Edeka KonzernEdeka Südwest (ZL)Gemüse in EssigJunges Gemüse -370ml GL.Getrocknete Tomaten, 370ml Gl, 10er Tray</v>
      </c>
      <c r="V1143">
        <f>_xlfn.XLOOKUP(U1143,'Daten Vor-Quartal'!U:U,'Daten Vor-Quartal'!I:I,0)</f>
        <v>0</v>
      </c>
    </row>
    <row r="1144" spans="1:22">
      <c r="A1144" t="s">
        <v>16</v>
      </c>
      <c r="B1144" t="s">
        <v>23</v>
      </c>
      <c r="C1144" t="s">
        <v>14</v>
      </c>
      <c r="D1144" t="s">
        <v>221</v>
      </c>
      <c r="E1144" t="s">
        <v>224</v>
      </c>
      <c r="F1144">
        <v>99</v>
      </c>
      <c r="G1144" t="s">
        <v>74</v>
      </c>
      <c r="H1144">
        <v>0</v>
      </c>
      <c r="I1144">
        <v>0</v>
      </c>
      <c r="J1144">
        <v>0</v>
      </c>
      <c r="K1144">
        <v>0</v>
      </c>
      <c r="L1144">
        <v>0</v>
      </c>
      <c r="M1144">
        <v>586</v>
      </c>
      <c r="N1144">
        <v>1</v>
      </c>
      <c r="O1144">
        <v>0</v>
      </c>
      <c r="P1144">
        <v>0</v>
      </c>
      <c r="Q1144">
        <v>0</v>
      </c>
      <c r="R1144">
        <v>0</v>
      </c>
      <c r="S1144">
        <f t="shared" si="20"/>
        <v>0</v>
      </c>
      <c r="T1144" s="13">
        <f>(Tabelle1[[#This Row],[MT Distri % (besucht)]]-Tabelle1[[#This Row],[MT Distri % (besucht) VP]])*100</f>
        <v>0</v>
      </c>
      <c r="U1144" t="str">
        <f>Tabelle1[[#This Row],[Kundenhierarchie 1]]&amp;Tabelle1[[#This Row],[Händler]]&amp;Tabelle1[[#This Row],[Kategorie]]&amp;Tabelle1[[#This Row],[Gruppe]]&amp;Tabelle1[[#This Row],[Name]]</f>
        <v>Edeka KonzernEdeka Südwest (ZL)Gemüse in EssigJunges Gemüse -370ml GL.Grüne Oliven, 370ml Gl, 10er Tray</v>
      </c>
      <c r="V1144">
        <f>_xlfn.XLOOKUP(U1144,'Daten Vor-Quartal'!U:U,'Daten Vor-Quartal'!I:I,0)</f>
        <v>0</v>
      </c>
    </row>
    <row r="1145" spans="1:22">
      <c r="A1145" t="s">
        <v>16</v>
      </c>
      <c r="B1145" t="s">
        <v>23</v>
      </c>
      <c r="C1145" t="s">
        <v>14</v>
      </c>
      <c r="D1145" t="s">
        <v>221</v>
      </c>
      <c r="E1145" t="s">
        <v>225</v>
      </c>
      <c r="F1145">
        <v>2</v>
      </c>
      <c r="G1145" t="s">
        <v>51</v>
      </c>
      <c r="H1145">
        <v>0.84470989761092152</v>
      </c>
      <c r="I1145">
        <v>0</v>
      </c>
      <c r="J1145">
        <v>91.814690040245367</v>
      </c>
      <c r="K1145">
        <v>-1.2960408001234214E-2</v>
      </c>
      <c r="L1145">
        <v>495</v>
      </c>
      <c r="M1145">
        <v>586</v>
      </c>
      <c r="N1145">
        <v>1</v>
      </c>
      <c r="O1145">
        <v>0</v>
      </c>
      <c r="P1145">
        <v>880</v>
      </c>
      <c r="Q1145">
        <v>99.345265406194386</v>
      </c>
      <c r="R1145">
        <v>7.3467031645549241E-2</v>
      </c>
      <c r="S1145">
        <f t="shared" si="20"/>
        <v>0</v>
      </c>
      <c r="T1145" s="13">
        <f>(Tabelle1[[#This Row],[MT Distri % (besucht)]]-Tabelle1[[#This Row],[MT Distri % (besucht) VP]])*100</f>
        <v>0</v>
      </c>
      <c r="U1145" t="str">
        <f>Tabelle1[[#This Row],[Kundenhierarchie 1]]&amp;Tabelle1[[#This Row],[Händler]]&amp;Tabelle1[[#This Row],[Kategorie]]&amp;Tabelle1[[#This Row],[Gruppe]]&amp;Tabelle1[[#This Row],[Name]]</f>
        <v>Edeka KonzernEdeka Südwest (ZL)Gemüse in EssigJunges Gemüse -370ml GL.Jalapeno, 370ml Glas, 10er Tray</v>
      </c>
      <c r="V1145">
        <f>_xlfn.XLOOKUP(U1145,'Daten Vor-Quartal'!U:U,'Daten Vor-Quartal'!I:I,0)</f>
        <v>0</v>
      </c>
    </row>
    <row r="1146" spans="1:22">
      <c r="A1146" t="s">
        <v>16</v>
      </c>
      <c r="B1146" t="s">
        <v>23</v>
      </c>
      <c r="C1146" t="s">
        <v>7</v>
      </c>
      <c r="D1146" t="s">
        <v>228</v>
      </c>
      <c r="E1146" t="s">
        <v>226</v>
      </c>
      <c r="F1146">
        <v>18</v>
      </c>
      <c r="G1146" t="s">
        <v>63</v>
      </c>
      <c r="H1146">
        <v>0.99831932773109244</v>
      </c>
      <c r="I1146">
        <v>0.96981132075471699</v>
      </c>
      <c r="J1146">
        <v>63.995975075881816</v>
      </c>
      <c r="K1146">
        <v>-7.1168875836546697</v>
      </c>
      <c r="L1146">
        <v>594</v>
      </c>
      <c r="M1146">
        <v>595</v>
      </c>
      <c r="N1146">
        <v>265</v>
      </c>
      <c r="O1146">
        <v>257</v>
      </c>
      <c r="P1146">
        <v>880</v>
      </c>
      <c r="Q1146">
        <v>85.793749510105997</v>
      </c>
      <c r="R1146">
        <v>-3.3488818659410384</v>
      </c>
      <c r="S1146">
        <f t="shared" si="20"/>
        <v>0.946031746031746</v>
      </c>
      <c r="T1146" s="13">
        <f>(Tabelle1[[#This Row],[MT Distri % (besucht)]]-Tabelle1[[#This Row],[MT Distri % (besucht) VP]])*100</f>
        <v>2.3779574722970986</v>
      </c>
      <c r="U1146" t="str">
        <f>Tabelle1[[#This Row],[Kundenhierarchie 1]]&amp;Tabelle1[[#This Row],[Händler]]&amp;Tabelle1[[#This Row],[Kategorie]]&amp;Tabelle1[[#This Row],[Gruppe]]&amp;Tabelle1[[#This Row],[Name]]</f>
        <v>Edeka KonzernEdeka Südwest (ZL)GurkenGurken 212 / 370ml GlasBurger Gurken, 370ml Gl. 10er Tray</v>
      </c>
      <c r="V1146">
        <f>_xlfn.XLOOKUP(U1146,'Daten Vor-Quartal'!U:U,'Daten Vor-Quartal'!I:I,0)</f>
        <v>0.946031746031746</v>
      </c>
    </row>
    <row r="1147" spans="1:22">
      <c r="A1147" t="s">
        <v>16</v>
      </c>
      <c r="B1147" t="s">
        <v>23</v>
      </c>
      <c r="C1147" t="s">
        <v>7</v>
      </c>
      <c r="D1147" t="s">
        <v>228</v>
      </c>
      <c r="E1147" t="s">
        <v>227</v>
      </c>
      <c r="F1147">
        <v>31</v>
      </c>
      <c r="G1147" t="s">
        <v>74</v>
      </c>
      <c r="H1147">
        <v>0</v>
      </c>
      <c r="I1147">
        <v>0</v>
      </c>
      <c r="J1147">
        <v>0</v>
      </c>
      <c r="K1147">
        <v>0</v>
      </c>
      <c r="L1147">
        <v>0</v>
      </c>
      <c r="M1147">
        <v>595</v>
      </c>
      <c r="N1147">
        <v>1</v>
      </c>
      <c r="O1147">
        <v>0</v>
      </c>
      <c r="P1147">
        <v>880</v>
      </c>
      <c r="Q1147">
        <v>0</v>
      </c>
      <c r="R1147">
        <v>0</v>
      </c>
      <c r="S1147">
        <f t="shared" si="20"/>
        <v>0</v>
      </c>
      <c r="T1147" s="13">
        <f>(Tabelle1[[#This Row],[MT Distri % (besucht)]]-Tabelle1[[#This Row],[MT Distri % (besucht) VP]])*100</f>
        <v>0</v>
      </c>
      <c r="U1147" t="str">
        <f>Tabelle1[[#This Row],[Kundenhierarchie 1]]&amp;Tabelle1[[#This Row],[Händler]]&amp;Tabelle1[[#This Row],[Kategorie]]&amp;Tabelle1[[#This Row],[Gruppe]]&amp;Tabelle1[[#This Row],[Name]]</f>
        <v>Edeka KonzernEdeka Südwest (ZL)GurkenGurken 212 / 370ml GlasCornichons Chili &amp; Pfeffer, 370ml, 10er</v>
      </c>
      <c r="V1147">
        <f>_xlfn.XLOOKUP(U1147,'Daten Vor-Quartal'!U:U,'Daten Vor-Quartal'!I:I,0)</f>
        <v>0</v>
      </c>
    </row>
    <row r="1148" spans="1:22">
      <c r="A1148" t="s">
        <v>16</v>
      </c>
      <c r="B1148" t="s">
        <v>23</v>
      </c>
      <c r="C1148" t="s">
        <v>7</v>
      </c>
      <c r="D1148" t="s">
        <v>228</v>
      </c>
      <c r="E1148" t="s">
        <v>229</v>
      </c>
      <c r="F1148">
        <v>33</v>
      </c>
      <c r="G1148" t="s">
        <v>74</v>
      </c>
      <c r="H1148">
        <v>0.99663865546218489</v>
      </c>
      <c r="I1148">
        <v>0.98490566037735849</v>
      </c>
      <c r="J1148">
        <v>74.162703738730045</v>
      </c>
      <c r="K1148">
        <v>-2.3846061231946449</v>
      </c>
      <c r="L1148">
        <v>593</v>
      </c>
      <c r="M1148">
        <v>595</v>
      </c>
      <c r="N1148">
        <v>265</v>
      </c>
      <c r="O1148">
        <v>261</v>
      </c>
      <c r="P1148">
        <v>880</v>
      </c>
      <c r="Q1148">
        <v>87.821078104543815</v>
      </c>
      <c r="R1148">
        <v>-0.92684514755946168</v>
      </c>
      <c r="S1148">
        <f t="shared" si="20"/>
        <v>0.98095238095238091</v>
      </c>
      <c r="T1148" s="13">
        <f>(Tabelle1[[#This Row],[MT Distri % (besucht)]]-Tabelle1[[#This Row],[MT Distri % (besucht) VP]])*100</f>
        <v>0.39532794249775849</v>
      </c>
      <c r="U1148" t="str">
        <f>Tabelle1[[#This Row],[Kundenhierarchie 1]]&amp;Tabelle1[[#This Row],[Händler]]&amp;Tabelle1[[#This Row],[Kategorie]]&amp;Tabelle1[[#This Row],[Gruppe]]&amp;Tabelle1[[#This Row],[Name]]</f>
        <v>Edeka KonzernEdeka Südwest (ZL)GurkenGurken 212 / 370ml GlasCornichons Chili, 212ml, 10er</v>
      </c>
      <c r="V1148">
        <f>_xlfn.XLOOKUP(U1148,'Daten Vor-Quartal'!U:U,'Daten Vor-Quartal'!I:I,0)</f>
        <v>0.98095238095238091</v>
      </c>
    </row>
    <row r="1149" spans="1:22">
      <c r="A1149" t="s">
        <v>16</v>
      </c>
      <c r="B1149" t="s">
        <v>23</v>
      </c>
      <c r="C1149" t="s">
        <v>7</v>
      </c>
      <c r="D1149" t="s">
        <v>228</v>
      </c>
      <c r="E1149" t="s">
        <v>230</v>
      </c>
      <c r="F1149">
        <v>9</v>
      </c>
      <c r="G1149" t="s">
        <v>51</v>
      </c>
      <c r="H1149">
        <v>0.99831932773109244</v>
      </c>
      <c r="I1149">
        <v>0.99622641509433962</v>
      </c>
      <c r="J1149">
        <v>88.084498741210638</v>
      </c>
      <c r="K1149">
        <v>-6.4439866378552182</v>
      </c>
      <c r="L1149">
        <v>594</v>
      </c>
      <c r="M1149">
        <v>595</v>
      </c>
      <c r="N1149">
        <v>265</v>
      </c>
      <c r="O1149">
        <v>264</v>
      </c>
      <c r="P1149">
        <v>880</v>
      </c>
      <c r="Q1149">
        <v>97.409755496300889</v>
      </c>
      <c r="R1149">
        <v>-1.6602981064061595</v>
      </c>
      <c r="S1149">
        <f t="shared" si="20"/>
        <v>0.99047619047619051</v>
      </c>
      <c r="T1149" s="13">
        <f>(Tabelle1[[#This Row],[MT Distri % (besucht)]]-Tabelle1[[#This Row],[MT Distri % (besucht) VP]])*100</f>
        <v>0.57502246181491135</v>
      </c>
      <c r="U1149" t="str">
        <f>Tabelle1[[#This Row],[Kundenhierarchie 1]]&amp;Tabelle1[[#This Row],[Händler]]&amp;Tabelle1[[#This Row],[Kategorie]]&amp;Tabelle1[[#This Row],[Gruppe]]&amp;Tabelle1[[#This Row],[Name]]</f>
        <v>Edeka KonzernEdeka Südwest (ZL)GurkenGurken 212 / 370ml GlasCornichons Kräuter, 212ml, 10er</v>
      </c>
      <c r="V1149">
        <f>_xlfn.XLOOKUP(U1149,'Daten Vor-Quartal'!U:U,'Daten Vor-Quartal'!I:I,0)</f>
        <v>0.99047619047619051</v>
      </c>
    </row>
    <row r="1150" spans="1:22">
      <c r="A1150" t="s">
        <v>16</v>
      </c>
      <c r="B1150" t="s">
        <v>23</v>
      </c>
      <c r="C1150" t="s">
        <v>7</v>
      </c>
      <c r="D1150" t="s">
        <v>228</v>
      </c>
      <c r="E1150" t="s">
        <v>231</v>
      </c>
      <c r="F1150">
        <v>3</v>
      </c>
      <c r="G1150" t="s">
        <v>51</v>
      </c>
      <c r="H1150">
        <v>0.99831932773109244</v>
      </c>
      <c r="I1150">
        <v>0.98867924528301887</v>
      </c>
      <c r="J1150">
        <v>92.438054853135526</v>
      </c>
      <c r="K1150">
        <v>3.3950740377067885</v>
      </c>
      <c r="L1150">
        <v>594</v>
      </c>
      <c r="M1150">
        <v>595</v>
      </c>
      <c r="N1150">
        <v>265</v>
      </c>
      <c r="O1150">
        <v>262</v>
      </c>
      <c r="P1150">
        <v>880</v>
      </c>
      <c r="Q1150">
        <v>98.373662299693436</v>
      </c>
      <c r="R1150">
        <v>1.2755424899971501</v>
      </c>
      <c r="S1150">
        <f t="shared" si="20"/>
        <v>0.99682539682539684</v>
      </c>
      <c r="T1150" s="13">
        <f>(Tabelle1[[#This Row],[MT Distri % (besucht)]]-Tabelle1[[#This Row],[MT Distri % (besucht) VP]])*100</f>
        <v>-0.81461515423779662</v>
      </c>
      <c r="U1150" t="str">
        <f>Tabelle1[[#This Row],[Kundenhierarchie 1]]&amp;Tabelle1[[#This Row],[Händler]]&amp;Tabelle1[[#This Row],[Kategorie]]&amp;Tabelle1[[#This Row],[Gruppe]]&amp;Tabelle1[[#This Row],[Name]]</f>
        <v>Edeka KonzernEdeka Südwest (ZL)GurkenGurken 212 / 370ml GlasCornichons Kräuter, 370ml, 10er</v>
      </c>
      <c r="V1150">
        <f>_xlfn.XLOOKUP(U1150,'Daten Vor-Quartal'!U:U,'Daten Vor-Quartal'!I:I,0)</f>
        <v>0.99682539682539684</v>
      </c>
    </row>
    <row r="1151" spans="1:22">
      <c r="A1151" t="s">
        <v>16</v>
      </c>
      <c r="B1151" t="s">
        <v>23</v>
      </c>
      <c r="C1151" t="s">
        <v>7</v>
      </c>
      <c r="D1151" t="s">
        <v>228</v>
      </c>
      <c r="E1151" t="s">
        <v>232</v>
      </c>
      <c r="F1151">
        <v>15</v>
      </c>
      <c r="G1151" t="s">
        <v>63</v>
      </c>
      <c r="H1151">
        <v>0.99663865546218489</v>
      </c>
      <c r="I1151">
        <v>0.95471698113207548</v>
      </c>
      <c r="J1151">
        <v>74.376162777017925</v>
      </c>
      <c r="K1151">
        <v>1.0710582768908239E-2</v>
      </c>
      <c r="L1151">
        <v>593</v>
      </c>
      <c r="M1151">
        <v>595</v>
      </c>
      <c r="N1151">
        <v>265</v>
      </c>
      <c r="O1151">
        <v>253</v>
      </c>
      <c r="P1151">
        <v>880</v>
      </c>
      <c r="Q1151">
        <v>90.671694197597503</v>
      </c>
      <c r="R1151">
        <v>-0.12036464201324293</v>
      </c>
      <c r="S1151">
        <f t="shared" si="20"/>
        <v>0.95238095238095233</v>
      </c>
      <c r="T1151" s="13">
        <f>(Tabelle1[[#This Row],[MT Distri % (besucht)]]-Tabelle1[[#This Row],[MT Distri % (besucht) VP]])*100</f>
        <v>0.23360287511231537</v>
      </c>
      <c r="U1151" t="str">
        <f>Tabelle1[[#This Row],[Kundenhierarchie 1]]&amp;Tabelle1[[#This Row],[Händler]]&amp;Tabelle1[[#This Row],[Kategorie]]&amp;Tabelle1[[#This Row],[Gruppe]]&amp;Tabelle1[[#This Row],[Name]]</f>
        <v>Edeka KonzernEdeka Südwest (ZL)GurkenGurken 212 / 370ml GlasCornichons Schal.&amp;Bärl., 370ml, 10er</v>
      </c>
      <c r="V1151">
        <f>_xlfn.XLOOKUP(U1151,'Daten Vor-Quartal'!U:U,'Daten Vor-Quartal'!I:I,0)</f>
        <v>0.95238095238095233</v>
      </c>
    </row>
    <row r="1152" spans="1:22">
      <c r="A1152" t="s">
        <v>16</v>
      </c>
      <c r="B1152" t="s">
        <v>23</v>
      </c>
      <c r="C1152" t="s">
        <v>7</v>
      </c>
      <c r="D1152" t="s">
        <v>228</v>
      </c>
      <c r="E1152" t="s">
        <v>233</v>
      </c>
      <c r="F1152">
        <v>20</v>
      </c>
      <c r="G1152" t="s">
        <v>63</v>
      </c>
      <c r="H1152">
        <v>0.99663865546218489</v>
      </c>
      <c r="I1152">
        <v>0.98490566037735849</v>
      </c>
      <c r="J1152">
        <v>72.57481169536841</v>
      </c>
      <c r="K1152">
        <v>-1.1334439224100379E-2</v>
      </c>
      <c r="L1152">
        <v>593</v>
      </c>
      <c r="M1152">
        <v>595</v>
      </c>
      <c r="N1152">
        <v>265</v>
      </c>
      <c r="O1152">
        <v>261</v>
      </c>
      <c r="P1152">
        <v>880</v>
      </c>
      <c r="Q1152">
        <v>88.282790495809877</v>
      </c>
      <c r="R1152">
        <v>0.42485235120543052</v>
      </c>
      <c r="S1152">
        <f t="shared" si="20"/>
        <v>0.98095238095238091</v>
      </c>
      <c r="T1152" s="13">
        <f>(Tabelle1[[#This Row],[MT Distri % (besucht)]]-Tabelle1[[#This Row],[MT Distri % (besucht) VP]])*100</f>
        <v>0.39532794249775849</v>
      </c>
      <c r="U1152" t="str">
        <f>Tabelle1[[#This Row],[Kundenhierarchie 1]]&amp;Tabelle1[[#This Row],[Händler]]&amp;Tabelle1[[#This Row],[Kategorie]]&amp;Tabelle1[[#This Row],[Gruppe]]&amp;Tabelle1[[#This Row],[Name]]</f>
        <v>Edeka KonzernEdeka Südwest (ZL)GurkenGurken 212 / 370ml GlasCornichons süß, 212ml, 10er</v>
      </c>
      <c r="V1152">
        <f>_xlfn.XLOOKUP(U1152,'Daten Vor-Quartal'!U:U,'Daten Vor-Quartal'!I:I,0)</f>
        <v>0.98095238095238091</v>
      </c>
    </row>
    <row r="1153" spans="1:22">
      <c r="A1153" t="s">
        <v>16</v>
      </c>
      <c r="B1153" t="s">
        <v>23</v>
      </c>
      <c r="C1153" t="s">
        <v>7</v>
      </c>
      <c r="D1153" t="s">
        <v>228</v>
      </c>
      <c r="E1153" t="s">
        <v>234</v>
      </c>
      <c r="F1153">
        <v>22</v>
      </c>
      <c r="G1153" t="s">
        <v>63</v>
      </c>
      <c r="H1153">
        <v>0.99663865546218489</v>
      </c>
      <c r="I1153">
        <v>0.97358490566037736</v>
      </c>
      <c r="J1153">
        <v>70.693893477316578</v>
      </c>
      <c r="K1153">
        <v>-2.9487668843229629</v>
      </c>
      <c r="L1153">
        <v>593</v>
      </c>
      <c r="M1153">
        <v>595</v>
      </c>
      <c r="N1153">
        <v>265</v>
      </c>
      <c r="O1153">
        <v>258</v>
      </c>
      <c r="P1153">
        <v>880</v>
      </c>
      <c r="Q1153">
        <v>91.315805769339491</v>
      </c>
      <c r="R1153">
        <v>-1.266258198514663</v>
      </c>
      <c r="S1153">
        <f t="shared" si="20"/>
        <v>0.9555555555555556</v>
      </c>
      <c r="T1153" s="13">
        <f>(Tabelle1[[#This Row],[MT Distri % (besucht)]]-Tabelle1[[#This Row],[MT Distri % (besucht) VP]])*100</f>
        <v>1.8029350104821762</v>
      </c>
      <c r="U1153" t="str">
        <f>Tabelle1[[#This Row],[Kundenhierarchie 1]]&amp;Tabelle1[[#This Row],[Händler]]&amp;Tabelle1[[#This Row],[Kategorie]]&amp;Tabelle1[[#This Row],[Gruppe]]&amp;Tabelle1[[#This Row],[Name]]</f>
        <v>Edeka KonzernEdeka Südwest (ZL)GurkenGurken 212 / 370ml GlasDänischer Gurkensalat, 370ml Gl,10er Tr.</v>
      </c>
      <c r="V1153">
        <f>_xlfn.XLOOKUP(U1153,'Daten Vor-Quartal'!U:U,'Daten Vor-Quartal'!I:I,0)</f>
        <v>0.9555555555555556</v>
      </c>
    </row>
    <row r="1154" spans="1:22">
      <c r="A1154" t="s">
        <v>16</v>
      </c>
      <c r="B1154" t="s">
        <v>23</v>
      </c>
      <c r="C1154" t="s">
        <v>7</v>
      </c>
      <c r="D1154" t="s">
        <v>228</v>
      </c>
      <c r="E1154" t="s">
        <v>235</v>
      </c>
      <c r="F1154">
        <v>8</v>
      </c>
      <c r="G1154" t="s">
        <v>51</v>
      </c>
      <c r="H1154">
        <v>0.99831932773109244</v>
      </c>
      <c r="I1154">
        <v>0.98867924528301887</v>
      </c>
      <c r="J1154">
        <v>91.175129972410588</v>
      </c>
      <c r="K1154">
        <v>3.4955977460483374</v>
      </c>
      <c r="L1154">
        <v>594</v>
      </c>
      <c r="M1154">
        <v>595</v>
      </c>
      <c r="N1154">
        <v>265</v>
      </c>
      <c r="O1154">
        <v>262</v>
      </c>
      <c r="P1154">
        <v>880</v>
      </c>
      <c r="Q1154">
        <v>98.166180873116431</v>
      </c>
      <c r="R1154">
        <v>0.38519276308326766</v>
      </c>
      <c r="S1154">
        <f t="shared" si="20"/>
        <v>0.98730158730158735</v>
      </c>
      <c r="T1154" s="13">
        <f>(Tabelle1[[#This Row],[MT Distri % (besucht)]]-Tabelle1[[#This Row],[MT Distri % (besucht) VP]])*100</f>
        <v>0.13776579814315237</v>
      </c>
      <c r="U1154" t="str">
        <f>Tabelle1[[#This Row],[Kundenhierarchie 1]]&amp;Tabelle1[[#This Row],[Händler]]&amp;Tabelle1[[#This Row],[Kategorie]]&amp;Tabelle1[[#This Row],[Gruppe]]&amp;Tabelle1[[#This Row],[Name]]</f>
        <v>Edeka KonzernEdeka Südwest (ZL)GurkenGurken 212 / 370ml GlasGewürzgurken, 370ml, 10er</v>
      </c>
      <c r="V1154">
        <f>_xlfn.XLOOKUP(U1154,'Daten Vor-Quartal'!U:U,'Daten Vor-Quartal'!I:I,0)</f>
        <v>0.98730158730158735</v>
      </c>
    </row>
    <row r="1155" spans="1:22">
      <c r="A1155" t="s">
        <v>16</v>
      </c>
      <c r="B1155" t="s">
        <v>23</v>
      </c>
      <c r="C1155" t="s">
        <v>7</v>
      </c>
      <c r="D1155" t="s">
        <v>228</v>
      </c>
      <c r="E1155" t="s">
        <v>238</v>
      </c>
      <c r="F1155">
        <v>32</v>
      </c>
      <c r="G1155" t="s">
        <v>74</v>
      </c>
      <c r="H1155">
        <v>0.1546218487394958</v>
      </c>
      <c r="I1155">
        <v>0.98113207547169812</v>
      </c>
      <c r="J1155">
        <v>77.21337796183002</v>
      </c>
      <c r="K1155">
        <v>-6.0583868172862445</v>
      </c>
      <c r="L1155">
        <v>92</v>
      </c>
      <c r="M1155">
        <v>595</v>
      </c>
      <c r="N1155">
        <v>53</v>
      </c>
      <c r="O1155">
        <v>52</v>
      </c>
      <c r="P1155">
        <v>880</v>
      </c>
      <c r="Q1155">
        <v>91.705955552252206</v>
      </c>
      <c r="R1155">
        <v>-4.7838831542385378</v>
      </c>
      <c r="S1155">
        <f t="shared" ref="S1155:S1218" si="21">V1155</f>
        <v>0</v>
      </c>
      <c r="T1155" s="13">
        <f>(Tabelle1[[#This Row],[MT Distri % (besucht)]]-Tabelle1[[#This Row],[MT Distri % (besucht) VP]])*100</f>
        <v>98.113207547169807</v>
      </c>
      <c r="U1155" t="str">
        <f>Tabelle1[[#This Row],[Kundenhierarchie 1]]&amp;Tabelle1[[#This Row],[Händler]]&amp;Tabelle1[[#This Row],[Kategorie]]&amp;Tabelle1[[#This Row],[Gruppe]]&amp;Tabelle1[[#This Row],[Name]]</f>
        <v>Edeka KonzernEdeka Südwest (ZL)GurkenGurken 212 / 370ml GlasGurkenviertel, 370ml Glas 10er Tray</v>
      </c>
      <c r="V1155">
        <f>_xlfn.XLOOKUP(U1155,'Daten Vor-Quartal'!U:U,'Daten Vor-Quartal'!I:I,0)</f>
        <v>0</v>
      </c>
    </row>
    <row r="1156" spans="1:22">
      <c r="A1156" t="s">
        <v>16</v>
      </c>
      <c r="B1156" t="s">
        <v>23</v>
      </c>
      <c r="C1156" t="s">
        <v>7</v>
      </c>
      <c r="D1156" t="s">
        <v>228</v>
      </c>
      <c r="E1156" t="s">
        <v>236</v>
      </c>
      <c r="F1156">
        <v>19</v>
      </c>
      <c r="G1156" t="s">
        <v>63</v>
      </c>
      <c r="H1156">
        <v>1.6806722689075631E-3</v>
      </c>
      <c r="I1156">
        <v>0</v>
      </c>
      <c r="J1156">
        <v>0</v>
      </c>
      <c r="K1156">
        <v>0</v>
      </c>
      <c r="L1156">
        <v>1</v>
      </c>
      <c r="M1156">
        <v>595</v>
      </c>
      <c r="N1156">
        <v>2</v>
      </c>
      <c r="O1156">
        <v>0</v>
      </c>
      <c r="P1156">
        <v>880</v>
      </c>
      <c r="Q1156">
        <v>0</v>
      </c>
      <c r="R1156">
        <v>0</v>
      </c>
      <c r="S1156">
        <f t="shared" si="21"/>
        <v>0</v>
      </c>
      <c r="T1156" s="13">
        <f>(Tabelle1[[#This Row],[MT Distri % (besucht)]]-Tabelle1[[#This Row],[MT Distri % (besucht) VP]])*100</f>
        <v>0</v>
      </c>
      <c r="U1156" t="str">
        <f>Tabelle1[[#This Row],[Kundenhierarchie 1]]&amp;Tabelle1[[#This Row],[Händler]]&amp;Tabelle1[[#This Row],[Kategorie]]&amp;Tabelle1[[#This Row],[Gruppe]]&amp;Tabelle1[[#This Row],[Name]]</f>
        <v>Edeka KonzernEdeka Südwest (ZL)GurkenGurken 212 / 370ml GlasHoniggurken, 370ml Glas 10er Tray</v>
      </c>
      <c r="V1156">
        <f>_xlfn.XLOOKUP(U1156,'Daten Vor-Quartal'!U:U,'Daten Vor-Quartal'!I:I,0)</f>
        <v>0</v>
      </c>
    </row>
    <row r="1157" spans="1:22">
      <c r="A1157" t="s">
        <v>16</v>
      </c>
      <c r="B1157" t="s">
        <v>23</v>
      </c>
      <c r="C1157" t="s">
        <v>7</v>
      </c>
      <c r="D1157" t="s">
        <v>228</v>
      </c>
      <c r="E1157" t="s">
        <v>237</v>
      </c>
      <c r="F1157">
        <v>12</v>
      </c>
      <c r="G1157" t="s">
        <v>51</v>
      </c>
      <c r="H1157">
        <v>0.99663865546218489</v>
      </c>
      <c r="I1157">
        <v>0.95471698113207548</v>
      </c>
      <c r="J1157">
        <v>74.1706687299626</v>
      </c>
      <c r="K1157">
        <v>5.2544306088536414</v>
      </c>
      <c r="L1157">
        <v>593</v>
      </c>
      <c r="M1157">
        <v>595</v>
      </c>
      <c r="N1157">
        <v>265</v>
      </c>
      <c r="O1157">
        <v>253</v>
      </c>
      <c r="P1157">
        <v>880</v>
      </c>
      <c r="Q1157">
        <v>91.68727730168284</v>
      </c>
      <c r="R1157">
        <v>4.7542288594718372</v>
      </c>
      <c r="S1157">
        <f t="shared" si="21"/>
        <v>0.93968253968253967</v>
      </c>
      <c r="T1157" s="13">
        <f>(Tabelle1[[#This Row],[MT Distri % (besucht)]]-Tabelle1[[#This Row],[MT Distri % (besucht) VP]])*100</f>
        <v>1.5034441449535807</v>
      </c>
      <c r="U1157" t="str">
        <f>Tabelle1[[#This Row],[Kundenhierarchie 1]]&amp;Tabelle1[[#This Row],[Händler]]&amp;Tabelle1[[#This Row],[Kategorie]]&amp;Tabelle1[[#This Row],[Gruppe]]&amp;Tabelle1[[#This Row],[Name]]</f>
        <v>Edeka KonzernEdeka Südwest (ZL)GurkenGurken 212 / 370ml GlasKühne Sandwich Gurken, 370ml, Gl., 10er</v>
      </c>
      <c r="V1157">
        <f>_xlfn.XLOOKUP(U1157,'Daten Vor-Quartal'!U:U,'Daten Vor-Quartal'!I:I,0)</f>
        <v>0.93968253968253967</v>
      </c>
    </row>
    <row r="1158" spans="1:22">
      <c r="A1158" t="s">
        <v>16</v>
      </c>
      <c r="B1158" t="s">
        <v>23</v>
      </c>
      <c r="C1158" t="s">
        <v>7</v>
      </c>
      <c r="D1158" t="s">
        <v>228</v>
      </c>
      <c r="E1158" t="s">
        <v>239</v>
      </c>
      <c r="F1158">
        <v>29</v>
      </c>
      <c r="G1158" t="s">
        <v>74</v>
      </c>
      <c r="H1158">
        <v>0.99831932773109244</v>
      </c>
      <c r="I1158">
        <v>0.96603773584905661</v>
      </c>
      <c r="J1158">
        <v>53.400337526874324</v>
      </c>
      <c r="K1158">
        <v>-8.6493514517500873</v>
      </c>
      <c r="L1158">
        <v>594</v>
      </c>
      <c r="M1158">
        <v>595</v>
      </c>
      <c r="N1158">
        <v>265</v>
      </c>
      <c r="O1158">
        <v>256</v>
      </c>
      <c r="P1158">
        <v>880</v>
      </c>
      <c r="Q1158">
        <v>76.740362303028149</v>
      </c>
      <c r="R1158">
        <v>-6.9291588456711821</v>
      </c>
      <c r="S1158">
        <f t="shared" si="21"/>
        <v>0.95238095238095233</v>
      </c>
      <c r="T1158" s="13">
        <f>(Tabelle1[[#This Row],[MT Distri % (besucht)]]-Tabelle1[[#This Row],[MT Distri % (besucht) VP]])*100</f>
        <v>1.3656783468104283</v>
      </c>
      <c r="U1158" t="str">
        <f>Tabelle1[[#This Row],[Kundenhierarchie 1]]&amp;Tabelle1[[#This Row],[Händler]]&amp;Tabelle1[[#This Row],[Kategorie]]&amp;Tabelle1[[#This Row],[Gruppe]]&amp;Tabelle1[[#This Row],[Name]]</f>
        <v>Edeka KonzernEdeka Südwest (ZL)GurkenGurken 212 / 370ml GlasSalat Gurken, 370ml Gl. 10er Tray</v>
      </c>
      <c r="V1158">
        <f>_xlfn.XLOOKUP(U1158,'Daten Vor-Quartal'!U:U,'Daten Vor-Quartal'!I:I,0)</f>
        <v>0.95238095238095233</v>
      </c>
    </row>
    <row r="1159" spans="1:22">
      <c r="A1159" t="s">
        <v>16</v>
      </c>
      <c r="B1159" t="s">
        <v>23</v>
      </c>
      <c r="C1159" t="s">
        <v>7</v>
      </c>
      <c r="D1159" t="s">
        <v>228</v>
      </c>
      <c r="E1159" t="s">
        <v>240</v>
      </c>
      <c r="F1159">
        <v>30</v>
      </c>
      <c r="G1159" t="s">
        <v>74</v>
      </c>
      <c r="H1159">
        <v>0</v>
      </c>
      <c r="I1159">
        <v>0</v>
      </c>
      <c r="J1159">
        <v>0</v>
      </c>
      <c r="K1159">
        <v>0</v>
      </c>
      <c r="L1159">
        <v>0</v>
      </c>
      <c r="M1159">
        <v>595</v>
      </c>
      <c r="N1159">
        <v>1</v>
      </c>
      <c r="O1159">
        <v>0</v>
      </c>
      <c r="P1159">
        <v>880</v>
      </c>
      <c r="Q1159">
        <v>0</v>
      </c>
      <c r="R1159">
        <v>0</v>
      </c>
      <c r="S1159">
        <f t="shared" si="21"/>
        <v>0</v>
      </c>
      <c r="T1159" s="13">
        <f>(Tabelle1[[#This Row],[MT Distri % (besucht)]]-Tabelle1[[#This Row],[MT Distri % (besucht) VP]])*100</f>
        <v>0</v>
      </c>
      <c r="U1159" t="str">
        <f>Tabelle1[[#This Row],[Kundenhierarchie 1]]&amp;Tabelle1[[#This Row],[Händler]]&amp;Tabelle1[[#This Row],[Kategorie]]&amp;Tabelle1[[#This Row],[Gruppe]]&amp;Tabelle1[[#This Row],[Name]]</f>
        <v>Edeka KonzernEdeka Südwest (ZL)GurkenGurken 212 / 370ml GlasSchles. Gurkenhappen, 370ml Gl. 10er Tr.</v>
      </c>
      <c r="V1159">
        <f>_xlfn.XLOOKUP(U1159,'Daten Vor-Quartal'!U:U,'Daten Vor-Quartal'!I:I,0)</f>
        <v>0</v>
      </c>
    </row>
    <row r="1160" spans="1:22">
      <c r="A1160" t="s">
        <v>16</v>
      </c>
      <c r="B1160" t="s">
        <v>23</v>
      </c>
      <c r="C1160" t="s">
        <v>7</v>
      </c>
      <c r="D1160" t="s">
        <v>228</v>
      </c>
      <c r="E1160" t="s">
        <v>241</v>
      </c>
      <c r="F1160">
        <v>24</v>
      </c>
      <c r="G1160" t="s">
        <v>74</v>
      </c>
      <c r="H1160">
        <v>0</v>
      </c>
      <c r="I1160">
        <v>0</v>
      </c>
      <c r="J1160">
        <v>0</v>
      </c>
      <c r="K1160">
        <v>0</v>
      </c>
      <c r="L1160">
        <v>0</v>
      </c>
      <c r="M1160">
        <v>595</v>
      </c>
      <c r="N1160">
        <v>1</v>
      </c>
      <c r="O1160">
        <v>0</v>
      </c>
      <c r="P1160">
        <v>880</v>
      </c>
      <c r="Q1160">
        <v>0</v>
      </c>
      <c r="R1160">
        <v>0</v>
      </c>
      <c r="S1160">
        <f t="shared" si="21"/>
        <v>0</v>
      </c>
      <c r="T1160" s="13">
        <f>(Tabelle1[[#This Row],[MT Distri % (besucht)]]-Tabelle1[[#This Row],[MT Distri % (besucht) VP]])*100</f>
        <v>0</v>
      </c>
      <c r="U1160" t="str">
        <f>Tabelle1[[#This Row],[Kundenhierarchie 1]]&amp;Tabelle1[[#This Row],[Händler]]&amp;Tabelle1[[#This Row],[Kategorie]]&amp;Tabelle1[[#This Row],[Gruppe]]&amp;Tabelle1[[#This Row],[Name]]</f>
        <v>Edeka KonzernEdeka Südwest (ZL)GurkenGurken 212 / 370ml GlasSenfgurken, 370ml Glas, 10er Tray</v>
      </c>
      <c r="V1160">
        <f>_xlfn.XLOOKUP(U1160,'Daten Vor-Quartal'!U:U,'Daten Vor-Quartal'!I:I,0)</f>
        <v>0</v>
      </c>
    </row>
    <row r="1161" spans="1:22">
      <c r="A1161" t="s">
        <v>16</v>
      </c>
      <c r="B1161" t="s">
        <v>23</v>
      </c>
      <c r="C1161" t="s">
        <v>7</v>
      </c>
      <c r="D1161" t="s">
        <v>228</v>
      </c>
      <c r="E1161" t="s">
        <v>242</v>
      </c>
      <c r="F1161">
        <v>21</v>
      </c>
      <c r="G1161" t="s">
        <v>63</v>
      </c>
      <c r="H1161">
        <v>0.34453781512605042</v>
      </c>
      <c r="I1161">
        <v>0.83969465648854957</v>
      </c>
      <c r="J1161">
        <v>42.937039587783808</v>
      </c>
      <c r="K1161">
        <v>12.204885903134043</v>
      </c>
      <c r="L1161">
        <v>205</v>
      </c>
      <c r="M1161">
        <v>595</v>
      </c>
      <c r="N1161">
        <v>131</v>
      </c>
      <c r="O1161">
        <v>110</v>
      </c>
      <c r="P1161">
        <v>880</v>
      </c>
      <c r="Q1161">
        <v>67.034328737538445</v>
      </c>
      <c r="R1161">
        <v>10.646170260050852</v>
      </c>
      <c r="S1161">
        <f t="shared" si="21"/>
        <v>0.80132450331125826</v>
      </c>
      <c r="T1161" s="13">
        <f>(Tabelle1[[#This Row],[MT Distri % (besucht)]]-Tabelle1[[#This Row],[MT Distri % (besucht) VP]])*100</f>
        <v>3.8370153177291311</v>
      </c>
      <c r="U1161" t="str">
        <f>Tabelle1[[#This Row],[Kundenhierarchie 1]]&amp;Tabelle1[[#This Row],[Händler]]&amp;Tabelle1[[#This Row],[Kategorie]]&amp;Tabelle1[[#This Row],[Gruppe]]&amp;Tabelle1[[#This Row],[Name]]</f>
        <v>Edeka KonzernEdeka Südwest (ZL)GurkenGurken 212 / 370ml GlasWurstsalat Gurke, 370ml, 10er</v>
      </c>
      <c r="V1161">
        <f>_xlfn.XLOOKUP(U1161,'Daten Vor-Quartal'!U:U,'Daten Vor-Quartal'!I:I,0)</f>
        <v>0.80132450331125826</v>
      </c>
    </row>
    <row r="1162" spans="1:22">
      <c r="A1162" t="s">
        <v>16</v>
      </c>
      <c r="B1162" t="s">
        <v>23</v>
      </c>
      <c r="C1162" t="s">
        <v>7</v>
      </c>
      <c r="D1162" t="s">
        <v>245</v>
      </c>
      <c r="E1162" t="s">
        <v>115</v>
      </c>
      <c r="F1162">
        <v>13</v>
      </c>
      <c r="G1162" t="s">
        <v>63</v>
      </c>
      <c r="H1162">
        <v>0</v>
      </c>
      <c r="I1162">
        <v>0</v>
      </c>
      <c r="J1162">
        <v>0</v>
      </c>
      <c r="K1162">
        <v>0</v>
      </c>
      <c r="L1162">
        <v>0</v>
      </c>
      <c r="M1162">
        <v>595</v>
      </c>
      <c r="N1162">
        <v>1</v>
      </c>
      <c r="O1162">
        <v>0</v>
      </c>
      <c r="P1162">
        <v>0</v>
      </c>
      <c r="Q1162">
        <v>0</v>
      </c>
      <c r="R1162">
        <v>0</v>
      </c>
      <c r="S1162">
        <f t="shared" si="21"/>
        <v>0</v>
      </c>
      <c r="T1162" s="13">
        <f>(Tabelle1[[#This Row],[MT Distri % (besucht)]]-Tabelle1[[#This Row],[MT Distri % (besucht) VP]])*100</f>
        <v>0</v>
      </c>
      <c r="U1162" t="str">
        <f>Tabelle1[[#This Row],[Kundenhierarchie 1]]&amp;Tabelle1[[#This Row],[Händler]]&amp;Tabelle1[[#This Row],[Kategorie]]&amp;Tabelle1[[#This Row],[Gruppe]]&amp;Tabelle1[[#This Row],[Name]]</f>
        <v>Edeka KonzernEdeka Südwest (ZL)GurkenGurken 720ml GlasBaerlauchgurken, 720ml Glas 8er Tray</v>
      </c>
      <c r="V1162">
        <f>_xlfn.XLOOKUP(U1162,'Daten Vor-Quartal'!U:U,'Daten Vor-Quartal'!I:I,0)</f>
        <v>0</v>
      </c>
    </row>
    <row r="1163" spans="1:22">
      <c r="A1163" t="s">
        <v>16</v>
      </c>
      <c r="B1163" t="s">
        <v>23</v>
      </c>
      <c r="C1163" t="s">
        <v>7</v>
      </c>
      <c r="D1163" t="s">
        <v>245</v>
      </c>
      <c r="E1163" t="s">
        <v>243</v>
      </c>
      <c r="F1163">
        <v>13</v>
      </c>
      <c r="G1163" t="s">
        <v>63</v>
      </c>
      <c r="H1163">
        <v>0.99831932773109244</v>
      </c>
      <c r="I1163">
        <v>0.96981132075471699</v>
      </c>
      <c r="J1163">
        <v>76.073633389328918</v>
      </c>
      <c r="K1163">
        <v>-6.4662616102514603</v>
      </c>
      <c r="L1163">
        <v>594</v>
      </c>
      <c r="M1163">
        <v>595</v>
      </c>
      <c r="N1163">
        <v>265</v>
      </c>
      <c r="O1163">
        <v>257</v>
      </c>
      <c r="P1163">
        <v>880</v>
      </c>
      <c r="Q1163">
        <v>92.438188817117805</v>
      </c>
      <c r="R1163">
        <v>-1.1743244071133461</v>
      </c>
      <c r="S1163">
        <f t="shared" si="21"/>
        <v>0.96190476190476193</v>
      </c>
      <c r="T1163" s="13">
        <f>(Tabelle1[[#This Row],[MT Distri % (besucht)]]-Tabelle1[[#This Row],[MT Distri % (besucht) VP]])*100</f>
        <v>0.79065588499550588</v>
      </c>
      <c r="U1163" t="str">
        <f>Tabelle1[[#This Row],[Kundenhierarchie 1]]&amp;Tabelle1[[#This Row],[Händler]]&amp;Tabelle1[[#This Row],[Kategorie]]&amp;Tabelle1[[#This Row],[Gruppe]]&amp;Tabelle1[[#This Row],[Name]]</f>
        <v>Edeka KonzernEdeka Südwest (ZL)GurkenGurken 720ml GlasBärlauchgurken CK, 720ml Glas</v>
      </c>
      <c r="V1163">
        <f>_xlfn.XLOOKUP(U1163,'Daten Vor-Quartal'!U:U,'Daten Vor-Quartal'!I:I,0)</f>
        <v>0.96190476190476193</v>
      </c>
    </row>
    <row r="1164" spans="1:22">
      <c r="A1164" t="s">
        <v>16</v>
      </c>
      <c r="B1164" t="s">
        <v>23</v>
      </c>
      <c r="C1164" t="s">
        <v>7</v>
      </c>
      <c r="D1164" t="s">
        <v>245</v>
      </c>
      <c r="E1164" t="s">
        <v>244</v>
      </c>
      <c r="F1164">
        <v>7</v>
      </c>
      <c r="G1164" t="s">
        <v>51</v>
      </c>
      <c r="H1164">
        <v>0</v>
      </c>
      <c r="I1164">
        <v>0</v>
      </c>
      <c r="J1164">
        <v>0</v>
      </c>
      <c r="K1164">
        <v>0</v>
      </c>
      <c r="L1164">
        <v>0</v>
      </c>
      <c r="M1164">
        <v>595</v>
      </c>
      <c r="N1164">
        <v>1</v>
      </c>
      <c r="O1164">
        <v>0</v>
      </c>
      <c r="P1164">
        <v>0</v>
      </c>
      <c r="Q1164">
        <v>0</v>
      </c>
      <c r="R1164">
        <v>0</v>
      </c>
      <c r="S1164">
        <f t="shared" si="21"/>
        <v>0</v>
      </c>
      <c r="T1164" s="13">
        <f>(Tabelle1[[#This Row],[MT Distri % (besucht)]]-Tabelle1[[#This Row],[MT Distri % (besucht) VP]])*100</f>
        <v>0</v>
      </c>
      <c r="U1164" t="str">
        <f>Tabelle1[[#This Row],[Kundenhierarchie 1]]&amp;Tabelle1[[#This Row],[Händler]]&amp;Tabelle1[[#This Row],[Kategorie]]&amp;Tabelle1[[#This Row],[Gruppe]]&amp;Tabelle1[[#This Row],[Name]]</f>
        <v>Edeka KonzernEdeka Südwest (ZL)GurkenGurken 720ml GlasDaenischer Gurkensalat,720ml Gl.,8er Tray</v>
      </c>
      <c r="V1164">
        <f>_xlfn.XLOOKUP(U1164,'Daten Vor-Quartal'!U:U,'Daten Vor-Quartal'!I:I,0)</f>
        <v>0</v>
      </c>
    </row>
    <row r="1165" spans="1:22">
      <c r="A1165" t="s">
        <v>16</v>
      </c>
      <c r="B1165" t="s">
        <v>23</v>
      </c>
      <c r="C1165" t="s">
        <v>7</v>
      </c>
      <c r="D1165" t="s">
        <v>245</v>
      </c>
      <c r="E1165" t="s">
        <v>246</v>
      </c>
      <c r="F1165">
        <v>7</v>
      </c>
      <c r="G1165" t="s">
        <v>51</v>
      </c>
      <c r="H1165">
        <v>0</v>
      </c>
      <c r="I1165">
        <v>0</v>
      </c>
      <c r="J1165">
        <v>0</v>
      </c>
      <c r="K1165">
        <v>-1.3083394217939177</v>
      </c>
      <c r="L1165">
        <v>0</v>
      </c>
      <c r="M1165">
        <v>595</v>
      </c>
      <c r="N1165">
        <v>1</v>
      </c>
      <c r="O1165">
        <v>0</v>
      </c>
      <c r="P1165">
        <v>880</v>
      </c>
      <c r="Q1165">
        <v>0</v>
      </c>
      <c r="R1165">
        <v>-1.0005704798113664</v>
      </c>
      <c r="S1165">
        <f t="shared" si="21"/>
        <v>0</v>
      </c>
      <c r="T1165" s="13">
        <f>(Tabelle1[[#This Row],[MT Distri % (besucht)]]-Tabelle1[[#This Row],[MT Distri % (besucht) VP]])*100</f>
        <v>0</v>
      </c>
      <c r="U1165" t="str">
        <f>Tabelle1[[#This Row],[Kundenhierarchie 1]]&amp;Tabelle1[[#This Row],[Händler]]&amp;Tabelle1[[#This Row],[Kategorie]]&amp;Tabelle1[[#This Row],[Gruppe]]&amp;Tabelle1[[#This Row],[Name]]</f>
        <v>Edeka KonzernEdeka Südwest (ZL)GurkenGurken 720ml GlasDänischer Gurkensalat, 720ml Glas</v>
      </c>
      <c r="V1165">
        <f>_xlfn.XLOOKUP(U1165,'Daten Vor-Quartal'!U:U,'Daten Vor-Quartal'!I:I,0)</f>
        <v>0</v>
      </c>
    </row>
    <row r="1166" spans="1:22">
      <c r="A1166" t="s">
        <v>16</v>
      </c>
      <c r="B1166" t="s">
        <v>23</v>
      </c>
      <c r="C1166" t="s">
        <v>7</v>
      </c>
      <c r="D1166" t="s">
        <v>245</v>
      </c>
      <c r="E1166" t="s">
        <v>247</v>
      </c>
      <c r="F1166">
        <v>27</v>
      </c>
      <c r="G1166" t="s">
        <v>74</v>
      </c>
      <c r="H1166">
        <v>0.99831932773109244</v>
      </c>
      <c r="I1166">
        <v>0.97735849056603774</v>
      </c>
      <c r="J1166">
        <v>92.797618455253598</v>
      </c>
      <c r="K1166">
        <v>2.8331087686626599</v>
      </c>
      <c r="L1166">
        <v>594</v>
      </c>
      <c r="M1166">
        <v>595</v>
      </c>
      <c r="N1166">
        <v>265</v>
      </c>
      <c r="O1166">
        <v>259</v>
      </c>
      <c r="P1166">
        <v>880</v>
      </c>
      <c r="Q1166">
        <v>98.888596620228341</v>
      </c>
      <c r="R1166">
        <v>1.8358589707319624</v>
      </c>
      <c r="S1166">
        <f t="shared" si="21"/>
        <v>0.98095238095238091</v>
      </c>
      <c r="T1166" s="13">
        <f>(Tabelle1[[#This Row],[MT Distri % (besucht)]]-Tabelle1[[#This Row],[MT Distri % (besucht) VP]])*100</f>
        <v>-0.35938903863431682</v>
      </c>
      <c r="U1166" t="str">
        <f>Tabelle1[[#This Row],[Kundenhierarchie 1]]&amp;Tabelle1[[#This Row],[Händler]]&amp;Tabelle1[[#This Row],[Kategorie]]&amp;Tabelle1[[#This Row],[Gruppe]]&amp;Tabelle1[[#This Row],[Name]]</f>
        <v>Edeka KonzernEdeka Südwest (ZL)GurkenGurken 720ml GlasDillschnitten, 720ml Glas</v>
      </c>
      <c r="V1166">
        <f>_xlfn.XLOOKUP(U1166,'Daten Vor-Quartal'!U:U,'Daten Vor-Quartal'!I:I,0)</f>
        <v>0.98095238095238091</v>
      </c>
    </row>
    <row r="1167" spans="1:22">
      <c r="A1167" t="s">
        <v>16</v>
      </c>
      <c r="B1167" t="s">
        <v>23</v>
      </c>
      <c r="C1167" t="s">
        <v>7</v>
      </c>
      <c r="D1167" t="s">
        <v>245</v>
      </c>
      <c r="E1167" t="s">
        <v>107</v>
      </c>
      <c r="F1167">
        <v>27</v>
      </c>
      <c r="G1167" t="s">
        <v>74</v>
      </c>
      <c r="H1167">
        <v>0</v>
      </c>
      <c r="I1167">
        <v>0</v>
      </c>
      <c r="J1167">
        <v>0</v>
      </c>
      <c r="K1167">
        <v>0</v>
      </c>
      <c r="L1167">
        <v>0</v>
      </c>
      <c r="M1167">
        <v>595</v>
      </c>
      <c r="N1167">
        <v>1</v>
      </c>
      <c r="O1167">
        <v>0</v>
      </c>
      <c r="P1167">
        <v>0</v>
      </c>
      <c r="Q1167">
        <v>0</v>
      </c>
      <c r="R1167">
        <v>0</v>
      </c>
      <c r="S1167">
        <f t="shared" si="21"/>
        <v>0</v>
      </c>
      <c r="T1167" s="13">
        <f>(Tabelle1[[#This Row],[MT Distri % (besucht)]]-Tabelle1[[#This Row],[MT Distri % (besucht) VP]])*100</f>
        <v>0</v>
      </c>
      <c r="U1167" t="str">
        <f>Tabelle1[[#This Row],[Kundenhierarchie 1]]&amp;Tabelle1[[#This Row],[Händler]]&amp;Tabelle1[[#This Row],[Kategorie]]&amp;Tabelle1[[#This Row],[Gruppe]]&amp;Tabelle1[[#This Row],[Name]]</f>
        <v>Edeka KonzernEdeka Südwest (ZL)GurkenGurken 720ml GlasDillschnitten, 720ml Glas, 8er Tray</v>
      </c>
      <c r="V1167">
        <f>_xlfn.XLOOKUP(U1167,'Daten Vor-Quartal'!U:U,'Daten Vor-Quartal'!I:I,0)</f>
        <v>0</v>
      </c>
    </row>
    <row r="1168" spans="1:22">
      <c r="A1168" t="s">
        <v>16</v>
      </c>
      <c r="B1168" t="s">
        <v>23</v>
      </c>
      <c r="C1168" t="s">
        <v>7</v>
      </c>
      <c r="D1168" t="s">
        <v>245</v>
      </c>
      <c r="E1168" t="s">
        <v>248</v>
      </c>
      <c r="F1168">
        <v>4</v>
      </c>
      <c r="G1168" t="s">
        <v>51</v>
      </c>
      <c r="H1168">
        <v>0.99831932773109244</v>
      </c>
      <c r="I1168">
        <v>0.99622641509433962</v>
      </c>
      <c r="J1168">
        <v>100</v>
      </c>
      <c r="K1168">
        <v>0</v>
      </c>
      <c r="L1168">
        <v>594</v>
      </c>
      <c r="M1168">
        <v>595</v>
      </c>
      <c r="N1168">
        <v>265</v>
      </c>
      <c r="O1168">
        <v>264</v>
      </c>
      <c r="P1168">
        <v>880</v>
      </c>
      <c r="Q1168">
        <v>100</v>
      </c>
      <c r="R1168">
        <v>0</v>
      </c>
      <c r="S1168">
        <f t="shared" si="21"/>
        <v>0.99682539682539684</v>
      </c>
      <c r="T1168" s="13">
        <f>(Tabelle1[[#This Row],[MT Distri % (besucht)]]-Tabelle1[[#This Row],[MT Distri % (besucht) VP]])*100</f>
        <v>-5.989817310572132E-2</v>
      </c>
      <c r="U1168" t="str">
        <f>Tabelle1[[#This Row],[Kundenhierarchie 1]]&amp;Tabelle1[[#This Row],[Händler]]&amp;Tabelle1[[#This Row],[Kategorie]]&amp;Tabelle1[[#This Row],[Gruppe]]&amp;Tabelle1[[#This Row],[Name]]</f>
        <v>Edeka KonzernEdeka Südwest (ZL)GurkenGurken 720ml GlasGewürzgurken, 720ml, 12er</v>
      </c>
      <c r="V1168">
        <f>_xlfn.XLOOKUP(U1168,'Daten Vor-Quartal'!U:U,'Daten Vor-Quartal'!I:I,0)</f>
        <v>0.99682539682539684</v>
      </c>
    </row>
    <row r="1169" spans="1:22">
      <c r="A1169" t="s">
        <v>16</v>
      </c>
      <c r="B1169" t="s">
        <v>23</v>
      </c>
      <c r="C1169" t="s">
        <v>7</v>
      </c>
      <c r="D1169" t="s">
        <v>245</v>
      </c>
      <c r="E1169" t="s">
        <v>249</v>
      </c>
      <c r="F1169">
        <v>26</v>
      </c>
      <c r="G1169" t="s">
        <v>74</v>
      </c>
      <c r="H1169">
        <v>0.99831932773109244</v>
      </c>
      <c r="I1169">
        <v>0.98867924528301887</v>
      </c>
      <c r="J1169">
        <v>82.131991722928802</v>
      </c>
      <c r="K1169">
        <v>-2.569563977526609</v>
      </c>
      <c r="L1169">
        <v>594</v>
      </c>
      <c r="M1169">
        <v>595</v>
      </c>
      <c r="N1169">
        <v>265</v>
      </c>
      <c r="O1169">
        <v>262</v>
      </c>
      <c r="P1169">
        <v>880</v>
      </c>
      <c r="Q1169">
        <v>95.609545735357102</v>
      </c>
      <c r="R1169">
        <v>-0.70301392346352998</v>
      </c>
      <c r="S1169">
        <f t="shared" si="21"/>
        <v>0.98730158730158735</v>
      </c>
      <c r="T1169" s="13">
        <f>(Tabelle1[[#This Row],[MT Distri % (besucht)]]-Tabelle1[[#This Row],[MT Distri % (besucht) VP]])*100</f>
        <v>0.13776579814315237</v>
      </c>
      <c r="U1169" t="str">
        <f>Tabelle1[[#This Row],[Kundenhierarchie 1]]&amp;Tabelle1[[#This Row],[Händler]]&amp;Tabelle1[[#This Row],[Kategorie]]&amp;Tabelle1[[#This Row],[Gruppe]]&amp;Tabelle1[[#This Row],[Name]]</f>
        <v>Edeka KonzernEdeka Südwest (ZL)GurkenGurken 720ml GlasGurken Moskauer Art CK, 720ml Glas</v>
      </c>
      <c r="V1169">
        <f>_xlfn.XLOOKUP(U1169,'Daten Vor-Quartal'!U:U,'Daten Vor-Quartal'!I:I,0)</f>
        <v>0.98730158730158735</v>
      </c>
    </row>
    <row r="1170" spans="1:22">
      <c r="A1170" t="s">
        <v>16</v>
      </c>
      <c r="B1170" t="s">
        <v>23</v>
      </c>
      <c r="C1170" t="s">
        <v>7</v>
      </c>
      <c r="D1170" t="s">
        <v>245</v>
      </c>
      <c r="E1170" t="s">
        <v>101</v>
      </c>
      <c r="F1170">
        <v>26</v>
      </c>
      <c r="G1170" t="s">
        <v>74</v>
      </c>
      <c r="H1170">
        <v>0</v>
      </c>
      <c r="I1170">
        <v>0</v>
      </c>
      <c r="J1170">
        <v>0</v>
      </c>
      <c r="K1170">
        <v>0</v>
      </c>
      <c r="L1170">
        <v>0</v>
      </c>
      <c r="M1170">
        <v>595</v>
      </c>
      <c r="N1170">
        <v>1</v>
      </c>
      <c r="O1170">
        <v>0</v>
      </c>
      <c r="P1170">
        <v>0</v>
      </c>
      <c r="Q1170">
        <v>0</v>
      </c>
      <c r="R1170">
        <v>0</v>
      </c>
      <c r="S1170">
        <f t="shared" si="21"/>
        <v>0</v>
      </c>
      <c r="T1170" s="13">
        <f>(Tabelle1[[#This Row],[MT Distri % (besucht)]]-Tabelle1[[#This Row],[MT Distri % (besucht) VP]])*100</f>
        <v>0</v>
      </c>
      <c r="U1170" t="str">
        <f>Tabelle1[[#This Row],[Kundenhierarchie 1]]&amp;Tabelle1[[#This Row],[Händler]]&amp;Tabelle1[[#This Row],[Kategorie]]&amp;Tabelle1[[#This Row],[Gruppe]]&amp;Tabelle1[[#This Row],[Name]]</f>
        <v>Edeka KonzernEdeka Südwest (ZL)GurkenGurken 720ml GlasGurken Moskauer Art, 720ml Glas 8er Tray</v>
      </c>
      <c r="V1170">
        <f>_xlfn.XLOOKUP(U1170,'Daten Vor-Quartal'!U:U,'Daten Vor-Quartal'!I:I,0)</f>
        <v>0</v>
      </c>
    </row>
    <row r="1171" spans="1:22">
      <c r="A1171" t="s">
        <v>16</v>
      </c>
      <c r="B1171" t="s">
        <v>23</v>
      </c>
      <c r="C1171" t="s">
        <v>7</v>
      </c>
      <c r="D1171" t="s">
        <v>245</v>
      </c>
      <c r="E1171" t="s">
        <v>250</v>
      </c>
      <c r="F1171">
        <v>17</v>
      </c>
      <c r="G1171" t="s">
        <v>63</v>
      </c>
      <c r="H1171">
        <v>0.99831932773109244</v>
      </c>
      <c r="I1171">
        <v>0.97735849056603774</v>
      </c>
      <c r="J1171">
        <v>91.095910105342085</v>
      </c>
      <c r="K1171">
        <v>2.3157909840330992</v>
      </c>
      <c r="L1171">
        <v>594</v>
      </c>
      <c r="M1171">
        <v>595</v>
      </c>
      <c r="N1171">
        <v>265</v>
      </c>
      <c r="O1171">
        <v>259</v>
      </c>
      <c r="P1171">
        <v>880</v>
      </c>
      <c r="Q1171">
        <v>96.809318690317156</v>
      </c>
      <c r="R1171">
        <v>-6.6590372128914055E-2</v>
      </c>
      <c r="S1171">
        <f t="shared" si="21"/>
        <v>0.96507936507936509</v>
      </c>
      <c r="T1171" s="13">
        <f>(Tabelle1[[#This Row],[MT Distri % (besucht)]]-Tabelle1[[#This Row],[MT Distri % (besucht) VP]])*100</f>
        <v>1.2279125486672648</v>
      </c>
      <c r="U1171" t="str">
        <f>Tabelle1[[#This Row],[Kundenhierarchie 1]]&amp;Tabelle1[[#This Row],[Händler]]&amp;Tabelle1[[#This Row],[Kategorie]]&amp;Tabelle1[[#This Row],[Gruppe]]&amp;Tabelle1[[#This Row],[Name]]</f>
        <v>Edeka KonzernEdeka Südwest (ZL)GurkenGurken 720ml GlasGurken Ungarische Art CK, 720ml Glas</v>
      </c>
      <c r="V1171">
        <f>_xlfn.XLOOKUP(U1171,'Daten Vor-Quartal'!U:U,'Daten Vor-Quartal'!I:I,0)</f>
        <v>0.96507936507936509</v>
      </c>
    </row>
    <row r="1172" spans="1:22">
      <c r="A1172" t="s">
        <v>16</v>
      </c>
      <c r="B1172" t="s">
        <v>23</v>
      </c>
      <c r="C1172" t="s">
        <v>7</v>
      </c>
      <c r="D1172" t="s">
        <v>245</v>
      </c>
      <c r="E1172" t="s">
        <v>251</v>
      </c>
      <c r="F1172">
        <v>17</v>
      </c>
      <c r="G1172" t="s">
        <v>63</v>
      </c>
      <c r="H1172">
        <v>0</v>
      </c>
      <c r="I1172">
        <v>0</v>
      </c>
      <c r="J1172">
        <v>0</v>
      </c>
      <c r="K1172">
        <v>0</v>
      </c>
      <c r="L1172">
        <v>0</v>
      </c>
      <c r="M1172">
        <v>595</v>
      </c>
      <c r="N1172">
        <v>1</v>
      </c>
      <c r="O1172">
        <v>0</v>
      </c>
      <c r="P1172">
        <v>0</v>
      </c>
      <c r="Q1172">
        <v>0</v>
      </c>
      <c r="R1172">
        <v>0</v>
      </c>
      <c r="S1172">
        <f t="shared" si="21"/>
        <v>0</v>
      </c>
      <c r="T1172" s="13">
        <f>(Tabelle1[[#This Row],[MT Distri % (besucht)]]-Tabelle1[[#This Row],[MT Distri % (besucht) VP]])*100</f>
        <v>0</v>
      </c>
      <c r="U1172" t="str">
        <f>Tabelle1[[#This Row],[Kundenhierarchie 1]]&amp;Tabelle1[[#This Row],[Händler]]&amp;Tabelle1[[#This Row],[Kategorie]]&amp;Tabelle1[[#This Row],[Gruppe]]&amp;Tabelle1[[#This Row],[Name]]</f>
        <v>Edeka KonzernEdeka Südwest (ZL)GurkenGurken 720ml GlasGurken Ungarische Art,720ml Gl. 8er Tray</v>
      </c>
      <c r="V1172">
        <f>_xlfn.XLOOKUP(U1172,'Daten Vor-Quartal'!U:U,'Daten Vor-Quartal'!I:I,0)</f>
        <v>0</v>
      </c>
    </row>
    <row r="1173" spans="1:22">
      <c r="A1173" t="s">
        <v>16</v>
      </c>
      <c r="B1173" t="s">
        <v>23</v>
      </c>
      <c r="C1173" t="s">
        <v>7</v>
      </c>
      <c r="D1173" t="s">
        <v>245</v>
      </c>
      <c r="E1173" t="s">
        <v>252</v>
      </c>
      <c r="F1173">
        <v>14</v>
      </c>
      <c r="G1173" t="s">
        <v>63</v>
      </c>
      <c r="H1173">
        <v>1.6806722689075631E-3</v>
      </c>
      <c r="I1173">
        <v>0</v>
      </c>
      <c r="J1173">
        <v>0</v>
      </c>
      <c r="K1173">
        <v>0</v>
      </c>
      <c r="L1173">
        <v>1</v>
      </c>
      <c r="M1173">
        <v>595</v>
      </c>
      <c r="N1173">
        <v>2</v>
      </c>
      <c r="O1173">
        <v>0</v>
      </c>
      <c r="P1173">
        <v>880</v>
      </c>
      <c r="Q1173">
        <v>0</v>
      </c>
      <c r="R1173">
        <v>0</v>
      </c>
      <c r="S1173">
        <f t="shared" si="21"/>
        <v>0</v>
      </c>
      <c r="T1173" s="13">
        <f>(Tabelle1[[#This Row],[MT Distri % (besucht)]]-Tabelle1[[#This Row],[MT Distri % (besucht) VP]])*100</f>
        <v>0</v>
      </c>
      <c r="U1173" t="str">
        <f>Tabelle1[[#This Row],[Kundenhierarchie 1]]&amp;Tabelle1[[#This Row],[Händler]]&amp;Tabelle1[[#This Row],[Kategorie]]&amp;Tabelle1[[#This Row],[Gruppe]]&amp;Tabelle1[[#This Row],[Name]]</f>
        <v>Edeka KonzernEdeka Südwest (ZL)GurkenGurken 720ml GlasGurkenviertel, 720ml Glas</v>
      </c>
      <c r="V1173">
        <f>_xlfn.XLOOKUP(U1173,'Daten Vor-Quartal'!U:U,'Daten Vor-Quartal'!I:I,0)</f>
        <v>0</v>
      </c>
    </row>
    <row r="1174" spans="1:22">
      <c r="A1174" t="s">
        <v>16</v>
      </c>
      <c r="B1174" t="s">
        <v>23</v>
      </c>
      <c r="C1174" t="s">
        <v>7</v>
      </c>
      <c r="D1174" t="s">
        <v>245</v>
      </c>
      <c r="E1174" t="s">
        <v>111</v>
      </c>
      <c r="F1174">
        <v>14</v>
      </c>
      <c r="G1174" t="s">
        <v>63</v>
      </c>
      <c r="H1174">
        <v>0</v>
      </c>
      <c r="I1174">
        <v>0</v>
      </c>
      <c r="J1174">
        <v>0</v>
      </c>
      <c r="K1174">
        <v>0</v>
      </c>
      <c r="L1174">
        <v>0</v>
      </c>
      <c r="M1174">
        <v>595</v>
      </c>
      <c r="N1174">
        <v>1</v>
      </c>
      <c r="O1174">
        <v>0</v>
      </c>
      <c r="P1174">
        <v>0</v>
      </c>
      <c r="Q1174">
        <v>0</v>
      </c>
      <c r="R1174">
        <v>0</v>
      </c>
      <c r="S1174">
        <f t="shared" si="21"/>
        <v>0</v>
      </c>
      <c r="T1174" s="13">
        <f>(Tabelle1[[#This Row],[MT Distri % (besucht)]]-Tabelle1[[#This Row],[MT Distri % (besucht) VP]])*100</f>
        <v>0</v>
      </c>
      <c r="U1174" t="str">
        <f>Tabelle1[[#This Row],[Kundenhierarchie 1]]&amp;Tabelle1[[#This Row],[Händler]]&amp;Tabelle1[[#This Row],[Kategorie]]&amp;Tabelle1[[#This Row],[Gruppe]]&amp;Tabelle1[[#This Row],[Name]]</f>
        <v>Edeka KonzernEdeka Südwest (ZL)GurkenGurken 720ml GlasGurkenviertel, 720ml Glas 8er Tray</v>
      </c>
      <c r="V1174">
        <f>_xlfn.XLOOKUP(U1174,'Daten Vor-Quartal'!U:U,'Daten Vor-Quartal'!I:I,0)</f>
        <v>0</v>
      </c>
    </row>
    <row r="1175" spans="1:22">
      <c r="A1175" t="s">
        <v>16</v>
      </c>
      <c r="B1175" t="s">
        <v>23</v>
      </c>
      <c r="C1175" t="s">
        <v>7</v>
      </c>
      <c r="D1175" t="s">
        <v>245</v>
      </c>
      <c r="E1175" t="s">
        <v>253</v>
      </c>
      <c r="F1175">
        <v>10</v>
      </c>
      <c r="G1175" t="s">
        <v>51</v>
      </c>
      <c r="H1175">
        <v>0.99831932773109244</v>
      </c>
      <c r="I1175">
        <v>0.90566037735849059</v>
      </c>
      <c r="J1175">
        <v>82.601297303400926</v>
      </c>
      <c r="K1175">
        <v>3.6927815940973705</v>
      </c>
      <c r="L1175">
        <v>594</v>
      </c>
      <c r="M1175">
        <v>595</v>
      </c>
      <c r="N1175">
        <v>265</v>
      </c>
      <c r="O1175">
        <v>240</v>
      </c>
      <c r="P1175">
        <v>880</v>
      </c>
      <c r="Q1175">
        <v>92.02644530603618</v>
      </c>
      <c r="R1175">
        <v>3.8087309919755086</v>
      </c>
      <c r="S1175">
        <f t="shared" si="21"/>
        <v>0.89523809523809528</v>
      </c>
      <c r="T1175" s="13">
        <f>(Tabelle1[[#This Row],[MT Distri % (besucht)]]-Tabelle1[[#This Row],[MT Distri % (besucht) VP]])*100</f>
        <v>1.042228212039531</v>
      </c>
      <c r="U1175" t="str">
        <f>Tabelle1[[#This Row],[Kundenhierarchie 1]]&amp;Tabelle1[[#This Row],[Händler]]&amp;Tabelle1[[#This Row],[Kategorie]]&amp;Tabelle1[[#This Row],[Gruppe]]&amp;Tabelle1[[#This Row],[Name]]</f>
        <v>Edeka KonzernEdeka Südwest (ZL)GurkenGurken 720ml GlasSalzdillgurken, 720ml Glas</v>
      </c>
      <c r="V1175">
        <f>_xlfn.XLOOKUP(U1175,'Daten Vor-Quartal'!U:U,'Daten Vor-Quartal'!I:I,0)</f>
        <v>0.89523809523809528</v>
      </c>
    </row>
    <row r="1176" spans="1:22">
      <c r="A1176" t="s">
        <v>16</v>
      </c>
      <c r="B1176" t="s">
        <v>23</v>
      </c>
      <c r="C1176" t="s">
        <v>7</v>
      </c>
      <c r="D1176" t="s">
        <v>245</v>
      </c>
      <c r="E1176" t="s">
        <v>254</v>
      </c>
      <c r="F1176">
        <v>10</v>
      </c>
      <c r="G1176" t="s">
        <v>51</v>
      </c>
      <c r="H1176">
        <v>0</v>
      </c>
      <c r="I1176">
        <v>0</v>
      </c>
      <c r="J1176">
        <v>0</v>
      </c>
      <c r="K1176">
        <v>0</v>
      </c>
      <c r="L1176">
        <v>0</v>
      </c>
      <c r="M1176">
        <v>595</v>
      </c>
      <c r="N1176">
        <v>1</v>
      </c>
      <c r="O1176">
        <v>0</v>
      </c>
      <c r="P1176">
        <v>0</v>
      </c>
      <c r="Q1176">
        <v>0</v>
      </c>
      <c r="R1176">
        <v>0</v>
      </c>
      <c r="S1176">
        <f t="shared" si="21"/>
        <v>0</v>
      </c>
      <c r="T1176" s="13">
        <f>(Tabelle1[[#This Row],[MT Distri % (besucht)]]-Tabelle1[[#This Row],[MT Distri % (besucht) VP]])*100</f>
        <v>0</v>
      </c>
      <c r="U1176" t="str">
        <f>Tabelle1[[#This Row],[Kundenhierarchie 1]]&amp;Tabelle1[[#This Row],[Händler]]&amp;Tabelle1[[#This Row],[Kategorie]]&amp;Tabelle1[[#This Row],[Gruppe]]&amp;Tabelle1[[#This Row],[Name]]</f>
        <v>Edeka KonzernEdeka Südwest (ZL)GurkenGurken 720ml GlasSalzdillgurken, 720ml Glas, 8er Tray</v>
      </c>
      <c r="V1176">
        <f>_xlfn.XLOOKUP(U1176,'Daten Vor-Quartal'!U:U,'Daten Vor-Quartal'!I:I,0)</f>
        <v>0</v>
      </c>
    </row>
    <row r="1177" spans="1:22">
      <c r="A1177" t="s">
        <v>16</v>
      </c>
      <c r="B1177" t="s">
        <v>23</v>
      </c>
      <c r="C1177" t="s">
        <v>7</v>
      </c>
      <c r="D1177" t="s">
        <v>245</v>
      </c>
      <c r="E1177" t="s">
        <v>255</v>
      </c>
      <c r="F1177">
        <v>11</v>
      </c>
      <c r="G1177" t="s">
        <v>51</v>
      </c>
      <c r="H1177">
        <v>0</v>
      </c>
      <c r="I1177">
        <v>0</v>
      </c>
      <c r="J1177">
        <v>0</v>
      </c>
      <c r="K1177">
        <v>0</v>
      </c>
      <c r="L1177">
        <v>0</v>
      </c>
      <c r="M1177">
        <v>595</v>
      </c>
      <c r="N1177">
        <v>1</v>
      </c>
      <c r="O1177">
        <v>0</v>
      </c>
      <c r="P1177">
        <v>0</v>
      </c>
      <c r="Q1177">
        <v>0</v>
      </c>
      <c r="R1177">
        <v>0</v>
      </c>
      <c r="S1177">
        <f t="shared" si="21"/>
        <v>0</v>
      </c>
      <c r="T1177" s="13">
        <f>(Tabelle1[[#This Row],[MT Distri % (besucht)]]-Tabelle1[[#This Row],[MT Distri % (besucht) VP]])*100</f>
        <v>0</v>
      </c>
      <c r="U1177" t="str">
        <f>Tabelle1[[#This Row],[Kundenhierarchie 1]]&amp;Tabelle1[[#This Row],[Händler]]&amp;Tabelle1[[#This Row],[Kategorie]]&amp;Tabelle1[[#This Row],[Gruppe]]&amp;Tabelle1[[#This Row],[Name]]</f>
        <v>Edeka KonzernEdeka Südwest (ZL)GurkenGurken 720ml GlasSchles. Gurkenhappen, 720ml Gl., 8er Tr.</v>
      </c>
      <c r="V1177">
        <f>_xlfn.XLOOKUP(U1177,'Daten Vor-Quartal'!U:U,'Daten Vor-Quartal'!I:I,0)</f>
        <v>0</v>
      </c>
    </row>
    <row r="1178" spans="1:22">
      <c r="A1178" t="s">
        <v>16</v>
      </c>
      <c r="B1178" t="s">
        <v>23</v>
      </c>
      <c r="C1178" t="s">
        <v>7</v>
      </c>
      <c r="D1178" t="s">
        <v>245</v>
      </c>
      <c r="E1178" t="s">
        <v>256</v>
      </c>
      <c r="F1178">
        <v>11</v>
      </c>
      <c r="G1178" t="s">
        <v>51</v>
      </c>
      <c r="H1178">
        <v>0.99831932773109244</v>
      </c>
      <c r="I1178">
        <v>0.99245283018867925</v>
      </c>
      <c r="J1178">
        <v>94.660421601303</v>
      </c>
      <c r="K1178">
        <v>-3.6971229547329814</v>
      </c>
      <c r="L1178">
        <v>594</v>
      </c>
      <c r="M1178">
        <v>595</v>
      </c>
      <c r="N1178">
        <v>265</v>
      </c>
      <c r="O1178">
        <v>263</v>
      </c>
      <c r="P1178">
        <v>880</v>
      </c>
      <c r="Q1178">
        <v>99.682123433261353</v>
      </c>
      <c r="R1178">
        <v>-8.882173659449677E-2</v>
      </c>
      <c r="S1178">
        <f t="shared" si="21"/>
        <v>0.99365079365079367</v>
      </c>
      <c r="T1178" s="13">
        <f>(Tabelle1[[#This Row],[MT Distri % (besucht)]]-Tabelle1[[#This Row],[MT Distri % (besucht) VP]])*100</f>
        <v>-0.11979634621144264</v>
      </c>
      <c r="U1178" t="str">
        <f>Tabelle1[[#This Row],[Kundenhierarchie 1]]&amp;Tabelle1[[#This Row],[Händler]]&amp;Tabelle1[[#This Row],[Kategorie]]&amp;Tabelle1[[#This Row],[Gruppe]]&amp;Tabelle1[[#This Row],[Name]]</f>
        <v>Edeka KonzernEdeka Südwest (ZL)GurkenGurken 720ml GlasSchles. Gurkenhappen, 720ml Glas</v>
      </c>
      <c r="V1178">
        <f>_xlfn.XLOOKUP(U1178,'Daten Vor-Quartal'!U:U,'Daten Vor-Quartal'!I:I,0)</f>
        <v>0.99365079365079367</v>
      </c>
    </row>
    <row r="1179" spans="1:22">
      <c r="A1179" t="s">
        <v>16</v>
      </c>
      <c r="B1179" t="s">
        <v>23</v>
      </c>
      <c r="C1179" t="s">
        <v>7</v>
      </c>
      <c r="D1179" t="s">
        <v>259</v>
      </c>
      <c r="E1179" t="s">
        <v>257</v>
      </c>
      <c r="F1179">
        <v>25</v>
      </c>
      <c r="G1179" t="s">
        <v>74</v>
      </c>
      <c r="H1179">
        <v>0</v>
      </c>
      <c r="I1179">
        <v>0.92452830188679247</v>
      </c>
      <c r="J1179">
        <v>68.715844533259641</v>
      </c>
      <c r="K1179">
        <v>-6.0177446622181723</v>
      </c>
      <c r="L1179">
        <v>0</v>
      </c>
      <c r="M1179">
        <v>595</v>
      </c>
      <c r="N1179">
        <v>265</v>
      </c>
      <c r="O1179">
        <v>245</v>
      </c>
      <c r="P1179">
        <v>880</v>
      </c>
      <c r="Q1179">
        <v>82.695893337683771</v>
      </c>
      <c r="R1179">
        <v>-10.196236184698961</v>
      </c>
      <c r="S1179">
        <f t="shared" si="21"/>
        <v>0.93015873015873018</v>
      </c>
      <c r="T1179" s="13">
        <f>(Tabelle1[[#This Row],[MT Distri % (besucht)]]-Tabelle1[[#This Row],[MT Distri % (besucht) VP]])*100</f>
        <v>-0.56304282719377152</v>
      </c>
      <c r="U1179" t="str">
        <f>Tabelle1[[#This Row],[Kundenhierarchie 1]]&amp;Tabelle1[[#This Row],[Händler]]&amp;Tabelle1[[#This Row],[Kategorie]]&amp;Tabelle1[[#This Row],[Gruppe]]&amp;Tabelle1[[#This Row],[Name]]</f>
        <v>Edeka KonzernEdeka Südwest (ZL)GurkenGurken Pure 327mlPure Cornichons Blütenhonig, 10x327ml Gl</v>
      </c>
      <c r="V1179">
        <f>_xlfn.XLOOKUP(U1179,'Daten Vor-Quartal'!U:U,'Daten Vor-Quartal'!I:I,0)</f>
        <v>0.93015873015873018</v>
      </c>
    </row>
    <row r="1180" spans="1:22">
      <c r="A1180" t="s">
        <v>16</v>
      </c>
      <c r="B1180" t="s">
        <v>23</v>
      </c>
      <c r="C1180" t="s">
        <v>7</v>
      </c>
      <c r="D1180" t="s">
        <v>259</v>
      </c>
      <c r="E1180" t="s">
        <v>258</v>
      </c>
      <c r="F1180">
        <v>28</v>
      </c>
      <c r="G1180" t="s">
        <v>74</v>
      </c>
      <c r="H1180">
        <v>0</v>
      </c>
      <c r="I1180">
        <v>0.92075471698113209</v>
      </c>
      <c r="J1180">
        <v>67.531261607926893</v>
      </c>
      <c r="K1180">
        <v>-0.42478426709757855</v>
      </c>
      <c r="L1180">
        <v>0</v>
      </c>
      <c r="M1180">
        <v>595</v>
      </c>
      <c r="N1180">
        <v>265</v>
      </c>
      <c r="O1180">
        <v>244</v>
      </c>
      <c r="P1180">
        <v>880</v>
      </c>
      <c r="Q1180">
        <v>87.327426846346214</v>
      </c>
      <c r="R1180">
        <v>2.1733435981803524</v>
      </c>
      <c r="S1180">
        <f t="shared" si="21"/>
        <v>0.94285714285714284</v>
      </c>
      <c r="T1180" s="13">
        <f>(Tabelle1[[#This Row],[MT Distri % (besucht)]]-Tabelle1[[#This Row],[MT Distri % (besucht) VP]])*100</f>
        <v>-2.2102425876010745</v>
      </c>
      <c r="U1180" t="str">
        <f>Tabelle1[[#This Row],[Kundenhierarchie 1]]&amp;Tabelle1[[#This Row],[Händler]]&amp;Tabelle1[[#This Row],[Kategorie]]&amp;Tabelle1[[#This Row],[Gruppe]]&amp;Tabelle1[[#This Row],[Name]]</f>
        <v>Edeka KonzernEdeka Südwest (ZL)GurkenGurken Pure 327mlPure Cornichons Jalapeño, 10x327ml Gl.</v>
      </c>
      <c r="V1180">
        <f>_xlfn.XLOOKUP(U1180,'Daten Vor-Quartal'!U:U,'Daten Vor-Quartal'!I:I,0)</f>
        <v>0.94285714285714284</v>
      </c>
    </row>
    <row r="1181" spans="1:22">
      <c r="A1181" t="s">
        <v>16</v>
      </c>
      <c r="B1181" t="s">
        <v>23</v>
      </c>
      <c r="C1181" t="s">
        <v>7</v>
      </c>
      <c r="D1181" t="s">
        <v>259</v>
      </c>
      <c r="E1181" t="s">
        <v>260</v>
      </c>
      <c r="F1181">
        <v>23</v>
      </c>
      <c r="G1181" t="s">
        <v>63</v>
      </c>
      <c r="H1181">
        <v>0</v>
      </c>
      <c r="I1181">
        <v>0.89811320754716983</v>
      </c>
      <c r="J1181">
        <v>73.958128601777574</v>
      </c>
      <c r="K1181">
        <v>-1.8594982738948473</v>
      </c>
      <c r="L1181">
        <v>0</v>
      </c>
      <c r="M1181">
        <v>595</v>
      </c>
      <c r="N1181">
        <v>265</v>
      </c>
      <c r="O1181">
        <v>238</v>
      </c>
      <c r="P1181">
        <v>880</v>
      </c>
      <c r="Q1181">
        <v>91.817057561214</v>
      </c>
      <c r="R1181">
        <v>1.7218909513294705</v>
      </c>
      <c r="S1181">
        <f t="shared" si="21"/>
        <v>0.92063492063492058</v>
      </c>
      <c r="T1181" s="13">
        <f>(Tabelle1[[#This Row],[MT Distri % (besucht)]]-Tabelle1[[#This Row],[MT Distri % (besucht) VP]])*100</f>
        <v>-2.252171308775075</v>
      </c>
      <c r="U1181" t="str">
        <f>Tabelle1[[#This Row],[Kundenhierarchie 1]]&amp;Tabelle1[[#This Row],[Händler]]&amp;Tabelle1[[#This Row],[Kategorie]]&amp;Tabelle1[[#This Row],[Gruppe]]&amp;Tabelle1[[#This Row],[Name]]</f>
        <v>Edeka KonzernEdeka Südwest (ZL)GurkenGurken Pure 327mlPure Cornichons Kräuter, 10x327ml Gl.</v>
      </c>
      <c r="V1181">
        <f>_xlfn.XLOOKUP(U1181,'Daten Vor-Quartal'!U:U,'Daten Vor-Quartal'!I:I,0)</f>
        <v>0.92063492063492058</v>
      </c>
    </row>
    <row r="1182" spans="1:22">
      <c r="A1182" t="s">
        <v>16</v>
      </c>
      <c r="B1182" t="s">
        <v>23</v>
      </c>
      <c r="C1182" t="s">
        <v>7</v>
      </c>
      <c r="D1182" t="s">
        <v>261</v>
      </c>
      <c r="E1182" t="s">
        <v>126</v>
      </c>
      <c r="F1182">
        <v>5</v>
      </c>
      <c r="G1182" t="s">
        <v>51</v>
      </c>
      <c r="H1182">
        <v>0.99831932773109244</v>
      </c>
      <c r="I1182">
        <v>0.98867924528301887</v>
      </c>
      <c r="J1182">
        <v>86.291664035808068</v>
      </c>
      <c r="K1182">
        <v>-5.3556432430282239</v>
      </c>
      <c r="L1182">
        <v>594</v>
      </c>
      <c r="M1182">
        <v>595</v>
      </c>
      <c r="N1182">
        <v>265</v>
      </c>
      <c r="O1182">
        <v>262</v>
      </c>
      <c r="P1182">
        <v>880</v>
      </c>
      <c r="Q1182">
        <v>96.925670876662551</v>
      </c>
      <c r="R1182">
        <v>-0.99950626315568059</v>
      </c>
      <c r="S1182">
        <f t="shared" si="21"/>
        <v>0.99365079365079367</v>
      </c>
      <c r="T1182" s="13">
        <f>(Tabelle1[[#This Row],[MT Distri % (besucht)]]-Tabelle1[[#This Row],[MT Distri % (besucht) VP]])*100</f>
        <v>-0.49715483677748029</v>
      </c>
      <c r="U1182" t="str">
        <f>Tabelle1[[#This Row],[Kundenhierarchie 1]]&amp;Tabelle1[[#This Row],[Händler]]&amp;Tabelle1[[#This Row],[Kategorie]]&amp;Tabelle1[[#This Row],[Gruppe]]&amp;Tabelle1[[#This Row],[Name]]</f>
        <v>Edeka KonzernEdeka Südwest (ZL)GurkenSchlemmertöpfchen 580ml GlasSchlemmert. Bals. Bianco, 580ml, 12er</v>
      </c>
      <c r="V1182">
        <f>_xlfn.XLOOKUP(U1182,'Daten Vor-Quartal'!U:U,'Daten Vor-Quartal'!I:I,0)</f>
        <v>0.99365079365079367</v>
      </c>
    </row>
    <row r="1183" spans="1:22">
      <c r="A1183" t="s">
        <v>16</v>
      </c>
      <c r="B1183" t="s">
        <v>23</v>
      </c>
      <c r="C1183" t="s">
        <v>7</v>
      </c>
      <c r="D1183" t="s">
        <v>261</v>
      </c>
      <c r="E1183" t="s">
        <v>127</v>
      </c>
      <c r="F1183">
        <v>5</v>
      </c>
      <c r="G1183" t="s">
        <v>51</v>
      </c>
      <c r="H1183">
        <v>0</v>
      </c>
      <c r="I1183">
        <v>0</v>
      </c>
      <c r="J1183">
        <v>0</v>
      </c>
      <c r="K1183">
        <v>0</v>
      </c>
      <c r="L1183">
        <v>0</v>
      </c>
      <c r="M1183">
        <v>595</v>
      </c>
      <c r="N1183">
        <v>1</v>
      </c>
      <c r="O1183">
        <v>0</v>
      </c>
      <c r="P1183">
        <v>0</v>
      </c>
      <c r="Q1183">
        <v>0</v>
      </c>
      <c r="R1183">
        <v>0</v>
      </c>
      <c r="S1183">
        <f t="shared" si="21"/>
        <v>0</v>
      </c>
      <c r="T1183" s="13">
        <f>(Tabelle1[[#This Row],[MT Distri % (besucht)]]-Tabelle1[[#This Row],[MT Distri % (besucht) VP]])*100</f>
        <v>0</v>
      </c>
      <c r="U1183" t="str">
        <f>Tabelle1[[#This Row],[Kundenhierarchie 1]]&amp;Tabelle1[[#This Row],[Händler]]&amp;Tabelle1[[#This Row],[Kategorie]]&amp;Tabelle1[[#This Row],[Gruppe]]&amp;Tabelle1[[#This Row],[Name]]</f>
        <v>Edeka KonzernEdeka Südwest (ZL)GurkenSchlemmertöpfchen 580ml GlasSchlemmert. Bals. Bianco, 580ml, 8er</v>
      </c>
      <c r="V1183">
        <f>_xlfn.XLOOKUP(U1183,'Daten Vor-Quartal'!U:U,'Daten Vor-Quartal'!I:I,0)</f>
        <v>0</v>
      </c>
    </row>
    <row r="1184" spans="1:22">
      <c r="A1184" t="s">
        <v>16</v>
      </c>
      <c r="B1184" t="s">
        <v>23</v>
      </c>
      <c r="C1184" t="s">
        <v>7</v>
      </c>
      <c r="D1184" t="s">
        <v>261</v>
      </c>
      <c r="E1184" t="s">
        <v>122</v>
      </c>
      <c r="F1184">
        <v>6</v>
      </c>
      <c r="G1184" t="s">
        <v>51</v>
      </c>
      <c r="H1184">
        <v>0.99831932773109244</v>
      </c>
      <c r="I1184">
        <v>0.99245283018867925</v>
      </c>
      <c r="J1184">
        <v>84.761793043626867</v>
      </c>
      <c r="K1184">
        <v>-6.164587662407885</v>
      </c>
      <c r="L1184">
        <v>594</v>
      </c>
      <c r="M1184">
        <v>595</v>
      </c>
      <c r="N1184">
        <v>265</v>
      </c>
      <c r="O1184">
        <v>263</v>
      </c>
      <c r="P1184">
        <v>880</v>
      </c>
      <c r="Q1184">
        <v>96.485860118387265</v>
      </c>
      <c r="R1184">
        <v>-0.84124016934649148</v>
      </c>
      <c r="S1184">
        <f t="shared" si="21"/>
        <v>0.99682539682539684</v>
      </c>
      <c r="T1184" s="13">
        <f>(Tabelle1[[#This Row],[MT Distri % (besucht)]]-Tabelle1[[#This Row],[MT Distri % (besucht) VP]])*100</f>
        <v>-0.43725666367175897</v>
      </c>
      <c r="U1184" t="str">
        <f>Tabelle1[[#This Row],[Kundenhierarchie 1]]&amp;Tabelle1[[#This Row],[Händler]]&amp;Tabelle1[[#This Row],[Kategorie]]&amp;Tabelle1[[#This Row],[Gruppe]]&amp;Tabelle1[[#This Row],[Name]]</f>
        <v>Edeka KonzernEdeka Südwest (ZL)GurkenSchlemmertöpfchen 580ml GlasSchlemmert. Chili, 580ml, 12er</v>
      </c>
      <c r="V1184">
        <f>_xlfn.XLOOKUP(U1184,'Daten Vor-Quartal'!U:U,'Daten Vor-Quartal'!I:I,0)</f>
        <v>0.99682539682539684</v>
      </c>
    </row>
    <row r="1185" spans="1:22">
      <c r="A1185" t="s">
        <v>16</v>
      </c>
      <c r="B1185" t="s">
        <v>23</v>
      </c>
      <c r="C1185" t="s">
        <v>7</v>
      </c>
      <c r="D1185" t="s">
        <v>261</v>
      </c>
      <c r="E1185" t="s">
        <v>123</v>
      </c>
      <c r="F1185">
        <v>6</v>
      </c>
      <c r="G1185" t="s">
        <v>51</v>
      </c>
      <c r="H1185">
        <v>0</v>
      </c>
      <c r="I1185">
        <v>0</v>
      </c>
      <c r="J1185">
        <v>0</v>
      </c>
      <c r="K1185">
        <v>0</v>
      </c>
      <c r="L1185">
        <v>0</v>
      </c>
      <c r="M1185">
        <v>595</v>
      </c>
      <c r="N1185">
        <v>1</v>
      </c>
      <c r="O1185">
        <v>0</v>
      </c>
      <c r="P1185">
        <v>0</v>
      </c>
      <c r="Q1185">
        <v>0</v>
      </c>
      <c r="R1185">
        <v>0</v>
      </c>
      <c r="S1185">
        <f t="shared" si="21"/>
        <v>0</v>
      </c>
      <c r="T1185" s="13">
        <f>(Tabelle1[[#This Row],[MT Distri % (besucht)]]-Tabelle1[[#This Row],[MT Distri % (besucht) VP]])*100</f>
        <v>0</v>
      </c>
      <c r="U1185" t="str">
        <f>Tabelle1[[#This Row],[Kundenhierarchie 1]]&amp;Tabelle1[[#This Row],[Händler]]&amp;Tabelle1[[#This Row],[Kategorie]]&amp;Tabelle1[[#This Row],[Gruppe]]&amp;Tabelle1[[#This Row],[Name]]</f>
        <v>Edeka KonzernEdeka Südwest (ZL)GurkenSchlemmertöpfchen 580ml GlasSchlemmert. Chili, 580ml, 8er</v>
      </c>
      <c r="V1185">
        <f>_xlfn.XLOOKUP(U1185,'Daten Vor-Quartal'!U:U,'Daten Vor-Quartal'!I:I,0)</f>
        <v>0</v>
      </c>
    </row>
    <row r="1186" spans="1:22">
      <c r="A1186" t="s">
        <v>16</v>
      </c>
      <c r="B1186" t="s">
        <v>23</v>
      </c>
      <c r="C1186" t="s">
        <v>7</v>
      </c>
      <c r="D1186" t="s">
        <v>261</v>
      </c>
      <c r="E1186" t="s">
        <v>124</v>
      </c>
      <c r="F1186">
        <v>2</v>
      </c>
      <c r="G1186" t="s">
        <v>51</v>
      </c>
      <c r="H1186">
        <v>0.99831932773109244</v>
      </c>
      <c r="I1186">
        <v>0.99622641509433962</v>
      </c>
      <c r="J1186">
        <v>94.660421601303</v>
      </c>
      <c r="K1186">
        <v>-3.6971229547329814</v>
      </c>
      <c r="L1186">
        <v>594</v>
      </c>
      <c r="M1186">
        <v>595</v>
      </c>
      <c r="N1186">
        <v>265</v>
      </c>
      <c r="O1186">
        <v>264</v>
      </c>
      <c r="P1186">
        <v>880</v>
      </c>
      <c r="Q1186">
        <v>99.682123433261353</v>
      </c>
      <c r="R1186">
        <v>-8.882173659449677E-2</v>
      </c>
      <c r="S1186">
        <f t="shared" si="21"/>
        <v>0.99682539682539684</v>
      </c>
      <c r="T1186" s="13">
        <f>(Tabelle1[[#This Row],[MT Distri % (besucht)]]-Tabelle1[[#This Row],[MT Distri % (besucht) VP]])*100</f>
        <v>-5.989817310572132E-2</v>
      </c>
      <c r="U1186" t="str">
        <f>Tabelle1[[#This Row],[Kundenhierarchie 1]]&amp;Tabelle1[[#This Row],[Händler]]&amp;Tabelle1[[#This Row],[Kategorie]]&amp;Tabelle1[[#This Row],[Gruppe]]&amp;Tabelle1[[#This Row],[Name]]</f>
        <v>Edeka KonzernEdeka Südwest (ZL)GurkenSchlemmertöpfchen 580ml GlasSchlemmert. Honig, 580ml, 12er</v>
      </c>
      <c r="V1186">
        <f>_xlfn.XLOOKUP(U1186,'Daten Vor-Quartal'!U:U,'Daten Vor-Quartal'!I:I,0)</f>
        <v>0.99682539682539684</v>
      </c>
    </row>
    <row r="1187" spans="1:22">
      <c r="A1187" t="s">
        <v>16</v>
      </c>
      <c r="B1187" t="s">
        <v>23</v>
      </c>
      <c r="C1187" t="s">
        <v>7</v>
      </c>
      <c r="D1187" t="s">
        <v>261</v>
      </c>
      <c r="E1187" t="s">
        <v>125</v>
      </c>
      <c r="F1187">
        <v>2</v>
      </c>
      <c r="G1187" t="s">
        <v>51</v>
      </c>
      <c r="H1187">
        <v>0</v>
      </c>
      <c r="I1187">
        <v>0</v>
      </c>
      <c r="J1187">
        <v>0</v>
      </c>
      <c r="K1187">
        <v>0</v>
      </c>
      <c r="L1187">
        <v>0</v>
      </c>
      <c r="M1187">
        <v>595</v>
      </c>
      <c r="N1187">
        <v>1</v>
      </c>
      <c r="O1187">
        <v>0</v>
      </c>
      <c r="P1187">
        <v>0</v>
      </c>
      <c r="Q1187">
        <v>0</v>
      </c>
      <c r="R1187">
        <v>0</v>
      </c>
      <c r="S1187">
        <f t="shared" si="21"/>
        <v>0</v>
      </c>
      <c r="T1187" s="13">
        <f>(Tabelle1[[#This Row],[MT Distri % (besucht)]]-Tabelle1[[#This Row],[MT Distri % (besucht) VP]])*100</f>
        <v>0</v>
      </c>
      <c r="U1187" t="str">
        <f>Tabelle1[[#This Row],[Kundenhierarchie 1]]&amp;Tabelle1[[#This Row],[Händler]]&amp;Tabelle1[[#This Row],[Kategorie]]&amp;Tabelle1[[#This Row],[Gruppe]]&amp;Tabelle1[[#This Row],[Name]]</f>
        <v>Edeka KonzernEdeka Südwest (ZL)GurkenSchlemmertöpfchen 580ml GlasSchlemmert. Honig, 580ml, 8er</v>
      </c>
      <c r="V1187">
        <f>_xlfn.XLOOKUP(U1187,'Daten Vor-Quartal'!U:U,'Daten Vor-Quartal'!I:I,0)</f>
        <v>0</v>
      </c>
    </row>
    <row r="1188" spans="1:22">
      <c r="A1188" t="s">
        <v>16</v>
      </c>
      <c r="B1188" t="s">
        <v>23</v>
      </c>
      <c r="C1188" t="s">
        <v>7</v>
      </c>
      <c r="D1188" t="s">
        <v>261</v>
      </c>
      <c r="E1188" t="s">
        <v>120</v>
      </c>
      <c r="F1188">
        <v>16</v>
      </c>
      <c r="G1188" t="s">
        <v>63</v>
      </c>
      <c r="H1188">
        <v>0.99663865546218489</v>
      </c>
      <c r="I1188">
        <v>0.99245283018867925</v>
      </c>
      <c r="J1188">
        <v>84.967287090682149</v>
      </c>
      <c r="K1188">
        <v>-0.15012608036292363</v>
      </c>
      <c r="L1188">
        <v>593</v>
      </c>
      <c r="M1188">
        <v>595</v>
      </c>
      <c r="N1188">
        <v>265</v>
      </c>
      <c r="O1188">
        <v>263</v>
      </c>
      <c r="P1188">
        <v>880</v>
      </c>
      <c r="Q1188">
        <v>97.152994172723069</v>
      </c>
      <c r="R1188">
        <v>-6.6223024091399907E-2</v>
      </c>
      <c r="S1188">
        <f t="shared" si="21"/>
        <v>0.99365079365079367</v>
      </c>
      <c r="T1188" s="13">
        <f>(Tabelle1[[#This Row],[MT Distri % (besucht)]]-Tabelle1[[#This Row],[MT Distri % (besucht) VP]])*100</f>
        <v>-0.11979634621144264</v>
      </c>
      <c r="U1188" t="str">
        <f>Tabelle1[[#This Row],[Kundenhierarchie 1]]&amp;Tabelle1[[#This Row],[Händler]]&amp;Tabelle1[[#This Row],[Kategorie]]&amp;Tabelle1[[#This Row],[Gruppe]]&amp;Tabelle1[[#This Row],[Name]]</f>
        <v>Edeka KonzernEdeka Südwest (ZL)GurkenSchlemmertöpfchen 580ml GlasSchlemmert. Honig-Chili, 580ml, 12er</v>
      </c>
      <c r="V1188">
        <f>_xlfn.XLOOKUP(U1188,'Daten Vor-Quartal'!U:U,'Daten Vor-Quartal'!I:I,0)</f>
        <v>0.99365079365079367</v>
      </c>
    </row>
    <row r="1189" spans="1:22">
      <c r="A1189" t="s">
        <v>16</v>
      </c>
      <c r="B1189" t="s">
        <v>23</v>
      </c>
      <c r="C1189" t="s">
        <v>7</v>
      </c>
      <c r="D1189" t="s">
        <v>261</v>
      </c>
      <c r="E1189" t="s">
        <v>121</v>
      </c>
      <c r="F1189">
        <v>16</v>
      </c>
      <c r="G1189" t="s">
        <v>63</v>
      </c>
      <c r="H1189">
        <v>0</v>
      </c>
      <c r="I1189">
        <v>0</v>
      </c>
      <c r="J1189">
        <v>0</v>
      </c>
      <c r="K1189">
        <v>0</v>
      </c>
      <c r="L1189">
        <v>0</v>
      </c>
      <c r="M1189">
        <v>595</v>
      </c>
      <c r="N1189">
        <v>1</v>
      </c>
      <c r="O1189">
        <v>0</v>
      </c>
      <c r="P1189">
        <v>0</v>
      </c>
      <c r="Q1189">
        <v>0</v>
      </c>
      <c r="R1189">
        <v>0</v>
      </c>
      <c r="S1189">
        <f t="shared" si="21"/>
        <v>0</v>
      </c>
      <c r="T1189" s="13">
        <f>(Tabelle1[[#This Row],[MT Distri % (besucht)]]-Tabelle1[[#This Row],[MT Distri % (besucht) VP]])*100</f>
        <v>0</v>
      </c>
      <c r="U1189" t="str">
        <f>Tabelle1[[#This Row],[Kundenhierarchie 1]]&amp;Tabelle1[[#This Row],[Händler]]&amp;Tabelle1[[#This Row],[Kategorie]]&amp;Tabelle1[[#This Row],[Gruppe]]&amp;Tabelle1[[#This Row],[Name]]</f>
        <v>Edeka KonzernEdeka Südwest (ZL)GurkenSchlemmertöpfchen 580ml GlasSchlemmert. Honig-Chili, 580ml, 8er</v>
      </c>
      <c r="V1189">
        <f>_xlfn.XLOOKUP(U1189,'Daten Vor-Quartal'!U:U,'Daten Vor-Quartal'!I:I,0)</f>
        <v>0</v>
      </c>
    </row>
    <row r="1190" spans="1:22">
      <c r="A1190" t="s">
        <v>16</v>
      </c>
      <c r="B1190" t="s">
        <v>23</v>
      </c>
      <c r="C1190" t="s">
        <v>7</v>
      </c>
      <c r="D1190" t="s">
        <v>261</v>
      </c>
      <c r="E1190" t="s">
        <v>117</v>
      </c>
      <c r="F1190">
        <v>1</v>
      </c>
      <c r="G1190" t="s">
        <v>51</v>
      </c>
      <c r="H1190">
        <v>0</v>
      </c>
      <c r="I1190">
        <v>0</v>
      </c>
      <c r="J1190">
        <v>0</v>
      </c>
      <c r="K1190">
        <v>0</v>
      </c>
      <c r="L1190">
        <v>0</v>
      </c>
      <c r="M1190">
        <v>595</v>
      </c>
      <c r="N1190">
        <v>1</v>
      </c>
      <c r="O1190">
        <v>0</v>
      </c>
      <c r="P1190">
        <v>0</v>
      </c>
      <c r="Q1190">
        <v>0</v>
      </c>
      <c r="R1190">
        <v>0</v>
      </c>
      <c r="S1190">
        <f t="shared" si="21"/>
        <v>0</v>
      </c>
      <c r="T1190" s="13">
        <f>(Tabelle1[[#This Row],[MT Distri % (besucht)]]-Tabelle1[[#This Row],[MT Distri % (besucht) VP]])*100</f>
        <v>0</v>
      </c>
      <c r="U1190" t="str">
        <f>Tabelle1[[#This Row],[Kundenhierarchie 1]]&amp;Tabelle1[[#This Row],[Händler]]&amp;Tabelle1[[#This Row],[Kategorie]]&amp;Tabelle1[[#This Row],[Gruppe]]&amp;Tabelle1[[#This Row],[Name]]</f>
        <v>Edeka KonzernEdeka Südwest (ZL)GurkenSchlemmertöpfchen 580ml GlasSchlemmert. Kraeuter, 580ml, 8er</v>
      </c>
      <c r="V1190">
        <f>_xlfn.XLOOKUP(U1190,'Daten Vor-Quartal'!U:U,'Daten Vor-Quartal'!I:I,0)</f>
        <v>0</v>
      </c>
    </row>
    <row r="1191" spans="1:22">
      <c r="A1191" t="s">
        <v>16</v>
      </c>
      <c r="B1191" t="s">
        <v>23</v>
      </c>
      <c r="C1191" t="s">
        <v>7</v>
      </c>
      <c r="D1191" t="s">
        <v>261</v>
      </c>
      <c r="E1191" t="s">
        <v>116</v>
      </c>
      <c r="F1191">
        <v>1</v>
      </c>
      <c r="G1191" t="s">
        <v>51</v>
      </c>
      <c r="H1191">
        <v>1</v>
      </c>
      <c r="I1191">
        <v>0.99622641509433962</v>
      </c>
      <c r="J1191">
        <v>96.181776217236688</v>
      </c>
      <c r="K1191">
        <v>-3.818223782762741</v>
      </c>
      <c r="L1191">
        <v>595</v>
      </c>
      <c r="M1191">
        <v>595</v>
      </c>
      <c r="N1191">
        <v>265</v>
      </c>
      <c r="O1191">
        <v>264</v>
      </c>
      <c r="P1191">
        <v>880</v>
      </c>
      <c r="Q1191">
        <v>99.88874423589354</v>
      </c>
      <c r="R1191">
        <v>-0.11125576410645976</v>
      </c>
      <c r="S1191">
        <f t="shared" si="21"/>
        <v>0.99682539682539684</v>
      </c>
      <c r="T1191" s="13">
        <f>(Tabelle1[[#This Row],[MT Distri % (besucht)]]-Tabelle1[[#This Row],[MT Distri % (besucht) VP]])*100</f>
        <v>-5.989817310572132E-2</v>
      </c>
      <c r="U1191" t="str">
        <f>Tabelle1[[#This Row],[Kundenhierarchie 1]]&amp;Tabelle1[[#This Row],[Händler]]&amp;Tabelle1[[#This Row],[Kategorie]]&amp;Tabelle1[[#This Row],[Gruppe]]&amp;Tabelle1[[#This Row],[Name]]</f>
        <v>Edeka KonzernEdeka Südwest (ZL)GurkenSchlemmertöpfchen 580ml GlasSchlemmert. Kräuter, 580ml, 12er</v>
      </c>
      <c r="V1191">
        <f>_xlfn.XLOOKUP(U1191,'Daten Vor-Quartal'!U:U,'Daten Vor-Quartal'!I:I,0)</f>
        <v>0.99682539682539684</v>
      </c>
    </row>
    <row r="1192" spans="1:22">
      <c r="A1192" t="s">
        <v>16</v>
      </c>
      <c r="B1192" t="s">
        <v>23</v>
      </c>
      <c r="C1192" t="s">
        <v>12</v>
      </c>
      <c r="D1192" t="s">
        <v>268</v>
      </c>
      <c r="E1192" t="s">
        <v>269</v>
      </c>
      <c r="F1192">
        <v>7</v>
      </c>
      <c r="G1192" t="s">
        <v>74</v>
      </c>
      <c r="H1192">
        <v>0</v>
      </c>
      <c r="I1192">
        <v>0</v>
      </c>
      <c r="J1192">
        <v>0</v>
      </c>
      <c r="K1192">
        <v>0</v>
      </c>
      <c r="L1192">
        <v>0</v>
      </c>
      <c r="M1192">
        <v>594</v>
      </c>
      <c r="N1192">
        <v>1</v>
      </c>
      <c r="O1192">
        <v>0</v>
      </c>
      <c r="P1192">
        <v>0</v>
      </c>
      <c r="Q1192">
        <v>0</v>
      </c>
      <c r="R1192">
        <v>0</v>
      </c>
      <c r="S1192">
        <f t="shared" si="21"/>
        <v>0</v>
      </c>
      <c r="T1192" s="13">
        <f>(Tabelle1[[#This Row],[MT Distri % (besucht)]]-Tabelle1[[#This Row],[MT Distri % (besucht) VP]])*100</f>
        <v>0</v>
      </c>
      <c r="U1192" t="str">
        <f>Tabelle1[[#This Row],[Kundenhierarchie 1]]&amp;Tabelle1[[#This Row],[Händler]]&amp;Tabelle1[[#This Row],[Kategorie]]&amp;Tabelle1[[#This Row],[Gruppe]]&amp;Tabelle1[[#This Row],[Name]]</f>
        <v>Edeka KonzernEdeka Südwest (ZL)SenfSenf EimerSenf mittelscharf,6x1000ml PlE,mehrspr.</v>
      </c>
      <c r="V1192">
        <f>_xlfn.XLOOKUP(U1192,'Daten Vor-Quartal'!U:U,'Daten Vor-Quartal'!I:I,0)</f>
        <v>0</v>
      </c>
    </row>
    <row r="1193" spans="1:22">
      <c r="A1193" t="s">
        <v>16</v>
      </c>
      <c r="B1193" t="s">
        <v>23</v>
      </c>
      <c r="C1193" t="s">
        <v>12</v>
      </c>
      <c r="D1193" t="s">
        <v>271</v>
      </c>
      <c r="E1193" t="s">
        <v>262</v>
      </c>
      <c r="F1193">
        <v>9</v>
      </c>
      <c r="G1193" t="s">
        <v>74</v>
      </c>
      <c r="H1193">
        <v>1.6835016835016834E-3</v>
      </c>
      <c r="I1193">
        <v>0</v>
      </c>
      <c r="J1193">
        <v>0</v>
      </c>
      <c r="K1193">
        <v>0</v>
      </c>
      <c r="L1193">
        <v>1</v>
      </c>
      <c r="M1193">
        <v>594</v>
      </c>
      <c r="N1193">
        <v>1</v>
      </c>
      <c r="O1193">
        <v>0</v>
      </c>
      <c r="P1193">
        <v>880</v>
      </c>
      <c r="Q1193">
        <v>0</v>
      </c>
      <c r="R1193">
        <v>0</v>
      </c>
      <c r="S1193">
        <f t="shared" si="21"/>
        <v>0</v>
      </c>
      <c r="T1193" s="13">
        <f>(Tabelle1[[#This Row],[MT Distri % (besucht)]]-Tabelle1[[#This Row],[MT Distri % (besucht) VP]])*100</f>
        <v>0</v>
      </c>
      <c r="U1193" t="str">
        <f>Tabelle1[[#This Row],[Kundenhierarchie 1]]&amp;Tabelle1[[#This Row],[Händler]]&amp;Tabelle1[[#This Row],[Kategorie]]&amp;Tabelle1[[#This Row],[Gruppe]]&amp;Tabelle1[[#This Row],[Name]]</f>
        <v>Edeka KonzernEdeka Südwest (ZL)SenfSenf FamilienglasKühne Senf körnig, 250ml Fam.glas 10er</v>
      </c>
      <c r="V1193">
        <f>_xlfn.XLOOKUP(U1193,'Daten Vor-Quartal'!U:U,'Daten Vor-Quartal'!I:I,0)</f>
        <v>0</v>
      </c>
    </row>
    <row r="1194" spans="1:22">
      <c r="A1194" t="s">
        <v>16</v>
      </c>
      <c r="B1194" t="s">
        <v>23</v>
      </c>
      <c r="C1194" t="s">
        <v>12</v>
      </c>
      <c r="D1194" t="s">
        <v>271</v>
      </c>
      <c r="E1194" t="s">
        <v>263</v>
      </c>
      <c r="F1194">
        <v>6</v>
      </c>
      <c r="G1194" t="s">
        <v>74</v>
      </c>
      <c r="H1194">
        <v>0</v>
      </c>
      <c r="I1194">
        <v>0</v>
      </c>
      <c r="J1194">
        <v>0</v>
      </c>
      <c r="K1194">
        <v>0</v>
      </c>
      <c r="L1194">
        <v>0</v>
      </c>
      <c r="M1194">
        <v>594</v>
      </c>
      <c r="N1194">
        <v>1</v>
      </c>
      <c r="O1194">
        <v>0</v>
      </c>
      <c r="P1194">
        <v>880</v>
      </c>
      <c r="Q1194">
        <v>0</v>
      </c>
      <c r="R1194">
        <v>0</v>
      </c>
      <c r="S1194">
        <f t="shared" si="21"/>
        <v>0</v>
      </c>
      <c r="T1194" s="13">
        <f>(Tabelle1[[#This Row],[MT Distri % (besucht)]]-Tabelle1[[#This Row],[MT Distri % (besucht) VP]])*100</f>
        <v>0</v>
      </c>
      <c r="U1194" t="str">
        <f>Tabelle1[[#This Row],[Kundenhierarchie 1]]&amp;Tabelle1[[#This Row],[Händler]]&amp;Tabelle1[[#This Row],[Kategorie]]&amp;Tabelle1[[#This Row],[Gruppe]]&amp;Tabelle1[[#This Row],[Name]]</f>
        <v>Edeka KonzernEdeka Südwest (ZL)SenfSenf FamilienglasKühne Senf Kräuter, 250ml Fam.glas 10er</v>
      </c>
      <c r="V1194">
        <f>_xlfn.XLOOKUP(U1194,'Daten Vor-Quartal'!U:U,'Daten Vor-Quartal'!I:I,0)</f>
        <v>0</v>
      </c>
    </row>
    <row r="1195" spans="1:22">
      <c r="A1195" t="s">
        <v>16</v>
      </c>
      <c r="B1195" t="s">
        <v>23</v>
      </c>
      <c r="C1195" t="s">
        <v>12</v>
      </c>
      <c r="D1195" t="s">
        <v>271</v>
      </c>
      <c r="E1195" t="s">
        <v>264</v>
      </c>
      <c r="F1195">
        <v>1</v>
      </c>
      <c r="G1195" t="s">
        <v>51</v>
      </c>
      <c r="H1195">
        <v>0.99831649831649827</v>
      </c>
      <c r="I1195">
        <v>0</v>
      </c>
      <c r="J1195">
        <v>66.177425065668032</v>
      </c>
      <c r="K1195">
        <v>7.6412597456774307</v>
      </c>
      <c r="L1195">
        <v>593</v>
      </c>
      <c r="M1195">
        <v>594</v>
      </c>
      <c r="N1195">
        <v>1</v>
      </c>
      <c r="O1195">
        <v>0</v>
      </c>
      <c r="P1195">
        <v>880</v>
      </c>
      <c r="Q1195">
        <v>86.857843000521868</v>
      </c>
      <c r="R1195">
        <v>6.3469541703590551</v>
      </c>
      <c r="S1195">
        <f t="shared" si="21"/>
        <v>0</v>
      </c>
      <c r="T1195" s="13">
        <f>(Tabelle1[[#This Row],[MT Distri % (besucht)]]-Tabelle1[[#This Row],[MT Distri % (besucht) VP]])*100</f>
        <v>0</v>
      </c>
      <c r="U1195" t="str">
        <f>Tabelle1[[#This Row],[Kundenhierarchie 1]]&amp;Tabelle1[[#This Row],[Händler]]&amp;Tabelle1[[#This Row],[Kategorie]]&amp;Tabelle1[[#This Row],[Gruppe]]&amp;Tabelle1[[#This Row],[Name]]</f>
        <v>Edeka KonzernEdeka Südwest (ZL)SenfSenf FamilienglasKühne Senf mittelsch., 250ml Fam.gl 10er</v>
      </c>
      <c r="V1195">
        <f>_xlfn.XLOOKUP(U1195,'Daten Vor-Quartal'!U:U,'Daten Vor-Quartal'!I:I,0)</f>
        <v>0</v>
      </c>
    </row>
    <row r="1196" spans="1:22">
      <c r="A1196" t="s">
        <v>16</v>
      </c>
      <c r="B1196" t="s">
        <v>23</v>
      </c>
      <c r="C1196" t="s">
        <v>12</v>
      </c>
      <c r="D1196" t="s">
        <v>271</v>
      </c>
      <c r="E1196" t="s">
        <v>265</v>
      </c>
      <c r="F1196">
        <v>8</v>
      </c>
      <c r="G1196" t="s">
        <v>74</v>
      </c>
      <c r="H1196">
        <v>1.6835016835016834E-3</v>
      </c>
      <c r="I1196">
        <v>0</v>
      </c>
      <c r="J1196">
        <v>0</v>
      </c>
      <c r="K1196">
        <v>0</v>
      </c>
      <c r="L1196">
        <v>1</v>
      </c>
      <c r="M1196">
        <v>594</v>
      </c>
      <c r="N1196">
        <v>1</v>
      </c>
      <c r="O1196">
        <v>0</v>
      </c>
      <c r="P1196">
        <v>880</v>
      </c>
      <c r="Q1196">
        <v>0</v>
      </c>
      <c r="R1196">
        <v>0</v>
      </c>
      <c r="S1196">
        <f t="shared" si="21"/>
        <v>0</v>
      </c>
      <c r="T1196" s="13">
        <f>(Tabelle1[[#This Row],[MT Distri % (besucht)]]-Tabelle1[[#This Row],[MT Distri % (besucht) VP]])*100</f>
        <v>0</v>
      </c>
      <c r="U1196" t="str">
        <f>Tabelle1[[#This Row],[Kundenhierarchie 1]]&amp;Tabelle1[[#This Row],[Händler]]&amp;Tabelle1[[#This Row],[Kategorie]]&amp;Tabelle1[[#This Row],[Gruppe]]&amp;Tabelle1[[#This Row],[Name]]</f>
        <v>Edeka KonzernEdeka Südwest (ZL)SenfSenf FamilienglasKühne Senf süß, 250ml Fam.glas 10er</v>
      </c>
      <c r="V1196">
        <f>_xlfn.XLOOKUP(U1196,'Daten Vor-Quartal'!U:U,'Daten Vor-Quartal'!I:I,0)</f>
        <v>0</v>
      </c>
    </row>
    <row r="1197" spans="1:22">
      <c r="A1197" t="s">
        <v>16</v>
      </c>
      <c r="B1197" t="s">
        <v>23</v>
      </c>
      <c r="C1197" t="s">
        <v>12</v>
      </c>
      <c r="D1197" t="s">
        <v>276</v>
      </c>
      <c r="E1197" t="s">
        <v>266</v>
      </c>
      <c r="F1197">
        <v>11</v>
      </c>
      <c r="G1197" t="s">
        <v>74</v>
      </c>
      <c r="H1197">
        <v>0</v>
      </c>
      <c r="I1197">
        <v>0</v>
      </c>
      <c r="J1197">
        <v>15.525187762121185</v>
      </c>
      <c r="K1197">
        <v>15.525187762121185</v>
      </c>
      <c r="L1197">
        <v>0</v>
      </c>
      <c r="M1197">
        <v>594</v>
      </c>
      <c r="N1197">
        <v>1</v>
      </c>
      <c r="O1197">
        <v>0</v>
      </c>
      <c r="P1197">
        <v>880</v>
      </c>
      <c r="Q1197">
        <v>21.894175426596167</v>
      </c>
      <c r="R1197">
        <v>21.894175426596167</v>
      </c>
      <c r="S1197">
        <f t="shared" si="21"/>
        <v>0</v>
      </c>
      <c r="T1197" s="13">
        <f>(Tabelle1[[#This Row],[MT Distri % (besucht)]]-Tabelle1[[#This Row],[MT Distri % (besucht) VP]])*100</f>
        <v>0</v>
      </c>
      <c r="U1197" t="str">
        <f>Tabelle1[[#This Row],[Kundenhierarchie 1]]&amp;Tabelle1[[#This Row],[Händler]]&amp;Tabelle1[[#This Row],[Kategorie]]&amp;Tabelle1[[#This Row],[Gruppe]]&amp;Tabelle1[[#This Row],[Name]]</f>
        <v>Edeka KonzernEdeka Südwest (ZL)SenfSenf Kopfsteher / SqueezeKühne Habanero Chili Senf 8x250ml Sq.</v>
      </c>
      <c r="V1197">
        <f>_xlfn.XLOOKUP(U1197,'Daten Vor-Quartal'!U:U,'Daten Vor-Quartal'!I:I,0)</f>
        <v>0</v>
      </c>
    </row>
    <row r="1198" spans="1:22">
      <c r="A1198" t="s">
        <v>16</v>
      </c>
      <c r="B1198" t="s">
        <v>23</v>
      </c>
      <c r="C1198" t="s">
        <v>12</v>
      </c>
      <c r="D1198" t="s">
        <v>276</v>
      </c>
      <c r="E1198" t="s">
        <v>267</v>
      </c>
      <c r="F1198">
        <v>10</v>
      </c>
      <c r="G1198" t="s">
        <v>74</v>
      </c>
      <c r="H1198">
        <v>0.99831649831649827</v>
      </c>
      <c r="I1198">
        <v>0</v>
      </c>
      <c r="J1198">
        <v>67.224153983155674</v>
      </c>
      <c r="K1198">
        <v>67.224153983155674</v>
      </c>
      <c r="L1198">
        <v>593</v>
      </c>
      <c r="M1198">
        <v>594</v>
      </c>
      <c r="N1198">
        <v>1</v>
      </c>
      <c r="O1198">
        <v>0</v>
      </c>
      <c r="P1198">
        <v>880</v>
      </c>
      <c r="Q1198">
        <v>86.704159953163668</v>
      </c>
      <c r="R1198">
        <v>86.704159953163668</v>
      </c>
      <c r="S1198">
        <f t="shared" si="21"/>
        <v>0</v>
      </c>
      <c r="T1198" s="13">
        <f>(Tabelle1[[#This Row],[MT Distri % (besucht)]]-Tabelle1[[#This Row],[MT Distri % (besucht) VP]])*100</f>
        <v>0</v>
      </c>
      <c r="U1198" t="str">
        <f>Tabelle1[[#This Row],[Kundenhierarchie 1]]&amp;Tabelle1[[#This Row],[Händler]]&amp;Tabelle1[[#This Row],[Kategorie]]&amp;Tabelle1[[#This Row],[Gruppe]]&amp;Tabelle1[[#This Row],[Name]]</f>
        <v>Edeka KonzernEdeka Südwest (ZL)SenfSenf Kopfsteher / SqueezeKühne Hot Dog Senf 8x250ml Squeeze</v>
      </c>
      <c r="V1198">
        <f>_xlfn.XLOOKUP(U1198,'Daten Vor-Quartal'!U:U,'Daten Vor-Quartal'!I:I,0)</f>
        <v>0</v>
      </c>
    </row>
    <row r="1199" spans="1:22">
      <c r="A1199" t="s">
        <v>16</v>
      </c>
      <c r="B1199" t="s">
        <v>23</v>
      </c>
      <c r="C1199" t="s">
        <v>12</v>
      </c>
      <c r="D1199" t="s">
        <v>276</v>
      </c>
      <c r="E1199" t="s">
        <v>270</v>
      </c>
      <c r="F1199">
        <v>2</v>
      </c>
      <c r="G1199" t="s">
        <v>51</v>
      </c>
      <c r="H1199">
        <v>0.99831649831649827</v>
      </c>
      <c r="I1199">
        <v>0</v>
      </c>
      <c r="J1199">
        <v>83.62671489061249</v>
      </c>
      <c r="K1199">
        <v>7.6958854524718703</v>
      </c>
      <c r="L1199">
        <v>593</v>
      </c>
      <c r="M1199">
        <v>594</v>
      </c>
      <c r="N1199">
        <v>1</v>
      </c>
      <c r="O1199">
        <v>0</v>
      </c>
      <c r="P1199">
        <v>880</v>
      </c>
      <c r="Q1199">
        <v>94.924157215835436</v>
      </c>
      <c r="R1199">
        <v>5.9269618215421929</v>
      </c>
      <c r="S1199">
        <f t="shared" si="21"/>
        <v>0</v>
      </c>
      <c r="T1199" s="13">
        <f>(Tabelle1[[#This Row],[MT Distri % (besucht)]]-Tabelle1[[#This Row],[MT Distri % (besucht) VP]])*100</f>
        <v>0</v>
      </c>
      <c r="U1199" t="str">
        <f>Tabelle1[[#This Row],[Kundenhierarchie 1]]&amp;Tabelle1[[#This Row],[Händler]]&amp;Tabelle1[[#This Row],[Kategorie]]&amp;Tabelle1[[#This Row],[Gruppe]]&amp;Tabelle1[[#This Row],[Name]]</f>
        <v>Edeka KonzernEdeka Südwest (ZL)SenfSenf Kopfsteher / SqueezeKühne Senf mittelscharf, 250ml  Squeeze</v>
      </c>
      <c r="V1199">
        <f>_xlfn.XLOOKUP(U1199,'Daten Vor-Quartal'!U:U,'Daten Vor-Quartal'!I:I,0)</f>
        <v>0</v>
      </c>
    </row>
    <row r="1200" spans="1:22">
      <c r="A1200" t="s">
        <v>16</v>
      </c>
      <c r="B1200" t="s">
        <v>23</v>
      </c>
      <c r="C1200" t="s">
        <v>12</v>
      </c>
      <c r="D1200" t="s">
        <v>280</v>
      </c>
      <c r="E1200" t="s">
        <v>272</v>
      </c>
      <c r="F1200">
        <v>5</v>
      </c>
      <c r="G1200" t="s">
        <v>74</v>
      </c>
      <c r="H1200">
        <v>0.99831649831649827</v>
      </c>
      <c r="I1200">
        <v>0</v>
      </c>
      <c r="J1200">
        <v>67.874885245778557</v>
      </c>
      <c r="K1200">
        <v>66.232429801814661</v>
      </c>
      <c r="L1200">
        <v>593</v>
      </c>
      <c r="M1200">
        <v>594</v>
      </c>
      <c r="N1200">
        <v>1</v>
      </c>
      <c r="O1200">
        <v>0</v>
      </c>
      <c r="P1200">
        <v>880</v>
      </c>
      <c r="Q1200">
        <v>87.346785282038681</v>
      </c>
      <c r="R1200">
        <v>85.818589197987052</v>
      </c>
      <c r="S1200">
        <f t="shared" si="21"/>
        <v>0</v>
      </c>
      <c r="T1200" s="13">
        <f>(Tabelle1[[#This Row],[MT Distri % (besucht)]]-Tabelle1[[#This Row],[MT Distri % (besucht) VP]])*100</f>
        <v>0</v>
      </c>
      <c r="U1200" t="str">
        <f>Tabelle1[[#This Row],[Kundenhierarchie 1]]&amp;Tabelle1[[#This Row],[Händler]]&amp;Tabelle1[[#This Row],[Kategorie]]&amp;Tabelle1[[#This Row],[Gruppe]]&amp;Tabelle1[[#This Row],[Name]]</f>
        <v>Edeka KonzernEdeka Südwest (ZL)SenfSenf StandtubenSenf mittelscharf, 875ml Standtb.10er</v>
      </c>
      <c r="V1200">
        <f>_xlfn.XLOOKUP(U1200,'Daten Vor-Quartal'!U:U,'Daten Vor-Quartal'!I:I,0)</f>
        <v>0</v>
      </c>
    </row>
    <row r="1201" spans="1:22">
      <c r="A1201" t="s">
        <v>16</v>
      </c>
      <c r="B1201" t="s">
        <v>23</v>
      </c>
      <c r="C1201" t="s">
        <v>12</v>
      </c>
      <c r="D1201" t="s">
        <v>282</v>
      </c>
      <c r="E1201" t="s">
        <v>273</v>
      </c>
      <c r="F1201">
        <v>3</v>
      </c>
      <c r="G1201" t="s">
        <v>63</v>
      </c>
      <c r="H1201">
        <v>1</v>
      </c>
      <c r="I1201">
        <v>0</v>
      </c>
      <c r="J1201">
        <v>75.090909090001972</v>
      </c>
      <c r="K1201">
        <v>75.090909090001972</v>
      </c>
      <c r="L1201">
        <v>594</v>
      </c>
      <c r="M1201">
        <v>594</v>
      </c>
      <c r="N1201">
        <v>1</v>
      </c>
      <c r="O1201">
        <v>0</v>
      </c>
      <c r="P1201">
        <v>880</v>
      </c>
      <c r="Q1201">
        <v>92.995167159168645</v>
      </c>
      <c r="R1201">
        <v>92.995167159168645</v>
      </c>
      <c r="S1201">
        <f t="shared" si="21"/>
        <v>0</v>
      </c>
      <c r="T1201" s="13">
        <f>(Tabelle1[[#This Row],[MT Distri % (besucht)]]-Tabelle1[[#This Row],[MT Distri % (besucht) VP]])*100</f>
        <v>0</v>
      </c>
      <c r="U1201" t="str">
        <f>Tabelle1[[#This Row],[Kundenhierarchie 1]]&amp;Tabelle1[[#This Row],[Händler]]&amp;Tabelle1[[#This Row],[Kategorie]]&amp;Tabelle1[[#This Row],[Gruppe]]&amp;Tabelle1[[#This Row],[Name]]</f>
        <v>Edeka KonzernEdeka Südwest (ZL)SenfSenf TubenMittelscharfer Senf, 100ml Tube</v>
      </c>
      <c r="V1201">
        <f>_xlfn.XLOOKUP(U1201,'Daten Vor-Quartal'!U:U,'Daten Vor-Quartal'!I:I,0)</f>
        <v>0</v>
      </c>
    </row>
    <row r="1202" spans="1:22">
      <c r="A1202" t="s">
        <v>16</v>
      </c>
      <c r="B1202" t="s">
        <v>23</v>
      </c>
      <c r="C1202" t="s">
        <v>12</v>
      </c>
      <c r="D1202" t="s">
        <v>282</v>
      </c>
      <c r="E1202" t="s">
        <v>274</v>
      </c>
      <c r="F1202">
        <v>4</v>
      </c>
      <c r="G1202" t="s">
        <v>63</v>
      </c>
      <c r="H1202">
        <v>1</v>
      </c>
      <c r="I1202">
        <v>0</v>
      </c>
      <c r="J1202">
        <v>74.437614841418224</v>
      </c>
      <c r="K1202">
        <v>-4.9932046954986191</v>
      </c>
      <c r="L1202">
        <v>594</v>
      </c>
      <c r="M1202">
        <v>594</v>
      </c>
      <c r="N1202">
        <v>1</v>
      </c>
      <c r="O1202">
        <v>0</v>
      </c>
      <c r="P1202">
        <v>880</v>
      </c>
      <c r="Q1202">
        <v>92.499198732836859</v>
      </c>
      <c r="R1202">
        <v>0.55385593669903699</v>
      </c>
      <c r="S1202">
        <f t="shared" si="21"/>
        <v>0</v>
      </c>
      <c r="T1202" s="13">
        <f>(Tabelle1[[#This Row],[MT Distri % (besucht)]]-Tabelle1[[#This Row],[MT Distri % (besucht) VP]])*100</f>
        <v>0</v>
      </c>
      <c r="U1202" t="str">
        <f>Tabelle1[[#This Row],[Kundenhierarchie 1]]&amp;Tabelle1[[#This Row],[Händler]]&amp;Tabelle1[[#This Row],[Kategorie]]&amp;Tabelle1[[#This Row],[Gruppe]]&amp;Tabelle1[[#This Row],[Name]]</f>
        <v>Edeka KonzernEdeka Südwest (ZL)SenfSenf TubenSenf mittelscharf, 200ml Tube</v>
      </c>
      <c r="V1202">
        <f>_xlfn.XLOOKUP(U1202,'Daten Vor-Quartal'!U:U,'Daten Vor-Quartal'!I:I,0)</f>
        <v>0</v>
      </c>
    </row>
    <row r="1203" spans="1:22">
      <c r="A1203" t="s">
        <v>16</v>
      </c>
      <c r="B1203" t="s">
        <v>23</v>
      </c>
      <c r="C1203" t="s">
        <v>11</v>
      </c>
      <c r="D1203" t="s">
        <v>285</v>
      </c>
      <c r="E1203" t="s">
        <v>275</v>
      </c>
      <c r="F1203">
        <v>6</v>
      </c>
      <c r="G1203" t="s">
        <v>51</v>
      </c>
      <c r="H1203">
        <v>0.15151515151515152</v>
      </c>
      <c r="I1203">
        <v>0.97402597402597402</v>
      </c>
      <c r="J1203">
        <v>0</v>
      </c>
      <c r="K1203">
        <v>0</v>
      </c>
      <c r="L1203">
        <v>90</v>
      </c>
      <c r="M1203">
        <v>594</v>
      </c>
      <c r="N1203">
        <v>77</v>
      </c>
      <c r="O1203">
        <v>75</v>
      </c>
      <c r="P1203">
        <v>0</v>
      </c>
      <c r="Q1203">
        <v>0</v>
      </c>
      <c r="R1203">
        <v>0</v>
      </c>
      <c r="S1203">
        <f t="shared" si="21"/>
        <v>0.9555555555555556</v>
      </c>
      <c r="T1203" s="13">
        <f>(Tabelle1[[#This Row],[MT Distri % (besucht)]]-Tabelle1[[#This Row],[MT Distri % (besucht) VP]])*100</f>
        <v>1.8470418470418415</v>
      </c>
      <c r="U1203" t="str">
        <f>Tabelle1[[#This Row],[Kundenhierarchie 1]]&amp;Tabelle1[[#This Row],[Händler]]&amp;Tabelle1[[#This Row],[Kategorie]]&amp;Tabelle1[[#This Row],[Gruppe]]&amp;Tabelle1[[#This Row],[Name]]</f>
        <v>Edeka KonzernEdeka Südwest (ZL)WürzsaucenWürzsaucen Made for Meat 235 mlWS Made f.Meat Fl. Roasted Papr., 235ml</v>
      </c>
      <c r="V1203">
        <f>_xlfn.XLOOKUP(U1203,'Daten Vor-Quartal'!U:U,'Daten Vor-Quartal'!I:I,0)</f>
        <v>0.9555555555555556</v>
      </c>
    </row>
    <row r="1204" spans="1:22">
      <c r="A1204" t="s">
        <v>16</v>
      </c>
      <c r="B1204" t="s">
        <v>23</v>
      </c>
      <c r="C1204" t="s">
        <v>11</v>
      </c>
      <c r="D1204" t="s">
        <v>285</v>
      </c>
      <c r="E1204" t="s">
        <v>277</v>
      </c>
      <c r="F1204">
        <v>11</v>
      </c>
      <c r="G1204" t="s">
        <v>63</v>
      </c>
      <c r="H1204">
        <v>0.99831649831649827</v>
      </c>
      <c r="I1204">
        <v>0.93962264150943398</v>
      </c>
      <c r="J1204">
        <v>0</v>
      </c>
      <c r="K1204">
        <v>0</v>
      </c>
      <c r="L1204">
        <v>593</v>
      </c>
      <c r="M1204">
        <v>594</v>
      </c>
      <c r="N1204">
        <v>265</v>
      </c>
      <c r="O1204">
        <v>249</v>
      </c>
      <c r="P1204">
        <v>0</v>
      </c>
      <c r="Q1204">
        <v>0</v>
      </c>
      <c r="R1204">
        <v>0</v>
      </c>
      <c r="S1204">
        <f t="shared" si="21"/>
        <v>0.91428571428571426</v>
      </c>
      <c r="T1204" s="13">
        <f>(Tabelle1[[#This Row],[MT Distri % (besucht)]]-Tabelle1[[#This Row],[MT Distri % (besucht) VP]])*100</f>
        <v>2.5336927223719719</v>
      </c>
      <c r="U1204" t="str">
        <f>Tabelle1[[#This Row],[Kundenhierarchie 1]]&amp;Tabelle1[[#This Row],[Händler]]&amp;Tabelle1[[#This Row],[Kategorie]]&amp;Tabelle1[[#This Row],[Gruppe]]&amp;Tabelle1[[#This Row],[Name]]</f>
        <v>Edeka KonzernEdeka Südwest (ZL)WürzsaucenWürzsaucen Made for Meat 235 mlWS Made f.Meat Steakh.ArgentinaSty,235ml</v>
      </c>
      <c r="V1204">
        <f>_xlfn.XLOOKUP(U1204,'Daten Vor-Quartal'!U:U,'Daten Vor-Quartal'!I:I,0)</f>
        <v>0.91428571428571426</v>
      </c>
    </row>
    <row r="1205" spans="1:22">
      <c r="A1205" t="s">
        <v>16</v>
      </c>
      <c r="B1205" t="s">
        <v>23</v>
      </c>
      <c r="C1205" t="s">
        <v>11</v>
      </c>
      <c r="D1205" t="s">
        <v>285</v>
      </c>
      <c r="E1205" t="s">
        <v>278</v>
      </c>
      <c r="F1205">
        <v>8</v>
      </c>
      <c r="G1205" t="s">
        <v>51</v>
      </c>
      <c r="H1205">
        <v>0.99831649831649827</v>
      </c>
      <c r="I1205">
        <v>0.98490566037735849</v>
      </c>
      <c r="J1205">
        <v>0</v>
      </c>
      <c r="K1205">
        <v>0</v>
      </c>
      <c r="L1205">
        <v>593</v>
      </c>
      <c r="M1205">
        <v>594</v>
      </c>
      <c r="N1205">
        <v>265</v>
      </c>
      <c r="O1205">
        <v>261</v>
      </c>
      <c r="P1205">
        <v>0</v>
      </c>
      <c r="Q1205">
        <v>0</v>
      </c>
      <c r="R1205">
        <v>0</v>
      </c>
      <c r="S1205">
        <f t="shared" si="21"/>
        <v>0.98095238095238091</v>
      </c>
      <c r="T1205" s="13">
        <f>(Tabelle1[[#This Row],[MT Distri % (besucht)]]-Tabelle1[[#This Row],[MT Distri % (besucht) VP]])*100</f>
        <v>0.39532794249775849</v>
      </c>
      <c r="U1205" t="str">
        <f>Tabelle1[[#This Row],[Kundenhierarchie 1]]&amp;Tabelle1[[#This Row],[Händler]]&amp;Tabelle1[[#This Row],[Kategorie]]&amp;Tabelle1[[#This Row],[Gruppe]]&amp;Tabelle1[[#This Row],[Name]]</f>
        <v>Edeka KonzernEdeka Südwest (ZL)WürzsaucenWürzsaucen Made for Meat 235 mlWS Made for Meat BBQ Smoked Pep., 235ml</v>
      </c>
      <c r="V1205">
        <f>_xlfn.XLOOKUP(U1205,'Daten Vor-Quartal'!U:U,'Daten Vor-Quartal'!I:I,0)</f>
        <v>0.98095238095238091</v>
      </c>
    </row>
    <row r="1206" spans="1:22">
      <c r="A1206" t="s">
        <v>16</v>
      </c>
      <c r="B1206" t="s">
        <v>23</v>
      </c>
      <c r="C1206" t="s">
        <v>11</v>
      </c>
      <c r="D1206" t="s">
        <v>285</v>
      </c>
      <c r="E1206" t="s">
        <v>279</v>
      </c>
      <c r="F1206">
        <v>4</v>
      </c>
      <c r="G1206" t="s">
        <v>51</v>
      </c>
      <c r="H1206">
        <v>0.99831649831649827</v>
      </c>
      <c r="I1206">
        <v>0.98490566037735849</v>
      </c>
      <c r="J1206">
        <v>0</v>
      </c>
      <c r="K1206">
        <v>0</v>
      </c>
      <c r="L1206">
        <v>593</v>
      </c>
      <c r="M1206">
        <v>594</v>
      </c>
      <c r="N1206">
        <v>265</v>
      </c>
      <c r="O1206">
        <v>261</v>
      </c>
      <c r="P1206">
        <v>0</v>
      </c>
      <c r="Q1206">
        <v>0</v>
      </c>
      <c r="R1206">
        <v>0</v>
      </c>
      <c r="S1206">
        <f t="shared" si="21"/>
        <v>0.98095238095238091</v>
      </c>
      <c r="T1206" s="13">
        <f>(Tabelle1[[#This Row],[MT Distri % (besucht)]]-Tabelle1[[#This Row],[MT Distri % (besucht) VP]])*100</f>
        <v>0.39532794249775849</v>
      </c>
      <c r="U1206" t="str">
        <f>Tabelle1[[#This Row],[Kundenhierarchie 1]]&amp;Tabelle1[[#This Row],[Händler]]&amp;Tabelle1[[#This Row],[Kategorie]]&amp;Tabelle1[[#This Row],[Gruppe]]&amp;Tabelle1[[#This Row],[Name]]</f>
        <v>Edeka KonzernEdeka Südwest (ZL)WürzsaucenWürzsaucen Made for Meat 235 mlWS Made for Meat Burger Sty. Chip, 235ml</v>
      </c>
      <c r="V1206">
        <f>_xlfn.XLOOKUP(U1206,'Daten Vor-Quartal'!U:U,'Daten Vor-Quartal'!I:I,0)</f>
        <v>0.98095238095238091</v>
      </c>
    </row>
    <row r="1207" spans="1:22">
      <c r="A1207" t="s">
        <v>16</v>
      </c>
      <c r="B1207" t="s">
        <v>23</v>
      </c>
      <c r="C1207" t="s">
        <v>11</v>
      </c>
      <c r="D1207" t="s">
        <v>285</v>
      </c>
      <c r="E1207" t="s">
        <v>281</v>
      </c>
      <c r="F1207">
        <v>13</v>
      </c>
      <c r="G1207" t="s">
        <v>63</v>
      </c>
      <c r="H1207">
        <v>0.99831649831649827</v>
      </c>
      <c r="I1207">
        <v>0.97735849056603774</v>
      </c>
      <c r="J1207">
        <v>0</v>
      </c>
      <c r="K1207">
        <v>0</v>
      </c>
      <c r="L1207">
        <v>593</v>
      </c>
      <c r="M1207">
        <v>594</v>
      </c>
      <c r="N1207">
        <v>265</v>
      </c>
      <c r="O1207">
        <v>259</v>
      </c>
      <c r="P1207">
        <v>0</v>
      </c>
      <c r="Q1207">
        <v>0</v>
      </c>
      <c r="R1207">
        <v>0</v>
      </c>
      <c r="S1207">
        <f t="shared" si="21"/>
        <v>0.96825396825396826</v>
      </c>
      <c r="T1207" s="13">
        <f>(Tabelle1[[#This Row],[MT Distri % (besucht)]]-Tabelle1[[#This Row],[MT Distri % (besucht) VP]])*100</f>
        <v>0.91045223120694851</v>
      </c>
      <c r="U1207" t="str">
        <f>Tabelle1[[#This Row],[Kundenhierarchie 1]]&amp;Tabelle1[[#This Row],[Händler]]&amp;Tabelle1[[#This Row],[Kategorie]]&amp;Tabelle1[[#This Row],[Gruppe]]&amp;Tabelle1[[#This Row],[Name]]</f>
        <v>Edeka KonzernEdeka Südwest (ZL)WürzsaucenWürzsaucen Made for Meat 235 mlWS Made for Meat Hot Chili Srira., 235ml</v>
      </c>
      <c r="V1207">
        <f>_xlfn.XLOOKUP(U1207,'Daten Vor-Quartal'!U:U,'Daten Vor-Quartal'!I:I,0)</f>
        <v>0.96825396825396826</v>
      </c>
    </row>
    <row r="1208" spans="1:22">
      <c r="A1208" t="s">
        <v>16</v>
      </c>
      <c r="B1208" t="s">
        <v>23</v>
      </c>
      <c r="C1208" t="s">
        <v>11</v>
      </c>
      <c r="D1208" t="s">
        <v>285</v>
      </c>
      <c r="E1208" t="s">
        <v>283</v>
      </c>
      <c r="F1208">
        <v>10</v>
      </c>
      <c r="G1208" t="s">
        <v>51</v>
      </c>
      <c r="H1208">
        <v>0</v>
      </c>
      <c r="I1208">
        <v>0</v>
      </c>
      <c r="J1208">
        <v>0</v>
      </c>
      <c r="K1208">
        <v>0</v>
      </c>
      <c r="L1208">
        <v>0</v>
      </c>
      <c r="M1208">
        <v>594</v>
      </c>
      <c r="N1208">
        <v>1</v>
      </c>
      <c r="O1208">
        <v>0</v>
      </c>
      <c r="P1208">
        <v>0</v>
      </c>
      <c r="Q1208">
        <v>0</v>
      </c>
      <c r="R1208">
        <v>0</v>
      </c>
      <c r="S1208">
        <f t="shared" si="21"/>
        <v>0</v>
      </c>
      <c r="T1208" s="13">
        <f>(Tabelle1[[#This Row],[MT Distri % (besucht)]]-Tabelle1[[#This Row],[MT Distri % (besucht) VP]])*100</f>
        <v>0</v>
      </c>
      <c r="U1208" t="str">
        <f>Tabelle1[[#This Row],[Kundenhierarchie 1]]&amp;Tabelle1[[#This Row],[Händler]]&amp;Tabelle1[[#This Row],[Kategorie]]&amp;Tabelle1[[#This Row],[Gruppe]]&amp;Tabelle1[[#This Row],[Name]]</f>
        <v>Edeka KonzernEdeka Südwest (ZL)WürzsaucenWürzsaucen Made for Meat 235 mlWS Made For Veggie Knobl. Med., 8x235ml</v>
      </c>
      <c r="V1208">
        <f>_xlfn.XLOOKUP(U1208,'Daten Vor-Quartal'!U:U,'Daten Vor-Quartal'!I:I,0)</f>
        <v>0</v>
      </c>
    </row>
    <row r="1209" spans="1:22">
      <c r="A1209" t="s">
        <v>16</v>
      </c>
      <c r="B1209" t="s">
        <v>23</v>
      </c>
      <c r="C1209" t="s">
        <v>11</v>
      </c>
      <c r="D1209" t="s">
        <v>285</v>
      </c>
      <c r="E1209" t="s">
        <v>284</v>
      </c>
      <c r="F1209">
        <v>17</v>
      </c>
      <c r="G1209" t="s">
        <v>51</v>
      </c>
      <c r="H1209">
        <v>0</v>
      </c>
      <c r="I1209">
        <v>0</v>
      </c>
      <c r="J1209">
        <v>0</v>
      </c>
      <c r="K1209">
        <v>0</v>
      </c>
      <c r="L1209">
        <v>0</v>
      </c>
      <c r="M1209">
        <v>594</v>
      </c>
      <c r="N1209">
        <v>1</v>
      </c>
      <c r="O1209">
        <v>0</v>
      </c>
      <c r="P1209">
        <v>0</v>
      </c>
      <c r="Q1209">
        <v>0</v>
      </c>
      <c r="R1209">
        <v>0</v>
      </c>
      <c r="S1209">
        <f t="shared" si="21"/>
        <v>0</v>
      </c>
      <c r="T1209" s="13">
        <f>(Tabelle1[[#This Row],[MT Distri % (besucht)]]-Tabelle1[[#This Row],[MT Distri % (besucht) VP]])*100</f>
        <v>0</v>
      </c>
      <c r="U1209" t="str">
        <f>Tabelle1[[#This Row],[Kundenhierarchie 1]]&amp;Tabelle1[[#This Row],[Händler]]&amp;Tabelle1[[#This Row],[Kategorie]]&amp;Tabelle1[[#This Row],[Gruppe]]&amp;Tabelle1[[#This Row],[Name]]</f>
        <v>Edeka KonzernEdeka Südwest (ZL)WürzsaucenWürzsaucen Made for Meat 235 mlWS Made For Veggie Teriy. Sesam, 8x235ml</v>
      </c>
      <c r="V1209">
        <f>_xlfn.XLOOKUP(U1209,'Daten Vor-Quartal'!U:U,'Daten Vor-Quartal'!I:I,0)</f>
        <v>0</v>
      </c>
    </row>
    <row r="1210" spans="1:22">
      <c r="A1210" t="s">
        <v>16</v>
      </c>
      <c r="B1210" t="s">
        <v>23</v>
      </c>
      <c r="C1210" t="s">
        <v>11</v>
      </c>
      <c r="D1210" t="s">
        <v>293</v>
      </c>
      <c r="E1210" t="s">
        <v>286</v>
      </c>
      <c r="F1210">
        <v>18</v>
      </c>
      <c r="G1210" t="s">
        <v>63</v>
      </c>
      <c r="H1210">
        <v>0</v>
      </c>
      <c r="I1210">
        <v>0</v>
      </c>
      <c r="J1210">
        <v>0</v>
      </c>
      <c r="K1210">
        <v>0</v>
      </c>
      <c r="L1210">
        <v>0</v>
      </c>
      <c r="M1210">
        <v>594</v>
      </c>
      <c r="N1210">
        <v>1</v>
      </c>
      <c r="O1210">
        <v>0</v>
      </c>
      <c r="P1210">
        <v>880</v>
      </c>
      <c r="Q1210">
        <v>0</v>
      </c>
      <c r="R1210">
        <v>0</v>
      </c>
      <c r="S1210">
        <f t="shared" si="21"/>
        <v>0</v>
      </c>
      <c r="T1210" s="13">
        <f>(Tabelle1[[#This Row],[MT Distri % (besucht)]]-Tabelle1[[#This Row],[MT Distri % (besucht) VP]])*100</f>
        <v>0</v>
      </c>
      <c r="U1210" t="str">
        <f>Tabelle1[[#This Row],[Kundenhierarchie 1]]&amp;Tabelle1[[#This Row],[Händler]]&amp;Tabelle1[[#This Row],[Kategorie]]&amp;Tabelle1[[#This Row],[Gruppe]]&amp;Tabelle1[[#This Row],[Name]]</f>
        <v>Edeka KonzernEdeka Südwest (ZL)WürzsaucenWürzsaucen Made for Meat 375 mlWS Made for Meat Bacon Jalapeno, 375ml</v>
      </c>
      <c r="V1210">
        <f>_xlfn.XLOOKUP(U1210,'Daten Vor-Quartal'!U:U,'Daten Vor-Quartal'!I:I,0)</f>
        <v>0</v>
      </c>
    </row>
    <row r="1211" spans="1:22">
      <c r="A1211" t="s">
        <v>16</v>
      </c>
      <c r="B1211" t="s">
        <v>23</v>
      </c>
      <c r="C1211" t="s">
        <v>11</v>
      </c>
      <c r="D1211" t="s">
        <v>293</v>
      </c>
      <c r="E1211" t="s">
        <v>287</v>
      </c>
      <c r="F1211">
        <v>15</v>
      </c>
      <c r="G1211" t="s">
        <v>63</v>
      </c>
      <c r="H1211">
        <v>0</v>
      </c>
      <c r="I1211">
        <v>0</v>
      </c>
      <c r="J1211">
        <v>0</v>
      </c>
      <c r="K1211">
        <v>0</v>
      </c>
      <c r="L1211">
        <v>0</v>
      </c>
      <c r="M1211">
        <v>594</v>
      </c>
      <c r="N1211">
        <v>1</v>
      </c>
      <c r="O1211">
        <v>0</v>
      </c>
      <c r="P1211">
        <v>880</v>
      </c>
      <c r="Q1211">
        <v>0</v>
      </c>
      <c r="R1211">
        <v>0</v>
      </c>
      <c r="S1211">
        <f t="shared" si="21"/>
        <v>0</v>
      </c>
      <c r="T1211" s="13">
        <f>(Tabelle1[[#This Row],[MT Distri % (besucht)]]-Tabelle1[[#This Row],[MT Distri % (besucht) VP]])*100</f>
        <v>0</v>
      </c>
      <c r="U1211" t="str">
        <f>Tabelle1[[#This Row],[Kundenhierarchie 1]]&amp;Tabelle1[[#This Row],[Händler]]&amp;Tabelle1[[#This Row],[Kategorie]]&amp;Tabelle1[[#This Row],[Gruppe]]&amp;Tabelle1[[#This Row],[Name]]</f>
        <v>Edeka KonzernEdeka Südwest (ZL)WürzsaucenWürzsaucen Made for Meat 375 mlWS Made for Meat BBQ Cranberry, 375ml</v>
      </c>
      <c r="V1211">
        <f>_xlfn.XLOOKUP(U1211,'Daten Vor-Quartal'!U:U,'Daten Vor-Quartal'!I:I,0)</f>
        <v>0</v>
      </c>
    </row>
    <row r="1212" spans="1:22">
      <c r="A1212" t="s">
        <v>16</v>
      </c>
      <c r="B1212" t="s">
        <v>23</v>
      </c>
      <c r="C1212" t="s">
        <v>11</v>
      </c>
      <c r="D1212" t="s">
        <v>293</v>
      </c>
      <c r="E1212" t="s">
        <v>288</v>
      </c>
      <c r="F1212">
        <v>16</v>
      </c>
      <c r="G1212" t="s">
        <v>63</v>
      </c>
      <c r="H1212">
        <v>0</v>
      </c>
      <c r="I1212">
        <v>0</v>
      </c>
      <c r="J1212">
        <v>0</v>
      </c>
      <c r="K1212">
        <v>0</v>
      </c>
      <c r="L1212">
        <v>0</v>
      </c>
      <c r="M1212">
        <v>594</v>
      </c>
      <c r="N1212">
        <v>1</v>
      </c>
      <c r="O1212">
        <v>0</v>
      </c>
      <c r="P1212">
        <v>880</v>
      </c>
      <c r="Q1212">
        <v>0</v>
      </c>
      <c r="R1212">
        <v>0</v>
      </c>
      <c r="S1212">
        <f t="shared" si="21"/>
        <v>0</v>
      </c>
      <c r="T1212" s="13">
        <f>(Tabelle1[[#This Row],[MT Distri % (besucht)]]-Tabelle1[[#This Row],[MT Distri % (besucht) VP]])*100</f>
        <v>0</v>
      </c>
      <c r="U1212" t="str">
        <f>Tabelle1[[#This Row],[Kundenhierarchie 1]]&amp;Tabelle1[[#This Row],[Händler]]&amp;Tabelle1[[#This Row],[Kategorie]]&amp;Tabelle1[[#This Row],[Gruppe]]&amp;Tabelle1[[#This Row],[Name]]</f>
        <v>Edeka KonzernEdeka Südwest (ZL)WürzsaucenWürzsaucen Made for Meat 375 mlWS Made for Meat Chili Aji Panca, 375ml</v>
      </c>
      <c r="V1212">
        <f>_xlfn.XLOOKUP(U1212,'Daten Vor-Quartal'!U:U,'Daten Vor-Quartal'!I:I,0)</f>
        <v>0</v>
      </c>
    </row>
    <row r="1213" spans="1:22">
      <c r="A1213" t="s">
        <v>16</v>
      </c>
      <c r="B1213" t="s">
        <v>23</v>
      </c>
      <c r="C1213" t="s">
        <v>11</v>
      </c>
      <c r="D1213" t="s">
        <v>293</v>
      </c>
      <c r="E1213" t="s">
        <v>289</v>
      </c>
      <c r="F1213">
        <v>19</v>
      </c>
      <c r="G1213" t="s">
        <v>74</v>
      </c>
      <c r="H1213">
        <v>0</v>
      </c>
      <c r="I1213">
        <v>0</v>
      </c>
      <c r="J1213">
        <v>0</v>
      </c>
      <c r="K1213">
        <v>0</v>
      </c>
      <c r="L1213">
        <v>0</v>
      </c>
      <c r="M1213">
        <v>594</v>
      </c>
      <c r="N1213">
        <v>1</v>
      </c>
      <c r="O1213">
        <v>0</v>
      </c>
      <c r="P1213">
        <v>880</v>
      </c>
      <c r="Q1213">
        <v>0</v>
      </c>
      <c r="R1213">
        <v>0</v>
      </c>
      <c r="S1213">
        <f t="shared" si="21"/>
        <v>0</v>
      </c>
      <c r="T1213" s="13">
        <f>(Tabelle1[[#This Row],[MT Distri % (besucht)]]-Tabelle1[[#This Row],[MT Distri % (besucht) VP]])*100</f>
        <v>0</v>
      </c>
      <c r="U1213" t="str">
        <f>Tabelle1[[#This Row],[Kundenhierarchie 1]]&amp;Tabelle1[[#This Row],[Händler]]&amp;Tabelle1[[#This Row],[Kategorie]]&amp;Tabelle1[[#This Row],[Gruppe]]&amp;Tabelle1[[#This Row],[Name]]</f>
        <v>Edeka KonzernEdeka Südwest (ZL)WürzsaucenWürzsaucen Made for Meat 375 mlWS Made for Meat Grilled Paprika, 375ml</v>
      </c>
      <c r="V1213">
        <f>_xlfn.XLOOKUP(U1213,'Daten Vor-Quartal'!U:U,'Daten Vor-Quartal'!I:I,0)</f>
        <v>0</v>
      </c>
    </row>
    <row r="1214" spans="1:22">
      <c r="A1214" t="s">
        <v>16</v>
      </c>
      <c r="B1214" t="s">
        <v>23</v>
      </c>
      <c r="C1214" t="s">
        <v>11</v>
      </c>
      <c r="D1214" t="s">
        <v>298</v>
      </c>
      <c r="E1214" t="s">
        <v>290</v>
      </c>
      <c r="F1214">
        <v>9</v>
      </c>
      <c r="G1214" t="s">
        <v>51</v>
      </c>
      <c r="H1214">
        <v>1</v>
      </c>
      <c r="I1214">
        <v>0.99622641509433962</v>
      </c>
      <c r="J1214">
        <v>88.278382540256402</v>
      </c>
      <c r="K1214">
        <v>-7.4767008121822212</v>
      </c>
      <c r="L1214">
        <v>594</v>
      </c>
      <c r="M1214">
        <v>594</v>
      </c>
      <c r="N1214">
        <v>265</v>
      </c>
      <c r="O1214">
        <v>264</v>
      </c>
      <c r="P1214">
        <v>880</v>
      </c>
      <c r="Q1214">
        <v>98.333002982672795</v>
      </c>
      <c r="R1214">
        <v>-0.56382993155501993</v>
      </c>
      <c r="S1214">
        <f t="shared" si="21"/>
        <v>0.99682539682539684</v>
      </c>
      <c r="T1214" s="13">
        <f>(Tabelle1[[#This Row],[MT Distri % (besucht)]]-Tabelle1[[#This Row],[MT Distri % (besucht) VP]])*100</f>
        <v>-5.989817310572132E-2</v>
      </c>
      <c r="U1214" t="str">
        <f>Tabelle1[[#This Row],[Kundenhierarchie 1]]&amp;Tabelle1[[#This Row],[Händler]]&amp;Tabelle1[[#This Row],[Kategorie]]&amp;Tabelle1[[#This Row],[Gruppe]]&amp;Tabelle1[[#This Row],[Name]]</f>
        <v>Edeka KonzernEdeka Südwest (ZL)WürzsaucenWürzsaucen StandardWürzsauce Barbecue, 250ml</v>
      </c>
      <c r="V1214">
        <f>_xlfn.XLOOKUP(U1214,'Daten Vor-Quartal'!U:U,'Daten Vor-Quartal'!I:I,0)</f>
        <v>0.99682539682539684</v>
      </c>
    </row>
    <row r="1215" spans="1:22">
      <c r="A1215" t="s">
        <v>16</v>
      </c>
      <c r="B1215" t="s">
        <v>23</v>
      </c>
      <c r="C1215" t="s">
        <v>11</v>
      </c>
      <c r="D1215" t="s">
        <v>298</v>
      </c>
      <c r="E1215" t="s">
        <v>291</v>
      </c>
      <c r="F1215">
        <v>21</v>
      </c>
      <c r="G1215" t="s">
        <v>74</v>
      </c>
      <c r="H1215">
        <v>0.99831649831649827</v>
      </c>
      <c r="I1215">
        <v>0.8716981132075472</v>
      </c>
      <c r="J1215">
        <v>64.936148461906555</v>
      </c>
      <c r="K1215">
        <v>19.481170504701122</v>
      </c>
      <c r="L1215">
        <v>593</v>
      </c>
      <c r="M1215">
        <v>594</v>
      </c>
      <c r="N1215">
        <v>265</v>
      </c>
      <c r="O1215">
        <v>231</v>
      </c>
      <c r="P1215">
        <v>880</v>
      </c>
      <c r="Q1215">
        <v>83.560954874119773</v>
      </c>
      <c r="R1215">
        <v>16.425551475878436</v>
      </c>
      <c r="S1215">
        <f t="shared" si="21"/>
        <v>0.86031746031746037</v>
      </c>
      <c r="T1215" s="13">
        <f>(Tabelle1[[#This Row],[MT Distri % (besucht)]]-Tabelle1[[#This Row],[MT Distri % (besucht) VP]])*100</f>
        <v>1.1380652890086829</v>
      </c>
      <c r="U1215" t="str">
        <f>Tabelle1[[#This Row],[Kundenhierarchie 1]]&amp;Tabelle1[[#This Row],[Händler]]&amp;Tabelle1[[#This Row],[Kategorie]]&amp;Tabelle1[[#This Row],[Gruppe]]&amp;Tabelle1[[#This Row],[Name]]</f>
        <v>Edeka KonzernEdeka Südwest (ZL)WürzsaucenWürzsaucen StandardWürzsauce Brandstifter, 250ml</v>
      </c>
      <c r="V1215">
        <f>_xlfn.XLOOKUP(U1215,'Daten Vor-Quartal'!U:U,'Daten Vor-Quartal'!I:I,0)</f>
        <v>0.86031746031746037</v>
      </c>
    </row>
    <row r="1216" spans="1:22">
      <c r="A1216" t="s">
        <v>16</v>
      </c>
      <c r="B1216" t="s">
        <v>23</v>
      </c>
      <c r="C1216" t="s">
        <v>11</v>
      </c>
      <c r="D1216" t="s">
        <v>298</v>
      </c>
      <c r="E1216" t="s">
        <v>292</v>
      </c>
      <c r="F1216">
        <v>23</v>
      </c>
      <c r="G1216" t="s">
        <v>74</v>
      </c>
      <c r="H1216">
        <v>1.6835016835016834E-3</v>
      </c>
      <c r="I1216">
        <v>0</v>
      </c>
      <c r="J1216">
        <v>0</v>
      </c>
      <c r="K1216">
        <v>0</v>
      </c>
      <c r="L1216">
        <v>1</v>
      </c>
      <c r="M1216">
        <v>594</v>
      </c>
      <c r="N1216">
        <v>2</v>
      </c>
      <c r="O1216">
        <v>0</v>
      </c>
      <c r="P1216">
        <v>880</v>
      </c>
      <c r="Q1216">
        <v>0</v>
      </c>
      <c r="R1216">
        <v>0</v>
      </c>
      <c r="S1216">
        <f t="shared" si="21"/>
        <v>0</v>
      </c>
      <c r="T1216" s="13">
        <f>(Tabelle1[[#This Row],[MT Distri % (besucht)]]-Tabelle1[[#This Row],[MT Distri % (besucht) VP]])*100</f>
        <v>0</v>
      </c>
      <c r="U1216" t="str">
        <f>Tabelle1[[#This Row],[Kundenhierarchie 1]]&amp;Tabelle1[[#This Row],[Händler]]&amp;Tabelle1[[#This Row],[Kategorie]]&amp;Tabelle1[[#This Row],[Gruppe]]&amp;Tabelle1[[#This Row],[Name]]</f>
        <v>Edeka KonzernEdeka Südwest (ZL)WürzsaucenWürzsaucen StandardWürzsauce China, 250ml</v>
      </c>
      <c r="V1216">
        <f>_xlfn.XLOOKUP(U1216,'Daten Vor-Quartal'!U:U,'Daten Vor-Quartal'!I:I,0)</f>
        <v>0</v>
      </c>
    </row>
    <row r="1217" spans="1:22">
      <c r="A1217" t="s">
        <v>16</v>
      </c>
      <c r="B1217" t="s">
        <v>23</v>
      </c>
      <c r="C1217" t="s">
        <v>11</v>
      </c>
      <c r="D1217" t="s">
        <v>298</v>
      </c>
      <c r="E1217" t="s">
        <v>294</v>
      </c>
      <c r="F1217">
        <v>20</v>
      </c>
      <c r="G1217" t="s">
        <v>74</v>
      </c>
      <c r="H1217">
        <v>0.1531986531986532</v>
      </c>
      <c r="I1217">
        <v>0.98717948717948723</v>
      </c>
      <c r="J1217">
        <v>87.295454125247559</v>
      </c>
      <c r="K1217">
        <v>-2.6865479310692133</v>
      </c>
      <c r="L1217">
        <v>91</v>
      </c>
      <c r="M1217">
        <v>594</v>
      </c>
      <c r="N1217">
        <v>78</v>
      </c>
      <c r="O1217">
        <v>77</v>
      </c>
      <c r="P1217">
        <v>880</v>
      </c>
      <c r="Q1217">
        <v>98.324364804512669</v>
      </c>
      <c r="R1217">
        <v>0.66361956771199004</v>
      </c>
      <c r="S1217">
        <f t="shared" si="21"/>
        <v>0.97777777777777775</v>
      </c>
      <c r="T1217" s="13">
        <f>(Tabelle1[[#This Row],[MT Distri % (besucht)]]-Tabelle1[[#This Row],[MT Distri % (besucht) VP]])*100</f>
        <v>0.94017094017094793</v>
      </c>
      <c r="U1217" t="str">
        <f>Tabelle1[[#This Row],[Kundenhierarchie 1]]&amp;Tabelle1[[#This Row],[Händler]]&amp;Tabelle1[[#This Row],[Kategorie]]&amp;Tabelle1[[#This Row],[Gruppe]]&amp;Tabelle1[[#This Row],[Name]]</f>
        <v>Edeka KonzernEdeka Südwest (ZL)WürzsaucenWürzsaucen StandardWürzsauce Cocktail, 250ml</v>
      </c>
      <c r="V1217">
        <f>_xlfn.XLOOKUP(U1217,'Daten Vor-Quartal'!U:U,'Daten Vor-Quartal'!I:I,0)</f>
        <v>0.97777777777777775</v>
      </c>
    </row>
    <row r="1218" spans="1:22">
      <c r="A1218" t="s">
        <v>16</v>
      </c>
      <c r="B1218" t="s">
        <v>23</v>
      </c>
      <c r="C1218" t="s">
        <v>11</v>
      </c>
      <c r="D1218" t="s">
        <v>298</v>
      </c>
      <c r="E1218" t="s">
        <v>295</v>
      </c>
      <c r="F1218">
        <v>3</v>
      </c>
      <c r="G1218" t="s">
        <v>51</v>
      </c>
      <c r="H1218">
        <v>1</v>
      </c>
      <c r="I1218">
        <v>0.99245283018867925</v>
      </c>
      <c r="J1218">
        <v>82.89898989757755</v>
      </c>
      <c r="K1218">
        <v>-10.540659901227903</v>
      </c>
      <c r="L1218">
        <v>594</v>
      </c>
      <c r="M1218">
        <v>594</v>
      </c>
      <c r="N1218">
        <v>265</v>
      </c>
      <c r="O1218">
        <v>263</v>
      </c>
      <c r="P1218">
        <v>880</v>
      </c>
      <c r="Q1218">
        <v>93.254186419683521</v>
      </c>
      <c r="R1218">
        <v>-4.6342609909086292</v>
      </c>
      <c r="S1218">
        <f t="shared" si="21"/>
        <v>0.99365079365079367</v>
      </c>
      <c r="T1218" s="13">
        <f>(Tabelle1[[#This Row],[MT Distri % (besucht)]]-Tabelle1[[#This Row],[MT Distri % (besucht) VP]])*100</f>
        <v>-0.11979634621144264</v>
      </c>
      <c r="U1218" t="str">
        <f>Tabelle1[[#This Row],[Kundenhierarchie 1]]&amp;Tabelle1[[#This Row],[Händler]]&amp;Tabelle1[[#This Row],[Kategorie]]&amp;Tabelle1[[#This Row],[Gruppe]]&amp;Tabelle1[[#This Row],[Name]]</f>
        <v>Edeka KonzernEdeka Südwest (ZL)WürzsaucenWürzsaucen StandardWürzsauce Curry, 250ml</v>
      </c>
      <c r="V1218">
        <f>_xlfn.XLOOKUP(U1218,'Daten Vor-Quartal'!U:U,'Daten Vor-Quartal'!I:I,0)</f>
        <v>0.99365079365079367</v>
      </c>
    </row>
    <row r="1219" spans="1:22">
      <c r="A1219" t="s">
        <v>16</v>
      </c>
      <c r="B1219" t="s">
        <v>23</v>
      </c>
      <c r="C1219" t="s">
        <v>11</v>
      </c>
      <c r="D1219" t="s">
        <v>298</v>
      </c>
      <c r="E1219" t="s">
        <v>296</v>
      </c>
      <c r="F1219">
        <v>7</v>
      </c>
      <c r="G1219" t="s">
        <v>51</v>
      </c>
      <c r="H1219">
        <v>1</v>
      </c>
      <c r="I1219">
        <v>0.99622641509433962</v>
      </c>
      <c r="J1219">
        <v>84.178242474719497</v>
      </c>
      <c r="K1219">
        <v>-4.1917602310386641</v>
      </c>
      <c r="L1219">
        <v>594</v>
      </c>
      <c r="M1219">
        <v>594</v>
      </c>
      <c r="N1219">
        <v>265</v>
      </c>
      <c r="O1219">
        <v>264</v>
      </c>
      <c r="P1219">
        <v>880</v>
      </c>
      <c r="Q1219">
        <v>98.066872312638793</v>
      </c>
      <c r="R1219">
        <v>-4.4822794998481186E-2</v>
      </c>
      <c r="S1219">
        <f t="shared" ref="S1219:S1282" si="22">V1219</f>
        <v>0.99682539682539684</v>
      </c>
      <c r="T1219" s="13">
        <f>(Tabelle1[[#This Row],[MT Distri % (besucht)]]-Tabelle1[[#This Row],[MT Distri % (besucht) VP]])*100</f>
        <v>-5.989817310572132E-2</v>
      </c>
      <c r="U1219" t="str">
        <f>Tabelle1[[#This Row],[Kundenhierarchie 1]]&amp;Tabelle1[[#This Row],[Händler]]&amp;Tabelle1[[#This Row],[Kategorie]]&amp;Tabelle1[[#This Row],[Gruppe]]&amp;Tabelle1[[#This Row],[Name]]</f>
        <v>Edeka KonzernEdeka Südwest (ZL)WürzsaucenWürzsaucen StandardWürzsauce Hot Chili, 250ml</v>
      </c>
      <c r="V1219">
        <f>_xlfn.XLOOKUP(U1219,'Daten Vor-Quartal'!U:U,'Daten Vor-Quartal'!I:I,0)</f>
        <v>0.99682539682539684</v>
      </c>
    </row>
    <row r="1220" spans="1:22">
      <c r="A1220" t="s">
        <v>16</v>
      </c>
      <c r="B1220" t="s">
        <v>23</v>
      </c>
      <c r="C1220" t="s">
        <v>11</v>
      </c>
      <c r="D1220" t="s">
        <v>298</v>
      </c>
      <c r="E1220" t="s">
        <v>297</v>
      </c>
      <c r="F1220">
        <v>1</v>
      </c>
      <c r="G1220" t="s">
        <v>51</v>
      </c>
      <c r="H1220">
        <v>1</v>
      </c>
      <c r="I1220">
        <v>0.99245283018867925</v>
      </c>
      <c r="J1220">
        <v>92.797618455253598</v>
      </c>
      <c r="K1220">
        <v>3.7187514009574421</v>
      </c>
      <c r="L1220">
        <v>594</v>
      </c>
      <c r="M1220">
        <v>594</v>
      </c>
      <c r="N1220">
        <v>265</v>
      </c>
      <c r="O1220">
        <v>263</v>
      </c>
      <c r="P1220">
        <v>880</v>
      </c>
      <c r="Q1220">
        <v>98.855216558105525</v>
      </c>
      <c r="R1220">
        <v>1.8313133174300731</v>
      </c>
      <c r="S1220">
        <f t="shared" si="22"/>
        <v>0.99682539682539684</v>
      </c>
      <c r="T1220" s="13">
        <f>(Tabelle1[[#This Row],[MT Distri % (besucht)]]-Tabelle1[[#This Row],[MT Distri % (besucht) VP]])*100</f>
        <v>-0.43725666367175897</v>
      </c>
      <c r="U1220" t="str">
        <f>Tabelle1[[#This Row],[Kundenhierarchie 1]]&amp;Tabelle1[[#This Row],[Händler]]&amp;Tabelle1[[#This Row],[Kategorie]]&amp;Tabelle1[[#This Row],[Gruppe]]&amp;Tabelle1[[#This Row],[Name]]</f>
        <v>Edeka KonzernEdeka Südwest (ZL)WürzsaucenWürzsaucen StandardWürzsauce Knoblauch, 250ml</v>
      </c>
      <c r="V1220">
        <f>_xlfn.XLOOKUP(U1220,'Daten Vor-Quartal'!U:U,'Daten Vor-Quartal'!I:I,0)</f>
        <v>0.99682539682539684</v>
      </c>
    </row>
    <row r="1221" spans="1:22">
      <c r="A1221" t="s">
        <v>16</v>
      </c>
      <c r="B1221" t="s">
        <v>23</v>
      </c>
      <c r="C1221" t="s">
        <v>11</v>
      </c>
      <c r="D1221" t="s">
        <v>298</v>
      </c>
      <c r="E1221" t="s">
        <v>303</v>
      </c>
      <c r="F1221">
        <v>5</v>
      </c>
      <c r="G1221" t="s">
        <v>51</v>
      </c>
      <c r="H1221">
        <v>1</v>
      </c>
      <c r="I1221">
        <v>0.99245283018867925</v>
      </c>
      <c r="J1221">
        <v>88.089083748144844</v>
      </c>
      <c r="K1221">
        <v>-5.3505660506596682</v>
      </c>
      <c r="L1221">
        <v>594</v>
      </c>
      <c r="M1221">
        <v>594</v>
      </c>
      <c r="N1221">
        <v>265</v>
      </c>
      <c r="O1221">
        <v>263</v>
      </c>
      <c r="P1221">
        <v>880</v>
      </c>
      <c r="Q1221">
        <v>95.674078579753839</v>
      </c>
      <c r="R1221">
        <v>-2.2143688308383105</v>
      </c>
      <c r="S1221">
        <f t="shared" si="22"/>
        <v>0.99365079365079367</v>
      </c>
      <c r="T1221" s="13">
        <f>(Tabelle1[[#This Row],[MT Distri % (besucht)]]-Tabelle1[[#This Row],[MT Distri % (besucht) VP]])*100</f>
        <v>-0.11979634621144264</v>
      </c>
      <c r="U1221" t="str">
        <f>Tabelle1[[#This Row],[Kundenhierarchie 1]]&amp;Tabelle1[[#This Row],[Händler]]&amp;Tabelle1[[#This Row],[Kategorie]]&amp;Tabelle1[[#This Row],[Gruppe]]&amp;Tabelle1[[#This Row],[Name]]</f>
        <v>Edeka KonzernEdeka Südwest (ZL)WürzsaucenWürzsaucen StandardWürzsauce Mexico, 250ml</v>
      </c>
      <c r="V1221">
        <f>_xlfn.XLOOKUP(U1221,'Daten Vor-Quartal'!U:U,'Daten Vor-Quartal'!I:I,0)</f>
        <v>0.99365079365079367</v>
      </c>
    </row>
    <row r="1222" spans="1:22">
      <c r="A1222" t="s">
        <v>16</v>
      </c>
      <c r="B1222" t="s">
        <v>23</v>
      </c>
      <c r="C1222" t="s">
        <v>11</v>
      </c>
      <c r="D1222" t="s">
        <v>298</v>
      </c>
      <c r="E1222" t="s">
        <v>299</v>
      </c>
      <c r="F1222">
        <v>14</v>
      </c>
      <c r="G1222" t="s">
        <v>63</v>
      </c>
      <c r="H1222">
        <v>1.6835016835016834E-3</v>
      </c>
      <c r="I1222">
        <v>0</v>
      </c>
      <c r="J1222">
        <v>0</v>
      </c>
      <c r="K1222">
        <v>0</v>
      </c>
      <c r="L1222">
        <v>1</v>
      </c>
      <c r="M1222">
        <v>594</v>
      </c>
      <c r="N1222">
        <v>2</v>
      </c>
      <c r="O1222">
        <v>0</v>
      </c>
      <c r="P1222">
        <v>880</v>
      </c>
      <c r="Q1222">
        <v>0</v>
      </c>
      <c r="R1222">
        <v>0</v>
      </c>
      <c r="S1222">
        <f t="shared" si="22"/>
        <v>0</v>
      </c>
      <c r="T1222" s="13">
        <f>(Tabelle1[[#This Row],[MT Distri % (besucht)]]-Tabelle1[[#This Row],[MT Distri % (besucht) VP]])*100</f>
        <v>0</v>
      </c>
      <c r="U1222" t="str">
        <f>Tabelle1[[#This Row],[Kundenhierarchie 1]]&amp;Tabelle1[[#This Row],[Händler]]&amp;Tabelle1[[#This Row],[Kategorie]]&amp;Tabelle1[[#This Row],[Gruppe]]&amp;Tabelle1[[#This Row],[Name]]</f>
        <v>Edeka KonzernEdeka Südwest (ZL)WürzsaucenWürzsaucen StandardWürzsauce Paprikasauce Ungar. Art, 250ml</v>
      </c>
      <c r="V1222">
        <f>_xlfn.XLOOKUP(U1222,'Daten Vor-Quartal'!U:U,'Daten Vor-Quartal'!I:I,0)</f>
        <v>0</v>
      </c>
    </row>
    <row r="1223" spans="1:22">
      <c r="A1223" t="s">
        <v>16</v>
      </c>
      <c r="B1223" t="s">
        <v>23</v>
      </c>
      <c r="C1223" t="s">
        <v>11</v>
      </c>
      <c r="D1223" t="s">
        <v>298</v>
      </c>
      <c r="E1223" t="s">
        <v>300</v>
      </c>
      <c r="F1223">
        <v>12</v>
      </c>
      <c r="G1223" t="s">
        <v>63</v>
      </c>
      <c r="H1223">
        <v>1</v>
      </c>
      <c r="I1223">
        <v>0.98113207547169812</v>
      </c>
      <c r="J1223">
        <v>84.234977090711638</v>
      </c>
      <c r="K1223">
        <v>-9.024329538682748</v>
      </c>
      <c r="L1223">
        <v>594</v>
      </c>
      <c r="M1223">
        <v>594</v>
      </c>
      <c r="N1223">
        <v>265</v>
      </c>
      <c r="O1223">
        <v>260</v>
      </c>
      <c r="P1223">
        <v>880</v>
      </c>
      <c r="Q1223">
        <v>94.394607275321647</v>
      </c>
      <c r="R1223">
        <v>-2.3072986544655549</v>
      </c>
      <c r="S1223">
        <f t="shared" si="22"/>
        <v>0.97777777777777775</v>
      </c>
      <c r="T1223" s="13">
        <f>(Tabelle1[[#This Row],[MT Distri % (besucht)]]-Tabelle1[[#This Row],[MT Distri % (besucht) VP]])*100</f>
        <v>0.33542976939203717</v>
      </c>
      <c r="U1223" t="str">
        <f>Tabelle1[[#This Row],[Kundenhierarchie 1]]&amp;Tabelle1[[#This Row],[Händler]]&amp;Tabelle1[[#This Row],[Kategorie]]&amp;Tabelle1[[#This Row],[Gruppe]]&amp;Tabelle1[[#This Row],[Name]]</f>
        <v>Edeka KonzernEdeka Südwest (ZL)WürzsaucenWürzsaucen StandardWürzsauce Schaschlik, 250ml</v>
      </c>
      <c r="V1223">
        <f>_xlfn.XLOOKUP(U1223,'Daten Vor-Quartal'!U:U,'Daten Vor-Quartal'!I:I,0)</f>
        <v>0.97777777777777775</v>
      </c>
    </row>
    <row r="1224" spans="1:22">
      <c r="A1224" t="s">
        <v>16</v>
      </c>
      <c r="B1224" t="s">
        <v>23</v>
      </c>
      <c r="C1224" t="s">
        <v>11</v>
      </c>
      <c r="D1224" t="s">
        <v>298</v>
      </c>
      <c r="E1224" t="s">
        <v>301</v>
      </c>
      <c r="F1224">
        <v>2</v>
      </c>
      <c r="G1224" t="s">
        <v>51</v>
      </c>
      <c r="H1224">
        <v>1</v>
      </c>
      <c r="I1224">
        <v>0.99245283018867925</v>
      </c>
      <c r="J1224">
        <v>85.401353111461532</v>
      </c>
      <c r="K1224">
        <v>7.0246333110220212</v>
      </c>
      <c r="L1224">
        <v>594</v>
      </c>
      <c r="M1224">
        <v>594</v>
      </c>
      <c r="N1224">
        <v>265</v>
      </c>
      <c r="O1224">
        <v>263</v>
      </c>
      <c r="P1224">
        <v>880</v>
      </c>
      <c r="Q1224">
        <v>95.17496932465572</v>
      </c>
      <c r="R1224">
        <v>1.9826285831850328</v>
      </c>
      <c r="S1224">
        <f t="shared" si="22"/>
        <v>0.99682539682539684</v>
      </c>
      <c r="T1224" s="13">
        <f>(Tabelle1[[#This Row],[MT Distri % (besucht)]]-Tabelle1[[#This Row],[MT Distri % (besucht) VP]])*100</f>
        <v>-0.43725666367175897</v>
      </c>
      <c r="U1224" t="str">
        <f>Tabelle1[[#This Row],[Kundenhierarchie 1]]&amp;Tabelle1[[#This Row],[Händler]]&amp;Tabelle1[[#This Row],[Kategorie]]&amp;Tabelle1[[#This Row],[Gruppe]]&amp;Tabelle1[[#This Row],[Name]]</f>
        <v>Edeka KonzernEdeka Südwest (ZL)WürzsaucenWürzsaucen StandardWürzsauce Steak, 250ml</v>
      </c>
      <c r="V1224">
        <f>_xlfn.XLOOKUP(U1224,'Daten Vor-Quartal'!U:U,'Daten Vor-Quartal'!I:I,0)</f>
        <v>0.99682539682539684</v>
      </c>
    </row>
    <row r="1225" spans="1:22">
      <c r="A1225" t="s">
        <v>16</v>
      </c>
      <c r="B1225" t="s">
        <v>23</v>
      </c>
      <c r="C1225" t="s">
        <v>11</v>
      </c>
      <c r="D1225" t="s">
        <v>298</v>
      </c>
      <c r="E1225" t="s">
        <v>302</v>
      </c>
      <c r="F1225">
        <v>24</v>
      </c>
      <c r="G1225" t="s">
        <v>74</v>
      </c>
      <c r="H1225">
        <v>1.6835016835016834E-3</v>
      </c>
      <c r="I1225">
        <v>0</v>
      </c>
      <c r="J1225">
        <v>0</v>
      </c>
      <c r="K1225">
        <v>0</v>
      </c>
      <c r="L1225">
        <v>1</v>
      </c>
      <c r="M1225">
        <v>594</v>
      </c>
      <c r="N1225">
        <v>2</v>
      </c>
      <c r="O1225">
        <v>0</v>
      </c>
      <c r="P1225">
        <v>880</v>
      </c>
      <c r="Q1225">
        <v>0</v>
      </c>
      <c r="R1225">
        <v>0</v>
      </c>
      <c r="S1225">
        <f t="shared" si="22"/>
        <v>0</v>
      </c>
      <c r="T1225" s="13">
        <f>(Tabelle1[[#This Row],[MT Distri % (besucht)]]-Tabelle1[[#This Row],[MT Distri % (besucht) VP]])*100</f>
        <v>0</v>
      </c>
      <c r="U1225" t="str">
        <f>Tabelle1[[#This Row],[Kundenhierarchie 1]]&amp;Tabelle1[[#This Row],[Händler]]&amp;Tabelle1[[#This Row],[Kategorie]]&amp;Tabelle1[[#This Row],[Gruppe]]&amp;Tabelle1[[#This Row],[Name]]</f>
        <v>Edeka KonzernEdeka Südwest (ZL)WürzsaucenWürzsaucen StandardWürzsauce Tzatziki, 250ml</v>
      </c>
      <c r="V1225">
        <f>_xlfn.XLOOKUP(U1225,'Daten Vor-Quartal'!U:U,'Daten Vor-Quartal'!I:I,0)</f>
        <v>0</v>
      </c>
    </row>
    <row r="1226" spans="1:22">
      <c r="A1226" t="s">
        <v>16</v>
      </c>
      <c r="B1226" t="s">
        <v>23</v>
      </c>
      <c r="C1226" t="s">
        <v>11</v>
      </c>
      <c r="D1226" t="s">
        <v>298</v>
      </c>
      <c r="E1226" t="s">
        <v>304</v>
      </c>
      <c r="F1226">
        <v>22</v>
      </c>
      <c r="G1226" t="s">
        <v>74</v>
      </c>
      <c r="H1226">
        <v>0.99831649831649827</v>
      </c>
      <c r="I1226">
        <v>0.89056603773584908</v>
      </c>
      <c r="J1226">
        <v>46.134083744576465</v>
      </c>
      <c r="K1226">
        <v>-9.7208219898951143</v>
      </c>
      <c r="L1226">
        <v>593</v>
      </c>
      <c r="M1226">
        <v>594</v>
      </c>
      <c r="N1226">
        <v>265</v>
      </c>
      <c r="O1226">
        <v>236</v>
      </c>
      <c r="P1226">
        <v>880</v>
      </c>
      <c r="Q1226">
        <v>66.623989279680956</v>
      </c>
      <c r="R1226">
        <v>-10.287175164332709</v>
      </c>
      <c r="S1226">
        <f t="shared" si="22"/>
        <v>0.88253968253968251</v>
      </c>
      <c r="T1226" s="13">
        <f>(Tabelle1[[#This Row],[MT Distri % (besucht)]]-Tabelle1[[#This Row],[MT Distri % (besucht) VP]])*100</f>
        <v>0.8026355196166568</v>
      </c>
      <c r="U1226" t="str">
        <f>Tabelle1[[#This Row],[Kundenhierarchie 1]]&amp;Tabelle1[[#This Row],[Händler]]&amp;Tabelle1[[#This Row],[Kategorie]]&amp;Tabelle1[[#This Row],[Gruppe]]&amp;Tabelle1[[#This Row],[Name]]</f>
        <v>Edeka KonzernEdeka Südwest (ZL)WürzsaucenWürzsaucen StandardWürzsauce Unschuldsengel, 250ml</v>
      </c>
      <c r="V1226">
        <f>_xlfn.XLOOKUP(U1226,'Daten Vor-Quartal'!U:U,'Daten Vor-Quartal'!I:I,0)</f>
        <v>0.88253968253968251</v>
      </c>
    </row>
    <row r="1227" spans="1:22">
      <c r="A1227" t="s">
        <v>36</v>
      </c>
      <c r="B1227" t="s">
        <v>38</v>
      </c>
      <c r="C1227" t="s">
        <v>10</v>
      </c>
      <c r="D1227" t="s">
        <v>157</v>
      </c>
      <c r="E1227" t="s">
        <v>158</v>
      </c>
      <c r="F1227">
        <v>15</v>
      </c>
      <c r="G1227" t="s">
        <v>63</v>
      </c>
      <c r="H1227">
        <v>0.76595744680851063</v>
      </c>
      <c r="I1227">
        <v>0.875</v>
      </c>
      <c r="J1227">
        <v>0</v>
      </c>
      <c r="K1227">
        <v>0</v>
      </c>
      <c r="L1227">
        <v>108</v>
      </c>
      <c r="M1227">
        <v>141</v>
      </c>
      <c r="N1227">
        <v>96</v>
      </c>
      <c r="O1227">
        <v>84</v>
      </c>
      <c r="P1227">
        <v>0</v>
      </c>
      <c r="Q1227">
        <v>0</v>
      </c>
      <c r="R1227">
        <v>0</v>
      </c>
      <c r="S1227">
        <f t="shared" si="22"/>
        <v>0.87234042553191493</v>
      </c>
      <c r="T1227" s="13">
        <f>(Tabelle1[[#This Row],[MT Distri % (besucht)]]-Tabelle1[[#This Row],[MT Distri % (besucht) VP]])*100</f>
        <v>0.26595744680850686</v>
      </c>
      <c r="U1227" t="str">
        <f>Tabelle1[[#This Row],[Kundenhierarchie 1]]&amp;Tabelle1[[#This Row],[Händler]]&amp;Tabelle1[[#This Row],[Kategorie]]&amp;Tabelle1[[#This Row],[Gruppe]]&amp;Tabelle1[[#This Row],[Name]]</f>
        <v>Markant Services International GmbHBartels-LangnessDressingDressing  500mlKühne Dressing 1000 Islands  0,5l</v>
      </c>
      <c r="V1227">
        <f>_xlfn.XLOOKUP(U1227,'Daten Vor-Quartal'!U:U,'Daten Vor-Quartal'!I:I,0)</f>
        <v>0.87234042553191493</v>
      </c>
    </row>
    <row r="1228" spans="1:22">
      <c r="A1228" t="s">
        <v>36</v>
      </c>
      <c r="B1228" t="s">
        <v>38</v>
      </c>
      <c r="C1228" t="s">
        <v>10</v>
      </c>
      <c r="D1228" t="s">
        <v>157</v>
      </c>
      <c r="E1228" t="s">
        <v>159</v>
      </c>
      <c r="F1228">
        <v>19</v>
      </c>
      <c r="G1228" t="s">
        <v>63</v>
      </c>
      <c r="H1228">
        <v>0.87234042553191493</v>
      </c>
      <c r="I1228">
        <v>0.98913043478260865</v>
      </c>
      <c r="J1228">
        <v>0</v>
      </c>
      <c r="K1228">
        <v>0</v>
      </c>
      <c r="L1228">
        <v>123</v>
      </c>
      <c r="M1228">
        <v>141</v>
      </c>
      <c r="N1228">
        <v>92</v>
      </c>
      <c r="O1228">
        <v>91</v>
      </c>
      <c r="P1228">
        <v>0</v>
      </c>
      <c r="Q1228">
        <v>0</v>
      </c>
      <c r="R1228">
        <v>0</v>
      </c>
      <c r="S1228">
        <f t="shared" si="22"/>
        <v>0.96808510638297873</v>
      </c>
      <c r="T1228" s="13">
        <f>(Tabelle1[[#This Row],[MT Distri % (besucht)]]-Tabelle1[[#This Row],[MT Distri % (besucht) VP]])*100</f>
        <v>2.1045328399629915</v>
      </c>
      <c r="U1228" t="str">
        <f>Tabelle1[[#This Row],[Kundenhierarchie 1]]&amp;Tabelle1[[#This Row],[Händler]]&amp;Tabelle1[[#This Row],[Kategorie]]&amp;Tabelle1[[#This Row],[Gruppe]]&amp;Tabelle1[[#This Row],[Name]]</f>
        <v>Markant Services International GmbHBartels-LangnessDressingDressing  500mlKühne Dressing American  0,5l</v>
      </c>
      <c r="V1228">
        <f>_xlfn.XLOOKUP(U1228,'Daten Vor-Quartal'!U:U,'Daten Vor-Quartal'!I:I,0)</f>
        <v>0.96808510638297873</v>
      </c>
    </row>
    <row r="1229" spans="1:22">
      <c r="A1229" t="s">
        <v>36</v>
      </c>
      <c r="B1229" t="s">
        <v>38</v>
      </c>
      <c r="C1229" t="s">
        <v>10</v>
      </c>
      <c r="D1229" t="s">
        <v>157</v>
      </c>
      <c r="E1229" t="s">
        <v>160</v>
      </c>
      <c r="F1229">
        <v>18</v>
      </c>
      <c r="G1229" t="s">
        <v>63</v>
      </c>
      <c r="H1229">
        <v>0</v>
      </c>
      <c r="I1229">
        <v>0</v>
      </c>
      <c r="J1229">
        <v>0</v>
      </c>
      <c r="K1229">
        <v>0</v>
      </c>
      <c r="L1229">
        <v>0</v>
      </c>
      <c r="M1229">
        <v>141</v>
      </c>
      <c r="N1229">
        <v>1</v>
      </c>
      <c r="O1229">
        <v>0</v>
      </c>
      <c r="P1229">
        <v>0</v>
      </c>
      <c r="Q1229">
        <v>0</v>
      </c>
      <c r="R1229">
        <v>0</v>
      </c>
      <c r="S1229">
        <f t="shared" si="22"/>
        <v>0</v>
      </c>
      <c r="T1229" s="13">
        <f>(Tabelle1[[#This Row],[MT Distri % (besucht)]]-Tabelle1[[#This Row],[MT Distri % (besucht) VP]])*100</f>
        <v>0</v>
      </c>
      <c r="U1229" t="str">
        <f>Tabelle1[[#This Row],[Kundenhierarchie 1]]&amp;Tabelle1[[#This Row],[Händler]]&amp;Tabelle1[[#This Row],[Kategorie]]&amp;Tabelle1[[#This Row],[Gruppe]]&amp;Tabelle1[[#This Row],[Name]]</f>
        <v>Markant Services International GmbHBartels-LangnessDressingDressing  500mlKühne Dressing Balsamico  0,5l</v>
      </c>
      <c r="V1229">
        <f>_xlfn.XLOOKUP(U1229,'Daten Vor-Quartal'!U:U,'Daten Vor-Quartal'!I:I,0)</f>
        <v>0</v>
      </c>
    </row>
    <row r="1230" spans="1:22">
      <c r="A1230" t="s">
        <v>36</v>
      </c>
      <c r="B1230" t="s">
        <v>38</v>
      </c>
      <c r="C1230" t="s">
        <v>10</v>
      </c>
      <c r="D1230" t="s">
        <v>157</v>
      </c>
      <c r="E1230" t="s">
        <v>161</v>
      </c>
      <c r="F1230">
        <v>13</v>
      </c>
      <c r="G1230" t="s">
        <v>63</v>
      </c>
      <c r="H1230">
        <v>0.76595744680851063</v>
      </c>
      <c r="I1230">
        <v>0.96511627906976749</v>
      </c>
      <c r="J1230">
        <v>0</v>
      </c>
      <c r="K1230">
        <v>0</v>
      </c>
      <c r="L1230">
        <v>108</v>
      </c>
      <c r="M1230">
        <v>141</v>
      </c>
      <c r="N1230">
        <v>86</v>
      </c>
      <c r="O1230">
        <v>83</v>
      </c>
      <c r="P1230">
        <v>0</v>
      </c>
      <c r="Q1230">
        <v>0</v>
      </c>
      <c r="R1230">
        <v>0</v>
      </c>
      <c r="S1230">
        <f t="shared" si="22"/>
        <v>0.97647058823529409</v>
      </c>
      <c r="T1230" s="13">
        <f>(Tabelle1[[#This Row],[MT Distri % (besucht)]]-Tabelle1[[#This Row],[MT Distri % (besucht) VP]])*100</f>
        <v>-1.1354309165526599</v>
      </c>
      <c r="U1230" t="str">
        <f>Tabelle1[[#This Row],[Kundenhierarchie 1]]&amp;Tabelle1[[#This Row],[Händler]]&amp;Tabelle1[[#This Row],[Kategorie]]&amp;Tabelle1[[#This Row],[Gruppe]]&amp;Tabelle1[[#This Row],[Name]]</f>
        <v>Markant Services International GmbHBartels-LangnessDressingDressing  500mlKühne Dressing Caesar 0,5l</v>
      </c>
      <c r="V1230">
        <f>_xlfn.XLOOKUP(U1230,'Daten Vor-Quartal'!U:U,'Daten Vor-Quartal'!I:I,0)</f>
        <v>0.97647058823529409</v>
      </c>
    </row>
    <row r="1231" spans="1:22">
      <c r="A1231" t="s">
        <v>36</v>
      </c>
      <c r="B1231" t="s">
        <v>38</v>
      </c>
      <c r="C1231" t="s">
        <v>10</v>
      </c>
      <c r="D1231" t="s">
        <v>157</v>
      </c>
      <c r="E1231" t="s">
        <v>135</v>
      </c>
      <c r="F1231">
        <v>10</v>
      </c>
      <c r="G1231" t="s">
        <v>51</v>
      </c>
      <c r="H1231">
        <v>0.76595744680851063</v>
      </c>
      <c r="I1231">
        <v>0.96511627906976749</v>
      </c>
      <c r="J1231">
        <v>0</v>
      </c>
      <c r="K1231">
        <v>0</v>
      </c>
      <c r="L1231">
        <v>108</v>
      </c>
      <c r="M1231">
        <v>141</v>
      </c>
      <c r="N1231">
        <v>86</v>
      </c>
      <c r="O1231">
        <v>83</v>
      </c>
      <c r="P1231">
        <v>0</v>
      </c>
      <c r="Q1231">
        <v>0</v>
      </c>
      <c r="R1231">
        <v>0</v>
      </c>
      <c r="S1231">
        <f t="shared" si="22"/>
        <v>0.95294117647058818</v>
      </c>
      <c r="T1231" s="13">
        <f>(Tabelle1[[#This Row],[MT Distri % (besucht)]]-Tabelle1[[#This Row],[MT Distri % (besucht) VP]])*100</f>
        <v>1.217510259917931</v>
      </c>
      <c r="U1231" t="str">
        <f>Tabelle1[[#This Row],[Kundenhierarchie 1]]&amp;Tabelle1[[#This Row],[Händler]]&amp;Tabelle1[[#This Row],[Kategorie]]&amp;Tabelle1[[#This Row],[Gruppe]]&amp;Tabelle1[[#This Row],[Name]]</f>
        <v>Markant Services International GmbHBartels-LangnessDressingDressing  500mlKühne Dressing French  0,5l</v>
      </c>
      <c r="V1231">
        <f>_xlfn.XLOOKUP(U1231,'Daten Vor-Quartal'!U:U,'Daten Vor-Quartal'!I:I,0)</f>
        <v>0.95294117647058818</v>
      </c>
    </row>
    <row r="1232" spans="1:22">
      <c r="A1232" t="s">
        <v>36</v>
      </c>
      <c r="B1232" t="s">
        <v>38</v>
      </c>
      <c r="C1232" t="s">
        <v>10</v>
      </c>
      <c r="D1232" t="s">
        <v>157</v>
      </c>
      <c r="E1232" t="s">
        <v>162</v>
      </c>
      <c r="F1232">
        <v>16</v>
      </c>
      <c r="G1232" t="s">
        <v>63</v>
      </c>
      <c r="H1232">
        <v>0</v>
      </c>
      <c r="I1232">
        <v>0</v>
      </c>
      <c r="J1232">
        <v>0</v>
      </c>
      <c r="K1232">
        <v>0</v>
      </c>
      <c r="L1232">
        <v>0</v>
      </c>
      <c r="M1232">
        <v>141</v>
      </c>
      <c r="N1232">
        <v>1</v>
      </c>
      <c r="O1232">
        <v>0</v>
      </c>
      <c r="P1232">
        <v>0</v>
      </c>
      <c r="Q1232">
        <v>0</v>
      </c>
      <c r="R1232">
        <v>0</v>
      </c>
      <c r="S1232">
        <f t="shared" si="22"/>
        <v>0.2</v>
      </c>
      <c r="T1232" s="13">
        <f>(Tabelle1[[#This Row],[MT Distri % (besucht)]]-Tabelle1[[#This Row],[MT Distri % (besucht) VP]])*100</f>
        <v>-20</v>
      </c>
      <c r="U1232" t="str">
        <f>Tabelle1[[#This Row],[Kundenhierarchie 1]]&amp;Tabelle1[[#This Row],[Händler]]&amp;Tabelle1[[#This Row],[Kategorie]]&amp;Tabelle1[[#This Row],[Gruppe]]&amp;Tabelle1[[#This Row],[Name]]</f>
        <v>Markant Services International GmbHBartels-LangnessDressingDressing  500mlKühne Dressing Gartenkräuter  0,5l</v>
      </c>
      <c r="V1232">
        <f>_xlfn.XLOOKUP(U1232,'Daten Vor-Quartal'!U:U,'Daten Vor-Quartal'!I:I,0)</f>
        <v>0.2</v>
      </c>
    </row>
    <row r="1233" spans="1:22">
      <c r="A1233" t="s">
        <v>36</v>
      </c>
      <c r="B1233" t="s">
        <v>38</v>
      </c>
      <c r="C1233" t="s">
        <v>10</v>
      </c>
      <c r="D1233" t="s">
        <v>157</v>
      </c>
      <c r="E1233" t="s">
        <v>134</v>
      </c>
      <c r="F1233">
        <v>5</v>
      </c>
      <c r="G1233" t="s">
        <v>51</v>
      </c>
      <c r="H1233">
        <v>0.78723404255319196</v>
      </c>
      <c r="I1233">
        <v>0.97647058823529409</v>
      </c>
      <c r="J1233">
        <v>0</v>
      </c>
      <c r="K1233">
        <v>0</v>
      </c>
      <c r="L1233">
        <v>111</v>
      </c>
      <c r="M1233">
        <v>141</v>
      </c>
      <c r="N1233">
        <v>85</v>
      </c>
      <c r="O1233">
        <v>83</v>
      </c>
      <c r="P1233">
        <v>0</v>
      </c>
      <c r="Q1233">
        <v>0</v>
      </c>
      <c r="R1233">
        <v>0</v>
      </c>
      <c r="S1233">
        <f t="shared" si="22"/>
        <v>0.98837209302325579</v>
      </c>
      <c r="T1233" s="13">
        <f>(Tabelle1[[#This Row],[MT Distri % (besucht)]]-Tabelle1[[#This Row],[MT Distri % (besucht) VP]])*100</f>
        <v>-1.1901504787961703</v>
      </c>
      <c r="U1233" t="str">
        <f>Tabelle1[[#This Row],[Kundenhierarchie 1]]&amp;Tabelle1[[#This Row],[Händler]]&amp;Tabelle1[[#This Row],[Kategorie]]&amp;Tabelle1[[#This Row],[Gruppe]]&amp;Tabelle1[[#This Row],[Name]]</f>
        <v>Markant Services International GmbHBartels-LangnessDressingDressing  500mlKühne Dressing Jogh.-Kräuter leicht 0,5l</v>
      </c>
      <c r="V1233">
        <f>_xlfn.XLOOKUP(U1233,'Daten Vor-Quartal'!U:U,'Daten Vor-Quartal'!I:I,0)</f>
        <v>0.98837209302325579</v>
      </c>
    </row>
    <row r="1234" spans="1:22">
      <c r="A1234" t="s">
        <v>36</v>
      </c>
      <c r="B1234" t="s">
        <v>38</v>
      </c>
      <c r="C1234" t="s">
        <v>10</v>
      </c>
      <c r="D1234" t="s">
        <v>157</v>
      </c>
      <c r="E1234" t="s">
        <v>132</v>
      </c>
      <c r="F1234">
        <v>1</v>
      </c>
      <c r="G1234" t="s">
        <v>51</v>
      </c>
      <c r="H1234">
        <v>1</v>
      </c>
      <c r="I1234">
        <v>0.99019607843137258</v>
      </c>
      <c r="J1234">
        <v>0</v>
      </c>
      <c r="K1234">
        <v>0</v>
      </c>
      <c r="L1234">
        <v>141</v>
      </c>
      <c r="M1234">
        <v>141</v>
      </c>
      <c r="N1234">
        <v>102</v>
      </c>
      <c r="O1234">
        <v>101</v>
      </c>
      <c r="P1234">
        <v>0</v>
      </c>
      <c r="Q1234">
        <v>0</v>
      </c>
      <c r="R1234">
        <v>0</v>
      </c>
      <c r="S1234">
        <f t="shared" si="22"/>
        <v>0.99029126213592233</v>
      </c>
      <c r="T1234" s="13">
        <f>(Tabelle1[[#This Row],[MT Distri % (besucht)]]-Tabelle1[[#This Row],[MT Distri % (besucht) VP]])*100</f>
        <v>-9.5183704549750558E-3</v>
      </c>
      <c r="U1234" t="str">
        <f>Tabelle1[[#This Row],[Kundenhierarchie 1]]&amp;Tabelle1[[#This Row],[Händler]]&amp;Tabelle1[[#This Row],[Kategorie]]&amp;Tabelle1[[#This Row],[Gruppe]]&amp;Tabelle1[[#This Row],[Name]]</f>
        <v>Markant Services International GmbHBartels-LangnessDressingDressing  500mlKühne Dressing Joghurt  0,5l</v>
      </c>
      <c r="V1234">
        <f>_xlfn.XLOOKUP(U1234,'Daten Vor-Quartal'!U:U,'Daten Vor-Quartal'!I:I,0)</f>
        <v>0.99029126213592233</v>
      </c>
    </row>
    <row r="1235" spans="1:22">
      <c r="A1235" t="s">
        <v>36</v>
      </c>
      <c r="B1235" t="s">
        <v>38</v>
      </c>
      <c r="C1235" t="s">
        <v>10</v>
      </c>
      <c r="D1235" t="s">
        <v>157</v>
      </c>
      <c r="E1235" t="s">
        <v>133</v>
      </c>
      <c r="F1235">
        <v>2</v>
      </c>
      <c r="G1235" t="s">
        <v>51</v>
      </c>
      <c r="H1235">
        <v>1</v>
      </c>
      <c r="I1235">
        <v>0.99019607843137258</v>
      </c>
      <c r="J1235">
        <v>0</v>
      </c>
      <c r="K1235">
        <v>0</v>
      </c>
      <c r="L1235">
        <v>141</v>
      </c>
      <c r="M1235">
        <v>141</v>
      </c>
      <c r="N1235">
        <v>102</v>
      </c>
      <c r="O1235">
        <v>101</v>
      </c>
      <c r="P1235">
        <v>0</v>
      </c>
      <c r="Q1235">
        <v>0</v>
      </c>
      <c r="R1235">
        <v>0</v>
      </c>
      <c r="S1235">
        <f t="shared" si="22"/>
        <v>0.99029126213592233</v>
      </c>
      <c r="T1235" s="13">
        <f>(Tabelle1[[#This Row],[MT Distri % (besucht)]]-Tabelle1[[#This Row],[MT Distri % (besucht) VP]])*100</f>
        <v>-9.5183704549750558E-3</v>
      </c>
      <c r="U1235" t="str">
        <f>Tabelle1[[#This Row],[Kundenhierarchie 1]]&amp;Tabelle1[[#This Row],[Händler]]&amp;Tabelle1[[#This Row],[Kategorie]]&amp;Tabelle1[[#This Row],[Gruppe]]&amp;Tabelle1[[#This Row],[Name]]</f>
        <v>Markant Services International GmbHBartels-LangnessDressingDressing  500mlKühne Dressing Kräuterwürzig  0,5l</v>
      </c>
      <c r="V1235">
        <f>_xlfn.XLOOKUP(U1235,'Daten Vor-Quartal'!U:U,'Daten Vor-Quartal'!I:I,0)</f>
        <v>0.99029126213592233</v>
      </c>
    </row>
    <row r="1236" spans="1:22">
      <c r="A1236" t="s">
        <v>36</v>
      </c>
      <c r="B1236" t="s">
        <v>38</v>
      </c>
      <c r="C1236" t="s">
        <v>10</v>
      </c>
      <c r="D1236" t="s">
        <v>163</v>
      </c>
      <c r="E1236" t="s">
        <v>164</v>
      </c>
      <c r="F1236">
        <v>26</v>
      </c>
      <c r="G1236" t="s">
        <v>74</v>
      </c>
      <c r="H1236">
        <v>0</v>
      </c>
      <c r="I1236">
        <v>0</v>
      </c>
      <c r="J1236">
        <v>0</v>
      </c>
      <c r="K1236">
        <v>0</v>
      </c>
      <c r="L1236">
        <v>0</v>
      </c>
      <c r="M1236">
        <v>141</v>
      </c>
      <c r="N1236">
        <v>1</v>
      </c>
      <c r="O1236">
        <v>0</v>
      </c>
      <c r="P1236">
        <v>0</v>
      </c>
      <c r="Q1236">
        <v>0</v>
      </c>
      <c r="R1236">
        <v>0</v>
      </c>
      <c r="S1236">
        <f t="shared" si="22"/>
        <v>0</v>
      </c>
      <c r="T1236" s="13">
        <f>(Tabelle1[[#This Row],[MT Distri % (besucht)]]-Tabelle1[[#This Row],[MT Distri % (besucht) VP]])*100</f>
        <v>0</v>
      </c>
      <c r="U1236" t="str">
        <f>Tabelle1[[#This Row],[Kundenhierarchie 1]]&amp;Tabelle1[[#This Row],[Händler]]&amp;Tabelle1[[#This Row],[Kategorie]]&amp;Tabelle1[[#This Row],[Gruppe]]&amp;Tabelle1[[#This Row],[Name]]</f>
        <v>Markant Services International GmbHBartels-LangnessDressingDressing 1lKühne Dressing 1000 Islands, 1l Fl.</v>
      </c>
      <c r="V1236">
        <f>_xlfn.XLOOKUP(U1236,'Daten Vor-Quartal'!U:U,'Daten Vor-Quartal'!I:I,0)</f>
        <v>0</v>
      </c>
    </row>
    <row r="1237" spans="1:22">
      <c r="A1237" t="s">
        <v>36</v>
      </c>
      <c r="B1237" t="s">
        <v>38</v>
      </c>
      <c r="C1237" t="s">
        <v>10</v>
      </c>
      <c r="D1237" t="s">
        <v>163</v>
      </c>
      <c r="E1237" t="s">
        <v>165</v>
      </c>
      <c r="F1237">
        <v>27</v>
      </c>
      <c r="G1237" t="s">
        <v>74</v>
      </c>
      <c r="H1237">
        <v>0</v>
      </c>
      <c r="I1237">
        <v>0</v>
      </c>
      <c r="J1237">
        <v>0</v>
      </c>
      <c r="K1237">
        <v>0</v>
      </c>
      <c r="L1237">
        <v>0</v>
      </c>
      <c r="M1237">
        <v>141</v>
      </c>
      <c r="N1237">
        <v>1</v>
      </c>
      <c r="O1237">
        <v>0</v>
      </c>
      <c r="P1237">
        <v>0</v>
      </c>
      <c r="Q1237">
        <v>0</v>
      </c>
      <c r="R1237">
        <v>0</v>
      </c>
      <c r="S1237">
        <f t="shared" si="22"/>
        <v>0</v>
      </c>
      <c r="T1237" s="13">
        <f>(Tabelle1[[#This Row],[MT Distri % (besucht)]]-Tabelle1[[#This Row],[MT Distri % (besucht) VP]])*100</f>
        <v>0</v>
      </c>
      <c r="U1237" t="str">
        <f>Tabelle1[[#This Row],[Kundenhierarchie 1]]&amp;Tabelle1[[#This Row],[Händler]]&amp;Tabelle1[[#This Row],[Kategorie]]&amp;Tabelle1[[#This Row],[Gruppe]]&amp;Tabelle1[[#This Row],[Name]]</f>
        <v>Markant Services International GmbHBartels-LangnessDressingDressing 1lKühne Dressing Balsamico, 1l Fl.</v>
      </c>
      <c r="V1237">
        <f>_xlfn.XLOOKUP(U1237,'Daten Vor-Quartal'!U:U,'Daten Vor-Quartal'!I:I,0)</f>
        <v>0</v>
      </c>
    </row>
    <row r="1238" spans="1:22">
      <c r="A1238" t="s">
        <v>36</v>
      </c>
      <c r="B1238" t="s">
        <v>38</v>
      </c>
      <c r="C1238" t="s">
        <v>10</v>
      </c>
      <c r="D1238" t="s">
        <v>163</v>
      </c>
      <c r="E1238" t="s">
        <v>166</v>
      </c>
      <c r="F1238">
        <v>25</v>
      </c>
      <c r="G1238" t="s">
        <v>74</v>
      </c>
      <c r="H1238">
        <v>0</v>
      </c>
      <c r="I1238">
        <v>0</v>
      </c>
      <c r="J1238">
        <v>0</v>
      </c>
      <c r="K1238">
        <v>0</v>
      </c>
      <c r="L1238">
        <v>0</v>
      </c>
      <c r="M1238">
        <v>141</v>
      </c>
      <c r="N1238">
        <v>1</v>
      </c>
      <c r="O1238">
        <v>0</v>
      </c>
      <c r="P1238">
        <v>0</v>
      </c>
      <c r="Q1238">
        <v>0</v>
      </c>
      <c r="R1238">
        <v>0</v>
      </c>
      <c r="S1238">
        <f t="shared" si="22"/>
        <v>0</v>
      </c>
      <c r="T1238" s="13">
        <f>(Tabelle1[[#This Row],[MT Distri % (besucht)]]-Tabelle1[[#This Row],[MT Distri % (besucht) VP]])*100</f>
        <v>0</v>
      </c>
      <c r="U1238" t="str">
        <f>Tabelle1[[#This Row],[Kundenhierarchie 1]]&amp;Tabelle1[[#This Row],[Händler]]&amp;Tabelle1[[#This Row],[Kategorie]]&amp;Tabelle1[[#This Row],[Gruppe]]&amp;Tabelle1[[#This Row],[Name]]</f>
        <v>Markant Services International GmbHBartels-LangnessDressingDressing 1lKühne Dressing French  1l Fl.</v>
      </c>
      <c r="V1238">
        <f>_xlfn.XLOOKUP(U1238,'Daten Vor-Quartal'!U:U,'Daten Vor-Quartal'!I:I,0)</f>
        <v>0</v>
      </c>
    </row>
    <row r="1239" spans="1:22">
      <c r="A1239" t="s">
        <v>36</v>
      </c>
      <c r="B1239" t="s">
        <v>38</v>
      </c>
      <c r="C1239" t="s">
        <v>10</v>
      </c>
      <c r="D1239" t="s">
        <v>163</v>
      </c>
      <c r="E1239" t="s">
        <v>167</v>
      </c>
      <c r="F1239">
        <v>23</v>
      </c>
      <c r="G1239" t="s">
        <v>74</v>
      </c>
      <c r="H1239">
        <v>0</v>
      </c>
      <c r="I1239">
        <v>0</v>
      </c>
      <c r="J1239">
        <v>0</v>
      </c>
      <c r="K1239">
        <v>0</v>
      </c>
      <c r="L1239">
        <v>0</v>
      </c>
      <c r="M1239">
        <v>141</v>
      </c>
      <c r="N1239">
        <v>1</v>
      </c>
      <c r="O1239">
        <v>0</v>
      </c>
      <c r="P1239">
        <v>0</v>
      </c>
      <c r="Q1239">
        <v>0</v>
      </c>
      <c r="R1239">
        <v>0</v>
      </c>
      <c r="S1239">
        <f t="shared" si="22"/>
        <v>0</v>
      </c>
      <c r="T1239" s="13">
        <f>(Tabelle1[[#This Row],[MT Distri % (besucht)]]-Tabelle1[[#This Row],[MT Distri % (besucht) VP]])*100</f>
        <v>0</v>
      </c>
      <c r="U1239" t="str">
        <f>Tabelle1[[#This Row],[Kundenhierarchie 1]]&amp;Tabelle1[[#This Row],[Händler]]&amp;Tabelle1[[#This Row],[Kategorie]]&amp;Tabelle1[[#This Row],[Gruppe]]&amp;Tabelle1[[#This Row],[Name]]</f>
        <v>Markant Services International GmbHBartels-LangnessDressingDressing 1lKühne Dressing Jogh.-Kräuter leicht, 1l</v>
      </c>
      <c r="V1239">
        <f>_xlfn.XLOOKUP(U1239,'Daten Vor-Quartal'!U:U,'Daten Vor-Quartal'!I:I,0)</f>
        <v>0</v>
      </c>
    </row>
    <row r="1240" spans="1:22">
      <c r="A1240" t="s">
        <v>36</v>
      </c>
      <c r="B1240" t="s">
        <v>38</v>
      </c>
      <c r="C1240" t="s">
        <v>10</v>
      </c>
      <c r="D1240" t="s">
        <v>163</v>
      </c>
      <c r="E1240" t="s">
        <v>168</v>
      </c>
      <c r="F1240">
        <v>17</v>
      </c>
      <c r="G1240" t="s">
        <v>63</v>
      </c>
      <c r="H1240">
        <v>0</v>
      </c>
      <c r="I1240">
        <v>0</v>
      </c>
      <c r="J1240">
        <v>0</v>
      </c>
      <c r="K1240">
        <v>0</v>
      </c>
      <c r="L1240">
        <v>0</v>
      </c>
      <c r="M1240">
        <v>141</v>
      </c>
      <c r="N1240">
        <v>1</v>
      </c>
      <c r="O1240">
        <v>0</v>
      </c>
      <c r="P1240">
        <v>0</v>
      </c>
      <c r="Q1240">
        <v>0</v>
      </c>
      <c r="R1240">
        <v>0</v>
      </c>
      <c r="S1240">
        <f t="shared" si="22"/>
        <v>0</v>
      </c>
      <c r="T1240" s="13">
        <f>(Tabelle1[[#This Row],[MT Distri % (besucht)]]-Tabelle1[[#This Row],[MT Distri % (besucht) VP]])*100</f>
        <v>0</v>
      </c>
      <c r="U1240" t="str">
        <f>Tabelle1[[#This Row],[Kundenhierarchie 1]]&amp;Tabelle1[[#This Row],[Händler]]&amp;Tabelle1[[#This Row],[Kategorie]]&amp;Tabelle1[[#This Row],[Gruppe]]&amp;Tabelle1[[#This Row],[Name]]</f>
        <v>Markant Services International GmbHBartels-LangnessDressingDressing 1lKühne Dressing Joghurt  1l Fl.</v>
      </c>
      <c r="V1240">
        <f>_xlfn.XLOOKUP(U1240,'Daten Vor-Quartal'!U:U,'Daten Vor-Quartal'!I:I,0)</f>
        <v>0</v>
      </c>
    </row>
    <row r="1241" spans="1:22">
      <c r="A1241" t="s">
        <v>36</v>
      </c>
      <c r="B1241" t="s">
        <v>38</v>
      </c>
      <c r="C1241" t="s">
        <v>10</v>
      </c>
      <c r="D1241" t="s">
        <v>163</v>
      </c>
      <c r="E1241" t="s">
        <v>169</v>
      </c>
      <c r="F1241">
        <v>21</v>
      </c>
      <c r="G1241" t="s">
        <v>74</v>
      </c>
      <c r="H1241">
        <v>0</v>
      </c>
      <c r="I1241">
        <v>0</v>
      </c>
      <c r="J1241">
        <v>0</v>
      </c>
      <c r="K1241">
        <v>0</v>
      </c>
      <c r="L1241">
        <v>0</v>
      </c>
      <c r="M1241">
        <v>141</v>
      </c>
      <c r="N1241">
        <v>1</v>
      </c>
      <c r="O1241">
        <v>0</v>
      </c>
      <c r="P1241">
        <v>0</v>
      </c>
      <c r="Q1241">
        <v>0</v>
      </c>
      <c r="R1241">
        <v>0</v>
      </c>
      <c r="S1241">
        <f t="shared" si="22"/>
        <v>0</v>
      </c>
      <c r="T1241" s="13">
        <f>(Tabelle1[[#This Row],[MT Distri % (besucht)]]-Tabelle1[[#This Row],[MT Distri % (besucht) VP]])*100</f>
        <v>0</v>
      </c>
      <c r="U1241" t="str">
        <f>Tabelle1[[#This Row],[Kundenhierarchie 1]]&amp;Tabelle1[[#This Row],[Händler]]&amp;Tabelle1[[#This Row],[Kategorie]]&amp;Tabelle1[[#This Row],[Gruppe]]&amp;Tabelle1[[#This Row],[Name]]</f>
        <v>Markant Services International GmbHBartels-LangnessDressingDressing 1lKühne Dressing Kräuterwürzig  1l Fl.</v>
      </c>
      <c r="V1241">
        <f>_xlfn.XLOOKUP(U1241,'Daten Vor-Quartal'!U:U,'Daten Vor-Quartal'!I:I,0)</f>
        <v>0</v>
      </c>
    </row>
    <row r="1242" spans="1:22">
      <c r="A1242" t="s">
        <v>36</v>
      </c>
      <c r="B1242" t="s">
        <v>38</v>
      </c>
      <c r="C1242" t="s">
        <v>10</v>
      </c>
      <c r="D1242" t="s">
        <v>170</v>
      </c>
      <c r="E1242" t="s">
        <v>171</v>
      </c>
      <c r="F1242">
        <v>3</v>
      </c>
      <c r="G1242" t="s">
        <v>51</v>
      </c>
      <c r="H1242">
        <v>1</v>
      </c>
      <c r="I1242">
        <v>0.99019607843137258</v>
      </c>
      <c r="J1242">
        <v>0</v>
      </c>
      <c r="K1242">
        <v>0</v>
      </c>
      <c r="L1242">
        <v>141</v>
      </c>
      <c r="M1242">
        <v>141</v>
      </c>
      <c r="N1242">
        <v>102</v>
      </c>
      <c r="O1242">
        <v>101</v>
      </c>
      <c r="P1242">
        <v>0</v>
      </c>
      <c r="Q1242">
        <v>0</v>
      </c>
      <c r="R1242">
        <v>0</v>
      </c>
      <c r="S1242">
        <f t="shared" si="22"/>
        <v>0</v>
      </c>
      <c r="T1242" s="13">
        <f>(Tabelle1[[#This Row],[MT Distri % (besucht)]]-Tabelle1[[#This Row],[MT Distri % (besucht) VP]])*100</f>
        <v>99.019607843137265</v>
      </c>
      <c r="U1242" t="str">
        <f>Tabelle1[[#This Row],[Kundenhierarchie 1]]&amp;Tabelle1[[#This Row],[Händler]]&amp;Tabelle1[[#This Row],[Kategorie]]&amp;Tabelle1[[#This Row],[Gruppe]]&amp;Tabelle1[[#This Row],[Name]]</f>
        <v>Markant Services International GmbHBartels-LangnessDressingDressing 250mlKühne Dressing Honig Senf, 250ml Fl.</v>
      </c>
      <c r="V1242">
        <f>_xlfn.XLOOKUP(U1242,'Daten Vor-Quartal'!U:U,'Daten Vor-Quartal'!I:I,0)</f>
        <v>0</v>
      </c>
    </row>
    <row r="1243" spans="1:22">
      <c r="A1243" t="s">
        <v>36</v>
      </c>
      <c r="B1243" t="s">
        <v>38</v>
      </c>
      <c r="C1243" t="s">
        <v>10</v>
      </c>
      <c r="D1243" t="s">
        <v>170</v>
      </c>
      <c r="E1243" t="s">
        <v>172</v>
      </c>
      <c r="F1243">
        <v>9</v>
      </c>
      <c r="G1243" t="s">
        <v>51</v>
      </c>
      <c r="H1243">
        <v>1</v>
      </c>
      <c r="I1243">
        <v>0.9509803921568627</v>
      </c>
      <c r="J1243">
        <v>0</v>
      </c>
      <c r="K1243">
        <v>0</v>
      </c>
      <c r="L1243">
        <v>141</v>
      </c>
      <c r="M1243">
        <v>141</v>
      </c>
      <c r="N1243">
        <v>102</v>
      </c>
      <c r="O1243">
        <v>97</v>
      </c>
      <c r="P1243">
        <v>0</v>
      </c>
      <c r="Q1243">
        <v>0</v>
      </c>
      <c r="R1243">
        <v>0</v>
      </c>
      <c r="S1243">
        <f t="shared" si="22"/>
        <v>0.96116504854368934</v>
      </c>
      <c r="T1243" s="13">
        <f>(Tabelle1[[#This Row],[MT Distri % (besucht)]]-Tabelle1[[#This Row],[MT Distri % (besucht) VP]])*100</f>
        <v>-1.018465638682664</v>
      </c>
      <c r="U1243" t="str">
        <f>Tabelle1[[#This Row],[Kundenhierarchie 1]]&amp;Tabelle1[[#This Row],[Händler]]&amp;Tabelle1[[#This Row],[Kategorie]]&amp;Tabelle1[[#This Row],[Gruppe]]&amp;Tabelle1[[#This Row],[Name]]</f>
        <v>Markant Services International GmbHBartels-LangnessDressingDressing 250mlKühne Dressing Jogh.&amp;Gartenkräuter,250ml</v>
      </c>
      <c r="V1243">
        <f>_xlfn.XLOOKUP(U1243,'Daten Vor-Quartal'!U:U,'Daten Vor-Quartal'!I:I,0)</f>
        <v>0.96116504854368934</v>
      </c>
    </row>
    <row r="1244" spans="1:22">
      <c r="A1244" t="s">
        <v>36</v>
      </c>
      <c r="B1244" t="s">
        <v>38</v>
      </c>
      <c r="C1244" t="s">
        <v>10</v>
      </c>
      <c r="D1244" t="s">
        <v>170</v>
      </c>
      <c r="E1244" t="s">
        <v>173</v>
      </c>
      <c r="F1244">
        <v>22</v>
      </c>
      <c r="G1244" t="s">
        <v>74</v>
      </c>
      <c r="H1244">
        <v>0</v>
      </c>
      <c r="I1244">
        <v>0</v>
      </c>
      <c r="J1244">
        <v>0</v>
      </c>
      <c r="K1244">
        <v>0</v>
      </c>
      <c r="L1244">
        <v>0</v>
      </c>
      <c r="M1244">
        <v>141</v>
      </c>
      <c r="N1244">
        <v>1</v>
      </c>
      <c r="O1244">
        <v>0</v>
      </c>
      <c r="P1244">
        <v>0</v>
      </c>
      <c r="Q1244">
        <v>0</v>
      </c>
      <c r="R1244">
        <v>0</v>
      </c>
      <c r="S1244">
        <f t="shared" si="22"/>
        <v>0</v>
      </c>
      <c r="T1244" s="13">
        <f>(Tabelle1[[#This Row],[MT Distri % (besucht)]]-Tabelle1[[#This Row],[MT Distri % (besucht) VP]])*100</f>
        <v>0</v>
      </c>
      <c r="U1244" t="str">
        <f>Tabelle1[[#This Row],[Kundenhierarchie 1]]&amp;Tabelle1[[#This Row],[Händler]]&amp;Tabelle1[[#This Row],[Kategorie]]&amp;Tabelle1[[#This Row],[Gruppe]]&amp;Tabelle1[[#This Row],[Name]]</f>
        <v>Markant Services International GmbHBartels-LangnessDressingDressing 250mlKühne Dressing Joghurt &amp; Dill, 250ml Fl.</v>
      </c>
      <c r="V1244">
        <f>_xlfn.XLOOKUP(U1244,'Daten Vor-Quartal'!U:U,'Daten Vor-Quartal'!I:I,0)</f>
        <v>0</v>
      </c>
    </row>
    <row r="1245" spans="1:22">
      <c r="A1245" t="s">
        <v>36</v>
      </c>
      <c r="B1245" t="s">
        <v>38</v>
      </c>
      <c r="C1245" t="s">
        <v>10</v>
      </c>
      <c r="D1245" t="s">
        <v>170</v>
      </c>
      <c r="E1245" t="s">
        <v>174</v>
      </c>
      <c r="F1245">
        <v>20</v>
      </c>
      <c r="G1245" t="s">
        <v>63</v>
      </c>
      <c r="H1245">
        <v>0</v>
      </c>
      <c r="I1245">
        <v>0</v>
      </c>
      <c r="J1245">
        <v>0</v>
      </c>
      <c r="K1245">
        <v>0</v>
      </c>
      <c r="L1245">
        <v>0</v>
      </c>
      <c r="M1245">
        <v>141</v>
      </c>
      <c r="N1245">
        <v>1</v>
      </c>
      <c r="O1245">
        <v>0</v>
      </c>
      <c r="P1245">
        <v>0</v>
      </c>
      <c r="Q1245">
        <v>0</v>
      </c>
      <c r="R1245">
        <v>0</v>
      </c>
      <c r="S1245">
        <f t="shared" si="22"/>
        <v>0</v>
      </c>
      <c r="T1245" s="13">
        <f>(Tabelle1[[#This Row],[MT Distri % (besucht)]]-Tabelle1[[#This Row],[MT Distri % (besucht) VP]])*100</f>
        <v>0</v>
      </c>
      <c r="U1245" t="str">
        <f>Tabelle1[[#This Row],[Kundenhierarchie 1]]&amp;Tabelle1[[#This Row],[Händler]]&amp;Tabelle1[[#This Row],[Kategorie]]&amp;Tabelle1[[#This Row],[Gruppe]]&amp;Tabelle1[[#This Row],[Name]]</f>
        <v>Markant Services International GmbHBartels-LangnessDressingDressing 250mlKühne Dressing Joghurt &amp; Knoblauch,250ml</v>
      </c>
      <c r="V1245">
        <f>_xlfn.XLOOKUP(U1245,'Daten Vor-Quartal'!U:U,'Daten Vor-Quartal'!I:I,0)</f>
        <v>0</v>
      </c>
    </row>
    <row r="1246" spans="1:22">
      <c r="A1246" t="s">
        <v>36</v>
      </c>
      <c r="B1246" t="s">
        <v>38</v>
      </c>
      <c r="C1246" t="s">
        <v>10</v>
      </c>
      <c r="D1246" t="s">
        <v>170</v>
      </c>
      <c r="E1246" t="s">
        <v>175</v>
      </c>
      <c r="F1246">
        <v>99</v>
      </c>
      <c r="G1246" t="s">
        <v>74</v>
      </c>
      <c r="H1246">
        <v>0</v>
      </c>
      <c r="I1246">
        <v>0</v>
      </c>
      <c r="J1246">
        <v>0</v>
      </c>
      <c r="K1246">
        <v>0</v>
      </c>
      <c r="L1246">
        <v>0</v>
      </c>
      <c r="M1246">
        <v>141</v>
      </c>
      <c r="N1246">
        <v>1</v>
      </c>
      <c r="O1246">
        <v>0</v>
      </c>
      <c r="P1246">
        <v>0</v>
      </c>
      <c r="Q1246">
        <v>0</v>
      </c>
      <c r="R1246">
        <v>0</v>
      </c>
      <c r="S1246">
        <f t="shared" si="22"/>
        <v>0</v>
      </c>
      <c r="T1246" s="13">
        <f>(Tabelle1[[#This Row],[MT Distri % (besucht)]]-Tabelle1[[#This Row],[MT Distri % (besucht) VP]])*100</f>
        <v>0</v>
      </c>
      <c r="U1246" t="str">
        <f>Tabelle1[[#This Row],[Kundenhierarchie 1]]&amp;Tabelle1[[#This Row],[Händler]]&amp;Tabelle1[[#This Row],[Kategorie]]&amp;Tabelle1[[#This Row],[Gruppe]]&amp;Tabelle1[[#This Row],[Name]]</f>
        <v>Markant Services International GmbHBartels-LangnessDressingDressing 250mlKühne Dressing Sylter Art, 250ml</v>
      </c>
      <c r="V1246">
        <f>_xlfn.XLOOKUP(U1246,'Daten Vor-Quartal'!U:U,'Daten Vor-Quartal'!I:I,0)</f>
        <v>0</v>
      </c>
    </row>
    <row r="1247" spans="1:22">
      <c r="A1247" t="s">
        <v>36</v>
      </c>
      <c r="B1247" t="s">
        <v>38</v>
      </c>
      <c r="C1247" t="s">
        <v>10</v>
      </c>
      <c r="D1247" t="s">
        <v>177</v>
      </c>
      <c r="E1247" t="s">
        <v>176</v>
      </c>
      <c r="F1247">
        <v>24</v>
      </c>
      <c r="G1247" t="s">
        <v>74</v>
      </c>
      <c r="H1247">
        <v>0</v>
      </c>
      <c r="I1247">
        <v>0</v>
      </c>
      <c r="J1247">
        <v>0</v>
      </c>
      <c r="K1247">
        <v>0</v>
      </c>
      <c r="L1247">
        <v>0</v>
      </c>
      <c r="M1247">
        <v>141</v>
      </c>
      <c r="N1247">
        <v>1</v>
      </c>
      <c r="O1247">
        <v>0</v>
      </c>
      <c r="P1247">
        <v>0</v>
      </c>
      <c r="Q1247">
        <v>0</v>
      </c>
      <c r="R1247">
        <v>0</v>
      </c>
      <c r="S1247">
        <f t="shared" si="22"/>
        <v>0</v>
      </c>
      <c r="T1247" s="13">
        <f>(Tabelle1[[#This Row],[MT Distri % (besucht)]]-Tabelle1[[#This Row],[MT Distri % (besucht) VP]])*100</f>
        <v>0</v>
      </c>
      <c r="U1247" t="str">
        <f>Tabelle1[[#This Row],[Kundenhierarchie 1]]&amp;Tabelle1[[#This Row],[Händler]]&amp;Tabelle1[[#This Row],[Kategorie]]&amp;Tabelle1[[#This Row],[Gruppe]]&amp;Tabelle1[[#This Row],[Name]]</f>
        <v>Markant Services International GmbHBartels-LangnessDressingDressing Enjoy 300mlCK Enjoy Balsamico Bianco Vinaigr.,300ml</v>
      </c>
      <c r="V1247">
        <f>_xlfn.XLOOKUP(U1247,'Daten Vor-Quartal'!U:U,'Daten Vor-Quartal'!I:I,0)</f>
        <v>0</v>
      </c>
    </row>
    <row r="1248" spans="1:22">
      <c r="A1248" t="s">
        <v>36</v>
      </c>
      <c r="B1248" t="s">
        <v>38</v>
      </c>
      <c r="C1248" t="s">
        <v>10</v>
      </c>
      <c r="D1248" t="s">
        <v>177</v>
      </c>
      <c r="E1248" t="s">
        <v>178</v>
      </c>
      <c r="F1248">
        <v>8</v>
      </c>
      <c r="G1248" t="s">
        <v>51</v>
      </c>
      <c r="H1248">
        <v>0.87234042553191493</v>
      </c>
      <c r="I1248">
        <v>0.92391304347826086</v>
      </c>
      <c r="J1248">
        <v>0</v>
      </c>
      <c r="K1248">
        <v>0</v>
      </c>
      <c r="L1248">
        <v>123</v>
      </c>
      <c r="M1248">
        <v>141</v>
      </c>
      <c r="N1248">
        <v>92</v>
      </c>
      <c r="O1248">
        <v>85</v>
      </c>
      <c r="P1248">
        <v>0</v>
      </c>
      <c r="Q1248">
        <v>0</v>
      </c>
      <c r="R1248">
        <v>0</v>
      </c>
      <c r="S1248">
        <f t="shared" si="22"/>
        <v>0.92553191489361697</v>
      </c>
      <c r="T1248" s="13">
        <f>(Tabelle1[[#This Row],[MT Distri % (besucht)]]-Tabelle1[[#This Row],[MT Distri % (besucht) VP]])*100</f>
        <v>-0.16188714153561046</v>
      </c>
      <c r="U1248" t="str">
        <f>Tabelle1[[#This Row],[Kundenhierarchie 1]]&amp;Tabelle1[[#This Row],[Händler]]&amp;Tabelle1[[#This Row],[Kategorie]]&amp;Tabelle1[[#This Row],[Gruppe]]&amp;Tabelle1[[#This Row],[Name]]</f>
        <v>Markant Services International GmbHBartels-LangnessDressingDressing Enjoy 300mlCK Enjoy Balsamico Vinaigrette, 300ml</v>
      </c>
      <c r="V1248">
        <f>_xlfn.XLOOKUP(U1248,'Daten Vor-Quartal'!U:U,'Daten Vor-Quartal'!I:I,0)</f>
        <v>0.92553191489361697</v>
      </c>
    </row>
    <row r="1249" spans="1:22">
      <c r="A1249" t="s">
        <v>36</v>
      </c>
      <c r="B1249" t="s">
        <v>38</v>
      </c>
      <c r="C1249" t="s">
        <v>10</v>
      </c>
      <c r="D1249" t="s">
        <v>177</v>
      </c>
      <c r="E1249" t="s">
        <v>179</v>
      </c>
      <c r="F1249">
        <v>12</v>
      </c>
      <c r="G1249" t="s">
        <v>63</v>
      </c>
      <c r="H1249">
        <v>1</v>
      </c>
      <c r="I1249">
        <v>0.90196078431372551</v>
      </c>
      <c r="J1249">
        <v>0</v>
      </c>
      <c r="K1249">
        <v>0</v>
      </c>
      <c r="L1249">
        <v>141</v>
      </c>
      <c r="M1249">
        <v>141</v>
      </c>
      <c r="N1249">
        <v>102</v>
      </c>
      <c r="O1249">
        <v>92</v>
      </c>
      <c r="P1249">
        <v>0</v>
      </c>
      <c r="Q1249">
        <v>0</v>
      </c>
      <c r="R1249">
        <v>0</v>
      </c>
      <c r="S1249">
        <f t="shared" si="22"/>
        <v>0.92233009708737868</v>
      </c>
      <c r="T1249" s="13">
        <f>(Tabelle1[[#This Row],[MT Distri % (besucht)]]-Tabelle1[[#This Row],[MT Distri % (besucht) VP]])*100</f>
        <v>-2.036931277365317</v>
      </c>
      <c r="U1249" t="str">
        <f>Tabelle1[[#This Row],[Kundenhierarchie 1]]&amp;Tabelle1[[#This Row],[Händler]]&amp;Tabelle1[[#This Row],[Kategorie]]&amp;Tabelle1[[#This Row],[Gruppe]]&amp;Tabelle1[[#This Row],[Name]]</f>
        <v>Markant Services International GmbHBartels-LangnessDressingDressing Enjoy 300mlCK Enjoy Himbeer Vinaigrette, 300ml</v>
      </c>
      <c r="V1249">
        <f>_xlfn.XLOOKUP(U1249,'Daten Vor-Quartal'!U:U,'Daten Vor-Quartal'!I:I,0)</f>
        <v>0.92233009708737868</v>
      </c>
    </row>
    <row r="1250" spans="1:22">
      <c r="A1250" t="s">
        <v>36</v>
      </c>
      <c r="B1250" t="s">
        <v>38</v>
      </c>
      <c r="C1250" t="s">
        <v>10</v>
      </c>
      <c r="D1250" t="s">
        <v>181</v>
      </c>
      <c r="E1250" t="s">
        <v>180</v>
      </c>
      <c r="F1250">
        <v>7</v>
      </c>
      <c r="G1250" t="s">
        <v>51</v>
      </c>
      <c r="H1250">
        <v>0</v>
      </c>
      <c r="I1250">
        <v>0</v>
      </c>
      <c r="J1250">
        <v>0</v>
      </c>
      <c r="K1250">
        <v>0</v>
      </c>
      <c r="L1250">
        <v>0</v>
      </c>
      <c r="M1250">
        <v>141</v>
      </c>
      <c r="N1250">
        <v>1</v>
      </c>
      <c r="O1250">
        <v>0</v>
      </c>
      <c r="P1250">
        <v>0</v>
      </c>
      <c r="Q1250">
        <v>0</v>
      </c>
      <c r="R1250">
        <v>0</v>
      </c>
      <c r="S1250">
        <f t="shared" si="22"/>
        <v>0</v>
      </c>
      <c r="T1250" s="13">
        <f>(Tabelle1[[#This Row],[MT Distri % (besucht)]]-Tabelle1[[#This Row],[MT Distri % (besucht) VP]])*100</f>
        <v>0</v>
      </c>
      <c r="U1250" t="str">
        <f>Tabelle1[[#This Row],[Kundenhierarchie 1]]&amp;Tabelle1[[#This Row],[Händler]]&amp;Tabelle1[[#This Row],[Kategorie]]&amp;Tabelle1[[#This Row],[Gruppe]]&amp;Tabelle1[[#This Row],[Name]]</f>
        <v>Markant Services International GmbHBartels-LangnessDressingDressing Natürlich Gut 250mlNat. GUT Haferdr. Frühlingskr.,250ml,6er</v>
      </c>
      <c r="V1250">
        <f>_xlfn.XLOOKUP(U1250,'Daten Vor-Quartal'!U:U,'Daten Vor-Quartal'!I:I,0)</f>
        <v>0</v>
      </c>
    </row>
    <row r="1251" spans="1:22">
      <c r="A1251" t="s">
        <v>36</v>
      </c>
      <c r="B1251" t="s">
        <v>38</v>
      </c>
      <c r="C1251" t="s">
        <v>10</v>
      </c>
      <c r="D1251" t="s">
        <v>181</v>
      </c>
      <c r="E1251" t="s">
        <v>182</v>
      </c>
      <c r="F1251">
        <v>11</v>
      </c>
      <c r="G1251" t="s">
        <v>51</v>
      </c>
      <c r="H1251">
        <v>0</v>
      </c>
      <c r="I1251">
        <v>0</v>
      </c>
      <c r="J1251">
        <v>0</v>
      </c>
      <c r="K1251">
        <v>0</v>
      </c>
      <c r="L1251">
        <v>0</v>
      </c>
      <c r="M1251">
        <v>141</v>
      </c>
      <c r="N1251">
        <v>1</v>
      </c>
      <c r="O1251">
        <v>0</v>
      </c>
      <c r="P1251">
        <v>0</v>
      </c>
      <c r="Q1251">
        <v>0</v>
      </c>
      <c r="R1251">
        <v>0</v>
      </c>
      <c r="S1251">
        <f t="shared" si="22"/>
        <v>0</v>
      </c>
      <c r="T1251" s="13">
        <f>(Tabelle1[[#This Row],[MT Distri % (besucht)]]-Tabelle1[[#This Row],[MT Distri % (besucht) VP]])*100</f>
        <v>0</v>
      </c>
      <c r="U1251" t="str">
        <f>Tabelle1[[#This Row],[Kundenhierarchie 1]]&amp;Tabelle1[[#This Row],[Händler]]&amp;Tabelle1[[#This Row],[Kategorie]]&amp;Tabelle1[[#This Row],[Gruppe]]&amp;Tabelle1[[#This Row],[Name]]</f>
        <v>Markant Services International GmbHBartels-LangnessDressingDressing Natürlich Gut 250mlNat. GUT Haferdr. Sylter Art, 250ml, 6er</v>
      </c>
      <c r="V1251">
        <f>_xlfn.XLOOKUP(U1251,'Daten Vor-Quartal'!U:U,'Daten Vor-Quartal'!I:I,0)</f>
        <v>0</v>
      </c>
    </row>
    <row r="1252" spans="1:22">
      <c r="A1252" t="s">
        <v>36</v>
      </c>
      <c r="B1252" t="s">
        <v>38</v>
      </c>
      <c r="C1252" t="s">
        <v>10</v>
      </c>
      <c r="D1252" t="s">
        <v>181</v>
      </c>
      <c r="E1252" t="s">
        <v>183</v>
      </c>
      <c r="F1252">
        <v>14</v>
      </c>
      <c r="G1252" t="s">
        <v>63</v>
      </c>
      <c r="H1252">
        <v>0</v>
      </c>
      <c r="I1252">
        <v>0</v>
      </c>
      <c r="J1252">
        <v>0</v>
      </c>
      <c r="K1252">
        <v>0</v>
      </c>
      <c r="L1252">
        <v>0</v>
      </c>
      <c r="M1252">
        <v>141</v>
      </c>
      <c r="N1252">
        <v>1</v>
      </c>
      <c r="O1252">
        <v>0</v>
      </c>
      <c r="P1252">
        <v>0</v>
      </c>
      <c r="Q1252">
        <v>0</v>
      </c>
      <c r="R1252">
        <v>0</v>
      </c>
      <c r="S1252">
        <f t="shared" si="22"/>
        <v>0</v>
      </c>
      <c r="T1252" s="13">
        <f>(Tabelle1[[#This Row],[MT Distri % (besucht)]]-Tabelle1[[#This Row],[MT Distri % (besucht) VP]])*100</f>
        <v>0</v>
      </c>
      <c r="U1252" t="str">
        <f>Tabelle1[[#This Row],[Kundenhierarchie 1]]&amp;Tabelle1[[#This Row],[Händler]]&amp;Tabelle1[[#This Row],[Kategorie]]&amp;Tabelle1[[#This Row],[Gruppe]]&amp;Tabelle1[[#This Row],[Name]]</f>
        <v>Markant Services International GmbHBartels-LangnessDressingDressing Natürlich Gut 250mlNatürlich Gut Balsamico Granat.,6X250ml</v>
      </c>
      <c r="V1252">
        <f>_xlfn.XLOOKUP(U1252,'Daten Vor-Quartal'!U:U,'Daten Vor-Quartal'!I:I,0)</f>
        <v>0</v>
      </c>
    </row>
    <row r="1253" spans="1:22">
      <c r="A1253" t="s">
        <v>36</v>
      </c>
      <c r="B1253" t="s">
        <v>38</v>
      </c>
      <c r="C1253" t="s">
        <v>10</v>
      </c>
      <c r="D1253" t="s">
        <v>181</v>
      </c>
      <c r="E1253" t="s">
        <v>184</v>
      </c>
      <c r="F1253">
        <v>6</v>
      </c>
      <c r="G1253" t="s">
        <v>51</v>
      </c>
      <c r="H1253">
        <v>0</v>
      </c>
      <c r="I1253">
        <v>0</v>
      </c>
      <c r="J1253">
        <v>0</v>
      </c>
      <c r="K1253">
        <v>0</v>
      </c>
      <c r="L1253">
        <v>0</v>
      </c>
      <c r="M1253">
        <v>141</v>
      </c>
      <c r="N1253">
        <v>1</v>
      </c>
      <c r="O1253">
        <v>0</v>
      </c>
      <c r="P1253">
        <v>0</v>
      </c>
      <c r="Q1253">
        <v>0</v>
      </c>
      <c r="R1253">
        <v>0</v>
      </c>
      <c r="S1253">
        <f t="shared" si="22"/>
        <v>0</v>
      </c>
      <c r="T1253" s="13">
        <f>(Tabelle1[[#This Row],[MT Distri % (besucht)]]-Tabelle1[[#This Row],[MT Distri % (besucht) VP]])*100</f>
        <v>0</v>
      </c>
      <c r="U1253" t="str">
        <f>Tabelle1[[#This Row],[Kundenhierarchie 1]]&amp;Tabelle1[[#This Row],[Händler]]&amp;Tabelle1[[#This Row],[Kategorie]]&amp;Tabelle1[[#This Row],[Gruppe]]&amp;Tabelle1[[#This Row],[Name]]</f>
        <v>Markant Services International GmbHBartels-LangnessDressingDressing Natürlich Gut 250mlNatürlich Gut Honig Dijon Senf, 6X250ml</v>
      </c>
      <c r="V1253">
        <f>_xlfn.XLOOKUP(U1253,'Daten Vor-Quartal'!U:U,'Daten Vor-Quartal'!I:I,0)</f>
        <v>0</v>
      </c>
    </row>
    <row r="1254" spans="1:22">
      <c r="A1254" t="s">
        <v>36</v>
      </c>
      <c r="B1254" t="s">
        <v>38</v>
      </c>
      <c r="C1254" t="s">
        <v>10</v>
      </c>
      <c r="D1254" t="s">
        <v>181</v>
      </c>
      <c r="E1254" t="s">
        <v>185</v>
      </c>
      <c r="F1254">
        <v>4</v>
      </c>
      <c r="G1254" t="s">
        <v>51</v>
      </c>
      <c r="H1254">
        <v>0</v>
      </c>
      <c r="I1254">
        <v>0</v>
      </c>
      <c r="J1254">
        <v>0</v>
      </c>
      <c r="K1254">
        <v>0</v>
      </c>
      <c r="L1254">
        <v>0</v>
      </c>
      <c r="M1254">
        <v>141</v>
      </c>
      <c r="N1254">
        <v>1</v>
      </c>
      <c r="O1254">
        <v>0</v>
      </c>
      <c r="P1254">
        <v>0</v>
      </c>
      <c r="Q1254">
        <v>0</v>
      </c>
      <c r="R1254">
        <v>0</v>
      </c>
      <c r="S1254">
        <f t="shared" si="22"/>
        <v>0</v>
      </c>
      <c r="T1254" s="13">
        <f>(Tabelle1[[#This Row],[MT Distri % (besucht)]]-Tabelle1[[#This Row],[MT Distri % (besucht) VP]])*100</f>
        <v>0</v>
      </c>
      <c r="U1254" t="str">
        <f>Tabelle1[[#This Row],[Kundenhierarchie 1]]&amp;Tabelle1[[#This Row],[Händler]]&amp;Tabelle1[[#This Row],[Kategorie]]&amp;Tabelle1[[#This Row],[Gruppe]]&amp;Tabelle1[[#This Row],[Name]]</f>
        <v>Markant Services International GmbHBartels-LangnessDressingDressing Natürlich Gut 250mlNatürlich Gut Jogh. Wildkräuter, 6X250ml</v>
      </c>
      <c r="V1254">
        <f>_xlfn.XLOOKUP(U1254,'Daten Vor-Quartal'!U:U,'Daten Vor-Quartal'!I:I,0)</f>
        <v>0</v>
      </c>
    </row>
    <row r="1255" spans="1:22">
      <c r="A1255" t="s">
        <v>36</v>
      </c>
      <c r="B1255" t="s">
        <v>38</v>
      </c>
      <c r="C1255" t="s">
        <v>9</v>
      </c>
      <c r="D1255" t="s">
        <v>186</v>
      </c>
      <c r="E1255" t="s">
        <v>55</v>
      </c>
      <c r="F1255">
        <v>4</v>
      </c>
      <c r="G1255" t="s">
        <v>51</v>
      </c>
      <c r="H1255">
        <v>0</v>
      </c>
      <c r="I1255">
        <v>0</v>
      </c>
      <c r="J1255">
        <v>0</v>
      </c>
      <c r="K1255">
        <v>0</v>
      </c>
      <c r="L1255">
        <v>0</v>
      </c>
      <c r="M1255">
        <v>141</v>
      </c>
      <c r="N1255">
        <v>1</v>
      </c>
      <c r="O1255">
        <v>0</v>
      </c>
      <c r="P1255">
        <v>0</v>
      </c>
      <c r="Q1255">
        <v>0</v>
      </c>
      <c r="R1255">
        <v>0</v>
      </c>
      <c r="S1255">
        <f t="shared" si="22"/>
        <v>0</v>
      </c>
      <c r="T1255" s="13">
        <f>(Tabelle1[[#This Row],[MT Distri % (besucht)]]-Tabelle1[[#This Row],[MT Distri % (besucht) VP]])*100</f>
        <v>0</v>
      </c>
      <c r="U1255" t="str">
        <f>Tabelle1[[#This Row],[Kundenhierarchie 1]]&amp;Tabelle1[[#This Row],[Händler]]&amp;Tabelle1[[#This Row],[Kategorie]]&amp;Tabelle1[[#This Row],[Gruppe]]&amp;Tabelle1[[#This Row],[Name]]</f>
        <v>Markant Services International GmbHBartels-LangnessEssigBalsamissimo 215mlBalsamissimo Balsamico-Creme 215ml Fl.</v>
      </c>
      <c r="V1255">
        <f>_xlfn.XLOOKUP(U1255,'Daten Vor-Quartal'!U:U,'Daten Vor-Quartal'!I:I,0)</f>
        <v>0</v>
      </c>
    </row>
    <row r="1256" spans="1:22">
      <c r="A1256" t="s">
        <v>36</v>
      </c>
      <c r="B1256" t="s">
        <v>38</v>
      </c>
      <c r="C1256" t="s">
        <v>9</v>
      </c>
      <c r="D1256" t="s">
        <v>186</v>
      </c>
      <c r="E1256" t="s">
        <v>83</v>
      </c>
      <c r="F1256">
        <v>30</v>
      </c>
      <c r="G1256" t="s">
        <v>74</v>
      </c>
      <c r="H1256">
        <v>0</v>
      </c>
      <c r="I1256">
        <v>0</v>
      </c>
      <c r="J1256">
        <v>0</v>
      </c>
      <c r="K1256">
        <v>0</v>
      </c>
      <c r="L1256">
        <v>0</v>
      </c>
      <c r="M1256">
        <v>141</v>
      </c>
      <c r="N1256">
        <v>1</v>
      </c>
      <c r="O1256">
        <v>0</v>
      </c>
      <c r="P1256">
        <v>0</v>
      </c>
      <c r="Q1256">
        <v>0</v>
      </c>
      <c r="R1256">
        <v>0</v>
      </c>
      <c r="S1256">
        <f t="shared" si="22"/>
        <v>0</v>
      </c>
      <c r="T1256" s="13">
        <f>(Tabelle1[[#This Row],[MT Distri % (besucht)]]-Tabelle1[[#This Row],[MT Distri % (besucht) VP]])*100</f>
        <v>0</v>
      </c>
      <c r="U1256" t="str">
        <f>Tabelle1[[#This Row],[Kundenhierarchie 1]]&amp;Tabelle1[[#This Row],[Händler]]&amp;Tabelle1[[#This Row],[Kategorie]]&amp;Tabelle1[[#This Row],[Gruppe]]&amp;Tabelle1[[#This Row],[Name]]</f>
        <v>Markant Services International GmbHBartels-LangnessEssigBalsamissimo 215mlBalsamissimo Basilikum, 215ml Fl.</v>
      </c>
      <c r="V1256">
        <f>_xlfn.XLOOKUP(U1256,'Daten Vor-Quartal'!U:U,'Daten Vor-Quartal'!I:I,0)</f>
        <v>0</v>
      </c>
    </row>
    <row r="1257" spans="1:22">
      <c r="A1257" t="s">
        <v>36</v>
      </c>
      <c r="B1257" t="s">
        <v>38</v>
      </c>
      <c r="C1257" t="s">
        <v>9</v>
      </c>
      <c r="D1257" t="s">
        <v>187</v>
      </c>
      <c r="E1257" t="s">
        <v>53</v>
      </c>
      <c r="F1257">
        <v>2</v>
      </c>
      <c r="G1257" t="s">
        <v>51</v>
      </c>
      <c r="H1257">
        <v>0.8936170212765957</v>
      </c>
      <c r="I1257">
        <v>0.97916666666666663</v>
      </c>
      <c r="J1257">
        <v>0</v>
      </c>
      <c r="K1257">
        <v>0</v>
      </c>
      <c r="L1257">
        <v>126</v>
      </c>
      <c r="M1257">
        <v>141</v>
      </c>
      <c r="N1257">
        <v>96</v>
      </c>
      <c r="O1257">
        <v>94</v>
      </c>
      <c r="P1257">
        <v>0</v>
      </c>
      <c r="Q1257">
        <v>0</v>
      </c>
      <c r="R1257">
        <v>0</v>
      </c>
      <c r="S1257">
        <f t="shared" si="22"/>
        <v>0.97872340425531912</v>
      </c>
      <c r="T1257" s="13">
        <f>(Tabelle1[[#This Row],[MT Distri % (besucht)]]-Tabelle1[[#This Row],[MT Distri % (besucht) VP]])*100</f>
        <v>4.4326241134751143E-2</v>
      </c>
      <c r="U1257" t="str">
        <f>Tabelle1[[#This Row],[Kundenhierarchie 1]]&amp;Tabelle1[[#This Row],[Händler]]&amp;Tabelle1[[#This Row],[Kategorie]]&amp;Tabelle1[[#This Row],[Gruppe]]&amp;Tabelle1[[#This Row],[Name]]</f>
        <v>Markant Services International GmbHBartels-LangnessEssigEssig Balsamicos 0,5lKühne Aceto Bals. di Modena,0,5l Karaffe</v>
      </c>
      <c r="V1257">
        <f>_xlfn.XLOOKUP(U1257,'Daten Vor-Quartal'!U:U,'Daten Vor-Quartal'!I:I,0)</f>
        <v>0.97872340425531912</v>
      </c>
    </row>
    <row r="1258" spans="1:22">
      <c r="A1258" t="s">
        <v>36</v>
      </c>
      <c r="B1258" t="s">
        <v>38</v>
      </c>
      <c r="C1258" t="s">
        <v>9</v>
      </c>
      <c r="D1258" t="s">
        <v>187</v>
      </c>
      <c r="E1258" t="s">
        <v>52</v>
      </c>
      <c r="F1258">
        <v>1</v>
      </c>
      <c r="G1258" t="s">
        <v>51</v>
      </c>
      <c r="H1258">
        <v>0.8936170212765957</v>
      </c>
      <c r="I1258">
        <v>0.98958333333333337</v>
      </c>
      <c r="J1258">
        <v>0</v>
      </c>
      <c r="K1258">
        <v>0</v>
      </c>
      <c r="L1258">
        <v>126</v>
      </c>
      <c r="M1258">
        <v>141</v>
      </c>
      <c r="N1258">
        <v>96</v>
      </c>
      <c r="O1258">
        <v>95</v>
      </c>
      <c r="P1258">
        <v>0</v>
      </c>
      <c r="Q1258">
        <v>0</v>
      </c>
      <c r="R1258">
        <v>0</v>
      </c>
      <c r="S1258">
        <f t="shared" si="22"/>
        <v>0.98936170212765961</v>
      </c>
      <c r="T1258" s="13">
        <f>(Tabelle1[[#This Row],[MT Distri % (besucht)]]-Tabelle1[[#This Row],[MT Distri % (besucht) VP]])*100</f>
        <v>2.2163120567375572E-2</v>
      </c>
      <c r="U1258" t="str">
        <f>Tabelle1[[#This Row],[Kundenhierarchie 1]]&amp;Tabelle1[[#This Row],[Händler]]&amp;Tabelle1[[#This Row],[Kategorie]]&amp;Tabelle1[[#This Row],[Gruppe]]&amp;Tabelle1[[#This Row],[Name]]</f>
        <v>Markant Services International GmbHBartels-LangnessEssigEssig Balsamicos 0,5lKühne Condimento Bals. Bianco, 0,5l Kar.</v>
      </c>
      <c r="V1258">
        <f>_xlfn.XLOOKUP(U1258,'Daten Vor-Quartal'!U:U,'Daten Vor-Quartal'!I:I,0)</f>
        <v>0.98936170212765961</v>
      </c>
    </row>
    <row r="1259" spans="1:22">
      <c r="A1259" t="s">
        <v>36</v>
      </c>
      <c r="B1259" t="s">
        <v>38</v>
      </c>
      <c r="C1259" t="s">
        <v>9</v>
      </c>
      <c r="D1259" t="s">
        <v>187</v>
      </c>
      <c r="E1259" t="s">
        <v>60</v>
      </c>
      <c r="F1259">
        <v>9</v>
      </c>
      <c r="G1259" t="s">
        <v>51</v>
      </c>
      <c r="H1259">
        <v>0</v>
      </c>
      <c r="I1259">
        <v>0</v>
      </c>
      <c r="J1259">
        <v>0</v>
      </c>
      <c r="K1259">
        <v>0</v>
      </c>
      <c r="L1259">
        <v>0</v>
      </c>
      <c r="M1259">
        <v>141</v>
      </c>
      <c r="N1259">
        <v>1</v>
      </c>
      <c r="O1259">
        <v>0</v>
      </c>
      <c r="P1259">
        <v>0</v>
      </c>
      <c r="Q1259">
        <v>0</v>
      </c>
      <c r="R1259">
        <v>0</v>
      </c>
      <c r="S1259">
        <f t="shared" si="22"/>
        <v>0</v>
      </c>
      <c r="T1259" s="13">
        <f>(Tabelle1[[#This Row],[MT Distri % (besucht)]]-Tabelle1[[#This Row],[MT Distri % (besucht) VP]])*100</f>
        <v>0</v>
      </c>
      <c r="U1259" t="str">
        <f>Tabelle1[[#This Row],[Kundenhierarchie 1]]&amp;Tabelle1[[#This Row],[Händler]]&amp;Tabelle1[[#This Row],[Kategorie]]&amp;Tabelle1[[#This Row],[Gruppe]]&amp;Tabelle1[[#This Row],[Name]]</f>
        <v>Markant Services International GmbHBartels-LangnessEssigEssig Balsamicos 0,5lPrem. Aceto Balsamico di Modena, 6x500ml</v>
      </c>
      <c r="V1259">
        <f>_xlfn.XLOOKUP(U1259,'Daten Vor-Quartal'!U:U,'Daten Vor-Quartal'!I:I,0)</f>
        <v>0</v>
      </c>
    </row>
    <row r="1260" spans="1:22">
      <c r="A1260" t="s">
        <v>36</v>
      </c>
      <c r="B1260" t="s">
        <v>38</v>
      </c>
      <c r="C1260" t="s">
        <v>9</v>
      </c>
      <c r="D1260" t="s">
        <v>187</v>
      </c>
      <c r="E1260" t="s">
        <v>62</v>
      </c>
      <c r="F1260">
        <v>11</v>
      </c>
      <c r="G1260" t="s">
        <v>51</v>
      </c>
      <c r="H1260">
        <v>0</v>
      </c>
      <c r="I1260">
        <v>0</v>
      </c>
      <c r="J1260">
        <v>0</v>
      </c>
      <c r="K1260">
        <v>0</v>
      </c>
      <c r="L1260">
        <v>0</v>
      </c>
      <c r="M1260">
        <v>141</v>
      </c>
      <c r="N1260">
        <v>1</v>
      </c>
      <c r="O1260">
        <v>0</v>
      </c>
      <c r="P1260">
        <v>0</v>
      </c>
      <c r="Q1260">
        <v>0</v>
      </c>
      <c r="R1260">
        <v>0</v>
      </c>
      <c r="S1260">
        <f t="shared" si="22"/>
        <v>0</v>
      </c>
      <c r="T1260" s="13">
        <f>(Tabelle1[[#This Row],[MT Distri % (besucht)]]-Tabelle1[[#This Row],[MT Distri % (besucht) VP]])*100</f>
        <v>0</v>
      </c>
      <c r="U1260" t="str">
        <f>Tabelle1[[#This Row],[Kundenhierarchie 1]]&amp;Tabelle1[[#This Row],[Händler]]&amp;Tabelle1[[#This Row],[Kategorie]]&amp;Tabelle1[[#This Row],[Gruppe]]&amp;Tabelle1[[#This Row],[Name]]</f>
        <v>Markant Services International GmbHBartels-LangnessEssigEssig Balsamicos 0,5lPremium Condimento Bianco, 6x500ml</v>
      </c>
      <c r="V1260">
        <f>_xlfn.XLOOKUP(U1260,'Daten Vor-Quartal'!U:U,'Daten Vor-Quartal'!I:I,0)</f>
        <v>0</v>
      </c>
    </row>
    <row r="1261" spans="1:22">
      <c r="A1261" t="s">
        <v>36</v>
      </c>
      <c r="B1261" t="s">
        <v>38</v>
      </c>
      <c r="C1261" t="s">
        <v>9</v>
      </c>
      <c r="D1261" t="s">
        <v>188</v>
      </c>
      <c r="E1261" t="s">
        <v>68</v>
      </c>
      <c r="F1261">
        <v>16</v>
      </c>
      <c r="G1261" t="s">
        <v>63</v>
      </c>
      <c r="H1261">
        <v>0</v>
      </c>
      <c r="I1261">
        <v>0</v>
      </c>
      <c r="J1261">
        <v>0</v>
      </c>
      <c r="K1261">
        <v>0</v>
      </c>
      <c r="L1261">
        <v>0</v>
      </c>
      <c r="M1261">
        <v>141</v>
      </c>
      <c r="N1261">
        <v>1</v>
      </c>
      <c r="O1261">
        <v>0</v>
      </c>
      <c r="P1261">
        <v>0</v>
      </c>
      <c r="Q1261">
        <v>0</v>
      </c>
      <c r="R1261">
        <v>0</v>
      </c>
      <c r="S1261">
        <f t="shared" si="22"/>
        <v>0</v>
      </c>
      <c r="T1261" s="13">
        <f>(Tabelle1[[#This Row],[MT Distri % (besucht)]]-Tabelle1[[#This Row],[MT Distri % (besucht) VP]])*100</f>
        <v>0</v>
      </c>
      <c r="U1261" t="str">
        <f>Tabelle1[[#This Row],[Kundenhierarchie 1]]&amp;Tabelle1[[#This Row],[Händler]]&amp;Tabelle1[[#This Row],[Kategorie]]&amp;Tabelle1[[#This Row],[Gruppe]]&amp;Tabelle1[[#This Row],[Name]]</f>
        <v>Markant Services International GmbHBartels-LangnessEssigEssig Balsamicos 100mlKühne Aceto Balsamico, 100ml Flasche</v>
      </c>
      <c r="V1261">
        <f>_xlfn.XLOOKUP(U1261,'Daten Vor-Quartal'!U:U,'Daten Vor-Quartal'!I:I,0)</f>
        <v>0</v>
      </c>
    </row>
    <row r="1262" spans="1:22">
      <c r="A1262" t="s">
        <v>36</v>
      </c>
      <c r="B1262" t="s">
        <v>38</v>
      </c>
      <c r="C1262" t="s">
        <v>9</v>
      </c>
      <c r="D1262" t="s">
        <v>188</v>
      </c>
      <c r="E1262" t="s">
        <v>69</v>
      </c>
      <c r="F1262">
        <v>17</v>
      </c>
      <c r="G1262" t="s">
        <v>63</v>
      </c>
      <c r="H1262">
        <v>0</v>
      </c>
      <c r="I1262">
        <v>0</v>
      </c>
      <c r="J1262">
        <v>0</v>
      </c>
      <c r="K1262">
        <v>0</v>
      </c>
      <c r="L1262">
        <v>0</v>
      </c>
      <c r="M1262">
        <v>141</v>
      </c>
      <c r="N1262">
        <v>1</v>
      </c>
      <c r="O1262">
        <v>0</v>
      </c>
      <c r="P1262">
        <v>0</v>
      </c>
      <c r="Q1262">
        <v>0</v>
      </c>
      <c r="R1262">
        <v>0</v>
      </c>
      <c r="S1262">
        <f t="shared" si="22"/>
        <v>0</v>
      </c>
      <c r="T1262" s="13">
        <f>(Tabelle1[[#This Row],[MT Distri % (besucht)]]-Tabelle1[[#This Row],[MT Distri % (besucht) VP]])*100</f>
        <v>0</v>
      </c>
      <c r="U1262" t="str">
        <f>Tabelle1[[#This Row],[Kundenhierarchie 1]]&amp;Tabelle1[[#This Row],[Händler]]&amp;Tabelle1[[#This Row],[Kategorie]]&amp;Tabelle1[[#This Row],[Gruppe]]&amp;Tabelle1[[#This Row],[Name]]</f>
        <v>Markant Services International GmbHBartels-LangnessEssigEssig Balsamicos 100mlKühne Condim.Balsamico Bianco, 100ml Fl.</v>
      </c>
      <c r="V1262">
        <f>_xlfn.XLOOKUP(U1262,'Daten Vor-Quartal'!U:U,'Daten Vor-Quartal'!I:I,0)</f>
        <v>0</v>
      </c>
    </row>
    <row r="1263" spans="1:22">
      <c r="A1263" t="s">
        <v>36</v>
      </c>
      <c r="B1263" t="s">
        <v>38</v>
      </c>
      <c r="C1263" t="s">
        <v>9</v>
      </c>
      <c r="D1263" t="s">
        <v>189</v>
      </c>
      <c r="E1263" t="s">
        <v>88</v>
      </c>
      <c r="F1263">
        <v>35</v>
      </c>
      <c r="G1263" t="s">
        <v>74</v>
      </c>
      <c r="H1263">
        <v>0</v>
      </c>
      <c r="I1263">
        <v>0</v>
      </c>
      <c r="J1263">
        <v>0</v>
      </c>
      <c r="K1263">
        <v>0</v>
      </c>
      <c r="L1263">
        <v>0</v>
      </c>
      <c r="M1263">
        <v>141</v>
      </c>
      <c r="N1263">
        <v>1</v>
      </c>
      <c r="O1263">
        <v>0</v>
      </c>
      <c r="P1263">
        <v>0</v>
      </c>
      <c r="Q1263">
        <v>0</v>
      </c>
      <c r="R1263">
        <v>0</v>
      </c>
      <c r="S1263">
        <f t="shared" si="22"/>
        <v>0</v>
      </c>
      <c r="T1263" s="13">
        <f>(Tabelle1[[#This Row],[MT Distri % (besucht)]]-Tabelle1[[#This Row],[MT Distri % (besucht) VP]])*100</f>
        <v>0</v>
      </c>
      <c r="U1263" t="str">
        <f>Tabelle1[[#This Row],[Kundenhierarchie 1]]&amp;Tabelle1[[#This Row],[Händler]]&amp;Tabelle1[[#This Row],[Kategorie]]&amp;Tabelle1[[#This Row],[Gruppe]]&amp;Tabelle1[[#This Row],[Name]]</f>
        <v>Markant Services International GmbHBartels-LangnessEssigEssig Balsamicos 250mlBio Aceto Balsamico di Modena 6%, 250ml</v>
      </c>
      <c r="V1263">
        <f>_xlfn.XLOOKUP(U1263,'Daten Vor-Quartal'!U:U,'Daten Vor-Quartal'!I:I,0)</f>
        <v>0</v>
      </c>
    </row>
    <row r="1264" spans="1:22">
      <c r="A1264" t="s">
        <v>36</v>
      </c>
      <c r="B1264" t="s">
        <v>38</v>
      </c>
      <c r="C1264" t="s">
        <v>9</v>
      </c>
      <c r="D1264" t="s">
        <v>189</v>
      </c>
      <c r="E1264" t="s">
        <v>86</v>
      </c>
      <c r="F1264">
        <v>33</v>
      </c>
      <c r="G1264" t="s">
        <v>74</v>
      </c>
      <c r="H1264">
        <v>0</v>
      </c>
      <c r="I1264">
        <v>0</v>
      </c>
      <c r="J1264">
        <v>0</v>
      </c>
      <c r="K1264">
        <v>0</v>
      </c>
      <c r="L1264">
        <v>0</v>
      </c>
      <c r="M1264">
        <v>141</v>
      </c>
      <c r="N1264">
        <v>1</v>
      </c>
      <c r="O1264">
        <v>0</v>
      </c>
      <c r="P1264">
        <v>0</v>
      </c>
      <c r="Q1264">
        <v>0</v>
      </c>
      <c r="R1264">
        <v>0</v>
      </c>
      <c r="S1264">
        <f t="shared" si="22"/>
        <v>0</v>
      </c>
      <c r="T1264" s="13">
        <f>(Tabelle1[[#This Row],[MT Distri % (besucht)]]-Tabelle1[[#This Row],[MT Distri % (besucht) VP]])*100</f>
        <v>0</v>
      </c>
      <c r="U1264" t="str">
        <f>Tabelle1[[#This Row],[Kundenhierarchie 1]]&amp;Tabelle1[[#This Row],[Händler]]&amp;Tabelle1[[#This Row],[Kategorie]]&amp;Tabelle1[[#This Row],[Gruppe]]&amp;Tabelle1[[#This Row],[Name]]</f>
        <v>Markant Services International GmbHBartels-LangnessEssigEssig Balsamicos 250mlBio Condimento Balsamico Bianco 5%,250ml</v>
      </c>
      <c r="V1264">
        <f>_xlfn.XLOOKUP(U1264,'Daten Vor-Quartal'!U:U,'Daten Vor-Quartal'!I:I,0)</f>
        <v>0</v>
      </c>
    </row>
    <row r="1265" spans="1:22">
      <c r="A1265" t="s">
        <v>36</v>
      </c>
      <c r="B1265" t="s">
        <v>38</v>
      </c>
      <c r="C1265" t="s">
        <v>9</v>
      </c>
      <c r="D1265" t="s">
        <v>189</v>
      </c>
      <c r="E1265" t="s">
        <v>71</v>
      </c>
      <c r="F1265">
        <v>19</v>
      </c>
      <c r="G1265" t="s">
        <v>63</v>
      </c>
      <c r="H1265">
        <v>0.76595744680851063</v>
      </c>
      <c r="I1265">
        <v>0.94186046511627908</v>
      </c>
      <c r="J1265">
        <v>0</v>
      </c>
      <c r="K1265">
        <v>0</v>
      </c>
      <c r="L1265">
        <v>108</v>
      </c>
      <c r="M1265">
        <v>141</v>
      </c>
      <c r="N1265">
        <v>86</v>
      </c>
      <c r="O1265">
        <v>81</v>
      </c>
      <c r="P1265">
        <v>0</v>
      </c>
      <c r="Q1265">
        <v>0</v>
      </c>
      <c r="R1265">
        <v>0</v>
      </c>
      <c r="S1265">
        <f t="shared" si="22"/>
        <v>0.95294117647058818</v>
      </c>
      <c r="T1265" s="13">
        <f>(Tabelle1[[#This Row],[MT Distri % (besucht)]]-Tabelle1[[#This Row],[MT Distri % (besucht) VP]])*100</f>
        <v>-1.1080711354309103</v>
      </c>
      <c r="U1265" t="str">
        <f>Tabelle1[[#This Row],[Kundenhierarchie 1]]&amp;Tabelle1[[#This Row],[Händler]]&amp;Tabelle1[[#This Row],[Kategorie]]&amp;Tabelle1[[#This Row],[Gruppe]]&amp;Tabelle1[[#This Row],[Name]]</f>
        <v>Markant Services International GmbHBartels-LangnessEssigEssig Balsamicos 250mlKühne Aceto Balsamico di Modena, 250ml</v>
      </c>
      <c r="V1265">
        <f>_xlfn.XLOOKUP(U1265,'Daten Vor-Quartal'!U:U,'Daten Vor-Quartal'!I:I,0)</f>
        <v>0.95294117647058818</v>
      </c>
    </row>
    <row r="1266" spans="1:22">
      <c r="A1266" t="s">
        <v>36</v>
      </c>
      <c r="B1266" t="s">
        <v>38</v>
      </c>
      <c r="C1266" t="s">
        <v>9</v>
      </c>
      <c r="D1266" t="s">
        <v>189</v>
      </c>
      <c r="E1266" t="s">
        <v>67</v>
      </c>
      <c r="F1266">
        <v>15</v>
      </c>
      <c r="G1266" t="s">
        <v>63</v>
      </c>
      <c r="H1266">
        <v>1</v>
      </c>
      <c r="I1266">
        <v>0.96078431372549022</v>
      </c>
      <c r="J1266">
        <v>0</v>
      </c>
      <c r="K1266">
        <v>0</v>
      </c>
      <c r="L1266">
        <v>141</v>
      </c>
      <c r="M1266">
        <v>141</v>
      </c>
      <c r="N1266">
        <v>102</v>
      </c>
      <c r="O1266">
        <v>98</v>
      </c>
      <c r="P1266">
        <v>0</v>
      </c>
      <c r="Q1266">
        <v>0</v>
      </c>
      <c r="R1266">
        <v>0</v>
      </c>
      <c r="S1266">
        <f t="shared" si="22"/>
        <v>0.96116504854368934</v>
      </c>
      <c r="T1266" s="13">
        <f>(Tabelle1[[#This Row],[MT Distri % (besucht)]]-Tabelle1[[#This Row],[MT Distri % (besucht) VP]])*100</f>
        <v>-3.8073481819911326E-2</v>
      </c>
      <c r="U1266" t="str">
        <f>Tabelle1[[#This Row],[Kundenhierarchie 1]]&amp;Tabelle1[[#This Row],[Händler]]&amp;Tabelle1[[#This Row],[Kategorie]]&amp;Tabelle1[[#This Row],[Gruppe]]&amp;Tabelle1[[#This Row],[Name]]</f>
        <v>Markant Services International GmbHBartels-LangnessEssigEssig Balsamicos 250mlKühne Cond.Balsam. Bianco, 250ml Karaffe</v>
      </c>
      <c r="V1266">
        <f>_xlfn.XLOOKUP(U1266,'Daten Vor-Quartal'!U:U,'Daten Vor-Quartal'!I:I,0)</f>
        <v>0.96116504854368934</v>
      </c>
    </row>
    <row r="1267" spans="1:22">
      <c r="A1267" t="s">
        <v>36</v>
      </c>
      <c r="B1267" t="s">
        <v>38</v>
      </c>
      <c r="C1267" t="s">
        <v>9</v>
      </c>
      <c r="D1267" t="s">
        <v>190</v>
      </c>
      <c r="E1267" t="s">
        <v>70</v>
      </c>
      <c r="F1267">
        <v>18</v>
      </c>
      <c r="G1267" t="s">
        <v>63</v>
      </c>
      <c r="H1267">
        <v>0.76595744680851063</v>
      </c>
      <c r="I1267">
        <v>0.97674418604651159</v>
      </c>
      <c r="J1267">
        <v>0</v>
      </c>
      <c r="K1267">
        <v>0</v>
      </c>
      <c r="L1267">
        <v>108</v>
      </c>
      <c r="M1267">
        <v>141</v>
      </c>
      <c r="N1267">
        <v>86</v>
      </c>
      <c r="O1267">
        <v>84</v>
      </c>
      <c r="P1267">
        <v>0</v>
      </c>
      <c r="Q1267">
        <v>0</v>
      </c>
      <c r="R1267">
        <v>0</v>
      </c>
      <c r="S1267">
        <f t="shared" si="22"/>
        <v>0.97647058823529409</v>
      </c>
      <c r="T1267" s="13">
        <f>(Tabelle1[[#This Row],[MT Distri % (besucht)]]-Tabelle1[[#This Row],[MT Distri % (besucht) VP]])*100</f>
        <v>2.7359781121749638E-2</v>
      </c>
      <c r="U1267" t="str">
        <f>Tabelle1[[#This Row],[Kundenhierarchie 1]]&amp;Tabelle1[[#This Row],[Händler]]&amp;Tabelle1[[#This Row],[Kategorie]]&amp;Tabelle1[[#This Row],[Gruppe]]&amp;Tabelle1[[#This Row],[Name]]</f>
        <v>Markant Services International GmbHBartels-LangnessEssigEssig CK 250mlHimbeer &amp; Essig, 250 ml Karaffe</v>
      </c>
      <c r="V1267">
        <f>_xlfn.XLOOKUP(U1267,'Daten Vor-Quartal'!U:U,'Daten Vor-Quartal'!I:I,0)</f>
        <v>0.97647058823529409</v>
      </c>
    </row>
    <row r="1268" spans="1:22">
      <c r="A1268" t="s">
        <v>36</v>
      </c>
      <c r="B1268" t="s">
        <v>38</v>
      </c>
      <c r="C1268" t="s">
        <v>9</v>
      </c>
      <c r="D1268" t="s">
        <v>190</v>
      </c>
      <c r="E1268" t="s">
        <v>77</v>
      </c>
      <c r="F1268">
        <v>24</v>
      </c>
      <c r="G1268" t="s">
        <v>74</v>
      </c>
      <c r="H1268">
        <v>0</v>
      </c>
      <c r="I1268">
        <v>0</v>
      </c>
      <c r="J1268">
        <v>0</v>
      </c>
      <c r="K1268">
        <v>0</v>
      </c>
      <c r="L1268">
        <v>0</v>
      </c>
      <c r="M1268">
        <v>141</v>
      </c>
      <c r="N1268">
        <v>1</v>
      </c>
      <c r="O1268">
        <v>0</v>
      </c>
      <c r="P1268">
        <v>0</v>
      </c>
      <c r="Q1268">
        <v>0</v>
      </c>
      <c r="R1268">
        <v>0</v>
      </c>
      <c r="S1268">
        <f t="shared" si="22"/>
        <v>0</v>
      </c>
      <c r="T1268" s="13">
        <f>(Tabelle1[[#This Row],[MT Distri % (besucht)]]-Tabelle1[[#This Row],[MT Distri % (besucht) VP]])*100</f>
        <v>0</v>
      </c>
      <c r="U1268" t="str">
        <f>Tabelle1[[#This Row],[Kundenhierarchie 1]]&amp;Tabelle1[[#This Row],[Händler]]&amp;Tabelle1[[#This Row],[Kategorie]]&amp;Tabelle1[[#This Row],[Gruppe]]&amp;Tabelle1[[#This Row],[Name]]</f>
        <v>Markant Services International GmbHBartels-LangnessEssigEssig CK 250mlHonig &amp; Essig, 250ml Karaffe</v>
      </c>
      <c r="V1268">
        <f>_xlfn.XLOOKUP(U1268,'Daten Vor-Quartal'!U:U,'Daten Vor-Quartal'!I:I,0)</f>
        <v>0</v>
      </c>
    </row>
    <row r="1269" spans="1:22">
      <c r="A1269" t="s">
        <v>36</v>
      </c>
      <c r="B1269" t="s">
        <v>38</v>
      </c>
      <c r="C1269" t="s">
        <v>9</v>
      </c>
      <c r="D1269" t="s">
        <v>190</v>
      </c>
      <c r="E1269" t="s">
        <v>64</v>
      </c>
      <c r="F1269">
        <v>12</v>
      </c>
      <c r="G1269" t="s">
        <v>63</v>
      </c>
      <c r="H1269">
        <v>0</v>
      </c>
      <c r="I1269">
        <v>0</v>
      </c>
      <c r="J1269">
        <v>0</v>
      </c>
      <c r="K1269">
        <v>0</v>
      </c>
      <c r="L1269">
        <v>0</v>
      </c>
      <c r="M1269">
        <v>141</v>
      </c>
      <c r="N1269">
        <v>1</v>
      </c>
      <c r="O1269">
        <v>0</v>
      </c>
      <c r="P1269">
        <v>0</v>
      </c>
      <c r="Q1269">
        <v>0</v>
      </c>
      <c r="R1269">
        <v>0</v>
      </c>
      <c r="S1269">
        <f t="shared" si="22"/>
        <v>0</v>
      </c>
      <c r="T1269" s="13">
        <f>(Tabelle1[[#This Row],[MT Distri % (besucht)]]-Tabelle1[[#This Row],[MT Distri % (besucht) VP]])*100</f>
        <v>0</v>
      </c>
      <c r="U1269" t="str">
        <f>Tabelle1[[#This Row],[Kundenhierarchie 1]]&amp;Tabelle1[[#This Row],[Händler]]&amp;Tabelle1[[#This Row],[Kategorie]]&amp;Tabelle1[[#This Row],[Gruppe]]&amp;Tabelle1[[#This Row],[Name]]</f>
        <v>Markant Services International GmbHBartels-LangnessEssigEssig CK 250mlKühne Apfel Essig, 250ml Karaffe</v>
      </c>
      <c r="V1269">
        <f>_xlfn.XLOOKUP(U1269,'Daten Vor-Quartal'!U:U,'Daten Vor-Quartal'!I:I,0)</f>
        <v>0</v>
      </c>
    </row>
    <row r="1270" spans="1:22">
      <c r="A1270" t="s">
        <v>36</v>
      </c>
      <c r="B1270" t="s">
        <v>38</v>
      </c>
      <c r="C1270" t="s">
        <v>9</v>
      </c>
      <c r="D1270" t="s">
        <v>190</v>
      </c>
      <c r="E1270" t="s">
        <v>84</v>
      </c>
      <c r="F1270">
        <v>31</v>
      </c>
      <c r="G1270" t="s">
        <v>74</v>
      </c>
      <c r="H1270">
        <v>1</v>
      </c>
      <c r="I1270">
        <v>0.92708333333333337</v>
      </c>
      <c r="J1270">
        <v>0</v>
      </c>
      <c r="K1270">
        <v>0</v>
      </c>
      <c r="L1270">
        <v>141</v>
      </c>
      <c r="M1270">
        <v>141</v>
      </c>
      <c r="N1270">
        <v>96</v>
      </c>
      <c r="O1270">
        <v>89</v>
      </c>
      <c r="P1270">
        <v>0</v>
      </c>
      <c r="Q1270">
        <v>0</v>
      </c>
      <c r="R1270">
        <v>0</v>
      </c>
      <c r="S1270">
        <f t="shared" si="22"/>
        <v>0.91489361702127658</v>
      </c>
      <c r="T1270" s="13">
        <f>(Tabelle1[[#This Row],[MT Distri % (besucht)]]-Tabelle1[[#This Row],[MT Distri % (besucht) VP]])*100</f>
        <v>1.2189716312056786</v>
      </c>
      <c r="U1270" t="str">
        <f>Tabelle1[[#This Row],[Kundenhierarchie 1]]&amp;Tabelle1[[#This Row],[Händler]]&amp;Tabelle1[[#This Row],[Kategorie]]&amp;Tabelle1[[#This Row],[Gruppe]]&amp;Tabelle1[[#This Row],[Name]]</f>
        <v>Markant Services International GmbHBartels-LangnessEssigEssig CK 250mlKühne Rotwein Essig, 250ml Karaffe</v>
      </c>
      <c r="V1270">
        <f>_xlfn.XLOOKUP(U1270,'Daten Vor-Quartal'!U:U,'Daten Vor-Quartal'!I:I,0)</f>
        <v>0.91489361702127658</v>
      </c>
    </row>
    <row r="1271" spans="1:22">
      <c r="A1271" t="s">
        <v>36</v>
      </c>
      <c r="B1271" t="s">
        <v>38</v>
      </c>
      <c r="C1271" t="s">
        <v>9</v>
      </c>
      <c r="D1271" t="s">
        <v>190</v>
      </c>
      <c r="E1271" t="s">
        <v>75</v>
      </c>
      <c r="F1271">
        <v>22</v>
      </c>
      <c r="G1271" t="s">
        <v>74</v>
      </c>
      <c r="H1271">
        <v>0.87234042553191493</v>
      </c>
      <c r="I1271">
        <v>0.96739130434782605</v>
      </c>
      <c r="J1271">
        <v>0</v>
      </c>
      <c r="K1271">
        <v>0</v>
      </c>
      <c r="L1271">
        <v>123</v>
      </c>
      <c r="M1271">
        <v>141</v>
      </c>
      <c r="N1271">
        <v>92</v>
      </c>
      <c r="O1271">
        <v>89</v>
      </c>
      <c r="P1271">
        <v>0</v>
      </c>
      <c r="Q1271">
        <v>0</v>
      </c>
      <c r="R1271">
        <v>0</v>
      </c>
      <c r="S1271">
        <f t="shared" si="22"/>
        <v>0.97872340425531912</v>
      </c>
      <c r="T1271" s="13">
        <f>(Tabelle1[[#This Row],[MT Distri % (besucht)]]-Tabelle1[[#This Row],[MT Distri % (besucht) VP]])*100</f>
        <v>-1.1332099907493065</v>
      </c>
      <c r="U1271" t="str">
        <f>Tabelle1[[#This Row],[Kundenhierarchie 1]]&amp;Tabelle1[[#This Row],[Händler]]&amp;Tabelle1[[#This Row],[Kategorie]]&amp;Tabelle1[[#This Row],[Gruppe]]&amp;Tabelle1[[#This Row],[Name]]</f>
        <v>Markant Services International GmbHBartels-LangnessEssigEssig CK 250mlKühne Weißwein Essig, 250ml Karaffe</v>
      </c>
      <c r="V1271">
        <f>_xlfn.XLOOKUP(U1271,'Daten Vor-Quartal'!U:U,'Daten Vor-Quartal'!I:I,0)</f>
        <v>0.97872340425531912</v>
      </c>
    </row>
    <row r="1272" spans="1:22">
      <c r="A1272" t="s">
        <v>36</v>
      </c>
      <c r="B1272" t="s">
        <v>38</v>
      </c>
      <c r="C1272" t="s">
        <v>9</v>
      </c>
      <c r="D1272" t="s">
        <v>190</v>
      </c>
      <c r="E1272" t="s">
        <v>78</v>
      </c>
      <c r="F1272">
        <v>25</v>
      </c>
      <c r="G1272" t="s">
        <v>74</v>
      </c>
      <c r="H1272">
        <v>0.76595744680851063</v>
      </c>
      <c r="I1272">
        <v>0.96511627906976749</v>
      </c>
      <c r="J1272">
        <v>0</v>
      </c>
      <c r="K1272">
        <v>0</v>
      </c>
      <c r="L1272">
        <v>108</v>
      </c>
      <c r="M1272">
        <v>141</v>
      </c>
      <c r="N1272">
        <v>86</v>
      </c>
      <c r="O1272">
        <v>83</v>
      </c>
      <c r="P1272">
        <v>0</v>
      </c>
      <c r="Q1272">
        <v>0</v>
      </c>
      <c r="R1272">
        <v>0</v>
      </c>
      <c r="S1272">
        <f t="shared" si="22"/>
        <v>0.96470588235294119</v>
      </c>
      <c r="T1272" s="13">
        <f>(Tabelle1[[#This Row],[MT Distri % (besucht)]]-Tabelle1[[#This Row],[MT Distri % (besucht) VP]])*100</f>
        <v>4.1039671682630008E-2</v>
      </c>
      <c r="U1272" t="str">
        <f>Tabelle1[[#This Row],[Kundenhierarchie 1]]&amp;Tabelle1[[#This Row],[Händler]]&amp;Tabelle1[[#This Row],[Kategorie]]&amp;Tabelle1[[#This Row],[Gruppe]]&amp;Tabelle1[[#This Row],[Name]]</f>
        <v>Markant Services International GmbHBartels-LangnessEssigEssig CK 250mlWalnuss &amp; Essig, 250 ml Karaffe</v>
      </c>
      <c r="V1272">
        <f>_xlfn.XLOOKUP(U1272,'Daten Vor-Quartal'!U:U,'Daten Vor-Quartal'!I:I,0)</f>
        <v>0.96470588235294119</v>
      </c>
    </row>
    <row r="1273" spans="1:22">
      <c r="A1273" t="s">
        <v>36</v>
      </c>
      <c r="B1273" t="s">
        <v>38</v>
      </c>
      <c r="C1273" t="s">
        <v>9</v>
      </c>
      <c r="D1273" t="s">
        <v>191</v>
      </c>
      <c r="E1273" t="s">
        <v>61</v>
      </c>
      <c r="F1273">
        <v>10</v>
      </c>
      <c r="G1273" t="s">
        <v>51</v>
      </c>
      <c r="H1273">
        <v>0.8936170212765957</v>
      </c>
      <c r="I1273">
        <v>0.98958333333333337</v>
      </c>
      <c r="J1273">
        <v>0</v>
      </c>
      <c r="K1273">
        <v>0</v>
      </c>
      <c r="L1273">
        <v>126</v>
      </c>
      <c r="M1273">
        <v>141</v>
      </c>
      <c r="N1273">
        <v>96</v>
      </c>
      <c r="O1273">
        <v>95</v>
      </c>
      <c r="P1273">
        <v>0</v>
      </c>
      <c r="Q1273">
        <v>0</v>
      </c>
      <c r="R1273">
        <v>0</v>
      </c>
      <c r="S1273">
        <f t="shared" si="22"/>
        <v>0.97872340425531912</v>
      </c>
      <c r="T1273" s="13">
        <f>(Tabelle1[[#This Row],[MT Distri % (besucht)]]-Tabelle1[[#This Row],[MT Distri % (besucht) VP]])*100</f>
        <v>1.0859929078014252</v>
      </c>
      <c r="U1273" t="str">
        <f>Tabelle1[[#This Row],[Kundenhierarchie 1]]&amp;Tabelle1[[#This Row],[Händler]]&amp;Tabelle1[[#This Row],[Kategorie]]&amp;Tabelle1[[#This Row],[Gruppe]]&amp;Tabelle1[[#This Row],[Name]]</f>
        <v>Markant Services International GmbHBartels-LangnessEssigEssig EssenzKühne Essig-Essenz, 400g, 10er Tray</v>
      </c>
      <c r="V1273">
        <f>_xlfn.XLOOKUP(U1273,'Daten Vor-Quartal'!U:U,'Daten Vor-Quartal'!I:I,0)</f>
        <v>0.97872340425531912</v>
      </c>
    </row>
    <row r="1274" spans="1:22">
      <c r="A1274" t="s">
        <v>36</v>
      </c>
      <c r="B1274" t="s">
        <v>38</v>
      </c>
      <c r="C1274" t="s">
        <v>9</v>
      </c>
      <c r="D1274" t="s">
        <v>192</v>
      </c>
      <c r="E1274" t="s">
        <v>66</v>
      </c>
      <c r="F1274">
        <v>14</v>
      </c>
      <c r="G1274" t="s">
        <v>63</v>
      </c>
      <c r="H1274">
        <v>1</v>
      </c>
      <c r="I1274">
        <v>0.91666666666666663</v>
      </c>
      <c r="J1274">
        <v>0</v>
      </c>
      <c r="K1274">
        <v>0</v>
      </c>
      <c r="L1274">
        <v>141</v>
      </c>
      <c r="M1274">
        <v>141</v>
      </c>
      <c r="N1274">
        <v>96</v>
      </c>
      <c r="O1274">
        <v>88</v>
      </c>
      <c r="P1274">
        <v>0</v>
      </c>
      <c r="Q1274">
        <v>0</v>
      </c>
      <c r="R1274">
        <v>0</v>
      </c>
      <c r="S1274">
        <f t="shared" si="22"/>
        <v>0.93617021276595747</v>
      </c>
      <c r="T1274" s="13">
        <f>(Tabelle1[[#This Row],[MT Distri % (besucht)]]-Tabelle1[[#This Row],[MT Distri % (besucht) VP]])*100</f>
        <v>-1.9503546099290836</v>
      </c>
      <c r="U1274" t="str">
        <f>Tabelle1[[#This Row],[Kundenhierarchie 1]]&amp;Tabelle1[[#This Row],[Händler]]&amp;Tabelle1[[#This Row],[Kategorie]]&amp;Tabelle1[[#This Row],[Gruppe]]&amp;Tabelle1[[#This Row],[Name]]</f>
        <v>Markant Services International GmbHBartels-LangnessEssigEssig Exquisit 0,5lKühne Bio Apfel Essig 5% 0,5l Fl.</v>
      </c>
      <c r="V1274">
        <f>_xlfn.XLOOKUP(U1274,'Daten Vor-Quartal'!U:U,'Daten Vor-Quartal'!I:I,0)</f>
        <v>0.93617021276595747</v>
      </c>
    </row>
    <row r="1275" spans="1:22">
      <c r="A1275" t="s">
        <v>36</v>
      </c>
      <c r="B1275" t="s">
        <v>38</v>
      </c>
      <c r="C1275" t="s">
        <v>9</v>
      </c>
      <c r="D1275" t="s">
        <v>192</v>
      </c>
      <c r="E1275" t="s">
        <v>65</v>
      </c>
      <c r="F1275">
        <v>13</v>
      </c>
      <c r="G1275" t="s">
        <v>63</v>
      </c>
      <c r="H1275">
        <v>0.87234042553191493</v>
      </c>
      <c r="I1275">
        <v>0.98837209302325579</v>
      </c>
      <c r="J1275">
        <v>0</v>
      </c>
      <c r="K1275">
        <v>0</v>
      </c>
      <c r="L1275">
        <v>123</v>
      </c>
      <c r="M1275">
        <v>141</v>
      </c>
      <c r="N1275">
        <v>86</v>
      </c>
      <c r="O1275">
        <v>85</v>
      </c>
      <c r="P1275">
        <v>0</v>
      </c>
      <c r="Q1275">
        <v>0</v>
      </c>
      <c r="R1275">
        <v>0</v>
      </c>
      <c r="S1275">
        <f t="shared" si="22"/>
        <v>0.9882352941176471</v>
      </c>
      <c r="T1275" s="13">
        <f>(Tabelle1[[#This Row],[MT Distri % (besucht)]]-Tabelle1[[#This Row],[MT Distri % (besucht) VP]])*100</f>
        <v>1.3679890560869268E-2</v>
      </c>
      <c r="U1275" t="str">
        <f>Tabelle1[[#This Row],[Kundenhierarchie 1]]&amp;Tabelle1[[#This Row],[Händler]]&amp;Tabelle1[[#This Row],[Kategorie]]&amp;Tabelle1[[#This Row],[Gruppe]]&amp;Tabelle1[[#This Row],[Name]]</f>
        <v>Markant Services International GmbHBartels-LangnessEssigEssig Exquisit 0,5lKühne Kräuteressig 5%, 0,5l Karaffe</v>
      </c>
      <c r="V1275">
        <f>_xlfn.XLOOKUP(U1275,'Daten Vor-Quartal'!U:U,'Daten Vor-Quartal'!I:I,0)</f>
        <v>0.9882352941176471</v>
      </c>
    </row>
    <row r="1276" spans="1:22">
      <c r="A1276" t="s">
        <v>36</v>
      </c>
      <c r="B1276" t="s">
        <v>38</v>
      </c>
      <c r="C1276" t="s">
        <v>9</v>
      </c>
      <c r="D1276" t="s">
        <v>192</v>
      </c>
      <c r="E1276" t="s">
        <v>76</v>
      </c>
      <c r="F1276">
        <v>23</v>
      </c>
      <c r="G1276" t="s">
        <v>74</v>
      </c>
      <c r="H1276">
        <v>0.76595744680851063</v>
      </c>
      <c r="I1276">
        <v>0.96511627906976749</v>
      </c>
      <c r="J1276">
        <v>0</v>
      </c>
      <c r="K1276">
        <v>0</v>
      </c>
      <c r="L1276">
        <v>108</v>
      </c>
      <c r="M1276">
        <v>141</v>
      </c>
      <c r="N1276">
        <v>86</v>
      </c>
      <c r="O1276">
        <v>83</v>
      </c>
      <c r="P1276">
        <v>0</v>
      </c>
      <c r="Q1276">
        <v>0</v>
      </c>
      <c r="R1276">
        <v>0</v>
      </c>
      <c r="S1276">
        <f t="shared" si="22"/>
        <v>0.97647058823529409</v>
      </c>
      <c r="T1276" s="13">
        <f>(Tabelle1[[#This Row],[MT Distri % (besucht)]]-Tabelle1[[#This Row],[MT Distri % (besucht) VP]])*100</f>
        <v>-1.1354309165526599</v>
      </c>
      <c r="U1276" t="str">
        <f>Tabelle1[[#This Row],[Kundenhierarchie 1]]&amp;Tabelle1[[#This Row],[Händler]]&amp;Tabelle1[[#This Row],[Kategorie]]&amp;Tabelle1[[#This Row],[Gruppe]]&amp;Tabelle1[[#This Row],[Name]]</f>
        <v>Markant Services International GmbHBartels-LangnessEssigEssig Exquisit 0,5lKühne Rotweinessig 6%, 0,5l Karaffe</v>
      </c>
      <c r="V1276">
        <f>_xlfn.XLOOKUP(U1276,'Daten Vor-Quartal'!U:U,'Daten Vor-Quartal'!I:I,0)</f>
        <v>0.97647058823529409</v>
      </c>
    </row>
    <row r="1277" spans="1:22">
      <c r="A1277" t="s">
        <v>36</v>
      </c>
      <c r="B1277" t="s">
        <v>38</v>
      </c>
      <c r="C1277" t="s">
        <v>9</v>
      </c>
      <c r="D1277" t="s">
        <v>192</v>
      </c>
      <c r="E1277" t="s">
        <v>58</v>
      </c>
      <c r="F1277">
        <v>7</v>
      </c>
      <c r="G1277" t="s">
        <v>51</v>
      </c>
      <c r="H1277">
        <v>0.8936170212765957</v>
      </c>
      <c r="I1277">
        <v>0.98958333333333337</v>
      </c>
      <c r="J1277">
        <v>0</v>
      </c>
      <c r="K1277">
        <v>0</v>
      </c>
      <c r="L1277">
        <v>126</v>
      </c>
      <c r="M1277">
        <v>141</v>
      </c>
      <c r="N1277">
        <v>96</v>
      </c>
      <c r="O1277">
        <v>95</v>
      </c>
      <c r="P1277">
        <v>0</v>
      </c>
      <c r="Q1277">
        <v>0</v>
      </c>
      <c r="R1277">
        <v>0</v>
      </c>
      <c r="S1277">
        <f t="shared" si="22"/>
        <v>0.98936170212765961</v>
      </c>
      <c r="T1277" s="13">
        <f>(Tabelle1[[#This Row],[MT Distri % (besucht)]]-Tabelle1[[#This Row],[MT Distri % (besucht) VP]])*100</f>
        <v>2.2163120567375572E-2</v>
      </c>
      <c r="U1277" t="str">
        <f>Tabelle1[[#This Row],[Kundenhierarchie 1]]&amp;Tabelle1[[#This Row],[Händler]]&amp;Tabelle1[[#This Row],[Kategorie]]&amp;Tabelle1[[#This Row],[Gruppe]]&amp;Tabelle1[[#This Row],[Name]]</f>
        <v>Markant Services International GmbHBartels-LangnessEssigEssig Exquisit 0,5lKühne Weißweinessig 6%, 0,5l Karaffe</v>
      </c>
      <c r="V1277">
        <f>_xlfn.XLOOKUP(U1277,'Daten Vor-Quartal'!U:U,'Daten Vor-Quartal'!I:I,0)</f>
        <v>0.98936170212765961</v>
      </c>
    </row>
    <row r="1278" spans="1:22">
      <c r="A1278" t="s">
        <v>36</v>
      </c>
      <c r="B1278" t="s">
        <v>38</v>
      </c>
      <c r="C1278" t="s">
        <v>9</v>
      </c>
      <c r="D1278" t="s">
        <v>192</v>
      </c>
      <c r="E1278" t="s">
        <v>94</v>
      </c>
      <c r="F1278">
        <v>99</v>
      </c>
      <c r="G1278" t="s">
        <v>74</v>
      </c>
      <c r="H1278">
        <v>0</v>
      </c>
      <c r="I1278">
        <v>0</v>
      </c>
      <c r="J1278">
        <v>0</v>
      </c>
      <c r="K1278">
        <v>0</v>
      </c>
      <c r="L1278">
        <v>0</v>
      </c>
      <c r="M1278">
        <v>141</v>
      </c>
      <c r="N1278">
        <v>1</v>
      </c>
      <c r="O1278">
        <v>0</v>
      </c>
      <c r="P1278">
        <v>0</v>
      </c>
      <c r="Q1278">
        <v>0</v>
      </c>
      <c r="R1278">
        <v>0</v>
      </c>
      <c r="S1278">
        <f t="shared" si="22"/>
        <v>0</v>
      </c>
      <c r="T1278" s="13">
        <f>(Tabelle1[[#This Row],[MT Distri % (besucht)]]-Tabelle1[[#This Row],[MT Distri % (besucht) VP]])*100</f>
        <v>0</v>
      </c>
      <c r="U1278" t="str">
        <f>Tabelle1[[#This Row],[Kundenhierarchie 1]]&amp;Tabelle1[[#This Row],[Händler]]&amp;Tabelle1[[#This Row],[Kategorie]]&amp;Tabelle1[[#This Row],[Gruppe]]&amp;Tabelle1[[#This Row],[Name]]</f>
        <v>Markant Services International GmbHBartels-LangnessEssigEssig Exquisit 0,5lLiebling d.Jahres, Schw.Johannisb., 0,5l</v>
      </c>
      <c r="V1278">
        <f>_xlfn.XLOOKUP(U1278,'Daten Vor-Quartal'!U:U,'Daten Vor-Quartal'!I:I,0)</f>
        <v>0</v>
      </c>
    </row>
    <row r="1279" spans="1:22">
      <c r="A1279" t="s">
        <v>36</v>
      </c>
      <c r="B1279" t="s">
        <v>38</v>
      </c>
      <c r="C1279" t="s">
        <v>9</v>
      </c>
      <c r="D1279" t="s">
        <v>193</v>
      </c>
      <c r="E1279" t="s">
        <v>81</v>
      </c>
      <c r="F1279">
        <v>28</v>
      </c>
      <c r="G1279" t="s">
        <v>74</v>
      </c>
      <c r="H1279">
        <v>0</v>
      </c>
      <c r="I1279">
        <v>0</v>
      </c>
      <c r="J1279">
        <v>0</v>
      </c>
      <c r="K1279">
        <v>0</v>
      </c>
      <c r="L1279">
        <v>0</v>
      </c>
      <c r="M1279">
        <v>141</v>
      </c>
      <c r="N1279">
        <v>1</v>
      </c>
      <c r="O1279">
        <v>0</v>
      </c>
      <c r="P1279">
        <v>0</v>
      </c>
      <c r="Q1279">
        <v>0</v>
      </c>
      <c r="R1279">
        <v>0</v>
      </c>
      <c r="S1279">
        <f t="shared" si="22"/>
        <v>0</v>
      </c>
      <c r="T1279" s="13">
        <f>(Tabelle1[[#This Row],[MT Distri % (besucht)]]-Tabelle1[[#This Row],[MT Distri % (besucht) VP]])*100</f>
        <v>0</v>
      </c>
      <c r="U1279" t="str">
        <f>Tabelle1[[#This Row],[Kundenhierarchie 1]]&amp;Tabelle1[[#This Row],[Händler]]&amp;Tabelle1[[#This Row],[Kategorie]]&amp;Tabelle1[[#This Row],[Gruppe]]&amp;Tabelle1[[#This Row],[Name]]</f>
        <v>Markant Services International GmbHBartels-LangnessEssigEssig Exquisit 100mlKühne Weißweinessig, 100ml Flasche</v>
      </c>
      <c r="V1279">
        <f>_xlfn.XLOOKUP(U1279,'Daten Vor-Quartal'!U:U,'Daten Vor-Quartal'!I:I,0)</f>
        <v>0</v>
      </c>
    </row>
    <row r="1280" spans="1:22">
      <c r="A1280" t="s">
        <v>36</v>
      </c>
      <c r="B1280" t="s">
        <v>38</v>
      </c>
      <c r="C1280" t="s">
        <v>9</v>
      </c>
      <c r="D1280" t="s">
        <v>194</v>
      </c>
      <c r="E1280" t="s">
        <v>79</v>
      </c>
      <c r="F1280">
        <v>26</v>
      </c>
      <c r="G1280" t="s">
        <v>74</v>
      </c>
      <c r="H1280">
        <v>0.87234042553191493</v>
      </c>
      <c r="I1280">
        <v>0.38043478260869568</v>
      </c>
      <c r="J1280">
        <v>0</v>
      </c>
      <c r="K1280">
        <v>0</v>
      </c>
      <c r="L1280">
        <v>123</v>
      </c>
      <c r="M1280">
        <v>141</v>
      </c>
      <c r="N1280">
        <v>92</v>
      </c>
      <c r="O1280">
        <v>35</v>
      </c>
      <c r="P1280">
        <v>0</v>
      </c>
      <c r="Q1280">
        <v>0</v>
      </c>
      <c r="R1280">
        <v>0</v>
      </c>
      <c r="S1280">
        <f t="shared" si="22"/>
        <v>0.44680851063829785</v>
      </c>
      <c r="T1280" s="13">
        <f>(Tabelle1[[#This Row],[MT Distri % (besucht)]]-Tabelle1[[#This Row],[MT Distri % (besucht) VP]])*100</f>
        <v>-6.6373728029602175</v>
      </c>
      <c r="U1280" t="str">
        <f>Tabelle1[[#This Row],[Kundenhierarchie 1]]&amp;Tabelle1[[#This Row],[Händler]]&amp;Tabelle1[[#This Row],[Kategorie]]&amp;Tabelle1[[#This Row],[Gruppe]]&amp;Tabelle1[[#This Row],[Name]]</f>
        <v>Markant Services International GmbHBartels-LangnessEssigEssig Flasche 0,75lGurkenaufguss, 0,75l Glasfl.</v>
      </c>
      <c r="V1280">
        <f>_xlfn.XLOOKUP(U1280,'Daten Vor-Quartal'!U:U,'Daten Vor-Quartal'!I:I,0)</f>
        <v>0.44680851063829785</v>
      </c>
    </row>
    <row r="1281" spans="1:22">
      <c r="A1281" t="s">
        <v>36</v>
      </c>
      <c r="B1281" t="s">
        <v>38</v>
      </c>
      <c r="C1281" t="s">
        <v>9</v>
      </c>
      <c r="D1281" t="s">
        <v>194</v>
      </c>
      <c r="E1281" t="s">
        <v>59</v>
      </c>
      <c r="F1281">
        <v>8</v>
      </c>
      <c r="G1281" t="s">
        <v>51</v>
      </c>
      <c r="H1281">
        <v>0</v>
      </c>
      <c r="I1281">
        <v>0</v>
      </c>
      <c r="J1281">
        <v>0</v>
      </c>
      <c r="K1281">
        <v>0</v>
      </c>
      <c r="L1281">
        <v>0</v>
      </c>
      <c r="M1281">
        <v>141</v>
      </c>
      <c r="N1281">
        <v>1</v>
      </c>
      <c r="O1281">
        <v>0</v>
      </c>
      <c r="P1281">
        <v>0</v>
      </c>
      <c r="Q1281">
        <v>0</v>
      </c>
      <c r="R1281">
        <v>0</v>
      </c>
      <c r="S1281">
        <f t="shared" si="22"/>
        <v>0</v>
      </c>
      <c r="T1281" s="13">
        <f>(Tabelle1[[#This Row],[MT Distri % (besucht)]]-Tabelle1[[#This Row],[MT Distri % (besucht) VP]])*100</f>
        <v>0</v>
      </c>
      <c r="U1281" t="str">
        <f>Tabelle1[[#This Row],[Kundenhierarchie 1]]&amp;Tabelle1[[#This Row],[Händler]]&amp;Tabelle1[[#This Row],[Kategorie]]&amp;Tabelle1[[#This Row],[Gruppe]]&amp;Tabelle1[[#This Row],[Name]]</f>
        <v>Markant Services International GmbHBartels-LangnessEssigEssig Flasche 0,75lKFM Kressi Kräuter VollwEs.5% 0,75l 12er</v>
      </c>
      <c r="V1281">
        <f>_xlfn.XLOOKUP(U1281,'Daten Vor-Quartal'!U:U,'Daten Vor-Quartal'!I:I,0)</f>
        <v>0</v>
      </c>
    </row>
    <row r="1282" spans="1:22">
      <c r="A1282" t="s">
        <v>36</v>
      </c>
      <c r="B1282" t="s">
        <v>38</v>
      </c>
      <c r="C1282" t="s">
        <v>9</v>
      </c>
      <c r="D1282" t="s">
        <v>194</v>
      </c>
      <c r="E1282" t="s">
        <v>56</v>
      </c>
      <c r="F1282">
        <v>5</v>
      </c>
      <c r="G1282" t="s">
        <v>51</v>
      </c>
      <c r="H1282">
        <v>0.87234042553191493</v>
      </c>
      <c r="I1282">
        <v>0.97826086956521741</v>
      </c>
      <c r="J1282">
        <v>0</v>
      </c>
      <c r="K1282">
        <v>0</v>
      </c>
      <c r="L1282">
        <v>123</v>
      </c>
      <c r="M1282">
        <v>141</v>
      </c>
      <c r="N1282">
        <v>92</v>
      </c>
      <c r="O1282">
        <v>90</v>
      </c>
      <c r="P1282">
        <v>0</v>
      </c>
      <c r="Q1282">
        <v>0</v>
      </c>
      <c r="R1282">
        <v>0</v>
      </c>
      <c r="S1282">
        <f t="shared" si="22"/>
        <v>0.98936170212765961</v>
      </c>
      <c r="T1282" s="13">
        <f>(Tabelle1[[#This Row],[MT Distri % (besucht)]]-Tabelle1[[#This Row],[MT Distri % (besucht) VP]])*100</f>
        <v>-1.1100832562442209</v>
      </c>
      <c r="U1282" t="str">
        <f>Tabelle1[[#This Row],[Kundenhierarchie 1]]&amp;Tabelle1[[#This Row],[Händler]]&amp;Tabelle1[[#This Row],[Kategorie]]&amp;Tabelle1[[#This Row],[Gruppe]]&amp;Tabelle1[[#This Row],[Name]]</f>
        <v>Markant Services International GmbHBartels-LangnessEssigEssig Flasche 0,75lSalata kräuterwürzig, 0,75l Glasflasche</v>
      </c>
      <c r="V1282">
        <f>_xlfn.XLOOKUP(U1282,'Daten Vor-Quartal'!U:U,'Daten Vor-Quartal'!I:I,0)</f>
        <v>0.98936170212765961</v>
      </c>
    </row>
    <row r="1283" spans="1:22">
      <c r="A1283" t="s">
        <v>36</v>
      </c>
      <c r="B1283" t="s">
        <v>38</v>
      </c>
      <c r="C1283" t="s">
        <v>9</v>
      </c>
      <c r="D1283" t="s">
        <v>194</v>
      </c>
      <c r="E1283" t="s">
        <v>72</v>
      </c>
      <c r="F1283">
        <v>20</v>
      </c>
      <c r="G1283" t="s">
        <v>63</v>
      </c>
      <c r="H1283">
        <v>0.68085106382978722</v>
      </c>
      <c r="I1283">
        <v>0.94936708860759489</v>
      </c>
      <c r="J1283">
        <v>0</v>
      </c>
      <c r="K1283">
        <v>0</v>
      </c>
      <c r="L1283">
        <v>96</v>
      </c>
      <c r="M1283">
        <v>141</v>
      </c>
      <c r="N1283">
        <v>79</v>
      </c>
      <c r="O1283">
        <v>75</v>
      </c>
      <c r="P1283">
        <v>0</v>
      </c>
      <c r="Q1283">
        <v>0</v>
      </c>
      <c r="R1283">
        <v>0</v>
      </c>
      <c r="S1283">
        <f t="shared" ref="S1283:S1346" si="23">V1283</f>
        <v>0.94805194805194803</v>
      </c>
      <c r="T1283" s="13">
        <f>(Tabelle1[[#This Row],[MT Distri % (besucht)]]-Tabelle1[[#This Row],[MT Distri % (besucht) VP]])*100</f>
        <v>0.13151405556468543</v>
      </c>
      <c r="U1283" t="str">
        <f>Tabelle1[[#This Row],[Kundenhierarchie 1]]&amp;Tabelle1[[#This Row],[Händler]]&amp;Tabelle1[[#This Row],[Kategorie]]&amp;Tabelle1[[#This Row],[Gruppe]]&amp;Tabelle1[[#This Row],[Name]]</f>
        <v>Markant Services International GmbHBartels-LangnessEssigEssig Flasche 0,75lTafelessig 5%, 0,75l Glasflasche</v>
      </c>
      <c r="V1283">
        <f>_xlfn.XLOOKUP(U1283,'Daten Vor-Quartal'!U:U,'Daten Vor-Quartal'!I:I,0)</f>
        <v>0.94805194805194803</v>
      </c>
    </row>
    <row r="1284" spans="1:22">
      <c r="A1284" t="s">
        <v>36</v>
      </c>
      <c r="B1284" t="s">
        <v>38</v>
      </c>
      <c r="C1284" t="s">
        <v>9</v>
      </c>
      <c r="D1284" t="s">
        <v>195</v>
      </c>
      <c r="E1284" t="s">
        <v>89</v>
      </c>
      <c r="F1284">
        <v>36</v>
      </c>
      <c r="G1284" t="s">
        <v>74</v>
      </c>
      <c r="H1284">
        <v>0</v>
      </c>
      <c r="I1284">
        <v>0</v>
      </c>
      <c r="J1284">
        <v>0</v>
      </c>
      <c r="K1284">
        <v>0</v>
      </c>
      <c r="L1284">
        <v>0</v>
      </c>
      <c r="M1284">
        <v>141</v>
      </c>
      <c r="N1284">
        <v>1</v>
      </c>
      <c r="O1284">
        <v>0</v>
      </c>
      <c r="P1284">
        <v>0</v>
      </c>
      <c r="Q1284">
        <v>0</v>
      </c>
      <c r="R1284">
        <v>0</v>
      </c>
      <c r="S1284">
        <f t="shared" si="23"/>
        <v>0</v>
      </c>
      <c r="T1284" s="13">
        <f>(Tabelle1[[#This Row],[MT Distri % (besucht)]]-Tabelle1[[#This Row],[MT Distri % (besucht) VP]])*100</f>
        <v>0</v>
      </c>
      <c r="U1284" t="str">
        <f>Tabelle1[[#This Row],[Kundenhierarchie 1]]&amp;Tabelle1[[#This Row],[Händler]]&amp;Tabelle1[[#This Row],[Kategorie]]&amp;Tabelle1[[#This Row],[Gruppe]]&amp;Tabelle1[[#This Row],[Name]]</f>
        <v>Markant Services International GmbHBartels-LangnessEssigEssig Kanister &lt;5lGurkenaufguss gebrauchsfertig, 5l Kan.</v>
      </c>
      <c r="V1284">
        <f>_xlfn.XLOOKUP(U1284,'Daten Vor-Quartal'!U:U,'Daten Vor-Quartal'!I:I,0)</f>
        <v>0</v>
      </c>
    </row>
    <row r="1285" spans="1:22">
      <c r="A1285" t="s">
        <v>36</v>
      </c>
      <c r="B1285" t="s">
        <v>38</v>
      </c>
      <c r="C1285" t="s">
        <v>9</v>
      </c>
      <c r="D1285" t="s">
        <v>195</v>
      </c>
      <c r="E1285" t="s">
        <v>87</v>
      </c>
      <c r="F1285">
        <v>34</v>
      </c>
      <c r="G1285" t="s">
        <v>74</v>
      </c>
      <c r="H1285">
        <v>0</v>
      </c>
      <c r="I1285">
        <v>0</v>
      </c>
      <c r="J1285">
        <v>0</v>
      </c>
      <c r="K1285">
        <v>0</v>
      </c>
      <c r="L1285">
        <v>0</v>
      </c>
      <c r="M1285">
        <v>141</v>
      </c>
      <c r="N1285">
        <v>1</v>
      </c>
      <c r="O1285">
        <v>0</v>
      </c>
      <c r="P1285">
        <v>0</v>
      </c>
      <c r="Q1285">
        <v>0</v>
      </c>
      <c r="R1285">
        <v>0</v>
      </c>
      <c r="S1285">
        <f t="shared" si="23"/>
        <v>0</v>
      </c>
      <c r="T1285" s="13">
        <f>(Tabelle1[[#This Row],[MT Distri % (besucht)]]-Tabelle1[[#This Row],[MT Distri % (besucht) VP]])*100</f>
        <v>0</v>
      </c>
      <c r="U1285" t="str">
        <f>Tabelle1[[#This Row],[Kundenhierarchie 1]]&amp;Tabelle1[[#This Row],[Händler]]&amp;Tabelle1[[#This Row],[Kategorie]]&amp;Tabelle1[[#This Row],[Gruppe]]&amp;Tabelle1[[#This Row],[Name]]</f>
        <v>Markant Services International GmbHBartels-LangnessEssigEssig Kanister &lt;5lGurkenaufguss, 2l Kanister</v>
      </c>
      <c r="V1285">
        <f>_xlfn.XLOOKUP(U1285,'Daten Vor-Quartal'!U:U,'Daten Vor-Quartal'!I:I,0)</f>
        <v>0</v>
      </c>
    </row>
    <row r="1286" spans="1:22">
      <c r="A1286" t="s">
        <v>36</v>
      </c>
      <c r="B1286" t="s">
        <v>38</v>
      </c>
      <c r="C1286" t="s">
        <v>9</v>
      </c>
      <c r="D1286" t="s">
        <v>195</v>
      </c>
      <c r="E1286" t="s">
        <v>80</v>
      </c>
      <c r="F1286">
        <v>27</v>
      </c>
      <c r="G1286" t="s">
        <v>74</v>
      </c>
      <c r="H1286">
        <v>0</v>
      </c>
      <c r="I1286">
        <v>0</v>
      </c>
      <c r="J1286">
        <v>0</v>
      </c>
      <c r="K1286">
        <v>0</v>
      </c>
      <c r="L1286">
        <v>0</v>
      </c>
      <c r="M1286">
        <v>141</v>
      </c>
      <c r="N1286">
        <v>1</v>
      </c>
      <c r="O1286">
        <v>0</v>
      </c>
      <c r="P1286">
        <v>0</v>
      </c>
      <c r="Q1286">
        <v>0</v>
      </c>
      <c r="R1286">
        <v>0</v>
      </c>
      <c r="S1286">
        <f t="shared" si="23"/>
        <v>0</v>
      </c>
      <c r="T1286" s="13">
        <f>(Tabelle1[[#This Row],[MT Distri % (besucht)]]-Tabelle1[[#This Row],[MT Distri % (besucht) VP]])*100</f>
        <v>0</v>
      </c>
      <c r="U1286" t="str">
        <f>Tabelle1[[#This Row],[Kundenhierarchie 1]]&amp;Tabelle1[[#This Row],[Händler]]&amp;Tabelle1[[#This Row],[Kategorie]]&amp;Tabelle1[[#This Row],[Gruppe]]&amp;Tabelle1[[#This Row],[Name]]</f>
        <v>Markant Services International GmbHBartels-LangnessEssigEssig Kanister &lt;5lKFM Kressi Kr. vollwürziger Essig 5l Kan</v>
      </c>
      <c r="V1286">
        <f>_xlfn.XLOOKUP(U1286,'Daten Vor-Quartal'!U:U,'Daten Vor-Quartal'!I:I,0)</f>
        <v>0</v>
      </c>
    </row>
    <row r="1287" spans="1:22">
      <c r="A1287" t="s">
        <v>36</v>
      </c>
      <c r="B1287" t="s">
        <v>38</v>
      </c>
      <c r="C1287" t="s">
        <v>9</v>
      </c>
      <c r="D1287" t="s">
        <v>195</v>
      </c>
      <c r="E1287" t="s">
        <v>90</v>
      </c>
      <c r="F1287">
        <v>99</v>
      </c>
      <c r="G1287" t="s">
        <v>74</v>
      </c>
      <c r="H1287">
        <v>0</v>
      </c>
      <c r="I1287">
        <v>0</v>
      </c>
      <c r="J1287">
        <v>0</v>
      </c>
      <c r="K1287">
        <v>0</v>
      </c>
      <c r="L1287">
        <v>0</v>
      </c>
      <c r="M1287">
        <v>141</v>
      </c>
      <c r="N1287">
        <v>1</v>
      </c>
      <c r="O1287">
        <v>0</v>
      </c>
      <c r="P1287">
        <v>0</v>
      </c>
      <c r="Q1287">
        <v>0</v>
      </c>
      <c r="R1287">
        <v>0</v>
      </c>
      <c r="S1287">
        <f t="shared" si="23"/>
        <v>0</v>
      </c>
      <c r="T1287" s="13">
        <f>(Tabelle1[[#This Row],[MT Distri % (besucht)]]-Tabelle1[[#This Row],[MT Distri % (besucht) VP]])*100</f>
        <v>0</v>
      </c>
      <c r="U1287" t="str">
        <f>Tabelle1[[#This Row],[Kundenhierarchie 1]]&amp;Tabelle1[[#This Row],[Händler]]&amp;Tabelle1[[#This Row],[Kategorie]]&amp;Tabelle1[[#This Row],[Gruppe]]&amp;Tabelle1[[#This Row],[Name]]</f>
        <v>Markant Services International GmbHBartels-LangnessEssigEssig Kanister &lt;5lKuehne Aceto Bals.di Modena 6%, 2l Kan.</v>
      </c>
      <c r="V1287">
        <f>_xlfn.XLOOKUP(U1287,'Daten Vor-Quartal'!U:U,'Daten Vor-Quartal'!I:I,0)</f>
        <v>0</v>
      </c>
    </row>
    <row r="1288" spans="1:22">
      <c r="A1288" t="s">
        <v>36</v>
      </c>
      <c r="B1288" t="s">
        <v>38</v>
      </c>
      <c r="C1288" t="s">
        <v>9</v>
      </c>
      <c r="D1288" t="s">
        <v>195</v>
      </c>
      <c r="E1288" t="s">
        <v>91</v>
      </c>
      <c r="F1288">
        <v>99</v>
      </c>
      <c r="G1288" t="s">
        <v>74</v>
      </c>
      <c r="H1288">
        <v>0</v>
      </c>
      <c r="I1288">
        <v>0</v>
      </c>
      <c r="J1288">
        <v>0</v>
      </c>
      <c r="K1288">
        <v>0</v>
      </c>
      <c r="L1288">
        <v>0</v>
      </c>
      <c r="M1288">
        <v>141</v>
      </c>
      <c r="N1288">
        <v>1</v>
      </c>
      <c r="O1288">
        <v>0</v>
      </c>
      <c r="P1288">
        <v>0</v>
      </c>
      <c r="Q1288">
        <v>0</v>
      </c>
      <c r="R1288">
        <v>0</v>
      </c>
      <c r="S1288">
        <f t="shared" si="23"/>
        <v>0</v>
      </c>
      <c r="T1288" s="13">
        <f>(Tabelle1[[#This Row],[MT Distri % (besucht)]]-Tabelle1[[#This Row],[MT Distri % (besucht) VP]])*100</f>
        <v>0</v>
      </c>
      <c r="U1288" t="str">
        <f>Tabelle1[[#This Row],[Kundenhierarchie 1]]&amp;Tabelle1[[#This Row],[Händler]]&amp;Tabelle1[[#This Row],[Kategorie]]&amp;Tabelle1[[#This Row],[Gruppe]]&amp;Tabelle1[[#This Row],[Name]]</f>
        <v>Markant Services International GmbHBartels-LangnessEssigEssig Kanister &lt;5lKuehne Condimento Balsa.Bianco, 2l Kan.</v>
      </c>
      <c r="V1288">
        <f>_xlfn.XLOOKUP(U1288,'Daten Vor-Quartal'!U:U,'Daten Vor-Quartal'!I:I,0)</f>
        <v>0</v>
      </c>
    </row>
    <row r="1289" spans="1:22">
      <c r="A1289" t="s">
        <v>36</v>
      </c>
      <c r="B1289" t="s">
        <v>38</v>
      </c>
      <c r="C1289" t="s">
        <v>9</v>
      </c>
      <c r="D1289" t="s">
        <v>195</v>
      </c>
      <c r="E1289" t="s">
        <v>92</v>
      </c>
      <c r="F1289">
        <v>99</v>
      </c>
      <c r="G1289" t="s">
        <v>74</v>
      </c>
      <c r="H1289">
        <v>0</v>
      </c>
      <c r="I1289">
        <v>0</v>
      </c>
      <c r="J1289">
        <v>0</v>
      </c>
      <c r="K1289">
        <v>0</v>
      </c>
      <c r="L1289">
        <v>0</v>
      </c>
      <c r="M1289">
        <v>141</v>
      </c>
      <c r="N1289">
        <v>1</v>
      </c>
      <c r="O1289">
        <v>0</v>
      </c>
      <c r="P1289">
        <v>0</v>
      </c>
      <c r="Q1289">
        <v>0</v>
      </c>
      <c r="R1289">
        <v>0</v>
      </c>
      <c r="S1289">
        <f t="shared" si="23"/>
        <v>0</v>
      </c>
      <c r="T1289" s="13">
        <f>(Tabelle1[[#This Row],[MT Distri % (besucht)]]-Tabelle1[[#This Row],[MT Distri % (besucht) VP]])*100</f>
        <v>0</v>
      </c>
      <c r="U1289" t="str">
        <f>Tabelle1[[#This Row],[Kundenhierarchie 1]]&amp;Tabelle1[[#This Row],[Händler]]&amp;Tabelle1[[#This Row],[Kategorie]]&amp;Tabelle1[[#This Row],[Gruppe]]&amp;Tabelle1[[#This Row],[Name]]</f>
        <v>Markant Services International GmbHBartels-LangnessEssigEssig Kanister &lt;5lKuehne Rotweinessig 6%, 2l Kanister</v>
      </c>
      <c r="V1289">
        <f>_xlfn.XLOOKUP(U1289,'Daten Vor-Quartal'!U:U,'Daten Vor-Quartal'!I:I,0)</f>
        <v>0</v>
      </c>
    </row>
    <row r="1290" spans="1:22">
      <c r="A1290" t="s">
        <v>36</v>
      </c>
      <c r="B1290" t="s">
        <v>38</v>
      </c>
      <c r="C1290" t="s">
        <v>9</v>
      </c>
      <c r="D1290" t="s">
        <v>195</v>
      </c>
      <c r="E1290" t="s">
        <v>93</v>
      </c>
      <c r="F1290">
        <v>99</v>
      </c>
      <c r="G1290" t="s">
        <v>74</v>
      </c>
      <c r="H1290">
        <v>0</v>
      </c>
      <c r="I1290">
        <v>0</v>
      </c>
      <c r="J1290">
        <v>0</v>
      </c>
      <c r="K1290">
        <v>0</v>
      </c>
      <c r="L1290">
        <v>0</v>
      </c>
      <c r="M1290">
        <v>141</v>
      </c>
      <c r="N1290">
        <v>1</v>
      </c>
      <c r="O1290">
        <v>0</v>
      </c>
      <c r="P1290">
        <v>0</v>
      </c>
      <c r="Q1290">
        <v>0</v>
      </c>
      <c r="R1290">
        <v>0</v>
      </c>
      <c r="S1290">
        <f t="shared" si="23"/>
        <v>0</v>
      </c>
      <c r="T1290" s="13">
        <f>(Tabelle1[[#This Row],[MT Distri % (besucht)]]-Tabelle1[[#This Row],[MT Distri % (besucht) VP]])*100</f>
        <v>0</v>
      </c>
      <c r="U1290" t="str">
        <f>Tabelle1[[#This Row],[Kundenhierarchie 1]]&amp;Tabelle1[[#This Row],[Händler]]&amp;Tabelle1[[#This Row],[Kategorie]]&amp;Tabelle1[[#This Row],[Gruppe]]&amp;Tabelle1[[#This Row],[Name]]</f>
        <v>Markant Services International GmbHBartels-LangnessEssigEssig Kanister &lt;5lKuehne Weissweinessig 6%, 2l Kanister</v>
      </c>
      <c r="V1290">
        <f>_xlfn.XLOOKUP(U1290,'Daten Vor-Quartal'!U:U,'Daten Vor-Quartal'!I:I,0)</f>
        <v>0</v>
      </c>
    </row>
    <row r="1291" spans="1:22">
      <c r="A1291" t="s">
        <v>36</v>
      </c>
      <c r="B1291" t="s">
        <v>38</v>
      </c>
      <c r="C1291" t="s">
        <v>9</v>
      </c>
      <c r="D1291" t="s">
        <v>195</v>
      </c>
      <c r="E1291" t="s">
        <v>95</v>
      </c>
      <c r="F1291">
        <v>99</v>
      </c>
      <c r="G1291" t="s">
        <v>74</v>
      </c>
      <c r="H1291">
        <v>0</v>
      </c>
      <c r="I1291">
        <v>0</v>
      </c>
      <c r="J1291">
        <v>0</v>
      </c>
      <c r="K1291">
        <v>0</v>
      </c>
      <c r="L1291">
        <v>0</v>
      </c>
      <c r="M1291">
        <v>141</v>
      </c>
      <c r="N1291">
        <v>1</v>
      </c>
      <c r="O1291">
        <v>0</v>
      </c>
      <c r="P1291">
        <v>0</v>
      </c>
      <c r="Q1291">
        <v>0</v>
      </c>
      <c r="R1291">
        <v>0</v>
      </c>
      <c r="S1291">
        <f t="shared" si="23"/>
        <v>0</v>
      </c>
      <c r="T1291" s="13">
        <f>(Tabelle1[[#This Row],[MT Distri % (besucht)]]-Tabelle1[[#This Row],[MT Distri % (besucht) VP]])*100</f>
        <v>0</v>
      </c>
      <c r="U1291" t="str">
        <f>Tabelle1[[#This Row],[Kundenhierarchie 1]]&amp;Tabelle1[[#This Row],[Händler]]&amp;Tabelle1[[#This Row],[Kategorie]]&amp;Tabelle1[[#This Row],[Gruppe]]&amp;Tabelle1[[#This Row],[Name]]</f>
        <v>Markant Services International GmbHBartels-LangnessEssigEssig Kanister &lt;5lStein UnivTafelessig a Branntw.5% 5l Kan</v>
      </c>
      <c r="V1291">
        <f>_xlfn.XLOOKUP(U1291,'Daten Vor-Quartal'!U:U,'Daten Vor-Quartal'!I:I,0)</f>
        <v>0</v>
      </c>
    </row>
    <row r="1292" spans="1:22">
      <c r="A1292" t="s">
        <v>36</v>
      </c>
      <c r="B1292" t="s">
        <v>38</v>
      </c>
      <c r="C1292" t="s">
        <v>9</v>
      </c>
      <c r="D1292" t="s">
        <v>196</v>
      </c>
      <c r="E1292" t="s">
        <v>57</v>
      </c>
      <c r="F1292">
        <v>6</v>
      </c>
      <c r="G1292" t="s">
        <v>51</v>
      </c>
      <c r="H1292">
        <v>1</v>
      </c>
      <c r="I1292">
        <v>0.97058823529411764</v>
      </c>
      <c r="J1292">
        <v>0</v>
      </c>
      <c r="K1292">
        <v>0</v>
      </c>
      <c r="L1292">
        <v>141</v>
      </c>
      <c r="M1292">
        <v>141</v>
      </c>
      <c r="N1292">
        <v>102</v>
      </c>
      <c r="O1292">
        <v>99</v>
      </c>
      <c r="P1292">
        <v>0</v>
      </c>
      <c r="Q1292">
        <v>0</v>
      </c>
      <c r="R1292">
        <v>0</v>
      </c>
      <c r="S1292">
        <f t="shared" si="23"/>
        <v>0.99029126213592233</v>
      </c>
      <c r="T1292" s="13">
        <f>(Tabelle1[[#This Row],[MT Distri % (besucht)]]-Tabelle1[[#This Row],[MT Distri % (besucht) VP]])*100</f>
        <v>-1.9703026841804694</v>
      </c>
      <c r="U1292" t="str">
        <f>Tabelle1[[#This Row],[Kundenhierarchie 1]]&amp;Tabelle1[[#This Row],[Händler]]&amp;Tabelle1[[#This Row],[Kategorie]]&amp;Tabelle1[[#This Row],[Gruppe]]&amp;Tabelle1[[#This Row],[Name]]</f>
        <v>Markant Services International GmbHBartels-LangnessEssigEssig KeulenApfelessig 5%, 0,75l Fl.</v>
      </c>
      <c r="V1292">
        <f>_xlfn.XLOOKUP(U1292,'Daten Vor-Quartal'!U:U,'Daten Vor-Quartal'!I:I,0)</f>
        <v>0.99029126213592233</v>
      </c>
    </row>
    <row r="1293" spans="1:22">
      <c r="A1293" t="s">
        <v>36</v>
      </c>
      <c r="B1293" t="s">
        <v>38</v>
      </c>
      <c r="C1293" t="s">
        <v>9</v>
      </c>
      <c r="D1293" t="s">
        <v>196</v>
      </c>
      <c r="E1293" t="s">
        <v>82</v>
      </c>
      <c r="F1293">
        <v>29</v>
      </c>
      <c r="G1293" t="s">
        <v>74</v>
      </c>
      <c r="H1293">
        <v>0</v>
      </c>
      <c r="I1293">
        <v>0</v>
      </c>
      <c r="J1293">
        <v>0</v>
      </c>
      <c r="K1293">
        <v>0</v>
      </c>
      <c r="L1293">
        <v>0</v>
      </c>
      <c r="M1293">
        <v>141</v>
      </c>
      <c r="N1293">
        <v>1</v>
      </c>
      <c r="O1293">
        <v>0</v>
      </c>
      <c r="P1293">
        <v>0</v>
      </c>
      <c r="Q1293">
        <v>0</v>
      </c>
      <c r="R1293">
        <v>0</v>
      </c>
      <c r="S1293">
        <f t="shared" si="23"/>
        <v>0</v>
      </c>
      <c r="T1293" s="13">
        <f>(Tabelle1[[#This Row],[MT Distri % (besucht)]]-Tabelle1[[#This Row],[MT Distri % (besucht) VP]])*100</f>
        <v>0</v>
      </c>
      <c r="U1293" t="str">
        <f>Tabelle1[[#This Row],[Kundenhierarchie 1]]&amp;Tabelle1[[#This Row],[Händler]]&amp;Tabelle1[[#This Row],[Kategorie]]&amp;Tabelle1[[#This Row],[Gruppe]]&amp;Tabelle1[[#This Row],[Name]]</f>
        <v>Markant Services International GmbHBartels-LangnessEssigEssig KeulenEssig plus Zitrone, 0,75l Glasfl.</v>
      </c>
      <c r="V1293">
        <f>_xlfn.XLOOKUP(U1293,'Daten Vor-Quartal'!U:U,'Daten Vor-Quartal'!I:I,0)</f>
        <v>0</v>
      </c>
    </row>
    <row r="1294" spans="1:22">
      <c r="A1294" t="s">
        <v>36</v>
      </c>
      <c r="B1294" t="s">
        <v>38</v>
      </c>
      <c r="C1294" t="s">
        <v>9</v>
      </c>
      <c r="D1294" t="s">
        <v>196</v>
      </c>
      <c r="E1294" t="s">
        <v>54</v>
      </c>
      <c r="F1294">
        <v>3</v>
      </c>
      <c r="G1294" t="s">
        <v>51</v>
      </c>
      <c r="H1294">
        <v>1</v>
      </c>
      <c r="I1294">
        <v>0.99019607843137258</v>
      </c>
      <c r="J1294">
        <v>0</v>
      </c>
      <c r="K1294">
        <v>0</v>
      </c>
      <c r="L1294">
        <v>141</v>
      </c>
      <c r="M1294">
        <v>141</v>
      </c>
      <c r="N1294">
        <v>102</v>
      </c>
      <c r="O1294">
        <v>101</v>
      </c>
      <c r="P1294">
        <v>0</v>
      </c>
      <c r="Q1294">
        <v>0</v>
      </c>
      <c r="R1294">
        <v>0</v>
      </c>
      <c r="S1294">
        <f t="shared" si="23"/>
        <v>0.99029126213592233</v>
      </c>
      <c r="T1294" s="13">
        <f>(Tabelle1[[#This Row],[MT Distri % (besucht)]]-Tabelle1[[#This Row],[MT Distri % (besucht) VP]])*100</f>
        <v>-9.5183704549750558E-3</v>
      </c>
      <c r="U1294" t="str">
        <f>Tabelle1[[#This Row],[Kundenhierarchie 1]]&amp;Tabelle1[[#This Row],[Händler]]&amp;Tabelle1[[#This Row],[Kategorie]]&amp;Tabelle1[[#This Row],[Gruppe]]&amp;Tabelle1[[#This Row],[Name]]</f>
        <v>Markant Services International GmbHBartels-LangnessEssigEssig KeulenSurol 7-Krt Essig, 0,75l Fl.</v>
      </c>
      <c r="V1294">
        <f>_xlfn.XLOOKUP(U1294,'Daten Vor-Quartal'!U:U,'Daten Vor-Quartal'!I:I,0)</f>
        <v>0.99029126213592233</v>
      </c>
    </row>
    <row r="1295" spans="1:22">
      <c r="A1295" t="s">
        <v>36</v>
      </c>
      <c r="B1295" t="s">
        <v>38</v>
      </c>
      <c r="C1295" t="s">
        <v>9</v>
      </c>
      <c r="D1295" t="s">
        <v>196</v>
      </c>
      <c r="E1295" t="s">
        <v>73</v>
      </c>
      <c r="F1295">
        <v>21</v>
      </c>
      <c r="G1295" t="s">
        <v>63</v>
      </c>
      <c r="H1295">
        <v>1</v>
      </c>
      <c r="I1295">
        <v>0.88235294117647056</v>
      </c>
      <c r="J1295">
        <v>0</v>
      </c>
      <c r="K1295">
        <v>0</v>
      </c>
      <c r="L1295">
        <v>141</v>
      </c>
      <c r="M1295">
        <v>141</v>
      </c>
      <c r="N1295">
        <v>102</v>
      </c>
      <c r="O1295">
        <v>90</v>
      </c>
      <c r="P1295">
        <v>0</v>
      </c>
      <c r="Q1295">
        <v>0</v>
      </c>
      <c r="R1295">
        <v>0</v>
      </c>
      <c r="S1295">
        <f t="shared" si="23"/>
        <v>0.90291262135922334</v>
      </c>
      <c r="T1295" s="13">
        <f>(Tabelle1[[#This Row],[MT Distri % (besucht)]]-Tabelle1[[#This Row],[MT Distri % (besucht) VP]])*100</f>
        <v>-2.0559680182752782</v>
      </c>
      <c r="U1295" t="str">
        <f>Tabelle1[[#This Row],[Kundenhierarchie 1]]&amp;Tabelle1[[#This Row],[Händler]]&amp;Tabelle1[[#This Row],[Kategorie]]&amp;Tabelle1[[#This Row],[Gruppe]]&amp;Tabelle1[[#This Row],[Name]]</f>
        <v>Markant Services International GmbHBartels-LangnessEssigEssig KeulenWeinwürziger Essig 5%, 0,75l Glasflasche</v>
      </c>
      <c r="V1295">
        <f>_xlfn.XLOOKUP(U1295,'Daten Vor-Quartal'!U:U,'Daten Vor-Quartal'!I:I,0)</f>
        <v>0.90291262135922334</v>
      </c>
    </row>
    <row r="1296" spans="1:22">
      <c r="A1296" t="s">
        <v>36</v>
      </c>
      <c r="B1296" t="s">
        <v>38</v>
      </c>
      <c r="C1296" t="s">
        <v>9</v>
      </c>
      <c r="D1296" t="s">
        <v>197</v>
      </c>
      <c r="E1296" t="s">
        <v>85</v>
      </c>
      <c r="F1296">
        <v>32</v>
      </c>
      <c r="G1296" t="s">
        <v>74</v>
      </c>
      <c r="H1296">
        <v>0</v>
      </c>
      <c r="I1296">
        <v>0</v>
      </c>
      <c r="J1296">
        <v>0</v>
      </c>
      <c r="K1296">
        <v>0</v>
      </c>
      <c r="L1296">
        <v>0</v>
      </c>
      <c r="M1296">
        <v>141</v>
      </c>
      <c r="N1296">
        <v>1</v>
      </c>
      <c r="O1296">
        <v>0</v>
      </c>
      <c r="P1296">
        <v>0</v>
      </c>
      <c r="Q1296">
        <v>0</v>
      </c>
      <c r="R1296">
        <v>0</v>
      </c>
      <c r="S1296">
        <f t="shared" si="23"/>
        <v>0</v>
      </c>
      <c r="T1296" s="13">
        <f>(Tabelle1[[#This Row],[MT Distri % (besucht)]]-Tabelle1[[#This Row],[MT Distri % (besucht) VP]])*100</f>
        <v>0</v>
      </c>
      <c r="U1296" t="str">
        <f>Tabelle1[[#This Row],[Kundenhierarchie 1]]&amp;Tabelle1[[#This Row],[Händler]]&amp;Tabelle1[[#This Row],[Kategorie]]&amp;Tabelle1[[#This Row],[Gruppe]]&amp;Tabelle1[[#This Row],[Name]]</f>
        <v>Markant Services International GmbHBartels-LangnessEssigVitasurVitasur Apfelessig-Trank, 0,75l Glasfl.</v>
      </c>
      <c r="V1296">
        <f>_xlfn.XLOOKUP(U1296,'Daten Vor-Quartal'!U:U,'Daten Vor-Quartal'!I:I,0)</f>
        <v>0</v>
      </c>
    </row>
    <row r="1297" spans="1:22">
      <c r="A1297" t="s">
        <v>36</v>
      </c>
      <c r="B1297" t="s">
        <v>38</v>
      </c>
      <c r="C1297" t="s">
        <v>14</v>
      </c>
      <c r="D1297" t="s">
        <v>199</v>
      </c>
      <c r="E1297" t="s">
        <v>198</v>
      </c>
      <c r="F1297">
        <v>19</v>
      </c>
      <c r="G1297" t="s">
        <v>74</v>
      </c>
      <c r="H1297">
        <v>0</v>
      </c>
      <c r="I1297">
        <v>0</v>
      </c>
      <c r="J1297">
        <v>0</v>
      </c>
      <c r="K1297">
        <v>0</v>
      </c>
      <c r="L1297">
        <v>0</v>
      </c>
      <c r="M1297">
        <v>141</v>
      </c>
      <c r="N1297">
        <v>1</v>
      </c>
      <c r="O1297">
        <v>0</v>
      </c>
      <c r="P1297">
        <v>0</v>
      </c>
      <c r="Q1297">
        <v>0</v>
      </c>
      <c r="R1297">
        <v>0</v>
      </c>
      <c r="S1297">
        <f t="shared" si="23"/>
        <v>0</v>
      </c>
      <c r="T1297" s="13">
        <f>(Tabelle1[[#This Row],[MT Distri % (besucht)]]-Tabelle1[[#This Row],[MT Distri % (besucht) VP]])*100</f>
        <v>0</v>
      </c>
      <c r="U1297" t="str">
        <f>Tabelle1[[#This Row],[Kundenhierarchie 1]]&amp;Tabelle1[[#This Row],[Händler]]&amp;Tabelle1[[#This Row],[Kategorie]]&amp;Tabelle1[[#This Row],[Gruppe]]&amp;Tabelle1[[#This Row],[Name]]</f>
        <v>Markant Services International GmbHBartels-LangnessGemüse in EssigGemüse in Essig -370 ml GL.Bohnensalat, 370ml Glas, 10er Tray</v>
      </c>
      <c r="V1297">
        <f>_xlfn.XLOOKUP(U1297,'Daten Vor-Quartal'!U:U,'Daten Vor-Quartal'!I:I,0)</f>
        <v>0</v>
      </c>
    </row>
    <row r="1298" spans="1:22">
      <c r="A1298" t="s">
        <v>36</v>
      </c>
      <c r="B1298" t="s">
        <v>38</v>
      </c>
      <c r="C1298" t="s">
        <v>14</v>
      </c>
      <c r="D1298" t="s">
        <v>199</v>
      </c>
      <c r="E1298" t="s">
        <v>200</v>
      </c>
      <c r="F1298">
        <v>18</v>
      </c>
      <c r="G1298" t="s">
        <v>74</v>
      </c>
      <c r="H1298">
        <v>0</v>
      </c>
      <c r="I1298">
        <v>0</v>
      </c>
      <c r="J1298">
        <v>0</v>
      </c>
      <c r="K1298">
        <v>0</v>
      </c>
      <c r="L1298">
        <v>0</v>
      </c>
      <c r="M1298">
        <v>141</v>
      </c>
      <c r="N1298">
        <v>1</v>
      </c>
      <c r="O1298">
        <v>0</v>
      </c>
      <c r="P1298">
        <v>0</v>
      </c>
      <c r="Q1298">
        <v>0</v>
      </c>
      <c r="R1298">
        <v>0</v>
      </c>
      <c r="S1298">
        <f t="shared" si="23"/>
        <v>0</v>
      </c>
      <c r="T1298" s="13">
        <f>(Tabelle1[[#This Row],[MT Distri % (besucht)]]-Tabelle1[[#This Row],[MT Distri % (besucht) VP]])*100</f>
        <v>0</v>
      </c>
      <c r="U1298" t="str">
        <f>Tabelle1[[#This Row],[Kundenhierarchie 1]]&amp;Tabelle1[[#This Row],[Händler]]&amp;Tabelle1[[#This Row],[Kategorie]]&amp;Tabelle1[[#This Row],[Gruppe]]&amp;Tabelle1[[#This Row],[Name]]</f>
        <v>Markant Services International GmbHBartels-LangnessGemüse in EssigGemüse in Essig -370 ml GL.Karottensalat, 370ml Glas, 10er Tray</v>
      </c>
      <c r="V1298">
        <f>_xlfn.XLOOKUP(U1298,'Daten Vor-Quartal'!U:U,'Daten Vor-Quartal'!I:I,0)</f>
        <v>0</v>
      </c>
    </row>
    <row r="1299" spans="1:22">
      <c r="A1299" t="s">
        <v>36</v>
      </c>
      <c r="B1299" t="s">
        <v>38</v>
      </c>
      <c r="C1299" t="s">
        <v>14</v>
      </c>
      <c r="D1299" t="s">
        <v>199</v>
      </c>
      <c r="E1299" t="s">
        <v>201</v>
      </c>
      <c r="F1299">
        <v>12</v>
      </c>
      <c r="G1299" t="s">
        <v>63</v>
      </c>
      <c r="H1299">
        <v>0.87234042553191493</v>
      </c>
      <c r="I1299">
        <v>0</v>
      </c>
      <c r="J1299">
        <v>0</v>
      </c>
      <c r="K1299">
        <v>0</v>
      </c>
      <c r="L1299">
        <v>123</v>
      </c>
      <c r="M1299">
        <v>141</v>
      </c>
      <c r="N1299">
        <v>1</v>
      </c>
      <c r="O1299">
        <v>0</v>
      </c>
      <c r="P1299">
        <v>0</v>
      </c>
      <c r="Q1299">
        <v>0</v>
      </c>
      <c r="R1299">
        <v>0</v>
      </c>
      <c r="S1299">
        <f t="shared" si="23"/>
        <v>0</v>
      </c>
      <c r="T1299" s="13">
        <f>(Tabelle1[[#This Row],[MT Distri % (besucht)]]-Tabelle1[[#This Row],[MT Distri % (besucht) VP]])*100</f>
        <v>0</v>
      </c>
      <c r="U1299" t="str">
        <f>Tabelle1[[#This Row],[Kundenhierarchie 1]]&amp;Tabelle1[[#This Row],[Händler]]&amp;Tabelle1[[#This Row],[Kategorie]]&amp;Tabelle1[[#This Row],[Gruppe]]&amp;Tabelle1[[#This Row],[Name]]</f>
        <v>Markant Services International GmbHBartels-LangnessGemüse in EssigGemüse in Essig -370 ml GL.Kürbis, 370ml Glas, 10er Tray</v>
      </c>
      <c r="V1299">
        <f>_xlfn.XLOOKUP(U1299,'Daten Vor-Quartal'!U:U,'Daten Vor-Quartal'!I:I,0)</f>
        <v>0</v>
      </c>
    </row>
    <row r="1300" spans="1:22">
      <c r="A1300" t="s">
        <v>36</v>
      </c>
      <c r="B1300" t="s">
        <v>38</v>
      </c>
      <c r="C1300" t="s">
        <v>14</v>
      </c>
      <c r="D1300" t="s">
        <v>199</v>
      </c>
      <c r="E1300" t="s">
        <v>202</v>
      </c>
      <c r="F1300">
        <v>4</v>
      </c>
      <c r="G1300" t="s">
        <v>51</v>
      </c>
      <c r="H1300">
        <v>0.87234042553191493</v>
      </c>
      <c r="I1300">
        <v>0</v>
      </c>
      <c r="J1300">
        <v>0</v>
      </c>
      <c r="K1300">
        <v>0</v>
      </c>
      <c r="L1300">
        <v>123</v>
      </c>
      <c r="M1300">
        <v>141</v>
      </c>
      <c r="N1300">
        <v>1</v>
      </c>
      <c r="O1300">
        <v>0</v>
      </c>
      <c r="P1300">
        <v>0</v>
      </c>
      <c r="Q1300">
        <v>0</v>
      </c>
      <c r="R1300">
        <v>0</v>
      </c>
      <c r="S1300">
        <f t="shared" si="23"/>
        <v>0</v>
      </c>
      <c r="T1300" s="13">
        <f>(Tabelle1[[#This Row],[MT Distri % (besucht)]]-Tabelle1[[#This Row],[MT Distri % (besucht) VP]])*100</f>
        <v>0</v>
      </c>
      <c r="U1300" t="str">
        <f>Tabelle1[[#This Row],[Kundenhierarchie 1]]&amp;Tabelle1[[#This Row],[Händler]]&amp;Tabelle1[[#This Row],[Kategorie]]&amp;Tabelle1[[#This Row],[Gruppe]]&amp;Tabelle1[[#This Row],[Name]]</f>
        <v>Markant Services International GmbHBartels-LangnessGemüse in EssigGemüse in Essig -370 ml GL.Maiskölbchen, 212ml Glas, 10er Tray</v>
      </c>
      <c r="V1300">
        <f>_xlfn.XLOOKUP(U1300,'Daten Vor-Quartal'!U:U,'Daten Vor-Quartal'!I:I,0)</f>
        <v>0</v>
      </c>
    </row>
    <row r="1301" spans="1:22">
      <c r="A1301" t="s">
        <v>36</v>
      </c>
      <c r="B1301" t="s">
        <v>38</v>
      </c>
      <c r="C1301" t="s">
        <v>14</v>
      </c>
      <c r="D1301" t="s">
        <v>199</v>
      </c>
      <c r="E1301" t="s">
        <v>203</v>
      </c>
      <c r="F1301">
        <v>11</v>
      </c>
      <c r="G1301" t="s">
        <v>63</v>
      </c>
      <c r="H1301">
        <v>0.87234042553191493</v>
      </c>
      <c r="I1301">
        <v>0</v>
      </c>
      <c r="J1301">
        <v>0</v>
      </c>
      <c r="K1301">
        <v>0</v>
      </c>
      <c r="L1301">
        <v>123</v>
      </c>
      <c r="M1301">
        <v>141</v>
      </c>
      <c r="N1301">
        <v>1</v>
      </c>
      <c r="O1301">
        <v>0</v>
      </c>
      <c r="P1301">
        <v>0</v>
      </c>
      <c r="Q1301">
        <v>0</v>
      </c>
      <c r="R1301">
        <v>0</v>
      </c>
      <c r="S1301">
        <f t="shared" si="23"/>
        <v>0</v>
      </c>
      <c r="T1301" s="13">
        <f>(Tabelle1[[#This Row],[MT Distri % (besucht)]]-Tabelle1[[#This Row],[MT Distri % (besucht) VP]])*100</f>
        <v>0</v>
      </c>
      <c r="U1301" t="str">
        <f>Tabelle1[[#This Row],[Kundenhierarchie 1]]&amp;Tabelle1[[#This Row],[Händler]]&amp;Tabelle1[[#This Row],[Kategorie]]&amp;Tabelle1[[#This Row],[Gruppe]]&amp;Tabelle1[[#This Row],[Name]]</f>
        <v>Markant Services International GmbHBartels-LangnessGemüse in EssigGemüse in Essig -370 ml GL.Mixed Pickles, 370ml Glas, 10er Tray</v>
      </c>
      <c r="V1301">
        <f>_xlfn.XLOOKUP(U1301,'Daten Vor-Quartal'!U:U,'Daten Vor-Quartal'!I:I,0)</f>
        <v>0</v>
      </c>
    </row>
    <row r="1302" spans="1:22">
      <c r="A1302" t="s">
        <v>36</v>
      </c>
      <c r="B1302" t="s">
        <v>38</v>
      </c>
      <c r="C1302" t="s">
        <v>14</v>
      </c>
      <c r="D1302" t="s">
        <v>199</v>
      </c>
      <c r="E1302" t="s">
        <v>204</v>
      </c>
      <c r="F1302">
        <v>13</v>
      </c>
      <c r="G1302" t="s">
        <v>63</v>
      </c>
      <c r="H1302">
        <v>0.87234042553191493</v>
      </c>
      <c r="I1302">
        <v>0</v>
      </c>
      <c r="J1302">
        <v>0</v>
      </c>
      <c r="K1302">
        <v>0</v>
      </c>
      <c r="L1302">
        <v>123</v>
      </c>
      <c r="M1302">
        <v>141</v>
      </c>
      <c r="N1302">
        <v>1</v>
      </c>
      <c r="O1302">
        <v>0</v>
      </c>
      <c r="P1302">
        <v>0</v>
      </c>
      <c r="Q1302">
        <v>0</v>
      </c>
      <c r="R1302">
        <v>0</v>
      </c>
      <c r="S1302">
        <f t="shared" si="23"/>
        <v>0</v>
      </c>
      <c r="T1302" s="13">
        <f>(Tabelle1[[#This Row],[MT Distri % (besucht)]]-Tabelle1[[#This Row],[MT Distri % (besucht) VP]])*100</f>
        <v>0</v>
      </c>
      <c r="U1302" t="str">
        <f>Tabelle1[[#This Row],[Kundenhierarchie 1]]&amp;Tabelle1[[#This Row],[Händler]]&amp;Tabelle1[[#This Row],[Kategorie]]&amp;Tabelle1[[#This Row],[Gruppe]]&amp;Tabelle1[[#This Row],[Name]]</f>
        <v>Markant Services International GmbHBartels-LangnessGemüse in EssigGemüse in Essig -370 ml GL.Paprika Streifen, 370ml Gl, 10er Tray</v>
      </c>
      <c r="V1302">
        <f>_xlfn.XLOOKUP(U1302,'Daten Vor-Quartal'!U:U,'Daten Vor-Quartal'!I:I,0)</f>
        <v>0</v>
      </c>
    </row>
    <row r="1303" spans="1:22">
      <c r="A1303" t="s">
        <v>36</v>
      </c>
      <c r="B1303" t="s">
        <v>38</v>
      </c>
      <c r="C1303" t="s">
        <v>14</v>
      </c>
      <c r="D1303" t="s">
        <v>199</v>
      </c>
      <c r="E1303" t="s">
        <v>205</v>
      </c>
      <c r="F1303">
        <v>15</v>
      </c>
      <c r="G1303" t="s">
        <v>63</v>
      </c>
      <c r="H1303">
        <v>0</v>
      </c>
      <c r="I1303">
        <v>0</v>
      </c>
      <c r="J1303">
        <v>0</v>
      </c>
      <c r="K1303">
        <v>0</v>
      </c>
      <c r="L1303">
        <v>0</v>
      </c>
      <c r="M1303">
        <v>141</v>
      </c>
      <c r="N1303">
        <v>1</v>
      </c>
      <c r="O1303">
        <v>0</v>
      </c>
      <c r="P1303">
        <v>0</v>
      </c>
      <c r="Q1303">
        <v>0</v>
      </c>
      <c r="R1303">
        <v>0</v>
      </c>
      <c r="S1303">
        <f t="shared" si="23"/>
        <v>0</v>
      </c>
      <c r="T1303" s="13">
        <f>(Tabelle1[[#This Row],[MT Distri % (besucht)]]-Tabelle1[[#This Row],[MT Distri % (besucht) VP]])*100</f>
        <v>0</v>
      </c>
      <c r="U1303" t="str">
        <f>Tabelle1[[#This Row],[Kundenhierarchie 1]]&amp;Tabelle1[[#This Row],[Händler]]&amp;Tabelle1[[#This Row],[Kategorie]]&amp;Tabelle1[[#This Row],[Gruppe]]&amp;Tabelle1[[#This Row],[Name]]</f>
        <v>Markant Services International GmbHBartels-LangnessGemüse in EssigGemüse in Essig -370 ml GL.Peperoni mild, 370ml Glas, 10er Tray</v>
      </c>
      <c r="V1303">
        <f>_xlfn.XLOOKUP(U1303,'Daten Vor-Quartal'!U:U,'Daten Vor-Quartal'!I:I,0)</f>
        <v>0</v>
      </c>
    </row>
    <row r="1304" spans="1:22">
      <c r="A1304" t="s">
        <v>36</v>
      </c>
      <c r="B1304" t="s">
        <v>38</v>
      </c>
      <c r="C1304" t="s">
        <v>14</v>
      </c>
      <c r="D1304" t="s">
        <v>199</v>
      </c>
      <c r="E1304" t="s">
        <v>206</v>
      </c>
      <c r="F1304">
        <v>17</v>
      </c>
      <c r="G1304" t="s">
        <v>74</v>
      </c>
      <c r="H1304">
        <v>0</v>
      </c>
      <c r="I1304">
        <v>0</v>
      </c>
      <c r="J1304">
        <v>0</v>
      </c>
      <c r="K1304">
        <v>0</v>
      </c>
      <c r="L1304">
        <v>0</v>
      </c>
      <c r="M1304">
        <v>141</v>
      </c>
      <c r="N1304">
        <v>1</v>
      </c>
      <c r="O1304">
        <v>0</v>
      </c>
      <c r="P1304">
        <v>0</v>
      </c>
      <c r="Q1304">
        <v>0</v>
      </c>
      <c r="R1304">
        <v>0</v>
      </c>
      <c r="S1304">
        <f t="shared" si="23"/>
        <v>0</v>
      </c>
      <c r="T1304" s="13">
        <f>(Tabelle1[[#This Row],[MT Distri % (besucht)]]-Tabelle1[[#This Row],[MT Distri % (besucht) VP]])*100</f>
        <v>0</v>
      </c>
      <c r="U1304" t="str">
        <f>Tabelle1[[#This Row],[Kundenhierarchie 1]]&amp;Tabelle1[[#This Row],[Händler]]&amp;Tabelle1[[#This Row],[Kategorie]]&amp;Tabelle1[[#This Row],[Gruppe]]&amp;Tabelle1[[#This Row],[Name]]</f>
        <v>Markant Services International GmbHBartels-LangnessGemüse in EssigGemüse in Essig -370 ml GL.Peperoni scharf, 370ml Glas, 10er Tray</v>
      </c>
      <c r="V1304">
        <f>_xlfn.XLOOKUP(U1304,'Daten Vor-Quartal'!U:U,'Daten Vor-Quartal'!I:I,0)</f>
        <v>0</v>
      </c>
    </row>
    <row r="1305" spans="1:22">
      <c r="A1305" t="s">
        <v>36</v>
      </c>
      <c r="B1305" t="s">
        <v>38</v>
      </c>
      <c r="C1305" t="s">
        <v>14</v>
      </c>
      <c r="D1305" t="s">
        <v>199</v>
      </c>
      <c r="E1305" t="s">
        <v>207</v>
      </c>
      <c r="F1305">
        <v>5</v>
      </c>
      <c r="G1305" t="s">
        <v>63</v>
      </c>
      <c r="H1305">
        <v>0</v>
      </c>
      <c r="I1305">
        <v>0</v>
      </c>
      <c r="J1305">
        <v>0</v>
      </c>
      <c r="K1305">
        <v>0</v>
      </c>
      <c r="L1305">
        <v>0</v>
      </c>
      <c r="M1305">
        <v>141</v>
      </c>
      <c r="N1305">
        <v>1</v>
      </c>
      <c r="O1305">
        <v>0</v>
      </c>
      <c r="P1305">
        <v>0</v>
      </c>
      <c r="Q1305">
        <v>0</v>
      </c>
      <c r="R1305">
        <v>0</v>
      </c>
      <c r="S1305">
        <f t="shared" si="23"/>
        <v>0</v>
      </c>
      <c r="T1305" s="13">
        <f>(Tabelle1[[#This Row],[MT Distri % (besucht)]]-Tabelle1[[#This Row],[MT Distri % (besucht) VP]])*100</f>
        <v>0</v>
      </c>
      <c r="U1305" t="str">
        <f>Tabelle1[[#This Row],[Kundenhierarchie 1]]&amp;Tabelle1[[#This Row],[Händler]]&amp;Tabelle1[[#This Row],[Kategorie]]&amp;Tabelle1[[#This Row],[Gruppe]]&amp;Tabelle1[[#This Row],[Name]]</f>
        <v>Markant Services International GmbHBartels-LangnessGemüse in EssigGemüse in Essig -370 ml GL.Puszta-Salat, 370ml Glas, 10er Tray</v>
      </c>
      <c r="V1305">
        <f>_xlfn.XLOOKUP(U1305,'Daten Vor-Quartal'!U:U,'Daten Vor-Quartal'!I:I,0)</f>
        <v>0</v>
      </c>
    </row>
    <row r="1306" spans="1:22">
      <c r="A1306" t="s">
        <v>36</v>
      </c>
      <c r="B1306" t="s">
        <v>38</v>
      </c>
      <c r="C1306" t="s">
        <v>14</v>
      </c>
      <c r="D1306" t="s">
        <v>199</v>
      </c>
      <c r="E1306" t="s">
        <v>208</v>
      </c>
      <c r="F1306">
        <v>16</v>
      </c>
      <c r="G1306" t="s">
        <v>74</v>
      </c>
      <c r="H1306">
        <v>0</v>
      </c>
      <c r="I1306">
        <v>0</v>
      </c>
      <c r="J1306">
        <v>0</v>
      </c>
      <c r="K1306">
        <v>0</v>
      </c>
      <c r="L1306">
        <v>0</v>
      </c>
      <c r="M1306">
        <v>141</v>
      </c>
      <c r="N1306">
        <v>1</v>
      </c>
      <c r="O1306">
        <v>0</v>
      </c>
      <c r="P1306">
        <v>0</v>
      </c>
      <c r="Q1306">
        <v>0</v>
      </c>
      <c r="R1306">
        <v>0</v>
      </c>
      <c r="S1306">
        <f t="shared" si="23"/>
        <v>0</v>
      </c>
      <c r="T1306" s="13">
        <f>(Tabelle1[[#This Row],[MT Distri % (besucht)]]-Tabelle1[[#This Row],[MT Distri % (besucht) VP]])*100</f>
        <v>0</v>
      </c>
      <c r="U1306" t="str">
        <f>Tabelle1[[#This Row],[Kundenhierarchie 1]]&amp;Tabelle1[[#This Row],[Händler]]&amp;Tabelle1[[#This Row],[Kategorie]]&amp;Tabelle1[[#This Row],[Gruppe]]&amp;Tabelle1[[#This Row],[Name]]</f>
        <v>Markant Services International GmbHBartels-LangnessGemüse in EssigGemüse in Essig -370 ml GL.Rote Bete Sch.leicht, 370ml Gl.10er Tray</v>
      </c>
      <c r="V1306">
        <f>_xlfn.XLOOKUP(U1306,'Daten Vor-Quartal'!U:U,'Daten Vor-Quartal'!I:I,0)</f>
        <v>0</v>
      </c>
    </row>
    <row r="1307" spans="1:22">
      <c r="A1307" t="s">
        <v>36</v>
      </c>
      <c r="B1307" t="s">
        <v>38</v>
      </c>
      <c r="C1307" t="s">
        <v>14</v>
      </c>
      <c r="D1307" t="s">
        <v>199</v>
      </c>
      <c r="E1307" t="s">
        <v>209</v>
      </c>
      <c r="F1307">
        <v>1</v>
      </c>
      <c r="G1307" t="s">
        <v>51</v>
      </c>
      <c r="H1307">
        <v>1</v>
      </c>
      <c r="I1307">
        <v>0</v>
      </c>
      <c r="J1307">
        <v>0</v>
      </c>
      <c r="K1307">
        <v>0</v>
      </c>
      <c r="L1307">
        <v>141</v>
      </c>
      <c r="M1307">
        <v>141</v>
      </c>
      <c r="N1307">
        <v>1</v>
      </c>
      <c r="O1307">
        <v>0</v>
      </c>
      <c r="P1307">
        <v>0</v>
      </c>
      <c r="Q1307">
        <v>0</v>
      </c>
      <c r="R1307">
        <v>0</v>
      </c>
      <c r="S1307">
        <f t="shared" si="23"/>
        <v>0</v>
      </c>
      <c r="T1307" s="13">
        <f>(Tabelle1[[#This Row],[MT Distri % (besucht)]]-Tabelle1[[#This Row],[MT Distri % (besucht) VP]])*100</f>
        <v>0</v>
      </c>
      <c r="U1307" t="str">
        <f>Tabelle1[[#This Row],[Kundenhierarchie 1]]&amp;Tabelle1[[#This Row],[Händler]]&amp;Tabelle1[[#This Row],[Kategorie]]&amp;Tabelle1[[#This Row],[Gruppe]]&amp;Tabelle1[[#This Row],[Name]]</f>
        <v>Markant Services International GmbHBartels-LangnessGemüse in EssigGemüse in Essig -370 ml GL.Rote Bete Scheiben, 370ml Glas,10er Tray</v>
      </c>
      <c r="V1307">
        <f>_xlfn.XLOOKUP(U1307,'Daten Vor-Quartal'!U:U,'Daten Vor-Quartal'!I:I,0)</f>
        <v>0</v>
      </c>
    </row>
    <row r="1308" spans="1:22">
      <c r="A1308" t="s">
        <v>36</v>
      </c>
      <c r="B1308" t="s">
        <v>38</v>
      </c>
      <c r="C1308" t="s">
        <v>14</v>
      </c>
      <c r="D1308" t="s">
        <v>199</v>
      </c>
      <c r="E1308" t="s">
        <v>210</v>
      </c>
      <c r="F1308">
        <v>8</v>
      </c>
      <c r="G1308" t="s">
        <v>63</v>
      </c>
      <c r="H1308">
        <v>0</v>
      </c>
      <c r="I1308">
        <v>0</v>
      </c>
      <c r="J1308">
        <v>0</v>
      </c>
      <c r="K1308">
        <v>0</v>
      </c>
      <c r="L1308">
        <v>0</v>
      </c>
      <c r="M1308">
        <v>141</v>
      </c>
      <c r="N1308">
        <v>1</v>
      </c>
      <c r="O1308">
        <v>0</v>
      </c>
      <c r="P1308">
        <v>0</v>
      </c>
      <c r="Q1308">
        <v>0</v>
      </c>
      <c r="R1308">
        <v>0</v>
      </c>
      <c r="S1308">
        <f t="shared" si="23"/>
        <v>0</v>
      </c>
      <c r="T1308" s="13">
        <f>(Tabelle1[[#This Row],[MT Distri % (besucht)]]-Tabelle1[[#This Row],[MT Distri % (besucht) VP]])*100</f>
        <v>0</v>
      </c>
      <c r="U1308" t="str">
        <f>Tabelle1[[#This Row],[Kundenhierarchie 1]]&amp;Tabelle1[[#This Row],[Händler]]&amp;Tabelle1[[#This Row],[Kategorie]]&amp;Tabelle1[[#This Row],[Gruppe]]&amp;Tabelle1[[#This Row],[Name]]</f>
        <v>Markant Services International GmbHBartels-LangnessGemüse in EssigGemüse in Essig -370 ml GL.Rote Bete Würfel, 370 ml Glas,10er Tray</v>
      </c>
      <c r="V1308">
        <f>_xlfn.XLOOKUP(U1308,'Daten Vor-Quartal'!U:U,'Daten Vor-Quartal'!I:I,0)</f>
        <v>0</v>
      </c>
    </row>
    <row r="1309" spans="1:22">
      <c r="A1309" t="s">
        <v>36</v>
      </c>
      <c r="B1309" t="s">
        <v>38</v>
      </c>
      <c r="C1309" t="s">
        <v>14</v>
      </c>
      <c r="D1309" t="s">
        <v>199</v>
      </c>
      <c r="E1309" t="s">
        <v>211</v>
      </c>
      <c r="F1309">
        <v>7</v>
      </c>
      <c r="G1309" t="s">
        <v>63</v>
      </c>
      <c r="H1309">
        <v>0</v>
      </c>
      <c r="I1309">
        <v>0</v>
      </c>
      <c r="J1309">
        <v>0</v>
      </c>
      <c r="K1309">
        <v>0</v>
      </c>
      <c r="L1309">
        <v>0</v>
      </c>
      <c r="M1309">
        <v>141</v>
      </c>
      <c r="N1309">
        <v>1</v>
      </c>
      <c r="O1309">
        <v>0</v>
      </c>
      <c r="P1309">
        <v>0</v>
      </c>
      <c r="Q1309">
        <v>0</v>
      </c>
      <c r="R1309">
        <v>0</v>
      </c>
      <c r="S1309">
        <f t="shared" si="23"/>
        <v>0</v>
      </c>
      <c r="T1309" s="13">
        <f>(Tabelle1[[#This Row],[MT Distri % (besucht)]]-Tabelle1[[#This Row],[MT Distri % (besucht) VP]])*100</f>
        <v>0</v>
      </c>
      <c r="U1309" t="str">
        <f>Tabelle1[[#This Row],[Kundenhierarchie 1]]&amp;Tabelle1[[#This Row],[Händler]]&amp;Tabelle1[[#This Row],[Kategorie]]&amp;Tabelle1[[#This Row],[Gruppe]]&amp;Tabelle1[[#This Row],[Name]]</f>
        <v>Markant Services International GmbHBartels-LangnessGemüse in EssigGemüse in Essig -370 ml GL.Sellerie Streifen, 370ml Glas, 10er Tray</v>
      </c>
      <c r="V1309">
        <f>_xlfn.XLOOKUP(U1309,'Daten Vor-Quartal'!U:U,'Daten Vor-Quartal'!I:I,0)</f>
        <v>0</v>
      </c>
    </row>
    <row r="1310" spans="1:22">
      <c r="A1310" t="s">
        <v>36</v>
      </c>
      <c r="B1310" t="s">
        <v>38</v>
      </c>
      <c r="C1310" t="s">
        <v>14</v>
      </c>
      <c r="D1310" t="s">
        <v>199</v>
      </c>
      <c r="E1310" t="s">
        <v>212</v>
      </c>
      <c r="F1310">
        <v>10</v>
      </c>
      <c r="G1310" t="s">
        <v>74</v>
      </c>
      <c r="H1310">
        <v>0</v>
      </c>
      <c r="I1310">
        <v>0</v>
      </c>
      <c r="J1310">
        <v>0</v>
      </c>
      <c r="K1310">
        <v>0</v>
      </c>
      <c r="L1310">
        <v>0</v>
      </c>
      <c r="M1310">
        <v>141</v>
      </c>
      <c r="N1310">
        <v>1</v>
      </c>
      <c r="O1310">
        <v>0</v>
      </c>
      <c r="P1310">
        <v>0</v>
      </c>
      <c r="Q1310">
        <v>0</v>
      </c>
      <c r="R1310">
        <v>0</v>
      </c>
      <c r="S1310">
        <f t="shared" si="23"/>
        <v>0</v>
      </c>
      <c r="T1310" s="13">
        <f>(Tabelle1[[#This Row],[MT Distri % (besucht)]]-Tabelle1[[#This Row],[MT Distri % (besucht) VP]])*100</f>
        <v>0</v>
      </c>
      <c r="U1310" t="str">
        <f>Tabelle1[[#This Row],[Kundenhierarchie 1]]&amp;Tabelle1[[#This Row],[Händler]]&amp;Tabelle1[[#This Row],[Kategorie]]&amp;Tabelle1[[#This Row],[Gruppe]]&amp;Tabelle1[[#This Row],[Name]]</f>
        <v>Markant Services International GmbHBartels-LangnessGemüse in EssigGemüse in Essig -370 ml GL.Silberzwiebeln, 212ml Glas, 10er Tray</v>
      </c>
      <c r="V1310">
        <f>_xlfn.XLOOKUP(U1310,'Daten Vor-Quartal'!U:U,'Daten Vor-Quartal'!I:I,0)</f>
        <v>0</v>
      </c>
    </row>
    <row r="1311" spans="1:22">
      <c r="A1311" t="s">
        <v>36</v>
      </c>
      <c r="B1311" t="s">
        <v>38</v>
      </c>
      <c r="C1311" t="s">
        <v>14</v>
      </c>
      <c r="D1311" t="s">
        <v>199</v>
      </c>
      <c r="E1311" t="s">
        <v>213</v>
      </c>
      <c r="F1311">
        <v>14</v>
      </c>
      <c r="G1311" t="s">
        <v>63</v>
      </c>
      <c r="H1311">
        <v>0</v>
      </c>
      <c r="I1311">
        <v>0</v>
      </c>
      <c r="J1311">
        <v>0</v>
      </c>
      <c r="K1311">
        <v>0</v>
      </c>
      <c r="L1311">
        <v>0</v>
      </c>
      <c r="M1311">
        <v>141</v>
      </c>
      <c r="N1311">
        <v>1</v>
      </c>
      <c r="O1311">
        <v>0</v>
      </c>
      <c r="P1311">
        <v>0</v>
      </c>
      <c r="Q1311">
        <v>0</v>
      </c>
      <c r="R1311">
        <v>0</v>
      </c>
      <c r="S1311">
        <f t="shared" si="23"/>
        <v>0</v>
      </c>
      <c r="T1311" s="13">
        <f>(Tabelle1[[#This Row],[MT Distri % (besucht)]]-Tabelle1[[#This Row],[MT Distri % (besucht) VP]])*100</f>
        <v>0</v>
      </c>
      <c r="U1311" t="str">
        <f>Tabelle1[[#This Row],[Kundenhierarchie 1]]&amp;Tabelle1[[#This Row],[Händler]]&amp;Tabelle1[[#This Row],[Kategorie]]&amp;Tabelle1[[#This Row],[Gruppe]]&amp;Tabelle1[[#This Row],[Name]]</f>
        <v>Markant Services International GmbHBartels-LangnessGemüse in EssigGemüse in Essig -370 ml GL.Silberzwiebeln, 370ml Glas, 10er Tray</v>
      </c>
      <c r="V1311">
        <f>_xlfn.XLOOKUP(U1311,'Daten Vor-Quartal'!U:U,'Daten Vor-Quartal'!I:I,0)</f>
        <v>0</v>
      </c>
    </row>
    <row r="1312" spans="1:22">
      <c r="A1312" t="s">
        <v>36</v>
      </c>
      <c r="B1312" t="s">
        <v>38</v>
      </c>
      <c r="C1312" t="s">
        <v>14</v>
      </c>
      <c r="D1312" t="s">
        <v>215</v>
      </c>
      <c r="E1312" t="s">
        <v>214</v>
      </c>
      <c r="F1312">
        <v>99</v>
      </c>
      <c r="G1312" t="s">
        <v>74</v>
      </c>
      <c r="H1312">
        <v>0</v>
      </c>
      <c r="I1312">
        <v>0</v>
      </c>
      <c r="J1312">
        <v>0</v>
      </c>
      <c r="K1312">
        <v>0</v>
      </c>
      <c r="L1312">
        <v>0</v>
      </c>
      <c r="M1312">
        <v>141</v>
      </c>
      <c r="N1312">
        <v>1</v>
      </c>
      <c r="O1312">
        <v>0</v>
      </c>
      <c r="P1312">
        <v>0</v>
      </c>
      <c r="Q1312">
        <v>0</v>
      </c>
      <c r="R1312">
        <v>0</v>
      </c>
      <c r="S1312">
        <f t="shared" si="23"/>
        <v>0</v>
      </c>
      <c r="T1312" s="13">
        <f>(Tabelle1[[#This Row],[MT Distri % (besucht)]]-Tabelle1[[#This Row],[MT Distri % (besucht) VP]])*100</f>
        <v>0</v>
      </c>
      <c r="U1312" t="str">
        <f>Tabelle1[[#This Row],[Kundenhierarchie 1]]&amp;Tabelle1[[#This Row],[Händler]]&amp;Tabelle1[[#This Row],[Kategorie]]&amp;Tabelle1[[#This Row],[Gruppe]]&amp;Tabelle1[[#This Row],[Name]]</f>
        <v>Markant Services International GmbHBartels-LangnessGemüse in EssigGemüse in Essig 580 ml Gl.Rote Bete Schlemmert., 580ml Glas 8er</v>
      </c>
      <c r="V1312">
        <f>_xlfn.XLOOKUP(U1312,'Daten Vor-Quartal'!U:U,'Daten Vor-Quartal'!I:I,0)</f>
        <v>0</v>
      </c>
    </row>
    <row r="1313" spans="1:22">
      <c r="A1313" t="s">
        <v>36</v>
      </c>
      <c r="B1313" t="s">
        <v>38</v>
      </c>
      <c r="C1313" t="s">
        <v>14</v>
      </c>
      <c r="D1313" t="s">
        <v>215</v>
      </c>
      <c r="E1313" t="s">
        <v>216</v>
      </c>
      <c r="F1313">
        <v>99</v>
      </c>
      <c r="G1313" t="s">
        <v>74</v>
      </c>
      <c r="H1313">
        <v>0</v>
      </c>
      <c r="I1313">
        <v>0</v>
      </c>
      <c r="J1313">
        <v>0</v>
      </c>
      <c r="K1313">
        <v>0</v>
      </c>
      <c r="L1313">
        <v>0</v>
      </c>
      <c r="M1313">
        <v>141</v>
      </c>
      <c r="N1313">
        <v>1</v>
      </c>
      <c r="O1313">
        <v>0</v>
      </c>
      <c r="P1313">
        <v>0</v>
      </c>
      <c r="Q1313">
        <v>0</v>
      </c>
      <c r="R1313">
        <v>0</v>
      </c>
      <c r="S1313">
        <f t="shared" si="23"/>
        <v>0</v>
      </c>
      <c r="T1313" s="13">
        <f>(Tabelle1[[#This Row],[MT Distri % (besucht)]]-Tabelle1[[#This Row],[MT Distri % (besucht) VP]])*100</f>
        <v>0</v>
      </c>
      <c r="U1313" t="str">
        <f>Tabelle1[[#This Row],[Kundenhierarchie 1]]&amp;Tabelle1[[#This Row],[Händler]]&amp;Tabelle1[[#This Row],[Kategorie]]&amp;Tabelle1[[#This Row],[Gruppe]]&amp;Tabelle1[[#This Row],[Name]]</f>
        <v>Markant Services International GmbHBartels-LangnessGemüse in EssigGemüse in Essig 580 ml Gl.Schlemmertöpfchen Zwiebeln, 580ml 8er</v>
      </c>
      <c r="V1313">
        <f>_xlfn.XLOOKUP(U1313,'Daten Vor-Quartal'!U:U,'Daten Vor-Quartal'!I:I,0)</f>
        <v>0</v>
      </c>
    </row>
    <row r="1314" spans="1:22">
      <c r="A1314" t="s">
        <v>36</v>
      </c>
      <c r="B1314" t="s">
        <v>38</v>
      </c>
      <c r="C1314" t="s">
        <v>14</v>
      </c>
      <c r="D1314" t="s">
        <v>218</v>
      </c>
      <c r="E1314" t="s">
        <v>217</v>
      </c>
      <c r="F1314">
        <v>99</v>
      </c>
      <c r="G1314" t="s">
        <v>74</v>
      </c>
      <c r="H1314">
        <v>0</v>
      </c>
      <c r="I1314">
        <v>0</v>
      </c>
      <c r="J1314">
        <v>0</v>
      </c>
      <c r="K1314">
        <v>0</v>
      </c>
      <c r="L1314">
        <v>0</v>
      </c>
      <c r="M1314">
        <v>141</v>
      </c>
      <c r="N1314">
        <v>1</v>
      </c>
      <c r="O1314">
        <v>0</v>
      </c>
      <c r="P1314">
        <v>0</v>
      </c>
      <c r="Q1314">
        <v>0</v>
      </c>
      <c r="R1314">
        <v>0</v>
      </c>
      <c r="S1314">
        <f t="shared" si="23"/>
        <v>0</v>
      </c>
      <c r="T1314" s="13">
        <f>(Tabelle1[[#This Row],[MT Distri % (besucht)]]-Tabelle1[[#This Row],[MT Distri % (besucht) VP]])*100</f>
        <v>0</v>
      </c>
      <c r="U1314" t="str">
        <f>Tabelle1[[#This Row],[Kundenhierarchie 1]]&amp;Tabelle1[[#This Row],[Händler]]&amp;Tabelle1[[#This Row],[Kategorie]]&amp;Tabelle1[[#This Row],[Gruppe]]&amp;Tabelle1[[#This Row],[Name]]</f>
        <v>Markant Services International GmbHBartels-LangnessGemüse in EssigGemüse in Essig 720 ml Gl.Kürbis, 720ml Glas, 8er Tray</v>
      </c>
      <c r="V1314">
        <f>_xlfn.XLOOKUP(U1314,'Daten Vor-Quartal'!U:U,'Daten Vor-Quartal'!I:I,0)</f>
        <v>0</v>
      </c>
    </row>
    <row r="1315" spans="1:22">
      <c r="A1315" t="s">
        <v>36</v>
      </c>
      <c r="B1315" t="s">
        <v>38</v>
      </c>
      <c r="C1315" t="s">
        <v>14</v>
      </c>
      <c r="D1315" t="s">
        <v>218</v>
      </c>
      <c r="E1315" t="s">
        <v>219</v>
      </c>
      <c r="F1315">
        <v>3</v>
      </c>
      <c r="G1315" t="s">
        <v>63</v>
      </c>
      <c r="H1315">
        <v>0.76595744680851063</v>
      </c>
      <c r="I1315">
        <v>0</v>
      </c>
      <c r="J1315">
        <v>0</v>
      </c>
      <c r="K1315">
        <v>0</v>
      </c>
      <c r="L1315">
        <v>108</v>
      </c>
      <c r="M1315">
        <v>141</v>
      </c>
      <c r="N1315">
        <v>1</v>
      </c>
      <c r="O1315">
        <v>0</v>
      </c>
      <c r="P1315">
        <v>0</v>
      </c>
      <c r="Q1315">
        <v>0</v>
      </c>
      <c r="R1315">
        <v>0</v>
      </c>
      <c r="S1315">
        <f t="shared" si="23"/>
        <v>0</v>
      </c>
      <c r="T1315" s="13">
        <f>(Tabelle1[[#This Row],[MT Distri % (besucht)]]-Tabelle1[[#This Row],[MT Distri % (besucht) VP]])*100</f>
        <v>0</v>
      </c>
      <c r="U1315" t="str">
        <f>Tabelle1[[#This Row],[Kundenhierarchie 1]]&amp;Tabelle1[[#This Row],[Händler]]&amp;Tabelle1[[#This Row],[Kategorie]]&amp;Tabelle1[[#This Row],[Gruppe]]&amp;Tabelle1[[#This Row],[Name]]</f>
        <v>Markant Services International GmbHBartels-LangnessGemüse in EssigGemüse in Essig 720 ml Gl.Rote Bete Scheiben, 720ml Glas, 8er Tray</v>
      </c>
      <c r="V1315">
        <f>_xlfn.XLOOKUP(U1315,'Daten Vor-Quartal'!U:U,'Daten Vor-Quartal'!I:I,0)</f>
        <v>0</v>
      </c>
    </row>
    <row r="1316" spans="1:22">
      <c r="A1316" t="s">
        <v>36</v>
      </c>
      <c r="B1316" t="s">
        <v>38</v>
      </c>
      <c r="C1316" t="s">
        <v>14</v>
      </c>
      <c r="D1316" t="s">
        <v>221</v>
      </c>
      <c r="E1316" t="s">
        <v>220</v>
      </c>
      <c r="F1316">
        <v>99</v>
      </c>
      <c r="G1316" t="s">
        <v>74</v>
      </c>
      <c r="H1316">
        <v>0</v>
      </c>
      <c r="I1316">
        <v>0</v>
      </c>
      <c r="J1316">
        <v>0</v>
      </c>
      <c r="K1316">
        <v>0</v>
      </c>
      <c r="L1316">
        <v>0</v>
      </c>
      <c r="M1316">
        <v>141</v>
      </c>
      <c r="N1316">
        <v>1</v>
      </c>
      <c r="O1316">
        <v>0</v>
      </c>
      <c r="P1316">
        <v>0</v>
      </c>
      <c r="Q1316">
        <v>0</v>
      </c>
      <c r="R1316">
        <v>0</v>
      </c>
      <c r="S1316">
        <f t="shared" si="23"/>
        <v>0</v>
      </c>
      <c r="T1316" s="13">
        <f>(Tabelle1[[#This Row],[MT Distri % (besucht)]]-Tabelle1[[#This Row],[MT Distri % (besucht) VP]])*100</f>
        <v>0</v>
      </c>
      <c r="U1316" t="str">
        <f>Tabelle1[[#This Row],[Kundenhierarchie 1]]&amp;Tabelle1[[#This Row],[Händler]]&amp;Tabelle1[[#This Row],[Kategorie]]&amp;Tabelle1[[#This Row],[Gruppe]]&amp;Tabelle1[[#This Row],[Name]]</f>
        <v>Markant Services International GmbHBartels-LangnessGemüse in EssigJunges Gemüse -370ml GL.Feurige Chilis, 370ml Gl, 10er Tray</v>
      </c>
      <c r="V1316">
        <f>_xlfn.XLOOKUP(U1316,'Daten Vor-Quartal'!U:U,'Daten Vor-Quartal'!I:I,0)</f>
        <v>0</v>
      </c>
    </row>
    <row r="1317" spans="1:22">
      <c r="A1317" t="s">
        <v>36</v>
      </c>
      <c r="B1317" t="s">
        <v>38</v>
      </c>
      <c r="C1317" t="s">
        <v>14</v>
      </c>
      <c r="D1317" t="s">
        <v>221</v>
      </c>
      <c r="E1317" t="s">
        <v>222</v>
      </c>
      <c r="F1317">
        <v>9</v>
      </c>
      <c r="G1317" t="s">
        <v>63</v>
      </c>
      <c r="H1317">
        <v>1</v>
      </c>
      <c r="I1317">
        <v>0</v>
      </c>
      <c r="J1317">
        <v>0</v>
      </c>
      <c r="K1317">
        <v>0</v>
      </c>
      <c r="L1317">
        <v>141</v>
      </c>
      <c r="M1317">
        <v>141</v>
      </c>
      <c r="N1317">
        <v>1</v>
      </c>
      <c r="O1317">
        <v>0</v>
      </c>
      <c r="P1317">
        <v>0</v>
      </c>
      <c r="Q1317">
        <v>0</v>
      </c>
      <c r="R1317">
        <v>0</v>
      </c>
      <c r="S1317">
        <f t="shared" si="23"/>
        <v>0</v>
      </c>
      <c r="T1317" s="13">
        <f>(Tabelle1[[#This Row],[MT Distri % (besucht)]]-Tabelle1[[#This Row],[MT Distri % (besucht) VP]])*100</f>
        <v>0</v>
      </c>
      <c r="U1317" t="str">
        <f>Tabelle1[[#This Row],[Kundenhierarchie 1]]&amp;Tabelle1[[#This Row],[Händler]]&amp;Tabelle1[[#This Row],[Kategorie]]&amp;Tabelle1[[#This Row],[Gruppe]]&amp;Tabelle1[[#This Row],[Name]]</f>
        <v>Markant Services International GmbHBartels-LangnessGemüse in EssigJunges Gemüse -370ml GL.Gerösteter Paprika, 370ml Gl, 10er Tray</v>
      </c>
      <c r="V1317">
        <f>_xlfn.XLOOKUP(U1317,'Daten Vor-Quartal'!U:U,'Daten Vor-Quartal'!I:I,0)</f>
        <v>0</v>
      </c>
    </row>
    <row r="1318" spans="1:22">
      <c r="A1318" t="s">
        <v>36</v>
      </c>
      <c r="B1318" t="s">
        <v>38</v>
      </c>
      <c r="C1318" t="s">
        <v>14</v>
      </c>
      <c r="D1318" t="s">
        <v>221</v>
      </c>
      <c r="E1318" t="s">
        <v>223</v>
      </c>
      <c r="F1318">
        <v>6</v>
      </c>
      <c r="G1318" t="s">
        <v>63</v>
      </c>
      <c r="H1318">
        <v>1</v>
      </c>
      <c r="I1318">
        <v>0</v>
      </c>
      <c r="J1318">
        <v>0</v>
      </c>
      <c r="K1318">
        <v>0</v>
      </c>
      <c r="L1318">
        <v>141</v>
      </c>
      <c r="M1318">
        <v>141</v>
      </c>
      <c r="N1318">
        <v>1</v>
      </c>
      <c r="O1318">
        <v>0</v>
      </c>
      <c r="P1318">
        <v>0</v>
      </c>
      <c r="Q1318">
        <v>0</v>
      </c>
      <c r="R1318">
        <v>0</v>
      </c>
      <c r="S1318">
        <f t="shared" si="23"/>
        <v>0</v>
      </c>
      <c r="T1318" s="13">
        <f>(Tabelle1[[#This Row],[MT Distri % (besucht)]]-Tabelle1[[#This Row],[MT Distri % (besucht) VP]])*100</f>
        <v>0</v>
      </c>
      <c r="U1318" t="str">
        <f>Tabelle1[[#This Row],[Kundenhierarchie 1]]&amp;Tabelle1[[#This Row],[Händler]]&amp;Tabelle1[[#This Row],[Kategorie]]&amp;Tabelle1[[#This Row],[Gruppe]]&amp;Tabelle1[[#This Row],[Name]]</f>
        <v>Markant Services International GmbHBartels-LangnessGemüse in EssigJunges Gemüse -370ml GL.Getrocknete Tomaten, 370ml Gl, 10er Tray</v>
      </c>
      <c r="V1318">
        <f>_xlfn.XLOOKUP(U1318,'Daten Vor-Quartal'!U:U,'Daten Vor-Quartal'!I:I,0)</f>
        <v>0</v>
      </c>
    </row>
    <row r="1319" spans="1:22">
      <c r="A1319" t="s">
        <v>36</v>
      </c>
      <c r="B1319" t="s">
        <v>38</v>
      </c>
      <c r="C1319" t="s">
        <v>14</v>
      </c>
      <c r="D1319" t="s">
        <v>221</v>
      </c>
      <c r="E1319" t="s">
        <v>224</v>
      </c>
      <c r="F1319">
        <v>99</v>
      </c>
      <c r="G1319" t="s">
        <v>74</v>
      </c>
      <c r="H1319">
        <v>0</v>
      </c>
      <c r="I1319">
        <v>0</v>
      </c>
      <c r="J1319">
        <v>0</v>
      </c>
      <c r="K1319">
        <v>0</v>
      </c>
      <c r="L1319">
        <v>0</v>
      </c>
      <c r="M1319">
        <v>141</v>
      </c>
      <c r="N1319">
        <v>1</v>
      </c>
      <c r="O1319">
        <v>0</v>
      </c>
      <c r="P1319">
        <v>0</v>
      </c>
      <c r="Q1319">
        <v>0</v>
      </c>
      <c r="R1319">
        <v>0</v>
      </c>
      <c r="S1319">
        <f t="shared" si="23"/>
        <v>0</v>
      </c>
      <c r="T1319" s="13">
        <f>(Tabelle1[[#This Row],[MT Distri % (besucht)]]-Tabelle1[[#This Row],[MT Distri % (besucht) VP]])*100</f>
        <v>0</v>
      </c>
      <c r="U1319" t="str">
        <f>Tabelle1[[#This Row],[Kundenhierarchie 1]]&amp;Tabelle1[[#This Row],[Händler]]&amp;Tabelle1[[#This Row],[Kategorie]]&amp;Tabelle1[[#This Row],[Gruppe]]&amp;Tabelle1[[#This Row],[Name]]</f>
        <v>Markant Services International GmbHBartels-LangnessGemüse in EssigJunges Gemüse -370ml GL.Grüne Oliven, 370ml Gl, 10er Tray</v>
      </c>
      <c r="V1319">
        <f>_xlfn.XLOOKUP(U1319,'Daten Vor-Quartal'!U:U,'Daten Vor-Quartal'!I:I,0)</f>
        <v>0</v>
      </c>
    </row>
    <row r="1320" spans="1:22">
      <c r="A1320" t="s">
        <v>36</v>
      </c>
      <c r="B1320" t="s">
        <v>38</v>
      </c>
      <c r="C1320" t="s">
        <v>14</v>
      </c>
      <c r="D1320" t="s">
        <v>221</v>
      </c>
      <c r="E1320" t="s">
        <v>225</v>
      </c>
      <c r="F1320">
        <v>2</v>
      </c>
      <c r="G1320" t="s">
        <v>51</v>
      </c>
      <c r="H1320">
        <v>1</v>
      </c>
      <c r="I1320">
        <v>0</v>
      </c>
      <c r="J1320">
        <v>0</v>
      </c>
      <c r="K1320">
        <v>0</v>
      </c>
      <c r="L1320">
        <v>141</v>
      </c>
      <c r="M1320">
        <v>141</v>
      </c>
      <c r="N1320">
        <v>1</v>
      </c>
      <c r="O1320">
        <v>0</v>
      </c>
      <c r="P1320">
        <v>0</v>
      </c>
      <c r="Q1320">
        <v>0</v>
      </c>
      <c r="R1320">
        <v>0</v>
      </c>
      <c r="S1320">
        <f t="shared" si="23"/>
        <v>0</v>
      </c>
      <c r="T1320" s="13">
        <f>(Tabelle1[[#This Row],[MT Distri % (besucht)]]-Tabelle1[[#This Row],[MT Distri % (besucht) VP]])*100</f>
        <v>0</v>
      </c>
      <c r="U1320" t="str">
        <f>Tabelle1[[#This Row],[Kundenhierarchie 1]]&amp;Tabelle1[[#This Row],[Händler]]&amp;Tabelle1[[#This Row],[Kategorie]]&amp;Tabelle1[[#This Row],[Gruppe]]&amp;Tabelle1[[#This Row],[Name]]</f>
        <v>Markant Services International GmbHBartels-LangnessGemüse in EssigJunges Gemüse -370ml GL.Jalapeno, 370ml Glas, 10er Tray</v>
      </c>
      <c r="V1320">
        <f>_xlfn.XLOOKUP(U1320,'Daten Vor-Quartal'!U:U,'Daten Vor-Quartal'!I:I,0)</f>
        <v>0</v>
      </c>
    </row>
    <row r="1321" spans="1:22">
      <c r="A1321" t="s">
        <v>36</v>
      </c>
      <c r="B1321" t="s">
        <v>38</v>
      </c>
      <c r="C1321" t="s">
        <v>7</v>
      </c>
      <c r="D1321" t="s">
        <v>228</v>
      </c>
      <c r="E1321" t="s">
        <v>226</v>
      </c>
      <c r="F1321">
        <v>18</v>
      </c>
      <c r="G1321" t="s">
        <v>63</v>
      </c>
      <c r="H1321">
        <v>0.8936170212765957</v>
      </c>
      <c r="I1321">
        <v>0.97916666666666663</v>
      </c>
      <c r="J1321">
        <v>0</v>
      </c>
      <c r="K1321">
        <v>0</v>
      </c>
      <c r="L1321">
        <v>126</v>
      </c>
      <c r="M1321">
        <v>141</v>
      </c>
      <c r="N1321">
        <v>96</v>
      </c>
      <c r="O1321">
        <v>94</v>
      </c>
      <c r="P1321">
        <v>0</v>
      </c>
      <c r="Q1321">
        <v>0</v>
      </c>
      <c r="R1321">
        <v>0</v>
      </c>
      <c r="S1321">
        <f t="shared" si="23"/>
        <v>0.98936170212765961</v>
      </c>
      <c r="T1321" s="13">
        <f>(Tabelle1[[#This Row],[MT Distri % (besucht)]]-Tabelle1[[#This Row],[MT Distri % (besucht) VP]])*100</f>
        <v>-1.0195035460992985</v>
      </c>
      <c r="U1321" t="str">
        <f>Tabelle1[[#This Row],[Kundenhierarchie 1]]&amp;Tabelle1[[#This Row],[Händler]]&amp;Tabelle1[[#This Row],[Kategorie]]&amp;Tabelle1[[#This Row],[Gruppe]]&amp;Tabelle1[[#This Row],[Name]]</f>
        <v>Markant Services International GmbHBartels-LangnessGurkenGurken 212 / 370ml GlasBurger Gurken, 370ml Gl. 10er Tray</v>
      </c>
      <c r="V1321">
        <f>_xlfn.XLOOKUP(U1321,'Daten Vor-Quartal'!U:U,'Daten Vor-Quartal'!I:I,0)</f>
        <v>0.98936170212765961</v>
      </c>
    </row>
    <row r="1322" spans="1:22">
      <c r="A1322" t="s">
        <v>36</v>
      </c>
      <c r="B1322" t="s">
        <v>38</v>
      </c>
      <c r="C1322" t="s">
        <v>7</v>
      </c>
      <c r="D1322" t="s">
        <v>228</v>
      </c>
      <c r="E1322" t="s">
        <v>227</v>
      </c>
      <c r="F1322">
        <v>31</v>
      </c>
      <c r="G1322" t="s">
        <v>74</v>
      </c>
      <c r="H1322">
        <v>0</v>
      </c>
      <c r="I1322">
        <v>0</v>
      </c>
      <c r="J1322">
        <v>0</v>
      </c>
      <c r="K1322">
        <v>0</v>
      </c>
      <c r="L1322">
        <v>0</v>
      </c>
      <c r="M1322">
        <v>141</v>
      </c>
      <c r="N1322">
        <v>1</v>
      </c>
      <c r="O1322">
        <v>0</v>
      </c>
      <c r="P1322">
        <v>0</v>
      </c>
      <c r="Q1322">
        <v>0</v>
      </c>
      <c r="R1322">
        <v>0</v>
      </c>
      <c r="S1322">
        <f t="shared" si="23"/>
        <v>0</v>
      </c>
      <c r="T1322" s="13">
        <f>(Tabelle1[[#This Row],[MT Distri % (besucht)]]-Tabelle1[[#This Row],[MT Distri % (besucht) VP]])*100</f>
        <v>0</v>
      </c>
      <c r="U1322" t="str">
        <f>Tabelle1[[#This Row],[Kundenhierarchie 1]]&amp;Tabelle1[[#This Row],[Händler]]&amp;Tabelle1[[#This Row],[Kategorie]]&amp;Tabelle1[[#This Row],[Gruppe]]&amp;Tabelle1[[#This Row],[Name]]</f>
        <v>Markant Services International GmbHBartels-LangnessGurkenGurken 212 / 370ml GlasCornichons Chili &amp; Pfeffer, 370ml, 10er</v>
      </c>
      <c r="V1322">
        <f>_xlfn.XLOOKUP(U1322,'Daten Vor-Quartal'!U:U,'Daten Vor-Quartal'!I:I,0)</f>
        <v>0</v>
      </c>
    </row>
    <row r="1323" spans="1:22">
      <c r="A1323" t="s">
        <v>36</v>
      </c>
      <c r="B1323" t="s">
        <v>38</v>
      </c>
      <c r="C1323" t="s">
        <v>7</v>
      </c>
      <c r="D1323" t="s">
        <v>228</v>
      </c>
      <c r="E1323" t="s">
        <v>229</v>
      </c>
      <c r="F1323">
        <v>33</v>
      </c>
      <c r="G1323" t="s">
        <v>74</v>
      </c>
      <c r="H1323">
        <v>0.55319148936170215</v>
      </c>
      <c r="I1323">
        <v>0</v>
      </c>
      <c r="J1323">
        <v>0</v>
      </c>
      <c r="K1323">
        <v>0</v>
      </c>
      <c r="L1323">
        <v>78</v>
      </c>
      <c r="M1323">
        <v>141</v>
      </c>
      <c r="N1323">
        <v>1</v>
      </c>
      <c r="O1323">
        <v>0</v>
      </c>
      <c r="P1323">
        <v>0</v>
      </c>
      <c r="Q1323">
        <v>0</v>
      </c>
      <c r="R1323">
        <v>0</v>
      </c>
      <c r="S1323">
        <f t="shared" si="23"/>
        <v>0</v>
      </c>
      <c r="T1323" s="13">
        <f>(Tabelle1[[#This Row],[MT Distri % (besucht)]]-Tabelle1[[#This Row],[MT Distri % (besucht) VP]])*100</f>
        <v>0</v>
      </c>
      <c r="U1323" t="str">
        <f>Tabelle1[[#This Row],[Kundenhierarchie 1]]&amp;Tabelle1[[#This Row],[Händler]]&amp;Tabelle1[[#This Row],[Kategorie]]&amp;Tabelle1[[#This Row],[Gruppe]]&amp;Tabelle1[[#This Row],[Name]]</f>
        <v>Markant Services International GmbHBartels-LangnessGurkenGurken 212 / 370ml GlasCornichons Chili, 212ml, 10er</v>
      </c>
      <c r="V1323">
        <f>_xlfn.XLOOKUP(U1323,'Daten Vor-Quartal'!U:U,'Daten Vor-Quartal'!I:I,0)</f>
        <v>0</v>
      </c>
    </row>
    <row r="1324" spans="1:22">
      <c r="A1324" t="s">
        <v>36</v>
      </c>
      <c r="B1324" t="s">
        <v>38</v>
      </c>
      <c r="C1324" t="s">
        <v>7</v>
      </c>
      <c r="D1324" t="s">
        <v>228</v>
      </c>
      <c r="E1324" t="s">
        <v>230</v>
      </c>
      <c r="F1324">
        <v>9</v>
      </c>
      <c r="G1324" t="s">
        <v>51</v>
      </c>
      <c r="H1324">
        <v>0.8936170212765957</v>
      </c>
      <c r="I1324">
        <v>0.8928571428571429</v>
      </c>
      <c r="J1324">
        <v>0</v>
      </c>
      <c r="K1324">
        <v>0</v>
      </c>
      <c r="L1324">
        <v>126</v>
      </c>
      <c r="M1324">
        <v>141</v>
      </c>
      <c r="N1324">
        <v>28</v>
      </c>
      <c r="O1324">
        <v>25</v>
      </c>
      <c r="P1324">
        <v>0</v>
      </c>
      <c r="Q1324">
        <v>0</v>
      </c>
      <c r="R1324">
        <v>0</v>
      </c>
      <c r="S1324">
        <f t="shared" si="23"/>
        <v>0.93103448275862066</v>
      </c>
      <c r="T1324" s="13">
        <f>(Tabelle1[[#This Row],[MT Distri % (besucht)]]-Tabelle1[[#This Row],[MT Distri % (besucht) VP]])*100</f>
        <v>-3.8177339901477758</v>
      </c>
      <c r="U1324" t="str">
        <f>Tabelle1[[#This Row],[Kundenhierarchie 1]]&amp;Tabelle1[[#This Row],[Händler]]&amp;Tabelle1[[#This Row],[Kategorie]]&amp;Tabelle1[[#This Row],[Gruppe]]&amp;Tabelle1[[#This Row],[Name]]</f>
        <v>Markant Services International GmbHBartels-LangnessGurkenGurken 212 / 370ml GlasCornichons Kräuter, 212ml, 10er</v>
      </c>
      <c r="V1324">
        <f>_xlfn.XLOOKUP(U1324,'Daten Vor-Quartal'!U:U,'Daten Vor-Quartal'!I:I,0)</f>
        <v>0.93103448275862066</v>
      </c>
    </row>
    <row r="1325" spans="1:22">
      <c r="A1325" t="s">
        <v>36</v>
      </c>
      <c r="B1325" t="s">
        <v>38</v>
      </c>
      <c r="C1325" t="s">
        <v>7</v>
      </c>
      <c r="D1325" t="s">
        <v>228</v>
      </c>
      <c r="E1325" t="s">
        <v>231</v>
      </c>
      <c r="F1325">
        <v>3</v>
      </c>
      <c r="G1325" t="s">
        <v>51</v>
      </c>
      <c r="H1325">
        <v>1</v>
      </c>
      <c r="I1325">
        <v>0.98039215686274506</v>
      </c>
      <c r="J1325">
        <v>0</v>
      </c>
      <c r="K1325">
        <v>0</v>
      </c>
      <c r="L1325">
        <v>141</v>
      </c>
      <c r="M1325">
        <v>141</v>
      </c>
      <c r="N1325">
        <v>102</v>
      </c>
      <c r="O1325">
        <v>100</v>
      </c>
      <c r="P1325">
        <v>0</v>
      </c>
      <c r="Q1325">
        <v>0</v>
      </c>
      <c r="R1325">
        <v>0</v>
      </c>
      <c r="S1325">
        <f t="shared" si="23"/>
        <v>0.97727272727272729</v>
      </c>
      <c r="T1325" s="13">
        <f>(Tabelle1[[#This Row],[MT Distri % (besucht)]]-Tabelle1[[#This Row],[MT Distri % (besucht) VP]])*100</f>
        <v>0.31194295900177638</v>
      </c>
      <c r="U1325" t="str">
        <f>Tabelle1[[#This Row],[Kundenhierarchie 1]]&amp;Tabelle1[[#This Row],[Händler]]&amp;Tabelle1[[#This Row],[Kategorie]]&amp;Tabelle1[[#This Row],[Gruppe]]&amp;Tabelle1[[#This Row],[Name]]</f>
        <v>Markant Services International GmbHBartels-LangnessGurkenGurken 212 / 370ml GlasCornichons Kräuter, 370ml, 10er</v>
      </c>
      <c r="V1325">
        <f>_xlfn.XLOOKUP(U1325,'Daten Vor-Quartal'!U:U,'Daten Vor-Quartal'!I:I,0)</f>
        <v>0.97727272727272729</v>
      </c>
    </row>
    <row r="1326" spans="1:22">
      <c r="A1326" t="s">
        <v>36</v>
      </c>
      <c r="B1326" t="s">
        <v>38</v>
      </c>
      <c r="C1326" t="s">
        <v>7</v>
      </c>
      <c r="D1326" t="s">
        <v>228</v>
      </c>
      <c r="E1326" t="s">
        <v>232</v>
      </c>
      <c r="F1326">
        <v>15</v>
      </c>
      <c r="G1326" t="s">
        <v>63</v>
      </c>
      <c r="H1326">
        <v>1</v>
      </c>
      <c r="I1326">
        <v>0.93137254901960786</v>
      </c>
      <c r="J1326">
        <v>0</v>
      </c>
      <c r="K1326">
        <v>0</v>
      </c>
      <c r="L1326">
        <v>141</v>
      </c>
      <c r="M1326">
        <v>141</v>
      </c>
      <c r="N1326">
        <v>102</v>
      </c>
      <c r="O1326">
        <v>95</v>
      </c>
      <c r="P1326">
        <v>0</v>
      </c>
      <c r="Q1326">
        <v>0</v>
      </c>
      <c r="R1326">
        <v>0</v>
      </c>
      <c r="S1326">
        <f t="shared" si="23"/>
        <v>0.95145631067961167</v>
      </c>
      <c r="T1326" s="13">
        <f>(Tabelle1[[#This Row],[MT Distri % (besucht)]]-Tabelle1[[#This Row],[MT Distri % (besucht) VP]])*100</f>
        <v>-2.0083761660003807</v>
      </c>
      <c r="U1326" t="str">
        <f>Tabelle1[[#This Row],[Kundenhierarchie 1]]&amp;Tabelle1[[#This Row],[Händler]]&amp;Tabelle1[[#This Row],[Kategorie]]&amp;Tabelle1[[#This Row],[Gruppe]]&amp;Tabelle1[[#This Row],[Name]]</f>
        <v>Markant Services International GmbHBartels-LangnessGurkenGurken 212 / 370ml GlasCornichons Schal.&amp;Bärl., 370ml, 10er</v>
      </c>
      <c r="V1326">
        <f>_xlfn.XLOOKUP(U1326,'Daten Vor-Quartal'!U:U,'Daten Vor-Quartal'!I:I,0)</f>
        <v>0.95145631067961167</v>
      </c>
    </row>
    <row r="1327" spans="1:22">
      <c r="A1327" t="s">
        <v>36</v>
      </c>
      <c r="B1327" t="s">
        <v>38</v>
      </c>
      <c r="C1327" t="s">
        <v>7</v>
      </c>
      <c r="D1327" t="s">
        <v>228</v>
      </c>
      <c r="E1327" t="s">
        <v>233</v>
      </c>
      <c r="F1327">
        <v>20</v>
      </c>
      <c r="G1327" t="s">
        <v>63</v>
      </c>
      <c r="H1327">
        <v>1</v>
      </c>
      <c r="I1327">
        <v>0.97058823529411764</v>
      </c>
      <c r="J1327">
        <v>0</v>
      </c>
      <c r="K1327">
        <v>0</v>
      </c>
      <c r="L1327">
        <v>141</v>
      </c>
      <c r="M1327">
        <v>141</v>
      </c>
      <c r="N1327">
        <v>102</v>
      </c>
      <c r="O1327">
        <v>99</v>
      </c>
      <c r="P1327">
        <v>0</v>
      </c>
      <c r="Q1327">
        <v>0</v>
      </c>
      <c r="R1327">
        <v>0</v>
      </c>
      <c r="S1327">
        <f t="shared" si="23"/>
        <v>0.99029126213592233</v>
      </c>
      <c r="T1327" s="13">
        <f>(Tabelle1[[#This Row],[MT Distri % (besucht)]]-Tabelle1[[#This Row],[MT Distri % (besucht) VP]])*100</f>
        <v>-1.9703026841804694</v>
      </c>
      <c r="U1327" t="str">
        <f>Tabelle1[[#This Row],[Kundenhierarchie 1]]&amp;Tabelle1[[#This Row],[Händler]]&amp;Tabelle1[[#This Row],[Kategorie]]&amp;Tabelle1[[#This Row],[Gruppe]]&amp;Tabelle1[[#This Row],[Name]]</f>
        <v>Markant Services International GmbHBartels-LangnessGurkenGurken 212 / 370ml GlasCornichons süß, 212ml, 10er</v>
      </c>
      <c r="V1327">
        <f>_xlfn.XLOOKUP(U1327,'Daten Vor-Quartal'!U:U,'Daten Vor-Quartal'!I:I,0)</f>
        <v>0.99029126213592233</v>
      </c>
    </row>
    <row r="1328" spans="1:22">
      <c r="A1328" t="s">
        <v>36</v>
      </c>
      <c r="B1328" t="s">
        <v>38</v>
      </c>
      <c r="C1328" t="s">
        <v>7</v>
      </c>
      <c r="D1328" t="s">
        <v>228</v>
      </c>
      <c r="E1328" t="s">
        <v>234</v>
      </c>
      <c r="F1328">
        <v>22</v>
      </c>
      <c r="G1328" t="s">
        <v>63</v>
      </c>
      <c r="H1328">
        <v>0.87234042553191493</v>
      </c>
      <c r="I1328">
        <v>0.96739130434782605</v>
      </c>
      <c r="J1328">
        <v>0</v>
      </c>
      <c r="K1328">
        <v>0</v>
      </c>
      <c r="L1328">
        <v>123</v>
      </c>
      <c r="M1328">
        <v>141</v>
      </c>
      <c r="N1328">
        <v>92</v>
      </c>
      <c r="O1328">
        <v>89</v>
      </c>
      <c r="P1328">
        <v>0</v>
      </c>
      <c r="Q1328">
        <v>0</v>
      </c>
      <c r="R1328">
        <v>0</v>
      </c>
      <c r="S1328">
        <f t="shared" si="23"/>
        <v>0.96808510638297873</v>
      </c>
      <c r="T1328" s="13">
        <f>(Tabelle1[[#This Row],[MT Distri % (besucht)]]-Tabelle1[[#This Row],[MT Distri % (besucht) VP]])*100</f>
        <v>-6.9380203515267969E-2</v>
      </c>
      <c r="U1328" t="str">
        <f>Tabelle1[[#This Row],[Kundenhierarchie 1]]&amp;Tabelle1[[#This Row],[Händler]]&amp;Tabelle1[[#This Row],[Kategorie]]&amp;Tabelle1[[#This Row],[Gruppe]]&amp;Tabelle1[[#This Row],[Name]]</f>
        <v>Markant Services International GmbHBartels-LangnessGurkenGurken 212 / 370ml GlasDänischer Gurkensalat, 370ml Gl,10er Tr.</v>
      </c>
      <c r="V1328">
        <f>_xlfn.XLOOKUP(U1328,'Daten Vor-Quartal'!U:U,'Daten Vor-Quartal'!I:I,0)</f>
        <v>0.96808510638297873</v>
      </c>
    </row>
    <row r="1329" spans="1:22">
      <c r="A1329" t="s">
        <v>36</v>
      </c>
      <c r="B1329" t="s">
        <v>38</v>
      </c>
      <c r="C1329" t="s">
        <v>7</v>
      </c>
      <c r="D1329" t="s">
        <v>228</v>
      </c>
      <c r="E1329" t="s">
        <v>235</v>
      </c>
      <c r="F1329">
        <v>8</v>
      </c>
      <c r="G1329" t="s">
        <v>51</v>
      </c>
      <c r="H1329">
        <v>1</v>
      </c>
      <c r="I1329">
        <v>0.97058823529411764</v>
      </c>
      <c r="J1329">
        <v>0</v>
      </c>
      <c r="K1329">
        <v>0</v>
      </c>
      <c r="L1329">
        <v>141</v>
      </c>
      <c r="M1329">
        <v>141</v>
      </c>
      <c r="N1329">
        <v>102</v>
      </c>
      <c r="O1329">
        <v>99</v>
      </c>
      <c r="P1329">
        <v>0</v>
      </c>
      <c r="Q1329">
        <v>0</v>
      </c>
      <c r="R1329">
        <v>0</v>
      </c>
      <c r="S1329">
        <f t="shared" si="23"/>
        <v>0.98058252427184467</v>
      </c>
      <c r="T1329" s="13">
        <f>(Tabelle1[[#This Row],[MT Distri % (besucht)]]-Tabelle1[[#This Row],[MT Distri % (besucht) VP]])*100</f>
        <v>-0.99942889777270283</v>
      </c>
      <c r="U1329" t="str">
        <f>Tabelle1[[#This Row],[Kundenhierarchie 1]]&amp;Tabelle1[[#This Row],[Händler]]&amp;Tabelle1[[#This Row],[Kategorie]]&amp;Tabelle1[[#This Row],[Gruppe]]&amp;Tabelle1[[#This Row],[Name]]</f>
        <v>Markant Services International GmbHBartels-LangnessGurkenGurken 212 / 370ml GlasGewürzgurken, 370ml, 10er</v>
      </c>
      <c r="V1329">
        <f>_xlfn.XLOOKUP(U1329,'Daten Vor-Quartal'!U:U,'Daten Vor-Quartal'!I:I,0)</f>
        <v>0.98058252427184467</v>
      </c>
    </row>
    <row r="1330" spans="1:22">
      <c r="A1330" t="s">
        <v>36</v>
      </c>
      <c r="B1330" t="s">
        <v>38</v>
      </c>
      <c r="C1330" t="s">
        <v>7</v>
      </c>
      <c r="D1330" t="s">
        <v>228</v>
      </c>
      <c r="E1330" t="s">
        <v>238</v>
      </c>
      <c r="F1330">
        <v>32</v>
      </c>
      <c r="G1330" t="s">
        <v>74</v>
      </c>
      <c r="H1330">
        <v>1</v>
      </c>
      <c r="I1330">
        <v>0.97058823529411764</v>
      </c>
      <c r="J1330">
        <v>0</v>
      </c>
      <c r="K1330">
        <v>0</v>
      </c>
      <c r="L1330">
        <v>141</v>
      </c>
      <c r="M1330">
        <v>141</v>
      </c>
      <c r="N1330">
        <v>102</v>
      </c>
      <c r="O1330">
        <v>99</v>
      </c>
      <c r="P1330">
        <v>0</v>
      </c>
      <c r="Q1330">
        <v>0</v>
      </c>
      <c r="R1330">
        <v>0</v>
      </c>
      <c r="S1330">
        <f t="shared" si="23"/>
        <v>0</v>
      </c>
      <c r="T1330" s="13">
        <f>(Tabelle1[[#This Row],[MT Distri % (besucht)]]-Tabelle1[[#This Row],[MT Distri % (besucht) VP]])*100</f>
        <v>97.058823529411768</v>
      </c>
      <c r="U1330" t="str">
        <f>Tabelle1[[#This Row],[Kundenhierarchie 1]]&amp;Tabelle1[[#This Row],[Händler]]&amp;Tabelle1[[#This Row],[Kategorie]]&amp;Tabelle1[[#This Row],[Gruppe]]&amp;Tabelle1[[#This Row],[Name]]</f>
        <v>Markant Services International GmbHBartels-LangnessGurkenGurken 212 / 370ml GlasGurkenviertel, 370ml Glas 10er Tray</v>
      </c>
      <c r="V1330">
        <f>_xlfn.XLOOKUP(U1330,'Daten Vor-Quartal'!U:U,'Daten Vor-Quartal'!I:I,0)</f>
        <v>0</v>
      </c>
    </row>
    <row r="1331" spans="1:22">
      <c r="A1331" t="s">
        <v>36</v>
      </c>
      <c r="B1331" t="s">
        <v>38</v>
      </c>
      <c r="C1331" t="s">
        <v>7</v>
      </c>
      <c r="D1331" t="s">
        <v>228</v>
      </c>
      <c r="E1331" t="s">
        <v>236</v>
      </c>
      <c r="F1331">
        <v>19</v>
      </c>
      <c r="G1331" t="s">
        <v>63</v>
      </c>
      <c r="H1331">
        <v>0.87234042553191493</v>
      </c>
      <c r="I1331">
        <v>0.98913043478260865</v>
      </c>
      <c r="J1331">
        <v>0</v>
      </c>
      <c r="K1331">
        <v>0</v>
      </c>
      <c r="L1331">
        <v>123</v>
      </c>
      <c r="M1331">
        <v>141</v>
      </c>
      <c r="N1331">
        <v>92</v>
      </c>
      <c r="O1331">
        <v>91</v>
      </c>
      <c r="P1331">
        <v>0</v>
      </c>
      <c r="Q1331">
        <v>0</v>
      </c>
      <c r="R1331">
        <v>0</v>
      </c>
      <c r="S1331">
        <f t="shared" si="23"/>
        <v>0.97872340425531912</v>
      </c>
      <c r="T1331" s="13">
        <f>(Tabelle1[[#This Row],[MT Distri % (besucht)]]-Tabelle1[[#This Row],[MT Distri % (besucht) VP]])*100</f>
        <v>1.0407030527289529</v>
      </c>
      <c r="U1331" t="str">
        <f>Tabelle1[[#This Row],[Kundenhierarchie 1]]&amp;Tabelle1[[#This Row],[Händler]]&amp;Tabelle1[[#This Row],[Kategorie]]&amp;Tabelle1[[#This Row],[Gruppe]]&amp;Tabelle1[[#This Row],[Name]]</f>
        <v>Markant Services International GmbHBartels-LangnessGurkenGurken 212 / 370ml GlasHoniggurken, 370ml Glas 10er Tray</v>
      </c>
      <c r="V1331">
        <f>_xlfn.XLOOKUP(U1331,'Daten Vor-Quartal'!U:U,'Daten Vor-Quartal'!I:I,0)</f>
        <v>0.97872340425531912</v>
      </c>
    </row>
    <row r="1332" spans="1:22">
      <c r="A1332" t="s">
        <v>36</v>
      </c>
      <c r="B1332" t="s">
        <v>38</v>
      </c>
      <c r="C1332" t="s">
        <v>7</v>
      </c>
      <c r="D1332" t="s">
        <v>228</v>
      </c>
      <c r="E1332" t="s">
        <v>237</v>
      </c>
      <c r="F1332">
        <v>12</v>
      </c>
      <c r="G1332" t="s">
        <v>51</v>
      </c>
      <c r="H1332">
        <v>1</v>
      </c>
      <c r="I1332">
        <v>0.99019607843137258</v>
      </c>
      <c r="J1332">
        <v>0</v>
      </c>
      <c r="K1332">
        <v>0</v>
      </c>
      <c r="L1332">
        <v>141</v>
      </c>
      <c r="M1332">
        <v>141</v>
      </c>
      <c r="N1332">
        <v>102</v>
      </c>
      <c r="O1332">
        <v>101</v>
      </c>
      <c r="P1332">
        <v>0</v>
      </c>
      <c r="Q1332">
        <v>0</v>
      </c>
      <c r="R1332">
        <v>0</v>
      </c>
      <c r="S1332">
        <f t="shared" si="23"/>
        <v>0.98058252427184467</v>
      </c>
      <c r="T1332" s="13">
        <f>(Tabelle1[[#This Row],[MT Distri % (besucht)]]-Tabelle1[[#This Row],[MT Distri % (besucht) VP]])*100</f>
        <v>0.9613554159527915</v>
      </c>
      <c r="U1332" t="str">
        <f>Tabelle1[[#This Row],[Kundenhierarchie 1]]&amp;Tabelle1[[#This Row],[Händler]]&amp;Tabelle1[[#This Row],[Kategorie]]&amp;Tabelle1[[#This Row],[Gruppe]]&amp;Tabelle1[[#This Row],[Name]]</f>
        <v>Markant Services International GmbHBartels-LangnessGurkenGurken 212 / 370ml GlasKühne Sandwich Gurken, 370ml, Gl., 10er</v>
      </c>
      <c r="V1332">
        <f>_xlfn.XLOOKUP(U1332,'Daten Vor-Quartal'!U:U,'Daten Vor-Quartal'!I:I,0)</f>
        <v>0.98058252427184467</v>
      </c>
    </row>
    <row r="1333" spans="1:22">
      <c r="A1333" t="s">
        <v>36</v>
      </c>
      <c r="B1333" t="s">
        <v>38</v>
      </c>
      <c r="C1333" t="s">
        <v>7</v>
      </c>
      <c r="D1333" t="s">
        <v>228</v>
      </c>
      <c r="E1333" t="s">
        <v>239</v>
      </c>
      <c r="F1333">
        <v>29</v>
      </c>
      <c r="G1333" t="s">
        <v>74</v>
      </c>
      <c r="H1333">
        <v>0.87234042553191493</v>
      </c>
      <c r="I1333">
        <v>0.95652173913043481</v>
      </c>
      <c r="J1333">
        <v>0</v>
      </c>
      <c r="K1333">
        <v>0</v>
      </c>
      <c r="L1333">
        <v>123</v>
      </c>
      <c r="M1333">
        <v>141</v>
      </c>
      <c r="N1333">
        <v>92</v>
      </c>
      <c r="O1333">
        <v>88</v>
      </c>
      <c r="P1333">
        <v>0</v>
      </c>
      <c r="Q1333">
        <v>0</v>
      </c>
      <c r="R1333">
        <v>0</v>
      </c>
      <c r="S1333">
        <f t="shared" si="23"/>
        <v>0.97435897435897434</v>
      </c>
      <c r="T1333" s="13">
        <f>(Tabelle1[[#This Row],[MT Distri % (besucht)]]-Tabelle1[[#This Row],[MT Distri % (besucht) VP]])*100</f>
        <v>-1.7837235228539527</v>
      </c>
      <c r="U1333" t="str">
        <f>Tabelle1[[#This Row],[Kundenhierarchie 1]]&amp;Tabelle1[[#This Row],[Händler]]&amp;Tabelle1[[#This Row],[Kategorie]]&amp;Tabelle1[[#This Row],[Gruppe]]&amp;Tabelle1[[#This Row],[Name]]</f>
        <v>Markant Services International GmbHBartels-LangnessGurkenGurken 212 / 370ml GlasSalat Gurken, 370ml Gl. 10er Tray</v>
      </c>
      <c r="V1333">
        <f>_xlfn.XLOOKUP(U1333,'Daten Vor-Quartal'!U:U,'Daten Vor-Quartal'!I:I,0)</f>
        <v>0.97435897435897434</v>
      </c>
    </row>
    <row r="1334" spans="1:22">
      <c r="A1334" t="s">
        <v>36</v>
      </c>
      <c r="B1334" t="s">
        <v>38</v>
      </c>
      <c r="C1334" t="s">
        <v>7</v>
      </c>
      <c r="D1334" t="s">
        <v>228</v>
      </c>
      <c r="E1334" t="s">
        <v>240</v>
      </c>
      <c r="F1334">
        <v>30</v>
      </c>
      <c r="G1334" t="s">
        <v>74</v>
      </c>
      <c r="H1334">
        <v>1</v>
      </c>
      <c r="I1334">
        <v>0.97058823529411764</v>
      </c>
      <c r="J1334">
        <v>0</v>
      </c>
      <c r="K1334">
        <v>0</v>
      </c>
      <c r="L1334">
        <v>141</v>
      </c>
      <c r="M1334">
        <v>141</v>
      </c>
      <c r="N1334">
        <v>102</v>
      </c>
      <c r="O1334">
        <v>99</v>
      </c>
      <c r="P1334">
        <v>0</v>
      </c>
      <c r="Q1334">
        <v>0</v>
      </c>
      <c r="R1334">
        <v>0</v>
      </c>
      <c r="S1334">
        <f t="shared" si="23"/>
        <v>0.970873786407767</v>
      </c>
      <c r="T1334" s="13">
        <f>(Tabelle1[[#This Row],[MT Distri % (besucht)]]-Tabelle1[[#This Row],[MT Distri % (besucht) VP]])*100</f>
        <v>-2.855511136493627E-2</v>
      </c>
      <c r="U1334" t="str">
        <f>Tabelle1[[#This Row],[Kundenhierarchie 1]]&amp;Tabelle1[[#This Row],[Händler]]&amp;Tabelle1[[#This Row],[Kategorie]]&amp;Tabelle1[[#This Row],[Gruppe]]&amp;Tabelle1[[#This Row],[Name]]</f>
        <v>Markant Services International GmbHBartels-LangnessGurkenGurken 212 / 370ml GlasSchles. Gurkenhappen, 370ml Gl. 10er Tr.</v>
      </c>
      <c r="V1334">
        <f>_xlfn.XLOOKUP(U1334,'Daten Vor-Quartal'!U:U,'Daten Vor-Quartal'!I:I,0)</f>
        <v>0.970873786407767</v>
      </c>
    </row>
    <row r="1335" spans="1:22">
      <c r="A1335" t="s">
        <v>36</v>
      </c>
      <c r="B1335" t="s">
        <v>38</v>
      </c>
      <c r="C1335" t="s">
        <v>7</v>
      </c>
      <c r="D1335" t="s">
        <v>228</v>
      </c>
      <c r="E1335" t="s">
        <v>241</v>
      </c>
      <c r="F1335">
        <v>24</v>
      </c>
      <c r="G1335" t="s">
        <v>74</v>
      </c>
      <c r="H1335">
        <v>1</v>
      </c>
      <c r="I1335">
        <v>0.98039215686274506</v>
      </c>
      <c r="J1335">
        <v>0</v>
      </c>
      <c r="K1335">
        <v>0</v>
      </c>
      <c r="L1335">
        <v>141</v>
      </c>
      <c r="M1335">
        <v>141</v>
      </c>
      <c r="N1335">
        <v>102</v>
      </c>
      <c r="O1335">
        <v>100</v>
      </c>
      <c r="P1335">
        <v>0</v>
      </c>
      <c r="Q1335">
        <v>0</v>
      </c>
      <c r="R1335">
        <v>0</v>
      </c>
      <c r="S1335">
        <f t="shared" si="23"/>
        <v>0.99029126213592233</v>
      </c>
      <c r="T1335" s="13">
        <f>(Tabelle1[[#This Row],[MT Distri % (besucht)]]-Tabelle1[[#This Row],[MT Distri % (besucht) VP]])*100</f>
        <v>-0.98991052731772777</v>
      </c>
      <c r="U1335" t="str">
        <f>Tabelle1[[#This Row],[Kundenhierarchie 1]]&amp;Tabelle1[[#This Row],[Händler]]&amp;Tabelle1[[#This Row],[Kategorie]]&amp;Tabelle1[[#This Row],[Gruppe]]&amp;Tabelle1[[#This Row],[Name]]</f>
        <v>Markant Services International GmbHBartels-LangnessGurkenGurken 212 / 370ml GlasSenfgurken, 370ml Glas, 10er Tray</v>
      </c>
      <c r="V1335">
        <f>_xlfn.XLOOKUP(U1335,'Daten Vor-Quartal'!U:U,'Daten Vor-Quartal'!I:I,0)</f>
        <v>0.99029126213592233</v>
      </c>
    </row>
    <row r="1336" spans="1:22">
      <c r="A1336" t="s">
        <v>36</v>
      </c>
      <c r="B1336" t="s">
        <v>38</v>
      </c>
      <c r="C1336" t="s">
        <v>7</v>
      </c>
      <c r="D1336" t="s">
        <v>228</v>
      </c>
      <c r="E1336" t="s">
        <v>242</v>
      </c>
      <c r="F1336">
        <v>21</v>
      </c>
      <c r="G1336" t="s">
        <v>63</v>
      </c>
      <c r="H1336">
        <v>0</v>
      </c>
      <c r="I1336">
        <v>0</v>
      </c>
      <c r="J1336">
        <v>0</v>
      </c>
      <c r="K1336">
        <v>0</v>
      </c>
      <c r="L1336">
        <v>0</v>
      </c>
      <c r="M1336">
        <v>141</v>
      </c>
      <c r="N1336">
        <v>1</v>
      </c>
      <c r="O1336">
        <v>0</v>
      </c>
      <c r="P1336">
        <v>0</v>
      </c>
      <c r="Q1336">
        <v>0</v>
      </c>
      <c r="R1336">
        <v>0</v>
      </c>
      <c r="S1336">
        <f t="shared" si="23"/>
        <v>0</v>
      </c>
      <c r="T1336" s="13">
        <f>(Tabelle1[[#This Row],[MT Distri % (besucht)]]-Tabelle1[[#This Row],[MT Distri % (besucht) VP]])*100</f>
        <v>0</v>
      </c>
      <c r="U1336" t="str">
        <f>Tabelle1[[#This Row],[Kundenhierarchie 1]]&amp;Tabelle1[[#This Row],[Händler]]&amp;Tabelle1[[#This Row],[Kategorie]]&amp;Tabelle1[[#This Row],[Gruppe]]&amp;Tabelle1[[#This Row],[Name]]</f>
        <v>Markant Services International GmbHBartels-LangnessGurkenGurken 212 / 370ml GlasWurstsalat Gurke, 370ml, 10er</v>
      </c>
      <c r="V1336">
        <f>_xlfn.XLOOKUP(U1336,'Daten Vor-Quartal'!U:U,'Daten Vor-Quartal'!I:I,0)</f>
        <v>0</v>
      </c>
    </row>
    <row r="1337" spans="1:22">
      <c r="A1337" t="s">
        <v>36</v>
      </c>
      <c r="B1337" t="s">
        <v>38</v>
      </c>
      <c r="C1337" t="s">
        <v>7</v>
      </c>
      <c r="D1337" t="s">
        <v>245</v>
      </c>
      <c r="E1337" t="s">
        <v>115</v>
      </c>
      <c r="F1337">
        <v>13</v>
      </c>
      <c r="G1337" t="s">
        <v>63</v>
      </c>
      <c r="H1337">
        <v>0</v>
      </c>
      <c r="I1337">
        <v>0</v>
      </c>
      <c r="J1337">
        <v>0</v>
      </c>
      <c r="K1337">
        <v>0</v>
      </c>
      <c r="L1337">
        <v>0</v>
      </c>
      <c r="M1337">
        <v>141</v>
      </c>
      <c r="N1337">
        <v>1</v>
      </c>
      <c r="O1337">
        <v>0</v>
      </c>
      <c r="P1337">
        <v>0</v>
      </c>
      <c r="Q1337">
        <v>0</v>
      </c>
      <c r="R1337">
        <v>0</v>
      </c>
      <c r="S1337">
        <f t="shared" si="23"/>
        <v>0</v>
      </c>
      <c r="T1337" s="13">
        <f>(Tabelle1[[#This Row],[MT Distri % (besucht)]]-Tabelle1[[#This Row],[MT Distri % (besucht) VP]])*100</f>
        <v>0</v>
      </c>
      <c r="U1337" t="str">
        <f>Tabelle1[[#This Row],[Kundenhierarchie 1]]&amp;Tabelle1[[#This Row],[Händler]]&amp;Tabelle1[[#This Row],[Kategorie]]&amp;Tabelle1[[#This Row],[Gruppe]]&amp;Tabelle1[[#This Row],[Name]]</f>
        <v>Markant Services International GmbHBartels-LangnessGurkenGurken 720ml GlasBaerlauchgurken, 720ml Glas 8er Tray</v>
      </c>
      <c r="V1337">
        <f>_xlfn.XLOOKUP(U1337,'Daten Vor-Quartal'!U:U,'Daten Vor-Quartal'!I:I,0)</f>
        <v>0</v>
      </c>
    </row>
    <row r="1338" spans="1:22">
      <c r="A1338" t="s">
        <v>36</v>
      </c>
      <c r="B1338" t="s">
        <v>38</v>
      </c>
      <c r="C1338" t="s">
        <v>7</v>
      </c>
      <c r="D1338" t="s">
        <v>245</v>
      </c>
      <c r="E1338" t="s">
        <v>243</v>
      </c>
      <c r="F1338">
        <v>13</v>
      </c>
      <c r="G1338" t="s">
        <v>63</v>
      </c>
      <c r="H1338">
        <v>0.87234042553191493</v>
      </c>
      <c r="I1338">
        <v>0.97826086956521741</v>
      </c>
      <c r="J1338">
        <v>0</v>
      </c>
      <c r="K1338">
        <v>0</v>
      </c>
      <c r="L1338">
        <v>123</v>
      </c>
      <c r="M1338">
        <v>141</v>
      </c>
      <c r="N1338">
        <v>92</v>
      </c>
      <c r="O1338">
        <v>90</v>
      </c>
      <c r="P1338">
        <v>0</v>
      </c>
      <c r="Q1338">
        <v>0</v>
      </c>
      <c r="R1338">
        <v>0</v>
      </c>
      <c r="S1338">
        <f t="shared" si="23"/>
        <v>0.98936170212765961</v>
      </c>
      <c r="T1338" s="13">
        <f>(Tabelle1[[#This Row],[MT Distri % (besucht)]]-Tabelle1[[#This Row],[MT Distri % (besucht) VP]])*100</f>
        <v>-1.1100832562442209</v>
      </c>
      <c r="U1338" t="str">
        <f>Tabelle1[[#This Row],[Kundenhierarchie 1]]&amp;Tabelle1[[#This Row],[Händler]]&amp;Tabelle1[[#This Row],[Kategorie]]&amp;Tabelle1[[#This Row],[Gruppe]]&amp;Tabelle1[[#This Row],[Name]]</f>
        <v>Markant Services International GmbHBartels-LangnessGurkenGurken 720ml GlasBärlauchgurken CK, 720ml Glas</v>
      </c>
      <c r="V1338">
        <f>_xlfn.XLOOKUP(U1338,'Daten Vor-Quartal'!U:U,'Daten Vor-Quartal'!I:I,0)</f>
        <v>0.98936170212765961</v>
      </c>
    </row>
    <row r="1339" spans="1:22">
      <c r="A1339" t="s">
        <v>36</v>
      </c>
      <c r="B1339" t="s">
        <v>38</v>
      </c>
      <c r="C1339" t="s">
        <v>7</v>
      </c>
      <c r="D1339" t="s">
        <v>245</v>
      </c>
      <c r="E1339" t="s">
        <v>244</v>
      </c>
      <c r="F1339">
        <v>7</v>
      </c>
      <c r="G1339" t="s">
        <v>51</v>
      </c>
      <c r="H1339">
        <v>0</v>
      </c>
      <c r="I1339">
        <v>0</v>
      </c>
      <c r="J1339">
        <v>0</v>
      </c>
      <c r="K1339">
        <v>0</v>
      </c>
      <c r="L1339">
        <v>0</v>
      </c>
      <c r="M1339">
        <v>141</v>
      </c>
      <c r="N1339">
        <v>1</v>
      </c>
      <c r="O1339">
        <v>0</v>
      </c>
      <c r="P1339">
        <v>0</v>
      </c>
      <c r="Q1339">
        <v>0</v>
      </c>
      <c r="R1339">
        <v>0</v>
      </c>
      <c r="S1339">
        <f t="shared" si="23"/>
        <v>0</v>
      </c>
      <c r="T1339" s="13">
        <f>(Tabelle1[[#This Row],[MT Distri % (besucht)]]-Tabelle1[[#This Row],[MT Distri % (besucht) VP]])*100</f>
        <v>0</v>
      </c>
      <c r="U1339" t="str">
        <f>Tabelle1[[#This Row],[Kundenhierarchie 1]]&amp;Tabelle1[[#This Row],[Händler]]&amp;Tabelle1[[#This Row],[Kategorie]]&amp;Tabelle1[[#This Row],[Gruppe]]&amp;Tabelle1[[#This Row],[Name]]</f>
        <v>Markant Services International GmbHBartels-LangnessGurkenGurken 720ml GlasDaenischer Gurkensalat,720ml Gl.,8er Tray</v>
      </c>
      <c r="V1339">
        <f>_xlfn.XLOOKUP(U1339,'Daten Vor-Quartal'!U:U,'Daten Vor-Quartal'!I:I,0)</f>
        <v>0</v>
      </c>
    </row>
    <row r="1340" spans="1:22">
      <c r="A1340" t="s">
        <v>36</v>
      </c>
      <c r="B1340" t="s">
        <v>38</v>
      </c>
      <c r="C1340" t="s">
        <v>7</v>
      </c>
      <c r="D1340" t="s">
        <v>245</v>
      </c>
      <c r="E1340" t="s">
        <v>246</v>
      </c>
      <c r="F1340">
        <v>7</v>
      </c>
      <c r="G1340" t="s">
        <v>51</v>
      </c>
      <c r="H1340">
        <v>0.87234042553191493</v>
      </c>
      <c r="I1340">
        <v>0.98913043478260865</v>
      </c>
      <c r="J1340">
        <v>0</v>
      </c>
      <c r="K1340">
        <v>0</v>
      </c>
      <c r="L1340">
        <v>123</v>
      </c>
      <c r="M1340">
        <v>141</v>
      </c>
      <c r="N1340">
        <v>92</v>
      </c>
      <c r="O1340">
        <v>91</v>
      </c>
      <c r="P1340">
        <v>0</v>
      </c>
      <c r="Q1340">
        <v>0</v>
      </c>
      <c r="R1340">
        <v>0</v>
      </c>
      <c r="S1340">
        <f t="shared" si="23"/>
        <v>0.98936170212765961</v>
      </c>
      <c r="T1340" s="13">
        <f>(Tabelle1[[#This Row],[MT Distri % (besucht)]]-Tabelle1[[#This Row],[MT Distri % (besucht) VP]])*100</f>
        <v>-2.3126734505096724E-2</v>
      </c>
      <c r="U1340" t="str">
        <f>Tabelle1[[#This Row],[Kundenhierarchie 1]]&amp;Tabelle1[[#This Row],[Händler]]&amp;Tabelle1[[#This Row],[Kategorie]]&amp;Tabelle1[[#This Row],[Gruppe]]&amp;Tabelle1[[#This Row],[Name]]</f>
        <v>Markant Services International GmbHBartels-LangnessGurkenGurken 720ml GlasDänischer Gurkensalat, 720ml Glas</v>
      </c>
      <c r="V1340">
        <f>_xlfn.XLOOKUP(U1340,'Daten Vor-Quartal'!U:U,'Daten Vor-Quartal'!I:I,0)</f>
        <v>0.98936170212765961</v>
      </c>
    </row>
    <row r="1341" spans="1:22">
      <c r="A1341" t="s">
        <v>36</v>
      </c>
      <c r="B1341" t="s">
        <v>38</v>
      </c>
      <c r="C1341" t="s">
        <v>7</v>
      </c>
      <c r="D1341" t="s">
        <v>245</v>
      </c>
      <c r="E1341" t="s">
        <v>247</v>
      </c>
      <c r="F1341">
        <v>27</v>
      </c>
      <c r="G1341" t="s">
        <v>74</v>
      </c>
      <c r="H1341">
        <v>0</v>
      </c>
      <c r="I1341">
        <v>0</v>
      </c>
      <c r="J1341">
        <v>0</v>
      </c>
      <c r="K1341">
        <v>0</v>
      </c>
      <c r="L1341">
        <v>0</v>
      </c>
      <c r="M1341">
        <v>141</v>
      </c>
      <c r="N1341">
        <v>1</v>
      </c>
      <c r="O1341">
        <v>0</v>
      </c>
      <c r="P1341">
        <v>0</v>
      </c>
      <c r="Q1341">
        <v>0</v>
      </c>
      <c r="R1341">
        <v>0</v>
      </c>
      <c r="S1341">
        <f t="shared" si="23"/>
        <v>0</v>
      </c>
      <c r="T1341" s="13">
        <f>(Tabelle1[[#This Row],[MT Distri % (besucht)]]-Tabelle1[[#This Row],[MT Distri % (besucht) VP]])*100</f>
        <v>0</v>
      </c>
      <c r="U1341" t="str">
        <f>Tabelle1[[#This Row],[Kundenhierarchie 1]]&amp;Tabelle1[[#This Row],[Händler]]&amp;Tabelle1[[#This Row],[Kategorie]]&amp;Tabelle1[[#This Row],[Gruppe]]&amp;Tabelle1[[#This Row],[Name]]</f>
        <v>Markant Services International GmbHBartels-LangnessGurkenGurken 720ml GlasDillschnitten, 720ml Glas</v>
      </c>
      <c r="V1341">
        <f>_xlfn.XLOOKUP(U1341,'Daten Vor-Quartal'!U:U,'Daten Vor-Quartal'!I:I,0)</f>
        <v>0</v>
      </c>
    </row>
    <row r="1342" spans="1:22">
      <c r="A1342" t="s">
        <v>36</v>
      </c>
      <c r="B1342" t="s">
        <v>38</v>
      </c>
      <c r="C1342" t="s">
        <v>7</v>
      </c>
      <c r="D1342" t="s">
        <v>245</v>
      </c>
      <c r="E1342" t="s">
        <v>107</v>
      </c>
      <c r="F1342">
        <v>27</v>
      </c>
      <c r="G1342" t="s">
        <v>74</v>
      </c>
      <c r="H1342">
        <v>0</v>
      </c>
      <c r="I1342">
        <v>0</v>
      </c>
      <c r="J1342">
        <v>0</v>
      </c>
      <c r="K1342">
        <v>0</v>
      </c>
      <c r="L1342">
        <v>0</v>
      </c>
      <c r="M1342">
        <v>141</v>
      </c>
      <c r="N1342">
        <v>1</v>
      </c>
      <c r="O1342">
        <v>0</v>
      </c>
      <c r="P1342">
        <v>0</v>
      </c>
      <c r="Q1342">
        <v>0</v>
      </c>
      <c r="R1342">
        <v>0</v>
      </c>
      <c r="S1342">
        <f t="shared" si="23"/>
        <v>0</v>
      </c>
      <c r="T1342" s="13">
        <f>(Tabelle1[[#This Row],[MT Distri % (besucht)]]-Tabelle1[[#This Row],[MT Distri % (besucht) VP]])*100</f>
        <v>0</v>
      </c>
      <c r="U1342" t="str">
        <f>Tabelle1[[#This Row],[Kundenhierarchie 1]]&amp;Tabelle1[[#This Row],[Händler]]&amp;Tabelle1[[#This Row],[Kategorie]]&amp;Tabelle1[[#This Row],[Gruppe]]&amp;Tabelle1[[#This Row],[Name]]</f>
        <v>Markant Services International GmbHBartels-LangnessGurkenGurken 720ml GlasDillschnitten, 720ml Glas, 8er Tray</v>
      </c>
      <c r="V1342">
        <f>_xlfn.XLOOKUP(U1342,'Daten Vor-Quartal'!U:U,'Daten Vor-Quartal'!I:I,0)</f>
        <v>0</v>
      </c>
    </row>
    <row r="1343" spans="1:22">
      <c r="A1343" t="s">
        <v>36</v>
      </c>
      <c r="B1343" t="s">
        <v>38</v>
      </c>
      <c r="C1343" t="s">
        <v>7</v>
      </c>
      <c r="D1343" t="s">
        <v>245</v>
      </c>
      <c r="E1343" t="s">
        <v>248</v>
      </c>
      <c r="F1343">
        <v>4</v>
      </c>
      <c r="G1343" t="s">
        <v>51</v>
      </c>
      <c r="H1343">
        <v>1</v>
      </c>
      <c r="I1343">
        <v>0.99019607843137258</v>
      </c>
      <c r="J1343">
        <v>0</v>
      </c>
      <c r="K1343">
        <v>0</v>
      </c>
      <c r="L1343">
        <v>141</v>
      </c>
      <c r="M1343">
        <v>141</v>
      </c>
      <c r="N1343">
        <v>102</v>
      </c>
      <c r="O1343">
        <v>101</v>
      </c>
      <c r="P1343">
        <v>0</v>
      </c>
      <c r="Q1343">
        <v>0</v>
      </c>
      <c r="R1343">
        <v>0</v>
      </c>
      <c r="S1343">
        <f t="shared" si="23"/>
        <v>0.99029126213592233</v>
      </c>
      <c r="T1343" s="13">
        <f>(Tabelle1[[#This Row],[MT Distri % (besucht)]]-Tabelle1[[#This Row],[MT Distri % (besucht) VP]])*100</f>
        <v>-9.5183704549750558E-3</v>
      </c>
      <c r="U1343" t="str">
        <f>Tabelle1[[#This Row],[Kundenhierarchie 1]]&amp;Tabelle1[[#This Row],[Händler]]&amp;Tabelle1[[#This Row],[Kategorie]]&amp;Tabelle1[[#This Row],[Gruppe]]&amp;Tabelle1[[#This Row],[Name]]</f>
        <v>Markant Services International GmbHBartels-LangnessGurkenGurken 720ml GlasGewürzgurken, 720ml, 12er</v>
      </c>
      <c r="V1343">
        <f>_xlfn.XLOOKUP(U1343,'Daten Vor-Quartal'!U:U,'Daten Vor-Quartal'!I:I,0)</f>
        <v>0.99029126213592233</v>
      </c>
    </row>
    <row r="1344" spans="1:22">
      <c r="A1344" t="s">
        <v>36</v>
      </c>
      <c r="B1344" t="s">
        <v>38</v>
      </c>
      <c r="C1344" t="s">
        <v>7</v>
      </c>
      <c r="D1344" t="s">
        <v>245</v>
      </c>
      <c r="E1344" t="s">
        <v>249</v>
      </c>
      <c r="F1344">
        <v>26</v>
      </c>
      <c r="G1344" t="s">
        <v>74</v>
      </c>
      <c r="H1344">
        <v>0</v>
      </c>
      <c r="I1344">
        <v>0</v>
      </c>
      <c r="J1344">
        <v>0</v>
      </c>
      <c r="K1344">
        <v>0</v>
      </c>
      <c r="L1344">
        <v>0</v>
      </c>
      <c r="M1344">
        <v>141</v>
      </c>
      <c r="N1344">
        <v>1</v>
      </c>
      <c r="O1344">
        <v>0</v>
      </c>
      <c r="P1344">
        <v>0</v>
      </c>
      <c r="Q1344">
        <v>0</v>
      </c>
      <c r="R1344">
        <v>0</v>
      </c>
      <c r="S1344">
        <f t="shared" si="23"/>
        <v>0</v>
      </c>
      <c r="T1344" s="13">
        <f>(Tabelle1[[#This Row],[MT Distri % (besucht)]]-Tabelle1[[#This Row],[MT Distri % (besucht) VP]])*100</f>
        <v>0</v>
      </c>
      <c r="U1344" t="str">
        <f>Tabelle1[[#This Row],[Kundenhierarchie 1]]&amp;Tabelle1[[#This Row],[Händler]]&amp;Tabelle1[[#This Row],[Kategorie]]&amp;Tabelle1[[#This Row],[Gruppe]]&amp;Tabelle1[[#This Row],[Name]]</f>
        <v>Markant Services International GmbHBartels-LangnessGurkenGurken 720ml GlasGurken Moskauer Art CK, 720ml Glas</v>
      </c>
      <c r="V1344">
        <f>_xlfn.XLOOKUP(U1344,'Daten Vor-Quartal'!U:U,'Daten Vor-Quartal'!I:I,0)</f>
        <v>0</v>
      </c>
    </row>
    <row r="1345" spans="1:22">
      <c r="A1345" t="s">
        <v>36</v>
      </c>
      <c r="B1345" t="s">
        <v>38</v>
      </c>
      <c r="C1345" t="s">
        <v>7</v>
      </c>
      <c r="D1345" t="s">
        <v>245</v>
      </c>
      <c r="E1345" t="s">
        <v>101</v>
      </c>
      <c r="F1345">
        <v>26</v>
      </c>
      <c r="G1345" t="s">
        <v>74</v>
      </c>
      <c r="H1345">
        <v>0</v>
      </c>
      <c r="I1345">
        <v>0</v>
      </c>
      <c r="J1345">
        <v>0</v>
      </c>
      <c r="K1345">
        <v>0</v>
      </c>
      <c r="L1345">
        <v>0</v>
      </c>
      <c r="M1345">
        <v>141</v>
      </c>
      <c r="N1345">
        <v>1</v>
      </c>
      <c r="O1345">
        <v>0</v>
      </c>
      <c r="P1345">
        <v>0</v>
      </c>
      <c r="Q1345">
        <v>0</v>
      </c>
      <c r="R1345">
        <v>0</v>
      </c>
      <c r="S1345">
        <f t="shared" si="23"/>
        <v>0</v>
      </c>
      <c r="T1345" s="13">
        <f>(Tabelle1[[#This Row],[MT Distri % (besucht)]]-Tabelle1[[#This Row],[MT Distri % (besucht) VP]])*100</f>
        <v>0</v>
      </c>
      <c r="U1345" t="str">
        <f>Tabelle1[[#This Row],[Kundenhierarchie 1]]&amp;Tabelle1[[#This Row],[Händler]]&amp;Tabelle1[[#This Row],[Kategorie]]&amp;Tabelle1[[#This Row],[Gruppe]]&amp;Tabelle1[[#This Row],[Name]]</f>
        <v>Markant Services International GmbHBartels-LangnessGurkenGurken 720ml GlasGurken Moskauer Art, 720ml Glas 8er Tray</v>
      </c>
      <c r="V1345">
        <f>_xlfn.XLOOKUP(U1345,'Daten Vor-Quartal'!U:U,'Daten Vor-Quartal'!I:I,0)</f>
        <v>0</v>
      </c>
    </row>
    <row r="1346" spans="1:22">
      <c r="A1346" t="s">
        <v>36</v>
      </c>
      <c r="B1346" t="s">
        <v>38</v>
      </c>
      <c r="C1346" t="s">
        <v>7</v>
      </c>
      <c r="D1346" t="s">
        <v>245</v>
      </c>
      <c r="E1346" t="s">
        <v>250</v>
      </c>
      <c r="F1346">
        <v>17</v>
      </c>
      <c r="G1346" t="s">
        <v>63</v>
      </c>
      <c r="H1346">
        <v>0.87234042553191493</v>
      </c>
      <c r="I1346">
        <v>0.97826086956521741</v>
      </c>
      <c r="J1346">
        <v>0</v>
      </c>
      <c r="K1346">
        <v>0</v>
      </c>
      <c r="L1346">
        <v>123</v>
      </c>
      <c r="M1346">
        <v>141</v>
      </c>
      <c r="N1346">
        <v>92</v>
      </c>
      <c r="O1346">
        <v>90</v>
      </c>
      <c r="P1346">
        <v>0</v>
      </c>
      <c r="Q1346">
        <v>0</v>
      </c>
      <c r="R1346">
        <v>0</v>
      </c>
      <c r="S1346">
        <f t="shared" si="23"/>
        <v>0.98936170212765961</v>
      </c>
      <c r="T1346" s="13">
        <f>(Tabelle1[[#This Row],[MT Distri % (besucht)]]-Tabelle1[[#This Row],[MT Distri % (besucht) VP]])*100</f>
        <v>-1.1100832562442209</v>
      </c>
      <c r="U1346" t="str">
        <f>Tabelle1[[#This Row],[Kundenhierarchie 1]]&amp;Tabelle1[[#This Row],[Händler]]&amp;Tabelle1[[#This Row],[Kategorie]]&amp;Tabelle1[[#This Row],[Gruppe]]&amp;Tabelle1[[#This Row],[Name]]</f>
        <v>Markant Services International GmbHBartels-LangnessGurkenGurken 720ml GlasGurken Ungarische Art CK, 720ml Glas</v>
      </c>
      <c r="V1346">
        <f>_xlfn.XLOOKUP(U1346,'Daten Vor-Quartal'!U:U,'Daten Vor-Quartal'!I:I,0)</f>
        <v>0.98936170212765961</v>
      </c>
    </row>
    <row r="1347" spans="1:22">
      <c r="A1347" t="s">
        <v>36</v>
      </c>
      <c r="B1347" t="s">
        <v>38</v>
      </c>
      <c r="C1347" t="s">
        <v>7</v>
      </c>
      <c r="D1347" t="s">
        <v>245</v>
      </c>
      <c r="E1347" t="s">
        <v>251</v>
      </c>
      <c r="F1347">
        <v>17</v>
      </c>
      <c r="G1347" t="s">
        <v>63</v>
      </c>
      <c r="H1347">
        <v>0</v>
      </c>
      <c r="I1347">
        <v>0</v>
      </c>
      <c r="J1347">
        <v>0</v>
      </c>
      <c r="K1347">
        <v>0</v>
      </c>
      <c r="L1347">
        <v>0</v>
      </c>
      <c r="M1347">
        <v>141</v>
      </c>
      <c r="N1347">
        <v>1</v>
      </c>
      <c r="O1347">
        <v>0</v>
      </c>
      <c r="P1347">
        <v>0</v>
      </c>
      <c r="Q1347">
        <v>0</v>
      </c>
      <c r="R1347">
        <v>0</v>
      </c>
      <c r="S1347">
        <f t="shared" ref="S1347:S1410" si="24">V1347</f>
        <v>0</v>
      </c>
      <c r="T1347" s="13">
        <f>(Tabelle1[[#This Row],[MT Distri % (besucht)]]-Tabelle1[[#This Row],[MT Distri % (besucht) VP]])*100</f>
        <v>0</v>
      </c>
      <c r="U1347" t="str">
        <f>Tabelle1[[#This Row],[Kundenhierarchie 1]]&amp;Tabelle1[[#This Row],[Händler]]&amp;Tabelle1[[#This Row],[Kategorie]]&amp;Tabelle1[[#This Row],[Gruppe]]&amp;Tabelle1[[#This Row],[Name]]</f>
        <v>Markant Services International GmbHBartels-LangnessGurkenGurken 720ml GlasGurken Ungarische Art,720ml Gl. 8er Tray</v>
      </c>
      <c r="V1347">
        <f>_xlfn.XLOOKUP(U1347,'Daten Vor-Quartal'!U:U,'Daten Vor-Quartal'!I:I,0)</f>
        <v>0</v>
      </c>
    </row>
    <row r="1348" spans="1:22">
      <c r="A1348" t="s">
        <v>36</v>
      </c>
      <c r="B1348" t="s">
        <v>38</v>
      </c>
      <c r="C1348" t="s">
        <v>7</v>
      </c>
      <c r="D1348" t="s">
        <v>245</v>
      </c>
      <c r="E1348" t="s">
        <v>252</v>
      </c>
      <c r="F1348">
        <v>14</v>
      </c>
      <c r="G1348" t="s">
        <v>63</v>
      </c>
      <c r="H1348">
        <v>0.87234042553191493</v>
      </c>
      <c r="I1348">
        <v>0.98913043478260865</v>
      </c>
      <c r="J1348">
        <v>0</v>
      </c>
      <c r="K1348">
        <v>0</v>
      </c>
      <c r="L1348">
        <v>123</v>
      </c>
      <c r="M1348">
        <v>141</v>
      </c>
      <c r="N1348">
        <v>92</v>
      </c>
      <c r="O1348">
        <v>91</v>
      </c>
      <c r="P1348">
        <v>0</v>
      </c>
      <c r="Q1348">
        <v>0</v>
      </c>
      <c r="R1348">
        <v>0</v>
      </c>
      <c r="S1348">
        <f t="shared" si="24"/>
        <v>0.98936170212765961</v>
      </c>
      <c r="T1348" s="13">
        <f>(Tabelle1[[#This Row],[MT Distri % (besucht)]]-Tabelle1[[#This Row],[MT Distri % (besucht) VP]])*100</f>
        <v>-2.3126734505096724E-2</v>
      </c>
      <c r="U1348" t="str">
        <f>Tabelle1[[#This Row],[Kundenhierarchie 1]]&amp;Tabelle1[[#This Row],[Händler]]&amp;Tabelle1[[#This Row],[Kategorie]]&amp;Tabelle1[[#This Row],[Gruppe]]&amp;Tabelle1[[#This Row],[Name]]</f>
        <v>Markant Services International GmbHBartels-LangnessGurkenGurken 720ml GlasGurkenviertel, 720ml Glas</v>
      </c>
      <c r="V1348">
        <f>_xlfn.XLOOKUP(U1348,'Daten Vor-Quartal'!U:U,'Daten Vor-Quartal'!I:I,0)</f>
        <v>0.98936170212765961</v>
      </c>
    </row>
    <row r="1349" spans="1:22">
      <c r="A1349" t="s">
        <v>36</v>
      </c>
      <c r="B1349" t="s">
        <v>38</v>
      </c>
      <c r="C1349" t="s">
        <v>7</v>
      </c>
      <c r="D1349" t="s">
        <v>245</v>
      </c>
      <c r="E1349" t="s">
        <v>111</v>
      </c>
      <c r="F1349">
        <v>14</v>
      </c>
      <c r="G1349" t="s">
        <v>63</v>
      </c>
      <c r="H1349">
        <v>0</v>
      </c>
      <c r="I1349">
        <v>0</v>
      </c>
      <c r="J1349">
        <v>0</v>
      </c>
      <c r="K1349">
        <v>0</v>
      </c>
      <c r="L1349">
        <v>0</v>
      </c>
      <c r="M1349">
        <v>141</v>
      </c>
      <c r="N1349">
        <v>1</v>
      </c>
      <c r="O1349">
        <v>0</v>
      </c>
      <c r="P1349">
        <v>0</v>
      </c>
      <c r="Q1349">
        <v>0</v>
      </c>
      <c r="R1349">
        <v>0</v>
      </c>
      <c r="S1349">
        <f t="shared" si="24"/>
        <v>0</v>
      </c>
      <c r="T1349" s="13">
        <f>(Tabelle1[[#This Row],[MT Distri % (besucht)]]-Tabelle1[[#This Row],[MT Distri % (besucht) VP]])*100</f>
        <v>0</v>
      </c>
      <c r="U1349" t="str">
        <f>Tabelle1[[#This Row],[Kundenhierarchie 1]]&amp;Tabelle1[[#This Row],[Händler]]&amp;Tabelle1[[#This Row],[Kategorie]]&amp;Tabelle1[[#This Row],[Gruppe]]&amp;Tabelle1[[#This Row],[Name]]</f>
        <v>Markant Services International GmbHBartels-LangnessGurkenGurken 720ml GlasGurkenviertel, 720ml Glas 8er Tray</v>
      </c>
      <c r="V1349">
        <f>_xlfn.XLOOKUP(U1349,'Daten Vor-Quartal'!U:U,'Daten Vor-Quartal'!I:I,0)</f>
        <v>0</v>
      </c>
    </row>
    <row r="1350" spans="1:22">
      <c r="A1350" t="s">
        <v>36</v>
      </c>
      <c r="B1350" t="s">
        <v>38</v>
      </c>
      <c r="C1350" t="s">
        <v>7</v>
      </c>
      <c r="D1350" t="s">
        <v>245</v>
      </c>
      <c r="E1350" t="s">
        <v>253</v>
      </c>
      <c r="F1350">
        <v>10</v>
      </c>
      <c r="G1350" t="s">
        <v>51</v>
      </c>
      <c r="H1350">
        <v>0.87234042553191493</v>
      </c>
      <c r="I1350">
        <v>0.88235294117647056</v>
      </c>
      <c r="J1350">
        <v>0</v>
      </c>
      <c r="K1350">
        <v>0</v>
      </c>
      <c r="L1350">
        <v>123</v>
      </c>
      <c r="M1350">
        <v>141</v>
      </c>
      <c r="N1350">
        <v>102</v>
      </c>
      <c r="O1350">
        <v>90</v>
      </c>
      <c r="P1350">
        <v>0</v>
      </c>
      <c r="Q1350">
        <v>0</v>
      </c>
      <c r="R1350">
        <v>0</v>
      </c>
      <c r="S1350">
        <f t="shared" si="24"/>
        <v>0.89320388349514568</v>
      </c>
      <c r="T1350" s="13">
        <f>(Tabelle1[[#This Row],[MT Distri % (besucht)]]-Tabelle1[[#This Row],[MT Distri % (besucht) VP]])*100</f>
        <v>-1.0850942318675116</v>
      </c>
      <c r="U1350" t="str">
        <f>Tabelle1[[#This Row],[Kundenhierarchie 1]]&amp;Tabelle1[[#This Row],[Händler]]&amp;Tabelle1[[#This Row],[Kategorie]]&amp;Tabelle1[[#This Row],[Gruppe]]&amp;Tabelle1[[#This Row],[Name]]</f>
        <v>Markant Services International GmbHBartels-LangnessGurkenGurken 720ml GlasSalzdillgurken, 720ml Glas</v>
      </c>
      <c r="V1350">
        <f>_xlfn.XLOOKUP(U1350,'Daten Vor-Quartal'!U:U,'Daten Vor-Quartal'!I:I,0)</f>
        <v>0.89320388349514568</v>
      </c>
    </row>
    <row r="1351" spans="1:22">
      <c r="A1351" t="s">
        <v>36</v>
      </c>
      <c r="B1351" t="s">
        <v>38</v>
      </c>
      <c r="C1351" t="s">
        <v>7</v>
      </c>
      <c r="D1351" t="s">
        <v>245</v>
      </c>
      <c r="E1351" t="s">
        <v>254</v>
      </c>
      <c r="F1351">
        <v>10</v>
      </c>
      <c r="G1351" t="s">
        <v>51</v>
      </c>
      <c r="H1351">
        <v>0</v>
      </c>
      <c r="I1351">
        <v>0</v>
      </c>
      <c r="J1351">
        <v>0</v>
      </c>
      <c r="K1351">
        <v>0</v>
      </c>
      <c r="L1351">
        <v>0</v>
      </c>
      <c r="M1351">
        <v>141</v>
      </c>
      <c r="N1351">
        <v>1</v>
      </c>
      <c r="O1351">
        <v>0</v>
      </c>
      <c r="P1351">
        <v>0</v>
      </c>
      <c r="Q1351">
        <v>0</v>
      </c>
      <c r="R1351">
        <v>0</v>
      </c>
      <c r="S1351">
        <f t="shared" si="24"/>
        <v>0</v>
      </c>
      <c r="T1351" s="13">
        <f>(Tabelle1[[#This Row],[MT Distri % (besucht)]]-Tabelle1[[#This Row],[MT Distri % (besucht) VP]])*100</f>
        <v>0</v>
      </c>
      <c r="U1351" t="str">
        <f>Tabelle1[[#This Row],[Kundenhierarchie 1]]&amp;Tabelle1[[#This Row],[Händler]]&amp;Tabelle1[[#This Row],[Kategorie]]&amp;Tabelle1[[#This Row],[Gruppe]]&amp;Tabelle1[[#This Row],[Name]]</f>
        <v>Markant Services International GmbHBartels-LangnessGurkenGurken 720ml GlasSalzdillgurken, 720ml Glas, 8er Tray</v>
      </c>
      <c r="V1351">
        <f>_xlfn.XLOOKUP(U1351,'Daten Vor-Quartal'!U:U,'Daten Vor-Quartal'!I:I,0)</f>
        <v>0</v>
      </c>
    </row>
    <row r="1352" spans="1:22">
      <c r="A1352" t="s">
        <v>36</v>
      </c>
      <c r="B1352" t="s">
        <v>38</v>
      </c>
      <c r="C1352" t="s">
        <v>7</v>
      </c>
      <c r="D1352" t="s">
        <v>245</v>
      </c>
      <c r="E1352" t="s">
        <v>255</v>
      </c>
      <c r="F1352">
        <v>11</v>
      </c>
      <c r="G1352" t="s">
        <v>51</v>
      </c>
      <c r="H1352">
        <v>0</v>
      </c>
      <c r="I1352">
        <v>0</v>
      </c>
      <c r="J1352">
        <v>0</v>
      </c>
      <c r="K1352">
        <v>0</v>
      </c>
      <c r="L1352">
        <v>0</v>
      </c>
      <c r="M1352">
        <v>141</v>
      </c>
      <c r="N1352">
        <v>1</v>
      </c>
      <c r="O1352">
        <v>0</v>
      </c>
      <c r="P1352">
        <v>0</v>
      </c>
      <c r="Q1352">
        <v>0</v>
      </c>
      <c r="R1352">
        <v>0</v>
      </c>
      <c r="S1352">
        <f t="shared" si="24"/>
        <v>0</v>
      </c>
      <c r="T1352" s="13">
        <f>(Tabelle1[[#This Row],[MT Distri % (besucht)]]-Tabelle1[[#This Row],[MT Distri % (besucht) VP]])*100</f>
        <v>0</v>
      </c>
      <c r="U1352" t="str">
        <f>Tabelle1[[#This Row],[Kundenhierarchie 1]]&amp;Tabelle1[[#This Row],[Händler]]&amp;Tabelle1[[#This Row],[Kategorie]]&amp;Tabelle1[[#This Row],[Gruppe]]&amp;Tabelle1[[#This Row],[Name]]</f>
        <v>Markant Services International GmbHBartels-LangnessGurkenGurken 720ml GlasSchles. Gurkenhappen, 720ml Gl., 8er Tr.</v>
      </c>
      <c r="V1352">
        <f>_xlfn.XLOOKUP(U1352,'Daten Vor-Quartal'!U:U,'Daten Vor-Quartal'!I:I,0)</f>
        <v>0</v>
      </c>
    </row>
    <row r="1353" spans="1:22">
      <c r="A1353" t="s">
        <v>36</v>
      </c>
      <c r="B1353" t="s">
        <v>38</v>
      </c>
      <c r="C1353" t="s">
        <v>7</v>
      </c>
      <c r="D1353" t="s">
        <v>245</v>
      </c>
      <c r="E1353" t="s">
        <v>256</v>
      </c>
      <c r="F1353">
        <v>11</v>
      </c>
      <c r="G1353" t="s">
        <v>51</v>
      </c>
      <c r="H1353">
        <v>1</v>
      </c>
      <c r="I1353">
        <v>0.98039215686274506</v>
      </c>
      <c r="J1353">
        <v>0</v>
      </c>
      <c r="K1353">
        <v>0</v>
      </c>
      <c r="L1353">
        <v>141</v>
      </c>
      <c r="M1353">
        <v>141</v>
      </c>
      <c r="N1353">
        <v>102</v>
      </c>
      <c r="O1353">
        <v>100</v>
      </c>
      <c r="P1353">
        <v>0</v>
      </c>
      <c r="Q1353">
        <v>0</v>
      </c>
      <c r="R1353">
        <v>0</v>
      </c>
      <c r="S1353">
        <f t="shared" si="24"/>
        <v>0.98058252427184467</v>
      </c>
      <c r="T1353" s="13">
        <f>(Tabelle1[[#This Row],[MT Distri % (besucht)]]-Tabelle1[[#This Row],[MT Distri % (besucht) VP]])*100</f>
        <v>-1.9036740909961214E-2</v>
      </c>
      <c r="U1353" t="str">
        <f>Tabelle1[[#This Row],[Kundenhierarchie 1]]&amp;Tabelle1[[#This Row],[Händler]]&amp;Tabelle1[[#This Row],[Kategorie]]&amp;Tabelle1[[#This Row],[Gruppe]]&amp;Tabelle1[[#This Row],[Name]]</f>
        <v>Markant Services International GmbHBartels-LangnessGurkenGurken 720ml GlasSchles. Gurkenhappen, 720ml Glas</v>
      </c>
      <c r="V1353">
        <f>_xlfn.XLOOKUP(U1353,'Daten Vor-Quartal'!U:U,'Daten Vor-Quartal'!I:I,0)</f>
        <v>0.98058252427184467</v>
      </c>
    </row>
    <row r="1354" spans="1:22">
      <c r="A1354" t="s">
        <v>36</v>
      </c>
      <c r="B1354" t="s">
        <v>38</v>
      </c>
      <c r="C1354" t="s">
        <v>7</v>
      </c>
      <c r="D1354" t="s">
        <v>259</v>
      </c>
      <c r="E1354" t="s">
        <v>257</v>
      </c>
      <c r="F1354">
        <v>25</v>
      </c>
      <c r="G1354" t="s">
        <v>74</v>
      </c>
      <c r="H1354">
        <v>0</v>
      </c>
      <c r="I1354">
        <v>0</v>
      </c>
      <c r="J1354">
        <v>0</v>
      </c>
      <c r="K1354">
        <v>0</v>
      </c>
      <c r="L1354">
        <v>0</v>
      </c>
      <c r="M1354">
        <v>141</v>
      </c>
      <c r="N1354">
        <v>1</v>
      </c>
      <c r="O1354">
        <v>0</v>
      </c>
      <c r="P1354">
        <v>0</v>
      </c>
      <c r="Q1354">
        <v>0</v>
      </c>
      <c r="R1354">
        <v>0</v>
      </c>
      <c r="S1354">
        <f t="shared" si="24"/>
        <v>0</v>
      </c>
      <c r="T1354" s="13">
        <f>(Tabelle1[[#This Row],[MT Distri % (besucht)]]-Tabelle1[[#This Row],[MT Distri % (besucht) VP]])*100</f>
        <v>0</v>
      </c>
      <c r="U1354" t="str">
        <f>Tabelle1[[#This Row],[Kundenhierarchie 1]]&amp;Tabelle1[[#This Row],[Händler]]&amp;Tabelle1[[#This Row],[Kategorie]]&amp;Tabelle1[[#This Row],[Gruppe]]&amp;Tabelle1[[#This Row],[Name]]</f>
        <v>Markant Services International GmbHBartels-LangnessGurkenGurken Pure 327mlPure Cornichons Blütenhonig, 10x327ml Gl</v>
      </c>
      <c r="V1354">
        <f>_xlfn.XLOOKUP(U1354,'Daten Vor-Quartal'!U:U,'Daten Vor-Quartal'!I:I,0)</f>
        <v>0</v>
      </c>
    </row>
    <row r="1355" spans="1:22">
      <c r="A1355" t="s">
        <v>36</v>
      </c>
      <c r="B1355" t="s">
        <v>38</v>
      </c>
      <c r="C1355" t="s">
        <v>7</v>
      </c>
      <c r="D1355" t="s">
        <v>259</v>
      </c>
      <c r="E1355" t="s">
        <v>258</v>
      </c>
      <c r="F1355">
        <v>28</v>
      </c>
      <c r="G1355" t="s">
        <v>74</v>
      </c>
      <c r="H1355">
        <v>0</v>
      </c>
      <c r="I1355">
        <v>0</v>
      </c>
      <c r="J1355">
        <v>0</v>
      </c>
      <c r="K1355">
        <v>0</v>
      </c>
      <c r="L1355">
        <v>0</v>
      </c>
      <c r="M1355">
        <v>141</v>
      </c>
      <c r="N1355">
        <v>1</v>
      </c>
      <c r="O1355">
        <v>0</v>
      </c>
      <c r="P1355">
        <v>0</v>
      </c>
      <c r="Q1355">
        <v>0</v>
      </c>
      <c r="R1355">
        <v>0</v>
      </c>
      <c r="S1355">
        <f t="shared" si="24"/>
        <v>0</v>
      </c>
      <c r="T1355" s="13">
        <f>(Tabelle1[[#This Row],[MT Distri % (besucht)]]-Tabelle1[[#This Row],[MT Distri % (besucht) VP]])*100</f>
        <v>0</v>
      </c>
      <c r="U1355" t="str">
        <f>Tabelle1[[#This Row],[Kundenhierarchie 1]]&amp;Tabelle1[[#This Row],[Händler]]&amp;Tabelle1[[#This Row],[Kategorie]]&amp;Tabelle1[[#This Row],[Gruppe]]&amp;Tabelle1[[#This Row],[Name]]</f>
        <v>Markant Services International GmbHBartels-LangnessGurkenGurken Pure 327mlPure Cornichons Jalapeño, 10x327ml Gl.</v>
      </c>
      <c r="V1355">
        <f>_xlfn.XLOOKUP(U1355,'Daten Vor-Quartal'!U:U,'Daten Vor-Quartal'!I:I,0)</f>
        <v>0</v>
      </c>
    </row>
    <row r="1356" spans="1:22">
      <c r="A1356" t="s">
        <v>36</v>
      </c>
      <c r="B1356" t="s">
        <v>38</v>
      </c>
      <c r="C1356" t="s">
        <v>7</v>
      </c>
      <c r="D1356" t="s">
        <v>259</v>
      </c>
      <c r="E1356" t="s">
        <v>260</v>
      </c>
      <c r="F1356">
        <v>23</v>
      </c>
      <c r="G1356" t="s">
        <v>63</v>
      </c>
      <c r="H1356">
        <v>0</v>
      </c>
      <c r="I1356">
        <v>0</v>
      </c>
      <c r="J1356">
        <v>0</v>
      </c>
      <c r="K1356">
        <v>0</v>
      </c>
      <c r="L1356">
        <v>0</v>
      </c>
      <c r="M1356">
        <v>141</v>
      </c>
      <c r="N1356">
        <v>1</v>
      </c>
      <c r="O1356">
        <v>0</v>
      </c>
      <c r="P1356">
        <v>0</v>
      </c>
      <c r="Q1356">
        <v>0</v>
      </c>
      <c r="R1356">
        <v>0</v>
      </c>
      <c r="S1356">
        <f t="shared" si="24"/>
        <v>0</v>
      </c>
      <c r="T1356" s="13">
        <f>(Tabelle1[[#This Row],[MT Distri % (besucht)]]-Tabelle1[[#This Row],[MT Distri % (besucht) VP]])*100</f>
        <v>0</v>
      </c>
      <c r="U1356" t="str">
        <f>Tabelle1[[#This Row],[Kundenhierarchie 1]]&amp;Tabelle1[[#This Row],[Händler]]&amp;Tabelle1[[#This Row],[Kategorie]]&amp;Tabelle1[[#This Row],[Gruppe]]&amp;Tabelle1[[#This Row],[Name]]</f>
        <v>Markant Services International GmbHBartels-LangnessGurkenGurken Pure 327mlPure Cornichons Kräuter, 10x327ml Gl.</v>
      </c>
      <c r="V1356">
        <f>_xlfn.XLOOKUP(U1356,'Daten Vor-Quartal'!U:U,'Daten Vor-Quartal'!I:I,0)</f>
        <v>0</v>
      </c>
    </row>
    <row r="1357" spans="1:22">
      <c r="A1357" t="s">
        <v>36</v>
      </c>
      <c r="B1357" t="s">
        <v>38</v>
      </c>
      <c r="C1357" t="s">
        <v>7</v>
      </c>
      <c r="D1357" t="s">
        <v>261</v>
      </c>
      <c r="E1357" t="s">
        <v>126</v>
      </c>
      <c r="F1357">
        <v>5</v>
      </c>
      <c r="G1357" t="s">
        <v>51</v>
      </c>
      <c r="H1357">
        <v>0.87234042553191493</v>
      </c>
      <c r="I1357">
        <v>0.96078431372549022</v>
      </c>
      <c r="J1357">
        <v>0</v>
      </c>
      <c r="K1357">
        <v>0</v>
      </c>
      <c r="L1357">
        <v>123</v>
      </c>
      <c r="M1357">
        <v>141</v>
      </c>
      <c r="N1357">
        <v>102</v>
      </c>
      <c r="O1357">
        <v>98</v>
      </c>
      <c r="P1357">
        <v>0</v>
      </c>
      <c r="Q1357">
        <v>0</v>
      </c>
      <c r="R1357">
        <v>0</v>
      </c>
      <c r="S1357">
        <f t="shared" si="24"/>
        <v>0.970873786407767</v>
      </c>
      <c r="T1357" s="13">
        <f>(Tabelle1[[#This Row],[MT Distri % (besucht)]]-Tabelle1[[#This Row],[MT Distri % (besucht) VP]])*100</f>
        <v>-1.0089472682276779</v>
      </c>
      <c r="U1357" t="str">
        <f>Tabelle1[[#This Row],[Kundenhierarchie 1]]&amp;Tabelle1[[#This Row],[Händler]]&amp;Tabelle1[[#This Row],[Kategorie]]&amp;Tabelle1[[#This Row],[Gruppe]]&amp;Tabelle1[[#This Row],[Name]]</f>
        <v>Markant Services International GmbHBartels-LangnessGurkenSchlemmertöpfchen 580ml GlasSchlemmert. Bals. Bianco, 580ml, 12er</v>
      </c>
      <c r="V1357">
        <f>_xlfn.XLOOKUP(U1357,'Daten Vor-Quartal'!U:U,'Daten Vor-Quartal'!I:I,0)</f>
        <v>0.970873786407767</v>
      </c>
    </row>
    <row r="1358" spans="1:22">
      <c r="A1358" t="s">
        <v>36</v>
      </c>
      <c r="B1358" t="s">
        <v>38</v>
      </c>
      <c r="C1358" t="s">
        <v>7</v>
      </c>
      <c r="D1358" t="s">
        <v>261</v>
      </c>
      <c r="E1358" t="s">
        <v>127</v>
      </c>
      <c r="F1358">
        <v>5</v>
      </c>
      <c r="G1358" t="s">
        <v>51</v>
      </c>
      <c r="H1358">
        <v>0</v>
      </c>
      <c r="I1358">
        <v>0</v>
      </c>
      <c r="J1358">
        <v>0</v>
      </c>
      <c r="K1358">
        <v>0</v>
      </c>
      <c r="L1358">
        <v>0</v>
      </c>
      <c r="M1358">
        <v>141</v>
      </c>
      <c r="N1358">
        <v>1</v>
      </c>
      <c r="O1358">
        <v>0</v>
      </c>
      <c r="P1358">
        <v>0</v>
      </c>
      <c r="Q1358">
        <v>0</v>
      </c>
      <c r="R1358">
        <v>0</v>
      </c>
      <c r="S1358">
        <f t="shared" si="24"/>
        <v>0</v>
      </c>
      <c r="T1358" s="13">
        <f>(Tabelle1[[#This Row],[MT Distri % (besucht)]]-Tabelle1[[#This Row],[MT Distri % (besucht) VP]])*100</f>
        <v>0</v>
      </c>
      <c r="U1358" t="str">
        <f>Tabelle1[[#This Row],[Kundenhierarchie 1]]&amp;Tabelle1[[#This Row],[Händler]]&amp;Tabelle1[[#This Row],[Kategorie]]&amp;Tabelle1[[#This Row],[Gruppe]]&amp;Tabelle1[[#This Row],[Name]]</f>
        <v>Markant Services International GmbHBartels-LangnessGurkenSchlemmertöpfchen 580ml GlasSchlemmert. Bals. Bianco, 580ml, 8er</v>
      </c>
      <c r="V1358">
        <f>_xlfn.XLOOKUP(U1358,'Daten Vor-Quartal'!U:U,'Daten Vor-Quartal'!I:I,0)</f>
        <v>0</v>
      </c>
    </row>
    <row r="1359" spans="1:22">
      <c r="A1359" t="s">
        <v>36</v>
      </c>
      <c r="B1359" t="s">
        <v>38</v>
      </c>
      <c r="C1359" t="s">
        <v>7</v>
      </c>
      <c r="D1359" t="s">
        <v>261</v>
      </c>
      <c r="E1359" t="s">
        <v>122</v>
      </c>
      <c r="F1359">
        <v>6</v>
      </c>
      <c r="G1359" t="s">
        <v>51</v>
      </c>
      <c r="H1359">
        <v>0.87234042553191493</v>
      </c>
      <c r="I1359">
        <v>0.92156862745098034</v>
      </c>
      <c r="J1359">
        <v>0</v>
      </c>
      <c r="K1359">
        <v>0</v>
      </c>
      <c r="L1359">
        <v>123</v>
      </c>
      <c r="M1359">
        <v>141</v>
      </c>
      <c r="N1359">
        <v>102</v>
      </c>
      <c r="O1359">
        <v>94</v>
      </c>
      <c r="P1359">
        <v>0</v>
      </c>
      <c r="Q1359">
        <v>0</v>
      </c>
      <c r="R1359">
        <v>0</v>
      </c>
      <c r="S1359">
        <f t="shared" si="24"/>
        <v>0.96116504854368934</v>
      </c>
      <c r="T1359" s="13">
        <f>(Tabelle1[[#This Row],[MT Distri % (besucht)]]-Tabelle1[[#This Row],[MT Distri % (besucht) VP]])*100</f>
        <v>-3.9596421092709</v>
      </c>
      <c r="U1359" t="str">
        <f>Tabelle1[[#This Row],[Kundenhierarchie 1]]&amp;Tabelle1[[#This Row],[Händler]]&amp;Tabelle1[[#This Row],[Kategorie]]&amp;Tabelle1[[#This Row],[Gruppe]]&amp;Tabelle1[[#This Row],[Name]]</f>
        <v>Markant Services International GmbHBartels-LangnessGurkenSchlemmertöpfchen 580ml GlasSchlemmert. Chili, 580ml, 12er</v>
      </c>
      <c r="V1359">
        <f>_xlfn.XLOOKUP(U1359,'Daten Vor-Quartal'!U:U,'Daten Vor-Quartal'!I:I,0)</f>
        <v>0.96116504854368934</v>
      </c>
    </row>
    <row r="1360" spans="1:22">
      <c r="A1360" t="s">
        <v>36</v>
      </c>
      <c r="B1360" t="s">
        <v>38</v>
      </c>
      <c r="C1360" t="s">
        <v>7</v>
      </c>
      <c r="D1360" t="s">
        <v>261</v>
      </c>
      <c r="E1360" t="s">
        <v>123</v>
      </c>
      <c r="F1360">
        <v>6</v>
      </c>
      <c r="G1360" t="s">
        <v>51</v>
      </c>
      <c r="H1360">
        <v>0</v>
      </c>
      <c r="I1360">
        <v>0</v>
      </c>
      <c r="J1360">
        <v>0</v>
      </c>
      <c r="K1360">
        <v>0</v>
      </c>
      <c r="L1360">
        <v>0</v>
      </c>
      <c r="M1360">
        <v>141</v>
      </c>
      <c r="N1360">
        <v>1</v>
      </c>
      <c r="O1360">
        <v>0</v>
      </c>
      <c r="P1360">
        <v>0</v>
      </c>
      <c r="Q1360">
        <v>0</v>
      </c>
      <c r="R1360">
        <v>0</v>
      </c>
      <c r="S1360">
        <f t="shared" si="24"/>
        <v>0</v>
      </c>
      <c r="T1360" s="13">
        <f>(Tabelle1[[#This Row],[MT Distri % (besucht)]]-Tabelle1[[#This Row],[MT Distri % (besucht) VP]])*100</f>
        <v>0</v>
      </c>
      <c r="U1360" t="str">
        <f>Tabelle1[[#This Row],[Kundenhierarchie 1]]&amp;Tabelle1[[#This Row],[Händler]]&amp;Tabelle1[[#This Row],[Kategorie]]&amp;Tabelle1[[#This Row],[Gruppe]]&amp;Tabelle1[[#This Row],[Name]]</f>
        <v>Markant Services International GmbHBartels-LangnessGurkenSchlemmertöpfchen 580ml GlasSchlemmert. Chili, 580ml, 8er</v>
      </c>
      <c r="V1360">
        <f>_xlfn.XLOOKUP(U1360,'Daten Vor-Quartal'!U:U,'Daten Vor-Quartal'!I:I,0)</f>
        <v>0</v>
      </c>
    </row>
    <row r="1361" spans="1:22">
      <c r="A1361" t="s">
        <v>36</v>
      </c>
      <c r="B1361" t="s">
        <v>38</v>
      </c>
      <c r="C1361" t="s">
        <v>7</v>
      </c>
      <c r="D1361" t="s">
        <v>261</v>
      </c>
      <c r="E1361" t="s">
        <v>124</v>
      </c>
      <c r="F1361">
        <v>2</v>
      </c>
      <c r="G1361" t="s">
        <v>51</v>
      </c>
      <c r="H1361">
        <v>0.87234042553191493</v>
      </c>
      <c r="I1361">
        <v>0.94117647058823528</v>
      </c>
      <c r="J1361">
        <v>0</v>
      </c>
      <c r="K1361">
        <v>0</v>
      </c>
      <c r="L1361">
        <v>123</v>
      </c>
      <c r="M1361">
        <v>141</v>
      </c>
      <c r="N1361">
        <v>102</v>
      </c>
      <c r="O1361">
        <v>96</v>
      </c>
      <c r="P1361">
        <v>0</v>
      </c>
      <c r="Q1361">
        <v>0</v>
      </c>
      <c r="R1361">
        <v>0</v>
      </c>
      <c r="S1361">
        <f t="shared" si="24"/>
        <v>0.970873786407767</v>
      </c>
      <c r="T1361" s="13">
        <f>(Tabelle1[[#This Row],[MT Distri % (besucht)]]-Tabelle1[[#This Row],[MT Distri % (besucht) VP]])*100</f>
        <v>-2.9697315819531722</v>
      </c>
      <c r="U1361" t="str">
        <f>Tabelle1[[#This Row],[Kundenhierarchie 1]]&amp;Tabelle1[[#This Row],[Händler]]&amp;Tabelle1[[#This Row],[Kategorie]]&amp;Tabelle1[[#This Row],[Gruppe]]&amp;Tabelle1[[#This Row],[Name]]</f>
        <v>Markant Services International GmbHBartels-LangnessGurkenSchlemmertöpfchen 580ml GlasSchlemmert. Honig, 580ml, 12er</v>
      </c>
      <c r="V1361">
        <f>_xlfn.XLOOKUP(U1361,'Daten Vor-Quartal'!U:U,'Daten Vor-Quartal'!I:I,0)</f>
        <v>0.970873786407767</v>
      </c>
    </row>
    <row r="1362" spans="1:22">
      <c r="A1362" t="s">
        <v>36</v>
      </c>
      <c r="B1362" t="s">
        <v>38</v>
      </c>
      <c r="C1362" t="s">
        <v>7</v>
      </c>
      <c r="D1362" t="s">
        <v>261</v>
      </c>
      <c r="E1362" t="s">
        <v>125</v>
      </c>
      <c r="F1362">
        <v>2</v>
      </c>
      <c r="G1362" t="s">
        <v>51</v>
      </c>
      <c r="H1362">
        <v>0</v>
      </c>
      <c r="I1362">
        <v>0</v>
      </c>
      <c r="J1362">
        <v>0</v>
      </c>
      <c r="K1362">
        <v>0</v>
      </c>
      <c r="L1362">
        <v>0</v>
      </c>
      <c r="M1362">
        <v>141</v>
      </c>
      <c r="N1362">
        <v>1</v>
      </c>
      <c r="O1362">
        <v>0</v>
      </c>
      <c r="P1362">
        <v>0</v>
      </c>
      <c r="Q1362">
        <v>0</v>
      </c>
      <c r="R1362">
        <v>0</v>
      </c>
      <c r="S1362">
        <f t="shared" si="24"/>
        <v>0</v>
      </c>
      <c r="T1362" s="13">
        <f>(Tabelle1[[#This Row],[MT Distri % (besucht)]]-Tabelle1[[#This Row],[MT Distri % (besucht) VP]])*100</f>
        <v>0</v>
      </c>
      <c r="U1362" t="str">
        <f>Tabelle1[[#This Row],[Kundenhierarchie 1]]&amp;Tabelle1[[#This Row],[Händler]]&amp;Tabelle1[[#This Row],[Kategorie]]&amp;Tabelle1[[#This Row],[Gruppe]]&amp;Tabelle1[[#This Row],[Name]]</f>
        <v>Markant Services International GmbHBartels-LangnessGurkenSchlemmertöpfchen 580ml GlasSchlemmert. Honig, 580ml, 8er</v>
      </c>
      <c r="V1362">
        <f>_xlfn.XLOOKUP(U1362,'Daten Vor-Quartal'!U:U,'Daten Vor-Quartal'!I:I,0)</f>
        <v>0</v>
      </c>
    </row>
    <row r="1363" spans="1:22">
      <c r="A1363" t="s">
        <v>36</v>
      </c>
      <c r="B1363" t="s">
        <v>38</v>
      </c>
      <c r="C1363" t="s">
        <v>7</v>
      </c>
      <c r="D1363" t="s">
        <v>261</v>
      </c>
      <c r="E1363" t="s">
        <v>120</v>
      </c>
      <c r="F1363">
        <v>16</v>
      </c>
      <c r="G1363" t="s">
        <v>63</v>
      </c>
      <c r="H1363">
        <v>0</v>
      </c>
      <c r="I1363">
        <v>0</v>
      </c>
      <c r="J1363">
        <v>0</v>
      </c>
      <c r="K1363">
        <v>0</v>
      </c>
      <c r="L1363">
        <v>0</v>
      </c>
      <c r="M1363">
        <v>141</v>
      </c>
      <c r="N1363">
        <v>1</v>
      </c>
      <c r="O1363">
        <v>0</v>
      </c>
      <c r="P1363">
        <v>0</v>
      </c>
      <c r="Q1363">
        <v>0</v>
      </c>
      <c r="R1363">
        <v>0</v>
      </c>
      <c r="S1363">
        <f t="shared" si="24"/>
        <v>0</v>
      </c>
      <c r="T1363" s="13">
        <f>(Tabelle1[[#This Row],[MT Distri % (besucht)]]-Tabelle1[[#This Row],[MT Distri % (besucht) VP]])*100</f>
        <v>0</v>
      </c>
      <c r="U1363" t="str">
        <f>Tabelle1[[#This Row],[Kundenhierarchie 1]]&amp;Tabelle1[[#This Row],[Händler]]&amp;Tabelle1[[#This Row],[Kategorie]]&amp;Tabelle1[[#This Row],[Gruppe]]&amp;Tabelle1[[#This Row],[Name]]</f>
        <v>Markant Services International GmbHBartels-LangnessGurkenSchlemmertöpfchen 580ml GlasSchlemmert. Honig-Chili, 580ml, 12er</v>
      </c>
      <c r="V1363">
        <f>_xlfn.XLOOKUP(U1363,'Daten Vor-Quartal'!U:U,'Daten Vor-Quartal'!I:I,0)</f>
        <v>0</v>
      </c>
    </row>
    <row r="1364" spans="1:22">
      <c r="A1364" t="s">
        <v>36</v>
      </c>
      <c r="B1364" t="s">
        <v>38</v>
      </c>
      <c r="C1364" t="s">
        <v>7</v>
      </c>
      <c r="D1364" t="s">
        <v>261</v>
      </c>
      <c r="E1364" t="s">
        <v>121</v>
      </c>
      <c r="F1364">
        <v>16</v>
      </c>
      <c r="G1364" t="s">
        <v>63</v>
      </c>
      <c r="H1364">
        <v>0</v>
      </c>
      <c r="I1364">
        <v>0</v>
      </c>
      <c r="J1364">
        <v>0</v>
      </c>
      <c r="K1364">
        <v>0</v>
      </c>
      <c r="L1364">
        <v>0</v>
      </c>
      <c r="M1364">
        <v>141</v>
      </c>
      <c r="N1364">
        <v>1</v>
      </c>
      <c r="O1364">
        <v>0</v>
      </c>
      <c r="P1364">
        <v>0</v>
      </c>
      <c r="Q1364">
        <v>0</v>
      </c>
      <c r="R1364">
        <v>0</v>
      </c>
      <c r="S1364">
        <f t="shared" si="24"/>
        <v>0</v>
      </c>
      <c r="T1364" s="13">
        <f>(Tabelle1[[#This Row],[MT Distri % (besucht)]]-Tabelle1[[#This Row],[MT Distri % (besucht) VP]])*100</f>
        <v>0</v>
      </c>
      <c r="U1364" t="str">
        <f>Tabelle1[[#This Row],[Kundenhierarchie 1]]&amp;Tabelle1[[#This Row],[Händler]]&amp;Tabelle1[[#This Row],[Kategorie]]&amp;Tabelle1[[#This Row],[Gruppe]]&amp;Tabelle1[[#This Row],[Name]]</f>
        <v>Markant Services International GmbHBartels-LangnessGurkenSchlemmertöpfchen 580ml GlasSchlemmert. Honig-Chili, 580ml, 8er</v>
      </c>
      <c r="V1364">
        <f>_xlfn.XLOOKUP(U1364,'Daten Vor-Quartal'!U:U,'Daten Vor-Quartal'!I:I,0)</f>
        <v>0</v>
      </c>
    </row>
    <row r="1365" spans="1:22">
      <c r="A1365" t="s">
        <v>36</v>
      </c>
      <c r="B1365" t="s">
        <v>38</v>
      </c>
      <c r="C1365" t="s">
        <v>7</v>
      </c>
      <c r="D1365" t="s">
        <v>261</v>
      </c>
      <c r="E1365" t="s">
        <v>117</v>
      </c>
      <c r="F1365">
        <v>1</v>
      </c>
      <c r="G1365" t="s">
        <v>51</v>
      </c>
      <c r="H1365">
        <v>0</v>
      </c>
      <c r="I1365">
        <v>0</v>
      </c>
      <c r="J1365">
        <v>0</v>
      </c>
      <c r="K1365">
        <v>0</v>
      </c>
      <c r="L1365">
        <v>0</v>
      </c>
      <c r="M1365">
        <v>141</v>
      </c>
      <c r="N1365">
        <v>1</v>
      </c>
      <c r="O1365">
        <v>0</v>
      </c>
      <c r="P1365">
        <v>0</v>
      </c>
      <c r="Q1365">
        <v>0</v>
      </c>
      <c r="R1365">
        <v>0</v>
      </c>
      <c r="S1365">
        <f t="shared" si="24"/>
        <v>0</v>
      </c>
      <c r="T1365" s="13">
        <f>(Tabelle1[[#This Row],[MT Distri % (besucht)]]-Tabelle1[[#This Row],[MT Distri % (besucht) VP]])*100</f>
        <v>0</v>
      </c>
      <c r="U1365" t="str">
        <f>Tabelle1[[#This Row],[Kundenhierarchie 1]]&amp;Tabelle1[[#This Row],[Händler]]&amp;Tabelle1[[#This Row],[Kategorie]]&amp;Tabelle1[[#This Row],[Gruppe]]&amp;Tabelle1[[#This Row],[Name]]</f>
        <v>Markant Services International GmbHBartels-LangnessGurkenSchlemmertöpfchen 580ml GlasSchlemmert. Kraeuter, 580ml, 8er</v>
      </c>
      <c r="V1365">
        <f>_xlfn.XLOOKUP(U1365,'Daten Vor-Quartal'!U:U,'Daten Vor-Quartal'!I:I,0)</f>
        <v>0</v>
      </c>
    </row>
    <row r="1366" spans="1:22">
      <c r="A1366" t="s">
        <v>36</v>
      </c>
      <c r="B1366" t="s">
        <v>38</v>
      </c>
      <c r="C1366" t="s">
        <v>7</v>
      </c>
      <c r="D1366" t="s">
        <v>261</v>
      </c>
      <c r="E1366" t="s">
        <v>116</v>
      </c>
      <c r="F1366">
        <v>1</v>
      </c>
      <c r="G1366" t="s">
        <v>51</v>
      </c>
      <c r="H1366">
        <v>0.87234042553191493</v>
      </c>
      <c r="I1366">
        <v>0.9509803921568627</v>
      </c>
      <c r="J1366">
        <v>0</v>
      </c>
      <c r="K1366">
        <v>0</v>
      </c>
      <c r="L1366">
        <v>123</v>
      </c>
      <c r="M1366">
        <v>141</v>
      </c>
      <c r="N1366">
        <v>102</v>
      </c>
      <c r="O1366">
        <v>97</v>
      </c>
      <c r="P1366">
        <v>0</v>
      </c>
      <c r="Q1366">
        <v>0</v>
      </c>
      <c r="R1366">
        <v>0</v>
      </c>
      <c r="S1366">
        <f t="shared" si="24"/>
        <v>0.98058252427184467</v>
      </c>
      <c r="T1366" s="13">
        <f>(Tabelle1[[#This Row],[MT Distri % (besucht)]]-Tabelle1[[#This Row],[MT Distri % (besucht) VP]])*100</f>
        <v>-2.9602132114981972</v>
      </c>
      <c r="U1366" t="str">
        <f>Tabelle1[[#This Row],[Kundenhierarchie 1]]&amp;Tabelle1[[#This Row],[Händler]]&amp;Tabelle1[[#This Row],[Kategorie]]&amp;Tabelle1[[#This Row],[Gruppe]]&amp;Tabelle1[[#This Row],[Name]]</f>
        <v>Markant Services International GmbHBartels-LangnessGurkenSchlemmertöpfchen 580ml GlasSchlemmert. Kräuter, 580ml, 12er</v>
      </c>
      <c r="V1366">
        <f>_xlfn.XLOOKUP(U1366,'Daten Vor-Quartal'!U:U,'Daten Vor-Quartal'!I:I,0)</f>
        <v>0.98058252427184467</v>
      </c>
    </row>
    <row r="1367" spans="1:22">
      <c r="A1367" t="s">
        <v>36</v>
      </c>
      <c r="B1367" t="s">
        <v>38</v>
      </c>
      <c r="C1367" t="s">
        <v>12</v>
      </c>
      <c r="D1367" t="s">
        <v>268</v>
      </c>
      <c r="E1367" t="s">
        <v>269</v>
      </c>
      <c r="F1367">
        <v>7</v>
      </c>
      <c r="G1367" t="s">
        <v>74</v>
      </c>
      <c r="H1367">
        <v>0</v>
      </c>
      <c r="I1367">
        <v>0</v>
      </c>
      <c r="J1367">
        <v>0</v>
      </c>
      <c r="K1367">
        <v>0</v>
      </c>
      <c r="L1367">
        <v>0</v>
      </c>
      <c r="M1367">
        <v>141</v>
      </c>
      <c r="N1367">
        <v>1</v>
      </c>
      <c r="O1367">
        <v>0</v>
      </c>
      <c r="P1367">
        <v>0</v>
      </c>
      <c r="Q1367">
        <v>0</v>
      </c>
      <c r="R1367">
        <v>0</v>
      </c>
      <c r="S1367">
        <f t="shared" si="24"/>
        <v>0</v>
      </c>
      <c r="T1367" s="13">
        <f>(Tabelle1[[#This Row],[MT Distri % (besucht)]]-Tabelle1[[#This Row],[MT Distri % (besucht) VP]])*100</f>
        <v>0</v>
      </c>
      <c r="U1367" t="str">
        <f>Tabelle1[[#This Row],[Kundenhierarchie 1]]&amp;Tabelle1[[#This Row],[Händler]]&amp;Tabelle1[[#This Row],[Kategorie]]&amp;Tabelle1[[#This Row],[Gruppe]]&amp;Tabelle1[[#This Row],[Name]]</f>
        <v>Markant Services International GmbHBartels-LangnessSenfSenf EimerSenf mittelscharf,6x1000ml PlE,mehrspr.</v>
      </c>
      <c r="V1367">
        <f>_xlfn.XLOOKUP(U1367,'Daten Vor-Quartal'!U:U,'Daten Vor-Quartal'!I:I,0)</f>
        <v>0</v>
      </c>
    </row>
    <row r="1368" spans="1:22">
      <c r="A1368" t="s">
        <v>36</v>
      </c>
      <c r="B1368" t="s">
        <v>38</v>
      </c>
      <c r="C1368" t="s">
        <v>12</v>
      </c>
      <c r="D1368" t="s">
        <v>271</v>
      </c>
      <c r="E1368" t="s">
        <v>262</v>
      </c>
      <c r="F1368">
        <v>9</v>
      </c>
      <c r="G1368" t="s">
        <v>74</v>
      </c>
      <c r="H1368">
        <v>0</v>
      </c>
      <c r="I1368">
        <v>0</v>
      </c>
      <c r="J1368">
        <v>0</v>
      </c>
      <c r="K1368">
        <v>0</v>
      </c>
      <c r="L1368">
        <v>0</v>
      </c>
      <c r="M1368">
        <v>141</v>
      </c>
      <c r="N1368">
        <v>1</v>
      </c>
      <c r="O1368">
        <v>0</v>
      </c>
      <c r="P1368">
        <v>0</v>
      </c>
      <c r="Q1368">
        <v>0</v>
      </c>
      <c r="R1368">
        <v>0</v>
      </c>
      <c r="S1368">
        <f t="shared" si="24"/>
        <v>0</v>
      </c>
      <c r="T1368" s="13">
        <f>(Tabelle1[[#This Row],[MT Distri % (besucht)]]-Tabelle1[[#This Row],[MT Distri % (besucht) VP]])*100</f>
        <v>0</v>
      </c>
      <c r="U1368" t="str">
        <f>Tabelle1[[#This Row],[Kundenhierarchie 1]]&amp;Tabelle1[[#This Row],[Händler]]&amp;Tabelle1[[#This Row],[Kategorie]]&amp;Tabelle1[[#This Row],[Gruppe]]&amp;Tabelle1[[#This Row],[Name]]</f>
        <v>Markant Services International GmbHBartels-LangnessSenfSenf FamilienglasKühne Senf körnig, 250ml Fam.glas 10er</v>
      </c>
      <c r="V1368">
        <f>_xlfn.XLOOKUP(U1368,'Daten Vor-Quartal'!U:U,'Daten Vor-Quartal'!I:I,0)</f>
        <v>0</v>
      </c>
    </row>
    <row r="1369" spans="1:22">
      <c r="A1369" t="s">
        <v>36</v>
      </c>
      <c r="B1369" t="s">
        <v>38</v>
      </c>
      <c r="C1369" t="s">
        <v>12</v>
      </c>
      <c r="D1369" t="s">
        <v>271</v>
      </c>
      <c r="E1369" t="s">
        <v>263</v>
      </c>
      <c r="F1369">
        <v>6</v>
      </c>
      <c r="G1369" t="s">
        <v>74</v>
      </c>
      <c r="H1369">
        <v>0</v>
      </c>
      <c r="I1369">
        <v>0</v>
      </c>
      <c r="J1369">
        <v>0</v>
      </c>
      <c r="K1369">
        <v>0</v>
      </c>
      <c r="L1369">
        <v>0</v>
      </c>
      <c r="M1369">
        <v>141</v>
      </c>
      <c r="N1369">
        <v>1</v>
      </c>
      <c r="O1369">
        <v>0</v>
      </c>
      <c r="P1369">
        <v>0</v>
      </c>
      <c r="Q1369">
        <v>0</v>
      </c>
      <c r="R1369">
        <v>0</v>
      </c>
      <c r="S1369">
        <f t="shared" si="24"/>
        <v>0</v>
      </c>
      <c r="T1369" s="13">
        <f>(Tabelle1[[#This Row],[MT Distri % (besucht)]]-Tabelle1[[#This Row],[MT Distri % (besucht) VP]])*100</f>
        <v>0</v>
      </c>
      <c r="U1369" t="str">
        <f>Tabelle1[[#This Row],[Kundenhierarchie 1]]&amp;Tabelle1[[#This Row],[Händler]]&amp;Tabelle1[[#This Row],[Kategorie]]&amp;Tabelle1[[#This Row],[Gruppe]]&amp;Tabelle1[[#This Row],[Name]]</f>
        <v>Markant Services International GmbHBartels-LangnessSenfSenf FamilienglasKühne Senf Kräuter, 250ml Fam.glas 10er</v>
      </c>
      <c r="V1369">
        <f>_xlfn.XLOOKUP(U1369,'Daten Vor-Quartal'!U:U,'Daten Vor-Quartal'!I:I,0)</f>
        <v>0</v>
      </c>
    </row>
    <row r="1370" spans="1:22">
      <c r="A1370" t="s">
        <v>36</v>
      </c>
      <c r="B1370" t="s">
        <v>38</v>
      </c>
      <c r="C1370" t="s">
        <v>12</v>
      </c>
      <c r="D1370" t="s">
        <v>271</v>
      </c>
      <c r="E1370" t="s">
        <v>264</v>
      </c>
      <c r="F1370">
        <v>1</v>
      </c>
      <c r="G1370" t="s">
        <v>51</v>
      </c>
      <c r="H1370">
        <v>0.87234042553191493</v>
      </c>
      <c r="I1370">
        <v>0</v>
      </c>
      <c r="J1370">
        <v>0</v>
      </c>
      <c r="K1370">
        <v>0</v>
      </c>
      <c r="L1370">
        <v>123</v>
      </c>
      <c r="M1370">
        <v>141</v>
      </c>
      <c r="N1370">
        <v>1</v>
      </c>
      <c r="O1370">
        <v>0</v>
      </c>
      <c r="P1370">
        <v>0</v>
      </c>
      <c r="Q1370">
        <v>0</v>
      </c>
      <c r="R1370">
        <v>0</v>
      </c>
      <c r="S1370">
        <f t="shared" si="24"/>
        <v>0</v>
      </c>
      <c r="T1370" s="13">
        <f>(Tabelle1[[#This Row],[MT Distri % (besucht)]]-Tabelle1[[#This Row],[MT Distri % (besucht) VP]])*100</f>
        <v>0</v>
      </c>
      <c r="U1370" t="str">
        <f>Tabelle1[[#This Row],[Kundenhierarchie 1]]&amp;Tabelle1[[#This Row],[Händler]]&amp;Tabelle1[[#This Row],[Kategorie]]&amp;Tabelle1[[#This Row],[Gruppe]]&amp;Tabelle1[[#This Row],[Name]]</f>
        <v>Markant Services International GmbHBartels-LangnessSenfSenf FamilienglasKühne Senf mittelsch., 250ml Fam.gl 10er</v>
      </c>
      <c r="V1370">
        <f>_xlfn.XLOOKUP(U1370,'Daten Vor-Quartal'!U:U,'Daten Vor-Quartal'!I:I,0)</f>
        <v>0</v>
      </c>
    </row>
    <row r="1371" spans="1:22">
      <c r="A1371" t="s">
        <v>36</v>
      </c>
      <c r="B1371" t="s">
        <v>38</v>
      </c>
      <c r="C1371" t="s">
        <v>12</v>
      </c>
      <c r="D1371" t="s">
        <v>271</v>
      </c>
      <c r="E1371" t="s">
        <v>265</v>
      </c>
      <c r="F1371">
        <v>8</v>
      </c>
      <c r="G1371" t="s">
        <v>74</v>
      </c>
      <c r="H1371">
        <v>0</v>
      </c>
      <c r="I1371">
        <v>0</v>
      </c>
      <c r="J1371">
        <v>0</v>
      </c>
      <c r="K1371">
        <v>0</v>
      </c>
      <c r="L1371">
        <v>0</v>
      </c>
      <c r="M1371">
        <v>141</v>
      </c>
      <c r="N1371">
        <v>1</v>
      </c>
      <c r="O1371">
        <v>0</v>
      </c>
      <c r="P1371">
        <v>0</v>
      </c>
      <c r="Q1371">
        <v>0</v>
      </c>
      <c r="R1371">
        <v>0</v>
      </c>
      <c r="S1371">
        <f t="shared" si="24"/>
        <v>0</v>
      </c>
      <c r="T1371" s="13">
        <f>(Tabelle1[[#This Row],[MT Distri % (besucht)]]-Tabelle1[[#This Row],[MT Distri % (besucht) VP]])*100</f>
        <v>0</v>
      </c>
      <c r="U1371" t="str">
        <f>Tabelle1[[#This Row],[Kundenhierarchie 1]]&amp;Tabelle1[[#This Row],[Händler]]&amp;Tabelle1[[#This Row],[Kategorie]]&amp;Tabelle1[[#This Row],[Gruppe]]&amp;Tabelle1[[#This Row],[Name]]</f>
        <v>Markant Services International GmbHBartels-LangnessSenfSenf FamilienglasKühne Senf süß, 250ml Fam.glas 10er</v>
      </c>
      <c r="V1371">
        <f>_xlfn.XLOOKUP(U1371,'Daten Vor-Quartal'!U:U,'Daten Vor-Quartal'!I:I,0)</f>
        <v>0</v>
      </c>
    </row>
    <row r="1372" spans="1:22">
      <c r="A1372" t="s">
        <v>36</v>
      </c>
      <c r="B1372" t="s">
        <v>38</v>
      </c>
      <c r="C1372" t="s">
        <v>12</v>
      </c>
      <c r="D1372" t="s">
        <v>276</v>
      </c>
      <c r="E1372" t="s">
        <v>266</v>
      </c>
      <c r="F1372">
        <v>11</v>
      </c>
      <c r="G1372" t="s">
        <v>74</v>
      </c>
      <c r="H1372">
        <v>0</v>
      </c>
      <c r="I1372">
        <v>0</v>
      </c>
      <c r="J1372">
        <v>0</v>
      </c>
      <c r="K1372">
        <v>0</v>
      </c>
      <c r="L1372">
        <v>0</v>
      </c>
      <c r="M1372">
        <v>141</v>
      </c>
      <c r="N1372">
        <v>1</v>
      </c>
      <c r="O1372">
        <v>0</v>
      </c>
      <c r="P1372">
        <v>0</v>
      </c>
      <c r="Q1372">
        <v>0</v>
      </c>
      <c r="R1372">
        <v>0</v>
      </c>
      <c r="S1372">
        <f t="shared" si="24"/>
        <v>0</v>
      </c>
      <c r="T1372" s="13">
        <f>(Tabelle1[[#This Row],[MT Distri % (besucht)]]-Tabelle1[[#This Row],[MT Distri % (besucht) VP]])*100</f>
        <v>0</v>
      </c>
      <c r="U1372" t="str">
        <f>Tabelle1[[#This Row],[Kundenhierarchie 1]]&amp;Tabelle1[[#This Row],[Händler]]&amp;Tabelle1[[#This Row],[Kategorie]]&amp;Tabelle1[[#This Row],[Gruppe]]&amp;Tabelle1[[#This Row],[Name]]</f>
        <v>Markant Services International GmbHBartels-LangnessSenfSenf Kopfsteher / SqueezeKühne Habanero Chili Senf 8x250ml Sq.</v>
      </c>
      <c r="V1372">
        <f>_xlfn.XLOOKUP(U1372,'Daten Vor-Quartal'!U:U,'Daten Vor-Quartal'!I:I,0)</f>
        <v>0</v>
      </c>
    </row>
    <row r="1373" spans="1:22">
      <c r="A1373" t="s">
        <v>36</v>
      </c>
      <c r="B1373" t="s">
        <v>38</v>
      </c>
      <c r="C1373" t="s">
        <v>12</v>
      </c>
      <c r="D1373" t="s">
        <v>276</v>
      </c>
      <c r="E1373" t="s">
        <v>267</v>
      </c>
      <c r="F1373">
        <v>10</v>
      </c>
      <c r="G1373" t="s">
        <v>74</v>
      </c>
      <c r="H1373">
        <v>0</v>
      </c>
      <c r="I1373">
        <v>0</v>
      </c>
      <c r="J1373">
        <v>0</v>
      </c>
      <c r="K1373">
        <v>0</v>
      </c>
      <c r="L1373">
        <v>0</v>
      </c>
      <c r="M1373">
        <v>141</v>
      </c>
      <c r="N1373">
        <v>1</v>
      </c>
      <c r="O1373">
        <v>0</v>
      </c>
      <c r="P1373">
        <v>0</v>
      </c>
      <c r="Q1373">
        <v>0</v>
      </c>
      <c r="R1373">
        <v>0</v>
      </c>
      <c r="S1373">
        <f t="shared" si="24"/>
        <v>0</v>
      </c>
      <c r="T1373" s="13">
        <f>(Tabelle1[[#This Row],[MT Distri % (besucht)]]-Tabelle1[[#This Row],[MT Distri % (besucht) VP]])*100</f>
        <v>0</v>
      </c>
      <c r="U1373" t="str">
        <f>Tabelle1[[#This Row],[Kundenhierarchie 1]]&amp;Tabelle1[[#This Row],[Händler]]&amp;Tabelle1[[#This Row],[Kategorie]]&amp;Tabelle1[[#This Row],[Gruppe]]&amp;Tabelle1[[#This Row],[Name]]</f>
        <v>Markant Services International GmbHBartels-LangnessSenfSenf Kopfsteher / SqueezeKühne Hot Dog Senf 8x250ml Squeeze</v>
      </c>
      <c r="V1373">
        <f>_xlfn.XLOOKUP(U1373,'Daten Vor-Quartal'!U:U,'Daten Vor-Quartal'!I:I,0)</f>
        <v>0</v>
      </c>
    </row>
    <row r="1374" spans="1:22">
      <c r="A1374" t="s">
        <v>36</v>
      </c>
      <c r="B1374" t="s">
        <v>38</v>
      </c>
      <c r="C1374" t="s">
        <v>12</v>
      </c>
      <c r="D1374" t="s">
        <v>276</v>
      </c>
      <c r="E1374" t="s">
        <v>270</v>
      </c>
      <c r="F1374">
        <v>2</v>
      </c>
      <c r="G1374" t="s">
        <v>51</v>
      </c>
      <c r="H1374">
        <v>0.76595744680851063</v>
      </c>
      <c r="I1374">
        <v>0</v>
      </c>
      <c r="J1374">
        <v>0</v>
      </c>
      <c r="K1374">
        <v>0</v>
      </c>
      <c r="L1374">
        <v>108</v>
      </c>
      <c r="M1374">
        <v>141</v>
      </c>
      <c r="N1374">
        <v>1</v>
      </c>
      <c r="O1374">
        <v>0</v>
      </c>
      <c r="P1374">
        <v>0</v>
      </c>
      <c r="Q1374">
        <v>0</v>
      </c>
      <c r="R1374">
        <v>0</v>
      </c>
      <c r="S1374">
        <f t="shared" si="24"/>
        <v>0</v>
      </c>
      <c r="T1374" s="13">
        <f>(Tabelle1[[#This Row],[MT Distri % (besucht)]]-Tabelle1[[#This Row],[MT Distri % (besucht) VP]])*100</f>
        <v>0</v>
      </c>
      <c r="U1374" t="str">
        <f>Tabelle1[[#This Row],[Kundenhierarchie 1]]&amp;Tabelle1[[#This Row],[Händler]]&amp;Tabelle1[[#This Row],[Kategorie]]&amp;Tabelle1[[#This Row],[Gruppe]]&amp;Tabelle1[[#This Row],[Name]]</f>
        <v>Markant Services International GmbHBartels-LangnessSenfSenf Kopfsteher / SqueezeKühne Senf mittelscharf, 250ml  Squeeze</v>
      </c>
      <c r="V1374">
        <f>_xlfn.XLOOKUP(U1374,'Daten Vor-Quartal'!U:U,'Daten Vor-Quartal'!I:I,0)</f>
        <v>0</v>
      </c>
    </row>
    <row r="1375" spans="1:22">
      <c r="A1375" t="s">
        <v>36</v>
      </c>
      <c r="B1375" t="s">
        <v>38</v>
      </c>
      <c r="C1375" t="s">
        <v>12</v>
      </c>
      <c r="D1375" t="s">
        <v>280</v>
      </c>
      <c r="E1375" t="s">
        <v>272</v>
      </c>
      <c r="F1375">
        <v>5</v>
      </c>
      <c r="G1375" t="s">
        <v>74</v>
      </c>
      <c r="H1375">
        <v>0</v>
      </c>
      <c r="I1375">
        <v>0</v>
      </c>
      <c r="J1375">
        <v>0</v>
      </c>
      <c r="K1375">
        <v>0</v>
      </c>
      <c r="L1375">
        <v>0</v>
      </c>
      <c r="M1375">
        <v>141</v>
      </c>
      <c r="N1375">
        <v>1</v>
      </c>
      <c r="O1375">
        <v>0</v>
      </c>
      <c r="P1375">
        <v>0</v>
      </c>
      <c r="Q1375">
        <v>0</v>
      </c>
      <c r="R1375">
        <v>0</v>
      </c>
      <c r="S1375">
        <f t="shared" si="24"/>
        <v>0</v>
      </c>
      <c r="T1375" s="13">
        <f>(Tabelle1[[#This Row],[MT Distri % (besucht)]]-Tabelle1[[#This Row],[MT Distri % (besucht) VP]])*100</f>
        <v>0</v>
      </c>
      <c r="U1375" t="str">
        <f>Tabelle1[[#This Row],[Kundenhierarchie 1]]&amp;Tabelle1[[#This Row],[Händler]]&amp;Tabelle1[[#This Row],[Kategorie]]&amp;Tabelle1[[#This Row],[Gruppe]]&amp;Tabelle1[[#This Row],[Name]]</f>
        <v>Markant Services International GmbHBartels-LangnessSenfSenf StandtubenSenf mittelscharf, 875ml Standtb.10er</v>
      </c>
      <c r="V1375">
        <f>_xlfn.XLOOKUP(U1375,'Daten Vor-Quartal'!U:U,'Daten Vor-Quartal'!I:I,0)</f>
        <v>0</v>
      </c>
    </row>
    <row r="1376" spans="1:22">
      <c r="A1376" t="s">
        <v>36</v>
      </c>
      <c r="B1376" t="s">
        <v>38</v>
      </c>
      <c r="C1376" t="s">
        <v>12</v>
      </c>
      <c r="D1376" t="s">
        <v>282</v>
      </c>
      <c r="E1376" t="s">
        <v>273</v>
      </c>
      <c r="F1376">
        <v>3</v>
      </c>
      <c r="G1376" t="s">
        <v>63</v>
      </c>
      <c r="H1376">
        <v>0.76595744680851063</v>
      </c>
      <c r="I1376">
        <v>0</v>
      </c>
      <c r="J1376">
        <v>0</v>
      </c>
      <c r="K1376">
        <v>0</v>
      </c>
      <c r="L1376">
        <v>108</v>
      </c>
      <c r="M1376">
        <v>141</v>
      </c>
      <c r="N1376">
        <v>1</v>
      </c>
      <c r="O1376">
        <v>0</v>
      </c>
      <c r="P1376">
        <v>0</v>
      </c>
      <c r="Q1376">
        <v>0</v>
      </c>
      <c r="R1376">
        <v>0</v>
      </c>
      <c r="S1376">
        <f t="shared" si="24"/>
        <v>0</v>
      </c>
      <c r="T1376" s="13">
        <f>(Tabelle1[[#This Row],[MT Distri % (besucht)]]-Tabelle1[[#This Row],[MT Distri % (besucht) VP]])*100</f>
        <v>0</v>
      </c>
      <c r="U1376" t="str">
        <f>Tabelle1[[#This Row],[Kundenhierarchie 1]]&amp;Tabelle1[[#This Row],[Händler]]&amp;Tabelle1[[#This Row],[Kategorie]]&amp;Tabelle1[[#This Row],[Gruppe]]&amp;Tabelle1[[#This Row],[Name]]</f>
        <v>Markant Services International GmbHBartels-LangnessSenfSenf TubenMittelscharfer Senf, 100ml Tube</v>
      </c>
      <c r="V1376">
        <f>_xlfn.XLOOKUP(U1376,'Daten Vor-Quartal'!U:U,'Daten Vor-Quartal'!I:I,0)</f>
        <v>0</v>
      </c>
    </row>
    <row r="1377" spans="1:22">
      <c r="A1377" t="s">
        <v>36</v>
      </c>
      <c r="B1377" t="s">
        <v>38</v>
      </c>
      <c r="C1377" t="s">
        <v>12</v>
      </c>
      <c r="D1377" t="s">
        <v>282</v>
      </c>
      <c r="E1377" t="s">
        <v>274</v>
      </c>
      <c r="F1377">
        <v>4</v>
      </c>
      <c r="G1377" t="s">
        <v>63</v>
      </c>
      <c r="H1377">
        <v>0.76595744680851063</v>
      </c>
      <c r="I1377">
        <v>0</v>
      </c>
      <c r="J1377">
        <v>0</v>
      </c>
      <c r="K1377">
        <v>0</v>
      </c>
      <c r="L1377">
        <v>108</v>
      </c>
      <c r="M1377">
        <v>141</v>
      </c>
      <c r="N1377">
        <v>1</v>
      </c>
      <c r="O1377">
        <v>0</v>
      </c>
      <c r="P1377">
        <v>0</v>
      </c>
      <c r="Q1377">
        <v>0</v>
      </c>
      <c r="R1377">
        <v>0</v>
      </c>
      <c r="S1377">
        <f t="shared" si="24"/>
        <v>0</v>
      </c>
      <c r="T1377" s="13">
        <f>(Tabelle1[[#This Row],[MT Distri % (besucht)]]-Tabelle1[[#This Row],[MT Distri % (besucht) VP]])*100</f>
        <v>0</v>
      </c>
      <c r="U1377" t="str">
        <f>Tabelle1[[#This Row],[Kundenhierarchie 1]]&amp;Tabelle1[[#This Row],[Händler]]&amp;Tabelle1[[#This Row],[Kategorie]]&amp;Tabelle1[[#This Row],[Gruppe]]&amp;Tabelle1[[#This Row],[Name]]</f>
        <v>Markant Services International GmbHBartels-LangnessSenfSenf TubenSenf mittelscharf, 200ml Tube</v>
      </c>
      <c r="V1377">
        <f>_xlfn.XLOOKUP(U1377,'Daten Vor-Quartal'!U:U,'Daten Vor-Quartal'!I:I,0)</f>
        <v>0</v>
      </c>
    </row>
    <row r="1378" spans="1:22">
      <c r="A1378" t="s">
        <v>36</v>
      </c>
      <c r="B1378" t="s">
        <v>38</v>
      </c>
      <c r="C1378" t="s">
        <v>11</v>
      </c>
      <c r="D1378" t="s">
        <v>285</v>
      </c>
      <c r="E1378" t="s">
        <v>275</v>
      </c>
      <c r="F1378">
        <v>6</v>
      </c>
      <c r="G1378" t="s">
        <v>51</v>
      </c>
      <c r="H1378">
        <v>0.79432624113475181</v>
      </c>
      <c r="I1378">
        <v>0.92941176470588238</v>
      </c>
      <c r="J1378">
        <v>0</v>
      </c>
      <c r="K1378">
        <v>0</v>
      </c>
      <c r="L1378">
        <v>112</v>
      </c>
      <c r="M1378">
        <v>141</v>
      </c>
      <c r="N1378">
        <v>85</v>
      </c>
      <c r="O1378">
        <v>79</v>
      </c>
      <c r="P1378">
        <v>0</v>
      </c>
      <c r="Q1378">
        <v>0</v>
      </c>
      <c r="R1378">
        <v>0</v>
      </c>
      <c r="S1378">
        <f t="shared" si="24"/>
        <v>0.93103448275862066</v>
      </c>
      <c r="T1378" s="13">
        <f>(Tabelle1[[#This Row],[MT Distri % (besucht)]]-Tabelle1[[#This Row],[MT Distri % (besucht) VP]])*100</f>
        <v>-0.16227180527382812</v>
      </c>
      <c r="U1378" t="str">
        <f>Tabelle1[[#This Row],[Kundenhierarchie 1]]&amp;Tabelle1[[#This Row],[Händler]]&amp;Tabelle1[[#This Row],[Kategorie]]&amp;Tabelle1[[#This Row],[Gruppe]]&amp;Tabelle1[[#This Row],[Name]]</f>
        <v>Markant Services International GmbHBartels-LangnessWürzsaucenWürzsaucen Made for Meat 235 mlWS Made f.Meat Fl. Roasted Papr., 235ml</v>
      </c>
      <c r="V1378">
        <f>_xlfn.XLOOKUP(U1378,'Daten Vor-Quartal'!U:U,'Daten Vor-Quartal'!I:I,0)</f>
        <v>0.93103448275862066</v>
      </c>
    </row>
    <row r="1379" spans="1:22">
      <c r="A1379" t="s">
        <v>36</v>
      </c>
      <c r="B1379" t="s">
        <v>38</v>
      </c>
      <c r="C1379" t="s">
        <v>11</v>
      </c>
      <c r="D1379" t="s">
        <v>285</v>
      </c>
      <c r="E1379" t="s">
        <v>277</v>
      </c>
      <c r="F1379">
        <v>11</v>
      </c>
      <c r="G1379" t="s">
        <v>63</v>
      </c>
      <c r="H1379">
        <v>1</v>
      </c>
      <c r="I1379">
        <v>0.94117647058823528</v>
      </c>
      <c r="J1379">
        <v>0</v>
      </c>
      <c r="K1379">
        <v>0</v>
      </c>
      <c r="L1379">
        <v>141</v>
      </c>
      <c r="M1379">
        <v>141</v>
      </c>
      <c r="N1379">
        <v>102</v>
      </c>
      <c r="O1379">
        <v>96</v>
      </c>
      <c r="P1379">
        <v>0</v>
      </c>
      <c r="Q1379">
        <v>0</v>
      </c>
      <c r="R1379">
        <v>0</v>
      </c>
      <c r="S1379">
        <f t="shared" si="24"/>
        <v>0.95145631067961167</v>
      </c>
      <c r="T1379" s="13">
        <f>(Tabelle1[[#This Row],[MT Distri % (besucht)]]-Tabelle1[[#This Row],[MT Distri % (besucht) VP]])*100</f>
        <v>-1.0279840091376391</v>
      </c>
      <c r="U1379" t="str">
        <f>Tabelle1[[#This Row],[Kundenhierarchie 1]]&amp;Tabelle1[[#This Row],[Händler]]&amp;Tabelle1[[#This Row],[Kategorie]]&amp;Tabelle1[[#This Row],[Gruppe]]&amp;Tabelle1[[#This Row],[Name]]</f>
        <v>Markant Services International GmbHBartels-LangnessWürzsaucenWürzsaucen Made for Meat 235 mlWS Made f.Meat Steakh.ArgentinaSty,235ml</v>
      </c>
      <c r="V1379">
        <f>_xlfn.XLOOKUP(U1379,'Daten Vor-Quartal'!U:U,'Daten Vor-Quartal'!I:I,0)</f>
        <v>0.95145631067961167</v>
      </c>
    </row>
    <row r="1380" spans="1:22">
      <c r="A1380" t="s">
        <v>36</v>
      </c>
      <c r="B1380" t="s">
        <v>38</v>
      </c>
      <c r="C1380" t="s">
        <v>11</v>
      </c>
      <c r="D1380" t="s">
        <v>285</v>
      </c>
      <c r="E1380" t="s">
        <v>278</v>
      </c>
      <c r="F1380">
        <v>8</v>
      </c>
      <c r="G1380" t="s">
        <v>51</v>
      </c>
      <c r="H1380">
        <v>1</v>
      </c>
      <c r="I1380">
        <v>0.9509803921568627</v>
      </c>
      <c r="J1380">
        <v>0</v>
      </c>
      <c r="K1380">
        <v>0</v>
      </c>
      <c r="L1380">
        <v>141</v>
      </c>
      <c r="M1380">
        <v>141</v>
      </c>
      <c r="N1380">
        <v>102</v>
      </c>
      <c r="O1380">
        <v>97</v>
      </c>
      <c r="P1380">
        <v>0</v>
      </c>
      <c r="Q1380">
        <v>0</v>
      </c>
      <c r="R1380">
        <v>0</v>
      </c>
      <c r="S1380">
        <f t="shared" si="24"/>
        <v>0.94174757281553401</v>
      </c>
      <c r="T1380" s="13">
        <f>(Tabelle1[[#This Row],[MT Distri % (besucht)]]-Tabelle1[[#This Row],[MT Distri % (besucht) VP]])*100</f>
        <v>0.92328193413286908</v>
      </c>
      <c r="U1380" t="str">
        <f>Tabelle1[[#This Row],[Kundenhierarchie 1]]&amp;Tabelle1[[#This Row],[Händler]]&amp;Tabelle1[[#This Row],[Kategorie]]&amp;Tabelle1[[#This Row],[Gruppe]]&amp;Tabelle1[[#This Row],[Name]]</f>
        <v>Markant Services International GmbHBartels-LangnessWürzsaucenWürzsaucen Made for Meat 235 mlWS Made for Meat BBQ Smoked Pep., 235ml</v>
      </c>
      <c r="V1380">
        <f>_xlfn.XLOOKUP(U1380,'Daten Vor-Quartal'!U:U,'Daten Vor-Quartal'!I:I,0)</f>
        <v>0.94174757281553401</v>
      </c>
    </row>
    <row r="1381" spans="1:22">
      <c r="A1381" t="s">
        <v>36</v>
      </c>
      <c r="B1381" t="s">
        <v>38</v>
      </c>
      <c r="C1381" t="s">
        <v>11</v>
      </c>
      <c r="D1381" t="s">
        <v>285</v>
      </c>
      <c r="E1381" t="s">
        <v>279</v>
      </c>
      <c r="F1381">
        <v>4</v>
      </c>
      <c r="G1381" t="s">
        <v>51</v>
      </c>
      <c r="H1381">
        <v>1</v>
      </c>
      <c r="I1381">
        <v>0.94117647058823528</v>
      </c>
      <c r="J1381">
        <v>0</v>
      </c>
      <c r="K1381">
        <v>0</v>
      </c>
      <c r="L1381">
        <v>141</v>
      </c>
      <c r="M1381">
        <v>141</v>
      </c>
      <c r="N1381">
        <v>102</v>
      </c>
      <c r="O1381">
        <v>96</v>
      </c>
      <c r="P1381">
        <v>0</v>
      </c>
      <c r="Q1381">
        <v>0</v>
      </c>
      <c r="R1381">
        <v>0</v>
      </c>
      <c r="S1381">
        <f t="shared" si="24"/>
        <v>0.94174757281553401</v>
      </c>
      <c r="T1381" s="13">
        <f>(Tabelle1[[#This Row],[MT Distri % (besucht)]]-Tabelle1[[#This Row],[MT Distri % (besucht) VP]])*100</f>
        <v>-5.711022272987254E-2</v>
      </c>
      <c r="U1381" t="str">
        <f>Tabelle1[[#This Row],[Kundenhierarchie 1]]&amp;Tabelle1[[#This Row],[Händler]]&amp;Tabelle1[[#This Row],[Kategorie]]&amp;Tabelle1[[#This Row],[Gruppe]]&amp;Tabelle1[[#This Row],[Name]]</f>
        <v>Markant Services International GmbHBartels-LangnessWürzsaucenWürzsaucen Made for Meat 235 mlWS Made for Meat Burger Sty. Chip, 235ml</v>
      </c>
      <c r="V1381">
        <f>_xlfn.XLOOKUP(U1381,'Daten Vor-Quartal'!U:U,'Daten Vor-Quartal'!I:I,0)</f>
        <v>0.94174757281553401</v>
      </c>
    </row>
    <row r="1382" spans="1:22">
      <c r="A1382" t="s">
        <v>36</v>
      </c>
      <c r="B1382" t="s">
        <v>38</v>
      </c>
      <c r="C1382" t="s">
        <v>11</v>
      </c>
      <c r="D1382" t="s">
        <v>285</v>
      </c>
      <c r="E1382" t="s">
        <v>281</v>
      </c>
      <c r="F1382">
        <v>13</v>
      </c>
      <c r="G1382" t="s">
        <v>63</v>
      </c>
      <c r="H1382">
        <v>1</v>
      </c>
      <c r="I1382">
        <v>0.9509803921568627</v>
      </c>
      <c r="J1382">
        <v>0</v>
      </c>
      <c r="K1382">
        <v>0</v>
      </c>
      <c r="L1382">
        <v>141</v>
      </c>
      <c r="M1382">
        <v>141</v>
      </c>
      <c r="N1382">
        <v>102</v>
      </c>
      <c r="O1382">
        <v>97</v>
      </c>
      <c r="P1382">
        <v>0</v>
      </c>
      <c r="Q1382">
        <v>0</v>
      </c>
      <c r="R1382">
        <v>0</v>
      </c>
      <c r="S1382">
        <f t="shared" si="24"/>
        <v>0.93203883495145634</v>
      </c>
      <c r="T1382" s="13">
        <f>(Tabelle1[[#This Row],[MT Distri % (besucht)]]-Tabelle1[[#This Row],[MT Distri % (besucht) VP]])*100</f>
        <v>1.8941557205406356</v>
      </c>
      <c r="U1382" t="str">
        <f>Tabelle1[[#This Row],[Kundenhierarchie 1]]&amp;Tabelle1[[#This Row],[Händler]]&amp;Tabelle1[[#This Row],[Kategorie]]&amp;Tabelle1[[#This Row],[Gruppe]]&amp;Tabelle1[[#This Row],[Name]]</f>
        <v>Markant Services International GmbHBartels-LangnessWürzsaucenWürzsaucen Made for Meat 235 mlWS Made for Meat Hot Chili Srira., 235ml</v>
      </c>
      <c r="V1382">
        <f>_xlfn.XLOOKUP(U1382,'Daten Vor-Quartal'!U:U,'Daten Vor-Quartal'!I:I,0)</f>
        <v>0.93203883495145634</v>
      </c>
    </row>
    <row r="1383" spans="1:22">
      <c r="A1383" t="s">
        <v>36</v>
      </c>
      <c r="B1383" t="s">
        <v>38</v>
      </c>
      <c r="C1383" t="s">
        <v>11</v>
      </c>
      <c r="D1383" t="s">
        <v>285</v>
      </c>
      <c r="E1383" t="s">
        <v>283</v>
      </c>
      <c r="F1383">
        <v>10</v>
      </c>
      <c r="G1383" t="s">
        <v>51</v>
      </c>
      <c r="H1383">
        <v>1</v>
      </c>
      <c r="I1383">
        <v>0.94117647058823528</v>
      </c>
      <c r="J1383">
        <v>0</v>
      </c>
      <c r="K1383">
        <v>0</v>
      </c>
      <c r="L1383">
        <v>141</v>
      </c>
      <c r="M1383">
        <v>141</v>
      </c>
      <c r="N1383">
        <v>102</v>
      </c>
      <c r="O1383">
        <v>96</v>
      </c>
      <c r="P1383">
        <v>0</v>
      </c>
      <c r="Q1383">
        <v>0</v>
      </c>
      <c r="R1383">
        <v>0</v>
      </c>
      <c r="S1383">
        <f t="shared" si="24"/>
        <v>0.94174757281553401</v>
      </c>
      <c r="T1383" s="13">
        <f>(Tabelle1[[#This Row],[MT Distri % (besucht)]]-Tabelle1[[#This Row],[MT Distri % (besucht) VP]])*100</f>
        <v>-5.711022272987254E-2</v>
      </c>
      <c r="U1383" t="str">
        <f>Tabelle1[[#This Row],[Kundenhierarchie 1]]&amp;Tabelle1[[#This Row],[Händler]]&amp;Tabelle1[[#This Row],[Kategorie]]&amp;Tabelle1[[#This Row],[Gruppe]]&amp;Tabelle1[[#This Row],[Name]]</f>
        <v>Markant Services International GmbHBartels-LangnessWürzsaucenWürzsaucen Made for Meat 235 mlWS Made For Veggie Knobl. Med., 8x235ml</v>
      </c>
      <c r="V1383">
        <f>_xlfn.XLOOKUP(U1383,'Daten Vor-Quartal'!U:U,'Daten Vor-Quartal'!I:I,0)</f>
        <v>0.94174757281553401</v>
      </c>
    </row>
    <row r="1384" spans="1:22">
      <c r="A1384" t="s">
        <v>36</v>
      </c>
      <c r="B1384" t="s">
        <v>38</v>
      </c>
      <c r="C1384" t="s">
        <v>11</v>
      </c>
      <c r="D1384" t="s">
        <v>285</v>
      </c>
      <c r="E1384" t="s">
        <v>284</v>
      </c>
      <c r="F1384">
        <v>17</v>
      </c>
      <c r="G1384" t="s">
        <v>51</v>
      </c>
      <c r="H1384">
        <v>1</v>
      </c>
      <c r="I1384">
        <v>0.94117647058823528</v>
      </c>
      <c r="J1384">
        <v>0</v>
      </c>
      <c r="K1384">
        <v>0</v>
      </c>
      <c r="L1384">
        <v>141</v>
      </c>
      <c r="M1384">
        <v>141</v>
      </c>
      <c r="N1384">
        <v>102</v>
      </c>
      <c r="O1384">
        <v>96</v>
      </c>
      <c r="P1384">
        <v>0</v>
      </c>
      <c r="Q1384">
        <v>0</v>
      </c>
      <c r="R1384">
        <v>0</v>
      </c>
      <c r="S1384">
        <f t="shared" si="24"/>
        <v>0.94174757281553401</v>
      </c>
      <c r="T1384" s="13">
        <f>(Tabelle1[[#This Row],[MT Distri % (besucht)]]-Tabelle1[[#This Row],[MT Distri % (besucht) VP]])*100</f>
        <v>-5.711022272987254E-2</v>
      </c>
      <c r="U1384" t="str">
        <f>Tabelle1[[#This Row],[Kundenhierarchie 1]]&amp;Tabelle1[[#This Row],[Händler]]&amp;Tabelle1[[#This Row],[Kategorie]]&amp;Tabelle1[[#This Row],[Gruppe]]&amp;Tabelle1[[#This Row],[Name]]</f>
        <v>Markant Services International GmbHBartels-LangnessWürzsaucenWürzsaucen Made for Meat 235 mlWS Made For Veggie Teriy. Sesam, 8x235ml</v>
      </c>
      <c r="V1384">
        <f>_xlfn.XLOOKUP(U1384,'Daten Vor-Quartal'!U:U,'Daten Vor-Quartal'!I:I,0)</f>
        <v>0.94174757281553401</v>
      </c>
    </row>
    <row r="1385" spans="1:22">
      <c r="A1385" t="s">
        <v>36</v>
      </c>
      <c r="B1385" t="s">
        <v>38</v>
      </c>
      <c r="C1385" t="s">
        <v>11</v>
      </c>
      <c r="D1385" t="s">
        <v>293</v>
      </c>
      <c r="E1385" t="s">
        <v>286</v>
      </c>
      <c r="F1385">
        <v>18</v>
      </c>
      <c r="G1385" t="s">
        <v>63</v>
      </c>
      <c r="H1385">
        <v>0.87234042553191493</v>
      </c>
      <c r="I1385">
        <v>0.95652173913043481</v>
      </c>
      <c r="J1385">
        <v>0</v>
      </c>
      <c r="K1385">
        <v>0</v>
      </c>
      <c r="L1385">
        <v>123</v>
      </c>
      <c r="M1385">
        <v>141</v>
      </c>
      <c r="N1385">
        <v>92</v>
      </c>
      <c r="O1385">
        <v>88</v>
      </c>
      <c r="P1385">
        <v>0</v>
      </c>
      <c r="Q1385">
        <v>0</v>
      </c>
      <c r="R1385">
        <v>0</v>
      </c>
      <c r="S1385">
        <f t="shared" si="24"/>
        <v>0.96808510638297873</v>
      </c>
      <c r="T1385" s="13">
        <f>(Tabelle1[[#This Row],[MT Distri % (besucht)]]-Tabelle1[[#This Row],[MT Distri % (besucht) VP]])*100</f>
        <v>-1.1563367252543921</v>
      </c>
      <c r="U1385" t="str">
        <f>Tabelle1[[#This Row],[Kundenhierarchie 1]]&amp;Tabelle1[[#This Row],[Händler]]&amp;Tabelle1[[#This Row],[Kategorie]]&amp;Tabelle1[[#This Row],[Gruppe]]&amp;Tabelle1[[#This Row],[Name]]</f>
        <v>Markant Services International GmbHBartels-LangnessWürzsaucenWürzsaucen Made for Meat 375 mlWS Made for Meat Bacon Jalapeno, 375ml</v>
      </c>
      <c r="V1385">
        <f>_xlfn.XLOOKUP(U1385,'Daten Vor-Quartal'!U:U,'Daten Vor-Quartal'!I:I,0)</f>
        <v>0.96808510638297873</v>
      </c>
    </row>
    <row r="1386" spans="1:22">
      <c r="A1386" t="s">
        <v>36</v>
      </c>
      <c r="B1386" t="s">
        <v>38</v>
      </c>
      <c r="C1386" t="s">
        <v>11</v>
      </c>
      <c r="D1386" t="s">
        <v>293</v>
      </c>
      <c r="E1386" t="s">
        <v>287</v>
      </c>
      <c r="F1386">
        <v>15</v>
      </c>
      <c r="G1386" t="s">
        <v>63</v>
      </c>
      <c r="H1386">
        <v>1</v>
      </c>
      <c r="I1386">
        <v>0.90196078431372551</v>
      </c>
      <c r="J1386">
        <v>0</v>
      </c>
      <c r="K1386">
        <v>0</v>
      </c>
      <c r="L1386">
        <v>141</v>
      </c>
      <c r="M1386">
        <v>141</v>
      </c>
      <c r="N1386">
        <v>102</v>
      </c>
      <c r="O1386">
        <v>92</v>
      </c>
      <c r="P1386">
        <v>0</v>
      </c>
      <c r="Q1386">
        <v>0</v>
      </c>
      <c r="R1386">
        <v>0</v>
      </c>
      <c r="S1386">
        <f t="shared" si="24"/>
        <v>0.93203883495145634</v>
      </c>
      <c r="T1386" s="13">
        <f>(Tabelle1[[#This Row],[MT Distri % (besucht)]]-Tabelle1[[#This Row],[MT Distri % (besucht) VP]])*100</f>
        <v>-3.0078050637730835</v>
      </c>
      <c r="U1386" t="str">
        <f>Tabelle1[[#This Row],[Kundenhierarchie 1]]&amp;Tabelle1[[#This Row],[Händler]]&amp;Tabelle1[[#This Row],[Kategorie]]&amp;Tabelle1[[#This Row],[Gruppe]]&amp;Tabelle1[[#This Row],[Name]]</f>
        <v>Markant Services International GmbHBartels-LangnessWürzsaucenWürzsaucen Made for Meat 375 mlWS Made for Meat BBQ Cranberry, 375ml</v>
      </c>
      <c r="V1386">
        <f>_xlfn.XLOOKUP(U1386,'Daten Vor-Quartal'!U:U,'Daten Vor-Quartal'!I:I,0)</f>
        <v>0.93203883495145634</v>
      </c>
    </row>
    <row r="1387" spans="1:22">
      <c r="A1387" t="s">
        <v>36</v>
      </c>
      <c r="B1387" t="s">
        <v>38</v>
      </c>
      <c r="C1387" t="s">
        <v>11</v>
      </c>
      <c r="D1387" t="s">
        <v>293</v>
      </c>
      <c r="E1387" t="s">
        <v>288</v>
      </c>
      <c r="F1387">
        <v>16</v>
      </c>
      <c r="G1387" t="s">
        <v>63</v>
      </c>
      <c r="H1387">
        <v>1</v>
      </c>
      <c r="I1387">
        <v>0.90196078431372551</v>
      </c>
      <c r="J1387">
        <v>0</v>
      </c>
      <c r="K1387">
        <v>0</v>
      </c>
      <c r="L1387">
        <v>141</v>
      </c>
      <c r="M1387">
        <v>141</v>
      </c>
      <c r="N1387">
        <v>102</v>
      </c>
      <c r="O1387">
        <v>92</v>
      </c>
      <c r="P1387">
        <v>0</v>
      </c>
      <c r="Q1387">
        <v>0</v>
      </c>
      <c r="R1387">
        <v>0</v>
      </c>
      <c r="S1387">
        <f t="shared" si="24"/>
        <v>0.91262135922330101</v>
      </c>
      <c r="T1387" s="13">
        <f>(Tabelle1[[#This Row],[MT Distri % (besucht)]]-Tabelle1[[#This Row],[MT Distri % (besucht) VP]])*100</f>
        <v>-1.0660574909575504</v>
      </c>
      <c r="U1387" t="str">
        <f>Tabelle1[[#This Row],[Kundenhierarchie 1]]&amp;Tabelle1[[#This Row],[Händler]]&amp;Tabelle1[[#This Row],[Kategorie]]&amp;Tabelle1[[#This Row],[Gruppe]]&amp;Tabelle1[[#This Row],[Name]]</f>
        <v>Markant Services International GmbHBartels-LangnessWürzsaucenWürzsaucen Made for Meat 375 mlWS Made for Meat Chili Aji Panca, 375ml</v>
      </c>
      <c r="V1387">
        <f>_xlfn.XLOOKUP(U1387,'Daten Vor-Quartal'!U:U,'Daten Vor-Quartal'!I:I,0)</f>
        <v>0.91262135922330101</v>
      </c>
    </row>
    <row r="1388" spans="1:22">
      <c r="A1388" t="s">
        <v>36</v>
      </c>
      <c r="B1388" t="s">
        <v>38</v>
      </c>
      <c r="C1388" t="s">
        <v>11</v>
      </c>
      <c r="D1388" t="s">
        <v>293</v>
      </c>
      <c r="E1388" t="s">
        <v>289</v>
      </c>
      <c r="F1388">
        <v>19</v>
      </c>
      <c r="G1388" t="s">
        <v>74</v>
      </c>
      <c r="H1388">
        <v>0.87234042553191493</v>
      </c>
      <c r="I1388">
        <v>0.95652173913043481</v>
      </c>
      <c r="J1388">
        <v>0</v>
      </c>
      <c r="K1388">
        <v>0</v>
      </c>
      <c r="L1388">
        <v>123</v>
      </c>
      <c r="M1388">
        <v>141</v>
      </c>
      <c r="N1388">
        <v>92</v>
      </c>
      <c r="O1388">
        <v>88</v>
      </c>
      <c r="P1388">
        <v>0</v>
      </c>
      <c r="Q1388">
        <v>0</v>
      </c>
      <c r="R1388">
        <v>0</v>
      </c>
      <c r="S1388">
        <f t="shared" si="24"/>
        <v>0.96808510638297873</v>
      </c>
      <c r="T1388" s="13">
        <f>(Tabelle1[[#This Row],[MT Distri % (besucht)]]-Tabelle1[[#This Row],[MT Distri % (besucht) VP]])*100</f>
        <v>-1.1563367252543921</v>
      </c>
      <c r="U1388" t="str">
        <f>Tabelle1[[#This Row],[Kundenhierarchie 1]]&amp;Tabelle1[[#This Row],[Händler]]&amp;Tabelle1[[#This Row],[Kategorie]]&amp;Tabelle1[[#This Row],[Gruppe]]&amp;Tabelle1[[#This Row],[Name]]</f>
        <v>Markant Services International GmbHBartels-LangnessWürzsaucenWürzsaucen Made for Meat 375 mlWS Made for Meat Grilled Paprika, 375ml</v>
      </c>
      <c r="V1388">
        <f>_xlfn.XLOOKUP(U1388,'Daten Vor-Quartal'!U:U,'Daten Vor-Quartal'!I:I,0)</f>
        <v>0.96808510638297873</v>
      </c>
    </row>
    <row r="1389" spans="1:22">
      <c r="A1389" t="s">
        <v>36</v>
      </c>
      <c r="B1389" t="s">
        <v>38</v>
      </c>
      <c r="C1389" t="s">
        <v>11</v>
      </c>
      <c r="D1389" t="s">
        <v>298</v>
      </c>
      <c r="E1389" t="s">
        <v>290</v>
      </c>
      <c r="F1389">
        <v>9</v>
      </c>
      <c r="G1389" t="s">
        <v>51</v>
      </c>
      <c r="H1389">
        <v>0.87234042553191493</v>
      </c>
      <c r="I1389">
        <v>0.98913043478260865</v>
      </c>
      <c r="J1389">
        <v>0</v>
      </c>
      <c r="K1389">
        <v>0</v>
      </c>
      <c r="L1389">
        <v>123</v>
      </c>
      <c r="M1389">
        <v>141</v>
      </c>
      <c r="N1389">
        <v>92</v>
      </c>
      <c r="O1389">
        <v>91</v>
      </c>
      <c r="P1389">
        <v>0</v>
      </c>
      <c r="Q1389">
        <v>0</v>
      </c>
      <c r="R1389">
        <v>0</v>
      </c>
      <c r="S1389">
        <f t="shared" si="24"/>
        <v>0.98936170212765961</v>
      </c>
      <c r="T1389" s="13">
        <f>(Tabelle1[[#This Row],[MT Distri % (besucht)]]-Tabelle1[[#This Row],[MT Distri % (besucht) VP]])*100</f>
        <v>-2.3126734505096724E-2</v>
      </c>
      <c r="U1389" t="str">
        <f>Tabelle1[[#This Row],[Kundenhierarchie 1]]&amp;Tabelle1[[#This Row],[Händler]]&amp;Tabelle1[[#This Row],[Kategorie]]&amp;Tabelle1[[#This Row],[Gruppe]]&amp;Tabelle1[[#This Row],[Name]]</f>
        <v>Markant Services International GmbHBartels-LangnessWürzsaucenWürzsaucen StandardWürzsauce Barbecue, 250ml</v>
      </c>
      <c r="V1389">
        <f>_xlfn.XLOOKUP(U1389,'Daten Vor-Quartal'!U:U,'Daten Vor-Quartal'!I:I,0)</f>
        <v>0.98936170212765961</v>
      </c>
    </row>
    <row r="1390" spans="1:22">
      <c r="A1390" t="s">
        <v>36</v>
      </c>
      <c r="B1390" t="s">
        <v>38</v>
      </c>
      <c r="C1390" t="s">
        <v>11</v>
      </c>
      <c r="D1390" t="s">
        <v>298</v>
      </c>
      <c r="E1390" t="s">
        <v>291</v>
      </c>
      <c r="F1390">
        <v>21</v>
      </c>
      <c r="G1390" t="s">
        <v>74</v>
      </c>
      <c r="H1390">
        <v>1</v>
      </c>
      <c r="I1390">
        <v>0.97058823529411764</v>
      </c>
      <c r="J1390">
        <v>0</v>
      </c>
      <c r="K1390">
        <v>0</v>
      </c>
      <c r="L1390">
        <v>141</v>
      </c>
      <c r="M1390">
        <v>141</v>
      </c>
      <c r="N1390">
        <v>102</v>
      </c>
      <c r="O1390">
        <v>99</v>
      </c>
      <c r="P1390">
        <v>0</v>
      </c>
      <c r="Q1390">
        <v>0</v>
      </c>
      <c r="R1390">
        <v>0</v>
      </c>
      <c r="S1390">
        <f t="shared" si="24"/>
        <v>0.98058252427184467</v>
      </c>
      <c r="T1390" s="13">
        <f>(Tabelle1[[#This Row],[MT Distri % (besucht)]]-Tabelle1[[#This Row],[MT Distri % (besucht) VP]])*100</f>
        <v>-0.99942889777270283</v>
      </c>
      <c r="U1390" t="str">
        <f>Tabelle1[[#This Row],[Kundenhierarchie 1]]&amp;Tabelle1[[#This Row],[Händler]]&amp;Tabelle1[[#This Row],[Kategorie]]&amp;Tabelle1[[#This Row],[Gruppe]]&amp;Tabelle1[[#This Row],[Name]]</f>
        <v>Markant Services International GmbHBartels-LangnessWürzsaucenWürzsaucen StandardWürzsauce Brandstifter, 250ml</v>
      </c>
      <c r="V1390">
        <f>_xlfn.XLOOKUP(U1390,'Daten Vor-Quartal'!U:U,'Daten Vor-Quartal'!I:I,0)</f>
        <v>0.98058252427184467</v>
      </c>
    </row>
    <row r="1391" spans="1:22">
      <c r="A1391" t="s">
        <v>36</v>
      </c>
      <c r="B1391" t="s">
        <v>38</v>
      </c>
      <c r="C1391" t="s">
        <v>11</v>
      </c>
      <c r="D1391" t="s">
        <v>298</v>
      </c>
      <c r="E1391" t="s">
        <v>292</v>
      </c>
      <c r="F1391">
        <v>23</v>
      </c>
      <c r="G1391" t="s">
        <v>74</v>
      </c>
      <c r="H1391">
        <v>0</v>
      </c>
      <c r="I1391">
        <v>0</v>
      </c>
      <c r="J1391">
        <v>0</v>
      </c>
      <c r="K1391">
        <v>0</v>
      </c>
      <c r="L1391">
        <v>0</v>
      </c>
      <c r="M1391">
        <v>141</v>
      </c>
      <c r="N1391">
        <v>1</v>
      </c>
      <c r="O1391">
        <v>0</v>
      </c>
      <c r="P1391">
        <v>0</v>
      </c>
      <c r="Q1391">
        <v>0</v>
      </c>
      <c r="R1391">
        <v>0</v>
      </c>
      <c r="S1391">
        <f t="shared" si="24"/>
        <v>0</v>
      </c>
      <c r="T1391" s="13">
        <f>(Tabelle1[[#This Row],[MT Distri % (besucht)]]-Tabelle1[[#This Row],[MT Distri % (besucht) VP]])*100</f>
        <v>0</v>
      </c>
      <c r="U1391" t="str">
        <f>Tabelle1[[#This Row],[Kundenhierarchie 1]]&amp;Tabelle1[[#This Row],[Händler]]&amp;Tabelle1[[#This Row],[Kategorie]]&amp;Tabelle1[[#This Row],[Gruppe]]&amp;Tabelle1[[#This Row],[Name]]</f>
        <v>Markant Services International GmbHBartels-LangnessWürzsaucenWürzsaucen StandardWürzsauce China, 250ml</v>
      </c>
      <c r="V1391">
        <f>_xlfn.XLOOKUP(U1391,'Daten Vor-Quartal'!U:U,'Daten Vor-Quartal'!I:I,0)</f>
        <v>0</v>
      </c>
    </row>
    <row r="1392" spans="1:22">
      <c r="A1392" t="s">
        <v>36</v>
      </c>
      <c r="B1392" t="s">
        <v>38</v>
      </c>
      <c r="C1392" t="s">
        <v>11</v>
      </c>
      <c r="D1392" t="s">
        <v>298</v>
      </c>
      <c r="E1392" t="s">
        <v>294</v>
      </c>
      <c r="F1392">
        <v>20</v>
      </c>
      <c r="G1392" t="s">
        <v>74</v>
      </c>
      <c r="H1392">
        <v>1</v>
      </c>
      <c r="I1392">
        <v>0.90196078431372551</v>
      </c>
      <c r="J1392">
        <v>0</v>
      </c>
      <c r="K1392">
        <v>0</v>
      </c>
      <c r="L1392">
        <v>141</v>
      </c>
      <c r="M1392">
        <v>141</v>
      </c>
      <c r="N1392">
        <v>102</v>
      </c>
      <c r="O1392">
        <v>92</v>
      </c>
      <c r="P1392">
        <v>0</v>
      </c>
      <c r="Q1392">
        <v>0</v>
      </c>
      <c r="R1392">
        <v>0</v>
      </c>
      <c r="S1392">
        <f t="shared" si="24"/>
        <v>0.93203883495145634</v>
      </c>
      <c r="T1392" s="13">
        <f>(Tabelle1[[#This Row],[MT Distri % (besucht)]]-Tabelle1[[#This Row],[MT Distri % (besucht) VP]])*100</f>
        <v>-3.0078050637730835</v>
      </c>
      <c r="U1392" t="str">
        <f>Tabelle1[[#This Row],[Kundenhierarchie 1]]&amp;Tabelle1[[#This Row],[Händler]]&amp;Tabelle1[[#This Row],[Kategorie]]&amp;Tabelle1[[#This Row],[Gruppe]]&amp;Tabelle1[[#This Row],[Name]]</f>
        <v>Markant Services International GmbHBartels-LangnessWürzsaucenWürzsaucen StandardWürzsauce Cocktail, 250ml</v>
      </c>
      <c r="V1392">
        <f>_xlfn.XLOOKUP(U1392,'Daten Vor-Quartal'!U:U,'Daten Vor-Quartal'!I:I,0)</f>
        <v>0.93203883495145634</v>
      </c>
    </row>
    <row r="1393" spans="1:22">
      <c r="A1393" t="s">
        <v>36</v>
      </c>
      <c r="B1393" t="s">
        <v>38</v>
      </c>
      <c r="C1393" t="s">
        <v>11</v>
      </c>
      <c r="D1393" t="s">
        <v>298</v>
      </c>
      <c r="E1393" t="s">
        <v>295</v>
      </c>
      <c r="F1393">
        <v>3</v>
      </c>
      <c r="G1393" t="s">
        <v>51</v>
      </c>
      <c r="H1393">
        <v>1</v>
      </c>
      <c r="I1393">
        <v>0.99019607843137258</v>
      </c>
      <c r="J1393">
        <v>0</v>
      </c>
      <c r="K1393">
        <v>0</v>
      </c>
      <c r="L1393">
        <v>141</v>
      </c>
      <c r="M1393">
        <v>141</v>
      </c>
      <c r="N1393">
        <v>102</v>
      </c>
      <c r="O1393">
        <v>101</v>
      </c>
      <c r="P1393">
        <v>0</v>
      </c>
      <c r="Q1393">
        <v>0</v>
      </c>
      <c r="R1393">
        <v>0</v>
      </c>
      <c r="S1393">
        <f t="shared" si="24"/>
        <v>0.99029126213592233</v>
      </c>
      <c r="T1393" s="13">
        <f>(Tabelle1[[#This Row],[MT Distri % (besucht)]]-Tabelle1[[#This Row],[MT Distri % (besucht) VP]])*100</f>
        <v>-9.5183704549750558E-3</v>
      </c>
      <c r="U1393" t="str">
        <f>Tabelle1[[#This Row],[Kundenhierarchie 1]]&amp;Tabelle1[[#This Row],[Händler]]&amp;Tabelle1[[#This Row],[Kategorie]]&amp;Tabelle1[[#This Row],[Gruppe]]&amp;Tabelle1[[#This Row],[Name]]</f>
        <v>Markant Services International GmbHBartels-LangnessWürzsaucenWürzsaucen StandardWürzsauce Curry, 250ml</v>
      </c>
      <c r="V1393">
        <f>_xlfn.XLOOKUP(U1393,'Daten Vor-Quartal'!U:U,'Daten Vor-Quartal'!I:I,0)</f>
        <v>0.99029126213592233</v>
      </c>
    </row>
    <row r="1394" spans="1:22">
      <c r="A1394" t="s">
        <v>36</v>
      </c>
      <c r="B1394" t="s">
        <v>38</v>
      </c>
      <c r="C1394" t="s">
        <v>11</v>
      </c>
      <c r="D1394" t="s">
        <v>298</v>
      </c>
      <c r="E1394" t="s">
        <v>296</v>
      </c>
      <c r="F1394">
        <v>7</v>
      </c>
      <c r="G1394" t="s">
        <v>51</v>
      </c>
      <c r="H1394">
        <v>1</v>
      </c>
      <c r="I1394">
        <v>0.98039215686274506</v>
      </c>
      <c r="J1394">
        <v>0</v>
      </c>
      <c r="K1394">
        <v>0</v>
      </c>
      <c r="L1394">
        <v>141</v>
      </c>
      <c r="M1394">
        <v>141</v>
      </c>
      <c r="N1394">
        <v>102</v>
      </c>
      <c r="O1394">
        <v>100</v>
      </c>
      <c r="P1394">
        <v>0</v>
      </c>
      <c r="Q1394">
        <v>0</v>
      </c>
      <c r="R1394">
        <v>0</v>
      </c>
      <c r="S1394">
        <f t="shared" si="24"/>
        <v>0.98058252427184467</v>
      </c>
      <c r="T1394" s="13">
        <f>(Tabelle1[[#This Row],[MT Distri % (besucht)]]-Tabelle1[[#This Row],[MT Distri % (besucht) VP]])*100</f>
        <v>-1.9036740909961214E-2</v>
      </c>
      <c r="U1394" t="str">
        <f>Tabelle1[[#This Row],[Kundenhierarchie 1]]&amp;Tabelle1[[#This Row],[Händler]]&amp;Tabelle1[[#This Row],[Kategorie]]&amp;Tabelle1[[#This Row],[Gruppe]]&amp;Tabelle1[[#This Row],[Name]]</f>
        <v>Markant Services International GmbHBartels-LangnessWürzsaucenWürzsaucen StandardWürzsauce Hot Chili, 250ml</v>
      </c>
      <c r="V1394">
        <f>_xlfn.XLOOKUP(U1394,'Daten Vor-Quartal'!U:U,'Daten Vor-Quartal'!I:I,0)</f>
        <v>0.98058252427184467</v>
      </c>
    </row>
    <row r="1395" spans="1:22">
      <c r="A1395" t="s">
        <v>36</v>
      </c>
      <c r="B1395" t="s">
        <v>38</v>
      </c>
      <c r="C1395" t="s">
        <v>11</v>
      </c>
      <c r="D1395" t="s">
        <v>298</v>
      </c>
      <c r="E1395" t="s">
        <v>297</v>
      </c>
      <c r="F1395">
        <v>1</v>
      </c>
      <c r="G1395" t="s">
        <v>51</v>
      </c>
      <c r="H1395">
        <v>1</v>
      </c>
      <c r="I1395">
        <v>0.99019607843137258</v>
      </c>
      <c r="J1395">
        <v>0</v>
      </c>
      <c r="K1395">
        <v>0</v>
      </c>
      <c r="L1395">
        <v>141</v>
      </c>
      <c r="M1395">
        <v>141</v>
      </c>
      <c r="N1395">
        <v>102</v>
      </c>
      <c r="O1395">
        <v>101</v>
      </c>
      <c r="P1395">
        <v>0</v>
      </c>
      <c r="Q1395">
        <v>0</v>
      </c>
      <c r="R1395">
        <v>0</v>
      </c>
      <c r="S1395">
        <f t="shared" si="24"/>
        <v>0.99029126213592233</v>
      </c>
      <c r="T1395" s="13">
        <f>(Tabelle1[[#This Row],[MT Distri % (besucht)]]-Tabelle1[[#This Row],[MT Distri % (besucht) VP]])*100</f>
        <v>-9.5183704549750558E-3</v>
      </c>
      <c r="U1395" t="str">
        <f>Tabelle1[[#This Row],[Kundenhierarchie 1]]&amp;Tabelle1[[#This Row],[Händler]]&amp;Tabelle1[[#This Row],[Kategorie]]&amp;Tabelle1[[#This Row],[Gruppe]]&amp;Tabelle1[[#This Row],[Name]]</f>
        <v>Markant Services International GmbHBartels-LangnessWürzsaucenWürzsaucen StandardWürzsauce Knoblauch, 250ml</v>
      </c>
      <c r="V1395">
        <f>_xlfn.XLOOKUP(U1395,'Daten Vor-Quartal'!U:U,'Daten Vor-Quartal'!I:I,0)</f>
        <v>0.99029126213592233</v>
      </c>
    </row>
    <row r="1396" spans="1:22">
      <c r="A1396" t="s">
        <v>36</v>
      </c>
      <c r="B1396" t="s">
        <v>38</v>
      </c>
      <c r="C1396" t="s">
        <v>11</v>
      </c>
      <c r="D1396" t="s">
        <v>298</v>
      </c>
      <c r="E1396" t="s">
        <v>303</v>
      </c>
      <c r="F1396">
        <v>5</v>
      </c>
      <c r="G1396" t="s">
        <v>51</v>
      </c>
      <c r="H1396">
        <v>0.87234042553191493</v>
      </c>
      <c r="I1396">
        <v>0.98913043478260865</v>
      </c>
      <c r="J1396">
        <v>0</v>
      </c>
      <c r="K1396">
        <v>0</v>
      </c>
      <c r="L1396">
        <v>123</v>
      </c>
      <c r="M1396">
        <v>141</v>
      </c>
      <c r="N1396">
        <v>92</v>
      </c>
      <c r="O1396">
        <v>91</v>
      </c>
      <c r="P1396">
        <v>0</v>
      </c>
      <c r="Q1396">
        <v>0</v>
      </c>
      <c r="R1396">
        <v>0</v>
      </c>
      <c r="S1396">
        <f t="shared" si="24"/>
        <v>0.98936170212765961</v>
      </c>
      <c r="T1396" s="13">
        <f>(Tabelle1[[#This Row],[MT Distri % (besucht)]]-Tabelle1[[#This Row],[MT Distri % (besucht) VP]])*100</f>
        <v>-2.3126734505096724E-2</v>
      </c>
      <c r="U1396" t="str">
        <f>Tabelle1[[#This Row],[Kundenhierarchie 1]]&amp;Tabelle1[[#This Row],[Händler]]&amp;Tabelle1[[#This Row],[Kategorie]]&amp;Tabelle1[[#This Row],[Gruppe]]&amp;Tabelle1[[#This Row],[Name]]</f>
        <v>Markant Services International GmbHBartels-LangnessWürzsaucenWürzsaucen StandardWürzsauce Mexico, 250ml</v>
      </c>
      <c r="V1396">
        <f>_xlfn.XLOOKUP(U1396,'Daten Vor-Quartal'!U:U,'Daten Vor-Quartal'!I:I,0)</f>
        <v>0.98936170212765961</v>
      </c>
    </row>
    <row r="1397" spans="1:22">
      <c r="A1397" t="s">
        <v>36</v>
      </c>
      <c r="B1397" t="s">
        <v>38</v>
      </c>
      <c r="C1397" t="s">
        <v>11</v>
      </c>
      <c r="D1397" t="s">
        <v>298</v>
      </c>
      <c r="E1397" t="s">
        <v>299</v>
      </c>
      <c r="F1397">
        <v>14</v>
      </c>
      <c r="G1397" t="s">
        <v>63</v>
      </c>
      <c r="H1397">
        <v>1</v>
      </c>
      <c r="I1397">
        <v>0.98039215686274506</v>
      </c>
      <c r="J1397">
        <v>0</v>
      </c>
      <c r="K1397">
        <v>0</v>
      </c>
      <c r="L1397">
        <v>141</v>
      </c>
      <c r="M1397">
        <v>141</v>
      </c>
      <c r="N1397">
        <v>102</v>
      </c>
      <c r="O1397">
        <v>100</v>
      </c>
      <c r="P1397">
        <v>0</v>
      </c>
      <c r="Q1397">
        <v>0</v>
      </c>
      <c r="R1397">
        <v>0</v>
      </c>
      <c r="S1397">
        <f t="shared" si="24"/>
        <v>0.98058252427184467</v>
      </c>
      <c r="T1397" s="13">
        <f>(Tabelle1[[#This Row],[MT Distri % (besucht)]]-Tabelle1[[#This Row],[MT Distri % (besucht) VP]])*100</f>
        <v>-1.9036740909961214E-2</v>
      </c>
      <c r="U1397" t="str">
        <f>Tabelle1[[#This Row],[Kundenhierarchie 1]]&amp;Tabelle1[[#This Row],[Händler]]&amp;Tabelle1[[#This Row],[Kategorie]]&amp;Tabelle1[[#This Row],[Gruppe]]&amp;Tabelle1[[#This Row],[Name]]</f>
        <v>Markant Services International GmbHBartels-LangnessWürzsaucenWürzsaucen StandardWürzsauce Paprikasauce Ungar. Art, 250ml</v>
      </c>
      <c r="V1397">
        <f>_xlfn.XLOOKUP(U1397,'Daten Vor-Quartal'!U:U,'Daten Vor-Quartal'!I:I,0)</f>
        <v>0.98058252427184467</v>
      </c>
    </row>
    <row r="1398" spans="1:22">
      <c r="A1398" t="s">
        <v>36</v>
      </c>
      <c r="B1398" t="s">
        <v>38</v>
      </c>
      <c r="C1398" t="s">
        <v>11</v>
      </c>
      <c r="D1398" t="s">
        <v>298</v>
      </c>
      <c r="E1398" t="s">
        <v>300</v>
      </c>
      <c r="F1398">
        <v>12</v>
      </c>
      <c r="G1398" t="s">
        <v>63</v>
      </c>
      <c r="H1398">
        <v>0</v>
      </c>
      <c r="I1398">
        <v>0</v>
      </c>
      <c r="J1398">
        <v>0</v>
      </c>
      <c r="K1398">
        <v>0</v>
      </c>
      <c r="L1398">
        <v>0</v>
      </c>
      <c r="M1398">
        <v>141</v>
      </c>
      <c r="N1398">
        <v>1</v>
      </c>
      <c r="O1398">
        <v>0</v>
      </c>
      <c r="P1398">
        <v>0</v>
      </c>
      <c r="Q1398">
        <v>0</v>
      </c>
      <c r="R1398">
        <v>0</v>
      </c>
      <c r="S1398">
        <f t="shared" si="24"/>
        <v>0</v>
      </c>
      <c r="T1398" s="13">
        <f>(Tabelle1[[#This Row],[MT Distri % (besucht)]]-Tabelle1[[#This Row],[MT Distri % (besucht) VP]])*100</f>
        <v>0</v>
      </c>
      <c r="U1398" t="str">
        <f>Tabelle1[[#This Row],[Kundenhierarchie 1]]&amp;Tabelle1[[#This Row],[Händler]]&amp;Tabelle1[[#This Row],[Kategorie]]&amp;Tabelle1[[#This Row],[Gruppe]]&amp;Tabelle1[[#This Row],[Name]]</f>
        <v>Markant Services International GmbHBartels-LangnessWürzsaucenWürzsaucen StandardWürzsauce Schaschlik, 250ml</v>
      </c>
      <c r="V1398">
        <f>_xlfn.XLOOKUP(U1398,'Daten Vor-Quartal'!U:U,'Daten Vor-Quartal'!I:I,0)</f>
        <v>0</v>
      </c>
    </row>
    <row r="1399" spans="1:22">
      <c r="A1399" t="s">
        <v>36</v>
      </c>
      <c r="B1399" t="s">
        <v>38</v>
      </c>
      <c r="C1399" t="s">
        <v>11</v>
      </c>
      <c r="D1399" t="s">
        <v>298</v>
      </c>
      <c r="E1399" t="s">
        <v>301</v>
      </c>
      <c r="F1399">
        <v>2</v>
      </c>
      <c r="G1399" t="s">
        <v>51</v>
      </c>
      <c r="H1399">
        <v>1</v>
      </c>
      <c r="I1399">
        <v>0.99019607843137258</v>
      </c>
      <c r="J1399">
        <v>0</v>
      </c>
      <c r="K1399">
        <v>0</v>
      </c>
      <c r="L1399">
        <v>141</v>
      </c>
      <c r="M1399">
        <v>141</v>
      </c>
      <c r="N1399">
        <v>102</v>
      </c>
      <c r="O1399">
        <v>101</v>
      </c>
      <c r="P1399">
        <v>0</v>
      </c>
      <c r="Q1399">
        <v>0</v>
      </c>
      <c r="R1399">
        <v>0</v>
      </c>
      <c r="S1399">
        <f t="shared" si="24"/>
        <v>0.99029126213592233</v>
      </c>
      <c r="T1399" s="13">
        <f>(Tabelle1[[#This Row],[MT Distri % (besucht)]]-Tabelle1[[#This Row],[MT Distri % (besucht) VP]])*100</f>
        <v>-9.5183704549750558E-3</v>
      </c>
      <c r="U1399" t="str">
        <f>Tabelle1[[#This Row],[Kundenhierarchie 1]]&amp;Tabelle1[[#This Row],[Händler]]&amp;Tabelle1[[#This Row],[Kategorie]]&amp;Tabelle1[[#This Row],[Gruppe]]&amp;Tabelle1[[#This Row],[Name]]</f>
        <v>Markant Services International GmbHBartels-LangnessWürzsaucenWürzsaucen StandardWürzsauce Steak, 250ml</v>
      </c>
      <c r="V1399">
        <f>_xlfn.XLOOKUP(U1399,'Daten Vor-Quartal'!U:U,'Daten Vor-Quartal'!I:I,0)</f>
        <v>0.99029126213592233</v>
      </c>
    </row>
    <row r="1400" spans="1:22">
      <c r="A1400" t="s">
        <v>36</v>
      </c>
      <c r="B1400" t="s">
        <v>38</v>
      </c>
      <c r="C1400" t="s">
        <v>11</v>
      </c>
      <c r="D1400" t="s">
        <v>298</v>
      </c>
      <c r="E1400" t="s">
        <v>302</v>
      </c>
      <c r="F1400">
        <v>24</v>
      </c>
      <c r="G1400" t="s">
        <v>74</v>
      </c>
      <c r="H1400">
        <v>0</v>
      </c>
      <c r="I1400">
        <v>0</v>
      </c>
      <c r="J1400">
        <v>0</v>
      </c>
      <c r="K1400">
        <v>0</v>
      </c>
      <c r="L1400">
        <v>0</v>
      </c>
      <c r="M1400">
        <v>141</v>
      </c>
      <c r="N1400">
        <v>1</v>
      </c>
      <c r="O1400">
        <v>0</v>
      </c>
      <c r="P1400">
        <v>0</v>
      </c>
      <c r="Q1400">
        <v>0</v>
      </c>
      <c r="R1400">
        <v>0</v>
      </c>
      <c r="S1400">
        <f t="shared" si="24"/>
        <v>0</v>
      </c>
      <c r="T1400" s="13">
        <f>(Tabelle1[[#This Row],[MT Distri % (besucht)]]-Tabelle1[[#This Row],[MT Distri % (besucht) VP]])*100</f>
        <v>0</v>
      </c>
      <c r="U1400" t="str">
        <f>Tabelle1[[#This Row],[Kundenhierarchie 1]]&amp;Tabelle1[[#This Row],[Händler]]&amp;Tabelle1[[#This Row],[Kategorie]]&amp;Tabelle1[[#This Row],[Gruppe]]&amp;Tabelle1[[#This Row],[Name]]</f>
        <v>Markant Services International GmbHBartels-LangnessWürzsaucenWürzsaucen StandardWürzsauce Tzatziki, 250ml</v>
      </c>
      <c r="V1400">
        <f>_xlfn.XLOOKUP(U1400,'Daten Vor-Quartal'!U:U,'Daten Vor-Quartal'!I:I,0)</f>
        <v>0</v>
      </c>
    </row>
    <row r="1401" spans="1:22">
      <c r="A1401" t="s">
        <v>36</v>
      </c>
      <c r="B1401" t="s">
        <v>38</v>
      </c>
      <c r="C1401" t="s">
        <v>11</v>
      </c>
      <c r="D1401" t="s">
        <v>298</v>
      </c>
      <c r="E1401" t="s">
        <v>304</v>
      </c>
      <c r="F1401">
        <v>22</v>
      </c>
      <c r="G1401" t="s">
        <v>74</v>
      </c>
      <c r="H1401">
        <v>0</v>
      </c>
      <c r="I1401">
        <v>0</v>
      </c>
      <c r="J1401">
        <v>0</v>
      </c>
      <c r="K1401">
        <v>0</v>
      </c>
      <c r="L1401">
        <v>0</v>
      </c>
      <c r="M1401">
        <v>141</v>
      </c>
      <c r="N1401">
        <v>1</v>
      </c>
      <c r="O1401">
        <v>0</v>
      </c>
      <c r="P1401">
        <v>0</v>
      </c>
      <c r="Q1401">
        <v>0</v>
      </c>
      <c r="R1401">
        <v>0</v>
      </c>
      <c r="S1401">
        <f t="shared" si="24"/>
        <v>0</v>
      </c>
      <c r="T1401" s="13">
        <f>(Tabelle1[[#This Row],[MT Distri % (besucht)]]-Tabelle1[[#This Row],[MT Distri % (besucht) VP]])*100</f>
        <v>0</v>
      </c>
      <c r="U1401" t="str">
        <f>Tabelle1[[#This Row],[Kundenhierarchie 1]]&amp;Tabelle1[[#This Row],[Händler]]&amp;Tabelle1[[#This Row],[Kategorie]]&amp;Tabelle1[[#This Row],[Gruppe]]&amp;Tabelle1[[#This Row],[Name]]</f>
        <v>Markant Services International GmbHBartels-LangnessWürzsaucenWürzsaucen StandardWürzsauce Unschuldsengel, 250ml</v>
      </c>
      <c r="V1401">
        <f>_xlfn.XLOOKUP(U1401,'Daten Vor-Quartal'!U:U,'Daten Vor-Quartal'!I:I,0)</f>
        <v>0</v>
      </c>
    </row>
    <row r="1402" spans="1:22">
      <c r="A1402" t="s">
        <v>36</v>
      </c>
      <c r="B1402" t="s">
        <v>39</v>
      </c>
      <c r="C1402" t="s">
        <v>10</v>
      </c>
      <c r="D1402" t="s">
        <v>157</v>
      </c>
      <c r="E1402" t="s">
        <v>158</v>
      </c>
      <c r="F1402">
        <v>15</v>
      </c>
      <c r="G1402" t="s">
        <v>63</v>
      </c>
      <c r="H1402">
        <v>1</v>
      </c>
      <c r="I1402">
        <v>0.99248120300751874</v>
      </c>
      <c r="J1402">
        <v>0</v>
      </c>
      <c r="K1402">
        <v>0</v>
      </c>
      <c r="L1402">
        <v>204</v>
      </c>
      <c r="M1402">
        <v>204</v>
      </c>
      <c r="N1402">
        <v>133</v>
      </c>
      <c r="O1402">
        <v>132</v>
      </c>
      <c r="P1402">
        <v>0</v>
      </c>
      <c r="Q1402">
        <v>0</v>
      </c>
      <c r="R1402">
        <v>0</v>
      </c>
      <c r="S1402">
        <f t="shared" si="24"/>
        <v>0.98290598290598286</v>
      </c>
      <c r="T1402" s="13">
        <f>(Tabelle1[[#This Row],[MT Distri % (besucht)]]-Tabelle1[[#This Row],[MT Distri % (besucht) VP]])*100</f>
        <v>0.95752201015358862</v>
      </c>
      <c r="U1402" t="str">
        <f>Tabelle1[[#This Row],[Kundenhierarchie 1]]&amp;Tabelle1[[#This Row],[Händler]]&amp;Tabelle1[[#This Row],[Kategorie]]&amp;Tabelle1[[#This Row],[Gruppe]]&amp;Tabelle1[[#This Row],[Name]]</f>
        <v>Markant Services International GmbHBünting (ZL)DressingDressing  500mlKühne Dressing 1000 Islands  0,5l</v>
      </c>
      <c r="V1402">
        <f>_xlfn.XLOOKUP(U1402,'Daten Vor-Quartal'!U:U,'Daten Vor-Quartal'!I:I,0)</f>
        <v>0.98290598290598286</v>
      </c>
    </row>
    <row r="1403" spans="1:22">
      <c r="A1403" t="s">
        <v>36</v>
      </c>
      <c r="B1403" t="s">
        <v>39</v>
      </c>
      <c r="C1403" t="s">
        <v>10</v>
      </c>
      <c r="D1403" t="s">
        <v>157</v>
      </c>
      <c r="E1403" t="s">
        <v>159</v>
      </c>
      <c r="F1403">
        <v>19</v>
      </c>
      <c r="G1403" t="s">
        <v>63</v>
      </c>
      <c r="H1403">
        <v>0</v>
      </c>
      <c r="I1403">
        <v>0</v>
      </c>
      <c r="J1403">
        <v>0</v>
      </c>
      <c r="K1403">
        <v>0</v>
      </c>
      <c r="L1403">
        <v>0</v>
      </c>
      <c r="M1403">
        <v>204</v>
      </c>
      <c r="N1403">
        <v>1</v>
      </c>
      <c r="O1403">
        <v>0</v>
      </c>
      <c r="P1403">
        <v>0</v>
      </c>
      <c r="Q1403">
        <v>0</v>
      </c>
      <c r="R1403">
        <v>0</v>
      </c>
      <c r="S1403">
        <f t="shared" si="24"/>
        <v>0</v>
      </c>
      <c r="T1403" s="13">
        <f>(Tabelle1[[#This Row],[MT Distri % (besucht)]]-Tabelle1[[#This Row],[MT Distri % (besucht) VP]])*100</f>
        <v>0</v>
      </c>
      <c r="U1403" t="str">
        <f>Tabelle1[[#This Row],[Kundenhierarchie 1]]&amp;Tabelle1[[#This Row],[Händler]]&amp;Tabelle1[[#This Row],[Kategorie]]&amp;Tabelle1[[#This Row],[Gruppe]]&amp;Tabelle1[[#This Row],[Name]]</f>
        <v>Markant Services International GmbHBünting (ZL)DressingDressing  500mlKühne Dressing American  0,5l</v>
      </c>
      <c r="V1403">
        <f>_xlfn.XLOOKUP(U1403,'Daten Vor-Quartal'!U:U,'Daten Vor-Quartal'!I:I,0)</f>
        <v>0</v>
      </c>
    </row>
    <row r="1404" spans="1:22">
      <c r="A1404" t="s">
        <v>36</v>
      </c>
      <c r="B1404" t="s">
        <v>39</v>
      </c>
      <c r="C1404" t="s">
        <v>10</v>
      </c>
      <c r="D1404" t="s">
        <v>157</v>
      </c>
      <c r="E1404" t="s">
        <v>160</v>
      </c>
      <c r="F1404">
        <v>18</v>
      </c>
      <c r="G1404" t="s">
        <v>63</v>
      </c>
      <c r="H1404">
        <v>0</v>
      </c>
      <c r="I1404">
        <v>0</v>
      </c>
      <c r="J1404">
        <v>0</v>
      </c>
      <c r="K1404">
        <v>0</v>
      </c>
      <c r="L1404">
        <v>0</v>
      </c>
      <c r="M1404">
        <v>204</v>
      </c>
      <c r="N1404">
        <v>1</v>
      </c>
      <c r="O1404">
        <v>0</v>
      </c>
      <c r="P1404">
        <v>0</v>
      </c>
      <c r="Q1404">
        <v>0</v>
      </c>
      <c r="R1404">
        <v>0</v>
      </c>
      <c r="S1404">
        <f t="shared" si="24"/>
        <v>0</v>
      </c>
      <c r="T1404" s="13">
        <f>(Tabelle1[[#This Row],[MT Distri % (besucht)]]-Tabelle1[[#This Row],[MT Distri % (besucht) VP]])*100</f>
        <v>0</v>
      </c>
      <c r="U1404" t="str">
        <f>Tabelle1[[#This Row],[Kundenhierarchie 1]]&amp;Tabelle1[[#This Row],[Händler]]&amp;Tabelle1[[#This Row],[Kategorie]]&amp;Tabelle1[[#This Row],[Gruppe]]&amp;Tabelle1[[#This Row],[Name]]</f>
        <v>Markant Services International GmbHBünting (ZL)DressingDressing  500mlKühne Dressing Balsamico  0,5l</v>
      </c>
      <c r="V1404">
        <f>_xlfn.XLOOKUP(U1404,'Daten Vor-Quartal'!U:U,'Daten Vor-Quartal'!I:I,0)</f>
        <v>0</v>
      </c>
    </row>
    <row r="1405" spans="1:22">
      <c r="A1405" t="s">
        <v>36</v>
      </c>
      <c r="B1405" t="s">
        <v>39</v>
      </c>
      <c r="C1405" t="s">
        <v>10</v>
      </c>
      <c r="D1405" t="s">
        <v>157</v>
      </c>
      <c r="E1405" t="s">
        <v>161</v>
      </c>
      <c r="F1405">
        <v>13</v>
      </c>
      <c r="G1405" t="s">
        <v>63</v>
      </c>
      <c r="H1405">
        <v>0</v>
      </c>
      <c r="I1405">
        <v>0</v>
      </c>
      <c r="J1405">
        <v>0</v>
      </c>
      <c r="K1405">
        <v>0</v>
      </c>
      <c r="L1405">
        <v>0</v>
      </c>
      <c r="M1405">
        <v>204</v>
      </c>
      <c r="N1405">
        <v>1</v>
      </c>
      <c r="O1405">
        <v>0</v>
      </c>
      <c r="P1405">
        <v>0</v>
      </c>
      <c r="Q1405">
        <v>0</v>
      </c>
      <c r="R1405">
        <v>0</v>
      </c>
      <c r="S1405">
        <f t="shared" si="24"/>
        <v>0</v>
      </c>
      <c r="T1405" s="13">
        <f>(Tabelle1[[#This Row],[MT Distri % (besucht)]]-Tabelle1[[#This Row],[MT Distri % (besucht) VP]])*100</f>
        <v>0</v>
      </c>
      <c r="U1405" t="str">
        <f>Tabelle1[[#This Row],[Kundenhierarchie 1]]&amp;Tabelle1[[#This Row],[Händler]]&amp;Tabelle1[[#This Row],[Kategorie]]&amp;Tabelle1[[#This Row],[Gruppe]]&amp;Tabelle1[[#This Row],[Name]]</f>
        <v>Markant Services International GmbHBünting (ZL)DressingDressing  500mlKühne Dressing Caesar 0,5l</v>
      </c>
      <c r="V1405">
        <f>_xlfn.XLOOKUP(U1405,'Daten Vor-Quartal'!U:U,'Daten Vor-Quartal'!I:I,0)</f>
        <v>0</v>
      </c>
    </row>
    <row r="1406" spans="1:22">
      <c r="A1406" t="s">
        <v>36</v>
      </c>
      <c r="B1406" t="s">
        <v>39</v>
      </c>
      <c r="C1406" t="s">
        <v>10</v>
      </c>
      <c r="D1406" t="s">
        <v>157</v>
      </c>
      <c r="E1406" t="s">
        <v>135</v>
      </c>
      <c r="F1406">
        <v>10</v>
      </c>
      <c r="G1406" t="s">
        <v>51</v>
      </c>
      <c r="H1406">
        <v>1</v>
      </c>
      <c r="I1406">
        <v>0.99248120300751874</v>
      </c>
      <c r="J1406">
        <v>0</v>
      </c>
      <c r="K1406">
        <v>0</v>
      </c>
      <c r="L1406">
        <v>204</v>
      </c>
      <c r="M1406">
        <v>204</v>
      </c>
      <c r="N1406">
        <v>133</v>
      </c>
      <c r="O1406">
        <v>132</v>
      </c>
      <c r="P1406">
        <v>0</v>
      </c>
      <c r="Q1406">
        <v>0</v>
      </c>
      <c r="R1406">
        <v>0</v>
      </c>
      <c r="S1406">
        <f t="shared" si="24"/>
        <v>0.99145299145299148</v>
      </c>
      <c r="T1406" s="13">
        <f>(Tabelle1[[#This Row],[MT Distri % (besucht)]]-Tabelle1[[#This Row],[MT Distri % (besucht) VP]])*100</f>
        <v>0.10282115545272585</v>
      </c>
      <c r="U1406" t="str">
        <f>Tabelle1[[#This Row],[Kundenhierarchie 1]]&amp;Tabelle1[[#This Row],[Händler]]&amp;Tabelle1[[#This Row],[Kategorie]]&amp;Tabelle1[[#This Row],[Gruppe]]&amp;Tabelle1[[#This Row],[Name]]</f>
        <v>Markant Services International GmbHBünting (ZL)DressingDressing  500mlKühne Dressing French  0,5l</v>
      </c>
      <c r="V1406">
        <f>_xlfn.XLOOKUP(U1406,'Daten Vor-Quartal'!U:U,'Daten Vor-Quartal'!I:I,0)</f>
        <v>0.99145299145299148</v>
      </c>
    </row>
    <row r="1407" spans="1:22">
      <c r="A1407" t="s">
        <v>36</v>
      </c>
      <c r="B1407" t="s">
        <v>39</v>
      </c>
      <c r="C1407" t="s">
        <v>10</v>
      </c>
      <c r="D1407" t="s">
        <v>157</v>
      </c>
      <c r="E1407" t="s">
        <v>162</v>
      </c>
      <c r="F1407">
        <v>16</v>
      </c>
      <c r="G1407" t="s">
        <v>63</v>
      </c>
      <c r="H1407">
        <v>0</v>
      </c>
      <c r="I1407">
        <v>0</v>
      </c>
      <c r="J1407">
        <v>0</v>
      </c>
      <c r="K1407">
        <v>0</v>
      </c>
      <c r="L1407">
        <v>0</v>
      </c>
      <c r="M1407">
        <v>204</v>
      </c>
      <c r="N1407">
        <v>1</v>
      </c>
      <c r="O1407">
        <v>0</v>
      </c>
      <c r="P1407">
        <v>0</v>
      </c>
      <c r="Q1407">
        <v>0</v>
      </c>
      <c r="R1407">
        <v>0</v>
      </c>
      <c r="S1407">
        <f t="shared" si="24"/>
        <v>0</v>
      </c>
      <c r="T1407" s="13">
        <f>(Tabelle1[[#This Row],[MT Distri % (besucht)]]-Tabelle1[[#This Row],[MT Distri % (besucht) VP]])*100</f>
        <v>0</v>
      </c>
      <c r="U1407" t="str">
        <f>Tabelle1[[#This Row],[Kundenhierarchie 1]]&amp;Tabelle1[[#This Row],[Händler]]&amp;Tabelle1[[#This Row],[Kategorie]]&amp;Tabelle1[[#This Row],[Gruppe]]&amp;Tabelle1[[#This Row],[Name]]</f>
        <v>Markant Services International GmbHBünting (ZL)DressingDressing  500mlKühne Dressing Gartenkräuter  0,5l</v>
      </c>
      <c r="V1407">
        <f>_xlfn.XLOOKUP(U1407,'Daten Vor-Quartal'!U:U,'Daten Vor-Quartal'!I:I,0)</f>
        <v>0</v>
      </c>
    </row>
    <row r="1408" spans="1:22">
      <c r="A1408" t="s">
        <v>36</v>
      </c>
      <c r="B1408" t="s">
        <v>39</v>
      </c>
      <c r="C1408" t="s">
        <v>10</v>
      </c>
      <c r="D1408" t="s">
        <v>157</v>
      </c>
      <c r="E1408" t="s">
        <v>134</v>
      </c>
      <c r="F1408">
        <v>5</v>
      </c>
      <c r="G1408" t="s">
        <v>51</v>
      </c>
      <c r="H1408">
        <v>1</v>
      </c>
      <c r="I1408">
        <v>0.96240601503759393</v>
      </c>
      <c r="J1408">
        <v>0</v>
      </c>
      <c r="K1408">
        <v>0</v>
      </c>
      <c r="L1408">
        <v>204</v>
      </c>
      <c r="M1408">
        <v>204</v>
      </c>
      <c r="N1408">
        <v>133</v>
      </c>
      <c r="O1408">
        <v>128</v>
      </c>
      <c r="P1408">
        <v>0</v>
      </c>
      <c r="Q1408">
        <v>0</v>
      </c>
      <c r="R1408">
        <v>0</v>
      </c>
      <c r="S1408">
        <f t="shared" si="24"/>
        <v>0.95726495726495731</v>
      </c>
      <c r="T1408" s="13">
        <f>(Tabelle1[[#This Row],[MT Distri % (besucht)]]-Tabelle1[[#This Row],[MT Distri % (besucht) VP]])*100</f>
        <v>0.51410577726366258</v>
      </c>
      <c r="U1408" t="str">
        <f>Tabelle1[[#This Row],[Kundenhierarchie 1]]&amp;Tabelle1[[#This Row],[Händler]]&amp;Tabelle1[[#This Row],[Kategorie]]&amp;Tabelle1[[#This Row],[Gruppe]]&amp;Tabelle1[[#This Row],[Name]]</f>
        <v>Markant Services International GmbHBünting (ZL)DressingDressing  500mlKühne Dressing Jogh.-Kräuter leicht 0,5l</v>
      </c>
      <c r="V1408">
        <f>_xlfn.XLOOKUP(U1408,'Daten Vor-Quartal'!U:U,'Daten Vor-Quartal'!I:I,0)</f>
        <v>0.95726495726495731</v>
      </c>
    </row>
    <row r="1409" spans="1:22">
      <c r="A1409" t="s">
        <v>36</v>
      </c>
      <c r="B1409" t="s">
        <v>39</v>
      </c>
      <c r="C1409" t="s">
        <v>10</v>
      </c>
      <c r="D1409" t="s">
        <v>157</v>
      </c>
      <c r="E1409" t="s">
        <v>132</v>
      </c>
      <c r="F1409">
        <v>1</v>
      </c>
      <c r="G1409" t="s">
        <v>51</v>
      </c>
      <c r="H1409">
        <v>1</v>
      </c>
      <c r="I1409">
        <v>0.99248120300751874</v>
      </c>
      <c r="J1409">
        <v>0</v>
      </c>
      <c r="K1409">
        <v>0</v>
      </c>
      <c r="L1409">
        <v>204</v>
      </c>
      <c r="M1409">
        <v>204</v>
      </c>
      <c r="N1409">
        <v>133</v>
      </c>
      <c r="O1409">
        <v>132</v>
      </c>
      <c r="P1409">
        <v>0</v>
      </c>
      <c r="Q1409">
        <v>0</v>
      </c>
      <c r="R1409">
        <v>0</v>
      </c>
      <c r="S1409">
        <f t="shared" si="24"/>
        <v>0.99145299145299148</v>
      </c>
      <c r="T1409" s="13">
        <f>(Tabelle1[[#This Row],[MT Distri % (besucht)]]-Tabelle1[[#This Row],[MT Distri % (besucht) VP]])*100</f>
        <v>0.10282115545272585</v>
      </c>
      <c r="U1409" t="str">
        <f>Tabelle1[[#This Row],[Kundenhierarchie 1]]&amp;Tabelle1[[#This Row],[Händler]]&amp;Tabelle1[[#This Row],[Kategorie]]&amp;Tabelle1[[#This Row],[Gruppe]]&amp;Tabelle1[[#This Row],[Name]]</f>
        <v>Markant Services International GmbHBünting (ZL)DressingDressing  500mlKühne Dressing Joghurt  0,5l</v>
      </c>
      <c r="V1409">
        <f>_xlfn.XLOOKUP(U1409,'Daten Vor-Quartal'!U:U,'Daten Vor-Quartal'!I:I,0)</f>
        <v>0.99145299145299148</v>
      </c>
    </row>
    <row r="1410" spans="1:22">
      <c r="A1410" t="s">
        <v>36</v>
      </c>
      <c r="B1410" t="s">
        <v>39</v>
      </c>
      <c r="C1410" t="s">
        <v>10</v>
      </c>
      <c r="D1410" t="s">
        <v>157</v>
      </c>
      <c r="E1410" t="s">
        <v>133</v>
      </c>
      <c r="F1410">
        <v>2</v>
      </c>
      <c r="G1410" t="s">
        <v>51</v>
      </c>
      <c r="H1410">
        <v>1</v>
      </c>
      <c r="I1410">
        <v>0.99248120300751874</v>
      </c>
      <c r="J1410">
        <v>0</v>
      </c>
      <c r="K1410">
        <v>0</v>
      </c>
      <c r="L1410">
        <v>204</v>
      </c>
      <c r="M1410">
        <v>204</v>
      </c>
      <c r="N1410">
        <v>133</v>
      </c>
      <c r="O1410">
        <v>132</v>
      </c>
      <c r="P1410">
        <v>0</v>
      </c>
      <c r="Q1410">
        <v>0</v>
      </c>
      <c r="R1410">
        <v>0</v>
      </c>
      <c r="S1410">
        <f t="shared" si="24"/>
        <v>0.99145299145299148</v>
      </c>
      <c r="T1410" s="13">
        <f>(Tabelle1[[#This Row],[MT Distri % (besucht)]]-Tabelle1[[#This Row],[MT Distri % (besucht) VP]])*100</f>
        <v>0.10282115545272585</v>
      </c>
      <c r="U1410" t="str">
        <f>Tabelle1[[#This Row],[Kundenhierarchie 1]]&amp;Tabelle1[[#This Row],[Händler]]&amp;Tabelle1[[#This Row],[Kategorie]]&amp;Tabelle1[[#This Row],[Gruppe]]&amp;Tabelle1[[#This Row],[Name]]</f>
        <v>Markant Services International GmbHBünting (ZL)DressingDressing  500mlKühne Dressing Kräuterwürzig  0,5l</v>
      </c>
      <c r="V1410">
        <f>_xlfn.XLOOKUP(U1410,'Daten Vor-Quartal'!U:U,'Daten Vor-Quartal'!I:I,0)</f>
        <v>0.99145299145299148</v>
      </c>
    </row>
    <row r="1411" spans="1:22">
      <c r="A1411" t="s">
        <v>36</v>
      </c>
      <c r="B1411" t="s">
        <v>39</v>
      </c>
      <c r="C1411" t="s">
        <v>10</v>
      </c>
      <c r="D1411" t="s">
        <v>163</v>
      </c>
      <c r="E1411" t="s">
        <v>164</v>
      </c>
      <c r="F1411">
        <v>26</v>
      </c>
      <c r="G1411" t="s">
        <v>74</v>
      </c>
      <c r="H1411">
        <v>0</v>
      </c>
      <c r="I1411">
        <v>0</v>
      </c>
      <c r="J1411">
        <v>0</v>
      </c>
      <c r="K1411">
        <v>0</v>
      </c>
      <c r="L1411">
        <v>0</v>
      </c>
      <c r="M1411">
        <v>204</v>
      </c>
      <c r="N1411">
        <v>1</v>
      </c>
      <c r="O1411">
        <v>0</v>
      </c>
      <c r="P1411">
        <v>0</v>
      </c>
      <c r="Q1411">
        <v>0</v>
      </c>
      <c r="R1411">
        <v>0</v>
      </c>
      <c r="S1411">
        <f t="shared" ref="S1411:S1474" si="25">V1411</f>
        <v>0</v>
      </c>
      <c r="T1411" s="13">
        <f>(Tabelle1[[#This Row],[MT Distri % (besucht)]]-Tabelle1[[#This Row],[MT Distri % (besucht) VP]])*100</f>
        <v>0</v>
      </c>
      <c r="U1411" t="str">
        <f>Tabelle1[[#This Row],[Kundenhierarchie 1]]&amp;Tabelle1[[#This Row],[Händler]]&amp;Tabelle1[[#This Row],[Kategorie]]&amp;Tabelle1[[#This Row],[Gruppe]]&amp;Tabelle1[[#This Row],[Name]]</f>
        <v>Markant Services International GmbHBünting (ZL)DressingDressing 1lKühne Dressing 1000 Islands, 1l Fl.</v>
      </c>
      <c r="V1411">
        <f>_xlfn.XLOOKUP(U1411,'Daten Vor-Quartal'!U:U,'Daten Vor-Quartal'!I:I,0)</f>
        <v>0</v>
      </c>
    </row>
    <row r="1412" spans="1:22">
      <c r="A1412" t="s">
        <v>36</v>
      </c>
      <c r="B1412" t="s">
        <v>39</v>
      </c>
      <c r="C1412" t="s">
        <v>10</v>
      </c>
      <c r="D1412" t="s">
        <v>163</v>
      </c>
      <c r="E1412" t="s">
        <v>165</v>
      </c>
      <c r="F1412">
        <v>27</v>
      </c>
      <c r="G1412" t="s">
        <v>74</v>
      </c>
      <c r="H1412">
        <v>0</v>
      </c>
      <c r="I1412">
        <v>0</v>
      </c>
      <c r="J1412">
        <v>0</v>
      </c>
      <c r="K1412">
        <v>0</v>
      </c>
      <c r="L1412">
        <v>0</v>
      </c>
      <c r="M1412">
        <v>204</v>
      </c>
      <c r="N1412">
        <v>1</v>
      </c>
      <c r="O1412">
        <v>0</v>
      </c>
      <c r="P1412">
        <v>0</v>
      </c>
      <c r="Q1412">
        <v>0</v>
      </c>
      <c r="R1412">
        <v>0</v>
      </c>
      <c r="S1412">
        <f t="shared" si="25"/>
        <v>0</v>
      </c>
      <c r="T1412" s="13">
        <f>(Tabelle1[[#This Row],[MT Distri % (besucht)]]-Tabelle1[[#This Row],[MT Distri % (besucht) VP]])*100</f>
        <v>0</v>
      </c>
      <c r="U1412" t="str">
        <f>Tabelle1[[#This Row],[Kundenhierarchie 1]]&amp;Tabelle1[[#This Row],[Händler]]&amp;Tabelle1[[#This Row],[Kategorie]]&amp;Tabelle1[[#This Row],[Gruppe]]&amp;Tabelle1[[#This Row],[Name]]</f>
        <v>Markant Services International GmbHBünting (ZL)DressingDressing 1lKühne Dressing Balsamico, 1l Fl.</v>
      </c>
      <c r="V1412">
        <f>_xlfn.XLOOKUP(U1412,'Daten Vor-Quartal'!U:U,'Daten Vor-Quartal'!I:I,0)</f>
        <v>0</v>
      </c>
    </row>
    <row r="1413" spans="1:22">
      <c r="A1413" t="s">
        <v>36</v>
      </c>
      <c r="B1413" t="s">
        <v>39</v>
      </c>
      <c r="C1413" t="s">
        <v>10</v>
      </c>
      <c r="D1413" t="s">
        <v>163</v>
      </c>
      <c r="E1413" t="s">
        <v>166</v>
      </c>
      <c r="F1413">
        <v>25</v>
      </c>
      <c r="G1413" t="s">
        <v>74</v>
      </c>
      <c r="H1413">
        <v>0</v>
      </c>
      <c r="I1413">
        <v>0</v>
      </c>
      <c r="J1413">
        <v>0</v>
      </c>
      <c r="K1413">
        <v>0</v>
      </c>
      <c r="L1413">
        <v>0</v>
      </c>
      <c r="M1413">
        <v>204</v>
      </c>
      <c r="N1413">
        <v>1</v>
      </c>
      <c r="O1413">
        <v>0</v>
      </c>
      <c r="P1413">
        <v>0</v>
      </c>
      <c r="Q1413">
        <v>0</v>
      </c>
      <c r="R1413">
        <v>0</v>
      </c>
      <c r="S1413">
        <f t="shared" si="25"/>
        <v>0</v>
      </c>
      <c r="T1413" s="13">
        <f>(Tabelle1[[#This Row],[MT Distri % (besucht)]]-Tabelle1[[#This Row],[MT Distri % (besucht) VP]])*100</f>
        <v>0</v>
      </c>
      <c r="U1413" t="str">
        <f>Tabelle1[[#This Row],[Kundenhierarchie 1]]&amp;Tabelle1[[#This Row],[Händler]]&amp;Tabelle1[[#This Row],[Kategorie]]&amp;Tabelle1[[#This Row],[Gruppe]]&amp;Tabelle1[[#This Row],[Name]]</f>
        <v>Markant Services International GmbHBünting (ZL)DressingDressing 1lKühne Dressing French  1l Fl.</v>
      </c>
      <c r="V1413">
        <f>_xlfn.XLOOKUP(U1413,'Daten Vor-Quartal'!U:U,'Daten Vor-Quartal'!I:I,0)</f>
        <v>0</v>
      </c>
    </row>
    <row r="1414" spans="1:22">
      <c r="A1414" t="s">
        <v>36</v>
      </c>
      <c r="B1414" t="s">
        <v>39</v>
      </c>
      <c r="C1414" t="s">
        <v>10</v>
      </c>
      <c r="D1414" t="s">
        <v>163</v>
      </c>
      <c r="E1414" t="s">
        <v>167</v>
      </c>
      <c r="F1414">
        <v>23</v>
      </c>
      <c r="G1414" t="s">
        <v>74</v>
      </c>
      <c r="H1414">
        <v>0</v>
      </c>
      <c r="I1414">
        <v>0</v>
      </c>
      <c r="J1414">
        <v>0</v>
      </c>
      <c r="K1414">
        <v>0</v>
      </c>
      <c r="L1414">
        <v>0</v>
      </c>
      <c r="M1414">
        <v>204</v>
      </c>
      <c r="N1414">
        <v>1</v>
      </c>
      <c r="O1414">
        <v>0</v>
      </c>
      <c r="P1414">
        <v>0</v>
      </c>
      <c r="Q1414">
        <v>0</v>
      </c>
      <c r="R1414">
        <v>0</v>
      </c>
      <c r="S1414">
        <f t="shared" si="25"/>
        <v>0</v>
      </c>
      <c r="T1414" s="13">
        <f>(Tabelle1[[#This Row],[MT Distri % (besucht)]]-Tabelle1[[#This Row],[MT Distri % (besucht) VP]])*100</f>
        <v>0</v>
      </c>
      <c r="U1414" t="str">
        <f>Tabelle1[[#This Row],[Kundenhierarchie 1]]&amp;Tabelle1[[#This Row],[Händler]]&amp;Tabelle1[[#This Row],[Kategorie]]&amp;Tabelle1[[#This Row],[Gruppe]]&amp;Tabelle1[[#This Row],[Name]]</f>
        <v>Markant Services International GmbHBünting (ZL)DressingDressing 1lKühne Dressing Jogh.-Kräuter leicht, 1l</v>
      </c>
      <c r="V1414">
        <f>_xlfn.XLOOKUP(U1414,'Daten Vor-Quartal'!U:U,'Daten Vor-Quartal'!I:I,0)</f>
        <v>0</v>
      </c>
    </row>
    <row r="1415" spans="1:22">
      <c r="A1415" t="s">
        <v>36</v>
      </c>
      <c r="B1415" t="s">
        <v>39</v>
      </c>
      <c r="C1415" t="s">
        <v>10</v>
      </c>
      <c r="D1415" t="s">
        <v>163</v>
      </c>
      <c r="E1415" t="s">
        <v>168</v>
      </c>
      <c r="F1415">
        <v>17</v>
      </c>
      <c r="G1415" t="s">
        <v>63</v>
      </c>
      <c r="H1415">
        <v>0</v>
      </c>
      <c r="I1415">
        <v>0</v>
      </c>
      <c r="J1415">
        <v>0</v>
      </c>
      <c r="K1415">
        <v>0</v>
      </c>
      <c r="L1415">
        <v>0</v>
      </c>
      <c r="M1415">
        <v>204</v>
      </c>
      <c r="N1415">
        <v>1</v>
      </c>
      <c r="O1415">
        <v>0</v>
      </c>
      <c r="P1415">
        <v>0</v>
      </c>
      <c r="Q1415">
        <v>0</v>
      </c>
      <c r="R1415">
        <v>0</v>
      </c>
      <c r="S1415">
        <f t="shared" si="25"/>
        <v>0</v>
      </c>
      <c r="T1415" s="13">
        <f>(Tabelle1[[#This Row],[MT Distri % (besucht)]]-Tabelle1[[#This Row],[MT Distri % (besucht) VP]])*100</f>
        <v>0</v>
      </c>
      <c r="U1415" t="str">
        <f>Tabelle1[[#This Row],[Kundenhierarchie 1]]&amp;Tabelle1[[#This Row],[Händler]]&amp;Tabelle1[[#This Row],[Kategorie]]&amp;Tabelle1[[#This Row],[Gruppe]]&amp;Tabelle1[[#This Row],[Name]]</f>
        <v>Markant Services International GmbHBünting (ZL)DressingDressing 1lKühne Dressing Joghurt  1l Fl.</v>
      </c>
      <c r="V1415">
        <f>_xlfn.XLOOKUP(U1415,'Daten Vor-Quartal'!U:U,'Daten Vor-Quartal'!I:I,0)</f>
        <v>0</v>
      </c>
    </row>
    <row r="1416" spans="1:22">
      <c r="A1416" t="s">
        <v>36</v>
      </c>
      <c r="B1416" t="s">
        <v>39</v>
      </c>
      <c r="C1416" t="s">
        <v>10</v>
      </c>
      <c r="D1416" t="s">
        <v>163</v>
      </c>
      <c r="E1416" t="s">
        <v>169</v>
      </c>
      <c r="F1416">
        <v>21</v>
      </c>
      <c r="G1416" t="s">
        <v>74</v>
      </c>
      <c r="H1416">
        <v>0</v>
      </c>
      <c r="I1416">
        <v>0</v>
      </c>
      <c r="J1416">
        <v>0</v>
      </c>
      <c r="K1416">
        <v>0</v>
      </c>
      <c r="L1416">
        <v>0</v>
      </c>
      <c r="M1416">
        <v>204</v>
      </c>
      <c r="N1416">
        <v>1</v>
      </c>
      <c r="O1416">
        <v>0</v>
      </c>
      <c r="P1416">
        <v>0</v>
      </c>
      <c r="Q1416">
        <v>0</v>
      </c>
      <c r="R1416">
        <v>0</v>
      </c>
      <c r="S1416">
        <f t="shared" si="25"/>
        <v>0</v>
      </c>
      <c r="T1416" s="13">
        <f>(Tabelle1[[#This Row],[MT Distri % (besucht)]]-Tabelle1[[#This Row],[MT Distri % (besucht) VP]])*100</f>
        <v>0</v>
      </c>
      <c r="U1416" t="str">
        <f>Tabelle1[[#This Row],[Kundenhierarchie 1]]&amp;Tabelle1[[#This Row],[Händler]]&amp;Tabelle1[[#This Row],[Kategorie]]&amp;Tabelle1[[#This Row],[Gruppe]]&amp;Tabelle1[[#This Row],[Name]]</f>
        <v>Markant Services International GmbHBünting (ZL)DressingDressing 1lKühne Dressing Kräuterwürzig  1l Fl.</v>
      </c>
      <c r="V1416">
        <f>_xlfn.XLOOKUP(U1416,'Daten Vor-Quartal'!U:U,'Daten Vor-Quartal'!I:I,0)</f>
        <v>0</v>
      </c>
    </row>
    <row r="1417" spans="1:22">
      <c r="A1417" t="s">
        <v>36</v>
      </c>
      <c r="B1417" t="s">
        <v>39</v>
      </c>
      <c r="C1417" t="s">
        <v>10</v>
      </c>
      <c r="D1417" t="s">
        <v>170</v>
      </c>
      <c r="E1417" t="s">
        <v>171</v>
      </c>
      <c r="F1417">
        <v>3</v>
      </c>
      <c r="G1417" t="s">
        <v>51</v>
      </c>
      <c r="H1417">
        <v>1</v>
      </c>
      <c r="I1417">
        <v>0.84962406015037595</v>
      </c>
      <c r="J1417">
        <v>0</v>
      </c>
      <c r="K1417">
        <v>0</v>
      </c>
      <c r="L1417">
        <v>204</v>
      </c>
      <c r="M1417">
        <v>204</v>
      </c>
      <c r="N1417">
        <v>133</v>
      </c>
      <c r="O1417">
        <v>113</v>
      </c>
      <c r="P1417">
        <v>0</v>
      </c>
      <c r="Q1417">
        <v>0</v>
      </c>
      <c r="R1417">
        <v>0</v>
      </c>
      <c r="S1417">
        <f t="shared" si="25"/>
        <v>0</v>
      </c>
      <c r="T1417" s="13">
        <f>(Tabelle1[[#This Row],[MT Distri % (besucht)]]-Tabelle1[[#This Row],[MT Distri % (besucht) VP]])*100</f>
        <v>84.962406015037601</v>
      </c>
      <c r="U1417" t="str">
        <f>Tabelle1[[#This Row],[Kundenhierarchie 1]]&amp;Tabelle1[[#This Row],[Händler]]&amp;Tabelle1[[#This Row],[Kategorie]]&amp;Tabelle1[[#This Row],[Gruppe]]&amp;Tabelle1[[#This Row],[Name]]</f>
        <v>Markant Services International GmbHBünting (ZL)DressingDressing 250mlKühne Dressing Honig Senf, 250ml Fl.</v>
      </c>
      <c r="V1417">
        <f>_xlfn.XLOOKUP(U1417,'Daten Vor-Quartal'!U:U,'Daten Vor-Quartal'!I:I,0)</f>
        <v>0</v>
      </c>
    </row>
    <row r="1418" spans="1:22">
      <c r="A1418" t="s">
        <v>36</v>
      </c>
      <c r="B1418" t="s">
        <v>39</v>
      </c>
      <c r="C1418" t="s">
        <v>10</v>
      </c>
      <c r="D1418" t="s">
        <v>170</v>
      </c>
      <c r="E1418" t="s">
        <v>172</v>
      </c>
      <c r="F1418">
        <v>9</v>
      </c>
      <c r="G1418" t="s">
        <v>51</v>
      </c>
      <c r="H1418">
        <v>1</v>
      </c>
      <c r="I1418">
        <v>0.95488721804511278</v>
      </c>
      <c r="J1418">
        <v>0</v>
      </c>
      <c r="K1418">
        <v>0</v>
      </c>
      <c r="L1418">
        <v>204</v>
      </c>
      <c r="M1418">
        <v>204</v>
      </c>
      <c r="N1418">
        <v>133</v>
      </c>
      <c r="O1418">
        <v>127</v>
      </c>
      <c r="P1418">
        <v>0</v>
      </c>
      <c r="Q1418">
        <v>0</v>
      </c>
      <c r="R1418">
        <v>0</v>
      </c>
      <c r="S1418">
        <f t="shared" si="25"/>
        <v>0.96581196581196582</v>
      </c>
      <c r="T1418" s="13">
        <f>(Tabelle1[[#This Row],[MT Distri % (besucht)]]-Tabelle1[[#This Row],[MT Distri % (besucht) VP]])*100</f>
        <v>-1.0924747766853038</v>
      </c>
      <c r="U1418" t="str">
        <f>Tabelle1[[#This Row],[Kundenhierarchie 1]]&amp;Tabelle1[[#This Row],[Händler]]&amp;Tabelle1[[#This Row],[Kategorie]]&amp;Tabelle1[[#This Row],[Gruppe]]&amp;Tabelle1[[#This Row],[Name]]</f>
        <v>Markant Services International GmbHBünting (ZL)DressingDressing 250mlKühne Dressing Jogh.&amp;Gartenkräuter,250ml</v>
      </c>
      <c r="V1418">
        <f>_xlfn.XLOOKUP(U1418,'Daten Vor-Quartal'!U:U,'Daten Vor-Quartal'!I:I,0)</f>
        <v>0.96581196581196582</v>
      </c>
    </row>
    <row r="1419" spans="1:22">
      <c r="A1419" t="s">
        <v>36</v>
      </c>
      <c r="B1419" t="s">
        <v>39</v>
      </c>
      <c r="C1419" t="s">
        <v>10</v>
      </c>
      <c r="D1419" t="s">
        <v>170</v>
      </c>
      <c r="E1419" t="s">
        <v>173</v>
      </c>
      <c r="F1419">
        <v>22</v>
      </c>
      <c r="G1419" t="s">
        <v>74</v>
      </c>
      <c r="H1419">
        <v>0</v>
      </c>
      <c r="I1419">
        <v>0</v>
      </c>
      <c r="J1419">
        <v>0</v>
      </c>
      <c r="K1419">
        <v>0</v>
      </c>
      <c r="L1419">
        <v>0</v>
      </c>
      <c r="M1419">
        <v>204</v>
      </c>
      <c r="N1419">
        <v>1</v>
      </c>
      <c r="O1419">
        <v>0</v>
      </c>
      <c r="P1419">
        <v>0</v>
      </c>
      <c r="Q1419">
        <v>0</v>
      </c>
      <c r="R1419">
        <v>0</v>
      </c>
      <c r="S1419">
        <f t="shared" si="25"/>
        <v>0</v>
      </c>
      <c r="T1419" s="13">
        <f>(Tabelle1[[#This Row],[MT Distri % (besucht)]]-Tabelle1[[#This Row],[MT Distri % (besucht) VP]])*100</f>
        <v>0</v>
      </c>
      <c r="U1419" t="str">
        <f>Tabelle1[[#This Row],[Kundenhierarchie 1]]&amp;Tabelle1[[#This Row],[Händler]]&amp;Tabelle1[[#This Row],[Kategorie]]&amp;Tabelle1[[#This Row],[Gruppe]]&amp;Tabelle1[[#This Row],[Name]]</f>
        <v>Markant Services International GmbHBünting (ZL)DressingDressing 250mlKühne Dressing Joghurt &amp; Dill, 250ml Fl.</v>
      </c>
      <c r="V1419">
        <f>_xlfn.XLOOKUP(U1419,'Daten Vor-Quartal'!U:U,'Daten Vor-Quartal'!I:I,0)</f>
        <v>0</v>
      </c>
    </row>
    <row r="1420" spans="1:22">
      <c r="A1420" t="s">
        <v>36</v>
      </c>
      <c r="B1420" t="s">
        <v>39</v>
      </c>
      <c r="C1420" t="s">
        <v>10</v>
      </c>
      <c r="D1420" t="s">
        <v>170</v>
      </c>
      <c r="E1420" t="s">
        <v>174</v>
      </c>
      <c r="F1420">
        <v>20</v>
      </c>
      <c r="G1420" t="s">
        <v>63</v>
      </c>
      <c r="H1420">
        <v>0</v>
      </c>
      <c r="I1420">
        <v>0</v>
      </c>
      <c r="J1420">
        <v>0</v>
      </c>
      <c r="K1420">
        <v>0</v>
      </c>
      <c r="L1420">
        <v>0</v>
      </c>
      <c r="M1420">
        <v>204</v>
      </c>
      <c r="N1420">
        <v>1</v>
      </c>
      <c r="O1420">
        <v>0</v>
      </c>
      <c r="P1420">
        <v>0</v>
      </c>
      <c r="Q1420">
        <v>0</v>
      </c>
      <c r="R1420">
        <v>0</v>
      </c>
      <c r="S1420">
        <f t="shared" si="25"/>
        <v>0</v>
      </c>
      <c r="T1420" s="13">
        <f>(Tabelle1[[#This Row],[MT Distri % (besucht)]]-Tabelle1[[#This Row],[MT Distri % (besucht) VP]])*100</f>
        <v>0</v>
      </c>
      <c r="U1420" t="str">
        <f>Tabelle1[[#This Row],[Kundenhierarchie 1]]&amp;Tabelle1[[#This Row],[Händler]]&amp;Tabelle1[[#This Row],[Kategorie]]&amp;Tabelle1[[#This Row],[Gruppe]]&amp;Tabelle1[[#This Row],[Name]]</f>
        <v>Markant Services International GmbHBünting (ZL)DressingDressing 250mlKühne Dressing Joghurt &amp; Knoblauch,250ml</v>
      </c>
      <c r="V1420">
        <f>_xlfn.XLOOKUP(U1420,'Daten Vor-Quartal'!U:U,'Daten Vor-Quartal'!I:I,0)</f>
        <v>0</v>
      </c>
    </row>
    <row r="1421" spans="1:22">
      <c r="A1421" t="s">
        <v>36</v>
      </c>
      <c r="B1421" t="s">
        <v>39</v>
      </c>
      <c r="C1421" t="s">
        <v>10</v>
      </c>
      <c r="D1421" t="s">
        <v>170</v>
      </c>
      <c r="E1421" t="s">
        <v>175</v>
      </c>
      <c r="F1421">
        <v>99</v>
      </c>
      <c r="G1421" t="s">
        <v>74</v>
      </c>
      <c r="H1421">
        <v>0</v>
      </c>
      <c r="I1421">
        <v>0</v>
      </c>
      <c r="J1421">
        <v>0</v>
      </c>
      <c r="K1421">
        <v>0</v>
      </c>
      <c r="L1421">
        <v>0</v>
      </c>
      <c r="M1421">
        <v>204</v>
      </c>
      <c r="N1421">
        <v>1</v>
      </c>
      <c r="O1421">
        <v>0</v>
      </c>
      <c r="P1421">
        <v>0</v>
      </c>
      <c r="Q1421">
        <v>0</v>
      </c>
      <c r="R1421">
        <v>0</v>
      </c>
      <c r="S1421">
        <f t="shared" si="25"/>
        <v>0</v>
      </c>
      <c r="T1421" s="13">
        <f>(Tabelle1[[#This Row],[MT Distri % (besucht)]]-Tabelle1[[#This Row],[MT Distri % (besucht) VP]])*100</f>
        <v>0</v>
      </c>
      <c r="U1421" t="str">
        <f>Tabelle1[[#This Row],[Kundenhierarchie 1]]&amp;Tabelle1[[#This Row],[Händler]]&amp;Tabelle1[[#This Row],[Kategorie]]&amp;Tabelle1[[#This Row],[Gruppe]]&amp;Tabelle1[[#This Row],[Name]]</f>
        <v>Markant Services International GmbHBünting (ZL)DressingDressing 250mlKühne Dressing Sylter Art, 250ml</v>
      </c>
      <c r="V1421">
        <f>_xlfn.XLOOKUP(U1421,'Daten Vor-Quartal'!U:U,'Daten Vor-Quartal'!I:I,0)</f>
        <v>0</v>
      </c>
    </row>
    <row r="1422" spans="1:22">
      <c r="A1422" t="s">
        <v>36</v>
      </c>
      <c r="B1422" t="s">
        <v>39</v>
      </c>
      <c r="C1422" t="s">
        <v>10</v>
      </c>
      <c r="D1422" t="s">
        <v>177</v>
      </c>
      <c r="E1422" t="s">
        <v>176</v>
      </c>
      <c r="F1422">
        <v>24</v>
      </c>
      <c r="G1422" t="s">
        <v>74</v>
      </c>
      <c r="H1422">
        <v>0.14215686274509803</v>
      </c>
      <c r="I1422">
        <v>0</v>
      </c>
      <c r="J1422">
        <v>0</v>
      </c>
      <c r="K1422">
        <v>0</v>
      </c>
      <c r="L1422">
        <v>29</v>
      </c>
      <c r="M1422">
        <v>204</v>
      </c>
      <c r="N1422">
        <v>9</v>
      </c>
      <c r="O1422">
        <v>0</v>
      </c>
      <c r="P1422">
        <v>0</v>
      </c>
      <c r="Q1422">
        <v>0</v>
      </c>
      <c r="R1422">
        <v>0</v>
      </c>
      <c r="S1422">
        <f t="shared" si="25"/>
        <v>0</v>
      </c>
      <c r="T1422" s="13">
        <f>(Tabelle1[[#This Row],[MT Distri % (besucht)]]-Tabelle1[[#This Row],[MT Distri % (besucht) VP]])*100</f>
        <v>0</v>
      </c>
      <c r="U1422" t="str">
        <f>Tabelle1[[#This Row],[Kundenhierarchie 1]]&amp;Tabelle1[[#This Row],[Händler]]&amp;Tabelle1[[#This Row],[Kategorie]]&amp;Tabelle1[[#This Row],[Gruppe]]&amp;Tabelle1[[#This Row],[Name]]</f>
        <v>Markant Services International GmbHBünting (ZL)DressingDressing Enjoy 300mlCK Enjoy Balsamico Bianco Vinaigr.,300ml</v>
      </c>
      <c r="V1422">
        <f>_xlfn.XLOOKUP(U1422,'Daten Vor-Quartal'!U:U,'Daten Vor-Quartal'!I:I,0)</f>
        <v>0</v>
      </c>
    </row>
    <row r="1423" spans="1:22">
      <c r="A1423" t="s">
        <v>36</v>
      </c>
      <c r="B1423" t="s">
        <v>39</v>
      </c>
      <c r="C1423" t="s">
        <v>10</v>
      </c>
      <c r="D1423" t="s">
        <v>177</v>
      </c>
      <c r="E1423" t="s">
        <v>178</v>
      </c>
      <c r="F1423">
        <v>8</v>
      </c>
      <c r="G1423" t="s">
        <v>51</v>
      </c>
      <c r="H1423">
        <v>0.85784313725490191</v>
      </c>
      <c r="I1423">
        <v>0.97599999999999998</v>
      </c>
      <c r="J1423">
        <v>0</v>
      </c>
      <c r="K1423">
        <v>0</v>
      </c>
      <c r="L1423">
        <v>175</v>
      </c>
      <c r="M1423">
        <v>204</v>
      </c>
      <c r="N1423">
        <v>125</v>
      </c>
      <c r="O1423">
        <v>122</v>
      </c>
      <c r="P1423">
        <v>0</v>
      </c>
      <c r="Q1423">
        <v>0</v>
      </c>
      <c r="R1423">
        <v>0</v>
      </c>
      <c r="S1423">
        <f t="shared" si="25"/>
        <v>0.99122807017543857</v>
      </c>
      <c r="T1423" s="13">
        <f>(Tabelle1[[#This Row],[MT Distri % (besucht)]]-Tabelle1[[#This Row],[MT Distri % (besucht) VP]])*100</f>
        <v>-1.5228070175438591</v>
      </c>
      <c r="U1423" t="str">
        <f>Tabelle1[[#This Row],[Kundenhierarchie 1]]&amp;Tabelle1[[#This Row],[Händler]]&amp;Tabelle1[[#This Row],[Kategorie]]&amp;Tabelle1[[#This Row],[Gruppe]]&amp;Tabelle1[[#This Row],[Name]]</f>
        <v>Markant Services International GmbHBünting (ZL)DressingDressing Enjoy 300mlCK Enjoy Balsamico Vinaigrette, 300ml</v>
      </c>
      <c r="V1423">
        <f>_xlfn.XLOOKUP(U1423,'Daten Vor-Quartal'!U:U,'Daten Vor-Quartal'!I:I,0)</f>
        <v>0.99122807017543857</v>
      </c>
    </row>
    <row r="1424" spans="1:22">
      <c r="A1424" t="s">
        <v>36</v>
      </c>
      <c r="B1424" t="s">
        <v>39</v>
      </c>
      <c r="C1424" t="s">
        <v>10</v>
      </c>
      <c r="D1424" t="s">
        <v>177</v>
      </c>
      <c r="E1424" t="s">
        <v>179</v>
      </c>
      <c r="F1424">
        <v>12</v>
      </c>
      <c r="G1424" t="s">
        <v>63</v>
      </c>
      <c r="H1424">
        <v>1</v>
      </c>
      <c r="I1424">
        <v>0.99248120300751874</v>
      </c>
      <c r="J1424">
        <v>0</v>
      </c>
      <c r="K1424">
        <v>0</v>
      </c>
      <c r="L1424">
        <v>204</v>
      </c>
      <c r="M1424">
        <v>204</v>
      </c>
      <c r="N1424">
        <v>133</v>
      </c>
      <c r="O1424">
        <v>132</v>
      </c>
      <c r="P1424">
        <v>0</v>
      </c>
      <c r="Q1424">
        <v>0</v>
      </c>
      <c r="R1424">
        <v>0</v>
      </c>
      <c r="S1424">
        <f t="shared" si="25"/>
        <v>0.98290598290598286</v>
      </c>
      <c r="T1424" s="13">
        <f>(Tabelle1[[#This Row],[MT Distri % (besucht)]]-Tabelle1[[#This Row],[MT Distri % (besucht) VP]])*100</f>
        <v>0.95752201015358862</v>
      </c>
      <c r="U1424" t="str">
        <f>Tabelle1[[#This Row],[Kundenhierarchie 1]]&amp;Tabelle1[[#This Row],[Händler]]&amp;Tabelle1[[#This Row],[Kategorie]]&amp;Tabelle1[[#This Row],[Gruppe]]&amp;Tabelle1[[#This Row],[Name]]</f>
        <v>Markant Services International GmbHBünting (ZL)DressingDressing Enjoy 300mlCK Enjoy Himbeer Vinaigrette, 300ml</v>
      </c>
      <c r="V1424">
        <f>_xlfn.XLOOKUP(U1424,'Daten Vor-Quartal'!U:U,'Daten Vor-Quartal'!I:I,0)</f>
        <v>0.98290598290598286</v>
      </c>
    </row>
    <row r="1425" spans="1:22">
      <c r="A1425" t="s">
        <v>36</v>
      </c>
      <c r="B1425" t="s">
        <v>39</v>
      </c>
      <c r="C1425" t="s">
        <v>10</v>
      </c>
      <c r="D1425" t="s">
        <v>181</v>
      </c>
      <c r="E1425" t="s">
        <v>180</v>
      </c>
      <c r="F1425">
        <v>7</v>
      </c>
      <c r="G1425" t="s">
        <v>51</v>
      </c>
      <c r="H1425">
        <v>0</v>
      </c>
      <c r="I1425">
        <v>0</v>
      </c>
      <c r="J1425">
        <v>0</v>
      </c>
      <c r="K1425">
        <v>0</v>
      </c>
      <c r="L1425">
        <v>0</v>
      </c>
      <c r="M1425">
        <v>204</v>
      </c>
      <c r="N1425">
        <v>1</v>
      </c>
      <c r="O1425">
        <v>0</v>
      </c>
      <c r="P1425">
        <v>0</v>
      </c>
      <c r="Q1425">
        <v>0</v>
      </c>
      <c r="R1425">
        <v>0</v>
      </c>
      <c r="S1425">
        <f t="shared" si="25"/>
        <v>0</v>
      </c>
      <c r="T1425" s="13">
        <f>(Tabelle1[[#This Row],[MT Distri % (besucht)]]-Tabelle1[[#This Row],[MT Distri % (besucht) VP]])*100</f>
        <v>0</v>
      </c>
      <c r="U1425" t="str">
        <f>Tabelle1[[#This Row],[Kundenhierarchie 1]]&amp;Tabelle1[[#This Row],[Händler]]&amp;Tabelle1[[#This Row],[Kategorie]]&amp;Tabelle1[[#This Row],[Gruppe]]&amp;Tabelle1[[#This Row],[Name]]</f>
        <v>Markant Services International GmbHBünting (ZL)DressingDressing Natürlich Gut 250mlNat. GUT Haferdr. Frühlingskr.,250ml,6er</v>
      </c>
      <c r="V1425">
        <f>_xlfn.XLOOKUP(U1425,'Daten Vor-Quartal'!U:U,'Daten Vor-Quartal'!I:I,0)</f>
        <v>0</v>
      </c>
    </row>
    <row r="1426" spans="1:22">
      <c r="A1426" t="s">
        <v>36</v>
      </c>
      <c r="B1426" t="s">
        <v>39</v>
      </c>
      <c r="C1426" t="s">
        <v>10</v>
      </c>
      <c r="D1426" t="s">
        <v>181</v>
      </c>
      <c r="E1426" t="s">
        <v>182</v>
      </c>
      <c r="F1426">
        <v>11</v>
      </c>
      <c r="G1426" t="s">
        <v>51</v>
      </c>
      <c r="H1426">
        <v>0</v>
      </c>
      <c r="I1426">
        <v>0</v>
      </c>
      <c r="J1426">
        <v>0</v>
      </c>
      <c r="K1426">
        <v>0</v>
      </c>
      <c r="L1426">
        <v>0</v>
      </c>
      <c r="M1426">
        <v>204</v>
      </c>
      <c r="N1426">
        <v>1</v>
      </c>
      <c r="O1426">
        <v>0</v>
      </c>
      <c r="P1426">
        <v>0</v>
      </c>
      <c r="Q1426">
        <v>0</v>
      </c>
      <c r="R1426">
        <v>0</v>
      </c>
      <c r="S1426">
        <f t="shared" si="25"/>
        <v>0</v>
      </c>
      <c r="T1426" s="13">
        <f>(Tabelle1[[#This Row],[MT Distri % (besucht)]]-Tabelle1[[#This Row],[MT Distri % (besucht) VP]])*100</f>
        <v>0</v>
      </c>
      <c r="U1426" t="str">
        <f>Tabelle1[[#This Row],[Kundenhierarchie 1]]&amp;Tabelle1[[#This Row],[Händler]]&amp;Tabelle1[[#This Row],[Kategorie]]&amp;Tabelle1[[#This Row],[Gruppe]]&amp;Tabelle1[[#This Row],[Name]]</f>
        <v>Markant Services International GmbHBünting (ZL)DressingDressing Natürlich Gut 250mlNat. GUT Haferdr. Sylter Art, 250ml, 6er</v>
      </c>
      <c r="V1426">
        <f>_xlfn.XLOOKUP(U1426,'Daten Vor-Quartal'!U:U,'Daten Vor-Quartal'!I:I,0)</f>
        <v>0</v>
      </c>
    </row>
    <row r="1427" spans="1:22">
      <c r="A1427" t="s">
        <v>36</v>
      </c>
      <c r="B1427" t="s">
        <v>39</v>
      </c>
      <c r="C1427" t="s">
        <v>10</v>
      </c>
      <c r="D1427" t="s">
        <v>181</v>
      </c>
      <c r="E1427" t="s">
        <v>183</v>
      </c>
      <c r="F1427">
        <v>14</v>
      </c>
      <c r="G1427" t="s">
        <v>63</v>
      </c>
      <c r="H1427">
        <v>1</v>
      </c>
      <c r="I1427">
        <v>0.98496240601503759</v>
      </c>
      <c r="J1427">
        <v>0</v>
      </c>
      <c r="K1427">
        <v>0</v>
      </c>
      <c r="L1427">
        <v>204</v>
      </c>
      <c r="M1427">
        <v>204</v>
      </c>
      <c r="N1427">
        <v>133</v>
      </c>
      <c r="O1427">
        <v>131</v>
      </c>
      <c r="P1427">
        <v>0</v>
      </c>
      <c r="Q1427">
        <v>0</v>
      </c>
      <c r="R1427">
        <v>0</v>
      </c>
      <c r="S1427">
        <f t="shared" si="25"/>
        <v>0.98290598290598286</v>
      </c>
      <c r="T1427" s="13">
        <f>(Tabelle1[[#This Row],[MT Distri % (besucht)]]-Tabelle1[[#This Row],[MT Distri % (besucht) VP]])*100</f>
        <v>0.20564231090547391</v>
      </c>
      <c r="U1427" t="str">
        <f>Tabelle1[[#This Row],[Kundenhierarchie 1]]&amp;Tabelle1[[#This Row],[Händler]]&amp;Tabelle1[[#This Row],[Kategorie]]&amp;Tabelle1[[#This Row],[Gruppe]]&amp;Tabelle1[[#This Row],[Name]]</f>
        <v>Markant Services International GmbHBünting (ZL)DressingDressing Natürlich Gut 250mlNatürlich Gut Balsamico Granat.,6X250ml</v>
      </c>
      <c r="V1427">
        <f>_xlfn.XLOOKUP(U1427,'Daten Vor-Quartal'!U:U,'Daten Vor-Quartal'!I:I,0)</f>
        <v>0.98290598290598286</v>
      </c>
    </row>
    <row r="1428" spans="1:22">
      <c r="A1428" t="s">
        <v>36</v>
      </c>
      <c r="B1428" t="s">
        <v>39</v>
      </c>
      <c r="C1428" t="s">
        <v>10</v>
      </c>
      <c r="D1428" t="s">
        <v>181</v>
      </c>
      <c r="E1428" t="s">
        <v>184</v>
      </c>
      <c r="F1428">
        <v>6</v>
      </c>
      <c r="G1428" t="s">
        <v>51</v>
      </c>
      <c r="H1428">
        <v>1</v>
      </c>
      <c r="I1428">
        <v>0.97744360902255634</v>
      </c>
      <c r="J1428">
        <v>0</v>
      </c>
      <c r="K1428">
        <v>0</v>
      </c>
      <c r="L1428">
        <v>204</v>
      </c>
      <c r="M1428">
        <v>204</v>
      </c>
      <c r="N1428">
        <v>133</v>
      </c>
      <c r="O1428">
        <v>130</v>
      </c>
      <c r="P1428">
        <v>0</v>
      </c>
      <c r="Q1428">
        <v>0</v>
      </c>
      <c r="R1428">
        <v>0</v>
      </c>
      <c r="S1428">
        <f t="shared" si="25"/>
        <v>0.98290598290598286</v>
      </c>
      <c r="T1428" s="13">
        <f>(Tabelle1[[#This Row],[MT Distri % (besucht)]]-Tabelle1[[#This Row],[MT Distri % (besucht) VP]])*100</f>
        <v>-0.5462373883426519</v>
      </c>
      <c r="U1428" t="str">
        <f>Tabelle1[[#This Row],[Kundenhierarchie 1]]&amp;Tabelle1[[#This Row],[Händler]]&amp;Tabelle1[[#This Row],[Kategorie]]&amp;Tabelle1[[#This Row],[Gruppe]]&amp;Tabelle1[[#This Row],[Name]]</f>
        <v>Markant Services International GmbHBünting (ZL)DressingDressing Natürlich Gut 250mlNatürlich Gut Honig Dijon Senf, 6X250ml</v>
      </c>
      <c r="V1428">
        <f>_xlfn.XLOOKUP(U1428,'Daten Vor-Quartal'!U:U,'Daten Vor-Quartal'!I:I,0)</f>
        <v>0.98290598290598286</v>
      </c>
    </row>
    <row r="1429" spans="1:22">
      <c r="A1429" t="s">
        <v>36</v>
      </c>
      <c r="B1429" t="s">
        <v>39</v>
      </c>
      <c r="C1429" t="s">
        <v>10</v>
      </c>
      <c r="D1429" t="s">
        <v>181</v>
      </c>
      <c r="E1429" t="s">
        <v>185</v>
      </c>
      <c r="F1429">
        <v>4</v>
      </c>
      <c r="G1429" t="s">
        <v>51</v>
      </c>
      <c r="H1429">
        <v>1</v>
      </c>
      <c r="I1429">
        <v>0.98496240601503759</v>
      </c>
      <c r="J1429">
        <v>0</v>
      </c>
      <c r="K1429">
        <v>0</v>
      </c>
      <c r="L1429">
        <v>204</v>
      </c>
      <c r="M1429">
        <v>204</v>
      </c>
      <c r="N1429">
        <v>133</v>
      </c>
      <c r="O1429">
        <v>131</v>
      </c>
      <c r="P1429">
        <v>0</v>
      </c>
      <c r="Q1429">
        <v>0</v>
      </c>
      <c r="R1429">
        <v>0</v>
      </c>
      <c r="S1429">
        <f t="shared" si="25"/>
        <v>0.98290598290598286</v>
      </c>
      <c r="T1429" s="13">
        <f>(Tabelle1[[#This Row],[MT Distri % (besucht)]]-Tabelle1[[#This Row],[MT Distri % (besucht) VP]])*100</f>
        <v>0.20564231090547391</v>
      </c>
      <c r="U1429" t="str">
        <f>Tabelle1[[#This Row],[Kundenhierarchie 1]]&amp;Tabelle1[[#This Row],[Händler]]&amp;Tabelle1[[#This Row],[Kategorie]]&amp;Tabelle1[[#This Row],[Gruppe]]&amp;Tabelle1[[#This Row],[Name]]</f>
        <v>Markant Services International GmbHBünting (ZL)DressingDressing Natürlich Gut 250mlNatürlich Gut Jogh. Wildkräuter, 6X250ml</v>
      </c>
      <c r="V1429">
        <f>_xlfn.XLOOKUP(U1429,'Daten Vor-Quartal'!U:U,'Daten Vor-Quartal'!I:I,0)</f>
        <v>0.98290598290598286</v>
      </c>
    </row>
    <row r="1430" spans="1:22">
      <c r="A1430" t="s">
        <v>36</v>
      </c>
      <c r="B1430" t="s">
        <v>39</v>
      </c>
      <c r="C1430" t="s">
        <v>9</v>
      </c>
      <c r="D1430" t="s">
        <v>186</v>
      </c>
      <c r="E1430" t="s">
        <v>55</v>
      </c>
      <c r="F1430">
        <v>4</v>
      </c>
      <c r="G1430" t="s">
        <v>51</v>
      </c>
      <c r="H1430">
        <v>0</v>
      </c>
      <c r="I1430">
        <v>0.98496240601503759</v>
      </c>
      <c r="J1430">
        <v>0</v>
      </c>
      <c r="K1430">
        <v>0</v>
      </c>
      <c r="L1430">
        <v>0</v>
      </c>
      <c r="M1430">
        <v>204</v>
      </c>
      <c r="N1430">
        <v>133</v>
      </c>
      <c r="O1430">
        <v>131</v>
      </c>
      <c r="P1430">
        <v>0</v>
      </c>
      <c r="Q1430">
        <v>0</v>
      </c>
      <c r="R1430">
        <v>0</v>
      </c>
      <c r="S1430">
        <f t="shared" si="25"/>
        <v>0.98290598290598286</v>
      </c>
      <c r="T1430" s="13">
        <f>(Tabelle1[[#This Row],[MT Distri % (besucht)]]-Tabelle1[[#This Row],[MT Distri % (besucht) VP]])*100</f>
        <v>0.20564231090547391</v>
      </c>
      <c r="U1430" t="str">
        <f>Tabelle1[[#This Row],[Kundenhierarchie 1]]&amp;Tabelle1[[#This Row],[Händler]]&amp;Tabelle1[[#This Row],[Kategorie]]&amp;Tabelle1[[#This Row],[Gruppe]]&amp;Tabelle1[[#This Row],[Name]]</f>
        <v>Markant Services International GmbHBünting (ZL)EssigBalsamissimo 215mlBalsamissimo Balsamico-Creme 215ml Fl.</v>
      </c>
      <c r="V1430">
        <f>_xlfn.XLOOKUP(U1430,'Daten Vor-Quartal'!U:U,'Daten Vor-Quartal'!I:I,0)</f>
        <v>0.98290598290598286</v>
      </c>
    </row>
    <row r="1431" spans="1:22">
      <c r="A1431" t="s">
        <v>36</v>
      </c>
      <c r="B1431" t="s">
        <v>39</v>
      </c>
      <c r="C1431" t="s">
        <v>9</v>
      </c>
      <c r="D1431" t="s">
        <v>186</v>
      </c>
      <c r="E1431" t="s">
        <v>83</v>
      </c>
      <c r="F1431">
        <v>30</v>
      </c>
      <c r="G1431" t="s">
        <v>74</v>
      </c>
      <c r="H1431">
        <v>0</v>
      </c>
      <c r="I1431">
        <v>0</v>
      </c>
      <c r="J1431">
        <v>0</v>
      </c>
      <c r="K1431">
        <v>0</v>
      </c>
      <c r="L1431">
        <v>0</v>
      </c>
      <c r="M1431">
        <v>204</v>
      </c>
      <c r="N1431">
        <v>1</v>
      </c>
      <c r="O1431">
        <v>0</v>
      </c>
      <c r="P1431">
        <v>0</v>
      </c>
      <c r="Q1431">
        <v>0</v>
      </c>
      <c r="R1431">
        <v>0</v>
      </c>
      <c r="S1431">
        <f t="shared" si="25"/>
        <v>0</v>
      </c>
      <c r="T1431" s="13">
        <f>(Tabelle1[[#This Row],[MT Distri % (besucht)]]-Tabelle1[[#This Row],[MT Distri % (besucht) VP]])*100</f>
        <v>0</v>
      </c>
      <c r="U1431" t="str">
        <f>Tabelle1[[#This Row],[Kundenhierarchie 1]]&amp;Tabelle1[[#This Row],[Händler]]&amp;Tabelle1[[#This Row],[Kategorie]]&amp;Tabelle1[[#This Row],[Gruppe]]&amp;Tabelle1[[#This Row],[Name]]</f>
        <v>Markant Services International GmbHBünting (ZL)EssigBalsamissimo 215mlBalsamissimo Basilikum, 215ml Fl.</v>
      </c>
      <c r="V1431">
        <f>_xlfn.XLOOKUP(U1431,'Daten Vor-Quartal'!U:U,'Daten Vor-Quartal'!I:I,0)</f>
        <v>0</v>
      </c>
    </row>
    <row r="1432" spans="1:22">
      <c r="A1432" t="s">
        <v>36</v>
      </c>
      <c r="B1432" t="s">
        <v>39</v>
      </c>
      <c r="C1432" t="s">
        <v>9</v>
      </c>
      <c r="D1432" t="s">
        <v>187</v>
      </c>
      <c r="E1432" t="s">
        <v>53</v>
      </c>
      <c r="F1432">
        <v>2</v>
      </c>
      <c r="G1432" t="s">
        <v>51</v>
      </c>
      <c r="H1432">
        <v>1</v>
      </c>
      <c r="I1432">
        <v>0.97744360902255634</v>
      </c>
      <c r="J1432">
        <v>0</v>
      </c>
      <c r="K1432">
        <v>0</v>
      </c>
      <c r="L1432">
        <v>204</v>
      </c>
      <c r="M1432">
        <v>204</v>
      </c>
      <c r="N1432">
        <v>133</v>
      </c>
      <c r="O1432">
        <v>130</v>
      </c>
      <c r="P1432">
        <v>0</v>
      </c>
      <c r="Q1432">
        <v>0</v>
      </c>
      <c r="R1432">
        <v>0</v>
      </c>
      <c r="S1432">
        <f t="shared" si="25"/>
        <v>0.98290598290598286</v>
      </c>
      <c r="T1432" s="13">
        <f>(Tabelle1[[#This Row],[MT Distri % (besucht)]]-Tabelle1[[#This Row],[MT Distri % (besucht) VP]])*100</f>
        <v>-0.5462373883426519</v>
      </c>
      <c r="U1432" t="str">
        <f>Tabelle1[[#This Row],[Kundenhierarchie 1]]&amp;Tabelle1[[#This Row],[Händler]]&amp;Tabelle1[[#This Row],[Kategorie]]&amp;Tabelle1[[#This Row],[Gruppe]]&amp;Tabelle1[[#This Row],[Name]]</f>
        <v>Markant Services International GmbHBünting (ZL)EssigEssig Balsamicos 0,5lKühne Aceto Bals. di Modena,0,5l Karaffe</v>
      </c>
      <c r="V1432">
        <f>_xlfn.XLOOKUP(U1432,'Daten Vor-Quartal'!U:U,'Daten Vor-Quartal'!I:I,0)</f>
        <v>0.98290598290598286</v>
      </c>
    </row>
    <row r="1433" spans="1:22">
      <c r="A1433" t="s">
        <v>36</v>
      </c>
      <c r="B1433" t="s">
        <v>39</v>
      </c>
      <c r="C1433" t="s">
        <v>9</v>
      </c>
      <c r="D1433" t="s">
        <v>187</v>
      </c>
      <c r="E1433" t="s">
        <v>52</v>
      </c>
      <c r="F1433">
        <v>1</v>
      </c>
      <c r="G1433" t="s">
        <v>51</v>
      </c>
      <c r="H1433">
        <v>1</v>
      </c>
      <c r="I1433">
        <v>0.92481203007518797</v>
      </c>
      <c r="J1433">
        <v>0</v>
      </c>
      <c r="K1433">
        <v>0</v>
      </c>
      <c r="L1433">
        <v>204</v>
      </c>
      <c r="M1433">
        <v>204</v>
      </c>
      <c r="N1433">
        <v>133</v>
      </c>
      <c r="O1433">
        <v>123</v>
      </c>
      <c r="P1433">
        <v>0</v>
      </c>
      <c r="Q1433">
        <v>0</v>
      </c>
      <c r="R1433">
        <v>0</v>
      </c>
      <c r="S1433">
        <f t="shared" si="25"/>
        <v>0.90598290598290598</v>
      </c>
      <c r="T1433" s="13">
        <f>(Tabelle1[[#This Row],[MT Distri % (besucht)]]-Tabelle1[[#This Row],[MT Distri % (besucht) VP]])*100</f>
        <v>1.882912409228199</v>
      </c>
      <c r="U1433" t="str">
        <f>Tabelle1[[#This Row],[Kundenhierarchie 1]]&amp;Tabelle1[[#This Row],[Händler]]&amp;Tabelle1[[#This Row],[Kategorie]]&amp;Tabelle1[[#This Row],[Gruppe]]&amp;Tabelle1[[#This Row],[Name]]</f>
        <v>Markant Services International GmbHBünting (ZL)EssigEssig Balsamicos 0,5lKühne Condimento Bals. Bianco, 0,5l Kar.</v>
      </c>
      <c r="V1433">
        <f>_xlfn.XLOOKUP(U1433,'Daten Vor-Quartal'!U:U,'Daten Vor-Quartal'!I:I,0)</f>
        <v>0.90598290598290598</v>
      </c>
    </row>
    <row r="1434" spans="1:22">
      <c r="A1434" t="s">
        <v>36</v>
      </c>
      <c r="B1434" t="s">
        <v>39</v>
      </c>
      <c r="C1434" t="s">
        <v>9</v>
      </c>
      <c r="D1434" t="s">
        <v>187</v>
      </c>
      <c r="E1434" t="s">
        <v>60</v>
      </c>
      <c r="F1434">
        <v>9</v>
      </c>
      <c r="G1434" t="s">
        <v>51</v>
      </c>
      <c r="H1434">
        <v>0</v>
      </c>
      <c r="I1434">
        <v>0</v>
      </c>
      <c r="J1434">
        <v>0</v>
      </c>
      <c r="K1434">
        <v>0</v>
      </c>
      <c r="L1434">
        <v>0</v>
      </c>
      <c r="M1434">
        <v>204</v>
      </c>
      <c r="N1434">
        <v>1</v>
      </c>
      <c r="O1434">
        <v>0</v>
      </c>
      <c r="P1434">
        <v>0</v>
      </c>
      <c r="Q1434">
        <v>0</v>
      </c>
      <c r="R1434">
        <v>0</v>
      </c>
      <c r="S1434">
        <f t="shared" si="25"/>
        <v>0</v>
      </c>
      <c r="T1434" s="13">
        <f>(Tabelle1[[#This Row],[MT Distri % (besucht)]]-Tabelle1[[#This Row],[MT Distri % (besucht) VP]])*100</f>
        <v>0</v>
      </c>
      <c r="U1434" t="str">
        <f>Tabelle1[[#This Row],[Kundenhierarchie 1]]&amp;Tabelle1[[#This Row],[Händler]]&amp;Tabelle1[[#This Row],[Kategorie]]&amp;Tabelle1[[#This Row],[Gruppe]]&amp;Tabelle1[[#This Row],[Name]]</f>
        <v>Markant Services International GmbHBünting (ZL)EssigEssig Balsamicos 0,5lPrem. Aceto Balsamico di Modena, 6x500ml</v>
      </c>
      <c r="V1434">
        <f>_xlfn.XLOOKUP(U1434,'Daten Vor-Quartal'!U:U,'Daten Vor-Quartal'!I:I,0)</f>
        <v>0</v>
      </c>
    </row>
    <row r="1435" spans="1:22">
      <c r="A1435" t="s">
        <v>36</v>
      </c>
      <c r="B1435" t="s">
        <v>39</v>
      </c>
      <c r="C1435" t="s">
        <v>9</v>
      </c>
      <c r="D1435" t="s">
        <v>187</v>
      </c>
      <c r="E1435" t="s">
        <v>62</v>
      </c>
      <c r="F1435">
        <v>11</v>
      </c>
      <c r="G1435" t="s">
        <v>51</v>
      </c>
      <c r="H1435">
        <v>0</v>
      </c>
      <c r="I1435">
        <v>0</v>
      </c>
      <c r="J1435">
        <v>0</v>
      </c>
      <c r="K1435">
        <v>0</v>
      </c>
      <c r="L1435">
        <v>0</v>
      </c>
      <c r="M1435">
        <v>204</v>
      </c>
      <c r="N1435">
        <v>1</v>
      </c>
      <c r="O1435">
        <v>0</v>
      </c>
      <c r="P1435">
        <v>0</v>
      </c>
      <c r="Q1435">
        <v>0</v>
      </c>
      <c r="R1435">
        <v>0</v>
      </c>
      <c r="S1435">
        <f t="shared" si="25"/>
        <v>0</v>
      </c>
      <c r="T1435" s="13">
        <f>(Tabelle1[[#This Row],[MT Distri % (besucht)]]-Tabelle1[[#This Row],[MT Distri % (besucht) VP]])*100</f>
        <v>0</v>
      </c>
      <c r="U1435" t="str">
        <f>Tabelle1[[#This Row],[Kundenhierarchie 1]]&amp;Tabelle1[[#This Row],[Händler]]&amp;Tabelle1[[#This Row],[Kategorie]]&amp;Tabelle1[[#This Row],[Gruppe]]&amp;Tabelle1[[#This Row],[Name]]</f>
        <v>Markant Services International GmbHBünting (ZL)EssigEssig Balsamicos 0,5lPremium Condimento Bianco, 6x500ml</v>
      </c>
      <c r="V1435">
        <f>_xlfn.XLOOKUP(U1435,'Daten Vor-Quartal'!U:U,'Daten Vor-Quartal'!I:I,0)</f>
        <v>0</v>
      </c>
    </row>
    <row r="1436" spans="1:22">
      <c r="A1436" t="s">
        <v>36</v>
      </c>
      <c r="B1436" t="s">
        <v>39</v>
      </c>
      <c r="C1436" t="s">
        <v>9</v>
      </c>
      <c r="D1436" t="s">
        <v>188</v>
      </c>
      <c r="E1436" t="s">
        <v>68</v>
      </c>
      <c r="F1436">
        <v>16</v>
      </c>
      <c r="G1436" t="s">
        <v>63</v>
      </c>
      <c r="H1436">
        <v>0.88235294117647056</v>
      </c>
      <c r="I1436">
        <v>0.86466165413533835</v>
      </c>
      <c r="J1436">
        <v>0</v>
      </c>
      <c r="K1436">
        <v>0</v>
      </c>
      <c r="L1436">
        <v>180</v>
      </c>
      <c r="M1436">
        <v>204</v>
      </c>
      <c r="N1436">
        <v>133</v>
      </c>
      <c r="O1436">
        <v>115</v>
      </c>
      <c r="P1436">
        <v>0</v>
      </c>
      <c r="Q1436">
        <v>0</v>
      </c>
      <c r="R1436">
        <v>0</v>
      </c>
      <c r="S1436">
        <f t="shared" si="25"/>
        <v>0.90598290598290598</v>
      </c>
      <c r="T1436" s="13">
        <f>(Tabelle1[[#This Row],[MT Distri % (besucht)]]-Tabelle1[[#This Row],[MT Distri % (besucht) VP]])*100</f>
        <v>-4.132125184756763</v>
      </c>
      <c r="U1436" t="str">
        <f>Tabelle1[[#This Row],[Kundenhierarchie 1]]&amp;Tabelle1[[#This Row],[Händler]]&amp;Tabelle1[[#This Row],[Kategorie]]&amp;Tabelle1[[#This Row],[Gruppe]]&amp;Tabelle1[[#This Row],[Name]]</f>
        <v>Markant Services International GmbHBünting (ZL)EssigEssig Balsamicos 100mlKühne Aceto Balsamico, 100ml Flasche</v>
      </c>
      <c r="V1436">
        <f>_xlfn.XLOOKUP(U1436,'Daten Vor-Quartal'!U:U,'Daten Vor-Quartal'!I:I,0)</f>
        <v>0.90598290598290598</v>
      </c>
    </row>
    <row r="1437" spans="1:22">
      <c r="A1437" t="s">
        <v>36</v>
      </c>
      <c r="B1437" t="s">
        <v>39</v>
      </c>
      <c r="C1437" t="s">
        <v>9</v>
      </c>
      <c r="D1437" t="s">
        <v>188</v>
      </c>
      <c r="E1437" t="s">
        <v>69</v>
      </c>
      <c r="F1437">
        <v>17</v>
      </c>
      <c r="G1437" t="s">
        <v>63</v>
      </c>
      <c r="H1437">
        <v>0</v>
      </c>
      <c r="I1437">
        <v>0</v>
      </c>
      <c r="J1437">
        <v>0</v>
      </c>
      <c r="K1437">
        <v>0</v>
      </c>
      <c r="L1437">
        <v>0</v>
      </c>
      <c r="M1437">
        <v>204</v>
      </c>
      <c r="N1437">
        <v>1</v>
      </c>
      <c r="O1437">
        <v>0</v>
      </c>
      <c r="P1437">
        <v>0</v>
      </c>
      <c r="Q1437">
        <v>0</v>
      </c>
      <c r="R1437">
        <v>0</v>
      </c>
      <c r="S1437">
        <f t="shared" si="25"/>
        <v>0</v>
      </c>
      <c r="T1437" s="13">
        <f>(Tabelle1[[#This Row],[MT Distri % (besucht)]]-Tabelle1[[#This Row],[MT Distri % (besucht) VP]])*100</f>
        <v>0</v>
      </c>
      <c r="U1437" t="str">
        <f>Tabelle1[[#This Row],[Kundenhierarchie 1]]&amp;Tabelle1[[#This Row],[Händler]]&amp;Tabelle1[[#This Row],[Kategorie]]&amp;Tabelle1[[#This Row],[Gruppe]]&amp;Tabelle1[[#This Row],[Name]]</f>
        <v>Markant Services International GmbHBünting (ZL)EssigEssig Balsamicos 100mlKühne Condim.Balsamico Bianco, 100ml Fl.</v>
      </c>
      <c r="V1437">
        <f>_xlfn.XLOOKUP(U1437,'Daten Vor-Quartal'!U:U,'Daten Vor-Quartal'!I:I,0)</f>
        <v>0</v>
      </c>
    </row>
    <row r="1438" spans="1:22">
      <c r="A1438" t="s">
        <v>36</v>
      </c>
      <c r="B1438" t="s">
        <v>39</v>
      </c>
      <c r="C1438" t="s">
        <v>9</v>
      </c>
      <c r="D1438" t="s">
        <v>189</v>
      </c>
      <c r="E1438" t="s">
        <v>88</v>
      </c>
      <c r="F1438">
        <v>35</v>
      </c>
      <c r="G1438" t="s">
        <v>74</v>
      </c>
      <c r="H1438">
        <v>0</v>
      </c>
      <c r="I1438">
        <v>0</v>
      </c>
      <c r="J1438">
        <v>0</v>
      </c>
      <c r="K1438">
        <v>0</v>
      </c>
      <c r="L1438">
        <v>0</v>
      </c>
      <c r="M1438">
        <v>204</v>
      </c>
      <c r="N1438">
        <v>1</v>
      </c>
      <c r="O1438">
        <v>0</v>
      </c>
      <c r="P1438">
        <v>0</v>
      </c>
      <c r="Q1438">
        <v>0</v>
      </c>
      <c r="R1438">
        <v>0</v>
      </c>
      <c r="S1438">
        <f t="shared" si="25"/>
        <v>0</v>
      </c>
      <c r="T1438" s="13">
        <f>(Tabelle1[[#This Row],[MT Distri % (besucht)]]-Tabelle1[[#This Row],[MT Distri % (besucht) VP]])*100</f>
        <v>0</v>
      </c>
      <c r="U1438" t="str">
        <f>Tabelle1[[#This Row],[Kundenhierarchie 1]]&amp;Tabelle1[[#This Row],[Händler]]&amp;Tabelle1[[#This Row],[Kategorie]]&amp;Tabelle1[[#This Row],[Gruppe]]&amp;Tabelle1[[#This Row],[Name]]</f>
        <v>Markant Services International GmbHBünting (ZL)EssigEssig Balsamicos 250mlBio Aceto Balsamico di Modena 6%, 250ml</v>
      </c>
      <c r="V1438">
        <f>_xlfn.XLOOKUP(U1438,'Daten Vor-Quartal'!U:U,'Daten Vor-Quartal'!I:I,0)</f>
        <v>0</v>
      </c>
    </row>
    <row r="1439" spans="1:22">
      <c r="A1439" t="s">
        <v>36</v>
      </c>
      <c r="B1439" t="s">
        <v>39</v>
      </c>
      <c r="C1439" t="s">
        <v>9</v>
      </c>
      <c r="D1439" t="s">
        <v>189</v>
      </c>
      <c r="E1439" t="s">
        <v>86</v>
      </c>
      <c r="F1439">
        <v>33</v>
      </c>
      <c r="G1439" t="s">
        <v>74</v>
      </c>
      <c r="H1439">
        <v>0</v>
      </c>
      <c r="I1439">
        <v>0</v>
      </c>
      <c r="J1439">
        <v>0</v>
      </c>
      <c r="K1439">
        <v>0</v>
      </c>
      <c r="L1439">
        <v>0</v>
      </c>
      <c r="M1439">
        <v>204</v>
      </c>
      <c r="N1439">
        <v>1</v>
      </c>
      <c r="O1439">
        <v>0</v>
      </c>
      <c r="P1439">
        <v>0</v>
      </c>
      <c r="Q1439">
        <v>0</v>
      </c>
      <c r="R1439">
        <v>0</v>
      </c>
      <c r="S1439">
        <f t="shared" si="25"/>
        <v>0</v>
      </c>
      <c r="T1439" s="13">
        <f>(Tabelle1[[#This Row],[MT Distri % (besucht)]]-Tabelle1[[#This Row],[MT Distri % (besucht) VP]])*100</f>
        <v>0</v>
      </c>
      <c r="U1439" t="str">
        <f>Tabelle1[[#This Row],[Kundenhierarchie 1]]&amp;Tabelle1[[#This Row],[Händler]]&amp;Tabelle1[[#This Row],[Kategorie]]&amp;Tabelle1[[#This Row],[Gruppe]]&amp;Tabelle1[[#This Row],[Name]]</f>
        <v>Markant Services International GmbHBünting (ZL)EssigEssig Balsamicos 250mlBio Condimento Balsamico Bianco 5%,250ml</v>
      </c>
      <c r="V1439">
        <f>_xlfn.XLOOKUP(U1439,'Daten Vor-Quartal'!U:U,'Daten Vor-Quartal'!I:I,0)</f>
        <v>0</v>
      </c>
    </row>
    <row r="1440" spans="1:22">
      <c r="A1440" t="s">
        <v>36</v>
      </c>
      <c r="B1440" t="s">
        <v>39</v>
      </c>
      <c r="C1440" t="s">
        <v>9</v>
      </c>
      <c r="D1440" t="s">
        <v>189</v>
      </c>
      <c r="E1440" t="s">
        <v>71</v>
      </c>
      <c r="F1440">
        <v>19</v>
      </c>
      <c r="G1440" t="s">
        <v>63</v>
      </c>
      <c r="H1440">
        <v>0.88235294117647056</v>
      </c>
      <c r="I1440">
        <v>0.98496240601503759</v>
      </c>
      <c r="J1440">
        <v>0</v>
      </c>
      <c r="K1440">
        <v>0</v>
      </c>
      <c r="L1440">
        <v>180</v>
      </c>
      <c r="M1440">
        <v>204</v>
      </c>
      <c r="N1440">
        <v>133</v>
      </c>
      <c r="O1440">
        <v>131</v>
      </c>
      <c r="P1440">
        <v>0</v>
      </c>
      <c r="Q1440">
        <v>0</v>
      </c>
      <c r="R1440">
        <v>0</v>
      </c>
      <c r="S1440">
        <f t="shared" si="25"/>
        <v>0.98290598290598286</v>
      </c>
      <c r="T1440" s="13">
        <f>(Tabelle1[[#This Row],[MT Distri % (besucht)]]-Tabelle1[[#This Row],[MT Distri % (besucht) VP]])*100</f>
        <v>0.20564231090547391</v>
      </c>
      <c r="U1440" t="str">
        <f>Tabelle1[[#This Row],[Kundenhierarchie 1]]&amp;Tabelle1[[#This Row],[Händler]]&amp;Tabelle1[[#This Row],[Kategorie]]&amp;Tabelle1[[#This Row],[Gruppe]]&amp;Tabelle1[[#This Row],[Name]]</f>
        <v>Markant Services International GmbHBünting (ZL)EssigEssig Balsamicos 250mlKühne Aceto Balsamico di Modena, 250ml</v>
      </c>
      <c r="V1440">
        <f>_xlfn.XLOOKUP(U1440,'Daten Vor-Quartal'!U:U,'Daten Vor-Quartal'!I:I,0)</f>
        <v>0.98290598290598286</v>
      </c>
    </row>
    <row r="1441" spans="1:22">
      <c r="A1441" t="s">
        <v>36</v>
      </c>
      <c r="B1441" t="s">
        <v>39</v>
      </c>
      <c r="C1441" t="s">
        <v>9</v>
      </c>
      <c r="D1441" t="s">
        <v>189</v>
      </c>
      <c r="E1441" t="s">
        <v>67</v>
      </c>
      <c r="F1441">
        <v>15</v>
      </c>
      <c r="G1441" t="s">
        <v>63</v>
      </c>
      <c r="H1441">
        <v>1</v>
      </c>
      <c r="I1441">
        <v>0.98496240601503759</v>
      </c>
      <c r="J1441">
        <v>0</v>
      </c>
      <c r="K1441">
        <v>0</v>
      </c>
      <c r="L1441">
        <v>204</v>
      </c>
      <c r="M1441">
        <v>204</v>
      </c>
      <c r="N1441">
        <v>133</v>
      </c>
      <c r="O1441">
        <v>131</v>
      </c>
      <c r="P1441">
        <v>0</v>
      </c>
      <c r="Q1441">
        <v>0</v>
      </c>
      <c r="R1441">
        <v>0</v>
      </c>
      <c r="S1441">
        <f t="shared" si="25"/>
        <v>0.99145299145299148</v>
      </c>
      <c r="T1441" s="13">
        <f>(Tabelle1[[#This Row],[MT Distri % (besucht)]]-Tabelle1[[#This Row],[MT Distri % (besucht) VP]])*100</f>
        <v>-0.64905854379538885</v>
      </c>
      <c r="U1441" t="str">
        <f>Tabelle1[[#This Row],[Kundenhierarchie 1]]&amp;Tabelle1[[#This Row],[Händler]]&amp;Tabelle1[[#This Row],[Kategorie]]&amp;Tabelle1[[#This Row],[Gruppe]]&amp;Tabelle1[[#This Row],[Name]]</f>
        <v>Markant Services International GmbHBünting (ZL)EssigEssig Balsamicos 250mlKühne Cond.Balsam. Bianco, 250ml Karaffe</v>
      </c>
      <c r="V1441">
        <f>_xlfn.XLOOKUP(U1441,'Daten Vor-Quartal'!U:U,'Daten Vor-Quartal'!I:I,0)</f>
        <v>0.99145299145299148</v>
      </c>
    </row>
    <row r="1442" spans="1:22">
      <c r="A1442" t="s">
        <v>36</v>
      </c>
      <c r="B1442" t="s">
        <v>39</v>
      </c>
      <c r="C1442" t="s">
        <v>9</v>
      </c>
      <c r="D1442" t="s">
        <v>190</v>
      </c>
      <c r="E1442" t="s">
        <v>70</v>
      </c>
      <c r="F1442">
        <v>18</v>
      </c>
      <c r="G1442" t="s">
        <v>63</v>
      </c>
      <c r="H1442">
        <v>0.74019607843137258</v>
      </c>
      <c r="I1442">
        <v>0.99199999999999999</v>
      </c>
      <c r="J1442">
        <v>0</v>
      </c>
      <c r="K1442">
        <v>0</v>
      </c>
      <c r="L1442">
        <v>151</v>
      </c>
      <c r="M1442">
        <v>204</v>
      </c>
      <c r="N1442">
        <v>125</v>
      </c>
      <c r="O1442">
        <v>124</v>
      </c>
      <c r="P1442">
        <v>0</v>
      </c>
      <c r="Q1442">
        <v>0</v>
      </c>
      <c r="R1442">
        <v>0</v>
      </c>
      <c r="S1442">
        <f t="shared" si="25"/>
        <v>0.99115044247787609</v>
      </c>
      <c r="T1442" s="13">
        <f>(Tabelle1[[#This Row],[MT Distri % (besucht)]]-Tabelle1[[#This Row],[MT Distri % (besucht) VP]])*100</f>
        <v>8.4955752212390045E-2</v>
      </c>
      <c r="U1442" t="str">
        <f>Tabelle1[[#This Row],[Kundenhierarchie 1]]&amp;Tabelle1[[#This Row],[Händler]]&amp;Tabelle1[[#This Row],[Kategorie]]&amp;Tabelle1[[#This Row],[Gruppe]]&amp;Tabelle1[[#This Row],[Name]]</f>
        <v>Markant Services International GmbHBünting (ZL)EssigEssig CK 250mlHimbeer &amp; Essig, 250 ml Karaffe</v>
      </c>
      <c r="V1442">
        <f>_xlfn.XLOOKUP(U1442,'Daten Vor-Quartal'!U:U,'Daten Vor-Quartal'!I:I,0)</f>
        <v>0.99115044247787609</v>
      </c>
    </row>
    <row r="1443" spans="1:22">
      <c r="A1443" t="s">
        <v>36</v>
      </c>
      <c r="B1443" t="s">
        <v>39</v>
      </c>
      <c r="C1443" t="s">
        <v>9</v>
      </c>
      <c r="D1443" t="s">
        <v>190</v>
      </c>
      <c r="E1443" t="s">
        <v>77</v>
      </c>
      <c r="F1443">
        <v>24</v>
      </c>
      <c r="G1443" t="s">
        <v>74</v>
      </c>
      <c r="H1443">
        <v>0</v>
      </c>
      <c r="I1443">
        <v>0</v>
      </c>
      <c r="J1443">
        <v>0</v>
      </c>
      <c r="K1443">
        <v>0</v>
      </c>
      <c r="L1443">
        <v>0</v>
      </c>
      <c r="M1443">
        <v>204</v>
      </c>
      <c r="N1443">
        <v>1</v>
      </c>
      <c r="O1443">
        <v>0</v>
      </c>
      <c r="P1443">
        <v>0</v>
      </c>
      <c r="Q1443">
        <v>0</v>
      </c>
      <c r="R1443">
        <v>0</v>
      </c>
      <c r="S1443">
        <f t="shared" si="25"/>
        <v>0</v>
      </c>
      <c r="T1443" s="13">
        <f>(Tabelle1[[#This Row],[MT Distri % (besucht)]]-Tabelle1[[#This Row],[MT Distri % (besucht) VP]])*100</f>
        <v>0</v>
      </c>
      <c r="U1443" t="str">
        <f>Tabelle1[[#This Row],[Kundenhierarchie 1]]&amp;Tabelle1[[#This Row],[Händler]]&amp;Tabelle1[[#This Row],[Kategorie]]&amp;Tabelle1[[#This Row],[Gruppe]]&amp;Tabelle1[[#This Row],[Name]]</f>
        <v>Markant Services International GmbHBünting (ZL)EssigEssig CK 250mlHonig &amp; Essig, 250ml Karaffe</v>
      </c>
      <c r="V1443">
        <f>_xlfn.XLOOKUP(U1443,'Daten Vor-Quartal'!U:U,'Daten Vor-Quartal'!I:I,0)</f>
        <v>0</v>
      </c>
    </row>
    <row r="1444" spans="1:22">
      <c r="A1444" t="s">
        <v>36</v>
      </c>
      <c r="B1444" t="s">
        <v>39</v>
      </c>
      <c r="C1444" t="s">
        <v>9</v>
      </c>
      <c r="D1444" t="s">
        <v>190</v>
      </c>
      <c r="E1444" t="s">
        <v>64</v>
      </c>
      <c r="F1444">
        <v>12</v>
      </c>
      <c r="G1444" t="s">
        <v>63</v>
      </c>
      <c r="H1444">
        <v>0.88235294117647056</v>
      </c>
      <c r="I1444">
        <v>0.98496240601503759</v>
      </c>
      <c r="J1444">
        <v>0</v>
      </c>
      <c r="K1444">
        <v>0</v>
      </c>
      <c r="L1444">
        <v>180</v>
      </c>
      <c r="M1444">
        <v>204</v>
      </c>
      <c r="N1444">
        <v>133</v>
      </c>
      <c r="O1444">
        <v>131</v>
      </c>
      <c r="P1444">
        <v>0</v>
      </c>
      <c r="Q1444">
        <v>0</v>
      </c>
      <c r="R1444">
        <v>0</v>
      </c>
      <c r="S1444">
        <f t="shared" si="25"/>
        <v>0.99145299145299148</v>
      </c>
      <c r="T1444" s="13">
        <f>(Tabelle1[[#This Row],[MT Distri % (besucht)]]-Tabelle1[[#This Row],[MT Distri % (besucht) VP]])*100</f>
        <v>-0.64905854379538885</v>
      </c>
      <c r="U1444" t="str">
        <f>Tabelle1[[#This Row],[Kundenhierarchie 1]]&amp;Tabelle1[[#This Row],[Händler]]&amp;Tabelle1[[#This Row],[Kategorie]]&amp;Tabelle1[[#This Row],[Gruppe]]&amp;Tabelle1[[#This Row],[Name]]</f>
        <v>Markant Services International GmbHBünting (ZL)EssigEssig CK 250mlKühne Apfel Essig, 250ml Karaffe</v>
      </c>
      <c r="V1444">
        <f>_xlfn.XLOOKUP(U1444,'Daten Vor-Quartal'!U:U,'Daten Vor-Quartal'!I:I,0)</f>
        <v>0.99145299145299148</v>
      </c>
    </row>
    <row r="1445" spans="1:22">
      <c r="A1445" t="s">
        <v>36</v>
      </c>
      <c r="B1445" t="s">
        <v>39</v>
      </c>
      <c r="C1445" t="s">
        <v>9</v>
      </c>
      <c r="D1445" t="s">
        <v>190</v>
      </c>
      <c r="E1445" t="s">
        <v>84</v>
      </c>
      <c r="F1445">
        <v>31</v>
      </c>
      <c r="G1445" t="s">
        <v>74</v>
      </c>
      <c r="H1445">
        <v>0</v>
      </c>
      <c r="I1445">
        <v>0</v>
      </c>
      <c r="J1445">
        <v>0</v>
      </c>
      <c r="K1445">
        <v>0</v>
      </c>
      <c r="L1445">
        <v>0</v>
      </c>
      <c r="M1445">
        <v>204</v>
      </c>
      <c r="N1445">
        <v>1</v>
      </c>
      <c r="O1445">
        <v>0</v>
      </c>
      <c r="P1445">
        <v>0</v>
      </c>
      <c r="Q1445">
        <v>0</v>
      </c>
      <c r="R1445">
        <v>0</v>
      </c>
      <c r="S1445">
        <f t="shared" si="25"/>
        <v>0</v>
      </c>
      <c r="T1445" s="13">
        <f>(Tabelle1[[#This Row],[MT Distri % (besucht)]]-Tabelle1[[#This Row],[MT Distri % (besucht) VP]])*100</f>
        <v>0</v>
      </c>
      <c r="U1445" t="str">
        <f>Tabelle1[[#This Row],[Kundenhierarchie 1]]&amp;Tabelle1[[#This Row],[Händler]]&amp;Tabelle1[[#This Row],[Kategorie]]&amp;Tabelle1[[#This Row],[Gruppe]]&amp;Tabelle1[[#This Row],[Name]]</f>
        <v>Markant Services International GmbHBünting (ZL)EssigEssig CK 250mlKühne Rotwein Essig, 250ml Karaffe</v>
      </c>
      <c r="V1445">
        <f>_xlfn.XLOOKUP(U1445,'Daten Vor-Quartal'!U:U,'Daten Vor-Quartal'!I:I,0)</f>
        <v>0</v>
      </c>
    </row>
    <row r="1446" spans="1:22">
      <c r="A1446" t="s">
        <v>36</v>
      </c>
      <c r="B1446" t="s">
        <v>39</v>
      </c>
      <c r="C1446" t="s">
        <v>9</v>
      </c>
      <c r="D1446" t="s">
        <v>190</v>
      </c>
      <c r="E1446" t="s">
        <v>75</v>
      </c>
      <c r="F1446">
        <v>22</v>
      </c>
      <c r="G1446" t="s">
        <v>74</v>
      </c>
      <c r="H1446">
        <v>0</v>
      </c>
      <c r="I1446">
        <v>0</v>
      </c>
      <c r="J1446">
        <v>0</v>
      </c>
      <c r="K1446">
        <v>0</v>
      </c>
      <c r="L1446">
        <v>0</v>
      </c>
      <c r="M1446">
        <v>204</v>
      </c>
      <c r="N1446">
        <v>1</v>
      </c>
      <c r="O1446">
        <v>0</v>
      </c>
      <c r="P1446">
        <v>0</v>
      </c>
      <c r="Q1446">
        <v>0</v>
      </c>
      <c r="R1446">
        <v>0</v>
      </c>
      <c r="S1446">
        <f t="shared" si="25"/>
        <v>0</v>
      </c>
      <c r="T1446" s="13">
        <f>(Tabelle1[[#This Row],[MT Distri % (besucht)]]-Tabelle1[[#This Row],[MT Distri % (besucht) VP]])*100</f>
        <v>0</v>
      </c>
      <c r="U1446" t="str">
        <f>Tabelle1[[#This Row],[Kundenhierarchie 1]]&amp;Tabelle1[[#This Row],[Händler]]&amp;Tabelle1[[#This Row],[Kategorie]]&amp;Tabelle1[[#This Row],[Gruppe]]&amp;Tabelle1[[#This Row],[Name]]</f>
        <v>Markant Services International GmbHBünting (ZL)EssigEssig CK 250mlKühne Weißwein Essig, 250ml Karaffe</v>
      </c>
      <c r="V1446">
        <f>_xlfn.XLOOKUP(U1446,'Daten Vor-Quartal'!U:U,'Daten Vor-Quartal'!I:I,0)</f>
        <v>0</v>
      </c>
    </row>
    <row r="1447" spans="1:22">
      <c r="A1447" t="s">
        <v>36</v>
      </c>
      <c r="B1447" t="s">
        <v>39</v>
      </c>
      <c r="C1447" t="s">
        <v>9</v>
      </c>
      <c r="D1447" t="s">
        <v>190</v>
      </c>
      <c r="E1447" t="s">
        <v>78</v>
      </c>
      <c r="F1447">
        <v>25</v>
      </c>
      <c r="G1447" t="s">
        <v>74</v>
      </c>
      <c r="H1447">
        <v>0</v>
      </c>
      <c r="I1447">
        <v>0</v>
      </c>
      <c r="J1447">
        <v>0</v>
      </c>
      <c r="K1447">
        <v>0</v>
      </c>
      <c r="L1447">
        <v>0</v>
      </c>
      <c r="M1447">
        <v>204</v>
      </c>
      <c r="N1447">
        <v>1</v>
      </c>
      <c r="O1447">
        <v>0</v>
      </c>
      <c r="P1447">
        <v>0</v>
      </c>
      <c r="Q1447">
        <v>0</v>
      </c>
      <c r="R1447">
        <v>0</v>
      </c>
      <c r="S1447">
        <f t="shared" si="25"/>
        <v>0</v>
      </c>
      <c r="T1447" s="13">
        <f>(Tabelle1[[#This Row],[MT Distri % (besucht)]]-Tabelle1[[#This Row],[MT Distri % (besucht) VP]])*100</f>
        <v>0</v>
      </c>
      <c r="U1447" t="str">
        <f>Tabelle1[[#This Row],[Kundenhierarchie 1]]&amp;Tabelle1[[#This Row],[Händler]]&amp;Tabelle1[[#This Row],[Kategorie]]&amp;Tabelle1[[#This Row],[Gruppe]]&amp;Tabelle1[[#This Row],[Name]]</f>
        <v>Markant Services International GmbHBünting (ZL)EssigEssig CK 250mlWalnuss &amp; Essig, 250 ml Karaffe</v>
      </c>
      <c r="V1447">
        <f>_xlfn.XLOOKUP(U1447,'Daten Vor-Quartal'!U:U,'Daten Vor-Quartal'!I:I,0)</f>
        <v>0</v>
      </c>
    </row>
    <row r="1448" spans="1:22">
      <c r="A1448" t="s">
        <v>36</v>
      </c>
      <c r="B1448" t="s">
        <v>39</v>
      </c>
      <c r="C1448" t="s">
        <v>9</v>
      </c>
      <c r="D1448" t="s">
        <v>191</v>
      </c>
      <c r="E1448" t="s">
        <v>61</v>
      </c>
      <c r="F1448">
        <v>10</v>
      </c>
      <c r="G1448" t="s">
        <v>51</v>
      </c>
      <c r="H1448">
        <v>1</v>
      </c>
      <c r="I1448">
        <v>0.99248120300751874</v>
      </c>
      <c r="J1448">
        <v>0</v>
      </c>
      <c r="K1448">
        <v>0</v>
      </c>
      <c r="L1448">
        <v>204</v>
      </c>
      <c r="M1448">
        <v>204</v>
      </c>
      <c r="N1448">
        <v>133</v>
      </c>
      <c r="O1448">
        <v>132</v>
      </c>
      <c r="P1448">
        <v>0</v>
      </c>
      <c r="Q1448">
        <v>0</v>
      </c>
      <c r="R1448">
        <v>0</v>
      </c>
      <c r="S1448">
        <f t="shared" si="25"/>
        <v>0.99145299145299148</v>
      </c>
      <c r="T1448" s="13">
        <f>(Tabelle1[[#This Row],[MT Distri % (besucht)]]-Tabelle1[[#This Row],[MT Distri % (besucht) VP]])*100</f>
        <v>0.10282115545272585</v>
      </c>
      <c r="U1448" t="str">
        <f>Tabelle1[[#This Row],[Kundenhierarchie 1]]&amp;Tabelle1[[#This Row],[Händler]]&amp;Tabelle1[[#This Row],[Kategorie]]&amp;Tabelle1[[#This Row],[Gruppe]]&amp;Tabelle1[[#This Row],[Name]]</f>
        <v>Markant Services International GmbHBünting (ZL)EssigEssig EssenzKühne Essig-Essenz, 400g, 10er Tray</v>
      </c>
      <c r="V1448">
        <f>_xlfn.XLOOKUP(U1448,'Daten Vor-Quartal'!U:U,'Daten Vor-Quartal'!I:I,0)</f>
        <v>0.99145299145299148</v>
      </c>
    </row>
    <row r="1449" spans="1:22">
      <c r="A1449" t="s">
        <v>36</v>
      </c>
      <c r="B1449" t="s">
        <v>39</v>
      </c>
      <c r="C1449" t="s">
        <v>9</v>
      </c>
      <c r="D1449" t="s">
        <v>192</v>
      </c>
      <c r="E1449" t="s">
        <v>66</v>
      </c>
      <c r="F1449">
        <v>14</v>
      </c>
      <c r="G1449" t="s">
        <v>63</v>
      </c>
      <c r="H1449">
        <v>0.88235294117647056</v>
      </c>
      <c r="I1449">
        <v>0.96240601503759393</v>
      </c>
      <c r="J1449">
        <v>0</v>
      </c>
      <c r="K1449">
        <v>0</v>
      </c>
      <c r="L1449">
        <v>180</v>
      </c>
      <c r="M1449">
        <v>204</v>
      </c>
      <c r="N1449">
        <v>133</v>
      </c>
      <c r="O1449">
        <v>128</v>
      </c>
      <c r="P1449">
        <v>0</v>
      </c>
      <c r="Q1449">
        <v>0</v>
      </c>
      <c r="R1449">
        <v>0</v>
      </c>
      <c r="S1449">
        <f t="shared" si="25"/>
        <v>0.94017094017094016</v>
      </c>
      <c r="T1449" s="13">
        <f>(Tabelle1[[#This Row],[MT Distri % (besucht)]]-Tabelle1[[#This Row],[MT Distri % (besucht) VP]])*100</f>
        <v>2.223507486665377</v>
      </c>
      <c r="U1449" t="str">
        <f>Tabelle1[[#This Row],[Kundenhierarchie 1]]&amp;Tabelle1[[#This Row],[Händler]]&amp;Tabelle1[[#This Row],[Kategorie]]&amp;Tabelle1[[#This Row],[Gruppe]]&amp;Tabelle1[[#This Row],[Name]]</f>
        <v>Markant Services International GmbHBünting (ZL)EssigEssig Exquisit 0,5lKühne Bio Apfel Essig 5% 0,5l Fl.</v>
      </c>
      <c r="V1449">
        <f>_xlfn.XLOOKUP(U1449,'Daten Vor-Quartal'!U:U,'Daten Vor-Quartal'!I:I,0)</f>
        <v>0.94017094017094016</v>
      </c>
    </row>
    <row r="1450" spans="1:22">
      <c r="A1450" t="s">
        <v>36</v>
      </c>
      <c r="B1450" t="s">
        <v>39</v>
      </c>
      <c r="C1450" t="s">
        <v>9</v>
      </c>
      <c r="D1450" t="s">
        <v>192</v>
      </c>
      <c r="E1450" t="s">
        <v>65</v>
      </c>
      <c r="F1450">
        <v>13</v>
      </c>
      <c r="G1450" t="s">
        <v>63</v>
      </c>
      <c r="H1450">
        <v>0</v>
      </c>
      <c r="I1450">
        <v>0</v>
      </c>
      <c r="J1450">
        <v>0</v>
      </c>
      <c r="K1450">
        <v>0</v>
      </c>
      <c r="L1450">
        <v>0</v>
      </c>
      <c r="M1450">
        <v>204</v>
      </c>
      <c r="N1450">
        <v>1</v>
      </c>
      <c r="O1450">
        <v>0</v>
      </c>
      <c r="P1450">
        <v>0</v>
      </c>
      <c r="Q1450">
        <v>0</v>
      </c>
      <c r="R1450">
        <v>0</v>
      </c>
      <c r="S1450">
        <f t="shared" si="25"/>
        <v>0</v>
      </c>
      <c r="T1450" s="13">
        <f>(Tabelle1[[#This Row],[MT Distri % (besucht)]]-Tabelle1[[#This Row],[MT Distri % (besucht) VP]])*100</f>
        <v>0</v>
      </c>
      <c r="U1450" t="str">
        <f>Tabelle1[[#This Row],[Kundenhierarchie 1]]&amp;Tabelle1[[#This Row],[Händler]]&amp;Tabelle1[[#This Row],[Kategorie]]&amp;Tabelle1[[#This Row],[Gruppe]]&amp;Tabelle1[[#This Row],[Name]]</f>
        <v>Markant Services International GmbHBünting (ZL)EssigEssig Exquisit 0,5lKühne Kräuteressig 5%, 0,5l Karaffe</v>
      </c>
      <c r="V1450">
        <f>_xlfn.XLOOKUP(U1450,'Daten Vor-Quartal'!U:U,'Daten Vor-Quartal'!I:I,0)</f>
        <v>0</v>
      </c>
    </row>
    <row r="1451" spans="1:22">
      <c r="A1451" t="s">
        <v>36</v>
      </c>
      <c r="B1451" t="s">
        <v>39</v>
      </c>
      <c r="C1451" t="s">
        <v>9</v>
      </c>
      <c r="D1451" t="s">
        <v>192</v>
      </c>
      <c r="E1451" t="s">
        <v>76</v>
      </c>
      <c r="F1451">
        <v>23</v>
      </c>
      <c r="G1451" t="s">
        <v>74</v>
      </c>
      <c r="H1451">
        <v>0</v>
      </c>
      <c r="I1451">
        <v>0</v>
      </c>
      <c r="J1451">
        <v>0</v>
      </c>
      <c r="K1451">
        <v>0</v>
      </c>
      <c r="L1451">
        <v>0</v>
      </c>
      <c r="M1451">
        <v>204</v>
      </c>
      <c r="N1451">
        <v>1</v>
      </c>
      <c r="O1451">
        <v>0</v>
      </c>
      <c r="P1451">
        <v>0</v>
      </c>
      <c r="Q1451">
        <v>0</v>
      </c>
      <c r="R1451">
        <v>0</v>
      </c>
      <c r="S1451">
        <f t="shared" si="25"/>
        <v>0</v>
      </c>
      <c r="T1451" s="13">
        <f>(Tabelle1[[#This Row],[MT Distri % (besucht)]]-Tabelle1[[#This Row],[MT Distri % (besucht) VP]])*100</f>
        <v>0</v>
      </c>
      <c r="U1451" t="str">
        <f>Tabelle1[[#This Row],[Kundenhierarchie 1]]&amp;Tabelle1[[#This Row],[Händler]]&amp;Tabelle1[[#This Row],[Kategorie]]&amp;Tabelle1[[#This Row],[Gruppe]]&amp;Tabelle1[[#This Row],[Name]]</f>
        <v>Markant Services International GmbHBünting (ZL)EssigEssig Exquisit 0,5lKühne Rotweinessig 6%, 0,5l Karaffe</v>
      </c>
      <c r="V1451">
        <f>_xlfn.XLOOKUP(U1451,'Daten Vor-Quartal'!U:U,'Daten Vor-Quartal'!I:I,0)</f>
        <v>0</v>
      </c>
    </row>
    <row r="1452" spans="1:22">
      <c r="A1452" t="s">
        <v>36</v>
      </c>
      <c r="B1452" t="s">
        <v>39</v>
      </c>
      <c r="C1452" t="s">
        <v>9</v>
      </c>
      <c r="D1452" t="s">
        <v>192</v>
      </c>
      <c r="E1452" t="s">
        <v>58</v>
      </c>
      <c r="F1452">
        <v>7</v>
      </c>
      <c r="G1452" t="s">
        <v>51</v>
      </c>
      <c r="H1452">
        <v>0.88235294117647056</v>
      </c>
      <c r="I1452">
        <v>0.77443609022556392</v>
      </c>
      <c r="J1452">
        <v>0</v>
      </c>
      <c r="K1452">
        <v>0</v>
      </c>
      <c r="L1452">
        <v>180</v>
      </c>
      <c r="M1452">
        <v>204</v>
      </c>
      <c r="N1452">
        <v>133</v>
      </c>
      <c r="O1452">
        <v>103</v>
      </c>
      <c r="P1452">
        <v>0</v>
      </c>
      <c r="Q1452">
        <v>0</v>
      </c>
      <c r="R1452">
        <v>0</v>
      </c>
      <c r="S1452">
        <f t="shared" si="25"/>
        <v>0.71794871794871795</v>
      </c>
      <c r="T1452" s="13">
        <f>(Tabelle1[[#This Row],[MT Distri % (besucht)]]-Tabelle1[[#This Row],[MT Distri % (besucht) VP]])*100</f>
        <v>5.6487372276845971</v>
      </c>
      <c r="U1452" t="str">
        <f>Tabelle1[[#This Row],[Kundenhierarchie 1]]&amp;Tabelle1[[#This Row],[Händler]]&amp;Tabelle1[[#This Row],[Kategorie]]&amp;Tabelle1[[#This Row],[Gruppe]]&amp;Tabelle1[[#This Row],[Name]]</f>
        <v>Markant Services International GmbHBünting (ZL)EssigEssig Exquisit 0,5lKühne Weißweinessig 6%, 0,5l Karaffe</v>
      </c>
      <c r="V1452">
        <f>_xlfn.XLOOKUP(U1452,'Daten Vor-Quartal'!U:U,'Daten Vor-Quartal'!I:I,0)</f>
        <v>0.71794871794871795</v>
      </c>
    </row>
    <row r="1453" spans="1:22">
      <c r="A1453" t="s">
        <v>36</v>
      </c>
      <c r="B1453" t="s">
        <v>39</v>
      </c>
      <c r="C1453" t="s">
        <v>9</v>
      </c>
      <c r="D1453" t="s">
        <v>192</v>
      </c>
      <c r="E1453" t="s">
        <v>94</v>
      </c>
      <c r="F1453">
        <v>99</v>
      </c>
      <c r="G1453" t="s">
        <v>74</v>
      </c>
      <c r="H1453">
        <v>0</v>
      </c>
      <c r="I1453">
        <v>0</v>
      </c>
      <c r="J1453">
        <v>0</v>
      </c>
      <c r="K1453">
        <v>0</v>
      </c>
      <c r="L1453">
        <v>0</v>
      </c>
      <c r="M1453">
        <v>204</v>
      </c>
      <c r="N1453">
        <v>1</v>
      </c>
      <c r="O1453">
        <v>0</v>
      </c>
      <c r="P1453">
        <v>0</v>
      </c>
      <c r="Q1453">
        <v>0</v>
      </c>
      <c r="R1453">
        <v>0</v>
      </c>
      <c r="S1453">
        <f t="shared" si="25"/>
        <v>0</v>
      </c>
      <c r="T1453" s="13">
        <f>(Tabelle1[[#This Row],[MT Distri % (besucht)]]-Tabelle1[[#This Row],[MT Distri % (besucht) VP]])*100</f>
        <v>0</v>
      </c>
      <c r="U1453" t="str">
        <f>Tabelle1[[#This Row],[Kundenhierarchie 1]]&amp;Tabelle1[[#This Row],[Händler]]&amp;Tabelle1[[#This Row],[Kategorie]]&amp;Tabelle1[[#This Row],[Gruppe]]&amp;Tabelle1[[#This Row],[Name]]</f>
        <v>Markant Services International GmbHBünting (ZL)EssigEssig Exquisit 0,5lLiebling d.Jahres, Schw.Johannisb., 0,5l</v>
      </c>
      <c r="V1453">
        <f>_xlfn.XLOOKUP(U1453,'Daten Vor-Quartal'!U:U,'Daten Vor-Quartal'!I:I,0)</f>
        <v>0</v>
      </c>
    </row>
    <row r="1454" spans="1:22">
      <c r="A1454" t="s">
        <v>36</v>
      </c>
      <c r="B1454" t="s">
        <v>39</v>
      </c>
      <c r="C1454" t="s">
        <v>9</v>
      </c>
      <c r="D1454" t="s">
        <v>193</v>
      </c>
      <c r="E1454" t="s">
        <v>81</v>
      </c>
      <c r="F1454">
        <v>28</v>
      </c>
      <c r="G1454" t="s">
        <v>74</v>
      </c>
      <c r="H1454">
        <v>0</v>
      </c>
      <c r="I1454">
        <v>0</v>
      </c>
      <c r="J1454">
        <v>0</v>
      </c>
      <c r="K1454">
        <v>0</v>
      </c>
      <c r="L1454">
        <v>0</v>
      </c>
      <c r="M1454">
        <v>204</v>
      </c>
      <c r="N1454">
        <v>1</v>
      </c>
      <c r="O1454">
        <v>0</v>
      </c>
      <c r="P1454">
        <v>0</v>
      </c>
      <c r="Q1454">
        <v>0</v>
      </c>
      <c r="R1454">
        <v>0</v>
      </c>
      <c r="S1454">
        <f t="shared" si="25"/>
        <v>0</v>
      </c>
      <c r="T1454" s="13">
        <f>(Tabelle1[[#This Row],[MT Distri % (besucht)]]-Tabelle1[[#This Row],[MT Distri % (besucht) VP]])*100</f>
        <v>0</v>
      </c>
      <c r="U1454" t="str">
        <f>Tabelle1[[#This Row],[Kundenhierarchie 1]]&amp;Tabelle1[[#This Row],[Händler]]&amp;Tabelle1[[#This Row],[Kategorie]]&amp;Tabelle1[[#This Row],[Gruppe]]&amp;Tabelle1[[#This Row],[Name]]</f>
        <v>Markant Services International GmbHBünting (ZL)EssigEssig Exquisit 100mlKühne Weißweinessig, 100ml Flasche</v>
      </c>
      <c r="V1454">
        <f>_xlfn.XLOOKUP(U1454,'Daten Vor-Quartal'!U:U,'Daten Vor-Quartal'!I:I,0)</f>
        <v>0</v>
      </c>
    </row>
    <row r="1455" spans="1:22">
      <c r="A1455" t="s">
        <v>36</v>
      </c>
      <c r="B1455" t="s">
        <v>39</v>
      </c>
      <c r="C1455" t="s">
        <v>9</v>
      </c>
      <c r="D1455" t="s">
        <v>194</v>
      </c>
      <c r="E1455" t="s">
        <v>79</v>
      </c>
      <c r="F1455">
        <v>26</v>
      </c>
      <c r="G1455" t="s">
        <v>74</v>
      </c>
      <c r="H1455">
        <v>0</v>
      </c>
      <c r="I1455">
        <v>0</v>
      </c>
      <c r="J1455">
        <v>0</v>
      </c>
      <c r="K1455">
        <v>0</v>
      </c>
      <c r="L1455">
        <v>0</v>
      </c>
      <c r="M1455">
        <v>204</v>
      </c>
      <c r="N1455">
        <v>1</v>
      </c>
      <c r="O1455">
        <v>0</v>
      </c>
      <c r="P1455">
        <v>0</v>
      </c>
      <c r="Q1455">
        <v>0</v>
      </c>
      <c r="R1455">
        <v>0</v>
      </c>
      <c r="S1455">
        <f t="shared" si="25"/>
        <v>0</v>
      </c>
      <c r="T1455" s="13">
        <f>(Tabelle1[[#This Row],[MT Distri % (besucht)]]-Tabelle1[[#This Row],[MT Distri % (besucht) VP]])*100</f>
        <v>0</v>
      </c>
      <c r="U1455" t="str">
        <f>Tabelle1[[#This Row],[Kundenhierarchie 1]]&amp;Tabelle1[[#This Row],[Händler]]&amp;Tabelle1[[#This Row],[Kategorie]]&amp;Tabelle1[[#This Row],[Gruppe]]&amp;Tabelle1[[#This Row],[Name]]</f>
        <v>Markant Services International GmbHBünting (ZL)EssigEssig Flasche 0,75lGurkenaufguss, 0,75l Glasfl.</v>
      </c>
      <c r="V1455">
        <f>_xlfn.XLOOKUP(U1455,'Daten Vor-Quartal'!U:U,'Daten Vor-Quartal'!I:I,0)</f>
        <v>0</v>
      </c>
    </row>
    <row r="1456" spans="1:22">
      <c r="A1456" t="s">
        <v>36</v>
      </c>
      <c r="B1456" t="s">
        <v>39</v>
      </c>
      <c r="C1456" t="s">
        <v>9</v>
      </c>
      <c r="D1456" t="s">
        <v>194</v>
      </c>
      <c r="E1456" t="s">
        <v>59</v>
      </c>
      <c r="F1456">
        <v>8</v>
      </c>
      <c r="G1456" t="s">
        <v>51</v>
      </c>
      <c r="H1456">
        <v>0</v>
      </c>
      <c r="I1456">
        <v>0</v>
      </c>
      <c r="J1456">
        <v>0</v>
      </c>
      <c r="K1456">
        <v>0</v>
      </c>
      <c r="L1456">
        <v>0</v>
      </c>
      <c r="M1456">
        <v>204</v>
      </c>
      <c r="N1456">
        <v>1</v>
      </c>
      <c r="O1456">
        <v>0</v>
      </c>
      <c r="P1456">
        <v>0</v>
      </c>
      <c r="Q1456">
        <v>0</v>
      </c>
      <c r="R1456">
        <v>0</v>
      </c>
      <c r="S1456">
        <f t="shared" si="25"/>
        <v>0</v>
      </c>
      <c r="T1456" s="13">
        <f>(Tabelle1[[#This Row],[MT Distri % (besucht)]]-Tabelle1[[#This Row],[MT Distri % (besucht) VP]])*100</f>
        <v>0</v>
      </c>
      <c r="U1456" t="str">
        <f>Tabelle1[[#This Row],[Kundenhierarchie 1]]&amp;Tabelle1[[#This Row],[Händler]]&amp;Tabelle1[[#This Row],[Kategorie]]&amp;Tabelle1[[#This Row],[Gruppe]]&amp;Tabelle1[[#This Row],[Name]]</f>
        <v>Markant Services International GmbHBünting (ZL)EssigEssig Flasche 0,75lKFM Kressi Kräuter VollwEs.5% 0,75l 12er</v>
      </c>
      <c r="V1456">
        <f>_xlfn.XLOOKUP(U1456,'Daten Vor-Quartal'!U:U,'Daten Vor-Quartal'!I:I,0)</f>
        <v>0</v>
      </c>
    </row>
    <row r="1457" spans="1:22">
      <c r="A1457" t="s">
        <v>36</v>
      </c>
      <c r="B1457" t="s">
        <v>39</v>
      </c>
      <c r="C1457" t="s">
        <v>9</v>
      </c>
      <c r="D1457" t="s">
        <v>194</v>
      </c>
      <c r="E1457" t="s">
        <v>56</v>
      </c>
      <c r="F1457">
        <v>5</v>
      </c>
      <c r="G1457" t="s">
        <v>51</v>
      </c>
      <c r="H1457">
        <v>0.88235294117647056</v>
      </c>
      <c r="I1457">
        <v>0.59398496240601506</v>
      </c>
      <c r="J1457">
        <v>0</v>
      </c>
      <c r="K1457">
        <v>0</v>
      </c>
      <c r="L1457">
        <v>180</v>
      </c>
      <c r="M1457">
        <v>204</v>
      </c>
      <c r="N1457">
        <v>133</v>
      </c>
      <c r="O1457">
        <v>79</v>
      </c>
      <c r="P1457">
        <v>0</v>
      </c>
      <c r="Q1457">
        <v>0</v>
      </c>
      <c r="R1457">
        <v>0</v>
      </c>
      <c r="S1457">
        <f t="shared" si="25"/>
        <v>0.54700854700854706</v>
      </c>
      <c r="T1457" s="13">
        <f>(Tabelle1[[#This Row],[MT Distri % (besucht)]]-Tabelle1[[#This Row],[MT Distri % (besucht) VP]])*100</f>
        <v>4.6976415397467992</v>
      </c>
      <c r="U1457" t="str">
        <f>Tabelle1[[#This Row],[Kundenhierarchie 1]]&amp;Tabelle1[[#This Row],[Händler]]&amp;Tabelle1[[#This Row],[Kategorie]]&amp;Tabelle1[[#This Row],[Gruppe]]&amp;Tabelle1[[#This Row],[Name]]</f>
        <v>Markant Services International GmbHBünting (ZL)EssigEssig Flasche 0,75lSalata kräuterwürzig, 0,75l Glasflasche</v>
      </c>
      <c r="V1457">
        <f>_xlfn.XLOOKUP(U1457,'Daten Vor-Quartal'!U:U,'Daten Vor-Quartal'!I:I,0)</f>
        <v>0.54700854700854706</v>
      </c>
    </row>
    <row r="1458" spans="1:22">
      <c r="A1458" t="s">
        <v>36</v>
      </c>
      <c r="B1458" t="s">
        <v>39</v>
      </c>
      <c r="C1458" t="s">
        <v>9</v>
      </c>
      <c r="D1458" t="s">
        <v>194</v>
      </c>
      <c r="E1458" t="s">
        <v>72</v>
      </c>
      <c r="F1458">
        <v>20</v>
      </c>
      <c r="G1458" t="s">
        <v>63</v>
      </c>
      <c r="H1458">
        <v>1</v>
      </c>
      <c r="I1458">
        <v>0.99248120300751874</v>
      </c>
      <c r="J1458">
        <v>0</v>
      </c>
      <c r="K1458">
        <v>0</v>
      </c>
      <c r="L1458">
        <v>204</v>
      </c>
      <c r="M1458">
        <v>204</v>
      </c>
      <c r="N1458">
        <v>133</v>
      </c>
      <c r="O1458">
        <v>132</v>
      </c>
      <c r="P1458">
        <v>0</v>
      </c>
      <c r="Q1458">
        <v>0</v>
      </c>
      <c r="R1458">
        <v>0</v>
      </c>
      <c r="S1458">
        <f t="shared" si="25"/>
        <v>0.99145299145299148</v>
      </c>
      <c r="T1458" s="13">
        <f>(Tabelle1[[#This Row],[MT Distri % (besucht)]]-Tabelle1[[#This Row],[MT Distri % (besucht) VP]])*100</f>
        <v>0.10282115545272585</v>
      </c>
      <c r="U1458" t="str">
        <f>Tabelle1[[#This Row],[Kundenhierarchie 1]]&amp;Tabelle1[[#This Row],[Händler]]&amp;Tabelle1[[#This Row],[Kategorie]]&amp;Tabelle1[[#This Row],[Gruppe]]&amp;Tabelle1[[#This Row],[Name]]</f>
        <v>Markant Services International GmbHBünting (ZL)EssigEssig Flasche 0,75lTafelessig 5%, 0,75l Glasflasche</v>
      </c>
      <c r="V1458">
        <f>_xlfn.XLOOKUP(U1458,'Daten Vor-Quartal'!U:U,'Daten Vor-Quartal'!I:I,0)</f>
        <v>0.99145299145299148</v>
      </c>
    </row>
    <row r="1459" spans="1:22">
      <c r="A1459" t="s">
        <v>36</v>
      </c>
      <c r="B1459" t="s">
        <v>39</v>
      </c>
      <c r="C1459" t="s">
        <v>9</v>
      </c>
      <c r="D1459" t="s">
        <v>195</v>
      </c>
      <c r="E1459" t="s">
        <v>89</v>
      </c>
      <c r="F1459">
        <v>36</v>
      </c>
      <c r="G1459" t="s">
        <v>74</v>
      </c>
      <c r="H1459">
        <v>0</v>
      </c>
      <c r="I1459">
        <v>0</v>
      </c>
      <c r="J1459">
        <v>0</v>
      </c>
      <c r="K1459">
        <v>0</v>
      </c>
      <c r="L1459">
        <v>0</v>
      </c>
      <c r="M1459">
        <v>204</v>
      </c>
      <c r="N1459">
        <v>1</v>
      </c>
      <c r="O1459">
        <v>0</v>
      </c>
      <c r="P1459">
        <v>0</v>
      </c>
      <c r="Q1459">
        <v>0</v>
      </c>
      <c r="R1459">
        <v>0</v>
      </c>
      <c r="S1459">
        <f t="shared" si="25"/>
        <v>0</v>
      </c>
      <c r="T1459" s="13">
        <f>(Tabelle1[[#This Row],[MT Distri % (besucht)]]-Tabelle1[[#This Row],[MT Distri % (besucht) VP]])*100</f>
        <v>0</v>
      </c>
      <c r="U1459" t="str">
        <f>Tabelle1[[#This Row],[Kundenhierarchie 1]]&amp;Tabelle1[[#This Row],[Händler]]&amp;Tabelle1[[#This Row],[Kategorie]]&amp;Tabelle1[[#This Row],[Gruppe]]&amp;Tabelle1[[#This Row],[Name]]</f>
        <v>Markant Services International GmbHBünting (ZL)EssigEssig Kanister &lt;5lGurkenaufguss gebrauchsfertig, 5l Kan.</v>
      </c>
      <c r="V1459">
        <f>_xlfn.XLOOKUP(U1459,'Daten Vor-Quartal'!U:U,'Daten Vor-Quartal'!I:I,0)</f>
        <v>0</v>
      </c>
    </row>
    <row r="1460" spans="1:22">
      <c r="A1460" t="s">
        <v>36</v>
      </c>
      <c r="B1460" t="s">
        <v>39</v>
      </c>
      <c r="C1460" t="s">
        <v>9</v>
      </c>
      <c r="D1460" t="s">
        <v>195</v>
      </c>
      <c r="E1460" t="s">
        <v>87</v>
      </c>
      <c r="F1460">
        <v>34</v>
      </c>
      <c r="G1460" t="s">
        <v>74</v>
      </c>
      <c r="H1460">
        <v>0</v>
      </c>
      <c r="I1460">
        <v>0</v>
      </c>
      <c r="J1460">
        <v>0</v>
      </c>
      <c r="K1460">
        <v>0</v>
      </c>
      <c r="L1460">
        <v>0</v>
      </c>
      <c r="M1460">
        <v>204</v>
      </c>
      <c r="N1460">
        <v>1</v>
      </c>
      <c r="O1460">
        <v>0</v>
      </c>
      <c r="P1460">
        <v>0</v>
      </c>
      <c r="Q1460">
        <v>0</v>
      </c>
      <c r="R1460">
        <v>0</v>
      </c>
      <c r="S1460">
        <f t="shared" si="25"/>
        <v>0</v>
      </c>
      <c r="T1460" s="13">
        <f>(Tabelle1[[#This Row],[MT Distri % (besucht)]]-Tabelle1[[#This Row],[MT Distri % (besucht) VP]])*100</f>
        <v>0</v>
      </c>
      <c r="U1460" t="str">
        <f>Tabelle1[[#This Row],[Kundenhierarchie 1]]&amp;Tabelle1[[#This Row],[Händler]]&amp;Tabelle1[[#This Row],[Kategorie]]&amp;Tabelle1[[#This Row],[Gruppe]]&amp;Tabelle1[[#This Row],[Name]]</f>
        <v>Markant Services International GmbHBünting (ZL)EssigEssig Kanister &lt;5lGurkenaufguss, 2l Kanister</v>
      </c>
      <c r="V1460">
        <f>_xlfn.XLOOKUP(U1460,'Daten Vor-Quartal'!U:U,'Daten Vor-Quartal'!I:I,0)</f>
        <v>0</v>
      </c>
    </row>
    <row r="1461" spans="1:22">
      <c r="A1461" t="s">
        <v>36</v>
      </c>
      <c r="B1461" t="s">
        <v>39</v>
      </c>
      <c r="C1461" t="s">
        <v>9</v>
      </c>
      <c r="D1461" t="s">
        <v>195</v>
      </c>
      <c r="E1461" t="s">
        <v>80</v>
      </c>
      <c r="F1461">
        <v>27</v>
      </c>
      <c r="G1461" t="s">
        <v>74</v>
      </c>
      <c r="H1461">
        <v>0</v>
      </c>
      <c r="I1461">
        <v>0</v>
      </c>
      <c r="J1461">
        <v>0</v>
      </c>
      <c r="K1461">
        <v>0</v>
      </c>
      <c r="L1461">
        <v>0</v>
      </c>
      <c r="M1461">
        <v>204</v>
      </c>
      <c r="N1461">
        <v>1</v>
      </c>
      <c r="O1461">
        <v>0</v>
      </c>
      <c r="P1461">
        <v>0</v>
      </c>
      <c r="Q1461">
        <v>0</v>
      </c>
      <c r="R1461">
        <v>0</v>
      </c>
      <c r="S1461">
        <f t="shared" si="25"/>
        <v>0</v>
      </c>
      <c r="T1461" s="13">
        <f>(Tabelle1[[#This Row],[MT Distri % (besucht)]]-Tabelle1[[#This Row],[MT Distri % (besucht) VP]])*100</f>
        <v>0</v>
      </c>
      <c r="U1461" t="str">
        <f>Tabelle1[[#This Row],[Kundenhierarchie 1]]&amp;Tabelle1[[#This Row],[Händler]]&amp;Tabelle1[[#This Row],[Kategorie]]&amp;Tabelle1[[#This Row],[Gruppe]]&amp;Tabelle1[[#This Row],[Name]]</f>
        <v>Markant Services International GmbHBünting (ZL)EssigEssig Kanister &lt;5lKFM Kressi Kr. vollwürziger Essig 5l Kan</v>
      </c>
      <c r="V1461">
        <f>_xlfn.XLOOKUP(U1461,'Daten Vor-Quartal'!U:U,'Daten Vor-Quartal'!I:I,0)</f>
        <v>0</v>
      </c>
    </row>
    <row r="1462" spans="1:22">
      <c r="A1462" t="s">
        <v>36</v>
      </c>
      <c r="B1462" t="s">
        <v>39</v>
      </c>
      <c r="C1462" t="s">
        <v>9</v>
      </c>
      <c r="D1462" t="s">
        <v>195</v>
      </c>
      <c r="E1462" t="s">
        <v>90</v>
      </c>
      <c r="F1462">
        <v>99</v>
      </c>
      <c r="G1462" t="s">
        <v>74</v>
      </c>
      <c r="H1462">
        <v>0</v>
      </c>
      <c r="I1462">
        <v>0</v>
      </c>
      <c r="J1462">
        <v>0</v>
      </c>
      <c r="K1462">
        <v>0</v>
      </c>
      <c r="L1462">
        <v>0</v>
      </c>
      <c r="M1462">
        <v>204</v>
      </c>
      <c r="N1462">
        <v>1</v>
      </c>
      <c r="O1462">
        <v>0</v>
      </c>
      <c r="P1462">
        <v>0</v>
      </c>
      <c r="Q1462">
        <v>0</v>
      </c>
      <c r="R1462">
        <v>0</v>
      </c>
      <c r="S1462">
        <f t="shared" si="25"/>
        <v>0</v>
      </c>
      <c r="T1462" s="13">
        <f>(Tabelle1[[#This Row],[MT Distri % (besucht)]]-Tabelle1[[#This Row],[MT Distri % (besucht) VP]])*100</f>
        <v>0</v>
      </c>
      <c r="U1462" t="str">
        <f>Tabelle1[[#This Row],[Kundenhierarchie 1]]&amp;Tabelle1[[#This Row],[Händler]]&amp;Tabelle1[[#This Row],[Kategorie]]&amp;Tabelle1[[#This Row],[Gruppe]]&amp;Tabelle1[[#This Row],[Name]]</f>
        <v>Markant Services International GmbHBünting (ZL)EssigEssig Kanister &lt;5lKuehne Aceto Bals.di Modena 6%, 2l Kan.</v>
      </c>
      <c r="V1462">
        <f>_xlfn.XLOOKUP(U1462,'Daten Vor-Quartal'!U:U,'Daten Vor-Quartal'!I:I,0)</f>
        <v>0</v>
      </c>
    </row>
    <row r="1463" spans="1:22">
      <c r="A1463" t="s">
        <v>36</v>
      </c>
      <c r="B1463" t="s">
        <v>39</v>
      </c>
      <c r="C1463" t="s">
        <v>9</v>
      </c>
      <c r="D1463" t="s">
        <v>195</v>
      </c>
      <c r="E1463" t="s">
        <v>91</v>
      </c>
      <c r="F1463">
        <v>99</v>
      </c>
      <c r="G1463" t="s">
        <v>74</v>
      </c>
      <c r="H1463">
        <v>0</v>
      </c>
      <c r="I1463">
        <v>0</v>
      </c>
      <c r="J1463">
        <v>0</v>
      </c>
      <c r="K1463">
        <v>0</v>
      </c>
      <c r="L1463">
        <v>0</v>
      </c>
      <c r="M1463">
        <v>204</v>
      </c>
      <c r="N1463">
        <v>1</v>
      </c>
      <c r="O1463">
        <v>0</v>
      </c>
      <c r="P1463">
        <v>0</v>
      </c>
      <c r="Q1463">
        <v>0</v>
      </c>
      <c r="R1463">
        <v>0</v>
      </c>
      <c r="S1463">
        <f t="shared" si="25"/>
        <v>0</v>
      </c>
      <c r="T1463" s="13">
        <f>(Tabelle1[[#This Row],[MT Distri % (besucht)]]-Tabelle1[[#This Row],[MT Distri % (besucht) VP]])*100</f>
        <v>0</v>
      </c>
      <c r="U1463" t="str">
        <f>Tabelle1[[#This Row],[Kundenhierarchie 1]]&amp;Tabelle1[[#This Row],[Händler]]&amp;Tabelle1[[#This Row],[Kategorie]]&amp;Tabelle1[[#This Row],[Gruppe]]&amp;Tabelle1[[#This Row],[Name]]</f>
        <v>Markant Services International GmbHBünting (ZL)EssigEssig Kanister &lt;5lKuehne Condimento Balsa.Bianco, 2l Kan.</v>
      </c>
      <c r="V1463">
        <f>_xlfn.XLOOKUP(U1463,'Daten Vor-Quartal'!U:U,'Daten Vor-Quartal'!I:I,0)</f>
        <v>0</v>
      </c>
    </row>
    <row r="1464" spans="1:22">
      <c r="A1464" t="s">
        <v>36</v>
      </c>
      <c r="B1464" t="s">
        <v>39</v>
      </c>
      <c r="C1464" t="s">
        <v>9</v>
      </c>
      <c r="D1464" t="s">
        <v>195</v>
      </c>
      <c r="E1464" t="s">
        <v>92</v>
      </c>
      <c r="F1464">
        <v>99</v>
      </c>
      <c r="G1464" t="s">
        <v>74</v>
      </c>
      <c r="H1464">
        <v>0</v>
      </c>
      <c r="I1464">
        <v>0</v>
      </c>
      <c r="J1464">
        <v>0</v>
      </c>
      <c r="K1464">
        <v>0</v>
      </c>
      <c r="L1464">
        <v>0</v>
      </c>
      <c r="M1464">
        <v>204</v>
      </c>
      <c r="N1464">
        <v>1</v>
      </c>
      <c r="O1464">
        <v>0</v>
      </c>
      <c r="P1464">
        <v>0</v>
      </c>
      <c r="Q1464">
        <v>0</v>
      </c>
      <c r="R1464">
        <v>0</v>
      </c>
      <c r="S1464">
        <f t="shared" si="25"/>
        <v>0</v>
      </c>
      <c r="T1464" s="13">
        <f>(Tabelle1[[#This Row],[MT Distri % (besucht)]]-Tabelle1[[#This Row],[MT Distri % (besucht) VP]])*100</f>
        <v>0</v>
      </c>
      <c r="U1464" t="str">
        <f>Tabelle1[[#This Row],[Kundenhierarchie 1]]&amp;Tabelle1[[#This Row],[Händler]]&amp;Tabelle1[[#This Row],[Kategorie]]&amp;Tabelle1[[#This Row],[Gruppe]]&amp;Tabelle1[[#This Row],[Name]]</f>
        <v>Markant Services International GmbHBünting (ZL)EssigEssig Kanister &lt;5lKuehne Rotweinessig 6%, 2l Kanister</v>
      </c>
      <c r="V1464">
        <f>_xlfn.XLOOKUP(U1464,'Daten Vor-Quartal'!U:U,'Daten Vor-Quartal'!I:I,0)</f>
        <v>0</v>
      </c>
    </row>
    <row r="1465" spans="1:22">
      <c r="A1465" t="s">
        <v>36</v>
      </c>
      <c r="B1465" t="s">
        <v>39</v>
      </c>
      <c r="C1465" t="s">
        <v>9</v>
      </c>
      <c r="D1465" t="s">
        <v>195</v>
      </c>
      <c r="E1465" t="s">
        <v>93</v>
      </c>
      <c r="F1465">
        <v>99</v>
      </c>
      <c r="G1465" t="s">
        <v>74</v>
      </c>
      <c r="H1465">
        <v>0</v>
      </c>
      <c r="I1465">
        <v>0</v>
      </c>
      <c r="J1465">
        <v>0</v>
      </c>
      <c r="K1465">
        <v>0</v>
      </c>
      <c r="L1465">
        <v>0</v>
      </c>
      <c r="M1465">
        <v>204</v>
      </c>
      <c r="N1465">
        <v>1</v>
      </c>
      <c r="O1465">
        <v>0</v>
      </c>
      <c r="P1465">
        <v>0</v>
      </c>
      <c r="Q1465">
        <v>0</v>
      </c>
      <c r="R1465">
        <v>0</v>
      </c>
      <c r="S1465">
        <f t="shared" si="25"/>
        <v>0</v>
      </c>
      <c r="T1465" s="13">
        <f>(Tabelle1[[#This Row],[MT Distri % (besucht)]]-Tabelle1[[#This Row],[MT Distri % (besucht) VP]])*100</f>
        <v>0</v>
      </c>
      <c r="U1465" t="str">
        <f>Tabelle1[[#This Row],[Kundenhierarchie 1]]&amp;Tabelle1[[#This Row],[Händler]]&amp;Tabelle1[[#This Row],[Kategorie]]&amp;Tabelle1[[#This Row],[Gruppe]]&amp;Tabelle1[[#This Row],[Name]]</f>
        <v>Markant Services International GmbHBünting (ZL)EssigEssig Kanister &lt;5lKuehne Weissweinessig 6%, 2l Kanister</v>
      </c>
      <c r="V1465">
        <f>_xlfn.XLOOKUP(U1465,'Daten Vor-Quartal'!U:U,'Daten Vor-Quartal'!I:I,0)</f>
        <v>0</v>
      </c>
    </row>
    <row r="1466" spans="1:22">
      <c r="A1466" t="s">
        <v>36</v>
      </c>
      <c r="B1466" t="s">
        <v>39</v>
      </c>
      <c r="C1466" t="s">
        <v>9</v>
      </c>
      <c r="D1466" t="s">
        <v>195</v>
      </c>
      <c r="E1466" t="s">
        <v>95</v>
      </c>
      <c r="F1466">
        <v>99</v>
      </c>
      <c r="G1466" t="s">
        <v>74</v>
      </c>
      <c r="H1466">
        <v>0</v>
      </c>
      <c r="I1466">
        <v>0</v>
      </c>
      <c r="J1466">
        <v>0</v>
      </c>
      <c r="K1466">
        <v>0</v>
      </c>
      <c r="L1466">
        <v>0</v>
      </c>
      <c r="M1466">
        <v>204</v>
      </c>
      <c r="N1466">
        <v>1</v>
      </c>
      <c r="O1466">
        <v>0</v>
      </c>
      <c r="P1466">
        <v>0</v>
      </c>
      <c r="Q1466">
        <v>0</v>
      </c>
      <c r="R1466">
        <v>0</v>
      </c>
      <c r="S1466">
        <f t="shared" si="25"/>
        <v>0</v>
      </c>
      <c r="T1466" s="13">
        <f>(Tabelle1[[#This Row],[MT Distri % (besucht)]]-Tabelle1[[#This Row],[MT Distri % (besucht) VP]])*100</f>
        <v>0</v>
      </c>
      <c r="U1466" t="str">
        <f>Tabelle1[[#This Row],[Kundenhierarchie 1]]&amp;Tabelle1[[#This Row],[Händler]]&amp;Tabelle1[[#This Row],[Kategorie]]&amp;Tabelle1[[#This Row],[Gruppe]]&amp;Tabelle1[[#This Row],[Name]]</f>
        <v>Markant Services International GmbHBünting (ZL)EssigEssig Kanister &lt;5lStein UnivTafelessig a Branntw.5% 5l Kan</v>
      </c>
      <c r="V1466">
        <f>_xlfn.XLOOKUP(U1466,'Daten Vor-Quartal'!U:U,'Daten Vor-Quartal'!I:I,0)</f>
        <v>0</v>
      </c>
    </row>
    <row r="1467" spans="1:22">
      <c r="A1467" t="s">
        <v>36</v>
      </c>
      <c r="B1467" t="s">
        <v>39</v>
      </c>
      <c r="C1467" t="s">
        <v>9</v>
      </c>
      <c r="D1467" t="s">
        <v>196</v>
      </c>
      <c r="E1467" t="s">
        <v>57</v>
      </c>
      <c r="F1467">
        <v>6</v>
      </c>
      <c r="G1467" t="s">
        <v>51</v>
      </c>
      <c r="H1467">
        <v>1</v>
      </c>
      <c r="I1467">
        <v>0.99248120300751874</v>
      </c>
      <c r="J1467">
        <v>0</v>
      </c>
      <c r="K1467">
        <v>0</v>
      </c>
      <c r="L1467">
        <v>204</v>
      </c>
      <c r="M1467">
        <v>204</v>
      </c>
      <c r="N1467">
        <v>133</v>
      </c>
      <c r="O1467">
        <v>132</v>
      </c>
      <c r="P1467">
        <v>0</v>
      </c>
      <c r="Q1467">
        <v>0</v>
      </c>
      <c r="R1467">
        <v>0</v>
      </c>
      <c r="S1467">
        <f t="shared" si="25"/>
        <v>0.98290598290598286</v>
      </c>
      <c r="T1467" s="13">
        <f>(Tabelle1[[#This Row],[MT Distri % (besucht)]]-Tabelle1[[#This Row],[MT Distri % (besucht) VP]])*100</f>
        <v>0.95752201015358862</v>
      </c>
      <c r="U1467" t="str">
        <f>Tabelle1[[#This Row],[Kundenhierarchie 1]]&amp;Tabelle1[[#This Row],[Händler]]&amp;Tabelle1[[#This Row],[Kategorie]]&amp;Tabelle1[[#This Row],[Gruppe]]&amp;Tabelle1[[#This Row],[Name]]</f>
        <v>Markant Services International GmbHBünting (ZL)EssigEssig KeulenApfelessig 5%, 0,75l Fl.</v>
      </c>
      <c r="V1467">
        <f>_xlfn.XLOOKUP(U1467,'Daten Vor-Quartal'!U:U,'Daten Vor-Quartal'!I:I,0)</f>
        <v>0.98290598290598286</v>
      </c>
    </row>
    <row r="1468" spans="1:22">
      <c r="A1468" t="s">
        <v>36</v>
      </c>
      <c r="B1468" t="s">
        <v>39</v>
      </c>
      <c r="C1468" t="s">
        <v>9</v>
      </c>
      <c r="D1468" t="s">
        <v>196</v>
      </c>
      <c r="E1468" t="s">
        <v>82</v>
      </c>
      <c r="F1468">
        <v>29</v>
      </c>
      <c r="G1468" t="s">
        <v>74</v>
      </c>
      <c r="H1468">
        <v>0</v>
      </c>
      <c r="I1468">
        <v>0</v>
      </c>
      <c r="J1468">
        <v>0</v>
      </c>
      <c r="K1468">
        <v>0</v>
      </c>
      <c r="L1468">
        <v>0</v>
      </c>
      <c r="M1468">
        <v>204</v>
      </c>
      <c r="N1468">
        <v>1</v>
      </c>
      <c r="O1468">
        <v>0</v>
      </c>
      <c r="P1468">
        <v>0</v>
      </c>
      <c r="Q1468">
        <v>0</v>
      </c>
      <c r="R1468">
        <v>0</v>
      </c>
      <c r="S1468">
        <f t="shared" si="25"/>
        <v>0</v>
      </c>
      <c r="T1468" s="13">
        <f>(Tabelle1[[#This Row],[MT Distri % (besucht)]]-Tabelle1[[#This Row],[MT Distri % (besucht) VP]])*100</f>
        <v>0</v>
      </c>
      <c r="U1468" t="str">
        <f>Tabelle1[[#This Row],[Kundenhierarchie 1]]&amp;Tabelle1[[#This Row],[Händler]]&amp;Tabelle1[[#This Row],[Kategorie]]&amp;Tabelle1[[#This Row],[Gruppe]]&amp;Tabelle1[[#This Row],[Name]]</f>
        <v>Markant Services International GmbHBünting (ZL)EssigEssig KeulenEssig plus Zitrone, 0,75l Glasfl.</v>
      </c>
      <c r="V1468">
        <f>_xlfn.XLOOKUP(U1468,'Daten Vor-Quartal'!U:U,'Daten Vor-Quartal'!I:I,0)</f>
        <v>0</v>
      </c>
    </row>
    <row r="1469" spans="1:22">
      <c r="A1469" t="s">
        <v>36</v>
      </c>
      <c r="B1469" t="s">
        <v>39</v>
      </c>
      <c r="C1469" t="s">
        <v>9</v>
      </c>
      <c r="D1469" t="s">
        <v>196</v>
      </c>
      <c r="E1469" t="s">
        <v>54</v>
      </c>
      <c r="F1469">
        <v>3</v>
      </c>
      <c r="G1469" t="s">
        <v>51</v>
      </c>
      <c r="H1469">
        <v>1</v>
      </c>
      <c r="I1469">
        <v>0.99248120300751874</v>
      </c>
      <c r="J1469">
        <v>0</v>
      </c>
      <c r="K1469">
        <v>0</v>
      </c>
      <c r="L1469">
        <v>204</v>
      </c>
      <c r="M1469">
        <v>204</v>
      </c>
      <c r="N1469">
        <v>133</v>
      </c>
      <c r="O1469">
        <v>132</v>
      </c>
      <c r="P1469">
        <v>0</v>
      </c>
      <c r="Q1469">
        <v>0</v>
      </c>
      <c r="R1469">
        <v>0</v>
      </c>
      <c r="S1469">
        <f t="shared" si="25"/>
        <v>0.98290598290598286</v>
      </c>
      <c r="T1469" s="13">
        <f>(Tabelle1[[#This Row],[MT Distri % (besucht)]]-Tabelle1[[#This Row],[MT Distri % (besucht) VP]])*100</f>
        <v>0.95752201015358862</v>
      </c>
      <c r="U1469" t="str">
        <f>Tabelle1[[#This Row],[Kundenhierarchie 1]]&amp;Tabelle1[[#This Row],[Händler]]&amp;Tabelle1[[#This Row],[Kategorie]]&amp;Tabelle1[[#This Row],[Gruppe]]&amp;Tabelle1[[#This Row],[Name]]</f>
        <v>Markant Services International GmbHBünting (ZL)EssigEssig KeulenSurol 7-Krt Essig, 0,75l Fl.</v>
      </c>
      <c r="V1469">
        <f>_xlfn.XLOOKUP(U1469,'Daten Vor-Quartal'!U:U,'Daten Vor-Quartal'!I:I,0)</f>
        <v>0.98290598290598286</v>
      </c>
    </row>
    <row r="1470" spans="1:22">
      <c r="A1470" t="s">
        <v>36</v>
      </c>
      <c r="B1470" t="s">
        <v>39</v>
      </c>
      <c r="C1470" t="s">
        <v>9</v>
      </c>
      <c r="D1470" t="s">
        <v>196</v>
      </c>
      <c r="E1470" t="s">
        <v>73</v>
      </c>
      <c r="F1470">
        <v>21</v>
      </c>
      <c r="G1470" t="s">
        <v>63</v>
      </c>
      <c r="H1470">
        <v>1</v>
      </c>
      <c r="I1470">
        <v>0.99248120300751874</v>
      </c>
      <c r="J1470">
        <v>0</v>
      </c>
      <c r="K1470">
        <v>0</v>
      </c>
      <c r="L1470">
        <v>204</v>
      </c>
      <c r="M1470">
        <v>204</v>
      </c>
      <c r="N1470">
        <v>133</v>
      </c>
      <c r="O1470">
        <v>132</v>
      </c>
      <c r="P1470">
        <v>0</v>
      </c>
      <c r="Q1470">
        <v>0</v>
      </c>
      <c r="R1470">
        <v>0</v>
      </c>
      <c r="S1470">
        <f t="shared" si="25"/>
        <v>0.98290598290598286</v>
      </c>
      <c r="T1470" s="13">
        <f>(Tabelle1[[#This Row],[MT Distri % (besucht)]]-Tabelle1[[#This Row],[MT Distri % (besucht) VP]])*100</f>
        <v>0.95752201015358862</v>
      </c>
      <c r="U1470" t="str">
        <f>Tabelle1[[#This Row],[Kundenhierarchie 1]]&amp;Tabelle1[[#This Row],[Händler]]&amp;Tabelle1[[#This Row],[Kategorie]]&amp;Tabelle1[[#This Row],[Gruppe]]&amp;Tabelle1[[#This Row],[Name]]</f>
        <v>Markant Services International GmbHBünting (ZL)EssigEssig KeulenWeinwürziger Essig 5%, 0,75l Glasflasche</v>
      </c>
      <c r="V1470">
        <f>_xlfn.XLOOKUP(U1470,'Daten Vor-Quartal'!U:U,'Daten Vor-Quartal'!I:I,0)</f>
        <v>0.98290598290598286</v>
      </c>
    </row>
    <row r="1471" spans="1:22">
      <c r="A1471" t="s">
        <v>36</v>
      </c>
      <c r="B1471" t="s">
        <v>39</v>
      </c>
      <c r="C1471" t="s">
        <v>9</v>
      </c>
      <c r="D1471" t="s">
        <v>197</v>
      </c>
      <c r="E1471" t="s">
        <v>85</v>
      </c>
      <c r="F1471">
        <v>32</v>
      </c>
      <c r="G1471" t="s">
        <v>74</v>
      </c>
      <c r="H1471">
        <v>0</v>
      </c>
      <c r="I1471">
        <v>0</v>
      </c>
      <c r="J1471">
        <v>0</v>
      </c>
      <c r="K1471">
        <v>0</v>
      </c>
      <c r="L1471">
        <v>0</v>
      </c>
      <c r="M1471">
        <v>204</v>
      </c>
      <c r="N1471">
        <v>1</v>
      </c>
      <c r="O1471">
        <v>0</v>
      </c>
      <c r="P1471">
        <v>0</v>
      </c>
      <c r="Q1471">
        <v>0</v>
      </c>
      <c r="R1471">
        <v>0</v>
      </c>
      <c r="S1471">
        <f t="shared" si="25"/>
        <v>0</v>
      </c>
      <c r="T1471" s="13">
        <f>(Tabelle1[[#This Row],[MT Distri % (besucht)]]-Tabelle1[[#This Row],[MT Distri % (besucht) VP]])*100</f>
        <v>0</v>
      </c>
      <c r="U1471" t="str">
        <f>Tabelle1[[#This Row],[Kundenhierarchie 1]]&amp;Tabelle1[[#This Row],[Händler]]&amp;Tabelle1[[#This Row],[Kategorie]]&amp;Tabelle1[[#This Row],[Gruppe]]&amp;Tabelle1[[#This Row],[Name]]</f>
        <v>Markant Services International GmbHBünting (ZL)EssigVitasurVitasur Apfelessig-Trank, 0,75l Glasfl.</v>
      </c>
      <c r="V1471">
        <f>_xlfn.XLOOKUP(U1471,'Daten Vor-Quartal'!U:U,'Daten Vor-Quartal'!I:I,0)</f>
        <v>0</v>
      </c>
    </row>
    <row r="1472" spans="1:22">
      <c r="A1472" t="s">
        <v>36</v>
      </c>
      <c r="B1472" t="s">
        <v>39</v>
      </c>
      <c r="C1472" t="s">
        <v>14</v>
      </c>
      <c r="D1472" t="s">
        <v>199</v>
      </c>
      <c r="E1472" t="s">
        <v>198</v>
      </c>
      <c r="F1472">
        <v>19</v>
      </c>
      <c r="G1472" t="s">
        <v>74</v>
      </c>
      <c r="H1472">
        <v>0.87745098039215685</v>
      </c>
      <c r="I1472">
        <v>0</v>
      </c>
      <c r="J1472">
        <v>0</v>
      </c>
      <c r="K1472">
        <v>0</v>
      </c>
      <c r="L1472">
        <v>179</v>
      </c>
      <c r="M1472">
        <v>204</v>
      </c>
      <c r="N1472">
        <v>1</v>
      </c>
      <c r="O1472">
        <v>0</v>
      </c>
      <c r="P1472">
        <v>0</v>
      </c>
      <c r="Q1472">
        <v>0</v>
      </c>
      <c r="R1472">
        <v>0</v>
      </c>
      <c r="S1472">
        <f t="shared" si="25"/>
        <v>0</v>
      </c>
      <c r="T1472" s="13">
        <f>(Tabelle1[[#This Row],[MT Distri % (besucht)]]-Tabelle1[[#This Row],[MT Distri % (besucht) VP]])*100</f>
        <v>0</v>
      </c>
      <c r="U1472" t="str">
        <f>Tabelle1[[#This Row],[Kundenhierarchie 1]]&amp;Tabelle1[[#This Row],[Händler]]&amp;Tabelle1[[#This Row],[Kategorie]]&amp;Tabelle1[[#This Row],[Gruppe]]&amp;Tabelle1[[#This Row],[Name]]</f>
        <v>Markant Services International GmbHBünting (ZL)Gemüse in EssigGemüse in Essig -370 ml GL.Bohnensalat, 370ml Glas, 10er Tray</v>
      </c>
      <c r="V1472">
        <f>_xlfn.XLOOKUP(U1472,'Daten Vor-Quartal'!U:U,'Daten Vor-Quartal'!I:I,0)</f>
        <v>0</v>
      </c>
    </row>
    <row r="1473" spans="1:22">
      <c r="A1473" t="s">
        <v>36</v>
      </c>
      <c r="B1473" t="s">
        <v>39</v>
      </c>
      <c r="C1473" t="s">
        <v>14</v>
      </c>
      <c r="D1473" t="s">
        <v>199</v>
      </c>
      <c r="E1473" t="s">
        <v>200</v>
      </c>
      <c r="F1473">
        <v>18</v>
      </c>
      <c r="G1473" t="s">
        <v>74</v>
      </c>
      <c r="H1473">
        <v>1</v>
      </c>
      <c r="I1473">
        <v>0</v>
      </c>
      <c r="J1473">
        <v>0</v>
      </c>
      <c r="K1473">
        <v>0</v>
      </c>
      <c r="L1473">
        <v>204</v>
      </c>
      <c r="M1473">
        <v>204</v>
      </c>
      <c r="N1473">
        <v>1</v>
      </c>
      <c r="O1473">
        <v>0</v>
      </c>
      <c r="P1473">
        <v>0</v>
      </c>
      <c r="Q1473">
        <v>0</v>
      </c>
      <c r="R1473">
        <v>0</v>
      </c>
      <c r="S1473">
        <f t="shared" si="25"/>
        <v>0</v>
      </c>
      <c r="T1473" s="13">
        <f>(Tabelle1[[#This Row],[MT Distri % (besucht)]]-Tabelle1[[#This Row],[MT Distri % (besucht) VP]])*100</f>
        <v>0</v>
      </c>
      <c r="U1473" t="str">
        <f>Tabelle1[[#This Row],[Kundenhierarchie 1]]&amp;Tabelle1[[#This Row],[Händler]]&amp;Tabelle1[[#This Row],[Kategorie]]&amp;Tabelle1[[#This Row],[Gruppe]]&amp;Tabelle1[[#This Row],[Name]]</f>
        <v>Markant Services International GmbHBünting (ZL)Gemüse in EssigGemüse in Essig -370 ml GL.Karottensalat, 370ml Glas, 10er Tray</v>
      </c>
      <c r="V1473">
        <f>_xlfn.XLOOKUP(U1473,'Daten Vor-Quartal'!U:U,'Daten Vor-Quartal'!I:I,0)</f>
        <v>0</v>
      </c>
    </row>
    <row r="1474" spans="1:22">
      <c r="A1474" t="s">
        <v>36</v>
      </c>
      <c r="B1474" t="s">
        <v>39</v>
      </c>
      <c r="C1474" t="s">
        <v>14</v>
      </c>
      <c r="D1474" t="s">
        <v>199</v>
      </c>
      <c r="E1474" t="s">
        <v>201</v>
      </c>
      <c r="F1474">
        <v>12</v>
      </c>
      <c r="G1474" t="s">
        <v>63</v>
      </c>
      <c r="H1474">
        <v>1</v>
      </c>
      <c r="I1474">
        <v>0</v>
      </c>
      <c r="J1474">
        <v>0</v>
      </c>
      <c r="K1474">
        <v>0</v>
      </c>
      <c r="L1474">
        <v>204</v>
      </c>
      <c r="M1474">
        <v>204</v>
      </c>
      <c r="N1474">
        <v>1</v>
      </c>
      <c r="O1474">
        <v>0</v>
      </c>
      <c r="P1474">
        <v>0</v>
      </c>
      <c r="Q1474">
        <v>0</v>
      </c>
      <c r="R1474">
        <v>0</v>
      </c>
      <c r="S1474">
        <f t="shared" si="25"/>
        <v>0</v>
      </c>
      <c r="T1474" s="13">
        <f>(Tabelle1[[#This Row],[MT Distri % (besucht)]]-Tabelle1[[#This Row],[MT Distri % (besucht) VP]])*100</f>
        <v>0</v>
      </c>
      <c r="U1474" t="str">
        <f>Tabelle1[[#This Row],[Kundenhierarchie 1]]&amp;Tabelle1[[#This Row],[Händler]]&amp;Tabelle1[[#This Row],[Kategorie]]&amp;Tabelle1[[#This Row],[Gruppe]]&amp;Tabelle1[[#This Row],[Name]]</f>
        <v>Markant Services International GmbHBünting (ZL)Gemüse in EssigGemüse in Essig -370 ml GL.Kürbis, 370ml Glas, 10er Tray</v>
      </c>
      <c r="V1474">
        <f>_xlfn.XLOOKUP(U1474,'Daten Vor-Quartal'!U:U,'Daten Vor-Quartal'!I:I,0)</f>
        <v>0</v>
      </c>
    </row>
    <row r="1475" spans="1:22">
      <c r="A1475" t="s">
        <v>36</v>
      </c>
      <c r="B1475" t="s">
        <v>39</v>
      </c>
      <c r="C1475" t="s">
        <v>14</v>
      </c>
      <c r="D1475" t="s">
        <v>199</v>
      </c>
      <c r="E1475" t="s">
        <v>202</v>
      </c>
      <c r="F1475">
        <v>4</v>
      </c>
      <c r="G1475" t="s">
        <v>51</v>
      </c>
      <c r="H1475">
        <v>1</v>
      </c>
      <c r="I1475">
        <v>0</v>
      </c>
      <c r="J1475">
        <v>0</v>
      </c>
      <c r="K1475">
        <v>0</v>
      </c>
      <c r="L1475">
        <v>204</v>
      </c>
      <c r="M1475">
        <v>204</v>
      </c>
      <c r="N1475">
        <v>1</v>
      </c>
      <c r="O1475">
        <v>0</v>
      </c>
      <c r="P1475">
        <v>0</v>
      </c>
      <c r="Q1475">
        <v>0</v>
      </c>
      <c r="R1475">
        <v>0</v>
      </c>
      <c r="S1475">
        <f t="shared" ref="S1475:S1538" si="26">V1475</f>
        <v>0</v>
      </c>
      <c r="T1475" s="13">
        <f>(Tabelle1[[#This Row],[MT Distri % (besucht)]]-Tabelle1[[#This Row],[MT Distri % (besucht) VP]])*100</f>
        <v>0</v>
      </c>
      <c r="U1475" t="str">
        <f>Tabelle1[[#This Row],[Kundenhierarchie 1]]&amp;Tabelle1[[#This Row],[Händler]]&amp;Tabelle1[[#This Row],[Kategorie]]&amp;Tabelle1[[#This Row],[Gruppe]]&amp;Tabelle1[[#This Row],[Name]]</f>
        <v>Markant Services International GmbHBünting (ZL)Gemüse in EssigGemüse in Essig -370 ml GL.Maiskölbchen, 212ml Glas, 10er Tray</v>
      </c>
      <c r="V1475">
        <f>_xlfn.XLOOKUP(U1475,'Daten Vor-Quartal'!U:U,'Daten Vor-Quartal'!I:I,0)</f>
        <v>0</v>
      </c>
    </row>
    <row r="1476" spans="1:22">
      <c r="A1476" t="s">
        <v>36</v>
      </c>
      <c r="B1476" t="s">
        <v>39</v>
      </c>
      <c r="C1476" t="s">
        <v>14</v>
      </c>
      <c r="D1476" t="s">
        <v>199</v>
      </c>
      <c r="E1476" t="s">
        <v>203</v>
      </c>
      <c r="F1476">
        <v>11</v>
      </c>
      <c r="G1476" t="s">
        <v>63</v>
      </c>
      <c r="H1476">
        <v>1</v>
      </c>
      <c r="I1476">
        <v>0</v>
      </c>
      <c r="J1476">
        <v>0</v>
      </c>
      <c r="K1476">
        <v>0</v>
      </c>
      <c r="L1476">
        <v>204</v>
      </c>
      <c r="M1476">
        <v>204</v>
      </c>
      <c r="N1476">
        <v>1</v>
      </c>
      <c r="O1476">
        <v>0</v>
      </c>
      <c r="P1476">
        <v>0</v>
      </c>
      <c r="Q1476">
        <v>0</v>
      </c>
      <c r="R1476">
        <v>0</v>
      </c>
      <c r="S1476">
        <f t="shared" si="26"/>
        <v>0</v>
      </c>
      <c r="T1476" s="13">
        <f>(Tabelle1[[#This Row],[MT Distri % (besucht)]]-Tabelle1[[#This Row],[MT Distri % (besucht) VP]])*100</f>
        <v>0</v>
      </c>
      <c r="U1476" t="str">
        <f>Tabelle1[[#This Row],[Kundenhierarchie 1]]&amp;Tabelle1[[#This Row],[Händler]]&amp;Tabelle1[[#This Row],[Kategorie]]&amp;Tabelle1[[#This Row],[Gruppe]]&amp;Tabelle1[[#This Row],[Name]]</f>
        <v>Markant Services International GmbHBünting (ZL)Gemüse in EssigGemüse in Essig -370 ml GL.Mixed Pickles, 370ml Glas, 10er Tray</v>
      </c>
      <c r="V1476">
        <f>_xlfn.XLOOKUP(U1476,'Daten Vor-Quartal'!U:U,'Daten Vor-Quartal'!I:I,0)</f>
        <v>0</v>
      </c>
    </row>
    <row r="1477" spans="1:22">
      <c r="A1477" t="s">
        <v>36</v>
      </c>
      <c r="B1477" t="s">
        <v>39</v>
      </c>
      <c r="C1477" t="s">
        <v>14</v>
      </c>
      <c r="D1477" t="s">
        <v>199</v>
      </c>
      <c r="E1477" t="s">
        <v>204</v>
      </c>
      <c r="F1477">
        <v>13</v>
      </c>
      <c r="G1477" t="s">
        <v>63</v>
      </c>
      <c r="H1477">
        <v>1</v>
      </c>
      <c r="I1477">
        <v>0</v>
      </c>
      <c r="J1477">
        <v>0</v>
      </c>
      <c r="K1477">
        <v>0</v>
      </c>
      <c r="L1477">
        <v>204</v>
      </c>
      <c r="M1477">
        <v>204</v>
      </c>
      <c r="N1477">
        <v>1</v>
      </c>
      <c r="O1477">
        <v>0</v>
      </c>
      <c r="P1477">
        <v>0</v>
      </c>
      <c r="Q1477">
        <v>0</v>
      </c>
      <c r="R1477">
        <v>0</v>
      </c>
      <c r="S1477">
        <f t="shared" si="26"/>
        <v>0</v>
      </c>
      <c r="T1477" s="13">
        <f>(Tabelle1[[#This Row],[MT Distri % (besucht)]]-Tabelle1[[#This Row],[MT Distri % (besucht) VP]])*100</f>
        <v>0</v>
      </c>
      <c r="U1477" t="str">
        <f>Tabelle1[[#This Row],[Kundenhierarchie 1]]&amp;Tabelle1[[#This Row],[Händler]]&amp;Tabelle1[[#This Row],[Kategorie]]&amp;Tabelle1[[#This Row],[Gruppe]]&amp;Tabelle1[[#This Row],[Name]]</f>
        <v>Markant Services International GmbHBünting (ZL)Gemüse in EssigGemüse in Essig -370 ml GL.Paprika Streifen, 370ml Gl, 10er Tray</v>
      </c>
      <c r="V1477">
        <f>_xlfn.XLOOKUP(U1477,'Daten Vor-Quartal'!U:U,'Daten Vor-Quartal'!I:I,0)</f>
        <v>0</v>
      </c>
    </row>
    <row r="1478" spans="1:22">
      <c r="A1478" t="s">
        <v>36</v>
      </c>
      <c r="B1478" t="s">
        <v>39</v>
      </c>
      <c r="C1478" t="s">
        <v>14</v>
      </c>
      <c r="D1478" t="s">
        <v>199</v>
      </c>
      <c r="E1478" t="s">
        <v>205</v>
      </c>
      <c r="F1478">
        <v>15</v>
      </c>
      <c r="G1478" t="s">
        <v>63</v>
      </c>
      <c r="H1478">
        <v>0.87745098039215685</v>
      </c>
      <c r="I1478">
        <v>0</v>
      </c>
      <c r="J1478">
        <v>0</v>
      </c>
      <c r="K1478">
        <v>0</v>
      </c>
      <c r="L1478">
        <v>179</v>
      </c>
      <c r="M1478">
        <v>204</v>
      </c>
      <c r="N1478">
        <v>1</v>
      </c>
      <c r="O1478">
        <v>0</v>
      </c>
      <c r="P1478">
        <v>0</v>
      </c>
      <c r="Q1478">
        <v>0</v>
      </c>
      <c r="R1478">
        <v>0</v>
      </c>
      <c r="S1478">
        <f t="shared" si="26"/>
        <v>0</v>
      </c>
      <c r="T1478" s="13">
        <f>(Tabelle1[[#This Row],[MT Distri % (besucht)]]-Tabelle1[[#This Row],[MT Distri % (besucht) VP]])*100</f>
        <v>0</v>
      </c>
      <c r="U1478" t="str">
        <f>Tabelle1[[#This Row],[Kundenhierarchie 1]]&amp;Tabelle1[[#This Row],[Händler]]&amp;Tabelle1[[#This Row],[Kategorie]]&amp;Tabelle1[[#This Row],[Gruppe]]&amp;Tabelle1[[#This Row],[Name]]</f>
        <v>Markant Services International GmbHBünting (ZL)Gemüse in EssigGemüse in Essig -370 ml GL.Peperoni mild, 370ml Glas, 10er Tray</v>
      </c>
      <c r="V1478">
        <f>_xlfn.XLOOKUP(U1478,'Daten Vor-Quartal'!U:U,'Daten Vor-Quartal'!I:I,0)</f>
        <v>0</v>
      </c>
    </row>
    <row r="1479" spans="1:22">
      <c r="A1479" t="s">
        <v>36</v>
      </c>
      <c r="B1479" t="s">
        <v>39</v>
      </c>
      <c r="C1479" t="s">
        <v>14</v>
      </c>
      <c r="D1479" t="s">
        <v>199</v>
      </c>
      <c r="E1479" t="s">
        <v>206</v>
      </c>
      <c r="F1479">
        <v>17</v>
      </c>
      <c r="G1479" t="s">
        <v>74</v>
      </c>
      <c r="H1479">
        <v>0.87745098039215685</v>
      </c>
      <c r="I1479">
        <v>0</v>
      </c>
      <c r="J1479">
        <v>0</v>
      </c>
      <c r="K1479">
        <v>0</v>
      </c>
      <c r="L1479">
        <v>179</v>
      </c>
      <c r="M1479">
        <v>204</v>
      </c>
      <c r="N1479">
        <v>1</v>
      </c>
      <c r="O1479">
        <v>0</v>
      </c>
      <c r="P1479">
        <v>0</v>
      </c>
      <c r="Q1479">
        <v>0</v>
      </c>
      <c r="R1479">
        <v>0</v>
      </c>
      <c r="S1479">
        <f t="shared" si="26"/>
        <v>0</v>
      </c>
      <c r="T1479" s="13">
        <f>(Tabelle1[[#This Row],[MT Distri % (besucht)]]-Tabelle1[[#This Row],[MT Distri % (besucht) VP]])*100</f>
        <v>0</v>
      </c>
      <c r="U1479" t="str">
        <f>Tabelle1[[#This Row],[Kundenhierarchie 1]]&amp;Tabelle1[[#This Row],[Händler]]&amp;Tabelle1[[#This Row],[Kategorie]]&amp;Tabelle1[[#This Row],[Gruppe]]&amp;Tabelle1[[#This Row],[Name]]</f>
        <v>Markant Services International GmbHBünting (ZL)Gemüse in EssigGemüse in Essig -370 ml GL.Peperoni scharf, 370ml Glas, 10er Tray</v>
      </c>
      <c r="V1479">
        <f>_xlfn.XLOOKUP(U1479,'Daten Vor-Quartal'!U:U,'Daten Vor-Quartal'!I:I,0)</f>
        <v>0</v>
      </c>
    </row>
    <row r="1480" spans="1:22">
      <c r="A1480" t="s">
        <v>36</v>
      </c>
      <c r="B1480" t="s">
        <v>39</v>
      </c>
      <c r="C1480" t="s">
        <v>14</v>
      </c>
      <c r="D1480" t="s">
        <v>199</v>
      </c>
      <c r="E1480" t="s">
        <v>207</v>
      </c>
      <c r="F1480">
        <v>5</v>
      </c>
      <c r="G1480" t="s">
        <v>63</v>
      </c>
      <c r="H1480">
        <v>1</v>
      </c>
      <c r="I1480">
        <v>0</v>
      </c>
      <c r="J1480">
        <v>0</v>
      </c>
      <c r="K1480">
        <v>0</v>
      </c>
      <c r="L1480">
        <v>204</v>
      </c>
      <c r="M1480">
        <v>204</v>
      </c>
      <c r="N1480">
        <v>1</v>
      </c>
      <c r="O1480">
        <v>0</v>
      </c>
      <c r="P1480">
        <v>0</v>
      </c>
      <c r="Q1480">
        <v>0</v>
      </c>
      <c r="R1480">
        <v>0</v>
      </c>
      <c r="S1480">
        <f t="shared" si="26"/>
        <v>0</v>
      </c>
      <c r="T1480" s="13">
        <f>(Tabelle1[[#This Row],[MT Distri % (besucht)]]-Tabelle1[[#This Row],[MT Distri % (besucht) VP]])*100</f>
        <v>0</v>
      </c>
      <c r="U1480" t="str">
        <f>Tabelle1[[#This Row],[Kundenhierarchie 1]]&amp;Tabelle1[[#This Row],[Händler]]&amp;Tabelle1[[#This Row],[Kategorie]]&amp;Tabelle1[[#This Row],[Gruppe]]&amp;Tabelle1[[#This Row],[Name]]</f>
        <v>Markant Services International GmbHBünting (ZL)Gemüse in EssigGemüse in Essig -370 ml GL.Puszta-Salat, 370ml Glas, 10er Tray</v>
      </c>
      <c r="V1480">
        <f>_xlfn.XLOOKUP(U1480,'Daten Vor-Quartal'!U:U,'Daten Vor-Quartal'!I:I,0)</f>
        <v>0</v>
      </c>
    </row>
    <row r="1481" spans="1:22">
      <c r="A1481" t="s">
        <v>36</v>
      </c>
      <c r="B1481" t="s">
        <v>39</v>
      </c>
      <c r="C1481" t="s">
        <v>14</v>
      </c>
      <c r="D1481" t="s">
        <v>199</v>
      </c>
      <c r="E1481" t="s">
        <v>208</v>
      </c>
      <c r="F1481">
        <v>16</v>
      </c>
      <c r="G1481" t="s">
        <v>74</v>
      </c>
      <c r="H1481">
        <v>0</v>
      </c>
      <c r="I1481">
        <v>0</v>
      </c>
      <c r="J1481">
        <v>0</v>
      </c>
      <c r="K1481">
        <v>0</v>
      </c>
      <c r="L1481">
        <v>0</v>
      </c>
      <c r="M1481">
        <v>204</v>
      </c>
      <c r="N1481">
        <v>1</v>
      </c>
      <c r="O1481">
        <v>0</v>
      </c>
      <c r="P1481">
        <v>0</v>
      </c>
      <c r="Q1481">
        <v>0</v>
      </c>
      <c r="R1481">
        <v>0</v>
      </c>
      <c r="S1481">
        <f t="shared" si="26"/>
        <v>0</v>
      </c>
      <c r="T1481" s="13">
        <f>(Tabelle1[[#This Row],[MT Distri % (besucht)]]-Tabelle1[[#This Row],[MT Distri % (besucht) VP]])*100</f>
        <v>0</v>
      </c>
      <c r="U1481" t="str">
        <f>Tabelle1[[#This Row],[Kundenhierarchie 1]]&amp;Tabelle1[[#This Row],[Händler]]&amp;Tabelle1[[#This Row],[Kategorie]]&amp;Tabelle1[[#This Row],[Gruppe]]&amp;Tabelle1[[#This Row],[Name]]</f>
        <v>Markant Services International GmbHBünting (ZL)Gemüse in EssigGemüse in Essig -370 ml GL.Rote Bete Sch.leicht, 370ml Gl.10er Tray</v>
      </c>
      <c r="V1481">
        <f>_xlfn.XLOOKUP(U1481,'Daten Vor-Quartal'!U:U,'Daten Vor-Quartal'!I:I,0)</f>
        <v>0</v>
      </c>
    </row>
    <row r="1482" spans="1:22">
      <c r="A1482" t="s">
        <v>36</v>
      </c>
      <c r="B1482" t="s">
        <v>39</v>
      </c>
      <c r="C1482" t="s">
        <v>14</v>
      </c>
      <c r="D1482" t="s">
        <v>199</v>
      </c>
      <c r="E1482" t="s">
        <v>209</v>
      </c>
      <c r="F1482">
        <v>1</v>
      </c>
      <c r="G1482" t="s">
        <v>51</v>
      </c>
      <c r="H1482">
        <v>1</v>
      </c>
      <c r="I1482">
        <v>0</v>
      </c>
      <c r="J1482">
        <v>0</v>
      </c>
      <c r="K1482">
        <v>0</v>
      </c>
      <c r="L1482">
        <v>204</v>
      </c>
      <c r="M1482">
        <v>204</v>
      </c>
      <c r="N1482">
        <v>1</v>
      </c>
      <c r="O1482">
        <v>0</v>
      </c>
      <c r="P1482">
        <v>0</v>
      </c>
      <c r="Q1482">
        <v>0</v>
      </c>
      <c r="R1482">
        <v>0</v>
      </c>
      <c r="S1482">
        <f t="shared" si="26"/>
        <v>0</v>
      </c>
      <c r="T1482" s="13">
        <f>(Tabelle1[[#This Row],[MT Distri % (besucht)]]-Tabelle1[[#This Row],[MT Distri % (besucht) VP]])*100</f>
        <v>0</v>
      </c>
      <c r="U1482" t="str">
        <f>Tabelle1[[#This Row],[Kundenhierarchie 1]]&amp;Tabelle1[[#This Row],[Händler]]&amp;Tabelle1[[#This Row],[Kategorie]]&amp;Tabelle1[[#This Row],[Gruppe]]&amp;Tabelle1[[#This Row],[Name]]</f>
        <v>Markant Services International GmbHBünting (ZL)Gemüse in EssigGemüse in Essig -370 ml GL.Rote Bete Scheiben, 370ml Glas,10er Tray</v>
      </c>
      <c r="V1482">
        <f>_xlfn.XLOOKUP(U1482,'Daten Vor-Quartal'!U:U,'Daten Vor-Quartal'!I:I,0)</f>
        <v>0</v>
      </c>
    </row>
    <row r="1483" spans="1:22">
      <c r="A1483" t="s">
        <v>36</v>
      </c>
      <c r="B1483" t="s">
        <v>39</v>
      </c>
      <c r="C1483" t="s">
        <v>14</v>
      </c>
      <c r="D1483" t="s">
        <v>199</v>
      </c>
      <c r="E1483" t="s">
        <v>210</v>
      </c>
      <c r="F1483">
        <v>8</v>
      </c>
      <c r="G1483" t="s">
        <v>63</v>
      </c>
      <c r="H1483">
        <v>0</v>
      </c>
      <c r="I1483">
        <v>0</v>
      </c>
      <c r="J1483">
        <v>0</v>
      </c>
      <c r="K1483">
        <v>0</v>
      </c>
      <c r="L1483">
        <v>0</v>
      </c>
      <c r="M1483">
        <v>204</v>
      </c>
      <c r="N1483">
        <v>1</v>
      </c>
      <c r="O1483">
        <v>0</v>
      </c>
      <c r="P1483">
        <v>0</v>
      </c>
      <c r="Q1483">
        <v>0</v>
      </c>
      <c r="R1483">
        <v>0</v>
      </c>
      <c r="S1483">
        <f t="shared" si="26"/>
        <v>0</v>
      </c>
      <c r="T1483" s="13">
        <f>(Tabelle1[[#This Row],[MT Distri % (besucht)]]-Tabelle1[[#This Row],[MT Distri % (besucht) VP]])*100</f>
        <v>0</v>
      </c>
      <c r="U1483" t="str">
        <f>Tabelle1[[#This Row],[Kundenhierarchie 1]]&amp;Tabelle1[[#This Row],[Händler]]&amp;Tabelle1[[#This Row],[Kategorie]]&amp;Tabelle1[[#This Row],[Gruppe]]&amp;Tabelle1[[#This Row],[Name]]</f>
        <v>Markant Services International GmbHBünting (ZL)Gemüse in EssigGemüse in Essig -370 ml GL.Rote Bete Würfel, 370 ml Glas,10er Tray</v>
      </c>
      <c r="V1483">
        <f>_xlfn.XLOOKUP(U1483,'Daten Vor-Quartal'!U:U,'Daten Vor-Quartal'!I:I,0)</f>
        <v>0</v>
      </c>
    </row>
    <row r="1484" spans="1:22">
      <c r="A1484" t="s">
        <v>36</v>
      </c>
      <c r="B1484" t="s">
        <v>39</v>
      </c>
      <c r="C1484" t="s">
        <v>14</v>
      </c>
      <c r="D1484" t="s">
        <v>199</v>
      </c>
      <c r="E1484" t="s">
        <v>211</v>
      </c>
      <c r="F1484">
        <v>7</v>
      </c>
      <c r="G1484" t="s">
        <v>63</v>
      </c>
      <c r="H1484">
        <v>1</v>
      </c>
      <c r="I1484">
        <v>0</v>
      </c>
      <c r="J1484">
        <v>0</v>
      </c>
      <c r="K1484">
        <v>0</v>
      </c>
      <c r="L1484">
        <v>204</v>
      </c>
      <c r="M1484">
        <v>204</v>
      </c>
      <c r="N1484">
        <v>1</v>
      </c>
      <c r="O1484">
        <v>0</v>
      </c>
      <c r="P1484">
        <v>0</v>
      </c>
      <c r="Q1484">
        <v>0</v>
      </c>
      <c r="R1484">
        <v>0</v>
      </c>
      <c r="S1484">
        <f t="shared" si="26"/>
        <v>0</v>
      </c>
      <c r="T1484" s="13">
        <f>(Tabelle1[[#This Row],[MT Distri % (besucht)]]-Tabelle1[[#This Row],[MT Distri % (besucht) VP]])*100</f>
        <v>0</v>
      </c>
      <c r="U1484" t="str">
        <f>Tabelle1[[#This Row],[Kundenhierarchie 1]]&amp;Tabelle1[[#This Row],[Händler]]&amp;Tabelle1[[#This Row],[Kategorie]]&amp;Tabelle1[[#This Row],[Gruppe]]&amp;Tabelle1[[#This Row],[Name]]</f>
        <v>Markant Services International GmbHBünting (ZL)Gemüse in EssigGemüse in Essig -370 ml GL.Sellerie Streifen, 370ml Glas, 10er Tray</v>
      </c>
      <c r="V1484">
        <f>_xlfn.XLOOKUP(U1484,'Daten Vor-Quartal'!U:U,'Daten Vor-Quartal'!I:I,0)</f>
        <v>0</v>
      </c>
    </row>
    <row r="1485" spans="1:22">
      <c r="A1485" t="s">
        <v>36</v>
      </c>
      <c r="B1485" t="s">
        <v>39</v>
      </c>
      <c r="C1485" t="s">
        <v>14</v>
      </c>
      <c r="D1485" t="s">
        <v>199</v>
      </c>
      <c r="E1485" t="s">
        <v>212</v>
      </c>
      <c r="F1485">
        <v>10</v>
      </c>
      <c r="G1485" t="s">
        <v>74</v>
      </c>
      <c r="H1485">
        <v>0</v>
      </c>
      <c r="I1485">
        <v>0</v>
      </c>
      <c r="J1485">
        <v>0</v>
      </c>
      <c r="K1485">
        <v>0</v>
      </c>
      <c r="L1485">
        <v>0</v>
      </c>
      <c r="M1485">
        <v>204</v>
      </c>
      <c r="N1485">
        <v>1</v>
      </c>
      <c r="O1485">
        <v>0</v>
      </c>
      <c r="P1485">
        <v>0</v>
      </c>
      <c r="Q1485">
        <v>0</v>
      </c>
      <c r="R1485">
        <v>0</v>
      </c>
      <c r="S1485">
        <f t="shared" si="26"/>
        <v>0</v>
      </c>
      <c r="T1485" s="13">
        <f>(Tabelle1[[#This Row],[MT Distri % (besucht)]]-Tabelle1[[#This Row],[MT Distri % (besucht) VP]])*100</f>
        <v>0</v>
      </c>
      <c r="U1485" t="str">
        <f>Tabelle1[[#This Row],[Kundenhierarchie 1]]&amp;Tabelle1[[#This Row],[Händler]]&amp;Tabelle1[[#This Row],[Kategorie]]&amp;Tabelle1[[#This Row],[Gruppe]]&amp;Tabelle1[[#This Row],[Name]]</f>
        <v>Markant Services International GmbHBünting (ZL)Gemüse in EssigGemüse in Essig -370 ml GL.Silberzwiebeln, 212ml Glas, 10er Tray</v>
      </c>
      <c r="V1485">
        <f>_xlfn.XLOOKUP(U1485,'Daten Vor-Quartal'!U:U,'Daten Vor-Quartal'!I:I,0)</f>
        <v>0</v>
      </c>
    </row>
    <row r="1486" spans="1:22">
      <c r="A1486" t="s">
        <v>36</v>
      </c>
      <c r="B1486" t="s">
        <v>39</v>
      </c>
      <c r="C1486" t="s">
        <v>14</v>
      </c>
      <c r="D1486" t="s">
        <v>199</v>
      </c>
      <c r="E1486" t="s">
        <v>213</v>
      </c>
      <c r="F1486">
        <v>14</v>
      </c>
      <c r="G1486" t="s">
        <v>63</v>
      </c>
      <c r="H1486">
        <v>1</v>
      </c>
      <c r="I1486">
        <v>0</v>
      </c>
      <c r="J1486">
        <v>0</v>
      </c>
      <c r="K1486">
        <v>0</v>
      </c>
      <c r="L1486">
        <v>204</v>
      </c>
      <c r="M1486">
        <v>204</v>
      </c>
      <c r="N1486">
        <v>1</v>
      </c>
      <c r="O1486">
        <v>0</v>
      </c>
      <c r="P1486">
        <v>0</v>
      </c>
      <c r="Q1486">
        <v>0</v>
      </c>
      <c r="R1486">
        <v>0</v>
      </c>
      <c r="S1486">
        <f t="shared" si="26"/>
        <v>0</v>
      </c>
      <c r="T1486" s="13">
        <f>(Tabelle1[[#This Row],[MT Distri % (besucht)]]-Tabelle1[[#This Row],[MT Distri % (besucht) VP]])*100</f>
        <v>0</v>
      </c>
      <c r="U1486" t="str">
        <f>Tabelle1[[#This Row],[Kundenhierarchie 1]]&amp;Tabelle1[[#This Row],[Händler]]&amp;Tabelle1[[#This Row],[Kategorie]]&amp;Tabelle1[[#This Row],[Gruppe]]&amp;Tabelle1[[#This Row],[Name]]</f>
        <v>Markant Services International GmbHBünting (ZL)Gemüse in EssigGemüse in Essig -370 ml GL.Silberzwiebeln, 370ml Glas, 10er Tray</v>
      </c>
      <c r="V1486">
        <f>_xlfn.XLOOKUP(U1486,'Daten Vor-Quartal'!U:U,'Daten Vor-Quartal'!I:I,0)</f>
        <v>0</v>
      </c>
    </row>
    <row r="1487" spans="1:22">
      <c r="A1487" t="s">
        <v>36</v>
      </c>
      <c r="B1487" t="s">
        <v>39</v>
      </c>
      <c r="C1487" t="s">
        <v>14</v>
      </c>
      <c r="D1487" t="s">
        <v>215</v>
      </c>
      <c r="E1487" t="s">
        <v>214</v>
      </c>
      <c r="F1487">
        <v>99</v>
      </c>
      <c r="G1487" t="s">
        <v>74</v>
      </c>
      <c r="H1487">
        <v>0</v>
      </c>
      <c r="I1487">
        <v>0</v>
      </c>
      <c r="J1487">
        <v>0</v>
      </c>
      <c r="K1487">
        <v>0</v>
      </c>
      <c r="L1487">
        <v>0</v>
      </c>
      <c r="M1487">
        <v>204</v>
      </c>
      <c r="N1487">
        <v>1</v>
      </c>
      <c r="O1487">
        <v>0</v>
      </c>
      <c r="P1487">
        <v>0</v>
      </c>
      <c r="Q1487">
        <v>0</v>
      </c>
      <c r="R1487">
        <v>0</v>
      </c>
      <c r="S1487">
        <f t="shared" si="26"/>
        <v>0</v>
      </c>
      <c r="T1487" s="13">
        <f>(Tabelle1[[#This Row],[MT Distri % (besucht)]]-Tabelle1[[#This Row],[MT Distri % (besucht) VP]])*100</f>
        <v>0</v>
      </c>
      <c r="U1487" t="str">
        <f>Tabelle1[[#This Row],[Kundenhierarchie 1]]&amp;Tabelle1[[#This Row],[Händler]]&amp;Tabelle1[[#This Row],[Kategorie]]&amp;Tabelle1[[#This Row],[Gruppe]]&amp;Tabelle1[[#This Row],[Name]]</f>
        <v>Markant Services International GmbHBünting (ZL)Gemüse in EssigGemüse in Essig 580 ml Gl.Rote Bete Schlemmert., 580ml Glas 8er</v>
      </c>
      <c r="V1487">
        <f>_xlfn.XLOOKUP(U1487,'Daten Vor-Quartal'!U:U,'Daten Vor-Quartal'!I:I,0)</f>
        <v>0</v>
      </c>
    </row>
    <row r="1488" spans="1:22">
      <c r="A1488" t="s">
        <v>36</v>
      </c>
      <c r="B1488" t="s">
        <v>39</v>
      </c>
      <c r="C1488" t="s">
        <v>14</v>
      </c>
      <c r="D1488" t="s">
        <v>215</v>
      </c>
      <c r="E1488" t="s">
        <v>216</v>
      </c>
      <c r="F1488">
        <v>99</v>
      </c>
      <c r="G1488" t="s">
        <v>74</v>
      </c>
      <c r="H1488">
        <v>0</v>
      </c>
      <c r="I1488">
        <v>0</v>
      </c>
      <c r="J1488">
        <v>0</v>
      </c>
      <c r="K1488">
        <v>0</v>
      </c>
      <c r="L1488">
        <v>0</v>
      </c>
      <c r="M1488">
        <v>204</v>
      </c>
      <c r="N1488">
        <v>1</v>
      </c>
      <c r="O1488">
        <v>0</v>
      </c>
      <c r="P1488">
        <v>0</v>
      </c>
      <c r="Q1488">
        <v>0</v>
      </c>
      <c r="R1488">
        <v>0</v>
      </c>
      <c r="S1488">
        <f t="shared" si="26"/>
        <v>0</v>
      </c>
      <c r="T1488" s="13">
        <f>(Tabelle1[[#This Row],[MT Distri % (besucht)]]-Tabelle1[[#This Row],[MT Distri % (besucht) VP]])*100</f>
        <v>0</v>
      </c>
      <c r="U1488" t="str">
        <f>Tabelle1[[#This Row],[Kundenhierarchie 1]]&amp;Tabelle1[[#This Row],[Händler]]&amp;Tabelle1[[#This Row],[Kategorie]]&amp;Tabelle1[[#This Row],[Gruppe]]&amp;Tabelle1[[#This Row],[Name]]</f>
        <v>Markant Services International GmbHBünting (ZL)Gemüse in EssigGemüse in Essig 580 ml Gl.Schlemmertöpfchen Zwiebeln, 580ml 8er</v>
      </c>
      <c r="V1488">
        <f>_xlfn.XLOOKUP(U1488,'Daten Vor-Quartal'!U:U,'Daten Vor-Quartal'!I:I,0)</f>
        <v>0</v>
      </c>
    </row>
    <row r="1489" spans="1:22">
      <c r="A1489" t="s">
        <v>36</v>
      </c>
      <c r="B1489" t="s">
        <v>39</v>
      </c>
      <c r="C1489" t="s">
        <v>14</v>
      </c>
      <c r="D1489" t="s">
        <v>218</v>
      </c>
      <c r="E1489" t="s">
        <v>217</v>
      </c>
      <c r="F1489">
        <v>99</v>
      </c>
      <c r="G1489" t="s">
        <v>74</v>
      </c>
      <c r="H1489">
        <v>0</v>
      </c>
      <c r="I1489">
        <v>0</v>
      </c>
      <c r="J1489">
        <v>0</v>
      </c>
      <c r="K1489">
        <v>0</v>
      </c>
      <c r="L1489">
        <v>0</v>
      </c>
      <c r="M1489">
        <v>204</v>
      </c>
      <c r="N1489">
        <v>1</v>
      </c>
      <c r="O1489">
        <v>0</v>
      </c>
      <c r="P1489">
        <v>0</v>
      </c>
      <c r="Q1489">
        <v>0</v>
      </c>
      <c r="R1489">
        <v>0</v>
      </c>
      <c r="S1489">
        <f t="shared" si="26"/>
        <v>0</v>
      </c>
      <c r="T1489" s="13">
        <f>(Tabelle1[[#This Row],[MT Distri % (besucht)]]-Tabelle1[[#This Row],[MT Distri % (besucht) VP]])*100</f>
        <v>0</v>
      </c>
      <c r="U1489" t="str">
        <f>Tabelle1[[#This Row],[Kundenhierarchie 1]]&amp;Tabelle1[[#This Row],[Händler]]&amp;Tabelle1[[#This Row],[Kategorie]]&amp;Tabelle1[[#This Row],[Gruppe]]&amp;Tabelle1[[#This Row],[Name]]</f>
        <v>Markant Services International GmbHBünting (ZL)Gemüse in EssigGemüse in Essig 720 ml Gl.Kürbis, 720ml Glas, 8er Tray</v>
      </c>
      <c r="V1489">
        <f>_xlfn.XLOOKUP(U1489,'Daten Vor-Quartal'!U:U,'Daten Vor-Quartal'!I:I,0)</f>
        <v>0</v>
      </c>
    </row>
    <row r="1490" spans="1:22">
      <c r="A1490" t="s">
        <v>36</v>
      </c>
      <c r="B1490" t="s">
        <v>39</v>
      </c>
      <c r="C1490" t="s">
        <v>14</v>
      </c>
      <c r="D1490" t="s">
        <v>218</v>
      </c>
      <c r="E1490" t="s">
        <v>219</v>
      </c>
      <c r="F1490">
        <v>3</v>
      </c>
      <c r="G1490" t="s">
        <v>63</v>
      </c>
      <c r="H1490">
        <v>1</v>
      </c>
      <c r="I1490">
        <v>0</v>
      </c>
      <c r="J1490">
        <v>0</v>
      </c>
      <c r="K1490">
        <v>0</v>
      </c>
      <c r="L1490">
        <v>204</v>
      </c>
      <c r="M1490">
        <v>204</v>
      </c>
      <c r="N1490">
        <v>1</v>
      </c>
      <c r="O1490">
        <v>0</v>
      </c>
      <c r="P1490">
        <v>0</v>
      </c>
      <c r="Q1490">
        <v>0</v>
      </c>
      <c r="R1490">
        <v>0</v>
      </c>
      <c r="S1490">
        <f t="shared" si="26"/>
        <v>0</v>
      </c>
      <c r="T1490" s="13">
        <f>(Tabelle1[[#This Row],[MT Distri % (besucht)]]-Tabelle1[[#This Row],[MT Distri % (besucht) VP]])*100</f>
        <v>0</v>
      </c>
      <c r="U1490" t="str">
        <f>Tabelle1[[#This Row],[Kundenhierarchie 1]]&amp;Tabelle1[[#This Row],[Händler]]&amp;Tabelle1[[#This Row],[Kategorie]]&amp;Tabelle1[[#This Row],[Gruppe]]&amp;Tabelle1[[#This Row],[Name]]</f>
        <v>Markant Services International GmbHBünting (ZL)Gemüse in EssigGemüse in Essig 720 ml Gl.Rote Bete Scheiben, 720ml Glas, 8er Tray</v>
      </c>
      <c r="V1490">
        <f>_xlfn.XLOOKUP(U1490,'Daten Vor-Quartal'!U:U,'Daten Vor-Quartal'!I:I,0)</f>
        <v>0</v>
      </c>
    </row>
    <row r="1491" spans="1:22">
      <c r="A1491" t="s">
        <v>36</v>
      </c>
      <c r="B1491" t="s">
        <v>39</v>
      </c>
      <c r="C1491" t="s">
        <v>14</v>
      </c>
      <c r="D1491" t="s">
        <v>221</v>
      </c>
      <c r="E1491" t="s">
        <v>220</v>
      </c>
      <c r="F1491">
        <v>99</v>
      </c>
      <c r="G1491" t="s">
        <v>74</v>
      </c>
      <c r="H1491">
        <v>0</v>
      </c>
      <c r="I1491">
        <v>0</v>
      </c>
      <c r="J1491">
        <v>0</v>
      </c>
      <c r="K1491">
        <v>0</v>
      </c>
      <c r="L1491">
        <v>0</v>
      </c>
      <c r="M1491">
        <v>204</v>
      </c>
      <c r="N1491">
        <v>1</v>
      </c>
      <c r="O1491">
        <v>0</v>
      </c>
      <c r="P1491">
        <v>0</v>
      </c>
      <c r="Q1491">
        <v>0</v>
      </c>
      <c r="R1491">
        <v>0</v>
      </c>
      <c r="S1491">
        <f t="shared" si="26"/>
        <v>0</v>
      </c>
      <c r="T1491" s="13">
        <f>(Tabelle1[[#This Row],[MT Distri % (besucht)]]-Tabelle1[[#This Row],[MT Distri % (besucht) VP]])*100</f>
        <v>0</v>
      </c>
      <c r="U1491" t="str">
        <f>Tabelle1[[#This Row],[Kundenhierarchie 1]]&amp;Tabelle1[[#This Row],[Händler]]&amp;Tabelle1[[#This Row],[Kategorie]]&amp;Tabelle1[[#This Row],[Gruppe]]&amp;Tabelle1[[#This Row],[Name]]</f>
        <v>Markant Services International GmbHBünting (ZL)Gemüse in EssigJunges Gemüse -370ml GL.Feurige Chilis, 370ml Gl, 10er Tray</v>
      </c>
      <c r="V1491">
        <f>_xlfn.XLOOKUP(U1491,'Daten Vor-Quartal'!U:U,'Daten Vor-Quartal'!I:I,0)</f>
        <v>0</v>
      </c>
    </row>
    <row r="1492" spans="1:22">
      <c r="A1492" t="s">
        <v>36</v>
      </c>
      <c r="B1492" t="s">
        <v>39</v>
      </c>
      <c r="C1492" t="s">
        <v>14</v>
      </c>
      <c r="D1492" t="s">
        <v>221</v>
      </c>
      <c r="E1492" t="s">
        <v>222</v>
      </c>
      <c r="F1492">
        <v>9</v>
      </c>
      <c r="G1492" t="s">
        <v>63</v>
      </c>
      <c r="H1492">
        <v>1</v>
      </c>
      <c r="I1492">
        <v>0</v>
      </c>
      <c r="J1492">
        <v>0</v>
      </c>
      <c r="K1492">
        <v>0</v>
      </c>
      <c r="L1492">
        <v>204</v>
      </c>
      <c r="M1492">
        <v>204</v>
      </c>
      <c r="N1492">
        <v>1</v>
      </c>
      <c r="O1492">
        <v>0</v>
      </c>
      <c r="P1492">
        <v>0</v>
      </c>
      <c r="Q1492">
        <v>0</v>
      </c>
      <c r="R1492">
        <v>0</v>
      </c>
      <c r="S1492">
        <f t="shared" si="26"/>
        <v>0</v>
      </c>
      <c r="T1492" s="13">
        <f>(Tabelle1[[#This Row],[MT Distri % (besucht)]]-Tabelle1[[#This Row],[MT Distri % (besucht) VP]])*100</f>
        <v>0</v>
      </c>
      <c r="U1492" t="str">
        <f>Tabelle1[[#This Row],[Kundenhierarchie 1]]&amp;Tabelle1[[#This Row],[Händler]]&amp;Tabelle1[[#This Row],[Kategorie]]&amp;Tabelle1[[#This Row],[Gruppe]]&amp;Tabelle1[[#This Row],[Name]]</f>
        <v>Markant Services International GmbHBünting (ZL)Gemüse in EssigJunges Gemüse -370ml GL.Gerösteter Paprika, 370ml Gl, 10er Tray</v>
      </c>
      <c r="V1492">
        <f>_xlfn.XLOOKUP(U1492,'Daten Vor-Quartal'!U:U,'Daten Vor-Quartal'!I:I,0)</f>
        <v>0</v>
      </c>
    </row>
    <row r="1493" spans="1:22">
      <c r="A1493" t="s">
        <v>36</v>
      </c>
      <c r="B1493" t="s">
        <v>39</v>
      </c>
      <c r="C1493" t="s">
        <v>14</v>
      </c>
      <c r="D1493" t="s">
        <v>221</v>
      </c>
      <c r="E1493" t="s">
        <v>223</v>
      </c>
      <c r="F1493">
        <v>6</v>
      </c>
      <c r="G1493" t="s">
        <v>63</v>
      </c>
      <c r="H1493">
        <v>0.87745098039215685</v>
      </c>
      <c r="I1493">
        <v>0</v>
      </c>
      <c r="J1493">
        <v>0</v>
      </c>
      <c r="K1493">
        <v>0</v>
      </c>
      <c r="L1493">
        <v>179</v>
      </c>
      <c r="M1493">
        <v>204</v>
      </c>
      <c r="N1493">
        <v>1</v>
      </c>
      <c r="O1493">
        <v>0</v>
      </c>
      <c r="P1493">
        <v>0</v>
      </c>
      <c r="Q1493">
        <v>0</v>
      </c>
      <c r="R1493">
        <v>0</v>
      </c>
      <c r="S1493">
        <f t="shared" si="26"/>
        <v>0</v>
      </c>
      <c r="T1493" s="13">
        <f>(Tabelle1[[#This Row],[MT Distri % (besucht)]]-Tabelle1[[#This Row],[MT Distri % (besucht) VP]])*100</f>
        <v>0</v>
      </c>
      <c r="U1493" t="str">
        <f>Tabelle1[[#This Row],[Kundenhierarchie 1]]&amp;Tabelle1[[#This Row],[Händler]]&amp;Tabelle1[[#This Row],[Kategorie]]&amp;Tabelle1[[#This Row],[Gruppe]]&amp;Tabelle1[[#This Row],[Name]]</f>
        <v>Markant Services International GmbHBünting (ZL)Gemüse in EssigJunges Gemüse -370ml GL.Getrocknete Tomaten, 370ml Gl, 10er Tray</v>
      </c>
      <c r="V1493">
        <f>_xlfn.XLOOKUP(U1493,'Daten Vor-Quartal'!U:U,'Daten Vor-Quartal'!I:I,0)</f>
        <v>0</v>
      </c>
    </row>
    <row r="1494" spans="1:22">
      <c r="A1494" t="s">
        <v>36</v>
      </c>
      <c r="B1494" t="s">
        <v>39</v>
      </c>
      <c r="C1494" t="s">
        <v>14</v>
      </c>
      <c r="D1494" t="s">
        <v>221</v>
      </c>
      <c r="E1494" t="s">
        <v>224</v>
      </c>
      <c r="F1494">
        <v>99</v>
      </c>
      <c r="G1494" t="s">
        <v>74</v>
      </c>
      <c r="H1494">
        <v>0</v>
      </c>
      <c r="I1494">
        <v>0</v>
      </c>
      <c r="J1494">
        <v>0</v>
      </c>
      <c r="K1494">
        <v>0</v>
      </c>
      <c r="L1494">
        <v>0</v>
      </c>
      <c r="M1494">
        <v>204</v>
      </c>
      <c r="N1494">
        <v>1</v>
      </c>
      <c r="O1494">
        <v>0</v>
      </c>
      <c r="P1494">
        <v>0</v>
      </c>
      <c r="Q1494">
        <v>0</v>
      </c>
      <c r="R1494">
        <v>0</v>
      </c>
      <c r="S1494">
        <f t="shared" si="26"/>
        <v>0</v>
      </c>
      <c r="T1494" s="13">
        <f>(Tabelle1[[#This Row],[MT Distri % (besucht)]]-Tabelle1[[#This Row],[MT Distri % (besucht) VP]])*100</f>
        <v>0</v>
      </c>
      <c r="U1494" t="str">
        <f>Tabelle1[[#This Row],[Kundenhierarchie 1]]&amp;Tabelle1[[#This Row],[Händler]]&amp;Tabelle1[[#This Row],[Kategorie]]&amp;Tabelle1[[#This Row],[Gruppe]]&amp;Tabelle1[[#This Row],[Name]]</f>
        <v>Markant Services International GmbHBünting (ZL)Gemüse in EssigJunges Gemüse -370ml GL.Grüne Oliven, 370ml Gl, 10er Tray</v>
      </c>
      <c r="V1494">
        <f>_xlfn.XLOOKUP(U1494,'Daten Vor-Quartal'!U:U,'Daten Vor-Quartal'!I:I,0)</f>
        <v>0</v>
      </c>
    </row>
    <row r="1495" spans="1:22">
      <c r="A1495" t="s">
        <v>36</v>
      </c>
      <c r="B1495" t="s">
        <v>39</v>
      </c>
      <c r="C1495" t="s">
        <v>14</v>
      </c>
      <c r="D1495" t="s">
        <v>221</v>
      </c>
      <c r="E1495" t="s">
        <v>225</v>
      </c>
      <c r="F1495">
        <v>2</v>
      </c>
      <c r="G1495" t="s">
        <v>51</v>
      </c>
      <c r="H1495">
        <v>1</v>
      </c>
      <c r="I1495">
        <v>0</v>
      </c>
      <c r="J1495">
        <v>0</v>
      </c>
      <c r="K1495">
        <v>0</v>
      </c>
      <c r="L1495">
        <v>204</v>
      </c>
      <c r="M1495">
        <v>204</v>
      </c>
      <c r="N1495">
        <v>1</v>
      </c>
      <c r="O1495">
        <v>0</v>
      </c>
      <c r="P1495">
        <v>0</v>
      </c>
      <c r="Q1495">
        <v>0</v>
      </c>
      <c r="R1495">
        <v>0</v>
      </c>
      <c r="S1495">
        <f t="shared" si="26"/>
        <v>0</v>
      </c>
      <c r="T1495" s="13">
        <f>(Tabelle1[[#This Row],[MT Distri % (besucht)]]-Tabelle1[[#This Row],[MT Distri % (besucht) VP]])*100</f>
        <v>0</v>
      </c>
      <c r="U1495" t="str">
        <f>Tabelle1[[#This Row],[Kundenhierarchie 1]]&amp;Tabelle1[[#This Row],[Händler]]&amp;Tabelle1[[#This Row],[Kategorie]]&amp;Tabelle1[[#This Row],[Gruppe]]&amp;Tabelle1[[#This Row],[Name]]</f>
        <v>Markant Services International GmbHBünting (ZL)Gemüse in EssigJunges Gemüse -370ml GL.Jalapeno, 370ml Glas, 10er Tray</v>
      </c>
      <c r="V1495">
        <f>_xlfn.XLOOKUP(U1495,'Daten Vor-Quartal'!U:U,'Daten Vor-Quartal'!I:I,0)</f>
        <v>0</v>
      </c>
    </row>
    <row r="1496" spans="1:22">
      <c r="A1496" t="s">
        <v>36</v>
      </c>
      <c r="B1496" t="s">
        <v>39</v>
      </c>
      <c r="C1496" t="s">
        <v>7</v>
      </c>
      <c r="D1496" t="s">
        <v>228</v>
      </c>
      <c r="E1496" t="s">
        <v>226</v>
      </c>
      <c r="F1496">
        <v>18</v>
      </c>
      <c r="G1496" t="s">
        <v>63</v>
      </c>
      <c r="H1496">
        <v>1</v>
      </c>
      <c r="I1496">
        <v>0.98496240601503759</v>
      </c>
      <c r="J1496">
        <v>0</v>
      </c>
      <c r="K1496">
        <v>0</v>
      </c>
      <c r="L1496">
        <v>204</v>
      </c>
      <c r="M1496">
        <v>204</v>
      </c>
      <c r="N1496">
        <v>133</v>
      </c>
      <c r="O1496">
        <v>131</v>
      </c>
      <c r="P1496">
        <v>0</v>
      </c>
      <c r="Q1496">
        <v>0</v>
      </c>
      <c r="R1496">
        <v>0</v>
      </c>
      <c r="S1496">
        <f t="shared" si="26"/>
        <v>0.99145299145299148</v>
      </c>
      <c r="T1496" s="13">
        <f>(Tabelle1[[#This Row],[MT Distri % (besucht)]]-Tabelle1[[#This Row],[MT Distri % (besucht) VP]])*100</f>
        <v>-0.64905854379538885</v>
      </c>
      <c r="U1496" t="str">
        <f>Tabelle1[[#This Row],[Kundenhierarchie 1]]&amp;Tabelle1[[#This Row],[Händler]]&amp;Tabelle1[[#This Row],[Kategorie]]&amp;Tabelle1[[#This Row],[Gruppe]]&amp;Tabelle1[[#This Row],[Name]]</f>
        <v>Markant Services International GmbHBünting (ZL)GurkenGurken 212 / 370ml GlasBurger Gurken, 370ml Gl. 10er Tray</v>
      </c>
      <c r="V1496">
        <f>_xlfn.XLOOKUP(U1496,'Daten Vor-Quartal'!U:U,'Daten Vor-Quartal'!I:I,0)</f>
        <v>0.99145299145299148</v>
      </c>
    </row>
    <row r="1497" spans="1:22">
      <c r="A1497" t="s">
        <v>36</v>
      </c>
      <c r="B1497" t="s">
        <v>39</v>
      </c>
      <c r="C1497" t="s">
        <v>7</v>
      </c>
      <c r="D1497" t="s">
        <v>228</v>
      </c>
      <c r="E1497" t="s">
        <v>227</v>
      </c>
      <c r="F1497">
        <v>31</v>
      </c>
      <c r="G1497" t="s">
        <v>74</v>
      </c>
      <c r="H1497">
        <v>0</v>
      </c>
      <c r="I1497">
        <v>0</v>
      </c>
      <c r="J1497">
        <v>0</v>
      </c>
      <c r="K1497">
        <v>0</v>
      </c>
      <c r="L1497">
        <v>0</v>
      </c>
      <c r="M1497">
        <v>204</v>
      </c>
      <c r="N1497">
        <v>1</v>
      </c>
      <c r="O1497">
        <v>0</v>
      </c>
      <c r="P1497">
        <v>0</v>
      </c>
      <c r="Q1497">
        <v>0</v>
      </c>
      <c r="R1497">
        <v>0</v>
      </c>
      <c r="S1497">
        <f t="shared" si="26"/>
        <v>0</v>
      </c>
      <c r="T1497" s="13">
        <f>(Tabelle1[[#This Row],[MT Distri % (besucht)]]-Tabelle1[[#This Row],[MT Distri % (besucht) VP]])*100</f>
        <v>0</v>
      </c>
      <c r="U1497" t="str">
        <f>Tabelle1[[#This Row],[Kundenhierarchie 1]]&amp;Tabelle1[[#This Row],[Händler]]&amp;Tabelle1[[#This Row],[Kategorie]]&amp;Tabelle1[[#This Row],[Gruppe]]&amp;Tabelle1[[#This Row],[Name]]</f>
        <v>Markant Services International GmbHBünting (ZL)GurkenGurken 212 / 370ml GlasCornichons Chili &amp; Pfeffer, 370ml, 10er</v>
      </c>
      <c r="V1497">
        <f>_xlfn.XLOOKUP(U1497,'Daten Vor-Quartal'!U:U,'Daten Vor-Quartal'!I:I,0)</f>
        <v>0</v>
      </c>
    </row>
    <row r="1498" spans="1:22">
      <c r="A1498" t="s">
        <v>36</v>
      </c>
      <c r="B1498" t="s">
        <v>39</v>
      </c>
      <c r="C1498" t="s">
        <v>7</v>
      </c>
      <c r="D1498" t="s">
        <v>228</v>
      </c>
      <c r="E1498" t="s">
        <v>229</v>
      </c>
      <c r="F1498">
        <v>33</v>
      </c>
      <c r="G1498" t="s">
        <v>74</v>
      </c>
      <c r="H1498">
        <v>0</v>
      </c>
      <c r="I1498">
        <v>0</v>
      </c>
      <c r="J1498">
        <v>0</v>
      </c>
      <c r="K1498">
        <v>0</v>
      </c>
      <c r="L1498">
        <v>0</v>
      </c>
      <c r="M1498">
        <v>204</v>
      </c>
      <c r="N1498">
        <v>1</v>
      </c>
      <c r="O1498">
        <v>0</v>
      </c>
      <c r="P1498">
        <v>0</v>
      </c>
      <c r="Q1498">
        <v>0</v>
      </c>
      <c r="R1498">
        <v>0</v>
      </c>
      <c r="S1498">
        <f t="shared" si="26"/>
        <v>0</v>
      </c>
      <c r="T1498" s="13">
        <f>(Tabelle1[[#This Row],[MT Distri % (besucht)]]-Tabelle1[[#This Row],[MT Distri % (besucht) VP]])*100</f>
        <v>0</v>
      </c>
      <c r="U1498" t="str">
        <f>Tabelle1[[#This Row],[Kundenhierarchie 1]]&amp;Tabelle1[[#This Row],[Händler]]&amp;Tabelle1[[#This Row],[Kategorie]]&amp;Tabelle1[[#This Row],[Gruppe]]&amp;Tabelle1[[#This Row],[Name]]</f>
        <v>Markant Services International GmbHBünting (ZL)GurkenGurken 212 / 370ml GlasCornichons Chili, 212ml, 10er</v>
      </c>
      <c r="V1498">
        <f>_xlfn.XLOOKUP(U1498,'Daten Vor-Quartal'!U:U,'Daten Vor-Quartal'!I:I,0)</f>
        <v>0</v>
      </c>
    </row>
    <row r="1499" spans="1:22">
      <c r="A1499" t="s">
        <v>36</v>
      </c>
      <c r="B1499" t="s">
        <v>39</v>
      </c>
      <c r="C1499" t="s">
        <v>7</v>
      </c>
      <c r="D1499" t="s">
        <v>228</v>
      </c>
      <c r="E1499" t="s">
        <v>230</v>
      </c>
      <c r="F1499">
        <v>9</v>
      </c>
      <c r="G1499" t="s">
        <v>51</v>
      </c>
      <c r="H1499">
        <v>1</v>
      </c>
      <c r="I1499">
        <v>0.99248120300751874</v>
      </c>
      <c r="J1499">
        <v>0</v>
      </c>
      <c r="K1499">
        <v>0</v>
      </c>
      <c r="L1499">
        <v>204</v>
      </c>
      <c r="M1499">
        <v>204</v>
      </c>
      <c r="N1499">
        <v>133</v>
      </c>
      <c r="O1499">
        <v>132</v>
      </c>
      <c r="P1499">
        <v>0</v>
      </c>
      <c r="Q1499">
        <v>0</v>
      </c>
      <c r="R1499">
        <v>0</v>
      </c>
      <c r="S1499">
        <f t="shared" si="26"/>
        <v>0.98290598290598286</v>
      </c>
      <c r="T1499" s="13">
        <f>(Tabelle1[[#This Row],[MT Distri % (besucht)]]-Tabelle1[[#This Row],[MT Distri % (besucht) VP]])*100</f>
        <v>0.95752201015358862</v>
      </c>
      <c r="U1499" t="str">
        <f>Tabelle1[[#This Row],[Kundenhierarchie 1]]&amp;Tabelle1[[#This Row],[Händler]]&amp;Tabelle1[[#This Row],[Kategorie]]&amp;Tabelle1[[#This Row],[Gruppe]]&amp;Tabelle1[[#This Row],[Name]]</f>
        <v>Markant Services International GmbHBünting (ZL)GurkenGurken 212 / 370ml GlasCornichons Kräuter, 212ml, 10er</v>
      </c>
      <c r="V1499">
        <f>_xlfn.XLOOKUP(U1499,'Daten Vor-Quartal'!U:U,'Daten Vor-Quartal'!I:I,0)</f>
        <v>0.98290598290598286</v>
      </c>
    </row>
    <row r="1500" spans="1:22">
      <c r="A1500" t="s">
        <v>36</v>
      </c>
      <c r="B1500" t="s">
        <v>39</v>
      </c>
      <c r="C1500" t="s">
        <v>7</v>
      </c>
      <c r="D1500" t="s">
        <v>228</v>
      </c>
      <c r="E1500" t="s">
        <v>231</v>
      </c>
      <c r="F1500">
        <v>3</v>
      </c>
      <c r="G1500" t="s">
        <v>51</v>
      </c>
      <c r="H1500">
        <v>1</v>
      </c>
      <c r="I1500">
        <v>0.97744360902255634</v>
      </c>
      <c r="J1500">
        <v>0</v>
      </c>
      <c r="K1500">
        <v>0</v>
      </c>
      <c r="L1500">
        <v>204</v>
      </c>
      <c r="M1500">
        <v>204</v>
      </c>
      <c r="N1500">
        <v>133</v>
      </c>
      <c r="O1500">
        <v>130</v>
      </c>
      <c r="P1500">
        <v>0</v>
      </c>
      <c r="Q1500">
        <v>0</v>
      </c>
      <c r="R1500">
        <v>0</v>
      </c>
      <c r="S1500">
        <f t="shared" si="26"/>
        <v>0.95726495726495731</v>
      </c>
      <c r="T1500" s="13">
        <f>(Tabelle1[[#This Row],[MT Distri % (besucht)]]-Tabelle1[[#This Row],[MT Distri % (besucht) VP]])*100</f>
        <v>2.0178651757599031</v>
      </c>
      <c r="U1500" t="str">
        <f>Tabelle1[[#This Row],[Kundenhierarchie 1]]&amp;Tabelle1[[#This Row],[Händler]]&amp;Tabelle1[[#This Row],[Kategorie]]&amp;Tabelle1[[#This Row],[Gruppe]]&amp;Tabelle1[[#This Row],[Name]]</f>
        <v>Markant Services International GmbHBünting (ZL)GurkenGurken 212 / 370ml GlasCornichons Kräuter, 370ml, 10er</v>
      </c>
      <c r="V1500">
        <f>_xlfn.XLOOKUP(U1500,'Daten Vor-Quartal'!U:U,'Daten Vor-Quartal'!I:I,0)</f>
        <v>0.95726495726495731</v>
      </c>
    </row>
    <row r="1501" spans="1:22">
      <c r="A1501" t="s">
        <v>36</v>
      </c>
      <c r="B1501" t="s">
        <v>39</v>
      </c>
      <c r="C1501" t="s">
        <v>7</v>
      </c>
      <c r="D1501" t="s">
        <v>228</v>
      </c>
      <c r="E1501" t="s">
        <v>232</v>
      </c>
      <c r="F1501">
        <v>15</v>
      </c>
      <c r="G1501" t="s">
        <v>63</v>
      </c>
      <c r="H1501">
        <v>1</v>
      </c>
      <c r="I1501">
        <v>0.96240601503759393</v>
      </c>
      <c r="J1501">
        <v>0</v>
      </c>
      <c r="K1501">
        <v>0</v>
      </c>
      <c r="L1501">
        <v>204</v>
      </c>
      <c r="M1501">
        <v>204</v>
      </c>
      <c r="N1501">
        <v>133</v>
      </c>
      <c r="O1501">
        <v>128</v>
      </c>
      <c r="P1501">
        <v>0</v>
      </c>
      <c r="Q1501">
        <v>0</v>
      </c>
      <c r="R1501">
        <v>0</v>
      </c>
      <c r="S1501">
        <f t="shared" si="26"/>
        <v>0.95726495726495731</v>
      </c>
      <c r="T1501" s="13">
        <f>(Tabelle1[[#This Row],[MT Distri % (besucht)]]-Tabelle1[[#This Row],[MT Distri % (besucht) VP]])*100</f>
        <v>0.51410577726366258</v>
      </c>
      <c r="U1501" t="str">
        <f>Tabelle1[[#This Row],[Kundenhierarchie 1]]&amp;Tabelle1[[#This Row],[Händler]]&amp;Tabelle1[[#This Row],[Kategorie]]&amp;Tabelle1[[#This Row],[Gruppe]]&amp;Tabelle1[[#This Row],[Name]]</f>
        <v>Markant Services International GmbHBünting (ZL)GurkenGurken 212 / 370ml GlasCornichons Schal.&amp;Bärl., 370ml, 10er</v>
      </c>
      <c r="V1501">
        <f>_xlfn.XLOOKUP(U1501,'Daten Vor-Quartal'!U:U,'Daten Vor-Quartal'!I:I,0)</f>
        <v>0.95726495726495731</v>
      </c>
    </row>
    <row r="1502" spans="1:22">
      <c r="A1502" t="s">
        <v>36</v>
      </c>
      <c r="B1502" t="s">
        <v>39</v>
      </c>
      <c r="C1502" t="s">
        <v>7</v>
      </c>
      <c r="D1502" t="s">
        <v>228</v>
      </c>
      <c r="E1502" t="s">
        <v>233</v>
      </c>
      <c r="F1502">
        <v>20</v>
      </c>
      <c r="G1502" t="s">
        <v>63</v>
      </c>
      <c r="H1502">
        <v>1</v>
      </c>
      <c r="I1502">
        <v>0.96992481203007519</v>
      </c>
      <c r="J1502">
        <v>0</v>
      </c>
      <c r="K1502">
        <v>0</v>
      </c>
      <c r="L1502">
        <v>204</v>
      </c>
      <c r="M1502">
        <v>204</v>
      </c>
      <c r="N1502">
        <v>133</v>
      </c>
      <c r="O1502">
        <v>129</v>
      </c>
      <c r="P1502">
        <v>0</v>
      </c>
      <c r="Q1502">
        <v>0</v>
      </c>
      <c r="R1502">
        <v>0</v>
      </c>
      <c r="S1502">
        <f t="shared" si="26"/>
        <v>0.96581196581196582</v>
      </c>
      <c r="T1502" s="13">
        <f>(Tabelle1[[#This Row],[MT Distri % (besucht)]]-Tabelle1[[#This Row],[MT Distri % (besucht) VP]])*100</f>
        <v>0.41128462181093672</v>
      </c>
      <c r="U1502" t="str">
        <f>Tabelle1[[#This Row],[Kundenhierarchie 1]]&amp;Tabelle1[[#This Row],[Händler]]&amp;Tabelle1[[#This Row],[Kategorie]]&amp;Tabelle1[[#This Row],[Gruppe]]&amp;Tabelle1[[#This Row],[Name]]</f>
        <v>Markant Services International GmbHBünting (ZL)GurkenGurken 212 / 370ml GlasCornichons süß, 212ml, 10er</v>
      </c>
      <c r="V1502">
        <f>_xlfn.XLOOKUP(U1502,'Daten Vor-Quartal'!U:U,'Daten Vor-Quartal'!I:I,0)</f>
        <v>0.96581196581196582</v>
      </c>
    </row>
    <row r="1503" spans="1:22">
      <c r="A1503" t="s">
        <v>36</v>
      </c>
      <c r="B1503" t="s">
        <v>39</v>
      </c>
      <c r="C1503" t="s">
        <v>7</v>
      </c>
      <c r="D1503" t="s">
        <v>228</v>
      </c>
      <c r="E1503" t="s">
        <v>234</v>
      </c>
      <c r="F1503">
        <v>22</v>
      </c>
      <c r="G1503" t="s">
        <v>63</v>
      </c>
      <c r="H1503">
        <v>0</v>
      </c>
      <c r="I1503">
        <v>0</v>
      </c>
      <c r="J1503">
        <v>0</v>
      </c>
      <c r="K1503">
        <v>0</v>
      </c>
      <c r="L1503">
        <v>0</v>
      </c>
      <c r="M1503">
        <v>204</v>
      </c>
      <c r="N1503">
        <v>1</v>
      </c>
      <c r="O1503">
        <v>0</v>
      </c>
      <c r="P1503">
        <v>0</v>
      </c>
      <c r="Q1503">
        <v>0</v>
      </c>
      <c r="R1503">
        <v>0</v>
      </c>
      <c r="S1503">
        <f t="shared" si="26"/>
        <v>0</v>
      </c>
      <c r="T1503" s="13">
        <f>(Tabelle1[[#This Row],[MT Distri % (besucht)]]-Tabelle1[[#This Row],[MT Distri % (besucht) VP]])*100</f>
        <v>0</v>
      </c>
      <c r="U1503" t="str">
        <f>Tabelle1[[#This Row],[Kundenhierarchie 1]]&amp;Tabelle1[[#This Row],[Händler]]&amp;Tabelle1[[#This Row],[Kategorie]]&amp;Tabelle1[[#This Row],[Gruppe]]&amp;Tabelle1[[#This Row],[Name]]</f>
        <v>Markant Services International GmbHBünting (ZL)GurkenGurken 212 / 370ml GlasDänischer Gurkensalat, 370ml Gl,10er Tr.</v>
      </c>
      <c r="V1503">
        <f>_xlfn.XLOOKUP(U1503,'Daten Vor-Quartal'!U:U,'Daten Vor-Quartal'!I:I,0)</f>
        <v>0</v>
      </c>
    </row>
    <row r="1504" spans="1:22">
      <c r="A1504" t="s">
        <v>36</v>
      </c>
      <c r="B1504" t="s">
        <v>39</v>
      </c>
      <c r="C1504" t="s">
        <v>7</v>
      </c>
      <c r="D1504" t="s">
        <v>228</v>
      </c>
      <c r="E1504" t="s">
        <v>235</v>
      </c>
      <c r="F1504">
        <v>8</v>
      </c>
      <c r="G1504" t="s">
        <v>51</v>
      </c>
      <c r="H1504">
        <v>1</v>
      </c>
      <c r="I1504">
        <v>0.97744360902255634</v>
      </c>
      <c r="J1504">
        <v>0</v>
      </c>
      <c r="K1504">
        <v>0</v>
      </c>
      <c r="L1504">
        <v>204</v>
      </c>
      <c r="M1504">
        <v>204</v>
      </c>
      <c r="N1504">
        <v>133</v>
      </c>
      <c r="O1504">
        <v>130</v>
      </c>
      <c r="P1504">
        <v>0</v>
      </c>
      <c r="Q1504">
        <v>0</v>
      </c>
      <c r="R1504">
        <v>0</v>
      </c>
      <c r="S1504">
        <f t="shared" si="26"/>
        <v>0.97435897435897434</v>
      </c>
      <c r="T1504" s="13">
        <f>(Tabelle1[[#This Row],[MT Distri % (besucht)]]-Tabelle1[[#This Row],[MT Distri % (besucht) VP]])*100</f>
        <v>0.30846346635819977</v>
      </c>
      <c r="U1504" t="str">
        <f>Tabelle1[[#This Row],[Kundenhierarchie 1]]&amp;Tabelle1[[#This Row],[Händler]]&amp;Tabelle1[[#This Row],[Kategorie]]&amp;Tabelle1[[#This Row],[Gruppe]]&amp;Tabelle1[[#This Row],[Name]]</f>
        <v>Markant Services International GmbHBünting (ZL)GurkenGurken 212 / 370ml GlasGewürzgurken, 370ml, 10er</v>
      </c>
      <c r="V1504">
        <f>_xlfn.XLOOKUP(U1504,'Daten Vor-Quartal'!U:U,'Daten Vor-Quartal'!I:I,0)</f>
        <v>0.97435897435897434</v>
      </c>
    </row>
    <row r="1505" spans="1:22">
      <c r="A1505" t="s">
        <v>36</v>
      </c>
      <c r="B1505" t="s">
        <v>39</v>
      </c>
      <c r="C1505" t="s">
        <v>7</v>
      </c>
      <c r="D1505" t="s">
        <v>228</v>
      </c>
      <c r="E1505" t="s">
        <v>238</v>
      </c>
      <c r="F1505">
        <v>32</v>
      </c>
      <c r="G1505" t="s">
        <v>74</v>
      </c>
      <c r="H1505">
        <v>0</v>
      </c>
      <c r="I1505">
        <v>0</v>
      </c>
      <c r="J1505">
        <v>0</v>
      </c>
      <c r="K1505">
        <v>0</v>
      </c>
      <c r="L1505">
        <v>0</v>
      </c>
      <c r="M1505">
        <v>204</v>
      </c>
      <c r="N1505">
        <v>1</v>
      </c>
      <c r="O1505">
        <v>0</v>
      </c>
      <c r="P1505">
        <v>0</v>
      </c>
      <c r="Q1505">
        <v>0</v>
      </c>
      <c r="R1505">
        <v>0</v>
      </c>
      <c r="S1505">
        <f t="shared" si="26"/>
        <v>0</v>
      </c>
      <c r="T1505" s="13">
        <f>(Tabelle1[[#This Row],[MT Distri % (besucht)]]-Tabelle1[[#This Row],[MT Distri % (besucht) VP]])*100</f>
        <v>0</v>
      </c>
      <c r="U1505" t="str">
        <f>Tabelle1[[#This Row],[Kundenhierarchie 1]]&amp;Tabelle1[[#This Row],[Händler]]&amp;Tabelle1[[#This Row],[Kategorie]]&amp;Tabelle1[[#This Row],[Gruppe]]&amp;Tabelle1[[#This Row],[Name]]</f>
        <v>Markant Services International GmbHBünting (ZL)GurkenGurken 212 / 370ml GlasGurkenviertel, 370ml Glas 10er Tray</v>
      </c>
      <c r="V1505">
        <f>_xlfn.XLOOKUP(U1505,'Daten Vor-Quartal'!U:U,'Daten Vor-Quartal'!I:I,0)</f>
        <v>0</v>
      </c>
    </row>
    <row r="1506" spans="1:22">
      <c r="A1506" t="s">
        <v>36</v>
      </c>
      <c r="B1506" t="s">
        <v>39</v>
      </c>
      <c r="C1506" t="s">
        <v>7</v>
      </c>
      <c r="D1506" t="s">
        <v>228</v>
      </c>
      <c r="E1506" t="s">
        <v>236</v>
      </c>
      <c r="F1506">
        <v>19</v>
      </c>
      <c r="G1506" t="s">
        <v>63</v>
      </c>
      <c r="H1506">
        <v>0</v>
      </c>
      <c r="I1506">
        <v>0</v>
      </c>
      <c r="J1506">
        <v>0</v>
      </c>
      <c r="K1506">
        <v>0</v>
      </c>
      <c r="L1506">
        <v>0</v>
      </c>
      <c r="M1506">
        <v>204</v>
      </c>
      <c r="N1506">
        <v>1</v>
      </c>
      <c r="O1506">
        <v>0</v>
      </c>
      <c r="P1506">
        <v>0</v>
      </c>
      <c r="Q1506">
        <v>0</v>
      </c>
      <c r="R1506">
        <v>0</v>
      </c>
      <c r="S1506">
        <f t="shared" si="26"/>
        <v>0</v>
      </c>
      <c r="T1506" s="13">
        <f>(Tabelle1[[#This Row],[MT Distri % (besucht)]]-Tabelle1[[#This Row],[MT Distri % (besucht) VP]])*100</f>
        <v>0</v>
      </c>
      <c r="U1506" t="str">
        <f>Tabelle1[[#This Row],[Kundenhierarchie 1]]&amp;Tabelle1[[#This Row],[Händler]]&amp;Tabelle1[[#This Row],[Kategorie]]&amp;Tabelle1[[#This Row],[Gruppe]]&amp;Tabelle1[[#This Row],[Name]]</f>
        <v>Markant Services International GmbHBünting (ZL)GurkenGurken 212 / 370ml GlasHoniggurken, 370ml Glas 10er Tray</v>
      </c>
      <c r="V1506">
        <f>_xlfn.XLOOKUP(U1506,'Daten Vor-Quartal'!U:U,'Daten Vor-Quartal'!I:I,0)</f>
        <v>0</v>
      </c>
    </row>
    <row r="1507" spans="1:22">
      <c r="A1507" t="s">
        <v>36</v>
      </c>
      <c r="B1507" t="s">
        <v>39</v>
      </c>
      <c r="C1507" t="s">
        <v>7</v>
      </c>
      <c r="D1507" t="s">
        <v>228</v>
      </c>
      <c r="E1507" t="s">
        <v>237</v>
      </c>
      <c r="F1507">
        <v>12</v>
      </c>
      <c r="G1507" t="s">
        <v>51</v>
      </c>
      <c r="H1507">
        <v>1</v>
      </c>
      <c r="I1507">
        <v>0.99248120300751874</v>
      </c>
      <c r="J1507">
        <v>0</v>
      </c>
      <c r="K1507">
        <v>0</v>
      </c>
      <c r="L1507">
        <v>204</v>
      </c>
      <c r="M1507">
        <v>204</v>
      </c>
      <c r="N1507">
        <v>133</v>
      </c>
      <c r="O1507">
        <v>132</v>
      </c>
      <c r="P1507">
        <v>0</v>
      </c>
      <c r="Q1507">
        <v>0</v>
      </c>
      <c r="R1507">
        <v>0</v>
      </c>
      <c r="S1507">
        <f t="shared" si="26"/>
        <v>0.97435897435897434</v>
      </c>
      <c r="T1507" s="13">
        <f>(Tabelle1[[#This Row],[MT Distri % (besucht)]]-Tabelle1[[#This Row],[MT Distri % (besucht) VP]])*100</f>
        <v>1.8122228648544403</v>
      </c>
      <c r="U1507" t="str">
        <f>Tabelle1[[#This Row],[Kundenhierarchie 1]]&amp;Tabelle1[[#This Row],[Händler]]&amp;Tabelle1[[#This Row],[Kategorie]]&amp;Tabelle1[[#This Row],[Gruppe]]&amp;Tabelle1[[#This Row],[Name]]</f>
        <v>Markant Services International GmbHBünting (ZL)GurkenGurken 212 / 370ml GlasKühne Sandwich Gurken, 370ml, Gl., 10er</v>
      </c>
      <c r="V1507">
        <f>_xlfn.XLOOKUP(U1507,'Daten Vor-Quartal'!U:U,'Daten Vor-Quartal'!I:I,0)</f>
        <v>0.97435897435897434</v>
      </c>
    </row>
    <row r="1508" spans="1:22">
      <c r="A1508" t="s">
        <v>36</v>
      </c>
      <c r="B1508" t="s">
        <v>39</v>
      </c>
      <c r="C1508" t="s">
        <v>7</v>
      </c>
      <c r="D1508" t="s">
        <v>228</v>
      </c>
      <c r="E1508" t="s">
        <v>239</v>
      </c>
      <c r="F1508">
        <v>29</v>
      </c>
      <c r="G1508" t="s">
        <v>74</v>
      </c>
      <c r="H1508">
        <v>1</v>
      </c>
      <c r="I1508">
        <v>0.95488721804511278</v>
      </c>
      <c r="J1508">
        <v>0</v>
      </c>
      <c r="K1508">
        <v>0</v>
      </c>
      <c r="L1508">
        <v>204</v>
      </c>
      <c r="M1508">
        <v>204</v>
      </c>
      <c r="N1508">
        <v>133</v>
      </c>
      <c r="O1508">
        <v>127</v>
      </c>
      <c r="P1508">
        <v>0</v>
      </c>
      <c r="Q1508">
        <v>0</v>
      </c>
      <c r="R1508">
        <v>0</v>
      </c>
      <c r="S1508">
        <f t="shared" si="26"/>
        <v>0.97435897435897434</v>
      </c>
      <c r="T1508" s="13">
        <f>(Tabelle1[[#This Row],[MT Distri % (besucht)]]-Tabelle1[[#This Row],[MT Distri % (besucht) VP]])*100</f>
        <v>-1.9471756313861555</v>
      </c>
      <c r="U1508" t="str">
        <f>Tabelle1[[#This Row],[Kundenhierarchie 1]]&amp;Tabelle1[[#This Row],[Händler]]&amp;Tabelle1[[#This Row],[Kategorie]]&amp;Tabelle1[[#This Row],[Gruppe]]&amp;Tabelle1[[#This Row],[Name]]</f>
        <v>Markant Services International GmbHBünting (ZL)GurkenGurken 212 / 370ml GlasSalat Gurken, 370ml Gl. 10er Tray</v>
      </c>
      <c r="V1508">
        <f>_xlfn.XLOOKUP(U1508,'Daten Vor-Quartal'!U:U,'Daten Vor-Quartal'!I:I,0)</f>
        <v>0.97435897435897434</v>
      </c>
    </row>
    <row r="1509" spans="1:22">
      <c r="A1509" t="s">
        <v>36</v>
      </c>
      <c r="B1509" t="s">
        <v>39</v>
      </c>
      <c r="C1509" t="s">
        <v>7</v>
      </c>
      <c r="D1509" t="s">
        <v>228</v>
      </c>
      <c r="E1509" t="s">
        <v>240</v>
      </c>
      <c r="F1509">
        <v>30</v>
      </c>
      <c r="G1509" t="s">
        <v>74</v>
      </c>
      <c r="H1509">
        <v>0</v>
      </c>
      <c r="I1509">
        <v>0</v>
      </c>
      <c r="J1509">
        <v>0</v>
      </c>
      <c r="K1509">
        <v>0</v>
      </c>
      <c r="L1509">
        <v>0</v>
      </c>
      <c r="M1509">
        <v>204</v>
      </c>
      <c r="N1509">
        <v>1</v>
      </c>
      <c r="O1509">
        <v>0</v>
      </c>
      <c r="P1509">
        <v>0</v>
      </c>
      <c r="Q1509">
        <v>0</v>
      </c>
      <c r="R1509">
        <v>0</v>
      </c>
      <c r="S1509">
        <f t="shared" si="26"/>
        <v>0</v>
      </c>
      <c r="T1509" s="13">
        <f>(Tabelle1[[#This Row],[MT Distri % (besucht)]]-Tabelle1[[#This Row],[MT Distri % (besucht) VP]])*100</f>
        <v>0</v>
      </c>
      <c r="U1509" t="str">
        <f>Tabelle1[[#This Row],[Kundenhierarchie 1]]&amp;Tabelle1[[#This Row],[Händler]]&amp;Tabelle1[[#This Row],[Kategorie]]&amp;Tabelle1[[#This Row],[Gruppe]]&amp;Tabelle1[[#This Row],[Name]]</f>
        <v>Markant Services International GmbHBünting (ZL)GurkenGurken 212 / 370ml GlasSchles. Gurkenhappen, 370ml Gl. 10er Tr.</v>
      </c>
      <c r="V1509">
        <f>_xlfn.XLOOKUP(U1509,'Daten Vor-Quartal'!U:U,'Daten Vor-Quartal'!I:I,0)</f>
        <v>0</v>
      </c>
    </row>
    <row r="1510" spans="1:22">
      <c r="A1510" t="s">
        <v>36</v>
      </c>
      <c r="B1510" t="s">
        <v>39</v>
      </c>
      <c r="C1510" t="s">
        <v>7</v>
      </c>
      <c r="D1510" t="s">
        <v>228</v>
      </c>
      <c r="E1510" t="s">
        <v>241</v>
      </c>
      <c r="F1510">
        <v>24</v>
      </c>
      <c r="G1510" t="s">
        <v>74</v>
      </c>
      <c r="H1510">
        <v>0</v>
      </c>
      <c r="I1510">
        <v>0</v>
      </c>
      <c r="J1510">
        <v>0</v>
      </c>
      <c r="K1510">
        <v>0</v>
      </c>
      <c r="L1510">
        <v>0</v>
      </c>
      <c r="M1510">
        <v>204</v>
      </c>
      <c r="N1510">
        <v>1</v>
      </c>
      <c r="O1510">
        <v>0</v>
      </c>
      <c r="P1510">
        <v>0</v>
      </c>
      <c r="Q1510">
        <v>0</v>
      </c>
      <c r="R1510">
        <v>0</v>
      </c>
      <c r="S1510">
        <f t="shared" si="26"/>
        <v>0</v>
      </c>
      <c r="T1510" s="13">
        <f>(Tabelle1[[#This Row],[MT Distri % (besucht)]]-Tabelle1[[#This Row],[MT Distri % (besucht) VP]])*100</f>
        <v>0</v>
      </c>
      <c r="U1510" t="str">
        <f>Tabelle1[[#This Row],[Kundenhierarchie 1]]&amp;Tabelle1[[#This Row],[Händler]]&amp;Tabelle1[[#This Row],[Kategorie]]&amp;Tabelle1[[#This Row],[Gruppe]]&amp;Tabelle1[[#This Row],[Name]]</f>
        <v>Markant Services International GmbHBünting (ZL)GurkenGurken 212 / 370ml GlasSenfgurken, 370ml Glas, 10er Tray</v>
      </c>
      <c r="V1510">
        <f>_xlfn.XLOOKUP(U1510,'Daten Vor-Quartal'!U:U,'Daten Vor-Quartal'!I:I,0)</f>
        <v>0</v>
      </c>
    </row>
    <row r="1511" spans="1:22">
      <c r="A1511" t="s">
        <v>36</v>
      </c>
      <c r="B1511" t="s">
        <v>39</v>
      </c>
      <c r="C1511" t="s">
        <v>7</v>
      </c>
      <c r="D1511" t="s">
        <v>228</v>
      </c>
      <c r="E1511" t="s">
        <v>242</v>
      </c>
      <c r="F1511">
        <v>21</v>
      </c>
      <c r="G1511" t="s">
        <v>63</v>
      </c>
      <c r="H1511">
        <v>1</v>
      </c>
      <c r="I1511">
        <v>0.75187969924812026</v>
      </c>
      <c r="J1511">
        <v>0</v>
      </c>
      <c r="K1511">
        <v>0</v>
      </c>
      <c r="L1511">
        <v>204</v>
      </c>
      <c r="M1511">
        <v>204</v>
      </c>
      <c r="N1511">
        <v>133</v>
      </c>
      <c r="O1511">
        <v>100</v>
      </c>
      <c r="P1511">
        <v>0</v>
      </c>
      <c r="Q1511">
        <v>0</v>
      </c>
      <c r="R1511">
        <v>0</v>
      </c>
      <c r="S1511">
        <f t="shared" si="26"/>
        <v>0.75213675213675213</v>
      </c>
      <c r="T1511" s="13">
        <f>(Tabelle1[[#This Row],[MT Distri % (besucht)]]-Tabelle1[[#This Row],[MT Distri % (besucht) VP]])*100</f>
        <v>-2.5705288863187015E-2</v>
      </c>
      <c r="U1511" t="str">
        <f>Tabelle1[[#This Row],[Kundenhierarchie 1]]&amp;Tabelle1[[#This Row],[Händler]]&amp;Tabelle1[[#This Row],[Kategorie]]&amp;Tabelle1[[#This Row],[Gruppe]]&amp;Tabelle1[[#This Row],[Name]]</f>
        <v>Markant Services International GmbHBünting (ZL)GurkenGurken 212 / 370ml GlasWurstsalat Gurke, 370ml, 10er</v>
      </c>
      <c r="V1511">
        <f>_xlfn.XLOOKUP(U1511,'Daten Vor-Quartal'!U:U,'Daten Vor-Quartal'!I:I,0)</f>
        <v>0.75213675213675213</v>
      </c>
    </row>
    <row r="1512" spans="1:22">
      <c r="A1512" t="s">
        <v>36</v>
      </c>
      <c r="B1512" t="s">
        <v>39</v>
      </c>
      <c r="C1512" t="s">
        <v>7</v>
      </c>
      <c r="D1512" t="s">
        <v>245</v>
      </c>
      <c r="E1512" t="s">
        <v>115</v>
      </c>
      <c r="F1512">
        <v>13</v>
      </c>
      <c r="G1512" t="s">
        <v>63</v>
      </c>
      <c r="H1512">
        <v>0</v>
      </c>
      <c r="I1512">
        <v>0</v>
      </c>
      <c r="J1512">
        <v>0</v>
      </c>
      <c r="K1512">
        <v>0</v>
      </c>
      <c r="L1512">
        <v>0</v>
      </c>
      <c r="M1512">
        <v>204</v>
      </c>
      <c r="N1512">
        <v>1</v>
      </c>
      <c r="O1512">
        <v>0</v>
      </c>
      <c r="P1512">
        <v>0</v>
      </c>
      <c r="Q1512">
        <v>0</v>
      </c>
      <c r="R1512">
        <v>0</v>
      </c>
      <c r="S1512">
        <f t="shared" si="26"/>
        <v>0</v>
      </c>
      <c r="T1512" s="13">
        <f>(Tabelle1[[#This Row],[MT Distri % (besucht)]]-Tabelle1[[#This Row],[MT Distri % (besucht) VP]])*100</f>
        <v>0</v>
      </c>
      <c r="U1512" t="str">
        <f>Tabelle1[[#This Row],[Kundenhierarchie 1]]&amp;Tabelle1[[#This Row],[Händler]]&amp;Tabelle1[[#This Row],[Kategorie]]&amp;Tabelle1[[#This Row],[Gruppe]]&amp;Tabelle1[[#This Row],[Name]]</f>
        <v>Markant Services International GmbHBünting (ZL)GurkenGurken 720ml GlasBaerlauchgurken, 720ml Glas 8er Tray</v>
      </c>
      <c r="V1512">
        <f>_xlfn.XLOOKUP(U1512,'Daten Vor-Quartal'!U:U,'Daten Vor-Quartal'!I:I,0)</f>
        <v>0</v>
      </c>
    </row>
    <row r="1513" spans="1:22">
      <c r="A1513" t="s">
        <v>36</v>
      </c>
      <c r="B1513" t="s">
        <v>39</v>
      </c>
      <c r="C1513" t="s">
        <v>7</v>
      </c>
      <c r="D1513" t="s">
        <v>245</v>
      </c>
      <c r="E1513" t="s">
        <v>243</v>
      </c>
      <c r="F1513">
        <v>13</v>
      </c>
      <c r="G1513" t="s">
        <v>63</v>
      </c>
      <c r="H1513">
        <v>1</v>
      </c>
      <c r="I1513">
        <v>0.93984962406015038</v>
      </c>
      <c r="J1513">
        <v>0</v>
      </c>
      <c r="K1513">
        <v>0</v>
      </c>
      <c r="L1513">
        <v>204</v>
      </c>
      <c r="M1513">
        <v>204</v>
      </c>
      <c r="N1513">
        <v>133</v>
      </c>
      <c r="O1513">
        <v>125</v>
      </c>
      <c r="P1513">
        <v>0</v>
      </c>
      <c r="Q1513">
        <v>0</v>
      </c>
      <c r="R1513">
        <v>0</v>
      </c>
      <c r="S1513">
        <f t="shared" si="26"/>
        <v>0.88888888888888884</v>
      </c>
      <c r="T1513" s="13">
        <f>(Tabelle1[[#This Row],[MT Distri % (besucht)]]-Tabelle1[[#This Row],[MT Distri % (besucht) VP]])*100</f>
        <v>5.096073517126154</v>
      </c>
      <c r="U1513" t="str">
        <f>Tabelle1[[#This Row],[Kundenhierarchie 1]]&amp;Tabelle1[[#This Row],[Händler]]&amp;Tabelle1[[#This Row],[Kategorie]]&amp;Tabelle1[[#This Row],[Gruppe]]&amp;Tabelle1[[#This Row],[Name]]</f>
        <v>Markant Services International GmbHBünting (ZL)GurkenGurken 720ml GlasBärlauchgurken CK, 720ml Glas</v>
      </c>
      <c r="V1513">
        <f>_xlfn.XLOOKUP(U1513,'Daten Vor-Quartal'!U:U,'Daten Vor-Quartal'!I:I,0)</f>
        <v>0.88888888888888884</v>
      </c>
    </row>
    <row r="1514" spans="1:22">
      <c r="A1514" t="s">
        <v>36</v>
      </c>
      <c r="B1514" t="s">
        <v>39</v>
      </c>
      <c r="C1514" t="s">
        <v>7</v>
      </c>
      <c r="D1514" t="s">
        <v>245</v>
      </c>
      <c r="E1514" t="s">
        <v>244</v>
      </c>
      <c r="F1514">
        <v>7</v>
      </c>
      <c r="G1514" t="s">
        <v>51</v>
      </c>
      <c r="H1514">
        <v>0</v>
      </c>
      <c r="I1514">
        <v>0</v>
      </c>
      <c r="J1514">
        <v>0</v>
      </c>
      <c r="K1514">
        <v>0</v>
      </c>
      <c r="L1514">
        <v>0</v>
      </c>
      <c r="M1514">
        <v>204</v>
      </c>
      <c r="N1514">
        <v>1</v>
      </c>
      <c r="O1514">
        <v>0</v>
      </c>
      <c r="P1514">
        <v>0</v>
      </c>
      <c r="Q1514">
        <v>0</v>
      </c>
      <c r="R1514">
        <v>0</v>
      </c>
      <c r="S1514">
        <f t="shared" si="26"/>
        <v>0</v>
      </c>
      <c r="T1514" s="13">
        <f>(Tabelle1[[#This Row],[MT Distri % (besucht)]]-Tabelle1[[#This Row],[MT Distri % (besucht) VP]])*100</f>
        <v>0</v>
      </c>
      <c r="U1514" t="str">
        <f>Tabelle1[[#This Row],[Kundenhierarchie 1]]&amp;Tabelle1[[#This Row],[Händler]]&amp;Tabelle1[[#This Row],[Kategorie]]&amp;Tabelle1[[#This Row],[Gruppe]]&amp;Tabelle1[[#This Row],[Name]]</f>
        <v>Markant Services International GmbHBünting (ZL)GurkenGurken 720ml GlasDaenischer Gurkensalat,720ml Gl.,8er Tray</v>
      </c>
      <c r="V1514">
        <f>_xlfn.XLOOKUP(U1514,'Daten Vor-Quartal'!U:U,'Daten Vor-Quartal'!I:I,0)</f>
        <v>0</v>
      </c>
    </row>
    <row r="1515" spans="1:22">
      <c r="A1515" t="s">
        <v>36</v>
      </c>
      <c r="B1515" t="s">
        <v>39</v>
      </c>
      <c r="C1515" t="s">
        <v>7</v>
      </c>
      <c r="D1515" t="s">
        <v>245</v>
      </c>
      <c r="E1515" t="s">
        <v>246</v>
      </c>
      <c r="F1515">
        <v>7</v>
      </c>
      <c r="G1515" t="s">
        <v>51</v>
      </c>
      <c r="H1515">
        <v>1</v>
      </c>
      <c r="I1515">
        <v>0.96240601503759393</v>
      </c>
      <c r="J1515">
        <v>0</v>
      </c>
      <c r="K1515">
        <v>0</v>
      </c>
      <c r="L1515">
        <v>204</v>
      </c>
      <c r="M1515">
        <v>204</v>
      </c>
      <c r="N1515">
        <v>133</v>
      </c>
      <c r="O1515">
        <v>128</v>
      </c>
      <c r="P1515">
        <v>0</v>
      </c>
      <c r="Q1515">
        <v>0</v>
      </c>
      <c r="R1515">
        <v>0</v>
      </c>
      <c r="S1515">
        <f t="shared" si="26"/>
        <v>0.94017094017094016</v>
      </c>
      <c r="T1515" s="13">
        <f>(Tabelle1[[#This Row],[MT Distri % (besucht)]]-Tabelle1[[#This Row],[MT Distri % (besucht) VP]])*100</f>
        <v>2.223507486665377</v>
      </c>
      <c r="U1515" t="str">
        <f>Tabelle1[[#This Row],[Kundenhierarchie 1]]&amp;Tabelle1[[#This Row],[Händler]]&amp;Tabelle1[[#This Row],[Kategorie]]&amp;Tabelle1[[#This Row],[Gruppe]]&amp;Tabelle1[[#This Row],[Name]]</f>
        <v>Markant Services International GmbHBünting (ZL)GurkenGurken 720ml GlasDänischer Gurkensalat, 720ml Glas</v>
      </c>
      <c r="V1515">
        <f>_xlfn.XLOOKUP(U1515,'Daten Vor-Quartal'!U:U,'Daten Vor-Quartal'!I:I,0)</f>
        <v>0.94017094017094016</v>
      </c>
    </row>
    <row r="1516" spans="1:22">
      <c r="A1516" t="s">
        <v>36</v>
      </c>
      <c r="B1516" t="s">
        <v>39</v>
      </c>
      <c r="C1516" t="s">
        <v>7</v>
      </c>
      <c r="D1516" t="s">
        <v>245</v>
      </c>
      <c r="E1516" t="s">
        <v>247</v>
      </c>
      <c r="F1516">
        <v>27</v>
      </c>
      <c r="G1516" t="s">
        <v>74</v>
      </c>
      <c r="H1516">
        <v>0.88235294117647056</v>
      </c>
      <c r="I1516">
        <v>0.8571428571428571</v>
      </c>
      <c r="J1516">
        <v>0</v>
      </c>
      <c r="K1516">
        <v>0</v>
      </c>
      <c r="L1516">
        <v>180</v>
      </c>
      <c r="M1516">
        <v>204</v>
      </c>
      <c r="N1516">
        <v>133</v>
      </c>
      <c r="O1516">
        <v>114</v>
      </c>
      <c r="P1516">
        <v>0</v>
      </c>
      <c r="Q1516">
        <v>0</v>
      </c>
      <c r="R1516">
        <v>0</v>
      </c>
      <c r="S1516">
        <f t="shared" si="26"/>
        <v>0.87068965517241381</v>
      </c>
      <c r="T1516" s="13">
        <f>(Tabelle1[[#This Row],[MT Distri % (besucht)]]-Tabelle1[[#This Row],[MT Distri % (besucht) VP]])*100</f>
        <v>-1.3546798029556717</v>
      </c>
      <c r="U1516" t="str">
        <f>Tabelle1[[#This Row],[Kundenhierarchie 1]]&amp;Tabelle1[[#This Row],[Händler]]&amp;Tabelle1[[#This Row],[Kategorie]]&amp;Tabelle1[[#This Row],[Gruppe]]&amp;Tabelle1[[#This Row],[Name]]</f>
        <v>Markant Services International GmbHBünting (ZL)GurkenGurken 720ml GlasDillschnitten, 720ml Glas</v>
      </c>
      <c r="V1516">
        <f>_xlfn.XLOOKUP(U1516,'Daten Vor-Quartal'!U:U,'Daten Vor-Quartal'!I:I,0)</f>
        <v>0.87068965517241381</v>
      </c>
    </row>
    <row r="1517" spans="1:22">
      <c r="A1517" t="s">
        <v>36</v>
      </c>
      <c r="B1517" t="s">
        <v>39</v>
      </c>
      <c r="C1517" t="s">
        <v>7</v>
      </c>
      <c r="D1517" t="s">
        <v>245</v>
      </c>
      <c r="E1517" t="s">
        <v>107</v>
      </c>
      <c r="F1517">
        <v>27</v>
      </c>
      <c r="G1517" t="s">
        <v>74</v>
      </c>
      <c r="H1517">
        <v>0</v>
      </c>
      <c r="I1517">
        <v>0</v>
      </c>
      <c r="J1517">
        <v>0</v>
      </c>
      <c r="K1517">
        <v>0</v>
      </c>
      <c r="L1517">
        <v>0</v>
      </c>
      <c r="M1517">
        <v>204</v>
      </c>
      <c r="N1517">
        <v>1</v>
      </c>
      <c r="O1517">
        <v>0</v>
      </c>
      <c r="P1517">
        <v>0</v>
      </c>
      <c r="Q1517">
        <v>0</v>
      </c>
      <c r="R1517">
        <v>0</v>
      </c>
      <c r="S1517">
        <f t="shared" si="26"/>
        <v>0</v>
      </c>
      <c r="T1517" s="13">
        <f>(Tabelle1[[#This Row],[MT Distri % (besucht)]]-Tabelle1[[#This Row],[MT Distri % (besucht) VP]])*100</f>
        <v>0</v>
      </c>
      <c r="U1517" t="str">
        <f>Tabelle1[[#This Row],[Kundenhierarchie 1]]&amp;Tabelle1[[#This Row],[Händler]]&amp;Tabelle1[[#This Row],[Kategorie]]&amp;Tabelle1[[#This Row],[Gruppe]]&amp;Tabelle1[[#This Row],[Name]]</f>
        <v>Markant Services International GmbHBünting (ZL)GurkenGurken 720ml GlasDillschnitten, 720ml Glas, 8er Tray</v>
      </c>
      <c r="V1517">
        <f>_xlfn.XLOOKUP(U1517,'Daten Vor-Quartal'!U:U,'Daten Vor-Quartal'!I:I,0)</f>
        <v>0</v>
      </c>
    </row>
    <row r="1518" spans="1:22">
      <c r="A1518" t="s">
        <v>36</v>
      </c>
      <c r="B1518" t="s">
        <v>39</v>
      </c>
      <c r="C1518" t="s">
        <v>7</v>
      </c>
      <c r="D1518" t="s">
        <v>245</v>
      </c>
      <c r="E1518" t="s">
        <v>248</v>
      </c>
      <c r="F1518">
        <v>4</v>
      </c>
      <c r="G1518" t="s">
        <v>51</v>
      </c>
      <c r="H1518">
        <v>1</v>
      </c>
      <c r="I1518">
        <v>0.98496240601503759</v>
      </c>
      <c r="J1518">
        <v>0</v>
      </c>
      <c r="K1518">
        <v>0</v>
      </c>
      <c r="L1518">
        <v>204</v>
      </c>
      <c r="M1518">
        <v>204</v>
      </c>
      <c r="N1518">
        <v>133</v>
      </c>
      <c r="O1518">
        <v>131</v>
      </c>
      <c r="P1518">
        <v>0</v>
      </c>
      <c r="Q1518">
        <v>0</v>
      </c>
      <c r="R1518">
        <v>0</v>
      </c>
      <c r="S1518">
        <f t="shared" si="26"/>
        <v>0.99145299145299148</v>
      </c>
      <c r="T1518" s="13">
        <f>(Tabelle1[[#This Row],[MT Distri % (besucht)]]-Tabelle1[[#This Row],[MT Distri % (besucht) VP]])*100</f>
        <v>-0.64905854379538885</v>
      </c>
      <c r="U1518" t="str">
        <f>Tabelle1[[#This Row],[Kundenhierarchie 1]]&amp;Tabelle1[[#This Row],[Händler]]&amp;Tabelle1[[#This Row],[Kategorie]]&amp;Tabelle1[[#This Row],[Gruppe]]&amp;Tabelle1[[#This Row],[Name]]</f>
        <v>Markant Services International GmbHBünting (ZL)GurkenGurken 720ml GlasGewürzgurken, 720ml, 12er</v>
      </c>
      <c r="V1518">
        <f>_xlfn.XLOOKUP(U1518,'Daten Vor-Quartal'!U:U,'Daten Vor-Quartal'!I:I,0)</f>
        <v>0.99145299145299148</v>
      </c>
    </row>
    <row r="1519" spans="1:22">
      <c r="A1519" t="s">
        <v>36</v>
      </c>
      <c r="B1519" t="s">
        <v>39</v>
      </c>
      <c r="C1519" t="s">
        <v>7</v>
      </c>
      <c r="D1519" t="s">
        <v>245</v>
      </c>
      <c r="E1519" t="s">
        <v>249</v>
      </c>
      <c r="F1519">
        <v>26</v>
      </c>
      <c r="G1519" t="s">
        <v>74</v>
      </c>
      <c r="H1519">
        <v>0</v>
      </c>
      <c r="I1519">
        <v>0</v>
      </c>
      <c r="J1519">
        <v>0</v>
      </c>
      <c r="K1519">
        <v>0</v>
      </c>
      <c r="L1519">
        <v>0</v>
      </c>
      <c r="M1519">
        <v>204</v>
      </c>
      <c r="N1519">
        <v>1</v>
      </c>
      <c r="O1519">
        <v>0</v>
      </c>
      <c r="P1519">
        <v>0</v>
      </c>
      <c r="Q1519">
        <v>0</v>
      </c>
      <c r="R1519">
        <v>0</v>
      </c>
      <c r="S1519">
        <f t="shared" si="26"/>
        <v>0</v>
      </c>
      <c r="T1519" s="13">
        <f>(Tabelle1[[#This Row],[MT Distri % (besucht)]]-Tabelle1[[#This Row],[MT Distri % (besucht) VP]])*100</f>
        <v>0</v>
      </c>
      <c r="U1519" t="str">
        <f>Tabelle1[[#This Row],[Kundenhierarchie 1]]&amp;Tabelle1[[#This Row],[Händler]]&amp;Tabelle1[[#This Row],[Kategorie]]&amp;Tabelle1[[#This Row],[Gruppe]]&amp;Tabelle1[[#This Row],[Name]]</f>
        <v>Markant Services International GmbHBünting (ZL)GurkenGurken 720ml GlasGurken Moskauer Art CK, 720ml Glas</v>
      </c>
      <c r="V1519">
        <f>_xlfn.XLOOKUP(U1519,'Daten Vor-Quartal'!U:U,'Daten Vor-Quartal'!I:I,0)</f>
        <v>0</v>
      </c>
    </row>
    <row r="1520" spans="1:22">
      <c r="A1520" t="s">
        <v>36</v>
      </c>
      <c r="B1520" t="s">
        <v>39</v>
      </c>
      <c r="C1520" t="s">
        <v>7</v>
      </c>
      <c r="D1520" t="s">
        <v>245</v>
      </c>
      <c r="E1520" t="s">
        <v>101</v>
      </c>
      <c r="F1520">
        <v>26</v>
      </c>
      <c r="G1520" t="s">
        <v>74</v>
      </c>
      <c r="H1520">
        <v>0</v>
      </c>
      <c r="I1520">
        <v>0</v>
      </c>
      <c r="J1520">
        <v>0</v>
      </c>
      <c r="K1520">
        <v>0</v>
      </c>
      <c r="L1520">
        <v>0</v>
      </c>
      <c r="M1520">
        <v>204</v>
      </c>
      <c r="N1520">
        <v>1</v>
      </c>
      <c r="O1520">
        <v>0</v>
      </c>
      <c r="P1520">
        <v>0</v>
      </c>
      <c r="Q1520">
        <v>0</v>
      </c>
      <c r="R1520">
        <v>0</v>
      </c>
      <c r="S1520">
        <f t="shared" si="26"/>
        <v>0</v>
      </c>
      <c r="T1520" s="13">
        <f>(Tabelle1[[#This Row],[MT Distri % (besucht)]]-Tabelle1[[#This Row],[MT Distri % (besucht) VP]])*100</f>
        <v>0</v>
      </c>
      <c r="U1520" t="str">
        <f>Tabelle1[[#This Row],[Kundenhierarchie 1]]&amp;Tabelle1[[#This Row],[Händler]]&amp;Tabelle1[[#This Row],[Kategorie]]&amp;Tabelle1[[#This Row],[Gruppe]]&amp;Tabelle1[[#This Row],[Name]]</f>
        <v>Markant Services International GmbHBünting (ZL)GurkenGurken 720ml GlasGurken Moskauer Art, 720ml Glas 8er Tray</v>
      </c>
      <c r="V1520">
        <f>_xlfn.XLOOKUP(U1520,'Daten Vor-Quartal'!U:U,'Daten Vor-Quartal'!I:I,0)</f>
        <v>0</v>
      </c>
    </row>
    <row r="1521" spans="1:22">
      <c r="A1521" t="s">
        <v>36</v>
      </c>
      <c r="B1521" t="s">
        <v>39</v>
      </c>
      <c r="C1521" t="s">
        <v>7</v>
      </c>
      <c r="D1521" t="s">
        <v>245</v>
      </c>
      <c r="E1521" t="s">
        <v>250</v>
      </c>
      <c r="F1521">
        <v>17</v>
      </c>
      <c r="G1521" t="s">
        <v>63</v>
      </c>
      <c r="H1521">
        <v>0</v>
      </c>
      <c r="I1521">
        <v>0</v>
      </c>
      <c r="J1521">
        <v>0</v>
      </c>
      <c r="K1521">
        <v>0</v>
      </c>
      <c r="L1521">
        <v>0</v>
      </c>
      <c r="M1521">
        <v>204</v>
      </c>
      <c r="N1521">
        <v>1</v>
      </c>
      <c r="O1521">
        <v>0</v>
      </c>
      <c r="P1521">
        <v>0</v>
      </c>
      <c r="Q1521">
        <v>0</v>
      </c>
      <c r="R1521">
        <v>0</v>
      </c>
      <c r="S1521">
        <f t="shared" si="26"/>
        <v>0</v>
      </c>
      <c r="T1521" s="13">
        <f>(Tabelle1[[#This Row],[MT Distri % (besucht)]]-Tabelle1[[#This Row],[MT Distri % (besucht) VP]])*100</f>
        <v>0</v>
      </c>
      <c r="U1521" t="str">
        <f>Tabelle1[[#This Row],[Kundenhierarchie 1]]&amp;Tabelle1[[#This Row],[Händler]]&amp;Tabelle1[[#This Row],[Kategorie]]&amp;Tabelle1[[#This Row],[Gruppe]]&amp;Tabelle1[[#This Row],[Name]]</f>
        <v>Markant Services International GmbHBünting (ZL)GurkenGurken 720ml GlasGurken Ungarische Art CK, 720ml Glas</v>
      </c>
      <c r="V1521">
        <f>_xlfn.XLOOKUP(U1521,'Daten Vor-Quartal'!U:U,'Daten Vor-Quartal'!I:I,0)</f>
        <v>0</v>
      </c>
    </row>
    <row r="1522" spans="1:22">
      <c r="A1522" t="s">
        <v>36</v>
      </c>
      <c r="B1522" t="s">
        <v>39</v>
      </c>
      <c r="C1522" t="s">
        <v>7</v>
      </c>
      <c r="D1522" t="s">
        <v>245</v>
      </c>
      <c r="E1522" t="s">
        <v>251</v>
      </c>
      <c r="F1522">
        <v>17</v>
      </c>
      <c r="G1522" t="s">
        <v>63</v>
      </c>
      <c r="H1522">
        <v>0</v>
      </c>
      <c r="I1522">
        <v>0</v>
      </c>
      <c r="J1522">
        <v>0</v>
      </c>
      <c r="K1522">
        <v>0</v>
      </c>
      <c r="L1522">
        <v>0</v>
      </c>
      <c r="M1522">
        <v>204</v>
      </c>
      <c r="N1522">
        <v>1</v>
      </c>
      <c r="O1522">
        <v>0</v>
      </c>
      <c r="P1522">
        <v>0</v>
      </c>
      <c r="Q1522">
        <v>0</v>
      </c>
      <c r="R1522">
        <v>0</v>
      </c>
      <c r="S1522">
        <f t="shared" si="26"/>
        <v>0</v>
      </c>
      <c r="T1522" s="13">
        <f>(Tabelle1[[#This Row],[MT Distri % (besucht)]]-Tabelle1[[#This Row],[MT Distri % (besucht) VP]])*100</f>
        <v>0</v>
      </c>
      <c r="U1522" t="str">
        <f>Tabelle1[[#This Row],[Kundenhierarchie 1]]&amp;Tabelle1[[#This Row],[Händler]]&amp;Tabelle1[[#This Row],[Kategorie]]&amp;Tabelle1[[#This Row],[Gruppe]]&amp;Tabelle1[[#This Row],[Name]]</f>
        <v>Markant Services International GmbHBünting (ZL)GurkenGurken 720ml GlasGurken Ungarische Art,720ml Gl. 8er Tray</v>
      </c>
      <c r="V1522">
        <f>_xlfn.XLOOKUP(U1522,'Daten Vor-Quartal'!U:U,'Daten Vor-Quartal'!I:I,0)</f>
        <v>0</v>
      </c>
    </row>
    <row r="1523" spans="1:22">
      <c r="A1523" t="s">
        <v>36</v>
      </c>
      <c r="B1523" t="s">
        <v>39</v>
      </c>
      <c r="C1523" t="s">
        <v>7</v>
      </c>
      <c r="D1523" t="s">
        <v>245</v>
      </c>
      <c r="E1523" t="s">
        <v>252</v>
      </c>
      <c r="F1523">
        <v>14</v>
      </c>
      <c r="G1523" t="s">
        <v>63</v>
      </c>
      <c r="H1523">
        <v>0</v>
      </c>
      <c r="I1523">
        <v>0</v>
      </c>
      <c r="J1523">
        <v>0</v>
      </c>
      <c r="K1523">
        <v>0</v>
      </c>
      <c r="L1523">
        <v>0</v>
      </c>
      <c r="M1523">
        <v>204</v>
      </c>
      <c r="N1523">
        <v>1</v>
      </c>
      <c r="O1523">
        <v>0</v>
      </c>
      <c r="P1523">
        <v>0</v>
      </c>
      <c r="Q1523">
        <v>0</v>
      </c>
      <c r="R1523">
        <v>0</v>
      </c>
      <c r="S1523">
        <f t="shared" si="26"/>
        <v>0</v>
      </c>
      <c r="T1523" s="13">
        <f>(Tabelle1[[#This Row],[MT Distri % (besucht)]]-Tabelle1[[#This Row],[MT Distri % (besucht) VP]])*100</f>
        <v>0</v>
      </c>
      <c r="U1523" t="str">
        <f>Tabelle1[[#This Row],[Kundenhierarchie 1]]&amp;Tabelle1[[#This Row],[Händler]]&amp;Tabelle1[[#This Row],[Kategorie]]&amp;Tabelle1[[#This Row],[Gruppe]]&amp;Tabelle1[[#This Row],[Name]]</f>
        <v>Markant Services International GmbHBünting (ZL)GurkenGurken 720ml GlasGurkenviertel, 720ml Glas</v>
      </c>
      <c r="V1523">
        <f>_xlfn.XLOOKUP(U1523,'Daten Vor-Quartal'!U:U,'Daten Vor-Quartal'!I:I,0)</f>
        <v>0</v>
      </c>
    </row>
    <row r="1524" spans="1:22">
      <c r="A1524" t="s">
        <v>36</v>
      </c>
      <c r="B1524" t="s">
        <v>39</v>
      </c>
      <c r="C1524" t="s">
        <v>7</v>
      </c>
      <c r="D1524" t="s">
        <v>245</v>
      </c>
      <c r="E1524" t="s">
        <v>111</v>
      </c>
      <c r="F1524">
        <v>14</v>
      </c>
      <c r="G1524" t="s">
        <v>63</v>
      </c>
      <c r="H1524">
        <v>0</v>
      </c>
      <c r="I1524">
        <v>0</v>
      </c>
      <c r="J1524">
        <v>0</v>
      </c>
      <c r="K1524">
        <v>0</v>
      </c>
      <c r="L1524">
        <v>0</v>
      </c>
      <c r="M1524">
        <v>204</v>
      </c>
      <c r="N1524">
        <v>1</v>
      </c>
      <c r="O1524">
        <v>0</v>
      </c>
      <c r="P1524">
        <v>0</v>
      </c>
      <c r="Q1524">
        <v>0</v>
      </c>
      <c r="R1524">
        <v>0</v>
      </c>
      <c r="S1524">
        <f t="shared" si="26"/>
        <v>0</v>
      </c>
      <c r="T1524" s="13">
        <f>(Tabelle1[[#This Row],[MT Distri % (besucht)]]-Tabelle1[[#This Row],[MT Distri % (besucht) VP]])*100</f>
        <v>0</v>
      </c>
      <c r="U1524" t="str">
        <f>Tabelle1[[#This Row],[Kundenhierarchie 1]]&amp;Tabelle1[[#This Row],[Händler]]&amp;Tabelle1[[#This Row],[Kategorie]]&amp;Tabelle1[[#This Row],[Gruppe]]&amp;Tabelle1[[#This Row],[Name]]</f>
        <v>Markant Services International GmbHBünting (ZL)GurkenGurken 720ml GlasGurkenviertel, 720ml Glas 8er Tray</v>
      </c>
      <c r="V1524">
        <f>_xlfn.XLOOKUP(U1524,'Daten Vor-Quartal'!U:U,'Daten Vor-Quartal'!I:I,0)</f>
        <v>0</v>
      </c>
    </row>
    <row r="1525" spans="1:22">
      <c r="A1525" t="s">
        <v>36</v>
      </c>
      <c r="B1525" t="s">
        <v>39</v>
      </c>
      <c r="C1525" t="s">
        <v>7</v>
      </c>
      <c r="D1525" t="s">
        <v>245</v>
      </c>
      <c r="E1525" t="s">
        <v>253</v>
      </c>
      <c r="F1525">
        <v>10</v>
      </c>
      <c r="G1525" t="s">
        <v>51</v>
      </c>
      <c r="H1525">
        <v>1</v>
      </c>
      <c r="I1525">
        <v>0.69172932330827064</v>
      </c>
      <c r="J1525">
        <v>0</v>
      </c>
      <c r="K1525">
        <v>0</v>
      </c>
      <c r="L1525">
        <v>204</v>
      </c>
      <c r="M1525">
        <v>204</v>
      </c>
      <c r="N1525">
        <v>133</v>
      </c>
      <c r="O1525">
        <v>92</v>
      </c>
      <c r="P1525">
        <v>0</v>
      </c>
      <c r="Q1525">
        <v>0</v>
      </c>
      <c r="R1525">
        <v>0</v>
      </c>
      <c r="S1525">
        <f t="shared" si="26"/>
        <v>0.74358974358974361</v>
      </c>
      <c r="T1525" s="13">
        <f>(Tabelle1[[#This Row],[MT Distri % (besucht)]]-Tabelle1[[#This Row],[MT Distri % (besucht) VP]])*100</f>
        <v>-5.1860420281472974</v>
      </c>
      <c r="U1525" t="str">
        <f>Tabelle1[[#This Row],[Kundenhierarchie 1]]&amp;Tabelle1[[#This Row],[Händler]]&amp;Tabelle1[[#This Row],[Kategorie]]&amp;Tabelle1[[#This Row],[Gruppe]]&amp;Tabelle1[[#This Row],[Name]]</f>
        <v>Markant Services International GmbHBünting (ZL)GurkenGurken 720ml GlasSalzdillgurken, 720ml Glas</v>
      </c>
      <c r="V1525">
        <f>_xlfn.XLOOKUP(U1525,'Daten Vor-Quartal'!U:U,'Daten Vor-Quartal'!I:I,0)</f>
        <v>0.74358974358974361</v>
      </c>
    </row>
    <row r="1526" spans="1:22">
      <c r="A1526" t="s">
        <v>36</v>
      </c>
      <c r="B1526" t="s">
        <v>39</v>
      </c>
      <c r="C1526" t="s">
        <v>7</v>
      </c>
      <c r="D1526" t="s">
        <v>245</v>
      </c>
      <c r="E1526" t="s">
        <v>254</v>
      </c>
      <c r="F1526">
        <v>10</v>
      </c>
      <c r="G1526" t="s">
        <v>51</v>
      </c>
      <c r="H1526">
        <v>0</v>
      </c>
      <c r="I1526">
        <v>0</v>
      </c>
      <c r="J1526">
        <v>0</v>
      </c>
      <c r="K1526">
        <v>0</v>
      </c>
      <c r="L1526">
        <v>0</v>
      </c>
      <c r="M1526">
        <v>204</v>
      </c>
      <c r="N1526">
        <v>1</v>
      </c>
      <c r="O1526">
        <v>0</v>
      </c>
      <c r="P1526">
        <v>0</v>
      </c>
      <c r="Q1526">
        <v>0</v>
      </c>
      <c r="R1526">
        <v>0</v>
      </c>
      <c r="S1526">
        <f t="shared" si="26"/>
        <v>0</v>
      </c>
      <c r="T1526" s="13">
        <f>(Tabelle1[[#This Row],[MT Distri % (besucht)]]-Tabelle1[[#This Row],[MT Distri % (besucht) VP]])*100</f>
        <v>0</v>
      </c>
      <c r="U1526" t="str">
        <f>Tabelle1[[#This Row],[Kundenhierarchie 1]]&amp;Tabelle1[[#This Row],[Händler]]&amp;Tabelle1[[#This Row],[Kategorie]]&amp;Tabelle1[[#This Row],[Gruppe]]&amp;Tabelle1[[#This Row],[Name]]</f>
        <v>Markant Services International GmbHBünting (ZL)GurkenGurken 720ml GlasSalzdillgurken, 720ml Glas, 8er Tray</v>
      </c>
      <c r="V1526">
        <f>_xlfn.XLOOKUP(U1526,'Daten Vor-Quartal'!U:U,'Daten Vor-Quartal'!I:I,0)</f>
        <v>0</v>
      </c>
    </row>
    <row r="1527" spans="1:22">
      <c r="A1527" t="s">
        <v>36</v>
      </c>
      <c r="B1527" t="s">
        <v>39</v>
      </c>
      <c r="C1527" t="s">
        <v>7</v>
      </c>
      <c r="D1527" t="s">
        <v>245</v>
      </c>
      <c r="E1527" t="s">
        <v>255</v>
      </c>
      <c r="F1527">
        <v>11</v>
      </c>
      <c r="G1527" t="s">
        <v>51</v>
      </c>
      <c r="H1527">
        <v>0</v>
      </c>
      <c r="I1527">
        <v>0</v>
      </c>
      <c r="J1527">
        <v>0</v>
      </c>
      <c r="K1527">
        <v>0</v>
      </c>
      <c r="L1527">
        <v>0</v>
      </c>
      <c r="M1527">
        <v>204</v>
      </c>
      <c r="N1527">
        <v>1</v>
      </c>
      <c r="O1527">
        <v>0</v>
      </c>
      <c r="P1527">
        <v>0</v>
      </c>
      <c r="Q1527">
        <v>0</v>
      </c>
      <c r="R1527">
        <v>0</v>
      </c>
      <c r="S1527">
        <f t="shared" si="26"/>
        <v>0</v>
      </c>
      <c r="T1527" s="13">
        <f>(Tabelle1[[#This Row],[MT Distri % (besucht)]]-Tabelle1[[#This Row],[MT Distri % (besucht) VP]])*100</f>
        <v>0</v>
      </c>
      <c r="U1527" t="str">
        <f>Tabelle1[[#This Row],[Kundenhierarchie 1]]&amp;Tabelle1[[#This Row],[Händler]]&amp;Tabelle1[[#This Row],[Kategorie]]&amp;Tabelle1[[#This Row],[Gruppe]]&amp;Tabelle1[[#This Row],[Name]]</f>
        <v>Markant Services International GmbHBünting (ZL)GurkenGurken 720ml GlasSchles. Gurkenhappen, 720ml Gl., 8er Tr.</v>
      </c>
      <c r="V1527">
        <f>_xlfn.XLOOKUP(U1527,'Daten Vor-Quartal'!U:U,'Daten Vor-Quartal'!I:I,0)</f>
        <v>0</v>
      </c>
    </row>
    <row r="1528" spans="1:22">
      <c r="A1528" t="s">
        <v>36</v>
      </c>
      <c r="B1528" t="s">
        <v>39</v>
      </c>
      <c r="C1528" t="s">
        <v>7</v>
      </c>
      <c r="D1528" t="s">
        <v>245</v>
      </c>
      <c r="E1528" t="s">
        <v>256</v>
      </c>
      <c r="F1528">
        <v>11</v>
      </c>
      <c r="G1528" t="s">
        <v>51</v>
      </c>
      <c r="H1528">
        <v>1</v>
      </c>
      <c r="I1528">
        <v>0.96992481203007519</v>
      </c>
      <c r="J1528">
        <v>0</v>
      </c>
      <c r="K1528">
        <v>0</v>
      </c>
      <c r="L1528">
        <v>204</v>
      </c>
      <c r="M1528">
        <v>204</v>
      </c>
      <c r="N1528">
        <v>133</v>
      </c>
      <c r="O1528">
        <v>129</v>
      </c>
      <c r="P1528">
        <v>0</v>
      </c>
      <c r="Q1528">
        <v>0</v>
      </c>
      <c r="R1528">
        <v>0</v>
      </c>
      <c r="S1528">
        <f t="shared" si="26"/>
        <v>0.98290598290598286</v>
      </c>
      <c r="T1528" s="13">
        <f>(Tabelle1[[#This Row],[MT Distri % (besucht)]]-Tabelle1[[#This Row],[MT Distri % (besucht) VP]])*100</f>
        <v>-1.2981170875907666</v>
      </c>
      <c r="U1528" t="str">
        <f>Tabelle1[[#This Row],[Kundenhierarchie 1]]&amp;Tabelle1[[#This Row],[Händler]]&amp;Tabelle1[[#This Row],[Kategorie]]&amp;Tabelle1[[#This Row],[Gruppe]]&amp;Tabelle1[[#This Row],[Name]]</f>
        <v>Markant Services International GmbHBünting (ZL)GurkenGurken 720ml GlasSchles. Gurkenhappen, 720ml Glas</v>
      </c>
      <c r="V1528">
        <f>_xlfn.XLOOKUP(U1528,'Daten Vor-Quartal'!U:U,'Daten Vor-Quartal'!I:I,0)</f>
        <v>0.98290598290598286</v>
      </c>
    </row>
    <row r="1529" spans="1:22">
      <c r="A1529" t="s">
        <v>36</v>
      </c>
      <c r="B1529" t="s">
        <v>39</v>
      </c>
      <c r="C1529" t="s">
        <v>7</v>
      </c>
      <c r="D1529" t="s">
        <v>259</v>
      </c>
      <c r="E1529" t="s">
        <v>257</v>
      </c>
      <c r="F1529">
        <v>25</v>
      </c>
      <c r="G1529" t="s">
        <v>74</v>
      </c>
      <c r="H1529">
        <v>0</v>
      </c>
      <c r="I1529">
        <v>0.90225563909774431</v>
      </c>
      <c r="J1529">
        <v>0</v>
      </c>
      <c r="K1529">
        <v>0</v>
      </c>
      <c r="L1529">
        <v>0</v>
      </c>
      <c r="M1529">
        <v>204</v>
      </c>
      <c r="N1529">
        <v>133</v>
      </c>
      <c r="O1529">
        <v>120</v>
      </c>
      <c r="P1529">
        <v>0</v>
      </c>
      <c r="Q1529">
        <v>0</v>
      </c>
      <c r="R1529">
        <v>0</v>
      </c>
      <c r="S1529">
        <f t="shared" si="26"/>
        <v>0.9568965517241379</v>
      </c>
      <c r="T1529" s="13">
        <f>(Tabelle1[[#This Row],[MT Distri % (besucht)]]-Tabelle1[[#This Row],[MT Distri % (besucht) VP]])*100</f>
        <v>-5.464091262639359</v>
      </c>
      <c r="U1529" t="str">
        <f>Tabelle1[[#This Row],[Kundenhierarchie 1]]&amp;Tabelle1[[#This Row],[Händler]]&amp;Tabelle1[[#This Row],[Kategorie]]&amp;Tabelle1[[#This Row],[Gruppe]]&amp;Tabelle1[[#This Row],[Name]]</f>
        <v>Markant Services International GmbHBünting (ZL)GurkenGurken Pure 327mlPure Cornichons Blütenhonig, 10x327ml Gl</v>
      </c>
      <c r="V1529">
        <f>_xlfn.XLOOKUP(U1529,'Daten Vor-Quartal'!U:U,'Daten Vor-Quartal'!I:I,0)</f>
        <v>0.9568965517241379</v>
      </c>
    </row>
    <row r="1530" spans="1:22">
      <c r="A1530" t="s">
        <v>36</v>
      </c>
      <c r="B1530" t="s">
        <v>39</v>
      </c>
      <c r="C1530" t="s">
        <v>7</v>
      </c>
      <c r="D1530" t="s">
        <v>259</v>
      </c>
      <c r="E1530" t="s">
        <v>258</v>
      </c>
      <c r="F1530">
        <v>28</v>
      </c>
      <c r="G1530" t="s">
        <v>74</v>
      </c>
      <c r="H1530">
        <v>0</v>
      </c>
      <c r="I1530">
        <v>0.91729323308270672</v>
      </c>
      <c r="J1530">
        <v>0</v>
      </c>
      <c r="K1530">
        <v>0</v>
      </c>
      <c r="L1530">
        <v>0</v>
      </c>
      <c r="M1530">
        <v>204</v>
      </c>
      <c r="N1530">
        <v>133</v>
      </c>
      <c r="O1530">
        <v>122</v>
      </c>
      <c r="P1530">
        <v>0</v>
      </c>
      <c r="Q1530">
        <v>0</v>
      </c>
      <c r="R1530">
        <v>0</v>
      </c>
      <c r="S1530">
        <f t="shared" si="26"/>
        <v>0.96551724137931039</v>
      </c>
      <c r="T1530" s="13">
        <f>(Tabelle1[[#This Row],[MT Distri % (besucht)]]-Tabelle1[[#This Row],[MT Distri % (besucht) VP]])*100</f>
        <v>-4.8224008296603671</v>
      </c>
      <c r="U1530" t="str">
        <f>Tabelle1[[#This Row],[Kundenhierarchie 1]]&amp;Tabelle1[[#This Row],[Händler]]&amp;Tabelle1[[#This Row],[Kategorie]]&amp;Tabelle1[[#This Row],[Gruppe]]&amp;Tabelle1[[#This Row],[Name]]</f>
        <v>Markant Services International GmbHBünting (ZL)GurkenGurken Pure 327mlPure Cornichons Jalapeño, 10x327ml Gl.</v>
      </c>
      <c r="V1530">
        <f>_xlfn.XLOOKUP(U1530,'Daten Vor-Quartal'!U:U,'Daten Vor-Quartal'!I:I,0)</f>
        <v>0.96551724137931039</v>
      </c>
    </row>
    <row r="1531" spans="1:22">
      <c r="A1531" t="s">
        <v>36</v>
      </c>
      <c r="B1531" t="s">
        <v>39</v>
      </c>
      <c r="C1531" t="s">
        <v>7</v>
      </c>
      <c r="D1531" t="s">
        <v>259</v>
      </c>
      <c r="E1531" t="s">
        <v>260</v>
      </c>
      <c r="F1531">
        <v>23</v>
      </c>
      <c r="G1531" t="s">
        <v>63</v>
      </c>
      <c r="H1531">
        <v>0</v>
      </c>
      <c r="I1531">
        <v>0.87969924812030076</v>
      </c>
      <c r="J1531">
        <v>0</v>
      </c>
      <c r="K1531">
        <v>0</v>
      </c>
      <c r="L1531">
        <v>0</v>
      </c>
      <c r="M1531">
        <v>204</v>
      </c>
      <c r="N1531">
        <v>133</v>
      </c>
      <c r="O1531">
        <v>117</v>
      </c>
      <c r="P1531">
        <v>0</v>
      </c>
      <c r="Q1531">
        <v>0</v>
      </c>
      <c r="R1531">
        <v>0</v>
      </c>
      <c r="S1531">
        <f t="shared" si="26"/>
        <v>0.94827586206896552</v>
      </c>
      <c r="T1531" s="13">
        <f>(Tabelle1[[#This Row],[MT Distri % (besucht)]]-Tabelle1[[#This Row],[MT Distri % (besucht) VP]])*100</f>
        <v>-6.8576613948664766</v>
      </c>
      <c r="U1531" t="str">
        <f>Tabelle1[[#This Row],[Kundenhierarchie 1]]&amp;Tabelle1[[#This Row],[Händler]]&amp;Tabelle1[[#This Row],[Kategorie]]&amp;Tabelle1[[#This Row],[Gruppe]]&amp;Tabelle1[[#This Row],[Name]]</f>
        <v>Markant Services International GmbHBünting (ZL)GurkenGurken Pure 327mlPure Cornichons Kräuter, 10x327ml Gl.</v>
      </c>
      <c r="V1531">
        <f>_xlfn.XLOOKUP(U1531,'Daten Vor-Quartal'!U:U,'Daten Vor-Quartal'!I:I,0)</f>
        <v>0.94827586206896552</v>
      </c>
    </row>
    <row r="1532" spans="1:22">
      <c r="A1532" t="s">
        <v>36</v>
      </c>
      <c r="B1532" t="s">
        <v>39</v>
      </c>
      <c r="C1532" t="s">
        <v>7</v>
      </c>
      <c r="D1532" t="s">
        <v>261</v>
      </c>
      <c r="E1532" t="s">
        <v>126</v>
      </c>
      <c r="F1532">
        <v>5</v>
      </c>
      <c r="G1532" t="s">
        <v>51</v>
      </c>
      <c r="H1532">
        <v>0</v>
      </c>
      <c r="I1532">
        <v>0</v>
      </c>
      <c r="J1532">
        <v>0</v>
      </c>
      <c r="K1532">
        <v>0</v>
      </c>
      <c r="L1532">
        <v>0</v>
      </c>
      <c r="M1532">
        <v>204</v>
      </c>
      <c r="N1532">
        <v>1</v>
      </c>
      <c r="O1532">
        <v>0</v>
      </c>
      <c r="P1532">
        <v>0</v>
      </c>
      <c r="Q1532">
        <v>0</v>
      </c>
      <c r="R1532">
        <v>0</v>
      </c>
      <c r="S1532">
        <f t="shared" si="26"/>
        <v>0</v>
      </c>
      <c r="T1532" s="13">
        <f>(Tabelle1[[#This Row],[MT Distri % (besucht)]]-Tabelle1[[#This Row],[MT Distri % (besucht) VP]])*100</f>
        <v>0</v>
      </c>
      <c r="U1532" t="str">
        <f>Tabelle1[[#This Row],[Kundenhierarchie 1]]&amp;Tabelle1[[#This Row],[Händler]]&amp;Tabelle1[[#This Row],[Kategorie]]&amp;Tabelle1[[#This Row],[Gruppe]]&amp;Tabelle1[[#This Row],[Name]]</f>
        <v>Markant Services International GmbHBünting (ZL)GurkenSchlemmertöpfchen 580ml GlasSchlemmert. Bals. Bianco, 580ml, 12er</v>
      </c>
      <c r="V1532">
        <f>_xlfn.XLOOKUP(U1532,'Daten Vor-Quartal'!U:U,'Daten Vor-Quartal'!I:I,0)</f>
        <v>0</v>
      </c>
    </row>
    <row r="1533" spans="1:22">
      <c r="A1533" t="s">
        <v>36</v>
      </c>
      <c r="B1533" t="s">
        <v>39</v>
      </c>
      <c r="C1533" t="s">
        <v>7</v>
      </c>
      <c r="D1533" t="s">
        <v>261</v>
      </c>
      <c r="E1533" t="s">
        <v>127</v>
      </c>
      <c r="F1533">
        <v>5</v>
      </c>
      <c r="G1533" t="s">
        <v>51</v>
      </c>
      <c r="H1533">
        <v>0</v>
      </c>
      <c r="I1533">
        <v>0</v>
      </c>
      <c r="J1533">
        <v>0</v>
      </c>
      <c r="K1533">
        <v>0</v>
      </c>
      <c r="L1533">
        <v>0</v>
      </c>
      <c r="M1533">
        <v>204</v>
      </c>
      <c r="N1533">
        <v>1</v>
      </c>
      <c r="O1533">
        <v>0</v>
      </c>
      <c r="P1533">
        <v>0</v>
      </c>
      <c r="Q1533">
        <v>0</v>
      </c>
      <c r="R1533">
        <v>0</v>
      </c>
      <c r="S1533">
        <f t="shared" si="26"/>
        <v>0</v>
      </c>
      <c r="T1533" s="13">
        <f>(Tabelle1[[#This Row],[MT Distri % (besucht)]]-Tabelle1[[#This Row],[MT Distri % (besucht) VP]])*100</f>
        <v>0</v>
      </c>
      <c r="U1533" t="str">
        <f>Tabelle1[[#This Row],[Kundenhierarchie 1]]&amp;Tabelle1[[#This Row],[Händler]]&amp;Tabelle1[[#This Row],[Kategorie]]&amp;Tabelle1[[#This Row],[Gruppe]]&amp;Tabelle1[[#This Row],[Name]]</f>
        <v>Markant Services International GmbHBünting (ZL)GurkenSchlemmertöpfchen 580ml GlasSchlemmert. Bals. Bianco, 580ml, 8er</v>
      </c>
      <c r="V1533">
        <f>_xlfn.XLOOKUP(U1533,'Daten Vor-Quartal'!U:U,'Daten Vor-Quartal'!I:I,0)</f>
        <v>0</v>
      </c>
    </row>
    <row r="1534" spans="1:22">
      <c r="A1534" t="s">
        <v>36</v>
      </c>
      <c r="B1534" t="s">
        <v>39</v>
      </c>
      <c r="C1534" t="s">
        <v>7</v>
      </c>
      <c r="D1534" t="s">
        <v>261</v>
      </c>
      <c r="E1534" t="s">
        <v>122</v>
      </c>
      <c r="F1534">
        <v>6</v>
      </c>
      <c r="G1534" t="s">
        <v>51</v>
      </c>
      <c r="H1534">
        <v>1</v>
      </c>
      <c r="I1534">
        <v>0.78195488721804507</v>
      </c>
      <c r="J1534">
        <v>0</v>
      </c>
      <c r="K1534">
        <v>0</v>
      </c>
      <c r="L1534">
        <v>204</v>
      </c>
      <c r="M1534">
        <v>204</v>
      </c>
      <c r="N1534">
        <v>133</v>
      </c>
      <c r="O1534">
        <v>104</v>
      </c>
      <c r="P1534">
        <v>0</v>
      </c>
      <c r="Q1534">
        <v>0</v>
      </c>
      <c r="R1534">
        <v>0</v>
      </c>
      <c r="S1534">
        <f t="shared" si="26"/>
        <v>0.75213675213675213</v>
      </c>
      <c r="T1534" s="13">
        <f>(Tabelle1[[#This Row],[MT Distri % (besucht)]]-Tabelle1[[#This Row],[MT Distri % (besucht) VP]])*100</f>
        <v>2.981813508129294</v>
      </c>
      <c r="U1534" t="str">
        <f>Tabelle1[[#This Row],[Kundenhierarchie 1]]&amp;Tabelle1[[#This Row],[Händler]]&amp;Tabelle1[[#This Row],[Kategorie]]&amp;Tabelle1[[#This Row],[Gruppe]]&amp;Tabelle1[[#This Row],[Name]]</f>
        <v>Markant Services International GmbHBünting (ZL)GurkenSchlemmertöpfchen 580ml GlasSchlemmert. Chili, 580ml, 12er</v>
      </c>
      <c r="V1534">
        <f>_xlfn.XLOOKUP(U1534,'Daten Vor-Quartal'!U:U,'Daten Vor-Quartal'!I:I,0)</f>
        <v>0.75213675213675213</v>
      </c>
    </row>
    <row r="1535" spans="1:22">
      <c r="A1535" t="s">
        <v>36</v>
      </c>
      <c r="B1535" t="s">
        <v>39</v>
      </c>
      <c r="C1535" t="s">
        <v>7</v>
      </c>
      <c r="D1535" t="s">
        <v>261</v>
      </c>
      <c r="E1535" t="s">
        <v>123</v>
      </c>
      <c r="F1535">
        <v>6</v>
      </c>
      <c r="G1535" t="s">
        <v>51</v>
      </c>
      <c r="H1535">
        <v>0</v>
      </c>
      <c r="I1535">
        <v>0</v>
      </c>
      <c r="J1535">
        <v>0</v>
      </c>
      <c r="K1535">
        <v>0</v>
      </c>
      <c r="L1535">
        <v>0</v>
      </c>
      <c r="M1535">
        <v>204</v>
      </c>
      <c r="N1535">
        <v>1</v>
      </c>
      <c r="O1535">
        <v>0</v>
      </c>
      <c r="P1535">
        <v>0</v>
      </c>
      <c r="Q1535">
        <v>0</v>
      </c>
      <c r="R1535">
        <v>0</v>
      </c>
      <c r="S1535">
        <f t="shared" si="26"/>
        <v>0</v>
      </c>
      <c r="T1535" s="13">
        <f>(Tabelle1[[#This Row],[MT Distri % (besucht)]]-Tabelle1[[#This Row],[MT Distri % (besucht) VP]])*100</f>
        <v>0</v>
      </c>
      <c r="U1535" t="str">
        <f>Tabelle1[[#This Row],[Kundenhierarchie 1]]&amp;Tabelle1[[#This Row],[Händler]]&amp;Tabelle1[[#This Row],[Kategorie]]&amp;Tabelle1[[#This Row],[Gruppe]]&amp;Tabelle1[[#This Row],[Name]]</f>
        <v>Markant Services International GmbHBünting (ZL)GurkenSchlemmertöpfchen 580ml GlasSchlemmert. Chili, 580ml, 8er</v>
      </c>
      <c r="V1535">
        <f>_xlfn.XLOOKUP(U1535,'Daten Vor-Quartal'!U:U,'Daten Vor-Quartal'!I:I,0)</f>
        <v>0</v>
      </c>
    </row>
    <row r="1536" spans="1:22">
      <c r="A1536" t="s">
        <v>36</v>
      </c>
      <c r="B1536" t="s">
        <v>39</v>
      </c>
      <c r="C1536" t="s">
        <v>7</v>
      </c>
      <c r="D1536" t="s">
        <v>261</v>
      </c>
      <c r="E1536" t="s">
        <v>124</v>
      </c>
      <c r="F1536">
        <v>2</v>
      </c>
      <c r="G1536" t="s">
        <v>51</v>
      </c>
      <c r="H1536">
        <v>0.88235294117647056</v>
      </c>
      <c r="I1536">
        <v>0.98496240601503759</v>
      </c>
      <c r="J1536">
        <v>0</v>
      </c>
      <c r="K1536">
        <v>0</v>
      </c>
      <c r="L1536">
        <v>180</v>
      </c>
      <c r="M1536">
        <v>204</v>
      </c>
      <c r="N1536">
        <v>133</v>
      </c>
      <c r="O1536">
        <v>131</v>
      </c>
      <c r="P1536">
        <v>0</v>
      </c>
      <c r="Q1536">
        <v>0</v>
      </c>
      <c r="R1536">
        <v>0</v>
      </c>
      <c r="S1536">
        <f t="shared" si="26"/>
        <v>0.99137931034482762</v>
      </c>
      <c r="T1536" s="13">
        <f>(Tabelle1[[#This Row],[MT Distri % (besucht)]]-Tabelle1[[#This Row],[MT Distri % (besucht) VP]])*100</f>
        <v>-0.64169043297900297</v>
      </c>
      <c r="U1536" t="str">
        <f>Tabelle1[[#This Row],[Kundenhierarchie 1]]&amp;Tabelle1[[#This Row],[Händler]]&amp;Tabelle1[[#This Row],[Kategorie]]&amp;Tabelle1[[#This Row],[Gruppe]]&amp;Tabelle1[[#This Row],[Name]]</f>
        <v>Markant Services International GmbHBünting (ZL)GurkenSchlemmertöpfchen 580ml GlasSchlemmert. Honig, 580ml, 12er</v>
      </c>
      <c r="V1536">
        <f>_xlfn.XLOOKUP(U1536,'Daten Vor-Quartal'!U:U,'Daten Vor-Quartal'!I:I,0)</f>
        <v>0.99137931034482762</v>
      </c>
    </row>
    <row r="1537" spans="1:22">
      <c r="A1537" t="s">
        <v>36</v>
      </c>
      <c r="B1537" t="s">
        <v>39</v>
      </c>
      <c r="C1537" t="s">
        <v>7</v>
      </c>
      <c r="D1537" t="s">
        <v>261</v>
      </c>
      <c r="E1537" t="s">
        <v>125</v>
      </c>
      <c r="F1537">
        <v>2</v>
      </c>
      <c r="G1537" t="s">
        <v>51</v>
      </c>
      <c r="H1537">
        <v>0</v>
      </c>
      <c r="I1537">
        <v>0</v>
      </c>
      <c r="J1537">
        <v>0</v>
      </c>
      <c r="K1537">
        <v>0</v>
      </c>
      <c r="L1537">
        <v>0</v>
      </c>
      <c r="M1537">
        <v>204</v>
      </c>
      <c r="N1537">
        <v>1</v>
      </c>
      <c r="O1537">
        <v>0</v>
      </c>
      <c r="P1537">
        <v>0</v>
      </c>
      <c r="Q1537">
        <v>0</v>
      </c>
      <c r="R1537">
        <v>0</v>
      </c>
      <c r="S1537">
        <f t="shared" si="26"/>
        <v>0</v>
      </c>
      <c r="T1537" s="13">
        <f>(Tabelle1[[#This Row],[MT Distri % (besucht)]]-Tabelle1[[#This Row],[MT Distri % (besucht) VP]])*100</f>
        <v>0</v>
      </c>
      <c r="U1537" t="str">
        <f>Tabelle1[[#This Row],[Kundenhierarchie 1]]&amp;Tabelle1[[#This Row],[Händler]]&amp;Tabelle1[[#This Row],[Kategorie]]&amp;Tabelle1[[#This Row],[Gruppe]]&amp;Tabelle1[[#This Row],[Name]]</f>
        <v>Markant Services International GmbHBünting (ZL)GurkenSchlemmertöpfchen 580ml GlasSchlemmert. Honig, 580ml, 8er</v>
      </c>
      <c r="V1537">
        <f>_xlfn.XLOOKUP(U1537,'Daten Vor-Quartal'!U:U,'Daten Vor-Quartal'!I:I,0)</f>
        <v>0</v>
      </c>
    </row>
    <row r="1538" spans="1:22">
      <c r="A1538" t="s">
        <v>36</v>
      </c>
      <c r="B1538" t="s">
        <v>39</v>
      </c>
      <c r="C1538" t="s">
        <v>7</v>
      </c>
      <c r="D1538" t="s">
        <v>261</v>
      </c>
      <c r="E1538" t="s">
        <v>120</v>
      </c>
      <c r="F1538">
        <v>16</v>
      </c>
      <c r="G1538" t="s">
        <v>63</v>
      </c>
      <c r="H1538">
        <v>0</v>
      </c>
      <c r="I1538">
        <v>0</v>
      </c>
      <c r="J1538">
        <v>0</v>
      </c>
      <c r="K1538">
        <v>0</v>
      </c>
      <c r="L1538">
        <v>0</v>
      </c>
      <c r="M1538">
        <v>204</v>
      </c>
      <c r="N1538">
        <v>1</v>
      </c>
      <c r="O1538">
        <v>0</v>
      </c>
      <c r="P1538">
        <v>0</v>
      </c>
      <c r="Q1538">
        <v>0</v>
      </c>
      <c r="R1538">
        <v>0</v>
      </c>
      <c r="S1538">
        <f t="shared" si="26"/>
        <v>0</v>
      </c>
      <c r="T1538" s="13">
        <f>(Tabelle1[[#This Row],[MT Distri % (besucht)]]-Tabelle1[[#This Row],[MT Distri % (besucht) VP]])*100</f>
        <v>0</v>
      </c>
      <c r="U1538" t="str">
        <f>Tabelle1[[#This Row],[Kundenhierarchie 1]]&amp;Tabelle1[[#This Row],[Händler]]&amp;Tabelle1[[#This Row],[Kategorie]]&amp;Tabelle1[[#This Row],[Gruppe]]&amp;Tabelle1[[#This Row],[Name]]</f>
        <v>Markant Services International GmbHBünting (ZL)GurkenSchlemmertöpfchen 580ml GlasSchlemmert. Honig-Chili, 580ml, 12er</v>
      </c>
      <c r="V1538">
        <f>_xlfn.XLOOKUP(U1538,'Daten Vor-Quartal'!U:U,'Daten Vor-Quartal'!I:I,0)</f>
        <v>0</v>
      </c>
    </row>
    <row r="1539" spans="1:22">
      <c r="A1539" t="s">
        <v>36</v>
      </c>
      <c r="B1539" t="s">
        <v>39</v>
      </c>
      <c r="C1539" t="s">
        <v>7</v>
      </c>
      <c r="D1539" t="s">
        <v>261</v>
      </c>
      <c r="E1539" t="s">
        <v>121</v>
      </c>
      <c r="F1539">
        <v>16</v>
      </c>
      <c r="G1539" t="s">
        <v>63</v>
      </c>
      <c r="H1539">
        <v>0</v>
      </c>
      <c r="I1539">
        <v>0</v>
      </c>
      <c r="J1539">
        <v>0</v>
      </c>
      <c r="K1539">
        <v>0</v>
      </c>
      <c r="L1539">
        <v>0</v>
      </c>
      <c r="M1539">
        <v>204</v>
      </c>
      <c r="N1539">
        <v>1</v>
      </c>
      <c r="O1539">
        <v>0</v>
      </c>
      <c r="P1539">
        <v>0</v>
      </c>
      <c r="Q1539">
        <v>0</v>
      </c>
      <c r="R1539">
        <v>0</v>
      </c>
      <c r="S1539">
        <f t="shared" ref="S1539:S1602" si="27">V1539</f>
        <v>0</v>
      </c>
      <c r="T1539" s="13">
        <f>(Tabelle1[[#This Row],[MT Distri % (besucht)]]-Tabelle1[[#This Row],[MT Distri % (besucht) VP]])*100</f>
        <v>0</v>
      </c>
      <c r="U1539" t="str">
        <f>Tabelle1[[#This Row],[Kundenhierarchie 1]]&amp;Tabelle1[[#This Row],[Händler]]&amp;Tabelle1[[#This Row],[Kategorie]]&amp;Tabelle1[[#This Row],[Gruppe]]&amp;Tabelle1[[#This Row],[Name]]</f>
        <v>Markant Services International GmbHBünting (ZL)GurkenSchlemmertöpfchen 580ml GlasSchlemmert. Honig-Chili, 580ml, 8er</v>
      </c>
      <c r="V1539">
        <f>_xlfn.XLOOKUP(U1539,'Daten Vor-Quartal'!U:U,'Daten Vor-Quartal'!I:I,0)</f>
        <v>0</v>
      </c>
    </row>
    <row r="1540" spans="1:22">
      <c r="A1540" t="s">
        <v>36</v>
      </c>
      <c r="B1540" t="s">
        <v>39</v>
      </c>
      <c r="C1540" t="s">
        <v>7</v>
      </c>
      <c r="D1540" t="s">
        <v>261</v>
      </c>
      <c r="E1540" t="s">
        <v>117</v>
      </c>
      <c r="F1540">
        <v>1</v>
      </c>
      <c r="G1540" t="s">
        <v>51</v>
      </c>
      <c r="H1540">
        <v>0</v>
      </c>
      <c r="I1540">
        <v>0</v>
      </c>
      <c r="J1540">
        <v>0</v>
      </c>
      <c r="K1540">
        <v>0</v>
      </c>
      <c r="L1540">
        <v>0</v>
      </c>
      <c r="M1540">
        <v>204</v>
      </c>
      <c r="N1540">
        <v>1</v>
      </c>
      <c r="O1540">
        <v>0</v>
      </c>
      <c r="P1540">
        <v>0</v>
      </c>
      <c r="Q1540">
        <v>0</v>
      </c>
      <c r="R1540">
        <v>0</v>
      </c>
      <c r="S1540">
        <f t="shared" si="27"/>
        <v>0</v>
      </c>
      <c r="T1540" s="13">
        <f>(Tabelle1[[#This Row],[MT Distri % (besucht)]]-Tabelle1[[#This Row],[MT Distri % (besucht) VP]])*100</f>
        <v>0</v>
      </c>
      <c r="U1540" t="str">
        <f>Tabelle1[[#This Row],[Kundenhierarchie 1]]&amp;Tabelle1[[#This Row],[Händler]]&amp;Tabelle1[[#This Row],[Kategorie]]&amp;Tabelle1[[#This Row],[Gruppe]]&amp;Tabelle1[[#This Row],[Name]]</f>
        <v>Markant Services International GmbHBünting (ZL)GurkenSchlemmertöpfchen 580ml GlasSchlemmert. Kraeuter, 580ml, 8er</v>
      </c>
      <c r="V1540">
        <f>_xlfn.XLOOKUP(U1540,'Daten Vor-Quartal'!U:U,'Daten Vor-Quartal'!I:I,0)</f>
        <v>0</v>
      </c>
    </row>
    <row r="1541" spans="1:22">
      <c r="A1541" t="s">
        <v>36</v>
      </c>
      <c r="B1541" t="s">
        <v>39</v>
      </c>
      <c r="C1541" t="s">
        <v>7</v>
      </c>
      <c r="D1541" t="s">
        <v>261</v>
      </c>
      <c r="E1541" t="s">
        <v>116</v>
      </c>
      <c r="F1541">
        <v>1</v>
      </c>
      <c r="G1541" t="s">
        <v>51</v>
      </c>
      <c r="H1541">
        <v>1</v>
      </c>
      <c r="I1541">
        <v>0.99248120300751874</v>
      </c>
      <c r="J1541">
        <v>0</v>
      </c>
      <c r="K1541">
        <v>0</v>
      </c>
      <c r="L1541">
        <v>204</v>
      </c>
      <c r="M1541">
        <v>204</v>
      </c>
      <c r="N1541">
        <v>133</v>
      </c>
      <c r="O1541">
        <v>132</v>
      </c>
      <c r="P1541">
        <v>0</v>
      </c>
      <c r="Q1541">
        <v>0</v>
      </c>
      <c r="R1541">
        <v>0</v>
      </c>
      <c r="S1541">
        <f t="shared" si="27"/>
        <v>0.99145299145299148</v>
      </c>
      <c r="T1541" s="13">
        <f>(Tabelle1[[#This Row],[MT Distri % (besucht)]]-Tabelle1[[#This Row],[MT Distri % (besucht) VP]])*100</f>
        <v>0.10282115545272585</v>
      </c>
      <c r="U1541" t="str">
        <f>Tabelle1[[#This Row],[Kundenhierarchie 1]]&amp;Tabelle1[[#This Row],[Händler]]&amp;Tabelle1[[#This Row],[Kategorie]]&amp;Tabelle1[[#This Row],[Gruppe]]&amp;Tabelle1[[#This Row],[Name]]</f>
        <v>Markant Services International GmbHBünting (ZL)GurkenSchlemmertöpfchen 580ml GlasSchlemmert. Kräuter, 580ml, 12er</v>
      </c>
      <c r="V1541">
        <f>_xlfn.XLOOKUP(U1541,'Daten Vor-Quartal'!U:U,'Daten Vor-Quartal'!I:I,0)</f>
        <v>0.99145299145299148</v>
      </c>
    </row>
    <row r="1542" spans="1:22">
      <c r="A1542" t="s">
        <v>36</v>
      </c>
      <c r="B1542" t="s">
        <v>39</v>
      </c>
      <c r="C1542" t="s">
        <v>12</v>
      </c>
      <c r="D1542" t="s">
        <v>268</v>
      </c>
      <c r="E1542" t="s">
        <v>269</v>
      </c>
      <c r="F1542">
        <v>7</v>
      </c>
      <c r="G1542" t="s">
        <v>74</v>
      </c>
      <c r="H1542">
        <v>0</v>
      </c>
      <c r="I1542">
        <v>0</v>
      </c>
      <c r="J1542">
        <v>0</v>
      </c>
      <c r="K1542">
        <v>0</v>
      </c>
      <c r="L1542">
        <v>0</v>
      </c>
      <c r="M1542">
        <v>204</v>
      </c>
      <c r="N1542">
        <v>1</v>
      </c>
      <c r="O1542">
        <v>0</v>
      </c>
      <c r="P1542">
        <v>0</v>
      </c>
      <c r="Q1542">
        <v>0</v>
      </c>
      <c r="R1542">
        <v>0</v>
      </c>
      <c r="S1542">
        <f t="shared" si="27"/>
        <v>0</v>
      </c>
      <c r="T1542" s="13">
        <f>(Tabelle1[[#This Row],[MT Distri % (besucht)]]-Tabelle1[[#This Row],[MT Distri % (besucht) VP]])*100</f>
        <v>0</v>
      </c>
      <c r="U1542" t="str">
        <f>Tabelle1[[#This Row],[Kundenhierarchie 1]]&amp;Tabelle1[[#This Row],[Händler]]&amp;Tabelle1[[#This Row],[Kategorie]]&amp;Tabelle1[[#This Row],[Gruppe]]&amp;Tabelle1[[#This Row],[Name]]</f>
        <v>Markant Services International GmbHBünting (ZL)SenfSenf EimerSenf mittelscharf,6x1000ml PlE,mehrspr.</v>
      </c>
      <c r="V1542">
        <f>_xlfn.XLOOKUP(U1542,'Daten Vor-Quartal'!U:U,'Daten Vor-Quartal'!I:I,0)</f>
        <v>0</v>
      </c>
    </row>
    <row r="1543" spans="1:22">
      <c r="A1543" t="s">
        <v>36</v>
      </c>
      <c r="B1543" t="s">
        <v>39</v>
      </c>
      <c r="C1543" t="s">
        <v>12</v>
      </c>
      <c r="D1543" t="s">
        <v>271</v>
      </c>
      <c r="E1543" t="s">
        <v>262</v>
      </c>
      <c r="F1543">
        <v>9</v>
      </c>
      <c r="G1543" t="s">
        <v>74</v>
      </c>
      <c r="H1543">
        <v>0</v>
      </c>
      <c r="I1543">
        <v>0</v>
      </c>
      <c r="J1543">
        <v>0</v>
      </c>
      <c r="K1543">
        <v>0</v>
      </c>
      <c r="L1543">
        <v>0</v>
      </c>
      <c r="M1543">
        <v>204</v>
      </c>
      <c r="N1543">
        <v>1</v>
      </c>
      <c r="O1543">
        <v>0</v>
      </c>
      <c r="P1543">
        <v>0</v>
      </c>
      <c r="Q1543">
        <v>0</v>
      </c>
      <c r="R1543">
        <v>0</v>
      </c>
      <c r="S1543">
        <f t="shared" si="27"/>
        <v>0</v>
      </c>
      <c r="T1543" s="13">
        <f>(Tabelle1[[#This Row],[MT Distri % (besucht)]]-Tabelle1[[#This Row],[MT Distri % (besucht) VP]])*100</f>
        <v>0</v>
      </c>
      <c r="U1543" t="str">
        <f>Tabelle1[[#This Row],[Kundenhierarchie 1]]&amp;Tabelle1[[#This Row],[Händler]]&amp;Tabelle1[[#This Row],[Kategorie]]&amp;Tabelle1[[#This Row],[Gruppe]]&amp;Tabelle1[[#This Row],[Name]]</f>
        <v>Markant Services International GmbHBünting (ZL)SenfSenf FamilienglasKühne Senf körnig, 250ml Fam.glas 10er</v>
      </c>
      <c r="V1543">
        <f>_xlfn.XLOOKUP(U1543,'Daten Vor-Quartal'!U:U,'Daten Vor-Quartal'!I:I,0)</f>
        <v>0</v>
      </c>
    </row>
    <row r="1544" spans="1:22">
      <c r="A1544" t="s">
        <v>36</v>
      </c>
      <c r="B1544" t="s">
        <v>39</v>
      </c>
      <c r="C1544" t="s">
        <v>12</v>
      </c>
      <c r="D1544" t="s">
        <v>271</v>
      </c>
      <c r="E1544" t="s">
        <v>263</v>
      </c>
      <c r="F1544">
        <v>6</v>
      </c>
      <c r="G1544" t="s">
        <v>74</v>
      </c>
      <c r="H1544">
        <v>0</v>
      </c>
      <c r="I1544">
        <v>0</v>
      </c>
      <c r="J1544">
        <v>0</v>
      </c>
      <c r="K1544">
        <v>0</v>
      </c>
      <c r="L1544">
        <v>0</v>
      </c>
      <c r="M1544">
        <v>204</v>
      </c>
      <c r="N1544">
        <v>1</v>
      </c>
      <c r="O1544">
        <v>0</v>
      </c>
      <c r="P1544">
        <v>0</v>
      </c>
      <c r="Q1544">
        <v>0</v>
      </c>
      <c r="R1544">
        <v>0</v>
      </c>
      <c r="S1544">
        <f t="shared" si="27"/>
        <v>0</v>
      </c>
      <c r="T1544" s="13">
        <f>(Tabelle1[[#This Row],[MT Distri % (besucht)]]-Tabelle1[[#This Row],[MT Distri % (besucht) VP]])*100</f>
        <v>0</v>
      </c>
      <c r="U1544" t="str">
        <f>Tabelle1[[#This Row],[Kundenhierarchie 1]]&amp;Tabelle1[[#This Row],[Händler]]&amp;Tabelle1[[#This Row],[Kategorie]]&amp;Tabelle1[[#This Row],[Gruppe]]&amp;Tabelle1[[#This Row],[Name]]</f>
        <v>Markant Services International GmbHBünting (ZL)SenfSenf FamilienglasKühne Senf Kräuter, 250ml Fam.glas 10er</v>
      </c>
      <c r="V1544">
        <f>_xlfn.XLOOKUP(U1544,'Daten Vor-Quartal'!U:U,'Daten Vor-Quartal'!I:I,0)</f>
        <v>0</v>
      </c>
    </row>
    <row r="1545" spans="1:22">
      <c r="A1545" t="s">
        <v>36</v>
      </c>
      <c r="B1545" t="s">
        <v>39</v>
      </c>
      <c r="C1545" t="s">
        <v>12</v>
      </c>
      <c r="D1545" t="s">
        <v>271</v>
      </c>
      <c r="E1545" t="s">
        <v>264</v>
      </c>
      <c r="F1545">
        <v>1</v>
      </c>
      <c r="G1545" t="s">
        <v>51</v>
      </c>
      <c r="H1545">
        <v>1</v>
      </c>
      <c r="I1545">
        <v>0</v>
      </c>
      <c r="J1545">
        <v>0</v>
      </c>
      <c r="K1545">
        <v>0</v>
      </c>
      <c r="L1545">
        <v>204</v>
      </c>
      <c r="M1545">
        <v>204</v>
      </c>
      <c r="N1545">
        <v>1</v>
      </c>
      <c r="O1545">
        <v>0</v>
      </c>
      <c r="P1545">
        <v>0</v>
      </c>
      <c r="Q1545">
        <v>0</v>
      </c>
      <c r="R1545">
        <v>0</v>
      </c>
      <c r="S1545">
        <f t="shared" si="27"/>
        <v>0</v>
      </c>
      <c r="T1545" s="13">
        <f>(Tabelle1[[#This Row],[MT Distri % (besucht)]]-Tabelle1[[#This Row],[MT Distri % (besucht) VP]])*100</f>
        <v>0</v>
      </c>
      <c r="U1545" t="str">
        <f>Tabelle1[[#This Row],[Kundenhierarchie 1]]&amp;Tabelle1[[#This Row],[Händler]]&amp;Tabelle1[[#This Row],[Kategorie]]&amp;Tabelle1[[#This Row],[Gruppe]]&amp;Tabelle1[[#This Row],[Name]]</f>
        <v>Markant Services International GmbHBünting (ZL)SenfSenf FamilienglasKühne Senf mittelsch., 250ml Fam.gl 10er</v>
      </c>
      <c r="V1545">
        <f>_xlfn.XLOOKUP(U1545,'Daten Vor-Quartal'!U:U,'Daten Vor-Quartal'!I:I,0)</f>
        <v>0</v>
      </c>
    </row>
    <row r="1546" spans="1:22">
      <c r="A1546" t="s">
        <v>36</v>
      </c>
      <c r="B1546" t="s">
        <v>39</v>
      </c>
      <c r="C1546" t="s">
        <v>12</v>
      </c>
      <c r="D1546" t="s">
        <v>271</v>
      </c>
      <c r="E1546" t="s">
        <v>265</v>
      </c>
      <c r="F1546">
        <v>8</v>
      </c>
      <c r="G1546" t="s">
        <v>74</v>
      </c>
      <c r="H1546">
        <v>0</v>
      </c>
      <c r="I1546">
        <v>0</v>
      </c>
      <c r="J1546">
        <v>0</v>
      </c>
      <c r="K1546">
        <v>0</v>
      </c>
      <c r="L1546">
        <v>0</v>
      </c>
      <c r="M1546">
        <v>204</v>
      </c>
      <c r="N1546">
        <v>1</v>
      </c>
      <c r="O1546">
        <v>0</v>
      </c>
      <c r="P1546">
        <v>0</v>
      </c>
      <c r="Q1546">
        <v>0</v>
      </c>
      <c r="R1546">
        <v>0</v>
      </c>
      <c r="S1546">
        <f t="shared" si="27"/>
        <v>0</v>
      </c>
      <c r="T1546" s="13">
        <f>(Tabelle1[[#This Row],[MT Distri % (besucht)]]-Tabelle1[[#This Row],[MT Distri % (besucht) VP]])*100</f>
        <v>0</v>
      </c>
      <c r="U1546" t="str">
        <f>Tabelle1[[#This Row],[Kundenhierarchie 1]]&amp;Tabelle1[[#This Row],[Händler]]&amp;Tabelle1[[#This Row],[Kategorie]]&amp;Tabelle1[[#This Row],[Gruppe]]&amp;Tabelle1[[#This Row],[Name]]</f>
        <v>Markant Services International GmbHBünting (ZL)SenfSenf FamilienglasKühne Senf süß, 250ml Fam.glas 10er</v>
      </c>
      <c r="V1546">
        <f>_xlfn.XLOOKUP(U1546,'Daten Vor-Quartal'!U:U,'Daten Vor-Quartal'!I:I,0)</f>
        <v>0</v>
      </c>
    </row>
    <row r="1547" spans="1:22">
      <c r="A1547" t="s">
        <v>36</v>
      </c>
      <c r="B1547" t="s">
        <v>39</v>
      </c>
      <c r="C1547" t="s">
        <v>12</v>
      </c>
      <c r="D1547" t="s">
        <v>276</v>
      </c>
      <c r="E1547" t="s">
        <v>266</v>
      </c>
      <c r="F1547">
        <v>11</v>
      </c>
      <c r="G1547" t="s">
        <v>74</v>
      </c>
      <c r="H1547">
        <v>1</v>
      </c>
      <c r="I1547">
        <v>0</v>
      </c>
      <c r="J1547">
        <v>0</v>
      </c>
      <c r="K1547">
        <v>0</v>
      </c>
      <c r="L1547">
        <v>204</v>
      </c>
      <c r="M1547">
        <v>204</v>
      </c>
      <c r="N1547">
        <v>1</v>
      </c>
      <c r="O1547">
        <v>0</v>
      </c>
      <c r="P1547">
        <v>0</v>
      </c>
      <c r="Q1547">
        <v>0</v>
      </c>
      <c r="R1547">
        <v>0</v>
      </c>
      <c r="S1547">
        <f t="shared" si="27"/>
        <v>0</v>
      </c>
      <c r="T1547" s="13">
        <f>(Tabelle1[[#This Row],[MT Distri % (besucht)]]-Tabelle1[[#This Row],[MT Distri % (besucht) VP]])*100</f>
        <v>0</v>
      </c>
      <c r="U1547" t="str">
        <f>Tabelle1[[#This Row],[Kundenhierarchie 1]]&amp;Tabelle1[[#This Row],[Händler]]&amp;Tabelle1[[#This Row],[Kategorie]]&amp;Tabelle1[[#This Row],[Gruppe]]&amp;Tabelle1[[#This Row],[Name]]</f>
        <v>Markant Services International GmbHBünting (ZL)SenfSenf Kopfsteher / SqueezeKühne Habanero Chili Senf 8x250ml Sq.</v>
      </c>
      <c r="V1547">
        <f>_xlfn.XLOOKUP(U1547,'Daten Vor-Quartal'!U:U,'Daten Vor-Quartal'!I:I,0)</f>
        <v>0</v>
      </c>
    </row>
    <row r="1548" spans="1:22">
      <c r="A1548" t="s">
        <v>36</v>
      </c>
      <c r="B1548" t="s">
        <v>39</v>
      </c>
      <c r="C1548" t="s">
        <v>12</v>
      </c>
      <c r="D1548" t="s">
        <v>276</v>
      </c>
      <c r="E1548" t="s">
        <v>267</v>
      </c>
      <c r="F1548">
        <v>10</v>
      </c>
      <c r="G1548" t="s">
        <v>74</v>
      </c>
      <c r="H1548">
        <v>0</v>
      </c>
      <c r="I1548">
        <v>0</v>
      </c>
      <c r="J1548">
        <v>0</v>
      </c>
      <c r="K1548">
        <v>0</v>
      </c>
      <c r="L1548">
        <v>0</v>
      </c>
      <c r="M1548">
        <v>204</v>
      </c>
      <c r="N1548">
        <v>1</v>
      </c>
      <c r="O1548">
        <v>0</v>
      </c>
      <c r="P1548">
        <v>0</v>
      </c>
      <c r="Q1548">
        <v>0</v>
      </c>
      <c r="R1548">
        <v>0</v>
      </c>
      <c r="S1548">
        <f t="shared" si="27"/>
        <v>0</v>
      </c>
      <c r="T1548" s="13">
        <f>(Tabelle1[[#This Row],[MT Distri % (besucht)]]-Tabelle1[[#This Row],[MT Distri % (besucht) VP]])*100</f>
        <v>0</v>
      </c>
      <c r="U1548" t="str">
        <f>Tabelle1[[#This Row],[Kundenhierarchie 1]]&amp;Tabelle1[[#This Row],[Händler]]&amp;Tabelle1[[#This Row],[Kategorie]]&amp;Tabelle1[[#This Row],[Gruppe]]&amp;Tabelle1[[#This Row],[Name]]</f>
        <v>Markant Services International GmbHBünting (ZL)SenfSenf Kopfsteher / SqueezeKühne Hot Dog Senf 8x250ml Squeeze</v>
      </c>
      <c r="V1548">
        <f>_xlfn.XLOOKUP(U1548,'Daten Vor-Quartal'!U:U,'Daten Vor-Quartal'!I:I,0)</f>
        <v>0</v>
      </c>
    </row>
    <row r="1549" spans="1:22">
      <c r="A1549" t="s">
        <v>36</v>
      </c>
      <c r="B1549" t="s">
        <v>39</v>
      </c>
      <c r="C1549" t="s">
        <v>12</v>
      </c>
      <c r="D1549" t="s">
        <v>276</v>
      </c>
      <c r="E1549" t="s">
        <v>270</v>
      </c>
      <c r="F1549">
        <v>2</v>
      </c>
      <c r="G1549" t="s">
        <v>51</v>
      </c>
      <c r="H1549">
        <v>1</v>
      </c>
      <c r="I1549">
        <v>0</v>
      </c>
      <c r="J1549">
        <v>0</v>
      </c>
      <c r="K1549">
        <v>0</v>
      </c>
      <c r="L1549">
        <v>204</v>
      </c>
      <c r="M1549">
        <v>204</v>
      </c>
      <c r="N1549">
        <v>1</v>
      </c>
      <c r="O1549">
        <v>0</v>
      </c>
      <c r="P1549">
        <v>0</v>
      </c>
      <c r="Q1549">
        <v>0</v>
      </c>
      <c r="R1549">
        <v>0</v>
      </c>
      <c r="S1549">
        <f t="shared" si="27"/>
        <v>0</v>
      </c>
      <c r="T1549" s="13">
        <f>(Tabelle1[[#This Row],[MT Distri % (besucht)]]-Tabelle1[[#This Row],[MT Distri % (besucht) VP]])*100</f>
        <v>0</v>
      </c>
      <c r="U1549" t="str">
        <f>Tabelle1[[#This Row],[Kundenhierarchie 1]]&amp;Tabelle1[[#This Row],[Händler]]&amp;Tabelle1[[#This Row],[Kategorie]]&amp;Tabelle1[[#This Row],[Gruppe]]&amp;Tabelle1[[#This Row],[Name]]</f>
        <v>Markant Services International GmbHBünting (ZL)SenfSenf Kopfsteher / SqueezeKühne Senf mittelscharf, 250ml  Squeeze</v>
      </c>
      <c r="V1549">
        <f>_xlfn.XLOOKUP(U1549,'Daten Vor-Quartal'!U:U,'Daten Vor-Quartal'!I:I,0)</f>
        <v>0</v>
      </c>
    </row>
    <row r="1550" spans="1:22">
      <c r="A1550" t="s">
        <v>36</v>
      </c>
      <c r="B1550" t="s">
        <v>39</v>
      </c>
      <c r="C1550" t="s">
        <v>12</v>
      </c>
      <c r="D1550" t="s">
        <v>280</v>
      </c>
      <c r="E1550" t="s">
        <v>272</v>
      </c>
      <c r="F1550">
        <v>5</v>
      </c>
      <c r="G1550" t="s">
        <v>74</v>
      </c>
      <c r="H1550">
        <v>0</v>
      </c>
      <c r="I1550">
        <v>0</v>
      </c>
      <c r="J1550">
        <v>0</v>
      </c>
      <c r="K1550">
        <v>0</v>
      </c>
      <c r="L1550">
        <v>0</v>
      </c>
      <c r="M1550">
        <v>204</v>
      </c>
      <c r="N1550">
        <v>1</v>
      </c>
      <c r="O1550">
        <v>0</v>
      </c>
      <c r="P1550">
        <v>0</v>
      </c>
      <c r="Q1550">
        <v>0</v>
      </c>
      <c r="R1550">
        <v>0</v>
      </c>
      <c r="S1550">
        <f t="shared" si="27"/>
        <v>0</v>
      </c>
      <c r="T1550" s="13">
        <f>(Tabelle1[[#This Row],[MT Distri % (besucht)]]-Tabelle1[[#This Row],[MT Distri % (besucht) VP]])*100</f>
        <v>0</v>
      </c>
      <c r="U1550" t="str">
        <f>Tabelle1[[#This Row],[Kundenhierarchie 1]]&amp;Tabelle1[[#This Row],[Händler]]&amp;Tabelle1[[#This Row],[Kategorie]]&amp;Tabelle1[[#This Row],[Gruppe]]&amp;Tabelle1[[#This Row],[Name]]</f>
        <v>Markant Services International GmbHBünting (ZL)SenfSenf StandtubenSenf mittelscharf, 875ml Standtb.10er</v>
      </c>
      <c r="V1550">
        <f>_xlfn.XLOOKUP(U1550,'Daten Vor-Quartal'!U:U,'Daten Vor-Quartal'!I:I,0)</f>
        <v>0</v>
      </c>
    </row>
    <row r="1551" spans="1:22">
      <c r="A1551" t="s">
        <v>36</v>
      </c>
      <c r="B1551" t="s">
        <v>39</v>
      </c>
      <c r="C1551" t="s">
        <v>12</v>
      </c>
      <c r="D1551" t="s">
        <v>282</v>
      </c>
      <c r="E1551" t="s">
        <v>273</v>
      </c>
      <c r="F1551">
        <v>3</v>
      </c>
      <c r="G1551" t="s">
        <v>63</v>
      </c>
      <c r="H1551">
        <v>0</v>
      </c>
      <c r="I1551">
        <v>0</v>
      </c>
      <c r="J1551">
        <v>0</v>
      </c>
      <c r="K1551">
        <v>0</v>
      </c>
      <c r="L1551">
        <v>0</v>
      </c>
      <c r="M1551">
        <v>204</v>
      </c>
      <c r="N1551">
        <v>1</v>
      </c>
      <c r="O1551">
        <v>0</v>
      </c>
      <c r="P1551">
        <v>0</v>
      </c>
      <c r="Q1551">
        <v>0</v>
      </c>
      <c r="R1551">
        <v>0</v>
      </c>
      <c r="S1551">
        <f t="shared" si="27"/>
        <v>0</v>
      </c>
      <c r="T1551" s="13">
        <f>(Tabelle1[[#This Row],[MT Distri % (besucht)]]-Tabelle1[[#This Row],[MT Distri % (besucht) VP]])*100</f>
        <v>0</v>
      </c>
      <c r="U1551" t="str">
        <f>Tabelle1[[#This Row],[Kundenhierarchie 1]]&amp;Tabelle1[[#This Row],[Händler]]&amp;Tabelle1[[#This Row],[Kategorie]]&amp;Tabelle1[[#This Row],[Gruppe]]&amp;Tabelle1[[#This Row],[Name]]</f>
        <v>Markant Services International GmbHBünting (ZL)SenfSenf TubenMittelscharfer Senf, 100ml Tube</v>
      </c>
      <c r="V1551">
        <f>_xlfn.XLOOKUP(U1551,'Daten Vor-Quartal'!U:U,'Daten Vor-Quartal'!I:I,0)</f>
        <v>0</v>
      </c>
    </row>
    <row r="1552" spans="1:22">
      <c r="A1552" t="s">
        <v>36</v>
      </c>
      <c r="B1552" t="s">
        <v>39</v>
      </c>
      <c r="C1552" t="s">
        <v>12</v>
      </c>
      <c r="D1552" t="s">
        <v>282</v>
      </c>
      <c r="E1552" t="s">
        <v>274</v>
      </c>
      <c r="F1552">
        <v>4</v>
      </c>
      <c r="G1552" t="s">
        <v>63</v>
      </c>
      <c r="H1552">
        <v>0</v>
      </c>
      <c r="I1552">
        <v>0</v>
      </c>
      <c r="J1552">
        <v>0</v>
      </c>
      <c r="K1552">
        <v>0</v>
      </c>
      <c r="L1552">
        <v>0</v>
      </c>
      <c r="M1552">
        <v>204</v>
      </c>
      <c r="N1552">
        <v>1</v>
      </c>
      <c r="O1552">
        <v>0</v>
      </c>
      <c r="P1552">
        <v>0</v>
      </c>
      <c r="Q1552">
        <v>0</v>
      </c>
      <c r="R1552">
        <v>0</v>
      </c>
      <c r="S1552">
        <f t="shared" si="27"/>
        <v>0</v>
      </c>
      <c r="T1552" s="13">
        <f>(Tabelle1[[#This Row],[MT Distri % (besucht)]]-Tabelle1[[#This Row],[MT Distri % (besucht) VP]])*100</f>
        <v>0</v>
      </c>
      <c r="U1552" t="str">
        <f>Tabelle1[[#This Row],[Kundenhierarchie 1]]&amp;Tabelle1[[#This Row],[Händler]]&amp;Tabelle1[[#This Row],[Kategorie]]&amp;Tabelle1[[#This Row],[Gruppe]]&amp;Tabelle1[[#This Row],[Name]]</f>
        <v>Markant Services International GmbHBünting (ZL)SenfSenf TubenSenf mittelscharf, 200ml Tube</v>
      </c>
      <c r="V1552">
        <f>_xlfn.XLOOKUP(U1552,'Daten Vor-Quartal'!U:U,'Daten Vor-Quartal'!I:I,0)</f>
        <v>0</v>
      </c>
    </row>
    <row r="1553" spans="1:22">
      <c r="A1553" t="s">
        <v>36</v>
      </c>
      <c r="B1553" t="s">
        <v>39</v>
      </c>
      <c r="C1553" t="s">
        <v>11</v>
      </c>
      <c r="D1553" t="s">
        <v>285</v>
      </c>
      <c r="E1553" t="s">
        <v>275</v>
      </c>
      <c r="F1553">
        <v>6</v>
      </c>
      <c r="G1553" t="s">
        <v>51</v>
      </c>
      <c r="H1553">
        <v>1</v>
      </c>
      <c r="I1553">
        <v>0.96992481203007519</v>
      </c>
      <c r="J1553">
        <v>0</v>
      </c>
      <c r="K1553">
        <v>0</v>
      </c>
      <c r="L1553">
        <v>204</v>
      </c>
      <c r="M1553">
        <v>204</v>
      </c>
      <c r="N1553">
        <v>133</v>
      </c>
      <c r="O1553">
        <v>129</v>
      </c>
      <c r="P1553">
        <v>0</v>
      </c>
      <c r="Q1553">
        <v>0</v>
      </c>
      <c r="R1553">
        <v>0</v>
      </c>
      <c r="S1553">
        <f t="shared" si="27"/>
        <v>0.88888888888888884</v>
      </c>
      <c r="T1553" s="13">
        <f>(Tabelle1[[#This Row],[MT Distri % (besucht)]]-Tabelle1[[#This Row],[MT Distri % (besucht) VP]])*100</f>
        <v>8.1035923141186359</v>
      </c>
      <c r="U1553" t="str">
        <f>Tabelle1[[#This Row],[Kundenhierarchie 1]]&amp;Tabelle1[[#This Row],[Händler]]&amp;Tabelle1[[#This Row],[Kategorie]]&amp;Tabelle1[[#This Row],[Gruppe]]&amp;Tabelle1[[#This Row],[Name]]</f>
        <v>Markant Services International GmbHBünting (ZL)WürzsaucenWürzsaucen Made for Meat 235 mlWS Made f.Meat Fl. Roasted Papr., 235ml</v>
      </c>
      <c r="V1553">
        <f>_xlfn.XLOOKUP(U1553,'Daten Vor-Quartal'!U:U,'Daten Vor-Quartal'!I:I,0)</f>
        <v>0.88888888888888884</v>
      </c>
    </row>
    <row r="1554" spans="1:22">
      <c r="A1554" t="s">
        <v>36</v>
      </c>
      <c r="B1554" t="s">
        <v>39</v>
      </c>
      <c r="C1554" t="s">
        <v>11</v>
      </c>
      <c r="D1554" t="s">
        <v>285</v>
      </c>
      <c r="E1554" t="s">
        <v>277</v>
      </c>
      <c r="F1554">
        <v>11</v>
      </c>
      <c r="G1554" t="s">
        <v>63</v>
      </c>
      <c r="H1554">
        <v>0</v>
      </c>
      <c r="I1554">
        <v>0</v>
      </c>
      <c r="J1554">
        <v>0</v>
      </c>
      <c r="K1554">
        <v>0</v>
      </c>
      <c r="L1554">
        <v>0</v>
      </c>
      <c r="M1554">
        <v>204</v>
      </c>
      <c r="N1554">
        <v>1</v>
      </c>
      <c r="O1554">
        <v>0</v>
      </c>
      <c r="P1554">
        <v>0</v>
      </c>
      <c r="Q1554">
        <v>0</v>
      </c>
      <c r="R1554">
        <v>0</v>
      </c>
      <c r="S1554">
        <f t="shared" si="27"/>
        <v>0</v>
      </c>
      <c r="T1554" s="13">
        <f>(Tabelle1[[#This Row],[MT Distri % (besucht)]]-Tabelle1[[#This Row],[MT Distri % (besucht) VP]])*100</f>
        <v>0</v>
      </c>
      <c r="U1554" t="str">
        <f>Tabelle1[[#This Row],[Kundenhierarchie 1]]&amp;Tabelle1[[#This Row],[Händler]]&amp;Tabelle1[[#This Row],[Kategorie]]&amp;Tabelle1[[#This Row],[Gruppe]]&amp;Tabelle1[[#This Row],[Name]]</f>
        <v>Markant Services International GmbHBünting (ZL)WürzsaucenWürzsaucen Made for Meat 235 mlWS Made f.Meat Steakh.ArgentinaSty,235ml</v>
      </c>
      <c r="V1554">
        <f>_xlfn.XLOOKUP(U1554,'Daten Vor-Quartal'!U:U,'Daten Vor-Quartal'!I:I,0)</f>
        <v>0</v>
      </c>
    </row>
    <row r="1555" spans="1:22">
      <c r="A1555" t="s">
        <v>36</v>
      </c>
      <c r="B1555" t="s">
        <v>39</v>
      </c>
      <c r="C1555" t="s">
        <v>11</v>
      </c>
      <c r="D1555" t="s">
        <v>285</v>
      </c>
      <c r="E1555" t="s">
        <v>278</v>
      </c>
      <c r="F1555">
        <v>8</v>
      </c>
      <c r="G1555" t="s">
        <v>51</v>
      </c>
      <c r="H1555">
        <v>0</v>
      </c>
      <c r="I1555">
        <v>0</v>
      </c>
      <c r="J1555">
        <v>0</v>
      </c>
      <c r="K1555">
        <v>0</v>
      </c>
      <c r="L1555">
        <v>0</v>
      </c>
      <c r="M1555">
        <v>204</v>
      </c>
      <c r="N1555">
        <v>1</v>
      </c>
      <c r="O1555">
        <v>0</v>
      </c>
      <c r="P1555">
        <v>0</v>
      </c>
      <c r="Q1555">
        <v>0</v>
      </c>
      <c r="R1555">
        <v>0</v>
      </c>
      <c r="S1555">
        <f t="shared" si="27"/>
        <v>0</v>
      </c>
      <c r="T1555" s="13">
        <f>(Tabelle1[[#This Row],[MT Distri % (besucht)]]-Tabelle1[[#This Row],[MT Distri % (besucht) VP]])*100</f>
        <v>0</v>
      </c>
      <c r="U1555" t="str">
        <f>Tabelle1[[#This Row],[Kundenhierarchie 1]]&amp;Tabelle1[[#This Row],[Händler]]&amp;Tabelle1[[#This Row],[Kategorie]]&amp;Tabelle1[[#This Row],[Gruppe]]&amp;Tabelle1[[#This Row],[Name]]</f>
        <v>Markant Services International GmbHBünting (ZL)WürzsaucenWürzsaucen Made for Meat 235 mlWS Made for Meat BBQ Smoked Pep., 235ml</v>
      </c>
      <c r="V1555">
        <f>_xlfn.XLOOKUP(U1555,'Daten Vor-Quartal'!U:U,'Daten Vor-Quartal'!I:I,0)</f>
        <v>0</v>
      </c>
    </row>
    <row r="1556" spans="1:22">
      <c r="A1556" t="s">
        <v>36</v>
      </c>
      <c r="B1556" t="s">
        <v>39</v>
      </c>
      <c r="C1556" t="s">
        <v>11</v>
      </c>
      <c r="D1556" t="s">
        <v>285</v>
      </c>
      <c r="E1556" t="s">
        <v>279</v>
      </c>
      <c r="F1556">
        <v>4</v>
      </c>
      <c r="G1556" t="s">
        <v>51</v>
      </c>
      <c r="H1556">
        <v>0</v>
      </c>
      <c r="I1556">
        <v>0</v>
      </c>
      <c r="J1556">
        <v>0</v>
      </c>
      <c r="K1556">
        <v>0</v>
      </c>
      <c r="L1556">
        <v>0</v>
      </c>
      <c r="M1556">
        <v>204</v>
      </c>
      <c r="N1556">
        <v>1</v>
      </c>
      <c r="O1556">
        <v>0</v>
      </c>
      <c r="P1556">
        <v>0</v>
      </c>
      <c r="Q1556">
        <v>0</v>
      </c>
      <c r="R1556">
        <v>0</v>
      </c>
      <c r="S1556">
        <f t="shared" si="27"/>
        <v>0</v>
      </c>
      <c r="T1556" s="13">
        <f>(Tabelle1[[#This Row],[MT Distri % (besucht)]]-Tabelle1[[#This Row],[MT Distri % (besucht) VP]])*100</f>
        <v>0</v>
      </c>
      <c r="U1556" t="str">
        <f>Tabelle1[[#This Row],[Kundenhierarchie 1]]&amp;Tabelle1[[#This Row],[Händler]]&amp;Tabelle1[[#This Row],[Kategorie]]&amp;Tabelle1[[#This Row],[Gruppe]]&amp;Tabelle1[[#This Row],[Name]]</f>
        <v>Markant Services International GmbHBünting (ZL)WürzsaucenWürzsaucen Made for Meat 235 mlWS Made for Meat Burger Sty. Chip, 235ml</v>
      </c>
      <c r="V1556">
        <f>_xlfn.XLOOKUP(U1556,'Daten Vor-Quartal'!U:U,'Daten Vor-Quartal'!I:I,0)</f>
        <v>0</v>
      </c>
    </row>
    <row r="1557" spans="1:22">
      <c r="A1557" t="s">
        <v>36</v>
      </c>
      <c r="B1557" t="s">
        <v>39</v>
      </c>
      <c r="C1557" t="s">
        <v>11</v>
      </c>
      <c r="D1557" t="s">
        <v>285</v>
      </c>
      <c r="E1557" t="s">
        <v>281</v>
      </c>
      <c r="F1557">
        <v>13</v>
      </c>
      <c r="G1557" t="s">
        <v>63</v>
      </c>
      <c r="H1557">
        <v>0</v>
      </c>
      <c r="I1557">
        <v>0</v>
      </c>
      <c r="J1557">
        <v>0</v>
      </c>
      <c r="K1557">
        <v>0</v>
      </c>
      <c r="L1557">
        <v>0</v>
      </c>
      <c r="M1557">
        <v>204</v>
      </c>
      <c r="N1557">
        <v>1</v>
      </c>
      <c r="O1557">
        <v>0</v>
      </c>
      <c r="P1557">
        <v>0</v>
      </c>
      <c r="Q1557">
        <v>0</v>
      </c>
      <c r="R1557">
        <v>0</v>
      </c>
      <c r="S1557">
        <f t="shared" si="27"/>
        <v>0</v>
      </c>
      <c r="T1557" s="13">
        <f>(Tabelle1[[#This Row],[MT Distri % (besucht)]]-Tabelle1[[#This Row],[MT Distri % (besucht) VP]])*100</f>
        <v>0</v>
      </c>
      <c r="U1557" t="str">
        <f>Tabelle1[[#This Row],[Kundenhierarchie 1]]&amp;Tabelle1[[#This Row],[Händler]]&amp;Tabelle1[[#This Row],[Kategorie]]&amp;Tabelle1[[#This Row],[Gruppe]]&amp;Tabelle1[[#This Row],[Name]]</f>
        <v>Markant Services International GmbHBünting (ZL)WürzsaucenWürzsaucen Made for Meat 235 mlWS Made for Meat Hot Chili Srira., 235ml</v>
      </c>
      <c r="V1557">
        <f>_xlfn.XLOOKUP(U1557,'Daten Vor-Quartal'!U:U,'Daten Vor-Quartal'!I:I,0)</f>
        <v>0</v>
      </c>
    </row>
    <row r="1558" spans="1:22">
      <c r="A1558" t="s">
        <v>36</v>
      </c>
      <c r="B1558" t="s">
        <v>39</v>
      </c>
      <c r="C1558" t="s">
        <v>11</v>
      </c>
      <c r="D1558" t="s">
        <v>285</v>
      </c>
      <c r="E1558" t="s">
        <v>283</v>
      </c>
      <c r="F1558">
        <v>10</v>
      </c>
      <c r="G1558" t="s">
        <v>51</v>
      </c>
      <c r="H1558">
        <v>0</v>
      </c>
      <c r="I1558">
        <v>0</v>
      </c>
      <c r="J1558">
        <v>0</v>
      </c>
      <c r="K1558">
        <v>0</v>
      </c>
      <c r="L1558">
        <v>0</v>
      </c>
      <c r="M1558">
        <v>204</v>
      </c>
      <c r="N1558">
        <v>1</v>
      </c>
      <c r="O1558">
        <v>0</v>
      </c>
      <c r="P1558">
        <v>0</v>
      </c>
      <c r="Q1558">
        <v>0</v>
      </c>
      <c r="R1558">
        <v>0</v>
      </c>
      <c r="S1558">
        <f t="shared" si="27"/>
        <v>0</v>
      </c>
      <c r="T1558" s="13">
        <f>(Tabelle1[[#This Row],[MT Distri % (besucht)]]-Tabelle1[[#This Row],[MT Distri % (besucht) VP]])*100</f>
        <v>0</v>
      </c>
      <c r="U1558" t="str">
        <f>Tabelle1[[#This Row],[Kundenhierarchie 1]]&amp;Tabelle1[[#This Row],[Händler]]&amp;Tabelle1[[#This Row],[Kategorie]]&amp;Tabelle1[[#This Row],[Gruppe]]&amp;Tabelle1[[#This Row],[Name]]</f>
        <v>Markant Services International GmbHBünting (ZL)WürzsaucenWürzsaucen Made for Meat 235 mlWS Made For Veggie Knobl. Med., 8x235ml</v>
      </c>
      <c r="V1558">
        <f>_xlfn.XLOOKUP(U1558,'Daten Vor-Quartal'!U:U,'Daten Vor-Quartal'!I:I,0)</f>
        <v>0</v>
      </c>
    </row>
    <row r="1559" spans="1:22">
      <c r="A1559" t="s">
        <v>36</v>
      </c>
      <c r="B1559" t="s">
        <v>39</v>
      </c>
      <c r="C1559" t="s">
        <v>11</v>
      </c>
      <c r="D1559" t="s">
        <v>285</v>
      </c>
      <c r="E1559" t="s">
        <v>284</v>
      </c>
      <c r="F1559">
        <v>17</v>
      </c>
      <c r="G1559" t="s">
        <v>51</v>
      </c>
      <c r="H1559">
        <v>0</v>
      </c>
      <c r="I1559">
        <v>0</v>
      </c>
      <c r="J1559">
        <v>0</v>
      </c>
      <c r="K1559">
        <v>0</v>
      </c>
      <c r="L1559">
        <v>0</v>
      </c>
      <c r="M1559">
        <v>204</v>
      </c>
      <c r="N1559">
        <v>1</v>
      </c>
      <c r="O1559">
        <v>0</v>
      </c>
      <c r="P1559">
        <v>0</v>
      </c>
      <c r="Q1559">
        <v>0</v>
      </c>
      <c r="R1559">
        <v>0</v>
      </c>
      <c r="S1559">
        <f t="shared" si="27"/>
        <v>0</v>
      </c>
      <c r="T1559" s="13">
        <f>(Tabelle1[[#This Row],[MT Distri % (besucht)]]-Tabelle1[[#This Row],[MT Distri % (besucht) VP]])*100</f>
        <v>0</v>
      </c>
      <c r="U1559" t="str">
        <f>Tabelle1[[#This Row],[Kundenhierarchie 1]]&amp;Tabelle1[[#This Row],[Händler]]&amp;Tabelle1[[#This Row],[Kategorie]]&amp;Tabelle1[[#This Row],[Gruppe]]&amp;Tabelle1[[#This Row],[Name]]</f>
        <v>Markant Services International GmbHBünting (ZL)WürzsaucenWürzsaucen Made for Meat 235 mlWS Made For Veggie Teriy. Sesam, 8x235ml</v>
      </c>
      <c r="V1559">
        <f>_xlfn.XLOOKUP(U1559,'Daten Vor-Quartal'!U:U,'Daten Vor-Quartal'!I:I,0)</f>
        <v>0</v>
      </c>
    </row>
    <row r="1560" spans="1:22">
      <c r="A1560" t="s">
        <v>36</v>
      </c>
      <c r="B1560" t="s">
        <v>39</v>
      </c>
      <c r="C1560" t="s">
        <v>11</v>
      </c>
      <c r="D1560" t="s">
        <v>293</v>
      </c>
      <c r="E1560" t="s">
        <v>286</v>
      </c>
      <c r="F1560">
        <v>18</v>
      </c>
      <c r="G1560" t="s">
        <v>63</v>
      </c>
      <c r="H1560">
        <v>0</v>
      </c>
      <c r="I1560">
        <v>0</v>
      </c>
      <c r="J1560">
        <v>0</v>
      </c>
      <c r="K1560">
        <v>0</v>
      </c>
      <c r="L1560">
        <v>0</v>
      </c>
      <c r="M1560">
        <v>204</v>
      </c>
      <c r="N1560">
        <v>1</v>
      </c>
      <c r="O1560">
        <v>0</v>
      </c>
      <c r="P1560">
        <v>0</v>
      </c>
      <c r="Q1560">
        <v>0</v>
      </c>
      <c r="R1560">
        <v>0</v>
      </c>
      <c r="S1560">
        <f t="shared" si="27"/>
        <v>0</v>
      </c>
      <c r="T1560" s="13">
        <f>(Tabelle1[[#This Row],[MT Distri % (besucht)]]-Tabelle1[[#This Row],[MT Distri % (besucht) VP]])*100</f>
        <v>0</v>
      </c>
      <c r="U1560" t="str">
        <f>Tabelle1[[#This Row],[Kundenhierarchie 1]]&amp;Tabelle1[[#This Row],[Händler]]&amp;Tabelle1[[#This Row],[Kategorie]]&amp;Tabelle1[[#This Row],[Gruppe]]&amp;Tabelle1[[#This Row],[Name]]</f>
        <v>Markant Services International GmbHBünting (ZL)WürzsaucenWürzsaucen Made for Meat 375 mlWS Made for Meat Bacon Jalapeno, 375ml</v>
      </c>
      <c r="V1560">
        <f>_xlfn.XLOOKUP(U1560,'Daten Vor-Quartal'!U:U,'Daten Vor-Quartal'!I:I,0)</f>
        <v>0</v>
      </c>
    </row>
    <row r="1561" spans="1:22">
      <c r="A1561" t="s">
        <v>36</v>
      </c>
      <c r="B1561" t="s">
        <v>39</v>
      </c>
      <c r="C1561" t="s">
        <v>11</v>
      </c>
      <c r="D1561" t="s">
        <v>293</v>
      </c>
      <c r="E1561" t="s">
        <v>287</v>
      </c>
      <c r="F1561">
        <v>15</v>
      </c>
      <c r="G1561" t="s">
        <v>63</v>
      </c>
      <c r="H1561">
        <v>0</v>
      </c>
      <c r="I1561">
        <v>0</v>
      </c>
      <c r="J1561">
        <v>0</v>
      </c>
      <c r="K1561">
        <v>0</v>
      </c>
      <c r="L1561">
        <v>0</v>
      </c>
      <c r="M1561">
        <v>204</v>
      </c>
      <c r="N1561">
        <v>1</v>
      </c>
      <c r="O1561">
        <v>0</v>
      </c>
      <c r="P1561">
        <v>0</v>
      </c>
      <c r="Q1561">
        <v>0</v>
      </c>
      <c r="R1561">
        <v>0</v>
      </c>
      <c r="S1561">
        <f t="shared" si="27"/>
        <v>0</v>
      </c>
      <c r="T1561" s="13">
        <f>(Tabelle1[[#This Row],[MT Distri % (besucht)]]-Tabelle1[[#This Row],[MT Distri % (besucht) VP]])*100</f>
        <v>0</v>
      </c>
      <c r="U1561" t="str">
        <f>Tabelle1[[#This Row],[Kundenhierarchie 1]]&amp;Tabelle1[[#This Row],[Händler]]&amp;Tabelle1[[#This Row],[Kategorie]]&amp;Tabelle1[[#This Row],[Gruppe]]&amp;Tabelle1[[#This Row],[Name]]</f>
        <v>Markant Services International GmbHBünting (ZL)WürzsaucenWürzsaucen Made for Meat 375 mlWS Made for Meat BBQ Cranberry, 375ml</v>
      </c>
      <c r="V1561">
        <f>_xlfn.XLOOKUP(U1561,'Daten Vor-Quartal'!U:U,'Daten Vor-Quartal'!I:I,0)</f>
        <v>0</v>
      </c>
    </row>
    <row r="1562" spans="1:22">
      <c r="A1562" t="s">
        <v>36</v>
      </c>
      <c r="B1562" t="s">
        <v>39</v>
      </c>
      <c r="C1562" t="s">
        <v>11</v>
      </c>
      <c r="D1562" t="s">
        <v>293</v>
      </c>
      <c r="E1562" t="s">
        <v>288</v>
      </c>
      <c r="F1562">
        <v>16</v>
      </c>
      <c r="G1562" t="s">
        <v>63</v>
      </c>
      <c r="H1562">
        <v>0</v>
      </c>
      <c r="I1562">
        <v>0</v>
      </c>
      <c r="J1562">
        <v>0</v>
      </c>
      <c r="K1562">
        <v>0</v>
      </c>
      <c r="L1562">
        <v>0</v>
      </c>
      <c r="M1562">
        <v>204</v>
      </c>
      <c r="N1562">
        <v>1</v>
      </c>
      <c r="O1562">
        <v>0</v>
      </c>
      <c r="P1562">
        <v>0</v>
      </c>
      <c r="Q1562">
        <v>0</v>
      </c>
      <c r="R1562">
        <v>0</v>
      </c>
      <c r="S1562">
        <f t="shared" si="27"/>
        <v>0</v>
      </c>
      <c r="T1562" s="13">
        <f>(Tabelle1[[#This Row],[MT Distri % (besucht)]]-Tabelle1[[#This Row],[MT Distri % (besucht) VP]])*100</f>
        <v>0</v>
      </c>
      <c r="U1562" t="str">
        <f>Tabelle1[[#This Row],[Kundenhierarchie 1]]&amp;Tabelle1[[#This Row],[Händler]]&amp;Tabelle1[[#This Row],[Kategorie]]&amp;Tabelle1[[#This Row],[Gruppe]]&amp;Tabelle1[[#This Row],[Name]]</f>
        <v>Markant Services International GmbHBünting (ZL)WürzsaucenWürzsaucen Made for Meat 375 mlWS Made for Meat Chili Aji Panca, 375ml</v>
      </c>
      <c r="V1562">
        <f>_xlfn.XLOOKUP(U1562,'Daten Vor-Quartal'!U:U,'Daten Vor-Quartal'!I:I,0)</f>
        <v>0</v>
      </c>
    </row>
    <row r="1563" spans="1:22">
      <c r="A1563" t="s">
        <v>36</v>
      </c>
      <c r="B1563" t="s">
        <v>39</v>
      </c>
      <c r="C1563" t="s">
        <v>11</v>
      </c>
      <c r="D1563" t="s">
        <v>293</v>
      </c>
      <c r="E1563" t="s">
        <v>289</v>
      </c>
      <c r="F1563">
        <v>19</v>
      </c>
      <c r="G1563" t="s">
        <v>74</v>
      </c>
      <c r="H1563">
        <v>0</v>
      </c>
      <c r="I1563">
        <v>0</v>
      </c>
      <c r="J1563">
        <v>0</v>
      </c>
      <c r="K1563">
        <v>0</v>
      </c>
      <c r="L1563">
        <v>0</v>
      </c>
      <c r="M1563">
        <v>204</v>
      </c>
      <c r="N1563">
        <v>1</v>
      </c>
      <c r="O1563">
        <v>0</v>
      </c>
      <c r="P1563">
        <v>0</v>
      </c>
      <c r="Q1563">
        <v>0</v>
      </c>
      <c r="R1563">
        <v>0</v>
      </c>
      <c r="S1563">
        <f t="shared" si="27"/>
        <v>0</v>
      </c>
      <c r="T1563" s="13">
        <f>(Tabelle1[[#This Row],[MT Distri % (besucht)]]-Tabelle1[[#This Row],[MT Distri % (besucht) VP]])*100</f>
        <v>0</v>
      </c>
      <c r="U1563" t="str">
        <f>Tabelle1[[#This Row],[Kundenhierarchie 1]]&amp;Tabelle1[[#This Row],[Händler]]&amp;Tabelle1[[#This Row],[Kategorie]]&amp;Tabelle1[[#This Row],[Gruppe]]&amp;Tabelle1[[#This Row],[Name]]</f>
        <v>Markant Services International GmbHBünting (ZL)WürzsaucenWürzsaucen Made for Meat 375 mlWS Made for Meat Grilled Paprika, 375ml</v>
      </c>
      <c r="V1563">
        <f>_xlfn.XLOOKUP(U1563,'Daten Vor-Quartal'!U:U,'Daten Vor-Quartal'!I:I,0)</f>
        <v>0</v>
      </c>
    </row>
    <row r="1564" spans="1:22">
      <c r="A1564" t="s">
        <v>36</v>
      </c>
      <c r="B1564" t="s">
        <v>39</v>
      </c>
      <c r="C1564" t="s">
        <v>11</v>
      </c>
      <c r="D1564" t="s">
        <v>298</v>
      </c>
      <c r="E1564" t="s">
        <v>290</v>
      </c>
      <c r="F1564">
        <v>9</v>
      </c>
      <c r="G1564" t="s">
        <v>51</v>
      </c>
      <c r="H1564">
        <v>0.10294117647058823</v>
      </c>
      <c r="I1564">
        <v>0.6</v>
      </c>
      <c r="J1564">
        <v>0</v>
      </c>
      <c r="K1564">
        <v>0</v>
      </c>
      <c r="L1564">
        <v>21</v>
      </c>
      <c r="M1564">
        <v>204</v>
      </c>
      <c r="N1564">
        <v>20</v>
      </c>
      <c r="O1564">
        <v>12</v>
      </c>
      <c r="P1564">
        <v>0</v>
      </c>
      <c r="Q1564">
        <v>0</v>
      </c>
      <c r="R1564">
        <v>0</v>
      </c>
      <c r="S1564">
        <f t="shared" si="27"/>
        <v>0.4</v>
      </c>
      <c r="T1564" s="13">
        <f>(Tabelle1[[#This Row],[MT Distri % (besucht)]]-Tabelle1[[#This Row],[MT Distri % (besucht) VP]])*100</f>
        <v>19.999999999999996</v>
      </c>
      <c r="U1564" t="str">
        <f>Tabelle1[[#This Row],[Kundenhierarchie 1]]&amp;Tabelle1[[#This Row],[Händler]]&amp;Tabelle1[[#This Row],[Kategorie]]&amp;Tabelle1[[#This Row],[Gruppe]]&amp;Tabelle1[[#This Row],[Name]]</f>
        <v>Markant Services International GmbHBünting (ZL)WürzsaucenWürzsaucen StandardWürzsauce Barbecue, 250ml</v>
      </c>
      <c r="V1564">
        <f>_xlfn.XLOOKUP(U1564,'Daten Vor-Quartal'!U:U,'Daten Vor-Quartal'!I:I,0)</f>
        <v>0.4</v>
      </c>
    </row>
    <row r="1565" spans="1:22">
      <c r="A1565" t="s">
        <v>36</v>
      </c>
      <c r="B1565" t="s">
        <v>39</v>
      </c>
      <c r="C1565" t="s">
        <v>11</v>
      </c>
      <c r="D1565" t="s">
        <v>298</v>
      </c>
      <c r="E1565" t="s">
        <v>291</v>
      </c>
      <c r="F1565">
        <v>21</v>
      </c>
      <c r="G1565" t="s">
        <v>74</v>
      </c>
      <c r="H1565">
        <v>0</v>
      </c>
      <c r="I1565">
        <v>0</v>
      </c>
      <c r="J1565">
        <v>0</v>
      </c>
      <c r="K1565">
        <v>0</v>
      </c>
      <c r="L1565">
        <v>0</v>
      </c>
      <c r="M1565">
        <v>204</v>
      </c>
      <c r="N1565">
        <v>1</v>
      </c>
      <c r="O1565">
        <v>0</v>
      </c>
      <c r="P1565">
        <v>0</v>
      </c>
      <c r="Q1565">
        <v>0</v>
      </c>
      <c r="R1565">
        <v>0</v>
      </c>
      <c r="S1565">
        <f t="shared" si="27"/>
        <v>0</v>
      </c>
      <c r="T1565" s="13">
        <f>(Tabelle1[[#This Row],[MT Distri % (besucht)]]-Tabelle1[[#This Row],[MT Distri % (besucht) VP]])*100</f>
        <v>0</v>
      </c>
      <c r="U1565" t="str">
        <f>Tabelle1[[#This Row],[Kundenhierarchie 1]]&amp;Tabelle1[[#This Row],[Händler]]&amp;Tabelle1[[#This Row],[Kategorie]]&amp;Tabelle1[[#This Row],[Gruppe]]&amp;Tabelle1[[#This Row],[Name]]</f>
        <v>Markant Services International GmbHBünting (ZL)WürzsaucenWürzsaucen StandardWürzsauce Brandstifter, 250ml</v>
      </c>
      <c r="V1565">
        <f>_xlfn.XLOOKUP(U1565,'Daten Vor-Quartal'!U:U,'Daten Vor-Quartal'!I:I,0)</f>
        <v>0</v>
      </c>
    </row>
    <row r="1566" spans="1:22">
      <c r="A1566" t="s">
        <v>36</v>
      </c>
      <c r="B1566" t="s">
        <v>39</v>
      </c>
      <c r="C1566" t="s">
        <v>11</v>
      </c>
      <c r="D1566" t="s">
        <v>298</v>
      </c>
      <c r="E1566" t="s">
        <v>292</v>
      </c>
      <c r="F1566">
        <v>23</v>
      </c>
      <c r="G1566" t="s">
        <v>74</v>
      </c>
      <c r="H1566">
        <v>0</v>
      </c>
      <c r="I1566">
        <v>0</v>
      </c>
      <c r="J1566">
        <v>0</v>
      </c>
      <c r="K1566">
        <v>0</v>
      </c>
      <c r="L1566">
        <v>0</v>
      </c>
      <c r="M1566">
        <v>204</v>
      </c>
      <c r="N1566">
        <v>1</v>
      </c>
      <c r="O1566">
        <v>0</v>
      </c>
      <c r="P1566">
        <v>0</v>
      </c>
      <c r="Q1566">
        <v>0</v>
      </c>
      <c r="R1566">
        <v>0</v>
      </c>
      <c r="S1566">
        <f t="shared" si="27"/>
        <v>0</v>
      </c>
      <c r="T1566" s="13">
        <f>(Tabelle1[[#This Row],[MT Distri % (besucht)]]-Tabelle1[[#This Row],[MT Distri % (besucht) VP]])*100</f>
        <v>0</v>
      </c>
      <c r="U1566" t="str">
        <f>Tabelle1[[#This Row],[Kundenhierarchie 1]]&amp;Tabelle1[[#This Row],[Händler]]&amp;Tabelle1[[#This Row],[Kategorie]]&amp;Tabelle1[[#This Row],[Gruppe]]&amp;Tabelle1[[#This Row],[Name]]</f>
        <v>Markant Services International GmbHBünting (ZL)WürzsaucenWürzsaucen StandardWürzsauce China, 250ml</v>
      </c>
      <c r="V1566">
        <f>_xlfn.XLOOKUP(U1566,'Daten Vor-Quartal'!U:U,'Daten Vor-Quartal'!I:I,0)</f>
        <v>0</v>
      </c>
    </row>
    <row r="1567" spans="1:22">
      <c r="A1567" t="s">
        <v>36</v>
      </c>
      <c r="B1567" t="s">
        <v>39</v>
      </c>
      <c r="C1567" t="s">
        <v>11</v>
      </c>
      <c r="D1567" t="s">
        <v>298</v>
      </c>
      <c r="E1567" t="s">
        <v>294</v>
      </c>
      <c r="F1567">
        <v>20</v>
      </c>
      <c r="G1567" t="s">
        <v>74</v>
      </c>
      <c r="H1567">
        <v>0</v>
      </c>
      <c r="I1567">
        <v>0</v>
      </c>
      <c r="J1567">
        <v>0</v>
      </c>
      <c r="K1567">
        <v>0</v>
      </c>
      <c r="L1567">
        <v>0</v>
      </c>
      <c r="M1567">
        <v>204</v>
      </c>
      <c r="N1567">
        <v>1</v>
      </c>
      <c r="O1567">
        <v>0</v>
      </c>
      <c r="P1567">
        <v>0</v>
      </c>
      <c r="Q1567">
        <v>0</v>
      </c>
      <c r="R1567">
        <v>0</v>
      </c>
      <c r="S1567">
        <f t="shared" si="27"/>
        <v>0</v>
      </c>
      <c r="T1567" s="13">
        <f>(Tabelle1[[#This Row],[MT Distri % (besucht)]]-Tabelle1[[#This Row],[MT Distri % (besucht) VP]])*100</f>
        <v>0</v>
      </c>
      <c r="U1567" t="str">
        <f>Tabelle1[[#This Row],[Kundenhierarchie 1]]&amp;Tabelle1[[#This Row],[Händler]]&amp;Tabelle1[[#This Row],[Kategorie]]&amp;Tabelle1[[#This Row],[Gruppe]]&amp;Tabelle1[[#This Row],[Name]]</f>
        <v>Markant Services International GmbHBünting (ZL)WürzsaucenWürzsaucen StandardWürzsauce Cocktail, 250ml</v>
      </c>
      <c r="V1567">
        <f>_xlfn.XLOOKUP(U1567,'Daten Vor-Quartal'!U:U,'Daten Vor-Quartal'!I:I,0)</f>
        <v>0</v>
      </c>
    </row>
    <row r="1568" spans="1:22">
      <c r="A1568" t="s">
        <v>36</v>
      </c>
      <c r="B1568" t="s">
        <v>39</v>
      </c>
      <c r="C1568" t="s">
        <v>11</v>
      </c>
      <c r="D1568" t="s">
        <v>298</v>
      </c>
      <c r="E1568" t="s">
        <v>295</v>
      </c>
      <c r="F1568">
        <v>3</v>
      </c>
      <c r="G1568" t="s">
        <v>51</v>
      </c>
      <c r="H1568">
        <v>1</v>
      </c>
      <c r="I1568">
        <v>0.98496240601503759</v>
      </c>
      <c r="J1568">
        <v>0</v>
      </c>
      <c r="K1568">
        <v>0</v>
      </c>
      <c r="L1568">
        <v>204</v>
      </c>
      <c r="M1568">
        <v>204</v>
      </c>
      <c r="N1568">
        <v>133</v>
      </c>
      <c r="O1568">
        <v>131</v>
      </c>
      <c r="P1568">
        <v>0</v>
      </c>
      <c r="Q1568">
        <v>0</v>
      </c>
      <c r="R1568">
        <v>0</v>
      </c>
      <c r="S1568">
        <f t="shared" si="27"/>
        <v>0.99145299145299148</v>
      </c>
      <c r="T1568" s="13">
        <f>(Tabelle1[[#This Row],[MT Distri % (besucht)]]-Tabelle1[[#This Row],[MT Distri % (besucht) VP]])*100</f>
        <v>-0.64905854379538885</v>
      </c>
      <c r="U1568" t="str">
        <f>Tabelle1[[#This Row],[Kundenhierarchie 1]]&amp;Tabelle1[[#This Row],[Händler]]&amp;Tabelle1[[#This Row],[Kategorie]]&amp;Tabelle1[[#This Row],[Gruppe]]&amp;Tabelle1[[#This Row],[Name]]</f>
        <v>Markant Services International GmbHBünting (ZL)WürzsaucenWürzsaucen StandardWürzsauce Curry, 250ml</v>
      </c>
      <c r="V1568">
        <f>_xlfn.XLOOKUP(U1568,'Daten Vor-Quartal'!U:U,'Daten Vor-Quartal'!I:I,0)</f>
        <v>0.99145299145299148</v>
      </c>
    </row>
    <row r="1569" spans="1:22">
      <c r="A1569" t="s">
        <v>36</v>
      </c>
      <c r="B1569" t="s">
        <v>39</v>
      </c>
      <c r="C1569" t="s">
        <v>11</v>
      </c>
      <c r="D1569" t="s">
        <v>298</v>
      </c>
      <c r="E1569" t="s">
        <v>296</v>
      </c>
      <c r="F1569">
        <v>7</v>
      </c>
      <c r="G1569" t="s">
        <v>51</v>
      </c>
      <c r="H1569">
        <v>1</v>
      </c>
      <c r="I1569">
        <v>0.99248120300751874</v>
      </c>
      <c r="J1569">
        <v>0</v>
      </c>
      <c r="K1569">
        <v>0</v>
      </c>
      <c r="L1569">
        <v>204</v>
      </c>
      <c r="M1569">
        <v>204</v>
      </c>
      <c r="N1569">
        <v>133</v>
      </c>
      <c r="O1569">
        <v>132</v>
      </c>
      <c r="P1569">
        <v>0</v>
      </c>
      <c r="Q1569">
        <v>0</v>
      </c>
      <c r="R1569">
        <v>0</v>
      </c>
      <c r="S1569">
        <f t="shared" si="27"/>
        <v>0.98290598290598286</v>
      </c>
      <c r="T1569" s="13">
        <f>(Tabelle1[[#This Row],[MT Distri % (besucht)]]-Tabelle1[[#This Row],[MT Distri % (besucht) VP]])*100</f>
        <v>0.95752201015358862</v>
      </c>
      <c r="U1569" t="str">
        <f>Tabelle1[[#This Row],[Kundenhierarchie 1]]&amp;Tabelle1[[#This Row],[Händler]]&amp;Tabelle1[[#This Row],[Kategorie]]&amp;Tabelle1[[#This Row],[Gruppe]]&amp;Tabelle1[[#This Row],[Name]]</f>
        <v>Markant Services International GmbHBünting (ZL)WürzsaucenWürzsaucen StandardWürzsauce Hot Chili, 250ml</v>
      </c>
      <c r="V1569">
        <f>_xlfn.XLOOKUP(U1569,'Daten Vor-Quartal'!U:U,'Daten Vor-Quartal'!I:I,0)</f>
        <v>0.98290598290598286</v>
      </c>
    </row>
    <row r="1570" spans="1:22">
      <c r="A1570" t="s">
        <v>36</v>
      </c>
      <c r="B1570" t="s">
        <v>39</v>
      </c>
      <c r="C1570" t="s">
        <v>11</v>
      </c>
      <c r="D1570" t="s">
        <v>298</v>
      </c>
      <c r="E1570" t="s">
        <v>297</v>
      </c>
      <c r="F1570">
        <v>1</v>
      </c>
      <c r="G1570" t="s">
        <v>51</v>
      </c>
      <c r="H1570">
        <v>1</v>
      </c>
      <c r="I1570">
        <v>0.92481203007518797</v>
      </c>
      <c r="J1570">
        <v>0</v>
      </c>
      <c r="K1570">
        <v>0</v>
      </c>
      <c r="L1570">
        <v>204</v>
      </c>
      <c r="M1570">
        <v>204</v>
      </c>
      <c r="N1570">
        <v>133</v>
      </c>
      <c r="O1570">
        <v>123</v>
      </c>
      <c r="P1570">
        <v>0</v>
      </c>
      <c r="Q1570">
        <v>0</v>
      </c>
      <c r="R1570">
        <v>0</v>
      </c>
      <c r="S1570">
        <f t="shared" si="27"/>
        <v>0.93162393162393164</v>
      </c>
      <c r="T1570" s="13">
        <f>(Tabelle1[[#This Row],[MT Distri % (besucht)]]-Tabelle1[[#This Row],[MT Distri % (besucht) VP]])*100</f>
        <v>-0.68119015487436707</v>
      </c>
      <c r="U1570" t="str">
        <f>Tabelle1[[#This Row],[Kundenhierarchie 1]]&amp;Tabelle1[[#This Row],[Händler]]&amp;Tabelle1[[#This Row],[Kategorie]]&amp;Tabelle1[[#This Row],[Gruppe]]&amp;Tabelle1[[#This Row],[Name]]</f>
        <v>Markant Services International GmbHBünting (ZL)WürzsaucenWürzsaucen StandardWürzsauce Knoblauch, 250ml</v>
      </c>
      <c r="V1570">
        <f>_xlfn.XLOOKUP(U1570,'Daten Vor-Quartal'!U:U,'Daten Vor-Quartal'!I:I,0)</f>
        <v>0.93162393162393164</v>
      </c>
    </row>
    <row r="1571" spans="1:22">
      <c r="A1571" t="s">
        <v>36</v>
      </c>
      <c r="B1571" t="s">
        <v>39</v>
      </c>
      <c r="C1571" t="s">
        <v>11</v>
      </c>
      <c r="D1571" t="s">
        <v>298</v>
      </c>
      <c r="E1571" t="s">
        <v>303</v>
      </c>
      <c r="F1571">
        <v>5</v>
      </c>
      <c r="G1571" t="s">
        <v>51</v>
      </c>
      <c r="H1571">
        <v>1</v>
      </c>
      <c r="I1571">
        <v>0.89473684210526316</v>
      </c>
      <c r="J1571">
        <v>0</v>
      </c>
      <c r="K1571">
        <v>0</v>
      </c>
      <c r="L1571">
        <v>204</v>
      </c>
      <c r="M1571">
        <v>204</v>
      </c>
      <c r="N1571">
        <v>133</v>
      </c>
      <c r="O1571">
        <v>119</v>
      </c>
      <c r="P1571">
        <v>0</v>
      </c>
      <c r="Q1571">
        <v>0</v>
      </c>
      <c r="R1571">
        <v>0</v>
      </c>
      <c r="S1571">
        <f t="shared" si="27"/>
        <v>0.94017094017094016</v>
      </c>
      <c r="T1571" s="13">
        <f>(Tabelle1[[#This Row],[MT Distri % (besucht)]]-Tabelle1[[#This Row],[MT Distri % (besucht) VP]])*100</f>
        <v>-4.5434098065677002</v>
      </c>
      <c r="U1571" t="str">
        <f>Tabelle1[[#This Row],[Kundenhierarchie 1]]&amp;Tabelle1[[#This Row],[Händler]]&amp;Tabelle1[[#This Row],[Kategorie]]&amp;Tabelle1[[#This Row],[Gruppe]]&amp;Tabelle1[[#This Row],[Name]]</f>
        <v>Markant Services International GmbHBünting (ZL)WürzsaucenWürzsaucen StandardWürzsauce Mexico, 250ml</v>
      </c>
      <c r="V1571">
        <f>_xlfn.XLOOKUP(U1571,'Daten Vor-Quartal'!U:U,'Daten Vor-Quartal'!I:I,0)</f>
        <v>0.94017094017094016</v>
      </c>
    </row>
    <row r="1572" spans="1:22">
      <c r="A1572" t="s">
        <v>36</v>
      </c>
      <c r="B1572" t="s">
        <v>39</v>
      </c>
      <c r="C1572" t="s">
        <v>11</v>
      </c>
      <c r="D1572" t="s">
        <v>298</v>
      </c>
      <c r="E1572" t="s">
        <v>299</v>
      </c>
      <c r="F1572">
        <v>14</v>
      </c>
      <c r="G1572" t="s">
        <v>63</v>
      </c>
      <c r="H1572">
        <v>1</v>
      </c>
      <c r="I1572">
        <v>0.82706766917293228</v>
      </c>
      <c r="J1572">
        <v>0</v>
      </c>
      <c r="K1572">
        <v>0</v>
      </c>
      <c r="L1572">
        <v>204</v>
      </c>
      <c r="M1572">
        <v>204</v>
      </c>
      <c r="N1572">
        <v>133</v>
      </c>
      <c r="O1572">
        <v>110</v>
      </c>
      <c r="P1572">
        <v>0</v>
      </c>
      <c r="Q1572">
        <v>0</v>
      </c>
      <c r="R1572">
        <v>0</v>
      </c>
      <c r="S1572">
        <f t="shared" si="27"/>
        <v>0.83760683760683763</v>
      </c>
      <c r="T1572" s="13">
        <f>(Tabelle1[[#This Row],[MT Distri % (besucht)]]-Tabelle1[[#This Row],[MT Distri % (besucht) VP]])*100</f>
        <v>-1.0539168433905344</v>
      </c>
      <c r="U1572" t="str">
        <f>Tabelle1[[#This Row],[Kundenhierarchie 1]]&amp;Tabelle1[[#This Row],[Händler]]&amp;Tabelle1[[#This Row],[Kategorie]]&amp;Tabelle1[[#This Row],[Gruppe]]&amp;Tabelle1[[#This Row],[Name]]</f>
        <v>Markant Services International GmbHBünting (ZL)WürzsaucenWürzsaucen StandardWürzsauce Paprikasauce Ungar. Art, 250ml</v>
      </c>
      <c r="V1572">
        <f>_xlfn.XLOOKUP(U1572,'Daten Vor-Quartal'!U:U,'Daten Vor-Quartal'!I:I,0)</f>
        <v>0.83760683760683763</v>
      </c>
    </row>
    <row r="1573" spans="1:22">
      <c r="A1573" t="s">
        <v>36</v>
      </c>
      <c r="B1573" t="s">
        <v>39</v>
      </c>
      <c r="C1573" t="s">
        <v>11</v>
      </c>
      <c r="D1573" t="s">
        <v>298</v>
      </c>
      <c r="E1573" t="s">
        <v>300</v>
      </c>
      <c r="F1573">
        <v>12</v>
      </c>
      <c r="G1573" t="s">
        <v>63</v>
      </c>
      <c r="H1573">
        <v>0</v>
      </c>
      <c r="I1573">
        <v>0</v>
      </c>
      <c r="J1573">
        <v>0</v>
      </c>
      <c r="K1573">
        <v>0</v>
      </c>
      <c r="L1573">
        <v>0</v>
      </c>
      <c r="M1573">
        <v>204</v>
      </c>
      <c r="N1573">
        <v>1</v>
      </c>
      <c r="O1573">
        <v>0</v>
      </c>
      <c r="P1573">
        <v>0</v>
      </c>
      <c r="Q1573">
        <v>0</v>
      </c>
      <c r="R1573">
        <v>0</v>
      </c>
      <c r="S1573">
        <f t="shared" si="27"/>
        <v>0</v>
      </c>
      <c r="T1573" s="13">
        <f>(Tabelle1[[#This Row],[MT Distri % (besucht)]]-Tabelle1[[#This Row],[MT Distri % (besucht) VP]])*100</f>
        <v>0</v>
      </c>
      <c r="U1573" t="str">
        <f>Tabelle1[[#This Row],[Kundenhierarchie 1]]&amp;Tabelle1[[#This Row],[Händler]]&amp;Tabelle1[[#This Row],[Kategorie]]&amp;Tabelle1[[#This Row],[Gruppe]]&amp;Tabelle1[[#This Row],[Name]]</f>
        <v>Markant Services International GmbHBünting (ZL)WürzsaucenWürzsaucen StandardWürzsauce Schaschlik, 250ml</v>
      </c>
      <c r="V1573">
        <f>_xlfn.XLOOKUP(U1573,'Daten Vor-Quartal'!U:U,'Daten Vor-Quartal'!I:I,0)</f>
        <v>0</v>
      </c>
    </row>
    <row r="1574" spans="1:22">
      <c r="A1574" t="s">
        <v>36</v>
      </c>
      <c r="B1574" t="s">
        <v>39</v>
      </c>
      <c r="C1574" t="s">
        <v>11</v>
      </c>
      <c r="D1574" t="s">
        <v>298</v>
      </c>
      <c r="E1574" t="s">
        <v>301</v>
      </c>
      <c r="F1574">
        <v>2</v>
      </c>
      <c r="G1574" t="s">
        <v>51</v>
      </c>
      <c r="H1574">
        <v>1</v>
      </c>
      <c r="I1574">
        <v>0.99248120300751874</v>
      </c>
      <c r="J1574">
        <v>0</v>
      </c>
      <c r="K1574">
        <v>0</v>
      </c>
      <c r="L1574">
        <v>204</v>
      </c>
      <c r="M1574">
        <v>204</v>
      </c>
      <c r="N1574">
        <v>133</v>
      </c>
      <c r="O1574">
        <v>132</v>
      </c>
      <c r="P1574">
        <v>0</v>
      </c>
      <c r="Q1574">
        <v>0</v>
      </c>
      <c r="R1574">
        <v>0</v>
      </c>
      <c r="S1574">
        <f t="shared" si="27"/>
        <v>0.99145299145299148</v>
      </c>
      <c r="T1574" s="13">
        <f>(Tabelle1[[#This Row],[MT Distri % (besucht)]]-Tabelle1[[#This Row],[MT Distri % (besucht) VP]])*100</f>
        <v>0.10282115545272585</v>
      </c>
      <c r="U1574" t="str">
        <f>Tabelle1[[#This Row],[Kundenhierarchie 1]]&amp;Tabelle1[[#This Row],[Händler]]&amp;Tabelle1[[#This Row],[Kategorie]]&amp;Tabelle1[[#This Row],[Gruppe]]&amp;Tabelle1[[#This Row],[Name]]</f>
        <v>Markant Services International GmbHBünting (ZL)WürzsaucenWürzsaucen StandardWürzsauce Steak, 250ml</v>
      </c>
      <c r="V1574">
        <f>_xlfn.XLOOKUP(U1574,'Daten Vor-Quartal'!U:U,'Daten Vor-Quartal'!I:I,0)</f>
        <v>0.99145299145299148</v>
      </c>
    </row>
    <row r="1575" spans="1:22">
      <c r="A1575" t="s">
        <v>36</v>
      </c>
      <c r="B1575" t="s">
        <v>39</v>
      </c>
      <c r="C1575" t="s">
        <v>11</v>
      </c>
      <c r="D1575" t="s">
        <v>298</v>
      </c>
      <c r="E1575" t="s">
        <v>302</v>
      </c>
      <c r="F1575">
        <v>24</v>
      </c>
      <c r="G1575" t="s">
        <v>74</v>
      </c>
      <c r="H1575">
        <v>0</v>
      </c>
      <c r="I1575">
        <v>0</v>
      </c>
      <c r="J1575">
        <v>0</v>
      </c>
      <c r="K1575">
        <v>0</v>
      </c>
      <c r="L1575">
        <v>0</v>
      </c>
      <c r="M1575">
        <v>204</v>
      </c>
      <c r="N1575">
        <v>1</v>
      </c>
      <c r="O1575">
        <v>0</v>
      </c>
      <c r="P1575">
        <v>0</v>
      </c>
      <c r="Q1575">
        <v>0</v>
      </c>
      <c r="R1575">
        <v>0</v>
      </c>
      <c r="S1575">
        <f t="shared" si="27"/>
        <v>0</v>
      </c>
      <c r="T1575" s="13">
        <f>(Tabelle1[[#This Row],[MT Distri % (besucht)]]-Tabelle1[[#This Row],[MT Distri % (besucht) VP]])*100</f>
        <v>0</v>
      </c>
      <c r="U1575" t="str">
        <f>Tabelle1[[#This Row],[Kundenhierarchie 1]]&amp;Tabelle1[[#This Row],[Händler]]&amp;Tabelle1[[#This Row],[Kategorie]]&amp;Tabelle1[[#This Row],[Gruppe]]&amp;Tabelle1[[#This Row],[Name]]</f>
        <v>Markant Services International GmbHBünting (ZL)WürzsaucenWürzsaucen StandardWürzsauce Tzatziki, 250ml</v>
      </c>
      <c r="V1575">
        <f>_xlfn.XLOOKUP(U1575,'Daten Vor-Quartal'!U:U,'Daten Vor-Quartal'!I:I,0)</f>
        <v>0</v>
      </c>
    </row>
    <row r="1576" spans="1:22">
      <c r="A1576" t="s">
        <v>36</v>
      </c>
      <c r="B1576" t="s">
        <v>39</v>
      </c>
      <c r="C1576" t="s">
        <v>11</v>
      </c>
      <c r="D1576" t="s">
        <v>298</v>
      </c>
      <c r="E1576" t="s">
        <v>304</v>
      </c>
      <c r="F1576">
        <v>22</v>
      </c>
      <c r="G1576" t="s">
        <v>74</v>
      </c>
      <c r="H1576">
        <v>0</v>
      </c>
      <c r="I1576">
        <v>0</v>
      </c>
      <c r="J1576">
        <v>0</v>
      </c>
      <c r="K1576">
        <v>0</v>
      </c>
      <c r="L1576">
        <v>0</v>
      </c>
      <c r="M1576">
        <v>204</v>
      </c>
      <c r="N1576">
        <v>1</v>
      </c>
      <c r="O1576">
        <v>0</v>
      </c>
      <c r="P1576">
        <v>0</v>
      </c>
      <c r="Q1576">
        <v>0</v>
      </c>
      <c r="R1576">
        <v>0</v>
      </c>
      <c r="S1576">
        <f t="shared" si="27"/>
        <v>0</v>
      </c>
      <c r="T1576" s="13">
        <f>(Tabelle1[[#This Row],[MT Distri % (besucht)]]-Tabelle1[[#This Row],[MT Distri % (besucht) VP]])*100</f>
        <v>0</v>
      </c>
      <c r="U1576" t="str">
        <f>Tabelle1[[#This Row],[Kundenhierarchie 1]]&amp;Tabelle1[[#This Row],[Händler]]&amp;Tabelle1[[#This Row],[Kategorie]]&amp;Tabelle1[[#This Row],[Gruppe]]&amp;Tabelle1[[#This Row],[Name]]</f>
        <v>Markant Services International GmbHBünting (ZL)WürzsaucenWürzsaucen StandardWürzsauce Unschuldsengel, 250ml</v>
      </c>
      <c r="V1576">
        <f>_xlfn.XLOOKUP(U1576,'Daten Vor-Quartal'!U:U,'Daten Vor-Quartal'!I:I,0)</f>
        <v>0</v>
      </c>
    </row>
    <row r="1577" spans="1:22">
      <c r="A1577" t="s">
        <v>36</v>
      </c>
      <c r="B1577" t="s">
        <v>40</v>
      </c>
      <c r="C1577" t="s">
        <v>10</v>
      </c>
      <c r="D1577" t="s">
        <v>157</v>
      </c>
      <c r="E1577" t="s">
        <v>158</v>
      </c>
      <c r="F1577">
        <v>15</v>
      </c>
      <c r="G1577" t="s">
        <v>63</v>
      </c>
      <c r="H1577">
        <v>1</v>
      </c>
      <c r="I1577">
        <v>0.96610169491525422</v>
      </c>
      <c r="J1577">
        <v>0</v>
      </c>
      <c r="K1577">
        <v>0</v>
      </c>
      <c r="L1577">
        <v>62</v>
      </c>
      <c r="M1577">
        <v>62</v>
      </c>
      <c r="N1577">
        <v>59</v>
      </c>
      <c r="O1577">
        <v>57</v>
      </c>
      <c r="P1577">
        <v>0</v>
      </c>
      <c r="Q1577">
        <v>0</v>
      </c>
      <c r="R1577">
        <v>0</v>
      </c>
      <c r="S1577">
        <f t="shared" si="27"/>
        <v>0.95081967213114749</v>
      </c>
      <c r="T1577" s="13">
        <f>(Tabelle1[[#This Row],[MT Distri % (besucht)]]-Tabelle1[[#This Row],[MT Distri % (besucht) VP]])*100</f>
        <v>1.528202278410673</v>
      </c>
      <c r="U1577" t="str">
        <f>Tabelle1[[#This Row],[Kundenhierarchie 1]]&amp;Tabelle1[[#This Row],[Händler]]&amp;Tabelle1[[#This Row],[Kategorie]]&amp;Tabelle1[[#This Row],[Gruppe]]&amp;Tabelle1[[#This Row],[Name]]</f>
        <v>Markant Services International GmbHGlobusDressingDressing  500mlKühne Dressing 1000 Islands  0,5l</v>
      </c>
      <c r="V1577">
        <f>_xlfn.XLOOKUP(U1577,'Daten Vor-Quartal'!U:U,'Daten Vor-Quartal'!I:I,0)</f>
        <v>0.95081967213114749</v>
      </c>
    </row>
    <row r="1578" spans="1:22">
      <c r="A1578" t="s">
        <v>36</v>
      </c>
      <c r="B1578" t="s">
        <v>40</v>
      </c>
      <c r="C1578" t="s">
        <v>10</v>
      </c>
      <c r="D1578" t="s">
        <v>157</v>
      </c>
      <c r="E1578" t="s">
        <v>159</v>
      </c>
      <c r="F1578">
        <v>19</v>
      </c>
      <c r="G1578" t="s">
        <v>63</v>
      </c>
      <c r="H1578">
        <v>0</v>
      </c>
      <c r="I1578">
        <v>0</v>
      </c>
      <c r="J1578">
        <v>0</v>
      </c>
      <c r="K1578">
        <v>0</v>
      </c>
      <c r="L1578">
        <v>0</v>
      </c>
      <c r="M1578">
        <v>62</v>
      </c>
      <c r="N1578">
        <v>1</v>
      </c>
      <c r="O1578">
        <v>0</v>
      </c>
      <c r="P1578">
        <v>0</v>
      </c>
      <c r="Q1578">
        <v>0</v>
      </c>
      <c r="R1578">
        <v>0</v>
      </c>
      <c r="S1578">
        <f t="shared" si="27"/>
        <v>0</v>
      </c>
      <c r="T1578" s="13">
        <f>(Tabelle1[[#This Row],[MT Distri % (besucht)]]-Tabelle1[[#This Row],[MT Distri % (besucht) VP]])*100</f>
        <v>0</v>
      </c>
      <c r="U1578" t="str">
        <f>Tabelle1[[#This Row],[Kundenhierarchie 1]]&amp;Tabelle1[[#This Row],[Händler]]&amp;Tabelle1[[#This Row],[Kategorie]]&amp;Tabelle1[[#This Row],[Gruppe]]&amp;Tabelle1[[#This Row],[Name]]</f>
        <v>Markant Services International GmbHGlobusDressingDressing  500mlKühne Dressing American  0,5l</v>
      </c>
      <c r="V1578">
        <f>_xlfn.XLOOKUP(U1578,'Daten Vor-Quartal'!U:U,'Daten Vor-Quartal'!I:I,0)</f>
        <v>0</v>
      </c>
    </row>
    <row r="1579" spans="1:22">
      <c r="A1579" t="s">
        <v>36</v>
      </c>
      <c r="B1579" t="s">
        <v>40</v>
      </c>
      <c r="C1579" t="s">
        <v>10</v>
      </c>
      <c r="D1579" t="s">
        <v>157</v>
      </c>
      <c r="E1579" t="s">
        <v>160</v>
      </c>
      <c r="F1579">
        <v>18</v>
      </c>
      <c r="G1579" t="s">
        <v>63</v>
      </c>
      <c r="H1579">
        <v>0</v>
      </c>
      <c r="I1579">
        <v>0</v>
      </c>
      <c r="J1579">
        <v>0</v>
      </c>
      <c r="K1579">
        <v>0</v>
      </c>
      <c r="L1579">
        <v>0</v>
      </c>
      <c r="M1579">
        <v>62</v>
      </c>
      <c r="N1579">
        <v>1</v>
      </c>
      <c r="O1579">
        <v>0</v>
      </c>
      <c r="P1579">
        <v>0</v>
      </c>
      <c r="Q1579">
        <v>0</v>
      </c>
      <c r="R1579">
        <v>0</v>
      </c>
      <c r="S1579">
        <f t="shared" si="27"/>
        <v>0</v>
      </c>
      <c r="T1579" s="13">
        <f>(Tabelle1[[#This Row],[MT Distri % (besucht)]]-Tabelle1[[#This Row],[MT Distri % (besucht) VP]])*100</f>
        <v>0</v>
      </c>
      <c r="U1579" t="str">
        <f>Tabelle1[[#This Row],[Kundenhierarchie 1]]&amp;Tabelle1[[#This Row],[Händler]]&amp;Tabelle1[[#This Row],[Kategorie]]&amp;Tabelle1[[#This Row],[Gruppe]]&amp;Tabelle1[[#This Row],[Name]]</f>
        <v>Markant Services International GmbHGlobusDressingDressing  500mlKühne Dressing Balsamico  0,5l</v>
      </c>
      <c r="V1579">
        <f>_xlfn.XLOOKUP(U1579,'Daten Vor-Quartal'!U:U,'Daten Vor-Quartal'!I:I,0)</f>
        <v>0</v>
      </c>
    </row>
    <row r="1580" spans="1:22">
      <c r="A1580" t="s">
        <v>36</v>
      </c>
      <c r="B1580" t="s">
        <v>40</v>
      </c>
      <c r="C1580" t="s">
        <v>10</v>
      </c>
      <c r="D1580" t="s">
        <v>157</v>
      </c>
      <c r="E1580" t="s">
        <v>161</v>
      </c>
      <c r="F1580">
        <v>13</v>
      </c>
      <c r="G1580" t="s">
        <v>63</v>
      </c>
      <c r="H1580">
        <v>1</v>
      </c>
      <c r="I1580">
        <v>0.96610169491525422</v>
      </c>
      <c r="J1580">
        <v>0</v>
      </c>
      <c r="K1580">
        <v>0</v>
      </c>
      <c r="L1580">
        <v>62</v>
      </c>
      <c r="M1580">
        <v>62</v>
      </c>
      <c r="N1580">
        <v>59</v>
      </c>
      <c r="O1580">
        <v>57</v>
      </c>
      <c r="P1580">
        <v>0</v>
      </c>
      <c r="Q1580">
        <v>0</v>
      </c>
      <c r="R1580">
        <v>0</v>
      </c>
      <c r="S1580">
        <f t="shared" si="27"/>
        <v>0.95081967213114749</v>
      </c>
      <c r="T1580" s="13">
        <f>(Tabelle1[[#This Row],[MT Distri % (besucht)]]-Tabelle1[[#This Row],[MT Distri % (besucht) VP]])*100</f>
        <v>1.528202278410673</v>
      </c>
      <c r="U1580" t="str">
        <f>Tabelle1[[#This Row],[Kundenhierarchie 1]]&amp;Tabelle1[[#This Row],[Händler]]&amp;Tabelle1[[#This Row],[Kategorie]]&amp;Tabelle1[[#This Row],[Gruppe]]&amp;Tabelle1[[#This Row],[Name]]</f>
        <v>Markant Services International GmbHGlobusDressingDressing  500mlKühne Dressing Caesar 0,5l</v>
      </c>
      <c r="V1580">
        <f>_xlfn.XLOOKUP(U1580,'Daten Vor-Quartal'!U:U,'Daten Vor-Quartal'!I:I,0)</f>
        <v>0.95081967213114749</v>
      </c>
    </row>
    <row r="1581" spans="1:22">
      <c r="A1581" t="s">
        <v>36</v>
      </c>
      <c r="B1581" t="s">
        <v>40</v>
      </c>
      <c r="C1581" t="s">
        <v>10</v>
      </c>
      <c r="D1581" t="s">
        <v>157</v>
      </c>
      <c r="E1581" t="s">
        <v>135</v>
      </c>
      <c r="F1581">
        <v>10</v>
      </c>
      <c r="G1581" t="s">
        <v>51</v>
      </c>
      <c r="H1581">
        <v>1</v>
      </c>
      <c r="I1581">
        <v>0.96610169491525422</v>
      </c>
      <c r="J1581">
        <v>0</v>
      </c>
      <c r="K1581">
        <v>0</v>
      </c>
      <c r="L1581">
        <v>62</v>
      </c>
      <c r="M1581">
        <v>62</v>
      </c>
      <c r="N1581">
        <v>59</v>
      </c>
      <c r="O1581">
        <v>57</v>
      </c>
      <c r="P1581">
        <v>0</v>
      </c>
      <c r="Q1581">
        <v>0</v>
      </c>
      <c r="R1581">
        <v>0</v>
      </c>
      <c r="S1581">
        <f t="shared" si="27"/>
        <v>0.96721311475409832</v>
      </c>
      <c r="T1581" s="13">
        <f>(Tabelle1[[#This Row],[MT Distri % (besucht)]]-Tabelle1[[#This Row],[MT Distri % (besucht) VP]])*100</f>
        <v>-0.11114198388441077</v>
      </c>
      <c r="U1581" t="str">
        <f>Tabelle1[[#This Row],[Kundenhierarchie 1]]&amp;Tabelle1[[#This Row],[Händler]]&amp;Tabelle1[[#This Row],[Kategorie]]&amp;Tabelle1[[#This Row],[Gruppe]]&amp;Tabelle1[[#This Row],[Name]]</f>
        <v>Markant Services International GmbHGlobusDressingDressing  500mlKühne Dressing French  0,5l</v>
      </c>
      <c r="V1581">
        <f>_xlfn.XLOOKUP(U1581,'Daten Vor-Quartal'!U:U,'Daten Vor-Quartal'!I:I,0)</f>
        <v>0.96721311475409832</v>
      </c>
    </row>
    <row r="1582" spans="1:22">
      <c r="A1582" t="s">
        <v>36</v>
      </c>
      <c r="B1582" t="s">
        <v>40</v>
      </c>
      <c r="C1582" t="s">
        <v>10</v>
      </c>
      <c r="D1582" t="s">
        <v>157</v>
      </c>
      <c r="E1582" t="s">
        <v>162</v>
      </c>
      <c r="F1582">
        <v>16</v>
      </c>
      <c r="G1582" t="s">
        <v>63</v>
      </c>
      <c r="H1582">
        <v>1</v>
      </c>
      <c r="I1582">
        <v>0.98305084745762716</v>
      </c>
      <c r="J1582">
        <v>0</v>
      </c>
      <c r="K1582">
        <v>0</v>
      </c>
      <c r="L1582">
        <v>62</v>
      </c>
      <c r="M1582">
        <v>62</v>
      </c>
      <c r="N1582">
        <v>59</v>
      </c>
      <c r="O1582">
        <v>58</v>
      </c>
      <c r="P1582">
        <v>0</v>
      </c>
      <c r="Q1582">
        <v>0</v>
      </c>
      <c r="R1582">
        <v>0</v>
      </c>
      <c r="S1582">
        <f t="shared" si="27"/>
        <v>0.96721311475409832</v>
      </c>
      <c r="T1582" s="13">
        <f>(Tabelle1[[#This Row],[MT Distri % (besucht)]]-Tabelle1[[#This Row],[MT Distri % (besucht) VP]])*100</f>
        <v>1.583773270352884</v>
      </c>
      <c r="U1582" t="str">
        <f>Tabelle1[[#This Row],[Kundenhierarchie 1]]&amp;Tabelle1[[#This Row],[Händler]]&amp;Tabelle1[[#This Row],[Kategorie]]&amp;Tabelle1[[#This Row],[Gruppe]]&amp;Tabelle1[[#This Row],[Name]]</f>
        <v>Markant Services International GmbHGlobusDressingDressing  500mlKühne Dressing Gartenkräuter  0,5l</v>
      </c>
      <c r="V1582">
        <f>_xlfn.XLOOKUP(U1582,'Daten Vor-Quartal'!U:U,'Daten Vor-Quartal'!I:I,0)</f>
        <v>0.96721311475409832</v>
      </c>
    </row>
    <row r="1583" spans="1:22">
      <c r="A1583" t="s">
        <v>36</v>
      </c>
      <c r="B1583" t="s">
        <v>40</v>
      </c>
      <c r="C1583" t="s">
        <v>10</v>
      </c>
      <c r="D1583" t="s">
        <v>157</v>
      </c>
      <c r="E1583" t="s">
        <v>134</v>
      </c>
      <c r="F1583">
        <v>5</v>
      </c>
      <c r="G1583" t="s">
        <v>51</v>
      </c>
      <c r="H1583">
        <v>1</v>
      </c>
      <c r="I1583">
        <v>0.98305084745762716</v>
      </c>
      <c r="J1583">
        <v>0</v>
      </c>
      <c r="K1583">
        <v>0</v>
      </c>
      <c r="L1583">
        <v>62</v>
      </c>
      <c r="M1583">
        <v>62</v>
      </c>
      <c r="N1583">
        <v>59</v>
      </c>
      <c r="O1583">
        <v>58</v>
      </c>
      <c r="P1583">
        <v>0</v>
      </c>
      <c r="Q1583">
        <v>0</v>
      </c>
      <c r="R1583">
        <v>0</v>
      </c>
      <c r="S1583">
        <f t="shared" si="27"/>
        <v>0.98360655737704916</v>
      </c>
      <c r="T1583" s="13">
        <f>(Tabelle1[[#This Row],[MT Distri % (besucht)]]-Tabelle1[[#This Row],[MT Distri % (besucht) VP]])*100</f>
        <v>-5.5570991942199832E-2</v>
      </c>
      <c r="U1583" t="str">
        <f>Tabelle1[[#This Row],[Kundenhierarchie 1]]&amp;Tabelle1[[#This Row],[Händler]]&amp;Tabelle1[[#This Row],[Kategorie]]&amp;Tabelle1[[#This Row],[Gruppe]]&amp;Tabelle1[[#This Row],[Name]]</f>
        <v>Markant Services International GmbHGlobusDressingDressing  500mlKühne Dressing Jogh.-Kräuter leicht 0,5l</v>
      </c>
      <c r="V1583">
        <f>_xlfn.XLOOKUP(U1583,'Daten Vor-Quartal'!U:U,'Daten Vor-Quartal'!I:I,0)</f>
        <v>0.98360655737704916</v>
      </c>
    </row>
    <row r="1584" spans="1:22">
      <c r="A1584" t="s">
        <v>36</v>
      </c>
      <c r="B1584" t="s">
        <v>40</v>
      </c>
      <c r="C1584" t="s">
        <v>10</v>
      </c>
      <c r="D1584" t="s">
        <v>157</v>
      </c>
      <c r="E1584" t="s">
        <v>132</v>
      </c>
      <c r="F1584">
        <v>1</v>
      </c>
      <c r="G1584" t="s">
        <v>51</v>
      </c>
      <c r="H1584">
        <v>1</v>
      </c>
      <c r="I1584">
        <v>0.98305084745762716</v>
      </c>
      <c r="J1584">
        <v>0</v>
      </c>
      <c r="K1584">
        <v>0</v>
      </c>
      <c r="L1584">
        <v>62</v>
      </c>
      <c r="M1584">
        <v>62</v>
      </c>
      <c r="N1584">
        <v>59</v>
      </c>
      <c r="O1584">
        <v>58</v>
      </c>
      <c r="P1584">
        <v>0</v>
      </c>
      <c r="Q1584">
        <v>0</v>
      </c>
      <c r="R1584">
        <v>0</v>
      </c>
      <c r="S1584">
        <f t="shared" si="27"/>
        <v>0.98360655737704916</v>
      </c>
      <c r="T1584" s="13">
        <f>(Tabelle1[[#This Row],[MT Distri % (besucht)]]-Tabelle1[[#This Row],[MT Distri % (besucht) VP]])*100</f>
        <v>-5.5570991942199832E-2</v>
      </c>
      <c r="U1584" t="str">
        <f>Tabelle1[[#This Row],[Kundenhierarchie 1]]&amp;Tabelle1[[#This Row],[Händler]]&amp;Tabelle1[[#This Row],[Kategorie]]&amp;Tabelle1[[#This Row],[Gruppe]]&amp;Tabelle1[[#This Row],[Name]]</f>
        <v>Markant Services International GmbHGlobusDressingDressing  500mlKühne Dressing Joghurt  0,5l</v>
      </c>
      <c r="V1584">
        <f>_xlfn.XLOOKUP(U1584,'Daten Vor-Quartal'!U:U,'Daten Vor-Quartal'!I:I,0)</f>
        <v>0.98360655737704916</v>
      </c>
    </row>
    <row r="1585" spans="1:22">
      <c r="A1585" t="s">
        <v>36</v>
      </c>
      <c r="B1585" t="s">
        <v>40</v>
      </c>
      <c r="C1585" t="s">
        <v>10</v>
      </c>
      <c r="D1585" t="s">
        <v>157</v>
      </c>
      <c r="E1585" t="s">
        <v>133</v>
      </c>
      <c r="F1585">
        <v>2</v>
      </c>
      <c r="G1585" t="s">
        <v>51</v>
      </c>
      <c r="H1585">
        <v>1</v>
      </c>
      <c r="I1585">
        <v>0.98305084745762716</v>
      </c>
      <c r="J1585">
        <v>0</v>
      </c>
      <c r="K1585">
        <v>0</v>
      </c>
      <c r="L1585">
        <v>62</v>
      </c>
      <c r="M1585">
        <v>62</v>
      </c>
      <c r="N1585">
        <v>59</v>
      </c>
      <c r="O1585">
        <v>58</v>
      </c>
      <c r="P1585">
        <v>0</v>
      </c>
      <c r="Q1585">
        <v>0</v>
      </c>
      <c r="R1585">
        <v>0</v>
      </c>
      <c r="S1585">
        <f t="shared" si="27"/>
        <v>0.98360655737704916</v>
      </c>
      <c r="T1585" s="13">
        <f>(Tabelle1[[#This Row],[MT Distri % (besucht)]]-Tabelle1[[#This Row],[MT Distri % (besucht) VP]])*100</f>
        <v>-5.5570991942199832E-2</v>
      </c>
      <c r="U1585" t="str">
        <f>Tabelle1[[#This Row],[Kundenhierarchie 1]]&amp;Tabelle1[[#This Row],[Händler]]&amp;Tabelle1[[#This Row],[Kategorie]]&amp;Tabelle1[[#This Row],[Gruppe]]&amp;Tabelle1[[#This Row],[Name]]</f>
        <v>Markant Services International GmbHGlobusDressingDressing  500mlKühne Dressing Kräuterwürzig  0,5l</v>
      </c>
      <c r="V1585">
        <f>_xlfn.XLOOKUP(U1585,'Daten Vor-Quartal'!U:U,'Daten Vor-Quartal'!I:I,0)</f>
        <v>0.98360655737704916</v>
      </c>
    </row>
    <row r="1586" spans="1:22">
      <c r="A1586" t="s">
        <v>36</v>
      </c>
      <c r="B1586" t="s">
        <v>40</v>
      </c>
      <c r="C1586" t="s">
        <v>10</v>
      </c>
      <c r="D1586" t="s">
        <v>163</v>
      </c>
      <c r="E1586" t="s">
        <v>164</v>
      </c>
      <c r="F1586">
        <v>26</v>
      </c>
      <c r="G1586" t="s">
        <v>74</v>
      </c>
      <c r="H1586">
        <v>0</v>
      </c>
      <c r="I1586">
        <v>0</v>
      </c>
      <c r="J1586">
        <v>0</v>
      </c>
      <c r="K1586">
        <v>0</v>
      </c>
      <c r="L1586">
        <v>0</v>
      </c>
      <c r="M1586">
        <v>62</v>
      </c>
      <c r="N1586">
        <v>1</v>
      </c>
      <c r="O1586">
        <v>0</v>
      </c>
      <c r="P1586">
        <v>0</v>
      </c>
      <c r="Q1586">
        <v>0</v>
      </c>
      <c r="R1586">
        <v>0</v>
      </c>
      <c r="S1586">
        <f t="shared" si="27"/>
        <v>0</v>
      </c>
      <c r="T1586" s="13">
        <f>(Tabelle1[[#This Row],[MT Distri % (besucht)]]-Tabelle1[[#This Row],[MT Distri % (besucht) VP]])*100</f>
        <v>0</v>
      </c>
      <c r="U1586" t="str">
        <f>Tabelle1[[#This Row],[Kundenhierarchie 1]]&amp;Tabelle1[[#This Row],[Händler]]&amp;Tabelle1[[#This Row],[Kategorie]]&amp;Tabelle1[[#This Row],[Gruppe]]&amp;Tabelle1[[#This Row],[Name]]</f>
        <v>Markant Services International GmbHGlobusDressingDressing 1lKühne Dressing 1000 Islands, 1l Fl.</v>
      </c>
      <c r="V1586">
        <f>_xlfn.XLOOKUP(U1586,'Daten Vor-Quartal'!U:U,'Daten Vor-Quartal'!I:I,0)</f>
        <v>0</v>
      </c>
    </row>
    <row r="1587" spans="1:22">
      <c r="A1587" t="s">
        <v>36</v>
      </c>
      <c r="B1587" t="s">
        <v>40</v>
      </c>
      <c r="C1587" t="s">
        <v>10</v>
      </c>
      <c r="D1587" t="s">
        <v>163</v>
      </c>
      <c r="E1587" t="s">
        <v>165</v>
      </c>
      <c r="F1587">
        <v>27</v>
      </c>
      <c r="G1587" t="s">
        <v>74</v>
      </c>
      <c r="H1587">
        <v>0</v>
      </c>
      <c r="I1587">
        <v>0</v>
      </c>
      <c r="J1587">
        <v>0</v>
      </c>
      <c r="K1587">
        <v>0</v>
      </c>
      <c r="L1587">
        <v>0</v>
      </c>
      <c r="M1587">
        <v>62</v>
      </c>
      <c r="N1587">
        <v>1</v>
      </c>
      <c r="O1587">
        <v>0</v>
      </c>
      <c r="P1587">
        <v>0</v>
      </c>
      <c r="Q1587">
        <v>0</v>
      </c>
      <c r="R1587">
        <v>0</v>
      </c>
      <c r="S1587">
        <f t="shared" si="27"/>
        <v>0</v>
      </c>
      <c r="T1587" s="13">
        <f>(Tabelle1[[#This Row],[MT Distri % (besucht)]]-Tabelle1[[#This Row],[MT Distri % (besucht) VP]])*100</f>
        <v>0</v>
      </c>
      <c r="U1587" t="str">
        <f>Tabelle1[[#This Row],[Kundenhierarchie 1]]&amp;Tabelle1[[#This Row],[Händler]]&amp;Tabelle1[[#This Row],[Kategorie]]&amp;Tabelle1[[#This Row],[Gruppe]]&amp;Tabelle1[[#This Row],[Name]]</f>
        <v>Markant Services International GmbHGlobusDressingDressing 1lKühne Dressing Balsamico, 1l Fl.</v>
      </c>
      <c r="V1587">
        <f>_xlfn.XLOOKUP(U1587,'Daten Vor-Quartal'!U:U,'Daten Vor-Quartal'!I:I,0)</f>
        <v>0</v>
      </c>
    </row>
    <row r="1588" spans="1:22">
      <c r="A1588" t="s">
        <v>36</v>
      </c>
      <c r="B1588" t="s">
        <v>40</v>
      </c>
      <c r="C1588" t="s">
        <v>10</v>
      </c>
      <c r="D1588" t="s">
        <v>163</v>
      </c>
      <c r="E1588" t="s">
        <v>166</v>
      </c>
      <c r="F1588">
        <v>25</v>
      </c>
      <c r="G1588" t="s">
        <v>74</v>
      </c>
      <c r="H1588">
        <v>0</v>
      </c>
      <c r="I1588">
        <v>0</v>
      </c>
      <c r="J1588">
        <v>0</v>
      </c>
      <c r="K1588">
        <v>0</v>
      </c>
      <c r="L1588">
        <v>0</v>
      </c>
      <c r="M1588">
        <v>62</v>
      </c>
      <c r="N1588">
        <v>1</v>
      </c>
      <c r="O1588">
        <v>0</v>
      </c>
      <c r="P1588">
        <v>0</v>
      </c>
      <c r="Q1588">
        <v>0</v>
      </c>
      <c r="R1588">
        <v>0</v>
      </c>
      <c r="S1588">
        <f t="shared" si="27"/>
        <v>0</v>
      </c>
      <c r="T1588" s="13">
        <f>(Tabelle1[[#This Row],[MT Distri % (besucht)]]-Tabelle1[[#This Row],[MT Distri % (besucht) VP]])*100</f>
        <v>0</v>
      </c>
      <c r="U1588" t="str">
        <f>Tabelle1[[#This Row],[Kundenhierarchie 1]]&amp;Tabelle1[[#This Row],[Händler]]&amp;Tabelle1[[#This Row],[Kategorie]]&amp;Tabelle1[[#This Row],[Gruppe]]&amp;Tabelle1[[#This Row],[Name]]</f>
        <v>Markant Services International GmbHGlobusDressingDressing 1lKühne Dressing French  1l Fl.</v>
      </c>
      <c r="V1588">
        <f>_xlfn.XLOOKUP(U1588,'Daten Vor-Quartal'!U:U,'Daten Vor-Quartal'!I:I,0)</f>
        <v>0</v>
      </c>
    </row>
    <row r="1589" spans="1:22">
      <c r="A1589" t="s">
        <v>36</v>
      </c>
      <c r="B1589" t="s">
        <v>40</v>
      </c>
      <c r="C1589" t="s">
        <v>10</v>
      </c>
      <c r="D1589" t="s">
        <v>163</v>
      </c>
      <c r="E1589" t="s">
        <v>167</v>
      </c>
      <c r="F1589">
        <v>23</v>
      </c>
      <c r="G1589" t="s">
        <v>74</v>
      </c>
      <c r="H1589">
        <v>1</v>
      </c>
      <c r="I1589">
        <v>0.61016949152542377</v>
      </c>
      <c r="J1589">
        <v>0</v>
      </c>
      <c r="K1589">
        <v>0</v>
      </c>
      <c r="L1589">
        <v>62</v>
      </c>
      <c r="M1589">
        <v>62</v>
      </c>
      <c r="N1589">
        <v>59</v>
      </c>
      <c r="O1589">
        <v>36</v>
      </c>
      <c r="P1589">
        <v>0</v>
      </c>
      <c r="Q1589">
        <v>0</v>
      </c>
      <c r="R1589">
        <v>0</v>
      </c>
      <c r="S1589">
        <f t="shared" si="27"/>
        <v>0.63934426229508201</v>
      </c>
      <c r="T1589" s="13">
        <f>(Tabelle1[[#This Row],[MT Distri % (besucht)]]-Tabelle1[[#This Row],[MT Distri % (besucht) VP]])*100</f>
        <v>-2.9174770769658243</v>
      </c>
      <c r="U1589" t="str">
        <f>Tabelle1[[#This Row],[Kundenhierarchie 1]]&amp;Tabelle1[[#This Row],[Händler]]&amp;Tabelle1[[#This Row],[Kategorie]]&amp;Tabelle1[[#This Row],[Gruppe]]&amp;Tabelle1[[#This Row],[Name]]</f>
        <v>Markant Services International GmbHGlobusDressingDressing 1lKühne Dressing Jogh.-Kräuter leicht, 1l</v>
      </c>
      <c r="V1589">
        <f>_xlfn.XLOOKUP(U1589,'Daten Vor-Quartal'!U:U,'Daten Vor-Quartal'!I:I,0)</f>
        <v>0.63934426229508201</v>
      </c>
    </row>
    <row r="1590" spans="1:22">
      <c r="A1590" t="s">
        <v>36</v>
      </c>
      <c r="B1590" t="s">
        <v>40</v>
      </c>
      <c r="C1590" t="s">
        <v>10</v>
      </c>
      <c r="D1590" t="s">
        <v>163</v>
      </c>
      <c r="E1590" t="s">
        <v>168</v>
      </c>
      <c r="F1590">
        <v>17</v>
      </c>
      <c r="G1590" t="s">
        <v>63</v>
      </c>
      <c r="H1590">
        <v>1</v>
      </c>
      <c r="I1590">
        <v>0.64406779661016944</v>
      </c>
      <c r="J1590">
        <v>0</v>
      </c>
      <c r="K1590">
        <v>0</v>
      </c>
      <c r="L1590">
        <v>62</v>
      </c>
      <c r="M1590">
        <v>62</v>
      </c>
      <c r="N1590">
        <v>59</v>
      </c>
      <c r="O1590">
        <v>38</v>
      </c>
      <c r="P1590">
        <v>0</v>
      </c>
      <c r="Q1590">
        <v>0</v>
      </c>
      <c r="R1590">
        <v>0</v>
      </c>
      <c r="S1590">
        <f t="shared" si="27"/>
        <v>0.65573770491803274</v>
      </c>
      <c r="T1590" s="13">
        <f>(Tabelle1[[#This Row],[MT Distri % (besucht)]]-Tabelle1[[#This Row],[MT Distri % (besucht) VP]])*100</f>
        <v>-1.1669908307863297</v>
      </c>
      <c r="U1590" t="str">
        <f>Tabelle1[[#This Row],[Kundenhierarchie 1]]&amp;Tabelle1[[#This Row],[Händler]]&amp;Tabelle1[[#This Row],[Kategorie]]&amp;Tabelle1[[#This Row],[Gruppe]]&amp;Tabelle1[[#This Row],[Name]]</f>
        <v>Markant Services International GmbHGlobusDressingDressing 1lKühne Dressing Joghurt  1l Fl.</v>
      </c>
      <c r="V1590">
        <f>_xlfn.XLOOKUP(U1590,'Daten Vor-Quartal'!U:U,'Daten Vor-Quartal'!I:I,0)</f>
        <v>0.65573770491803274</v>
      </c>
    </row>
    <row r="1591" spans="1:22">
      <c r="A1591" t="s">
        <v>36</v>
      </c>
      <c r="B1591" t="s">
        <v>40</v>
      </c>
      <c r="C1591" t="s">
        <v>10</v>
      </c>
      <c r="D1591" t="s">
        <v>163</v>
      </c>
      <c r="E1591" t="s">
        <v>169</v>
      </c>
      <c r="F1591">
        <v>21</v>
      </c>
      <c r="G1591" t="s">
        <v>74</v>
      </c>
      <c r="H1591">
        <v>1</v>
      </c>
      <c r="I1591">
        <v>0.6271186440677966</v>
      </c>
      <c r="J1591">
        <v>0</v>
      </c>
      <c r="K1591">
        <v>0</v>
      </c>
      <c r="L1591">
        <v>62</v>
      </c>
      <c r="M1591">
        <v>62</v>
      </c>
      <c r="N1591">
        <v>59</v>
      </c>
      <c r="O1591">
        <v>37</v>
      </c>
      <c r="P1591">
        <v>0</v>
      </c>
      <c r="Q1591">
        <v>0</v>
      </c>
      <c r="R1591">
        <v>0</v>
      </c>
      <c r="S1591">
        <f t="shared" si="27"/>
        <v>0.63934426229508201</v>
      </c>
      <c r="T1591" s="13">
        <f>(Tabelle1[[#This Row],[MT Distri % (besucht)]]-Tabelle1[[#This Row],[MT Distri % (besucht) VP]])*100</f>
        <v>-1.2225618227285406</v>
      </c>
      <c r="U1591" t="str">
        <f>Tabelle1[[#This Row],[Kundenhierarchie 1]]&amp;Tabelle1[[#This Row],[Händler]]&amp;Tabelle1[[#This Row],[Kategorie]]&amp;Tabelle1[[#This Row],[Gruppe]]&amp;Tabelle1[[#This Row],[Name]]</f>
        <v>Markant Services International GmbHGlobusDressingDressing 1lKühne Dressing Kräuterwürzig  1l Fl.</v>
      </c>
      <c r="V1591">
        <f>_xlfn.XLOOKUP(U1591,'Daten Vor-Quartal'!U:U,'Daten Vor-Quartal'!I:I,0)</f>
        <v>0.63934426229508201</v>
      </c>
    </row>
    <row r="1592" spans="1:22">
      <c r="A1592" t="s">
        <v>36</v>
      </c>
      <c r="B1592" t="s">
        <v>40</v>
      </c>
      <c r="C1592" t="s">
        <v>10</v>
      </c>
      <c r="D1592" t="s">
        <v>170</v>
      </c>
      <c r="E1592" t="s">
        <v>171</v>
      </c>
      <c r="F1592">
        <v>3</v>
      </c>
      <c r="G1592" t="s">
        <v>51</v>
      </c>
      <c r="H1592">
        <v>1</v>
      </c>
      <c r="I1592">
        <v>0.98305084745762716</v>
      </c>
      <c r="J1592">
        <v>0</v>
      </c>
      <c r="K1592">
        <v>0</v>
      </c>
      <c r="L1592">
        <v>62</v>
      </c>
      <c r="M1592">
        <v>62</v>
      </c>
      <c r="N1592">
        <v>59</v>
      </c>
      <c r="O1592">
        <v>58</v>
      </c>
      <c r="P1592">
        <v>0</v>
      </c>
      <c r="Q1592">
        <v>0</v>
      </c>
      <c r="R1592">
        <v>0</v>
      </c>
      <c r="S1592">
        <f t="shared" si="27"/>
        <v>0</v>
      </c>
      <c r="T1592" s="13">
        <f>(Tabelle1[[#This Row],[MT Distri % (besucht)]]-Tabelle1[[#This Row],[MT Distri % (besucht) VP]])*100</f>
        <v>98.305084745762713</v>
      </c>
      <c r="U1592" t="str">
        <f>Tabelle1[[#This Row],[Kundenhierarchie 1]]&amp;Tabelle1[[#This Row],[Händler]]&amp;Tabelle1[[#This Row],[Kategorie]]&amp;Tabelle1[[#This Row],[Gruppe]]&amp;Tabelle1[[#This Row],[Name]]</f>
        <v>Markant Services International GmbHGlobusDressingDressing 250mlKühne Dressing Honig Senf, 250ml Fl.</v>
      </c>
      <c r="V1592">
        <f>_xlfn.XLOOKUP(U1592,'Daten Vor-Quartal'!U:U,'Daten Vor-Quartal'!I:I,0)</f>
        <v>0</v>
      </c>
    </row>
    <row r="1593" spans="1:22">
      <c r="A1593" t="s">
        <v>36</v>
      </c>
      <c r="B1593" t="s">
        <v>40</v>
      </c>
      <c r="C1593" t="s">
        <v>10</v>
      </c>
      <c r="D1593" t="s">
        <v>170</v>
      </c>
      <c r="E1593" t="s">
        <v>172</v>
      </c>
      <c r="F1593">
        <v>9</v>
      </c>
      <c r="G1593" t="s">
        <v>51</v>
      </c>
      <c r="H1593">
        <v>1</v>
      </c>
      <c r="I1593">
        <v>0.98305084745762716</v>
      </c>
      <c r="J1593">
        <v>0</v>
      </c>
      <c r="K1593">
        <v>0</v>
      </c>
      <c r="L1593">
        <v>62</v>
      </c>
      <c r="M1593">
        <v>62</v>
      </c>
      <c r="N1593">
        <v>59</v>
      </c>
      <c r="O1593">
        <v>58</v>
      </c>
      <c r="P1593">
        <v>0</v>
      </c>
      <c r="Q1593">
        <v>0</v>
      </c>
      <c r="R1593">
        <v>0</v>
      </c>
      <c r="S1593">
        <f t="shared" si="27"/>
        <v>0.98360655737704916</v>
      </c>
      <c r="T1593" s="13">
        <f>(Tabelle1[[#This Row],[MT Distri % (besucht)]]-Tabelle1[[#This Row],[MT Distri % (besucht) VP]])*100</f>
        <v>-5.5570991942199832E-2</v>
      </c>
      <c r="U1593" t="str">
        <f>Tabelle1[[#This Row],[Kundenhierarchie 1]]&amp;Tabelle1[[#This Row],[Händler]]&amp;Tabelle1[[#This Row],[Kategorie]]&amp;Tabelle1[[#This Row],[Gruppe]]&amp;Tabelle1[[#This Row],[Name]]</f>
        <v>Markant Services International GmbHGlobusDressingDressing 250mlKühne Dressing Jogh.&amp;Gartenkräuter,250ml</v>
      </c>
      <c r="V1593">
        <f>_xlfn.XLOOKUP(U1593,'Daten Vor-Quartal'!U:U,'Daten Vor-Quartal'!I:I,0)</f>
        <v>0.98360655737704916</v>
      </c>
    </row>
    <row r="1594" spans="1:22">
      <c r="A1594" t="s">
        <v>36</v>
      </c>
      <c r="B1594" t="s">
        <v>40</v>
      </c>
      <c r="C1594" t="s">
        <v>10</v>
      </c>
      <c r="D1594" t="s">
        <v>170</v>
      </c>
      <c r="E1594" t="s">
        <v>173</v>
      </c>
      <c r="F1594">
        <v>22</v>
      </c>
      <c r="G1594" t="s">
        <v>74</v>
      </c>
      <c r="H1594">
        <v>1</v>
      </c>
      <c r="I1594">
        <v>0.98305084745762716</v>
      </c>
      <c r="J1594">
        <v>0</v>
      </c>
      <c r="K1594">
        <v>0</v>
      </c>
      <c r="L1594">
        <v>62</v>
      </c>
      <c r="M1594">
        <v>62</v>
      </c>
      <c r="N1594">
        <v>59</v>
      </c>
      <c r="O1594">
        <v>58</v>
      </c>
      <c r="P1594">
        <v>0</v>
      </c>
      <c r="Q1594">
        <v>0</v>
      </c>
      <c r="R1594">
        <v>0</v>
      </c>
      <c r="S1594">
        <f t="shared" si="27"/>
        <v>0.98360655737704916</v>
      </c>
      <c r="T1594" s="13">
        <f>(Tabelle1[[#This Row],[MT Distri % (besucht)]]-Tabelle1[[#This Row],[MT Distri % (besucht) VP]])*100</f>
        <v>-5.5570991942199832E-2</v>
      </c>
      <c r="U1594" t="str">
        <f>Tabelle1[[#This Row],[Kundenhierarchie 1]]&amp;Tabelle1[[#This Row],[Händler]]&amp;Tabelle1[[#This Row],[Kategorie]]&amp;Tabelle1[[#This Row],[Gruppe]]&amp;Tabelle1[[#This Row],[Name]]</f>
        <v>Markant Services International GmbHGlobusDressingDressing 250mlKühne Dressing Joghurt &amp; Dill, 250ml Fl.</v>
      </c>
      <c r="V1594">
        <f>_xlfn.XLOOKUP(U1594,'Daten Vor-Quartal'!U:U,'Daten Vor-Quartal'!I:I,0)</f>
        <v>0.98360655737704916</v>
      </c>
    </row>
    <row r="1595" spans="1:22">
      <c r="A1595" t="s">
        <v>36</v>
      </c>
      <c r="B1595" t="s">
        <v>40</v>
      </c>
      <c r="C1595" t="s">
        <v>10</v>
      </c>
      <c r="D1595" t="s">
        <v>170</v>
      </c>
      <c r="E1595" t="s">
        <v>174</v>
      </c>
      <c r="F1595">
        <v>20</v>
      </c>
      <c r="G1595" t="s">
        <v>63</v>
      </c>
      <c r="H1595">
        <v>1</v>
      </c>
      <c r="I1595">
        <v>0.98305084745762716</v>
      </c>
      <c r="J1595">
        <v>0</v>
      </c>
      <c r="K1595">
        <v>0</v>
      </c>
      <c r="L1595">
        <v>62</v>
      </c>
      <c r="M1595">
        <v>62</v>
      </c>
      <c r="N1595">
        <v>59</v>
      </c>
      <c r="O1595">
        <v>58</v>
      </c>
      <c r="P1595">
        <v>0</v>
      </c>
      <c r="Q1595">
        <v>0</v>
      </c>
      <c r="R1595">
        <v>0</v>
      </c>
      <c r="S1595">
        <f t="shared" si="27"/>
        <v>0.98360655737704916</v>
      </c>
      <c r="T1595" s="13">
        <f>(Tabelle1[[#This Row],[MT Distri % (besucht)]]-Tabelle1[[#This Row],[MT Distri % (besucht) VP]])*100</f>
        <v>-5.5570991942199832E-2</v>
      </c>
      <c r="U1595" t="str">
        <f>Tabelle1[[#This Row],[Kundenhierarchie 1]]&amp;Tabelle1[[#This Row],[Händler]]&amp;Tabelle1[[#This Row],[Kategorie]]&amp;Tabelle1[[#This Row],[Gruppe]]&amp;Tabelle1[[#This Row],[Name]]</f>
        <v>Markant Services International GmbHGlobusDressingDressing 250mlKühne Dressing Joghurt &amp; Knoblauch,250ml</v>
      </c>
      <c r="V1595">
        <f>_xlfn.XLOOKUP(U1595,'Daten Vor-Quartal'!U:U,'Daten Vor-Quartal'!I:I,0)</f>
        <v>0.98360655737704916</v>
      </c>
    </row>
    <row r="1596" spans="1:22">
      <c r="A1596" t="s">
        <v>36</v>
      </c>
      <c r="B1596" t="s">
        <v>40</v>
      </c>
      <c r="C1596" t="s">
        <v>10</v>
      </c>
      <c r="D1596" t="s">
        <v>170</v>
      </c>
      <c r="E1596" t="s">
        <v>175</v>
      </c>
      <c r="F1596">
        <v>99</v>
      </c>
      <c r="G1596" t="s">
        <v>74</v>
      </c>
      <c r="H1596">
        <v>0</v>
      </c>
      <c r="I1596">
        <v>0.42857142857142855</v>
      </c>
      <c r="J1596">
        <v>0</v>
      </c>
      <c r="K1596">
        <v>0</v>
      </c>
      <c r="L1596">
        <v>0</v>
      </c>
      <c r="M1596">
        <v>62</v>
      </c>
      <c r="N1596">
        <v>7</v>
      </c>
      <c r="O1596">
        <v>3</v>
      </c>
      <c r="P1596">
        <v>0</v>
      </c>
      <c r="Q1596">
        <v>0</v>
      </c>
      <c r="R1596">
        <v>0</v>
      </c>
      <c r="S1596">
        <f t="shared" si="27"/>
        <v>0.5714285714285714</v>
      </c>
      <c r="T1596" s="13">
        <f>(Tabelle1[[#This Row],[MT Distri % (besucht)]]-Tabelle1[[#This Row],[MT Distri % (besucht) VP]])*100</f>
        <v>-14.285714285714285</v>
      </c>
      <c r="U1596" t="str">
        <f>Tabelle1[[#This Row],[Kundenhierarchie 1]]&amp;Tabelle1[[#This Row],[Händler]]&amp;Tabelle1[[#This Row],[Kategorie]]&amp;Tabelle1[[#This Row],[Gruppe]]&amp;Tabelle1[[#This Row],[Name]]</f>
        <v>Markant Services International GmbHGlobusDressingDressing 250mlKühne Dressing Sylter Art, 250ml</v>
      </c>
      <c r="V1596">
        <f>_xlfn.XLOOKUP(U1596,'Daten Vor-Quartal'!U:U,'Daten Vor-Quartal'!I:I,0)</f>
        <v>0.5714285714285714</v>
      </c>
    </row>
    <row r="1597" spans="1:22">
      <c r="A1597" t="s">
        <v>36</v>
      </c>
      <c r="B1597" t="s">
        <v>40</v>
      </c>
      <c r="C1597" t="s">
        <v>10</v>
      </c>
      <c r="D1597" t="s">
        <v>177</v>
      </c>
      <c r="E1597" t="s">
        <v>176</v>
      </c>
      <c r="F1597">
        <v>24</v>
      </c>
      <c r="G1597" t="s">
        <v>74</v>
      </c>
      <c r="H1597">
        <v>0</v>
      </c>
      <c r="I1597">
        <v>0</v>
      </c>
      <c r="J1597">
        <v>0</v>
      </c>
      <c r="K1597">
        <v>0</v>
      </c>
      <c r="L1597">
        <v>0</v>
      </c>
      <c r="M1597">
        <v>62</v>
      </c>
      <c r="N1597">
        <v>1</v>
      </c>
      <c r="O1597">
        <v>0</v>
      </c>
      <c r="P1597">
        <v>0</v>
      </c>
      <c r="Q1597">
        <v>0</v>
      </c>
      <c r="R1597">
        <v>0</v>
      </c>
      <c r="S1597">
        <f t="shared" si="27"/>
        <v>0</v>
      </c>
      <c r="T1597" s="13">
        <f>(Tabelle1[[#This Row],[MT Distri % (besucht)]]-Tabelle1[[#This Row],[MT Distri % (besucht) VP]])*100</f>
        <v>0</v>
      </c>
      <c r="U1597" t="str">
        <f>Tabelle1[[#This Row],[Kundenhierarchie 1]]&amp;Tabelle1[[#This Row],[Händler]]&amp;Tabelle1[[#This Row],[Kategorie]]&amp;Tabelle1[[#This Row],[Gruppe]]&amp;Tabelle1[[#This Row],[Name]]</f>
        <v>Markant Services International GmbHGlobusDressingDressing Enjoy 300mlCK Enjoy Balsamico Bianco Vinaigr.,300ml</v>
      </c>
      <c r="V1597">
        <f>_xlfn.XLOOKUP(U1597,'Daten Vor-Quartal'!U:U,'Daten Vor-Quartal'!I:I,0)</f>
        <v>0</v>
      </c>
    </row>
    <row r="1598" spans="1:22">
      <c r="A1598" t="s">
        <v>36</v>
      </c>
      <c r="B1598" t="s">
        <v>40</v>
      </c>
      <c r="C1598" t="s">
        <v>10</v>
      </c>
      <c r="D1598" t="s">
        <v>177</v>
      </c>
      <c r="E1598" t="s">
        <v>178</v>
      </c>
      <c r="F1598">
        <v>8</v>
      </c>
      <c r="G1598" t="s">
        <v>51</v>
      </c>
      <c r="H1598">
        <v>1</v>
      </c>
      <c r="I1598">
        <v>0.98305084745762716</v>
      </c>
      <c r="J1598">
        <v>0</v>
      </c>
      <c r="K1598">
        <v>0</v>
      </c>
      <c r="L1598">
        <v>62</v>
      </c>
      <c r="M1598">
        <v>62</v>
      </c>
      <c r="N1598">
        <v>59</v>
      </c>
      <c r="O1598">
        <v>58</v>
      </c>
      <c r="P1598">
        <v>0</v>
      </c>
      <c r="Q1598">
        <v>0</v>
      </c>
      <c r="R1598">
        <v>0</v>
      </c>
      <c r="S1598">
        <f t="shared" si="27"/>
        <v>0.96721311475409832</v>
      </c>
      <c r="T1598" s="13">
        <f>(Tabelle1[[#This Row],[MT Distri % (besucht)]]-Tabelle1[[#This Row],[MT Distri % (besucht) VP]])*100</f>
        <v>1.583773270352884</v>
      </c>
      <c r="U1598" t="str">
        <f>Tabelle1[[#This Row],[Kundenhierarchie 1]]&amp;Tabelle1[[#This Row],[Händler]]&amp;Tabelle1[[#This Row],[Kategorie]]&amp;Tabelle1[[#This Row],[Gruppe]]&amp;Tabelle1[[#This Row],[Name]]</f>
        <v>Markant Services International GmbHGlobusDressingDressing Enjoy 300mlCK Enjoy Balsamico Vinaigrette, 300ml</v>
      </c>
      <c r="V1598">
        <f>_xlfn.XLOOKUP(U1598,'Daten Vor-Quartal'!U:U,'Daten Vor-Quartal'!I:I,0)</f>
        <v>0.96721311475409832</v>
      </c>
    </row>
    <row r="1599" spans="1:22">
      <c r="A1599" t="s">
        <v>36</v>
      </c>
      <c r="B1599" t="s">
        <v>40</v>
      </c>
      <c r="C1599" t="s">
        <v>10</v>
      </c>
      <c r="D1599" t="s">
        <v>177</v>
      </c>
      <c r="E1599" t="s">
        <v>179</v>
      </c>
      <c r="F1599">
        <v>12</v>
      </c>
      <c r="G1599" t="s">
        <v>63</v>
      </c>
      <c r="H1599">
        <v>1</v>
      </c>
      <c r="I1599">
        <v>0.98305084745762716</v>
      </c>
      <c r="J1599">
        <v>0</v>
      </c>
      <c r="K1599">
        <v>0</v>
      </c>
      <c r="L1599">
        <v>62</v>
      </c>
      <c r="M1599">
        <v>62</v>
      </c>
      <c r="N1599">
        <v>59</v>
      </c>
      <c r="O1599">
        <v>58</v>
      </c>
      <c r="P1599">
        <v>0</v>
      </c>
      <c r="Q1599">
        <v>0</v>
      </c>
      <c r="R1599">
        <v>0</v>
      </c>
      <c r="S1599">
        <f t="shared" si="27"/>
        <v>0.98360655737704916</v>
      </c>
      <c r="T1599" s="13">
        <f>(Tabelle1[[#This Row],[MT Distri % (besucht)]]-Tabelle1[[#This Row],[MT Distri % (besucht) VP]])*100</f>
        <v>-5.5570991942199832E-2</v>
      </c>
      <c r="U1599" t="str">
        <f>Tabelle1[[#This Row],[Kundenhierarchie 1]]&amp;Tabelle1[[#This Row],[Händler]]&amp;Tabelle1[[#This Row],[Kategorie]]&amp;Tabelle1[[#This Row],[Gruppe]]&amp;Tabelle1[[#This Row],[Name]]</f>
        <v>Markant Services International GmbHGlobusDressingDressing Enjoy 300mlCK Enjoy Himbeer Vinaigrette, 300ml</v>
      </c>
      <c r="V1599">
        <f>_xlfn.XLOOKUP(U1599,'Daten Vor-Quartal'!U:U,'Daten Vor-Quartal'!I:I,0)</f>
        <v>0.98360655737704916</v>
      </c>
    </row>
    <row r="1600" spans="1:22">
      <c r="A1600" t="s">
        <v>36</v>
      </c>
      <c r="B1600" t="s">
        <v>40</v>
      </c>
      <c r="C1600" t="s">
        <v>10</v>
      </c>
      <c r="D1600" t="s">
        <v>181</v>
      </c>
      <c r="E1600" t="s">
        <v>180</v>
      </c>
      <c r="F1600">
        <v>7</v>
      </c>
      <c r="G1600" t="s">
        <v>51</v>
      </c>
      <c r="H1600">
        <v>1</v>
      </c>
      <c r="I1600">
        <v>0.98305084745762716</v>
      </c>
      <c r="J1600">
        <v>0</v>
      </c>
      <c r="K1600">
        <v>0</v>
      </c>
      <c r="L1600">
        <v>62</v>
      </c>
      <c r="M1600">
        <v>62</v>
      </c>
      <c r="N1600">
        <v>59</v>
      </c>
      <c r="O1600">
        <v>58</v>
      </c>
      <c r="P1600">
        <v>0</v>
      </c>
      <c r="Q1600">
        <v>0</v>
      </c>
      <c r="R1600">
        <v>0</v>
      </c>
      <c r="S1600">
        <f t="shared" si="27"/>
        <v>0.98360655737704916</v>
      </c>
      <c r="T1600" s="13">
        <f>(Tabelle1[[#This Row],[MT Distri % (besucht)]]-Tabelle1[[#This Row],[MT Distri % (besucht) VP]])*100</f>
        <v>-5.5570991942199832E-2</v>
      </c>
      <c r="U1600" t="str">
        <f>Tabelle1[[#This Row],[Kundenhierarchie 1]]&amp;Tabelle1[[#This Row],[Händler]]&amp;Tabelle1[[#This Row],[Kategorie]]&amp;Tabelle1[[#This Row],[Gruppe]]&amp;Tabelle1[[#This Row],[Name]]</f>
        <v>Markant Services International GmbHGlobusDressingDressing Natürlich Gut 250mlNat. GUT Haferdr. Frühlingskr.,250ml,6er</v>
      </c>
      <c r="V1600">
        <f>_xlfn.XLOOKUP(U1600,'Daten Vor-Quartal'!U:U,'Daten Vor-Quartal'!I:I,0)</f>
        <v>0.98360655737704916</v>
      </c>
    </row>
    <row r="1601" spans="1:22">
      <c r="A1601" t="s">
        <v>36</v>
      </c>
      <c r="B1601" t="s">
        <v>40</v>
      </c>
      <c r="C1601" t="s">
        <v>10</v>
      </c>
      <c r="D1601" t="s">
        <v>181</v>
      </c>
      <c r="E1601" t="s">
        <v>182</v>
      </c>
      <c r="F1601">
        <v>11</v>
      </c>
      <c r="G1601" t="s">
        <v>51</v>
      </c>
      <c r="H1601">
        <v>1</v>
      </c>
      <c r="I1601">
        <v>0.98305084745762716</v>
      </c>
      <c r="J1601">
        <v>0</v>
      </c>
      <c r="K1601">
        <v>0</v>
      </c>
      <c r="L1601">
        <v>62</v>
      </c>
      <c r="M1601">
        <v>62</v>
      </c>
      <c r="N1601">
        <v>59</v>
      </c>
      <c r="O1601">
        <v>58</v>
      </c>
      <c r="P1601">
        <v>0</v>
      </c>
      <c r="Q1601">
        <v>0</v>
      </c>
      <c r="R1601">
        <v>0</v>
      </c>
      <c r="S1601">
        <f t="shared" si="27"/>
        <v>0.98360655737704916</v>
      </c>
      <c r="T1601" s="13">
        <f>(Tabelle1[[#This Row],[MT Distri % (besucht)]]-Tabelle1[[#This Row],[MT Distri % (besucht) VP]])*100</f>
        <v>-5.5570991942199832E-2</v>
      </c>
      <c r="U1601" t="str">
        <f>Tabelle1[[#This Row],[Kundenhierarchie 1]]&amp;Tabelle1[[#This Row],[Händler]]&amp;Tabelle1[[#This Row],[Kategorie]]&amp;Tabelle1[[#This Row],[Gruppe]]&amp;Tabelle1[[#This Row],[Name]]</f>
        <v>Markant Services International GmbHGlobusDressingDressing Natürlich Gut 250mlNat. GUT Haferdr. Sylter Art, 250ml, 6er</v>
      </c>
      <c r="V1601">
        <f>_xlfn.XLOOKUP(U1601,'Daten Vor-Quartal'!U:U,'Daten Vor-Quartal'!I:I,0)</f>
        <v>0.98360655737704916</v>
      </c>
    </row>
    <row r="1602" spans="1:22">
      <c r="A1602" t="s">
        <v>36</v>
      </c>
      <c r="B1602" t="s">
        <v>40</v>
      </c>
      <c r="C1602" t="s">
        <v>10</v>
      </c>
      <c r="D1602" t="s">
        <v>181</v>
      </c>
      <c r="E1602" t="s">
        <v>183</v>
      </c>
      <c r="F1602">
        <v>14</v>
      </c>
      <c r="G1602" t="s">
        <v>63</v>
      </c>
      <c r="H1602">
        <v>1</v>
      </c>
      <c r="I1602">
        <v>0.93220338983050843</v>
      </c>
      <c r="J1602">
        <v>0</v>
      </c>
      <c r="K1602">
        <v>0</v>
      </c>
      <c r="L1602">
        <v>62</v>
      </c>
      <c r="M1602">
        <v>62</v>
      </c>
      <c r="N1602">
        <v>59</v>
      </c>
      <c r="O1602">
        <v>55</v>
      </c>
      <c r="P1602">
        <v>0</v>
      </c>
      <c r="Q1602">
        <v>0</v>
      </c>
      <c r="R1602">
        <v>0</v>
      </c>
      <c r="S1602">
        <f t="shared" si="27"/>
        <v>0.96721311475409832</v>
      </c>
      <c r="T1602" s="13">
        <f>(Tabelle1[[#This Row],[MT Distri % (besucht)]]-Tabelle1[[#This Row],[MT Distri % (besucht) VP]])*100</f>
        <v>-3.5009724923589891</v>
      </c>
      <c r="U1602" t="str">
        <f>Tabelle1[[#This Row],[Kundenhierarchie 1]]&amp;Tabelle1[[#This Row],[Händler]]&amp;Tabelle1[[#This Row],[Kategorie]]&amp;Tabelle1[[#This Row],[Gruppe]]&amp;Tabelle1[[#This Row],[Name]]</f>
        <v>Markant Services International GmbHGlobusDressingDressing Natürlich Gut 250mlNatürlich Gut Balsamico Granat.,6X250ml</v>
      </c>
      <c r="V1602">
        <f>_xlfn.XLOOKUP(U1602,'Daten Vor-Quartal'!U:U,'Daten Vor-Quartal'!I:I,0)</f>
        <v>0.96721311475409832</v>
      </c>
    </row>
    <row r="1603" spans="1:22">
      <c r="A1603" t="s">
        <v>36</v>
      </c>
      <c r="B1603" t="s">
        <v>40</v>
      </c>
      <c r="C1603" t="s">
        <v>10</v>
      </c>
      <c r="D1603" t="s">
        <v>181</v>
      </c>
      <c r="E1603" t="s">
        <v>184</v>
      </c>
      <c r="F1603">
        <v>6</v>
      </c>
      <c r="G1603" t="s">
        <v>51</v>
      </c>
      <c r="H1603">
        <v>1</v>
      </c>
      <c r="I1603">
        <v>0.98305084745762716</v>
      </c>
      <c r="J1603">
        <v>0</v>
      </c>
      <c r="K1603">
        <v>0</v>
      </c>
      <c r="L1603">
        <v>62</v>
      </c>
      <c r="M1603">
        <v>62</v>
      </c>
      <c r="N1603">
        <v>59</v>
      </c>
      <c r="O1603">
        <v>58</v>
      </c>
      <c r="P1603">
        <v>0</v>
      </c>
      <c r="Q1603">
        <v>0</v>
      </c>
      <c r="R1603">
        <v>0</v>
      </c>
      <c r="S1603">
        <f t="shared" ref="S1603:S1666" si="28">V1603</f>
        <v>0.96721311475409832</v>
      </c>
      <c r="T1603" s="13">
        <f>(Tabelle1[[#This Row],[MT Distri % (besucht)]]-Tabelle1[[#This Row],[MT Distri % (besucht) VP]])*100</f>
        <v>1.583773270352884</v>
      </c>
      <c r="U1603" t="str">
        <f>Tabelle1[[#This Row],[Kundenhierarchie 1]]&amp;Tabelle1[[#This Row],[Händler]]&amp;Tabelle1[[#This Row],[Kategorie]]&amp;Tabelle1[[#This Row],[Gruppe]]&amp;Tabelle1[[#This Row],[Name]]</f>
        <v>Markant Services International GmbHGlobusDressingDressing Natürlich Gut 250mlNatürlich Gut Honig Dijon Senf, 6X250ml</v>
      </c>
      <c r="V1603">
        <f>_xlfn.XLOOKUP(U1603,'Daten Vor-Quartal'!U:U,'Daten Vor-Quartal'!I:I,0)</f>
        <v>0.96721311475409832</v>
      </c>
    </row>
    <row r="1604" spans="1:22">
      <c r="A1604" t="s">
        <v>36</v>
      </c>
      <c r="B1604" t="s">
        <v>40</v>
      </c>
      <c r="C1604" t="s">
        <v>10</v>
      </c>
      <c r="D1604" t="s">
        <v>181</v>
      </c>
      <c r="E1604" t="s">
        <v>185</v>
      </c>
      <c r="F1604">
        <v>4</v>
      </c>
      <c r="G1604" t="s">
        <v>51</v>
      </c>
      <c r="H1604">
        <v>1</v>
      </c>
      <c r="I1604">
        <v>0.98305084745762716</v>
      </c>
      <c r="J1604">
        <v>0</v>
      </c>
      <c r="K1604">
        <v>0</v>
      </c>
      <c r="L1604">
        <v>62</v>
      </c>
      <c r="M1604">
        <v>62</v>
      </c>
      <c r="N1604">
        <v>59</v>
      </c>
      <c r="O1604">
        <v>58</v>
      </c>
      <c r="P1604">
        <v>0</v>
      </c>
      <c r="Q1604">
        <v>0</v>
      </c>
      <c r="R1604">
        <v>0</v>
      </c>
      <c r="S1604">
        <f t="shared" si="28"/>
        <v>0.96721311475409832</v>
      </c>
      <c r="T1604" s="13">
        <f>(Tabelle1[[#This Row],[MT Distri % (besucht)]]-Tabelle1[[#This Row],[MT Distri % (besucht) VP]])*100</f>
        <v>1.583773270352884</v>
      </c>
      <c r="U1604" t="str">
        <f>Tabelle1[[#This Row],[Kundenhierarchie 1]]&amp;Tabelle1[[#This Row],[Händler]]&amp;Tabelle1[[#This Row],[Kategorie]]&amp;Tabelle1[[#This Row],[Gruppe]]&amp;Tabelle1[[#This Row],[Name]]</f>
        <v>Markant Services International GmbHGlobusDressingDressing Natürlich Gut 250mlNatürlich Gut Jogh. Wildkräuter, 6X250ml</v>
      </c>
      <c r="V1604">
        <f>_xlfn.XLOOKUP(U1604,'Daten Vor-Quartal'!U:U,'Daten Vor-Quartal'!I:I,0)</f>
        <v>0.96721311475409832</v>
      </c>
    </row>
    <row r="1605" spans="1:22">
      <c r="A1605" t="s">
        <v>36</v>
      </c>
      <c r="B1605" t="s">
        <v>40</v>
      </c>
      <c r="C1605" t="s">
        <v>9</v>
      </c>
      <c r="D1605" t="s">
        <v>186</v>
      </c>
      <c r="E1605" t="s">
        <v>55</v>
      </c>
      <c r="F1605">
        <v>4</v>
      </c>
      <c r="G1605" t="s">
        <v>51</v>
      </c>
      <c r="H1605">
        <v>1</v>
      </c>
      <c r="I1605">
        <v>0.76271186440677963</v>
      </c>
      <c r="J1605">
        <v>0</v>
      </c>
      <c r="K1605">
        <v>0</v>
      </c>
      <c r="L1605">
        <v>62</v>
      </c>
      <c r="M1605">
        <v>62</v>
      </c>
      <c r="N1605">
        <v>59</v>
      </c>
      <c r="O1605">
        <v>45</v>
      </c>
      <c r="P1605">
        <v>0</v>
      </c>
      <c r="Q1605">
        <v>0</v>
      </c>
      <c r="R1605">
        <v>0</v>
      </c>
      <c r="S1605">
        <f t="shared" si="28"/>
        <v>0.95081967213114749</v>
      </c>
      <c r="T1605" s="13">
        <f>(Tabelle1[[#This Row],[MT Distri % (besucht)]]-Tabelle1[[#This Row],[MT Distri % (besucht) VP]])*100</f>
        <v>-18.810780772436786</v>
      </c>
      <c r="U1605" t="str">
        <f>Tabelle1[[#This Row],[Kundenhierarchie 1]]&amp;Tabelle1[[#This Row],[Händler]]&amp;Tabelle1[[#This Row],[Kategorie]]&amp;Tabelle1[[#This Row],[Gruppe]]&amp;Tabelle1[[#This Row],[Name]]</f>
        <v>Markant Services International GmbHGlobusEssigBalsamissimo 215mlBalsamissimo Balsamico-Creme 215ml Fl.</v>
      </c>
      <c r="V1605">
        <f>_xlfn.XLOOKUP(U1605,'Daten Vor-Quartal'!U:U,'Daten Vor-Quartal'!I:I,0)</f>
        <v>0.95081967213114749</v>
      </c>
    </row>
    <row r="1606" spans="1:22">
      <c r="A1606" t="s">
        <v>36</v>
      </c>
      <c r="B1606" t="s">
        <v>40</v>
      </c>
      <c r="C1606" t="s">
        <v>9</v>
      </c>
      <c r="D1606" t="s">
        <v>186</v>
      </c>
      <c r="E1606" t="s">
        <v>83</v>
      </c>
      <c r="F1606">
        <v>30</v>
      </c>
      <c r="G1606" t="s">
        <v>74</v>
      </c>
      <c r="H1606">
        <v>0</v>
      </c>
      <c r="I1606">
        <v>0</v>
      </c>
      <c r="J1606">
        <v>0</v>
      </c>
      <c r="K1606">
        <v>0</v>
      </c>
      <c r="L1606">
        <v>0</v>
      </c>
      <c r="M1606">
        <v>62</v>
      </c>
      <c r="N1606">
        <v>1</v>
      </c>
      <c r="O1606">
        <v>0</v>
      </c>
      <c r="P1606">
        <v>0</v>
      </c>
      <c r="Q1606">
        <v>0</v>
      </c>
      <c r="R1606">
        <v>0</v>
      </c>
      <c r="S1606">
        <f t="shared" si="28"/>
        <v>0</v>
      </c>
      <c r="T1606" s="13">
        <f>(Tabelle1[[#This Row],[MT Distri % (besucht)]]-Tabelle1[[#This Row],[MT Distri % (besucht) VP]])*100</f>
        <v>0</v>
      </c>
      <c r="U1606" t="str">
        <f>Tabelle1[[#This Row],[Kundenhierarchie 1]]&amp;Tabelle1[[#This Row],[Händler]]&amp;Tabelle1[[#This Row],[Kategorie]]&amp;Tabelle1[[#This Row],[Gruppe]]&amp;Tabelle1[[#This Row],[Name]]</f>
        <v>Markant Services International GmbHGlobusEssigBalsamissimo 215mlBalsamissimo Basilikum, 215ml Fl.</v>
      </c>
      <c r="V1606">
        <f>_xlfn.XLOOKUP(U1606,'Daten Vor-Quartal'!U:U,'Daten Vor-Quartal'!I:I,0)</f>
        <v>0</v>
      </c>
    </row>
    <row r="1607" spans="1:22">
      <c r="A1607" t="s">
        <v>36</v>
      </c>
      <c r="B1607" t="s">
        <v>40</v>
      </c>
      <c r="C1607" t="s">
        <v>9</v>
      </c>
      <c r="D1607" t="s">
        <v>187</v>
      </c>
      <c r="E1607" t="s">
        <v>53</v>
      </c>
      <c r="F1607">
        <v>2</v>
      </c>
      <c r="G1607" t="s">
        <v>51</v>
      </c>
      <c r="H1607">
        <v>1</v>
      </c>
      <c r="I1607">
        <v>0.88135593220338981</v>
      </c>
      <c r="J1607">
        <v>0</v>
      </c>
      <c r="K1607">
        <v>0</v>
      </c>
      <c r="L1607">
        <v>62</v>
      </c>
      <c r="M1607">
        <v>62</v>
      </c>
      <c r="N1607">
        <v>59</v>
      </c>
      <c r="O1607">
        <v>52</v>
      </c>
      <c r="P1607">
        <v>0</v>
      </c>
      <c r="Q1607">
        <v>0</v>
      </c>
      <c r="R1607">
        <v>0</v>
      </c>
      <c r="S1607">
        <f t="shared" si="28"/>
        <v>0.96721311475409832</v>
      </c>
      <c r="T1607" s="13">
        <f>(Tabelle1[[#This Row],[MT Distri % (besucht)]]-Tabelle1[[#This Row],[MT Distri % (besucht) VP]])*100</f>
        <v>-8.5857182550708515</v>
      </c>
      <c r="U1607" t="str">
        <f>Tabelle1[[#This Row],[Kundenhierarchie 1]]&amp;Tabelle1[[#This Row],[Händler]]&amp;Tabelle1[[#This Row],[Kategorie]]&amp;Tabelle1[[#This Row],[Gruppe]]&amp;Tabelle1[[#This Row],[Name]]</f>
        <v>Markant Services International GmbHGlobusEssigEssig Balsamicos 0,5lKühne Aceto Bals. di Modena,0,5l Karaffe</v>
      </c>
      <c r="V1607">
        <f>_xlfn.XLOOKUP(U1607,'Daten Vor-Quartal'!U:U,'Daten Vor-Quartal'!I:I,0)</f>
        <v>0.96721311475409832</v>
      </c>
    </row>
    <row r="1608" spans="1:22">
      <c r="A1608" t="s">
        <v>36</v>
      </c>
      <c r="B1608" t="s">
        <v>40</v>
      </c>
      <c r="C1608" t="s">
        <v>9</v>
      </c>
      <c r="D1608" t="s">
        <v>187</v>
      </c>
      <c r="E1608" t="s">
        <v>52</v>
      </c>
      <c r="F1608">
        <v>1</v>
      </c>
      <c r="G1608" t="s">
        <v>51</v>
      </c>
      <c r="H1608">
        <v>1</v>
      </c>
      <c r="I1608">
        <v>0.74576271186440679</v>
      </c>
      <c r="J1608">
        <v>0</v>
      </c>
      <c r="K1608">
        <v>0</v>
      </c>
      <c r="L1608">
        <v>62</v>
      </c>
      <c r="M1608">
        <v>62</v>
      </c>
      <c r="N1608">
        <v>59</v>
      </c>
      <c r="O1608">
        <v>44</v>
      </c>
      <c r="P1608">
        <v>0</v>
      </c>
      <c r="Q1608">
        <v>0</v>
      </c>
      <c r="R1608">
        <v>0</v>
      </c>
      <c r="S1608">
        <f t="shared" si="28"/>
        <v>0.77049180327868849</v>
      </c>
      <c r="T1608" s="13">
        <f>(Tabelle1[[#This Row],[MT Distri % (besucht)]]-Tabelle1[[#This Row],[MT Distri % (besucht) VP]])*100</f>
        <v>-2.4729091414281701</v>
      </c>
      <c r="U1608" t="str">
        <f>Tabelle1[[#This Row],[Kundenhierarchie 1]]&amp;Tabelle1[[#This Row],[Händler]]&amp;Tabelle1[[#This Row],[Kategorie]]&amp;Tabelle1[[#This Row],[Gruppe]]&amp;Tabelle1[[#This Row],[Name]]</f>
        <v>Markant Services International GmbHGlobusEssigEssig Balsamicos 0,5lKühne Condimento Bals. Bianco, 0,5l Kar.</v>
      </c>
      <c r="V1608">
        <f>_xlfn.XLOOKUP(U1608,'Daten Vor-Quartal'!U:U,'Daten Vor-Quartal'!I:I,0)</f>
        <v>0.77049180327868849</v>
      </c>
    </row>
    <row r="1609" spans="1:22">
      <c r="A1609" t="s">
        <v>36</v>
      </c>
      <c r="B1609" t="s">
        <v>40</v>
      </c>
      <c r="C1609" t="s">
        <v>9</v>
      </c>
      <c r="D1609" t="s">
        <v>187</v>
      </c>
      <c r="E1609" t="s">
        <v>60</v>
      </c>
      <c r="F1609">
        <v>9</v>
      </c>
      <c r="G1609" t="s">
        <v>51</v>
      </c>
      <c r="H1609">
        <v>0</v>
      </c>
      <c r="I1609">
        <v>0</v>
      </c>
      <c r="J1609">
        <v>0</v>
      </c>
      <c r="K1609">
        <v>0</v>
      </c>
      <c r="L1609">
        <v>0</v>
      </c>
      <c r="M1609">
        <v>62</v>
      </c>
      <c r="N1609">
        <v>1</v>
      </c>
      <c r="O1609">
        <v>0</v>
      </c>
      <c r="P1609">
        <v>0</v>
      </c>
      <c r="Q1609">
        <v>0</v>
      </c>
      <c r="R1609">
        <v>0</v>
      </c>
      <c r="S1609">
        <f t="shared" si="28"/>
        <v>0</v>
      </c>
      <c r="T1609" s="13">
        <f>(Tabelle1[[#This Row],[MT Distri % (besucht)]]-Tabelle1[[#This Row],[MT Distri % (besucht) VP]])*100</f>
        <v>0</v>
      </c>
      <c r="U1609" t="str">
        <f>Tabelle1[[#This Row],[Kundenhierarchie 1]]&amp;Tabelle1[[#This Row],[Händler]]&amp;Tabelle1[[#This Row],[Kategorie]]&amp;Tabelle1[[#This Row],[Gruppe]]&amp;Tabelle1[[#This Row],[Name]]</f>
        <v>Markant Services International GmbHGlobusEssigEssig Balsamicos 0,5lPrem. Aceto Balsamico di Modena, 6x500ml</v>
      </c>
      <c r="V1609">
        <f>_xlfn.XLOOKUP(U1609,'Daten Vor-Quartal'!U:U,'Daten Vor-Quartal'!I:I,0)</f>
        <v>0</v>
      </c>
    </row>
    <row r="1610" spans="1:22">
      <c r="A1610" t="s">
        <v>36</v>
      </c>
      <c r="B1610" t="s">
        <v>40</v>
      </c>
      <c r="C1610" t="s">
        <v>9</v>
      </c>
      <c r="D1610" t="s">
        <v>187</v>
      </c>
      <c r="E1610" t="s">
        <v>62</v>
      </c>
      <c r="F1610">
        <v>11</v>
      </c>
      <c r="G1610" t="s">
        <v>51</v>
      </c>
      <c r="H1610">
        <v>0</v>
      </c>
      <c r="I1610">
        <v>0</v>
      </c>
      <c r="J1610">
        <v>0</v>
      </c>
      <c r="K1610">
        <v>0</v>
      </c>
      <c r="L1610">
        <v>0</v>
      </c>
      <c r="M1610">
        <v>62</v>
      </c>
      <c r="N1610">
        <v>1</v>
      </c>
      <c r="O1610">
        <v>0</v>
      </c>
      <c r="P1610">
        <v>0</v>
      </c>
      <c r="Q1610">
        <v>0</v>
      </c>
      <c r="R1610">
        <v>0</v>
      </c>
      <c r="S1610">
        <f t="shared" si="28"/>
        <v>0</v>
      </c>
      <c r="T1610" s="13">
        <f>(Tabelle1[[#This Row],[MT Distri % (besucht)]]-Tabelle1[[#This Row],[MT Distri % (besucht) VP]])*100</f>
        <v>0</v>
      </c>
      <c r="U1610" t="str">
        <f>Tabelle1[[#This Row],[Kundenhierarchie 1]]&amp;Tabelle1[[#This Row],[Händler]]&amp;Tabelle1[[#This Row],[Kategorie]]&amp;Tabelle1[[#This Row],[Gruppe]]&amp;Tabelle1[[#This Row],[Name]]</f>
        <v>Markant Services International GmbHGlobusEssigEssig Balsamicos 0,5lPremium Condimento Bianco, 6x500ml</v>
      </c>
      <c r="V1610">
        <f>_xlfn.XLOOKUP(U1610,'Daten Vor-Quartal'!U:U,'Daten Vor-Quartal'!I:I,0)</f>
        <v>0</v>
      </c>
    </row>
    <row r="1611" spans="1:22">
      <c r="A1611" t="s">
        <v>36</v>
      </c>
      <c r="B1611" t="s">
        <v>40</v>
      </c>
      <c r="C1611" t="s">
        <v>9</v>
      </c>
      <c r="D1611" t="s">
        <v>188</v>
      </c>
      <c r="E1611" t="s">
        <v>68</v>
      </c>
      <c r="F1611">
        <v>16</v>
      </c>
      <c r="G1611" t="s">
        <v>63</v>
      </c>
      <c r="H1611">
        <v>1</v>
      </c>
      <c r="I1611">
        <v>0.98305084745762716</v>
      </c>
      <c r="J1611">
        <v>0</v>
      </c>
      <c r="K1611">
        <v>0</v>
      </c>
      <c r="L1611">
        <v>62</v>
      </c>
      <c r="M1611">
        <v>62</v>
      </c>
      <c r="N1611">
        <v>59</v>
      </c>
      <c r="O1611">
        <v>58</v>
      </c>
      <c r="P1611">
        <v>0</v>
      </c>
      <c r="Q1611">
        <v>0</v>
      </c>
      <c r="R1611">
        <v>0</v>
      </c>
      <c r="S1611">
        <f t="shared" si="28"/>
        <v>0.96721311475409832</v>
      </c>
      <c r="T1611" s="13">
        <f>(Tabelle1[[#This Row],[MT Distri % (besucht)]]-Tabelle1[[#This Row],[MT Distri % (besucht) VP]])*100</f>
        <v>1.583773270352884</v>
      </c>
      <c r="U1611" t="str">
        <f>Tabelle1[[#This Row],[Kundenhierarchie 1]]&amp;Tabelle1[[#This Row],[Händler]]&amp;Tabelle1[[#This Row],[Kategorie]]&amp;Tabelle1[[#This Row],[Gruppe]]&amp;Tabelle1[[#This Row],[Name]]</f>
        <v>Markant Services International GmbHGlobusEssigEssig Balsamicos 100mlKühne Aceto Balsamico, 100ml Flasche</v>
      </c>
      <c r="V1611">
        <f>_xlfn.XLOOKUP(U1611,'Daten Vor-Quartal'!U:U,'Daten Vor-Quartal'!I:I,0)</f>
        <v>0.96721311475409832</v>
      </c>
    </row>
    <row r="1612" spans="1:22">
      <c r="A1612" t="s">
        <v>36</v>
      </c>
      <c r="B1612" t="s">
        <v>40</v>
      </c>
      <c r="C1612" t="s">
        <v>9</v>
      </c>
      <c r="D1612" t="s">
        <v>188</v>
      </c>
      <c r="E1612" t="s">
        <v>69</v>
      </c>
      <c r="F1612">
        <v>17</v>
      </c>
      <c r="G1612" t="s">
        <v>63</v>
      </c>
      <c r="H1612">
        <v>1</v>
      </c>
      <c r="I1612">
        <v>0.98305084745762716</v>
      </c>
      <c r="J1612">
        <v>0</v>
      </c>
      <c r="K1612">
        <v>0</v>
      </c>
      <c r="L1612">
        <v>62</v>
      </c>
      <c r="M1612">
        <v>62</v>
      </c>
      <c r="N1612">
        <v>59</v>
      </c>
      <c r="O1612">
        <v>58</v>
      </c>
      <c r="P1612">
        <v>0</v>
      </c>
      <c r="Q1612">
        <v>0</v>
      </c>
      <c r="R1612">
        <v>0</v>
      </c>
      <c r="S1612">
        <f t="shared" si="28"/>
        <v>0.96721311475409832</v>
      </c>
      <c r="T1612" s="13">
        <f>(Tabelle1[[#This Row],[MT Distri % (besucht)]]-Tabelle1[[#This Row],[MT Distri % (besucht) VP]])*100</f>
        <v>1.583773270352884</v>
      </c>
      <c r="U1612" t="str">
        <f>Tabelle1[[#This Row],[Kundenhierarchie 1]]&amp;Tabelle1[[#This Row],[Händler]]&amp;Tabelle1[[#This Row],[Kategorie]]&amp;Tabelle1[[#This Row],[Gruppe]]&amp;Tabelle1[[#This Row],[Name]]</f>
        <v>Markant Services International GmbHGlobusEssigEssig Balsamicos 100mlKühne Condim.Balsamico Bianco, 100ml Fl.</v>
      </c>
      <c r="V1612">
        <f>_xlfn.XLOOKUP(U1612,'Daten Vor-Quartal'!U:U,'Daten Vor-Quartal'!I:I,0)</f>
        <v>0.96721311475409832</v>
      </c>
    </row>
    <row r="1613" spans="1:22">
      <c r="A1613" t="s">
        <v>36</v>
      </c>
      <c r="B1613" t="s">
        <v>40</v>
      </c>
      <c r="C1613" t="s">
        <v>9</v>
      </c>
      <c r="D1613" t="s">
        <v>189</v>
      </c>
      <c r="E1613" t="s">
        <v>88</v>
      </c>
      <c r="F1613">
        <v>35</v>
      </c>
      <c r="G1613" t="s">
        <v>74</v>
      </c>
      <c r="H1613">
        <v>9.6774193548387094E-2</v>
      </c>
      <c r="I1613">
        <v>0.5714285714285714</v>
      </c>
      <c r="J1613">
        <v>0</v>
      </c>
      <c r="K1613">
        <v>0</v>
      </c>
      <c r="L1613">
        <v>6</v>
      </c>
      <c r="M1613">
        <v>62</v>
      </c>
      <c r="N1613">
        <v>7</v>
      </c>
      <c r="O1613">
        <v>4</v>
      </c>
      <c r="P1613">
        <v>0</v>
      </c>
      <c r="Q1613">
        <v>0</v>
      </c>
      <c r="R1613">
        <v>0</v>
      </c>
      <c r="S1613">
        <f t="shared" si="28"/>
        <v>0.5714285714285714</v>
      </c>
      <c r="T1613" s="13">
        <f>(Tabelle1[[#This Row],[MT Distri % (besucht)]]-Tabelle1[[#This Row],[MT Distri % (besucht) VP]])*100</f>
        <v>0</v>
      </c>
      <c r="U1613" t="str">
        <f>Tabelle1[[#This Row],[Kundenhierarchie 1]]&amp;Tabelle1[[#This Row],[Händler]]&amp;Tabelle1[[#This Row],[Kategorie]]&amp;Tabelle1[[#This Row],[Gruppe]]&amp;Tabelle1[[#This Row],[Name]]</f>
        <v>Markant Services International GmbHGlobusEssigEssig Balsamicos 250mlBio Aceto Balsamico di Modena 6%, 250ml</v>
      </c>
      <c r="V1613">
        <f>_xlfn.XLOOKUP(U1613,'Daten Vor-Quartal'!U:U,'Daten Vor-Quartal'!I:I,0)</f>
        <v>0.5714285714285714</v>
      </c>
    </row>
    <row r="1614" spans="1:22">
      <c r="A1614" t="s">
        <v>36</v>
      </c>
      <c r="B1614" t="s">
        <v>40</v>
      </c>
      <c r="C1614" t="s">
        <v>9</v>
      </c>
      <c r="D1614" t="s">
        <v>189</v>
      </c>
      <c r="E1614" t="s">
        <v>86</v>
      </c>
      <c r="F1614">
        <v>33</v>
      </c>
      <c r="G1614" t="s">
        <v>74</v>
      </c>
      <c r="H1614">
        <v>9.6774193548387094E-2</v>
      </c>
      <c r="I1614">
        <v>0.42857142857142855</v>
      </c>
      <c r="J1614">
        <v>0</v>
      </c>
      <c r="K1614">
        <v>0</v>
      </c>
      <c r="L1614">
        <v>6</v>
      </c>
      <c r="M1614">
        <v>62</v>
      </c>
      <c r="N1614">
        <v>7</v>
      </c>
      <c r="O1614">
        <v>3</v>
      </c>
      <c r="P1614">
        <v>0</v>
      </c>
      <c r="Q1614">
        <v>0</v>
      </c>
      <c r="R1614">
        <v>0</v>
      </c>
      <c r="S1614">
        <f t="shared" si="28"/>
        <v>0.42857142857142855</v>
      </c>
      <c r="T1614" s="13">
        <f>(Tabelle1[[#This Row],[MT Distri % (besucht)]]-Tabelle1[[#This Row],[MT Distri % (besucht) VP]])*100</f>
        <v>0</v>
      </c>
      <c r="U1614" t="str">
        <f>Tabelle1[[#This Row],[Kundenhierarchie 1]]&amp;Tabelle1[[#This Row],[Händler]]&amp;Tabelle1[[#This Row],[Kategorie]]&amp;Tabelle1[[#This Row],[Gruppe]]&amp;Tabelle1[[#This Row],[Name]]</f>
        <v>Markant Services International GmbHGlobusEssigEssig Balsamicos 250mlBio Condimento Balsamico Bianco 5%,250ml</v>
      </c>
      <c r="V1614">
        <f>_xlfn.XLOOKUP(U1614,'Daten Vor-Quartal'!U:U,'Daten Vor-Quartal'!I:I,0)</f>
        <v>0.42857142857142855</v>
      </c>
    </row>
    <row r="1615" spans="1:22">
      <c r="A1615" t="s">
        <v>36</v>
      </c>
      <c r="B1615" t="s">
        <v>40</v>
      </c>
      <c r="C1615" t="s">
        <v>9</v>
      </c>
      <c r="D1615" t="s">
        <v>189</v>
      </c>
      <c r="E1615" t="s">
        <v>71</v>
      </c>
      <c r="F1615">
        <v>19</v>
      </c>
      <c r="G1615" t="s">
        <v>63</v>
      </c>
      <c r="H1615">
        <v>0</v>
      </c>
      <c r="I1615">
        <v>0</v>
      </c>
      <c r="J1615">
        <v>0</v>
      </c>
      <c r="K1615">
        <v>0</v>
      </c>
      <c r="L1615">
        <v>0</v>
      </c>
      <c r="M1615">
        <v>62</v>
      </c>
      <c r="N1615">
        <v>1</v>
      </c>
      <c r="O1615">
        <v>0</v>
      </c>
      <c r="P1615">
        <v>0</v>
      </c>
      <c r="Q1615">
        <v>0</v>
      </c>
      <c r="R1615">
        <v>0</v>
      </c>
      <c r="S1615">
        <f t="shared" si="28"/>
        <v>0</v>
      </c>
      <c r="T1615" s="13">
        <f>(Tabelle1[[#This Row],[MT Distri % (besucht)]]-Tabelle1[[#This Row],[MT Distri % (besucht) VP]])*100</f>
        <v>0</v>
      </c>
      <c r="U1615" t="str">
        <f>Tabelle1[[#This Row],[Kundenhierarchie 1]]&amp;Tabelle1[[#This Row],[Händler]]&amp;Tabelle1[[#This Row],[Kategorie]]&amp;Tabelle1[[#This Row],[Gruppe]]&amp;Tabelle1[[#This Row],[Name]]</f>
        <v>Markant Services International GmbHGlobusEssigEssig Balsamicos 250mlKühne Aceto Balsamico di Modena, 250ml</v>
      </c>
      <c r="V1615">
        <f>_xlfn.XLOOKUP(U1615,'Daten Vor-Quartal'!U:U,'Daten Vor-Quartal'!I:I,0)</f>
        <v>0</v>
      </c>
    </row>
    <row r="1616" spans="1:22">
      <c r="A1616" t="s">
        <v>36</v>
      </c>
      <c r="B1616" t="s">
        <v>40</v>
      </c>
      <c r="C1616" t="s">
        <v>9</v>
      </c>
      <c r="D1616" t="s">
        <v>189</v>
      </c>
      <c r="E1616" t="s">
        <v>67</v>
      </c>
      <c r="F1616">
        <v>15</v>
      </c>
      <c r="G1616" t="s">
        <v>63</v>
      </c>
      <c r="H1616">
        <v>0</v>
      </c>
      <c r="I1616">
        <v>0</v>
      </c>
      <c r="J1616">
        <v>0</v>
      </c>
      <c r="K1616">
        <v>0</v>
      </c>
      <c r="L1616">
        <v>0</v>
      </c>
      <c r="M1616">
        <v>62</v>
      </c>
      <c r="N1616">
        <v>1</v>
      </c>
      <c r="O1616">
        <v>0</v>
      </c>
      <c r="P1616">
        <v>0</v>
      </c>
      <c r="Q1616">
        <v>0</v>
      </c>
      <c r="R1616">
        <v>0</v>
      </c>
      <c r="S1616">
        <f t="shared" si="28"/>
        <v>0</v>
      </c>
      <c r="T1616" s="13">
        <f>(Tabelle1[[#This Row],[MT Distri % (besucht)]]-Tabelle1[[#This Row],[MT Distri % (besucht) VP]])*100</f>
        <v>0</v>
      </c>
      <c r="U1616" t="str">
        <f>Tabelle1[[#This Row],[Kundenhierarchie 1]]&amp;Tabelle1[[#This Row],[Händler]]&amp;Tabelle1[[#This Row],[Kategorie]]&amp;Tabelle1[[#This Row],[Gruppe]]&amp;Tabelle1[[#This Row],[Name]]</f>
        <v>Markant Services International GmbHGlobusEssigEssig Balsamicos 250mlKühne Cond.Balsam. Bianco, 250ml Karaffe</v>
      </c>
      <c r="V1616">
        <f>_xlfn.XLOOKUP(U1616,'Daten Vor-Quartal'!U:U,'Daten Vor-Quartal'!I:I,0)</f>
        <v>0</v>
      </c>
    </row>
    <row r="1617" spans="1:22">
      <c r="A1617" t="s">
        <v>36</v>
      </c>
      <c r="B1617" t="s">
        <v>40</v>
      </c>
      <c r="C1617" t="s">
        <v>9</v>
      </c>
      <c r="D1617" t="s">
        <v>190</v>
      </c>
      <c r="E1617" t="s">
        <v>70</v>
      </c>
      <c r="F1617">
        <v>18</v>
      </c>
      <c r="G1617" t="s">
        <v>63</v>
      </c>
      <c r="H1617">
        <v>1</v>
      </c>
      <c r="I1617">
        <v>0.81355932203389836</v>
      </c>
      <c r="J1617">
        <v>0</v>
      </c>
      <c r="K1617">
        <v>0</v>
      </c>
      <c r="L1617">
        <v>62</v>
      </c>
      <c r="M1617">
        <v>62</v>
      </c>
      <c r="N1617">
        <v>59</v>
      </c>
      <c r="O1617">
        <v>48</v>
      </c>
      <c r="P1617">
        <v>0</v>
      </c>
      <c r="Q1617">
        <v>0</v>
      </c>
      <c r="R1617">
        <v>0</v>
      </c>
      <c r="S1617">
        <f t="shared" si="28"/>
        <v>0.77049180327868849</v>
      </c>
      <c r="T1617" s="13">
        <f>(Tabelle1[[#This Row],[MT Distri % (besucht)]]-Tabelle1[[#This Row],[MT Distri % (besucht) VP]])*100</f>
        <v>4.3067518755209866</v>
      </c>
      <c r="U1617" t="str">
        <f>Tabelle1[[#This Row],[Kundenhierarchie 1]]&amp;Tabelle1[[#This Row],[Händler]]&amp;Tabelle1[[#This Row],[Kategorie]]&amp;Tabelle1[[#This Row],[Gruppe]]&amp;Tabelle1[[#This Row],[Name]]</f>
        <v>Markant Services International GmbHGlobusEssigEssig CK 250mlHimbeer &amp; Essig, 250 ml Karaffe</v>
      </c>
      <c r="V1617">
        <f>_xlfn.XLOOKUP(U1617,'Daten Vor-Quartal'!U:U,'Daten Vor-Quartal'!I:I,0)</f>
        <v>0.77049180327868849</v>
      </c>
    </row>
    <row r="1618" spans="1:22">
      <c r="A1618" t="s">
        <v>36</v>
      </c>
      <c r="B1618" t="s">
        <v>40</v>
      </c>
      <c r="C1618" t="s">
        <v>9</v>
      </c>
      <c r="D1618" t="s">
        <v>190</v>
      </c>
      <c r="E1618" t="s">
        <v>77</v>
      </c>
      <c r="F1618">
        <v>24</v>
      </c>
      <c r="G1618" t="s">
        <v>74</v>
      </c>
      <c r="H1618">
        <v>0.74193548387096775</v>
      </c>
      <c r="I1618">
        <v>0.95744680851063835</v>
      </c>
      <c r="J1618">
        <v>0</v>
      </c>
      <c r="K1618">
        <v>0</v>
      </c>
      <c r="L1618">
        <v>46</v>
      </c>
      <c r="M1618">
        <v>62</v>
      </c>
      <c r="N1618">
        <v>47</v>
      </c>
      <c r="O1618">
        <v>45</v>
      </c>
      <c r="P1618">
        <v>0</v>
      </c>
      <c r="Q1618">
        <v>0</v>
      </c>
      <c r="R1618">
        <v>0</v>
      </c>
      <c r="S1618">
        <f t="shared" si="28"/>
        <v>0.93478260869565222</v>
      </c>
      <c r="T1618" s="13">
        <f>(Tabelle1[[#This Row],[MT Distri % (besucht)]]-Tabelle1[[#This Row],[MT Distri % (besucht) VP]])*100</f>
        <v>2.266419981498613</v>
      </c>
      <c r="U1618" t="str">
        <f>Tabelle1[[#This Row],[Kundenhierarchie 1]]&amp;Tabelle1[[#This Row],[Händler]]&amp;Tabelle1[[#This Row],[Kategorie]]&amp;Tabelle1[[#This Row],[Gruppe]]&amp;Tabelle1[[#This Row],[Name]]</f>
        <v>Markant Services International GmbHGlobusEssigEssig CK 250mlHonig &amp; Essig, 250ml Karaffe</v>
      </c>
      <c r="V1618">
        <f>_xlfn.XLOOKUP(U1618,'Daten Vor-Quartal'!U:U,'Daten Vor-Quartal'!I:I,0)</f>
        <v>0.93478260869565222</v>
      </c>
    </row>
    <row r="1619" spans="1:22">
      <c r="A1619" t="s">
        <v>36</v>
      </c>
      <c r="B1619" t="s">
        <v>40</v>
      </c>
      <c r="C1619" t="s">
        <v>9</v>
      </c>
      <c r="D1619" t="s">
        <v>190</v>
      </c>
      <c r="E1619" t="s">
        <v>64</v>
      </c>
      <c r="F1619">
        <v>12</v>
      </c>
      <c r="G1619" t="s">
        <v>63</v>
      </c>
      <c r="H1619">
        <v>0</v>
      </c>
      <c r="I1619">
        <v>0</v>
      </c>
      <c r="J1619">
        <v>0</v>
      </c>
      <c r="K1619">
        <v>0</v>
      </c>
      <c r="L1619">
        <v>0</v>
      </c>
      <c r="M1619">
        <v>62</v>
      </c>
      <c r="N1619">
        <v>1</v>
      </c>
      <c r="O1619">
        <v>0</v>
      </c>
      <c r="P1619">
        <v>0</v>
      </c>
      <c r="Q1619">
        <v>0</v>
      </c>
      <c r="R1619">
        <v>0</v>
      </c>
      <c r="S1619">
        <f t="shared" si="28"/>
        <v>0</v>
      </c>
      <c r="T1619" s="13">
        <f>(Tabelle1[[#This Row],[MT Distri % (besucht)]]-Tabelle1[[#This Row],[MT Distri % (besucht) VP]])*100</f>
        <v>0</v>
      </c>
      <c r="U1619" t="str">
        <f>Tabelle1[[#This Row],[Kundenhierarchie 1]]&amp;Tabelle1[[#This Row],[Händler]]&amp;Tabelle1[[#This Row],[Kategorie]]&amp;Tabelle1[[#This Row],[Gruppe]]&amp;Tabelle1[[#This Row],[Name]]</f>
        <v>Markant Services International GmbHGlobusEssigEssig CK 250mlKühne Apfel Essig, 250ml Karaffe</v>
      </c>
      <c r="V1619">
        <f>_xlfn.XLOOKUP(U1619,'Daten Vor-Quartal'!U:U,'Daten Vor-Quartal'!I:I,0)</f>
        <v>0</v>
      </c>
    </row>
    <row r="1620" spans="1:22">
      <c r="A1620" t="s">
        <v>36</v>
      </c>
      <c r="B1620" t="s">
        <v>40</v>
      </c>
      <c r="C1620" t="s">
        <v>9</v>
      </c>
      <c r="D1620" t="s">
        <v>190</v>
      </c>
      <c r="E1620" t="s">
        <v>84</v>
      </c>
      <c r="F1620">
        <v>31</v>
      </c>
      <c r="G1620" t="s">
        <v>74</v>
      </c>
      <c r="H1620">
        <v>0</v>
      </c>
      <c r="I1620">
        <v>0</v>
      </c>
      <c r="J1620">
        <v>0</v>
      </c>
      <c r="K1620">
        <v>0</v>
      </c>
      <c r="L1620">
        <v>0</v>
      </c>
      <c r="M1620">
        <v>62</v>
      </c>
      <c r="N1620">
        <v>1</v>
      </c>
      <c r="O1620">
        <v>0</v>
      </c>
      <c r="P1620">
        <v>0</v>
      </c>
      <c r="Q1620">
        <v>0</v>
      </c>
      <c r="R1620">
        <v>0</v>
      </c>
      <c r="S1620">
        <f t="shared" si="28"/>
        <v>0</v>
      </c>
      <c r="T1620" s="13">
        <f>(Tabelle1[[#This Row],[MT Distri % (besucht)]]-Tabelle1[[#This Row],[MT Distri % (besucht) VP]])*100</f>
        <v>0</v>
      </c>
      <c r="U1620" t="str">
        <f>Tabelle1[[#This Row],[Kundenhierarchie 1]]&amp;Tabelle1[[#This Row],[Händler]]&amp;Tabelle1[[#This Row],[Kategorie]]&amp;Tabelle1[[#This Row],[Gruppe]]&amp;Tabelle1[[#This Row],[Name]]</f>
        <v>Markant Services International GmbHGlobusEssigEssig CK 250mlKühne Rotwein Essig, 250ml Karaffe</v>
      </c>
      <c r="V1620">
        <f>_xlfn.XLOOKUP(U1620,'Daten Vor-Quartal'!U:U,'Daten Vor-Quartal'!I:I,0)</f>
        <v>0</v>
      </c>
    </row>
    <row r="1621" spans="1:22">
      <c r="A1621" t="s">
        <v>36</v>
      </c>
      <c r="B1621" t="s">
        <v>40</v>
      </c>
      <c r="C1621" t="s">
        <v>9</v>
      </c>
      <c r="D1621" t="s">
        <v>190</v>
      </c>
      <c r="E1621" t="s">
        <v>75</v>
      </c>
      <c r="F1621">
        <v>22</v>
      </c>
      <c r="G1621" t="s">
        <v>74</v>
      </c>
      <c r="H1621">
        <v>0</v>
      </c>
      <c r="I1621">
        <v>0</v>
      </c>
      <c r="J1621">
        <v>0</v>
      </c>
      <c r="K1621">
        <v>0</v>
      </c>
      <c r="L1621">
        <v>0</v>
      </c>
      <c r="M1621">
        <v>62</v>
      </c>
      <c r="N1621">
        <v>1</v>
      </c>
      <c r="O1621">
        <v>0</v>
      </c>
      <c r="P1621">
        <v>0</v>
      </c>
      <c r="Q1621">
        <v>0</v>
      </c>
      <c r="R1621">
        <v>0</v>
      </c>
      <c r="S1621">
        <f t="shared" si="28"/>
        <v>0</v>
      </c>
      <c r="T1621" s="13">
        <f>(Tabelle1[[#This Row],[MT Distri % (besucht)]]-Tabelle1[[#This Row],[MT Distri % (besucht) VP]])*100</f>
        <v>0</v>
      </c>
      <c r="U1621" t="str">
        <f>Tabelle1[[#This Row],[Kundenhierarchie 1]]&amp;Tabelle1[[#This Row],[Händler]]&amp;Tabelle1[[#This Row],[Kategorie]]&amp;Tabelle1[[#This Row],[Gruppe]]&amp;Tabelle1[[#This Row],[Name]]</f>
        <v>Markant Services International GmbHGlobusEssigEssig CK 250mlKühne Weißwein Essig, 250ml Karaffe</v>
      </c>
      <c r="V1621">
        <f>_xlfn.XLOOKUP(U1621,'Daten Vor-Quartal'!U:U,'Daten Vor-Quartal'!I:I,0)</f>
        <v>0</v>
      </c>
    </row>
    <row r="1622" spans="1:22">
      <c r="A1622" t="s">
        <v>36</v>
      </c>
      <c r="B1622" t="s">
        <v>40</v>
      </c>
      <c r="C1622" t="s">
        <v>9</v>
      </c>
      <c r="D1622" t="s">
        <v>190</v>
      </c>
      <c r="E1622" t="s">
        <v>78</v>
      </c>
      <c r="F1622">
        <v>25</v>
      </c>
      <c r="G1622" t="s">
        <v>74</v>
      </c>
      <c r="H1622">
        <v>1</v>
      </c>
      <c r="I1622">
        <v>0.6271186440677966</v>
      </c>
      <c r="J1622">
        <v>0</v>
      </c>
      <c r="K1622">
        <v>0</v>
      </c>
      <c r="L1622">
        <v>62</v>
      </c>
      <c r="M1622">
        <v>62</v>
      </c>
      <c r="N1622">
        <v>59</v>
      </c>
      <c r="O1622">
        <v>37</v>
      </c>
      <c r="P1622">
        <v>0</v>
      </c>
      <c r="Q1622">
        <v>0</v>
      </c>
      <c r="R1622">
        <v>0</v>
      </c>
      <c r="S1622">
        <f t="shared" si="28"/>
        <v>0.65573770491803274</v>
      </c>
      <c r="T1622" s="13">
        <f>(Tabelle1[[#This Row],[MT Distri % (besucht)]]-Tabelle1[[#This Row],[MT Distri % (besucht) VP]])*100</f>
        <v>-2.8619060850236133</v>
      </c>
      <c r="U1622" t="str">
        <f>Tabelle1[[#This Row],[Kundenhierarchie 1]]&amp;Tabelle1[[#This Row],[Händler]]&amp;Tabelle1[[#This Row],[Kategorie]]&amp;Tabelle1[[#This Row],[Gruppe]]&amp;Tabelle1[[#This Row],[Name]]</f>
        <v>Markant Services International GmbHGlobusEssigEssig CK 250mlWalnuss &amp; Essig, 250 ml Karaffe</v>
      </c>
      <c r="V1622">
        <f>_xlfn.XLOOKUP(U1622,'Daten Vor-Quartal'!U:U,'Daten Vor-Quartal'!I:I,0)</f>
        <v>0.65573770491803274</v>
      </c>
    </row>
    <row r="1623" spans="1:22">
      <c r="A1623" t="s">
        <v>36</v>
      </c>
      <c r="B1623" t="s">
        <v>40</v>
      </c>
      <c r="C1623" t="s">
        <v>9</v>
      </c>
      <c r="D1623" t="s">
        <v>191</v>
      </c>
      <c r="E1623" t="s">
        <v>61</v>
      </c>
      <c r="F1623">
        <v>10</v>
      </c>
      <c r="G1623" t="s">
        <v>51</v>
      </c>
      <c r="H1623">
        <v>1</v>
      </c>
      <c r="I1623">
        <v>0.98305084745762716</v>
      </c>
      <c r="J1623">
        <v>0</v>
      </c>
      <c r="K1623">
        <v>0</v>
      </c>
      <c r="L1623">
        <v>62</v>
      </c>
      <c r="M1623">
        <v>62</v>
      </c>
      <c r="N1623">
        <v>59</v>
      </c>
      <c r="O1623">
        <v>58</v>
      </c>
      <c r="P1623">
        <v>0</v>
      </c>
      <c r="Q1623">
        <v>0</v>
      </c>
      <c r="R1623">
        <v>0</v>
      </c>
      <c r="S1623">
        <f t="shared" si="28"/>
        <v>0.96721311475409832</v>
      </c>
      <c r="T1623" s="13">
        <f>(Tabelle1[[#This Row],[MT Distri % (besucht)]]-Tabelle1[[#This Row],[MT Distri % (besucht) VP]])*100</f>
        <v>1.583773270352884</v>
      </c>
      <c r="U1623" t="str">
        <f>Tabelle1[[#This Row],[Kundenhierarchie 1]]&amp;Tabelle1[[#This Row],[Händler]]&amp;Tabelle1[[#This Row],[Kategorie]]&amp;Tabelle1[[#This Row],[Gruppe]]&amp;Tabelle1[[#This Row],[Name]]</f>
        <v>Markant Services International GmbHGlobusEssigEssig EssenzKühne Essig-Essenz, 400g, 10er Tray</v>
      </c>
      <c r="V1623">
        <f>_xlfn.XLOOKUP(U1623,'Daten Vor-Quartal'!U:U,'Daten Vor-Quartal'!I:I,0)</f>
        <v>0.96721311475409832</v>
      </c>
    </row>
    <row r="1624" spans="1:22">
      <c r="A1624" t="s">
        <v>36</v>
      </c>
      <c r="B1624" t="s">
        <v>40</v>
      </c>
      <c r="C1624" t="s">
        <v>9</v>
      </c>
      <c r="D1624" t="s">
        <v>192</v>
      </c>
      <c r="E1624" t="s">
        <v>66</v>
      </c>
      <c r="F1624">
        <v>14</v>
      </c>
      <c r="G1624" t="s">
        <v>63</v>
      </c>
      <c r="H1624">
        <v>0</v>
      </c>
      <c r="I1624">
        <v>0</v>
      </c>
      <c r="J1624">
        <v>0</v>
      </c>
      <c r="K1624">
        <v>0</v>
      </c>
      <c r="L1624">
        <v>0</v>
      </c>
      <c r="M1624">
        <v>62</v>
      </c>
      <c r="N1624">
        <v>1</v>
      </c>
      <c r="O1624">
        <v>0</v>
      </c>
      <c r="P1624">
        <v>0</v>
      </c>
      <c r="Q1624">
        <v>0</v>
      </c>
      <c r="R1624">
        <v>0</v>
      </c>
      <c r="S1624">
        <f t="shared" si="28"/>
        <v>0</v>
      </c>
      <c r="T1624" s="13">
        <f>(Tabelle1[[#This Row],[MT Distri % (besucht)]]-Tabelle1[[#This Row],[MT Distri % (besucht) VP]])*100</f>
        <v>0</v>
      </c>
      <c r="U1624" t="str">
        <f>Tabelle1[[#This Row],[Kundenhierarchie 1]]&amp;Tabelle1[[#This Row],[Händler]]&amp;Tabelle1[[#This Row],[Kategorie]]&amp;Tabelle1[[#This Row],[Gruppe]]&amp;Tabelle1[[#This Row],[Name]]</f>
        <v>Markant Services International GmbHGlobusEssigEssig Exquisit 0,5lKühne Bio Apfel Essig 5% 0,5l Fl.</v>
      </c>
      <c r="V1624">
        <f>_xlfn.XLOOKUP(U1624,'Daten Vor-Quartal'!U:U,'Daten Vor-Quartal'!I:I,0)</f>
        <v>0</v>
      </c>
    </row>
    <row r="1625" spans="1:22">
      <c r="A1625" t="s">
        <v>36</v>
      </c>
      <c r="B1625" t="s">
        <v>40</v>
      </c>
      <c r="C1625" t="s">
        <v>9</v>
      </c>
      <c r="D1625" t="s">
        <v>192</v>
      </c>
      <c r="E1625" t="s">
        <v>65</v>
      </c>
      <c r="F1625">
        <v>13</v>
      </c>
      <c r="G1625" t="s">
        <v>63</v>
      </c>
      <c r="H1625">
        <v>0</v>
      </c>
      <c r="I1625">
        <v>0</v>
      </c>
      <c r="J1625">
        <v>0</v>
      </c>
      <c r="K1625">
        <v>0</v>
      </c>
      <c r="L1625">
        <v>0</v>
      </c>
      <c r="M1625">
        <v>62</v>
      </c>
      <c r="N1625">
        <v>1</v>
      </c>
      <c r="O1625">
        <v>0</v>
      </c>
      <c r="P1625">
        <v>0</v>
      </c>
      <c r="Q1625">
        <v>0</v>
      </c>
      <c r="R1625">
        <v>0</v>
      </c>
      <c r="S1625">
        <f t="shared" si="28"/>
        <v>0</v>
      </c>
      <c r="T1625" s="13">
        <f>(Tabelle1[[#This Row],[MT Distri % (besucht)]]-Tabelle1[[#This Row],[MT Distri % (besucht) VP]])*100</f>
        <v>0</v>
      </c>
      <c r="U1625" t="str">
        <f>Tabelle1[[#This Row],[Kundenhierarchie 1]]&amp;Tabelle1[[#This Row],[Händler]]&amp;Tabelle1[[#This Row],[Kategorie]]&amp;Tabelle1[[#This Row],[Gruppe]]&amp;Tabelle1[[#This Row],[Name]]</f>
        <v>Markant Services International GmbHGlobusEssigEssig Exquisit 0,5lKühne Kräuteressig 5%, 0,5l Karaffe</v>
      </c>
      <c r="V1625">
        <f>_xlfn.XLOOKUP(U1625,'Daten Vor-Quartal'!U:U,'Daten Vor-Quartal'!I:I,0)</f>
        <v>0</v>
      </c>
    </row>
    <row r="1626" spans="1:22">
      <c r="A1626" t="s">
        <v>36</v>
      </c>
      <c r="B1626" t="s">
        <v>40</v>
      </c>
      <c r="C1626" t="s">
        <v>9</v>
      </c>
      <c r="D1626" t="s">
        <v>192</v>
      </c>
      <c r="E1626" t="s">
        <v>76</v>
      </c>
      <c r="F1626">
        <v>23</v>
      </c>
      <c r="G1626" t="s">
        <v>74</v>
      </c>
      <c r="H1626">
        <v>0</v>
      </c>
      <c r="I1626">
        <v>0</v>
      </c>
      <c r="J1626">
        <v>0</v>
      </c>
      <c r="K1626">
        <v>0</v>
      </c>
      <c r="L1626">
        <v>0</v>
      </c>
      <c r="M1626">
        <v>62</v>
      </c>
      <c r="N1626">
        <v>1</v>
      </c>
      <c r="O1626">
        <v>0</v>
      </c>
      <c r="P1626">
        <v>0</v>
      </c>
      <c r="Q1626">
        <v>0</v>
      </c>
      <c r="R1626">
        <v>0</v>
      </c>
      <c r="S1626">
        <f t="shared" si="28"/>
        <v>0</v>
      </c>
      <c r="T1626" s="13">
        <f>(Tabelle1[[#This Row],[MT Distri % (besucht)]]-Tabelle1[[#This Row],[MT Distri % (besucht) VP]])*100</f>
        <v>0</v>
      </c>
      <c r="U1626" t="str">
        <f>Tabelle1[[#This Row],[Kundenhierarchie 1]]&amp;Tabelle1[[#This Row],[Händler]]&amp;Tabelle1[[#This Row],[Kategorie]]&amp;Tabelle1[[#This Row],[Gruppe]]&amp;Tabelle1[[#This Row],[Name]]</f>
        <v>Markant Services International GmbHGlobusEssigEssig Exquisit 0,5lKühne Rotweinessig 6%, 0,5l Karaffe</v>
      </c>
      <c r="V1626">
        <f>_xlfn.XLOOKUP(U1626,'Daten Vor-Quartal'!U:U,'Daten Vor-Quartal'!I:I,0)</f>
        <v>0</v>
      </c>
    </row>
    <row r="1627" spans="1:22">
      <c r="A1627" t="s">
        <v>36</v>
      </c>
      <c r="B1627" t="s">
        <v>40</v>
      </c>
      <c r="C1627" t="s">
        <v>9</v>
      </c>
      <c r="D1627" t="s">
        <v>192</v>
      </c>
      <c r="E1627" t="s">
        <v>58</v>
      </c>
      <c r="F1627">
        <v>7</v>
      </c>
      <c r="G1627" t="s">
        <v>51</v>
      </c>
      <c r="H1627">
        <v>0</v>
      </c>
      <c r="I1627">
        <v>0</v>
      </c>
      <c r="J1627">
        <v>0</v>
      </c>
      <c r="K1627">
        <v>0</v>
      </c>
      <c r="L1627">
        <v>0</v>
      </c>
      <c r="M1627">
        <v>62</v>
      </c>
      <c r="N1627">
        <v>1</v>
      </c>
      <c r="O1627">
        <v>0</v>
      </c>
      <c r="P1627">
        <v>0</v>
      </c>
      <c r="Q1627">
        <v>0</v>
      </c>
      <c r="R1627">
        <v>0</v>
      </c>
      <c r="S1627">
        <f t="shared" si="28"/>
        <v>0</v>
      </c>
      <c r="T1627" s="13">
        <f>(Tabelle1[[#This Row],[MT Distri % (besucht)]]-Tabelle1[[#This Row],[MT Distri % (besucht) VP]])*100</f>
        <v>0</v>
      </c>
      <c r="U1627" t="str">
        <f>Tabelle1[[#This Row],[Kundenhierarchie 1]]&amp;Tabelle1[[#This Row],[Händler]]&amp;Tabelle1[[#This Row],[Kategorie]]&amp;Tabelle1[[#This Row],[Gruppe]]&amp;Tabelle1[[#This Row],[Name]]</f>
        <v>Markant Services International GmbHGlobusEssigEssig Exquisit 0,5lKühne Weißweinessig 6%, 0,5l Karaffe</v>
      </c>
      <c r="V1627">
        <f>_xlfn.XLOOKUP(U1627,'Daten Vor-Quartal'!U:U,'Daten Vor-Quartal'!I:I,0)</f>
        <v>0</v>
      </c>
    </row>
    <row r="1628" spans="1:22">
      <c r="A1628" t="s">
        <v>36</v>
      </c>
      <c r="B1628" t="s">
        <v>40</v>
      </c>
      <c r="C1628" t="s">
        <v>9</v>
      </c>
      <c r="D1628" t="s">
        <v>192</v>
      </c>
      <c r="E1628" t="s">
        <v>94</v>
      </c>
      <c r="F1628">
        <v>99</v>
      </c>
      <c r="G1628" t="s">
        <v>74</v>
      </c>
      <c r="H1628">
        <v>0</v>
      </c>
      <c r="I1628">
        <v>0</v>
      </c>
      <c r="J1628">
        <v>0</v>
      </c>
      <c r="K1628">
        <v>0</v>
      </c>
      <c r="L1628">
        <v>0</v>
      </c>
      <c r="M1628">
        <v>62</v>
      </c>
      <c r="N1628">
        <v>1</v>
      </c>
      <c r="O1628">
        <v>0</v>
      </c>
      <c r="P1628">
        <v>0</v>
      </c>
      <c r="Q1628">
        <v>0</v>
      </c>
      <c r="R1628">
        <v>0</v>
      </c>
      <c r="S1628">
        <f t="shared" si="28"/>
        <v>0.96610169491525422</v>
      </c>
      <c r="T1628" s="13">
        <f>(Tabelle1[[#This Row],[MT Distri % (besucht)]]-Tabelle1[[#This Row],[MT Distri % (besucht) VP]])*100</f>
        <v>-96.610169491525426</v>
      </c>
      <c r="U1628" t="str">
        <f>Tabelle1[[#This Row],[Kundenhierarchie 1]]&amp;Tabelle1[[#This Row],[Händler]]&amp;Tabelle1[[#This Row],[Kategorie]]&amp;Tabelle1[[#This Row],[Gruppe]]&amp;Tabelle1[[#This Row],[Name]]</f>
        <v>Markant Services International GmbHGlobusEssigEssig Exquisit 0,5lLiebling d.Jahres, Schw.Johannisb., 0,5l</v>
      </c>
      <c r="V1628">
        <f>_xlfn.XLOOKUP(U1628,'Daten Vor-Quartal'!U:U,'Daten Vor-Quartal'!I:I,0)</f>
        <v>0.96610169491525422</v>
      </c>
    </row>
    <row r="1629" spans="1:22">
      <c r="A1629" t="s">
        <v>36</v>
      </c>
      <c r="B1629" t="s">
        <v>40</v>
      </c>
      <c r="C1629" t="s">
        <v>9</v>
      </c>
      <c r="D1629" t="s">
        <v>193</v>
      </c>
      <c r="E1629" t="s">
        <v>81</v>
      </c>
      <c r="F1629">
        <v>28</v>
      </c>
      <c r="G1629" t="s">
        <v>74</v>
      </c>
      <c r="H1629">
        <v>1</v>
      </c>
      <c r="I1629">
        <v>0.96610169491525422</v>
      </c>
      <c r="J1629">
        <v>0</v>
      </c>
      <c r="K1629">
        <v>0</v>
      </c>
      <c r="L1629">
        <v>62</v>
      </c>
      <c r="M1629">
        <v>62</v>
      </c>
      <c r="N1629">
        <v>59</v>
      </c>
      <c r="O1629">
        <v>57</v>
      </c>
      <c r="P1629">
        <v>0</v>
      </c>
      <c r="Q1629">
        <v>0</v>
      </c>
      <c r="R1629">
        <v>0</v>
      </c>
      <c r="S1629">
        <f t="shared" si="28"/>
        <v>0.96721311475409832</v>
      </c>
      <c r="T1629" s="13">
        <f>(Tabelle1[[#This Row],[MT Distri % (besucht)]]-Tabelle1[[#This Row],[MT Distri % (besucht) VP]])*100</f>
        <v>-0.11114198388441077</v>
      </c>
      <c r="U1629" t="str">
        <f>Tabelle1[[#This Row],[Kundenhierarchie 1]]&amp;Tabelle1[[#This Row],[Händler]]&amp;Tabelle1[[#This Row],[Kategorie]]&amp;Tabelle1[[#This Row],[Gruppe]]&amp;Tabelle1[[#This Row],[Name]]</f>
        <v>Markant Services International GmbHGlobusEssigEssig Exquisit 100mlKühne Weißweinessig, 100ml Flasche</v>
      </c>
      <c r="V1629">
        <f>_xlfn.XLOOKUP(U1629,'Daten Vor-Quartal'!U:U,'Daten Vor-Quartal'!I:I,0)</f>
        <v>0.96721311475409832</v>
      </c>
    </row>
    <row r="1630" spans="1:22">
      <c r="A1630" t="s">
        <v>36</v>
      </c>
      <c r="B1630" t="s">
        <v>40</v>
      </c>
      <c r="C1630" t="s">
        <v>9</v>
      </c>
      <c r="D1630" t="s">
        <v>194</v>
      </c>
      <c r="E1630" t="s">
        <v>79</v>
      </c>
      <c r="F1630">
        <v>26</v>
      </c>
      <c r="G1630" t="s">
        <v>74</v>
      </c>
      <c r="H1630">
        <v>1</v>
      </c>
      <c r="I1630">
        <v>0.38983050847457629</v>
      </c>
      <c r="J1630">
        <v>0</v>
      </c>
      <c r="K1630">
        <v>0</v>
      </c>
      <c r="L1630">
        <v>62</v>
      </c>
      <c r="M1630">
        <v>62</v>
      </c>
      <c r="N1630">
        <v>59</v>
      </c>
      <c r="O1630">
        <v>23</v>
      </c>
      <c r="P1630">
        <v>0</v>
      </c>
      <c r="Q1630">
        <v>0</v>
      </c>
      <c r="R1630">
        <v>0</v>
      </c>
      <c r="S1630">
        <f t="shared" si="28"/>
        <v>0.47540983606557374</v>
      </c>
      <c r="T1630" s="13">
        <f>(Tabelle1[[#This Row],[MT Distri % (besucht)]]-Tabelle1[[#This Row],[MT Distri % (besucht) VP]])*100</f>
        <v>-8.5579327590997458</v>
      </c>
      <c r="U1630" t="str">
        <f>Tabelle1[[#This Row],[Kundenhierarchie 1]]&amp;Tabelle1[[#This Row],[Händler]]&amp;Tabelle1[[#This Row],[Kategorie]]&amp;Tabelle1[[#This Row],[Gruppe]]&amp;Tabelle1[[#This Row],[Name]]</f>
        <v>Markant Services International GmbHGlobusEssigEssig Flasche 0,75lGurkenaufguss, 0,75l Glasfl.</v>
      </c>
      <c r="V1630">
        <f>_xlfn.XLOOKUP(U1630,'Daten Vor-Quartal'!U:U,'Daten Vor-Quartal'!I:I,0)</f>
        <v>0.47540983606557374</v>
      </c>
    </row>
    <row r="1631" spans="1:22">
      <c r="A1631" t="s">
        <v>36</v>
      </c>
      <c r="B1631" t="s">
        <v>40</v>
      </c>
      <c r="C1631" t="s">
        <v>9</v>
      </c>
      <c r="D1631" t="s">
        <v>194</v>
      </c>
      <c r="E1631" t="s">
        <v>59</v>
      </c>
      <c r="F1631">
        <v>8</v>
      </c>
      <c r="G1631" t="s">
        <v>51</v>
      </c>
      <c r="H1631">
        <v>0.74193548387096775</v>
      </c>
      <c r="I1631">
        <v>0.1276595744680851</v>
      </c>
      <c r="J1631">
        <v>0</v>
      </c>
      <c r="K1631">
        <v>0</v>
      </c>
      <c r="L1631">
        <v>46</v>
      </c>
      <c r="M1631">
        <v>62</v>
      </c>
      <c r="N1631">
        <v>47</v>
      </c>
      <c r="O1631">
        <v>6</v>
      </c>
      <c r="P1631">
        <v>0</v>
      </c>
      <c r="Q1631">
        <v>0</v>
      </c>
      <c r="R1631">
        <v>0</v>
      </c>
      <c r="S1631">
        <f t="shared" si="28"/>
        <v>0.13043478260869565</v>
      </c>
      <c r="T1631" s="13">
        <f>(Tabelle1[[#This Row],[MT Distri % (besucht)]]-Tabelle1[[#This Row],[MT Distri % (besucht) VP]])*100</f>
        <v>-0.27752081406105522</v>
      </c>
      <c r="U1631" t="str">
        <f>Tabelle1[[#This Row],[Kundenhierarchie 1]]&amp;Tabelle1[[#This Row],[Händler]]&amp;Tabelle1[[#This Row],[Kategorie]]&amp;Tabelle1[[#This Row],[Gruppe]]&amp;Tabelle1[[#This Row],[Name]]</f>
        <v>Markant Services International GmbHGlobusEssigEssig Flasche 0,75lKFM Kressi Kräuter VollwEs.5% 0,75l 12er</v>
      </c>
      <c r="V1631">
        <f>_xlfn.XLOOKUP(U1631,'Daten Vor-Quartal'!U:U,'Daten Vor-Quartal'!I:I,0)</f>
        <v>0.13043478260869565</v>
      </c>
    </row>
    <row r="1632" spans="1:22">
      <c r="A1632" t="s">
        <v>36</v>
      </c>
      <c r="B1632" t="s">
        <v>40</v>
      </c>
      <c r="C1632" t="s">
        <v>9</v>
      </c>
      <c r="D1632" t="s">
        <v>194</v>
      </c>
      <c r="E1632" t="s">
        <v>56</v>
      </c>
      <c r="F1632">
        <v>5</v>
      </c>
      <c r="G1632" t="s">
        <v>51</v>
      </c>
      <c r="H1632">
        <v>1</v>
      </c>
      <c r="I1632">
        <v>0.98305084745762716</v>
      </c>
      <c r="J1632">
        <v>0</v>
      </c>
      <c r="K1632">
        <v>0</v>
      </c>
      <c r="L1632">
        <v>62</v>
      </c>
      <c r="M1632">
        <v>62</v>
      </c>
      <c r="N1632">
        <v>59</v>
      </c>
      <c r="O1632">
        <v>58</v>
      </c>
      <c r="P1632">
        <v>0</v>
      </c>
      <c r="Q1632">
        <v>0</v>
      </c>
      <c r="R1632">
        <v>0</v>
      </c>
      <c r="S1632">
        <f t="shared" si="28"/>
        <v>0.98360655737704916</v>
      </c>
      <c r="T1632" s="13">
        <f>(Tabelle1[[#This Row],[MT Distri % (besucht)]]-Tabelle1[[#This Row],[MT Distri % (besucht) VP]])*100</f>
        <v>-5.5570991942199832E-2</v>
      </c>
      <c r="U1632" t="str">
        <f>Tabelle1[[#This Row],[Kundenhierarchie 1]]&amp;Tabelle1[[#This Row],[Händler]]&amp;Tabelle1[[#This Row],[Kategorie]]&amp;Tabelle1[[#This Row],[Gruppe]]&amp;Tabelle1[[#This Row],[Name]]</f>
        <v>Markant Services International GmbHGlobusEssigEssig Flasche 0,75lSalata kräuterwürzig, 0,75l Glasflasche</v>
      </c>
      <c r="V1632">
        <f>_xlfn.XLOOKUP(U1632,'Daten Vor-Quartal'!U:U,'Daten Vor-Quartal'!I:I,0)</f>
        <v>0.98360655737704916</v>
      </c>
    </row>
    <row r="1633" spans="1:22">
      <c r="A1633" t="s">
        <v>36</v>
      </c>
      <c r="B1633" t="s">
        <v>40</v>
      </c>
      <c r="C1633" t="s">
        <v>9</v>
      </c>
      <c r="D1633" t="s">
        <v>194</v>
      </c>
      <c r="E1633" t="s">
        <v>72</v>
      </c>
      <c r="F1633">
        <v>20</v>
      </c>
      <c r="G1633" t="s">
        <v>63</v>
      </c>
      <c r="H1633">
        <v>0.33870967741935482</v>
      </c>
      <c r="I1633">
        <v>0.95454545454545459</v>
      </c>
      <c r="J1633">
        <v>0</v>
      </c>
      <c r="K1633">
        <v>0</v>
      </c>
      <c r="L1633">
        <v>21</v>
      </c>
      <c r="M1633">
        <v>62</v>
      </c>
      <c r="N1633">
        <v>22</v>
      </c>
      <c r="O1633">
        <v>21</v>
      </c>
      <c r="P1633">
        <v>0</v>
      </c>
      <c r="Q1633">
        <v>0</v>
      </c>
      <c r="R1633">
        <v>0</v>
      </c>
      <c r="S1633">
        <f t="shared" si="28"/>
        <v>0.95454545454545459</v>
      </c>
      <c r="T1633" s="13">
        <f>(Tabelle1[[#This Row],[MT Distri % (besucht)]]-Tabelle1[[#This Row],[MT Distri % (besucht) VP]])*100</f>
        <v>0</v>
      </c>
      <c r="U1633" t="str">
        <f>Tabelle1[[#This Row],[Kundenhierarchie 1]]&amp;Tabelle1[[#This Row],[Händler]]&amp;Tabelle1[[#This Row],[Kategorie]]&amp;Tabelle1[[#This Row],[Gruppe]]&amp;Tabelle1[[#This Row],[Name]]</f>
        <v>Markant Services International GmbHGlobusEssigEssig Flasche 0,75lTafelessig 5%, 0,75l Glasflasche</v>
      </c>
      <c r="V1633">
        <f>_xlfn.XLOOKUP(U1633,'Daten Vor-Quartal'!U:U,'Daten Vor-Quartal'!I:I,0)</f>
        <v>0.95454545454545459</v>
      </c>
    </row>
    <row r="1634" spans="1:22">
      <c r="A1634" t="s">
        <v>36</v>
      </c>
      <c r="B1634" t="s">
        <v>40</v>
      </c>
      <c r="C1634" t="s">
        <v>9</v>
      </c>
      <c r="D1634" t="s">
        <v>195</v>
      </c>
      <c r="E1634" t="s">
        <v>89</v>
      </c>
      <c r="F1634">
        <v>36</v>
      </c>
      <c r="G1634" t="s">
        <v>74</v>
      </c>
      <c r="H1634">
        <v>0</v>
      </c>
      <c r="I1634">
        <v>0</v>
      </c>
      <c r="J1634">
        <v>0</v>
      </c>
      <c r="K1634">
        <v>0</v>
      </c>
      <c r="L1634">
        <v>0</v>
      </c>
      <c r="M1634">
        <v>62</v>
      </c>
      <c r="N1634">
        <v>1</v>
      </c>
      <c r="O1634">
        <v>0</v>
      </c>
      <c r="P1634">
        <v>0</v>
      </c>
      <c r="Q1634">
        <v>0</v>
      </c>
      <c r="R1634">
        <v>0</v>
      </c>
      <c r="S1634">
        <f t="shared" si="28"/>
        <v>0</v>
      </c>
      <c r="T1634" s="13">
        <f>(Tabelle1[[#This Row],[MT Distri % (besucht)]]-Tabelle1[[#This Row],[MT Distri % (besucht) VP]])*100</f>
        <v>0</v>
      </c>
      <c r="U1634" t="str">
        <f>Tabelle1[[#This Row],[Kundenhierarchie 1]]&amp;Tabelle1[[#This Row],[Händler]]&amp;Tabelle1[[#This Row],[Kategorie]]&amp;Tabelle1[[#This Row],[Gruppe]]&amp;Tabelle1[[#This Row],[Name]]</f>
        <v>Markant Services International GmbHGlobusEssigEssig Kanister &lt;5lGurkenaufguss gebrauchsfertig, 5l Kan.</v>
      </c>
      <c r="V1634">
        <f>_xlfn.XLOOKUP(U1634,'Daten Vor-Quartal'!U:U,'Daten Vor-Quartal'!I:I,0)</f>
        <v>0</v>
      </c>
    </row>
    <row r="1635" spans="1:22">
      <c r="A1635" t="s">
        <v>36</v>
      </c>
      <c r="B1635" t="s">
        <v>40</v>
      </c>
      <c r="C1635" t="s">
        <v>9</v>
      </c>
      <c r="D1635" t="s">
        <v>195</v>
      </c>
      <c r="E1635" t="s">
        <v>87</v>
      </c>
      <c r="F1635">
        <v>34</v>
      </c>
      <c r="G1635" t="s">
        <v>74</v>
      </c>
      <c r="H1635">
        <v>0.74193548387096775</v>
      </c>
      <c r="I1635">
        <v>0.1276595744680851</v>
      </c>
      <c r="J1635">
        <v>0</v>
      </c>
      <c r="K1635">
        <v>0</v>
      </c>
      <c r="L1635">
        <v>46</v>
      </c>
      <c r="M1635">
        <v>62</v>
      </c>
      <c r="N1635">
        <v>47</v>
      </c>
      <c r="O1635">
        <v>6</v>
      </c>
      <c r="P1635">
        <v>0</v>
      </c>
      <c r="Q1635">
        <v>0</v>
      </c>
      <c r="R1635">
        <v>0</v>
      </c>
      <c r="S1635">
        <f t="shared" si="28"/>
        <v>0.15217391304347827</v>
      </c>
      <c r="T1635" s="13">
        <f>(Tabelle1[[#This Row],[MT Distri % (besucht)]]-Tabelle1[[#This Row],[MT Distri % (besucht) VP]])*100</f>
        <v>-2.4514338575393175</v>
      </c>
      <c r="U1635" t="str">
        <f>Tabelle1[[#This Row],[Kundenhierarchie 1]]&amp;Tabelle1[[#This Row],[Händler]]&amp;Tabelle1[[#This Row],[Kategorie]]&amp;Tabelle1[[#This Row],[Gruppe]]&amp;Tabelle1[[#This Row],[Name]]</f>
        <v>Markant Services International GmbHGlobusEssigEssig Kanister &lt;5lGurkenaufguss, 2l Kanister</v>
      </c>
      <c r="V1635">
        <f>_xlfn.XLOOKUP(U1635,'Daten Vor-Quartal'!U:U,'Daten Vor-Quartal'!I:I,0)</f>
        <v>0.15217391304347827</v>
      </c>
    </row>
    <row r="1636" spans="1:22">
      <c r="A1636" t="s">
        <v>36</v>
      </c>
      <c r="B1636" t="s">
        <v>40</v>
      </c>
      <c r="C1636" t="s">
        <v>9</v>
      </c>
      <c r="D1636" t="s">
        <v>195</v>
      </c>
      <c r="E1636" t="s">
        <v>80</v>
      </c>
      <c r="F1636">
        <v>27</v>
      </c>
      <c r="G1636" t="s">
        <v>74</v>
      </c>
      <c r="H1636">
        <v>0</v>
      </c>
      <c r="I1636">
        <v>0</v>
      </c>
      <c r="J1636">
        <v>0</v>
      </c>
      <c r="K1636">
        <v>0</v>
      </c>
      <c r="L1636">
        <v>0</v>
      </c>
      <c r="M1636">
        <v>62</v>
      </c>
      <c r="N1636">
        <v>1</v>
      </c>
      <c r="O1636">
        <v>0</v>
      </c>
      <c r="P1636">
        <v>0</v>
      </c>
      <c r="Q1636">
        <v>0</v>
      </c>
      <c r="R1636">
        <v>0</v>
      </c>
      <c r="S1636">
        <f t="shared" si="28"/>
        <v>0</v>
      </c>
      <c r="T1636" s="13">
        <f>(Tabelle1[[#This Row],[MT Distri % (besucht)]]-Tabelle1[[#This Row],[MT Distri % (besucht) VP]])*100</f>
        <v>0</v>
      </c>
      <c r="U1636" t="str">
        <f>Tabelle1[[#This Row],[Kundenhierarchie 1]]&amp;Tabelle1[[#This Row],[Händler]]&amp;Tabelle1[[#This Row],[Kategorie]]&amp;Tabelle1[[#This Row],[Gruppe]]&amp;Tabelle1[[#This Row],[Name]]</f>
        <v>Markant Services International GmbHGlobusEssigEssig Kanister &lt;5lKFM Kressi Kr. vollwürziger Essig 5l Kan</v>
      </c>
      <c r="V1636">
        <f>_xlfn.XLOOKUP(U1636,'Daten Vor-Quartal'!U:U,'Daten Vor-Quartal'!I:I,0)</f>
        <v>0</v>
      </c>
    </row>
    <row r="1637" spans="1:22">
      <c r="A1637" t="s">
        <v>36</v>
      </c>
      <c r="B1637" t="s">
        <v>40</v>
      </c>
      <c r="C1637" t="s">
        <v>9</v>
      </c>
      <c r="D1637" t="s">
        <v>195</v>
      </c>
      <c r="E1637" t="s">
        <v>90</v>
      </c>
      <c r="F1637">
        <v>99</v>
      </c>
      <c r="G1637" t="s">
        <v>74</v>
      </c>
      <c r="H1637">
        <v>0</v>
      </c>
      <c r="I1637">
        <v>0</v>
      </c>
      <c r="J1637">
        <v>0</v>
      </c>
      <c r="K1637">
        <v>0</v>
      </c>
      <c r="L1637">
        <v>0</v>
      </c>
      <c r="M1637">
        <v>62</v>
      </c>
      <c r="N1637">
        <v>1</v>
      </c>
      <c r="O1637">
        <v>0</v>
      </c>
      <c r="P1637">
        <v>0</v>
      </c>
      <c r="Q1637">
        <v>0</v>
      </c>
      <c r="R1637">
        <v>0</v>
      </c>
      <c r="S1637">
        <f t="shared" si="28"/>
        <v>0</v>
      </c>
      <c r="T1637" s="13">
        <f>(Tabelle1[[#This Row],[MT Distri % (besucht)]]-Tabelle1[[#This Row],[MT Distri % (besucht) VP]])*100</f>
        <v>0</v>
      </c>
      <c r="U1637" t="str">
        <f>Tabelle1[[#This Row],[Kundenhierarchie 1]]&amp;Tabelle1[[#This Row],[Händler]]&amp;Tabelle1[[#This Row],[Kategorie]]&amp;Tabelle1[[#This Row],[Gruppe]]&amp;Tabelle1[[#This Row],[Name]]</f>
        <v>Markant Services International GmbHGlobusEssigEssig Kanister &lt;5lKuehne Aceto Bals.di Modena 6%, 2l Kan.</v>
      </c>
      <c r="V1637">
        <f>_xlfn.XLOOKUP(U1637,'Daten Vor-Quartal'!U:U,'Daten Vor-Quartal'!I:I,0)</f>
        <v>0</v>
      </c>
    </row>
    <row r="1638" spans="1:22">
      <c r="A1638" t="s">
        <v>36</v>
      </c>
      <c r="B1638" t="s">
        <v>40</v>
      </c>
      <c r="C1638" t="s">
        <v>9</v>
      </c>
      <c r="D1638" t="s">
        <v>195</v>
      </c>
      <c r="E1638" t="s">
        <v>91</v>
      </c>
      <c r="F1638">
        <v>99</v>
      </c>
      <c r="G1638" t="s">
        <v>74</v>
      </c>
      <c r="H1638">
        <v>0</v>
      </c>
      <c r="I1638">
        <v>0</v>
      </c>
      <c r="J1638">
        <v>0</v>
      </c>
      <c r="K1638">
        <v>0</v>
      </c>
      <c r="L1638">
        <v>0</v>
      </c>
      <c r="M1638">
        <v>62</v>
      </c>
      <c r="N1638">
        <v>1</v>
      </c>
      <c r="O1638">
        <v>0</v>
      </c>
      <c r="P1638">
        <v>0</v>
      </c>
      <c r="Q1638">
        <v>0</v>
      </c>
      <c r="R1638">
        <v>0</v>
      </c>
      <c r="S1638">
        <f t="shared" si="28"/>
        <v>0</v>
      </c>
      <c r="T1638" s="13">
        <f>(Tabelle1[[#This Row],[MT Distri % (besucht)]]-Tabelle1[[#This Row],[MT Distri % (besucht) VP]])*100</f>
        <v>0</v>
      </c>
      <c r="U1638" t="str">
        <f>Tabelle1[[#This Row],[Kundenhierarchie 1]]&amp;Tabelle1[[#This Row],[Händler]]&amp;Tabelle1[[#This Row],[Kategorie]]&amp;Tabelle1[[#This Row],[Gruppe]]&amp;Tabelle1[[#This Row],[Name]]</f>
        <v>Markant Services International GmbHGlobusEssigEssig Kanister &lt;5lKuehne Condimento Balsa.Bianco, 2l Kan.</v>
      </c>
      <c r="V1638">
        <f>_xlfn.XLOOKUP(U1638,'Daten Vor-Quartal'!U:U,'Daten Vor-Quartal'!I:I,0)</f>
        <v>0</v>
      </c>
    </row>
    <row r="1639" spans="1:22">
      <c r="A1639" t="s">
        <v>36</v>
      </c>
      <c r="B1639" t="s">
        <v>40</v>
      </c>
      <c r="C1639" t="s">
        <v>9</v>
      </c>
      <c r="D1639" t="s">
        <v>195</v>
      </c>
      <c r="E1639" t="s">
        <v>92</v>
      </c>
      <c r="F1639">
        <v>99</v>
      </c>
      <c r="G1639" t="s">
        <v>74</v>
      </c>
      <c r="H1639">
        <v>0</v>
      </c>
      <c r="I1639">
        <v>0</v>
      </c>
      <c r="J1639">
        <v>0</v>
      </c>
      <c r="K1639">
        <v>0</v>
      </c>
      <c r="L1639">
        <v>0</v>
      </c>
      <c r="M1639">
        <v>62</v>
      </c>
      <c r="N1639">
        <v>1</v>
      </c>
      <c r="O1639">
        <v>0</v>
      </c>
      <c r="P1639">
        <v>0</v>
      </c>
      <c r="Q1639">
        <v>0</v>
      </c>
      <c r="R1639">
        <v>0</v>
      </c>
      <c r="S1639">
        <f t="shared" si="28"/>
        <v>0</v>
      </c>
      <c r="T1639" s="13">
        <f>(Tabelle1[[#This Row],[MT Distri % (besucht)]]-Tabelle1[[#This Row],[MT Distri % (besucht) VP]])*100</f>
        <v>0</v>
      </c>
      <c r="U1639" t="str">
        <f>Tabelle1[[#This Row],[Kundenhierarchie 1]]&amp;Tabelle1[[#This Row],[Händler]]&amp;Tabelle1[[#This Row],[Kategorie]]&amp;Tabelle1[[#This Row],[Gruppe]]&amp;Tabelle1[[#This Row],[Name]]</f>
        <v>Markant Services International GmbHGlobusEssigEssig Kanister &lt;5lKuehne Rotweinessig 6%, 2l Kanister</v>
      </c>
      <c r="V1639">
        <f>_xlfn.XLOOKUP(U1639,'Daten Vor-Quartal'!U:U,'Daten Vor-Quartal'!I:I,0)</f>
        <v>0</v>
      </c>
    </row>
    <row r="1640" spans="1:22">
      <c r="A1640" t="s">
        <v>36</v>
      </c>
      <c r="B1640" t="s">
        <v>40</v>
      </c>
      <c r="C1640" t="s">
        <v>9</v>
      </c>
      <c r="D1640" t="s">
        <v>195</v>
      </c>
      <c r="E1640" t="s">
        <v>93</v>
      </c>
      <c r="F1640">
        <v>99</v>
      </c>
      <c r="G1640" t="s">
        <v>74</v>
      </c>
      <c r="H1640">
        <v>0</v>
      </c>
      <c r="I1640">
        <v>0</v>
      </c>
      <c r="J1640">
        <v>0</v>
      </c>
      <c r="K1640">
        <v>0</v>
      </c>
      <c r="L1640">
        <v>0</v>
      </c>
      <c r="M1640">
        <v>62</v>
      </c>
      <c r="N1640">
        <v>1</v>
      </c>
      <c r="O1640">
        <v>0</v>
      </c>
      <c r="P1640">
        <v>0</v>
      </c>
      <c r="Q1640">
        <v>0</v>
      </c>
      <c r="R1640">
        <v>0</v>
      </c>
      <c r="S1640">
        <f t="shared" si="28"/>
        <v>0</v>
      </c>
      <c r="T1640" s="13">
        <f>(Tabelle1[[#This Row],[MT Distri % (besucht)]]-Tabelle1[[#This Row],[MT Distri % (besucht) VP]])*100</f>
        <v>0</v>
      </c>
      <c r="U1640" t="str">
        <f>Tabelle1[[#This Row],[Kundenhierarchie 1]]&amp;Tabelle1[[#This Row],[Händler]]&amp;Tabelle1[[#This Row],[Kategorie]]&amp;Tabelle1[[#This Row],[Gruppe]]&amp;Tabelle1[[#This Row],[Name]]</f>
        <v>Markant Services International GmbHGlobusEssigEssig Kanister &lt;5lKuehne Weissweinessig 6%, 2l Kanister</v>
      </c>
      <c r="V1640">
        <f>_xlfn.XLOOKUP(U1640,'Daten Vor-Quartal'!U:U,'Daten Vor-Quartal'!I:I,0)</f>
        <v>0</v>
      </c>
    </row>
    <row r="1641" spans="1:22">
      <c r="A1641" t="s">
        <v>36</v>
      </c>
      <c r="B1641" t="s">
        <v>40</v>
      </c>
      <c r="C1641" t="s">
        <v>9</v>
      </c>
      <c r="D1641" t="s">
        <v>195</v>
      </c>
      <c r="E1641" t="s">
        <v>95</v>
      </c>
      <c r="F1641">
        <v>99</v>
      </c>
      <c r="G1641" t="s">
        <v>74</v>
      </c>
      <c r="H1641">
        <v>0</v>
      </c>
      <c r="I1641">
        <v>0</v>
      </c>
      <c r="J1641">
        <v>0</v>
      </c>
      <c r="K1641">
        <v>0</v>
      </c>
      <c r="L1641">
        <v>0</v>
      </c>
      <c r="M1641">
        <v>62</v>
      </c>
      <c r="N1641">
        <v>1</v>
      </c>
      <c r="O1641">
        <v>0</v>
      </c>
      <c r="P1641">
        <v>0</v>
      </c>
      <c r="Q1641">
        <v>0</v>
      </c>
      <c r="R1641">
        <v>0</v>
      </c>
      <c r="S1641">
        <f t="shared" si="28"/>
        <v>0</v>
      </c>
      <c r="T1641" s="13">
        <f>(Tabelle1[[#This Row],[MT Distri % (besucht)]]-Tabelle1[[#This Row],[MT Distri % (besucht) VP]])*100</f>
        <v>0</v>
      </c>
      <c r="U1641" t="str">
        <f>Tabelle1[[#This Row],[Kundenhierarchie 1]]&amp;Tabelle1[[#This Row],[Händler]]&amp;Tabelle1[[#This Row],[Kategorie]]&amp;Tabelle1[[#This Row],[Gruppe]]&amp;Tabelle1[[#This Row],[Name]]</f>
        <v>Markant Services International GmbHGlobusEssigEssig Kanister &lt;5lStein UnivTafelessig a Branntw.5% 5l Kan</v>
      </c>
      <c r="V1641">
        <f>_xlfn.XLOOKUP(U1641,'Daten Vor-Quartal'!U:U,'Daten Vor-Quartal'!I:I,0)</f>
        <v>0</v>
      </c>
    </row>
    <row r="1642" spans="1:22">
      <c r="A1642" t="s">
        <v>36</v>
      </c>
      <c r="B1642" t="s">
        <v>40</v>
      </c>
      <c r="C1642" t="s">
        <v>9</v>
      </c>
      <c r="D1642" t="s">
        <v>196</v>
      </c>
      <c r="E1642" t="s">
        <v>57</v>
      </c>
      <c r="F1642">
        <v>6</v>
      </c>
      <c r="G1642" t="s">
        <v>51</v>
      </c>
      <c r="H1642">
        <v>1</v>
      </c>
      <c r="I1642">
        <v>0.96610169491525422</v>
      </c>
      <c r="J1642">
        <v>0</v>
      </c>
      <c r="K1642">
        <v>0</v>
      </c>
      <c r="L1642">
        <v>62</v>
      </c>
      <c r="M1642">
        <v>62</v>
      </c>
      <c r="N1642">
        <v>59</v>
      </c>
      <c r="O1642">
        <v>57</v>
      </c>
      <c r="P1642">
        <v>0</v>
      </c>
      <c r="Q1642">
        <v>0</v>
      </c>
      <c r="R1642">
        <v>0</v>
      </c>
      <c r="S1642">
        <f t="shared" si="28"/>
        <v>0.98360655737704916</v>
      </c>
      <c r="T1642" s="13">
        <f>(Tabelle1[[#This Row],[MT Distri % (besucht)]]-Tabelle1[[#This Row],[MT Distri % (besucht) VP]])*100</f>
        <v>-1.7504862461794946</v>
      </c>
      <c r="U1642" t="str">
        <f>Tabelle1[[#This Row],[Kundenhierarchie 1]]&amp;Tabelle1[[#This Row],[Händler]]&amp;Tabelle1[[#This Row],[Kategorie]]&amp;Tabelle1[[#This Row],[Gruppe]]&amp;Tabelle1[[#This Row],[Name]]</f>
        <v>Markant Services International GmbHGlobusEssigEssig KeulenApfelessig 5%, 0,75l Fl.</v>
      </c>
      <c r="V1642">
        <f>_xlfn.XLOOKUP(U1642,'Daten Vor-Quartal'!U:U,'Daten Vor-Quartal'!I:I,0)</f>
        <v>0.98360655737704916</v>
      </c>
    </row>
    <row r="1643" spans="1:22">
      <c r="A1643" t="s">
        <v>36</v>
      </c>
      <c r="B1643" t="s">
        <v>40</v>
      </c>
      <c r="C1643" t="s">
        <v>9</v>
      </c>
      <c r="D1643" t="s">
        <v>196</v>
      </c>
      <c r="E1643" t="s">
        <v>82</v>
      </c>
      <c r="F1643">
        <v>29</v>
      </c>
      <c r="G1643" t="s">
        <v>74</v>
      </c>
      <c r="H1643">
        <v>0.64516129032258063</v>
      </c>
      <c r="I1643">
        <v>0.97560975609756095</v>
      </c>
      <c r="J1643">
        <v>0</v>
      </c>
      <c r="K1643">
        <v>0</v>
      </c>
      <c r="L1643">
        <v>40</v>
      </c>
      <c r="M1643">
        <v>62</v>
      </c>
      <c r="N1643">
        <v>41</v>
      </c>
      <c r="O1643">
        <v>40</v>
      </c>
      <c r="P1643">
        <v>0</v>
      </c>
      <c r="Q1643">
        <v>0</v>
      </c>
      <c r="R1643">
        <v>0</v>
      </c>
      <c r="S1643">
        <f t="shared" si="28"/>
        <v>0.97499999999999998</v>
      </c>
      <c r="T1643" s="13">
        <f>(Tabelle1[[#This Row],[MT Distri % (besucht)]]-Tabelle1[[#This Row],[MT Distri % (besucht) VP]])*100</f>
        <v>6.0975609756097615E-2</v>
      </c>
      <c r="U1643" t="str">
        <f>Tabelle1[[#This Row],[Kundenhierarchie 1]]&amp;Tabelle1[[#This Row],[Händler]]&amp;Tabelle1[[#This Row],[Kategorie]]&amp;Tabelle1[[#This Row],[Gruppe]]&amp;Tabelle1[[#This Row],[Name]]</f>
        <v>Markant Services International GmbHGlobusEssigEssig KeulenEssig plus Zitrone, 0,75l Glasfl.</v>
      </c>
      <c r="V1643">
        <f>_xlfn.XLOOKUP(U1643,'Daten Vor-Quartal'!U:U,'Daten Vor-Quartal'!I:I,0)</f>
        <v>0.97499999999999998</v>
      </c>
    </row>
    <row r="1644" spans="1:22">
      <c r="A1644" t="s">
        <v>36</v>
      </c>
      <c r="B1644" t="s">
        <v>40</v>
      </c>
      <c r="C1644" t="s">
        <v>9</v>
      </c>
      <c r="D1644" t="s">
        <v>196</v>
      </c>
      <c r="E1644" t="s">
        <v>54</v>
      </c>
      <c r="F1644">
        <v>3</v>
      </c>
      <c r="G1644" t="s">
        <v>51</v>
      </c>
      <c r="H1644">
        <v>1</v>
      </c>
      <c r="I1644">
        <v>0.98305084745762716</v>
      </c>
      <c r="J1644">
        <v>0</v>
      </c>
      <c r="K1644">
        <v>0</v>
      </c>
      <c r="L1644">
        <v>62</v>
      </c>
      <c r="M1644">
        <v>62</v>
      </c>
      <c r="N1644">
        <v>59</v>
      </c>
      <c r="O1644">
        <v>58</v>
      </c>
      <c r="P1644">
        <v>0</v>
      </c>
      <c r="Q1644">
        <v>0</v>
      </c>
      <c r="R1644">
        <v>0</v>
      </c>
      <c r="S1644">
        <f t="shared" si="28"/>
        <v>0.98360655737704916</v>
      </c>
      <c r="T1644" s="13">
        <f>(Tabelle1[[#This Row],[MT Distri % (besucht)]]-Tabelle1[[#This Row],[MT Distri % (besucht) VP]])*100</f>
        <v>-5.5570991942199832E-2</v>
      </c>
      <c r="U1644" t="str">
        <f>Tabelle1[[#This Row],[Kundenhierarchie 1]]&amp;Tabelle1[[#This Row],[Händler]]&amp;Tabelle1[[#This Row],[Kategorie]]&amp;Tabelle1[[#This Row],[Gruppe]]&amp;Tabelle1[[#This Row],[Name]]</f>
        <v>Markant Services International GmbHGlobusEssigEssig KeulenSurol 7-Krt Essig, 0,75l Fl.</v>
      </c>
      <c r="V1644">
        <f>_xlfn.XLOOKUP(U1644,'Daten Vor-Quartal'!U:U,'Daten Vor-Quartal'!I:I,0)</f>
        <v>0.98360655737704916</v>
      </c>
    </row>
    <row r="1645" spans="1:22">
      <c r="A1645" t="s">
        <v>36</v>
      </c>
      <c r="B1645" t="s">
        <v>40</v>
      </c>
      <c r="C1645" t="s">
        <v>9</v>
      </c>
      <c r="D1645" t="s">
        <v>196</v>
      </c>
      <c r="E1645" t="s">
        <v>73</v>
      </c>
      <c r="F1645">
        <v>21</v>
      </c>
      <c r="G1645" t="s">
        <v>63</v>
      </c>
      <c r="H1645">
        <v>0.74193548387096775</v>
      </c>
      <c r="I1645">
        <v>0.53191489361702127</v>
      </c>
      <c r="J1645">
        <v>0</v>
      </c>
      <c r="K1645">
        <v>0</v>
      </c>
      <c r="L1645">
        <v>46</v>
      </c>
      <c r="M1645">
        <v>62</v>
      </c>
      <c r="N1645">
        <v>47</v>
      </c>
      <c r="O1645">
        <v>25</v>
      </c>
      <c r="P1645">
        <v>0</v>
      </c>
      <c r="Q1645">
        <v>0</v>
      </c>
      <c r="R1645">
        <v>0</v>
      </c>
      <c r="S1645">
        <f t="shared" si="28"/>
        <v>0.54347826086956519</v>
      </c>
      <c r="T1645" s="13">
        <f>(Tabelle1[[#This Row],[MT Distri % (besucht)]]-Tabelle1[[#This Row],[MT Distri % (besucht) VP]])*100</f>
        <v>-1.1563367252543921</v>
      </c>
      <c r="U1645" t="str">
        <f>Tabelle1[[#This Row],[Kundenhierarchie 1]]&amp;Tabelle1[[#This Row],[Händler]]&amp;Tabelle1[[#This Row],[Kategorie]]&amp;Tabelle1[[#This Row],[Gruppe]]&amp;Tabelle1[[#This Row],[Name]]</f>
        <v>Markant Services International GmbHGlobusEssigEssig KeulenWeinwürziger Essig 5%, 0,75l Glasflasche</v>
      </c>
      <c r="V1645">
        <f>_xlfn.XLOOKUP(U1645,'Daten Vor-Quartal'!U:U,'Daten Vor-Quartal'!I:I,0)</f>
        <v>0.54347826086956519</v>
      </c>
    </row>
    <row r="1646" spans="1:22">
      <c r="A1646" t="s">
        <v>36</v>
      </c>
      <c r="B1646" t="s">
        <v>40</v>
      </c>
      <c r="C1646" t="s">
        <v>9</v>
      </c>
      <c r="D1646" t="s">
        <v>197</v>
      </c>
      <c r="E1646" t="s">
        <v>85</v>
      </c>
      <c r="F1646">
        <v>32</v>
      </c>
      <c r="G1646" t="s">
        <v>74</v>
      </c>
      <c r="H1646">
        <v>0</v>
      </c>
      <c r="I1646">
        <v>0</v>
      </c>
      <c r="J1646">
        <v>0</v>
      </c>
      <c r="K1646">
        <v>0</v>
      </c>
      <c r="L1646">
        <v>0</v>
      </c>
      <c r="M1646">
        <v>62</v>
      </c>
      <c r="N1646">
        <v>1</v>
      </c>
      <c r="O1646">
        <v>0</v>
      </c>
      <c r="P1646">
        <v>0</v>
      </c>
      <c r="Q1646">
        <v>0</v>
      </c>
      <c r="R1646">
        <v>0</v>
      </c>
      <c r="S1646">
        <f t="shared" si="28"/>
        <v>0.64406779661016944</v>
      </c>
      <c r="T1646" s="13">
        <f>(Tabelle1[[#This Row],[MT Distri % (besucht)]]-Tabelle1[[#This Row],[MT Distri % (besucht) VP]])*100</f>
        <v>-64.406779661016941</v>
      </c>
      <c r="U1646" t="str">
        <f>Tabelle1[[#This Row],[Kundenhierarchie 1]]&amp;Tabelle1[[#This Row],[Händler]]&amp;Tabelle1[[#This Row],[Kategorie]]&amp;Tabelle1[[#This Row],[Gruppe]]&amp;Tabelle1[[#This Row],[Name]]</f>
        <v>Markant Services International GmbHGlobusEssigVitasurVitasur Apfelessig-Trank, 0,75l Glasfl.</v>
      </c>
      <c r="V1646">
        <f>_xlfn.XLOOKUP(U1646,'Daten Vor-Quartal'!U:U,'Daten Vor-Quartal'!I:I,0)</f>
        <v>0.64406779661016944</v>
      </c>
    </row>
    <row r="1647" spans="1:22">
      <c r="A1647" t="s">
        <v>36</v>
      </c>
      <c r="B1647" t="s">
        <v>40</v>
      </c>
      <c r="C1647" t="s">
        <v>14</v>
      </c>
      <c r="D1647" t="s">
        <v>199</v>
      </c>
      <c r="E1647" t="s">
        <v>198</v>
      </c>
      <c r="F1647">
        <v>19</v>
      </c>
      <c r="G1647" t="s">
        <v>74</v>
      </c>
      <c r="H1647">
        <v>0</v>
      </c>
      <c r="I1647">
        <v>0</v>
      </c>
      <c r="J1647">
        <v>0</v>
      </c>
      <c r="K1647">
        <v>0</v>
      </c>
      <c r="L1647">
        <v>0</v>
      </c>
      <c r="M1647">
        <v>62</v>
      </c>
      <c r="N1647">
        <v>1</v>
      </c>
      <c r="O1647">
        <v>0</v>
      </c>
      <c r="P1647">
        <v>0</v>
      </c>
      <c r="Q1647">
        <v>0</v>
      </c>
      <c r="R1647">
        <v>0</v>
      </c>
      <c r="S1647">
        <f t="shared" si="28"/>
        <v>0</v>
      </c>
      <c r="T1647" s="13">
        <f>(Tabelle1[[#This Row],[MT Distri % (besucht)]]-Tabelle1[[#This Row],[MT Distri % (besucht) VP]])*100</f>
        <v>0</v>
      </c>
      <c r="U1647" t="str">
        <f>Tabelle1[[#This Row],[Kundenhierarchie 1]]&amp;Tabelle1[[#This Row],[Händler]]&amp;Tabelle1[[#This Row],[Kategorie]]&amp;Tabelle1[[#This Row],[Gruppe]]&amp;Tabelle1[[#This Row],[Name]]</f>
        <v>Markant Services International GmbHGlobusGemüse in EssigGemüse in Essig -370 ml GL.Bohnensalat, 370ml Glas, 10er Tray</v>
      </c>
      <c r="V1647">
        <f>_xlfn.XLOOKUP(U1647,'Daten Vor-Quartal'!U:U,'Daten Vor-Quartal'!I:I,0)</f>
        <v>0</v>
      </c>
    </row>
    <row r="1648" spans="1:22">
      <c r="A1648" t="s">
        <v>36</v>
      </c>
      <c r="B1648" t="s">
        <v>40</v>
      </c>
      <c r="C1648" t="s">
        <v>14</v>
      </c>
      <c r="D1648" t="s">
        <v>199</v>
      </c>
      <c r="E1648" t="s">
        <v>200</v>
      </c>
      <c r="F1648">
        <v>18</v>
      </c>
      <c r="G1648" t="s">
        <v>74</v>
      </c>
      <c r="H1648">
        <v>0.74193548387096775</v>
      </c>
      <c r="I1648">
        <v>0</v>
      </c>
      <c r="J1648">
        <v>0</v>
      </c>
      <c r="K1648">
        <v>0</v>
      </c>
      <c r="L1648">
        <v>46</v>
      </c>
      <c r="M1648">
        <v>62</v>
      </c>
      <c r="N1648">
        <v>1</v>
      </c>
      <c r="O1648">
        <v>0</v>
      </c>
      <c r="P1648">
        <v>0</v>
      </c>
      <c r="Q1648">
        <v>0</v>
      </c>
      <c r="R1648">
        <v>0</v>
      </c>
      <c r="S1648">
        <f t="shared" si="28"/>
        <v>0</v>
      </c>
      <c r="T1648" s="13">
        <f>(Tabelle1[[#This Row],[MT Distri % (besucht)]]-Tabelle1[[#This Row],[MT Distri % (besucht) VP]])*100</f>
        <v>0</v>
      </c>
      <c r="U1648" t="str">
        <f>Tabelle1[[#This Row],[Kundenhierarchie 1]]&amp;Tabelle1[[#This Row],[Händler]]&amp;Tabelle1[[#This Row],[Kategorie]]&amp;Tabelle1[[#This Row],[Gruppe]]&amp;Tabelle1[[#This Row],[Name]]</f>
        <v>Markant Services International GmbHGlobusGemüse in EssigGemüse in Essig -370 ml GL.Karottensalat, 370ml Glas, 10er Tray</v>
      </c>
      <c r="V1648">
        <f>_xlfn.XLOOKUP(U1648,'Daten Vor-Quartal'!U:U,'Daten Vor-Quartal'!I:I,0)</f>
        <v>0</v>
      </c>
    </row>
    <row r="1649" spans="1:22">
      <c r="A1649" t="s">
        <v>36</v>
      </c>
      <c r="B1649" t="s">
        <v>40</v>
      </c>
      <c r="C1649" t="s">
        <v>14</v>
      </c>
      <c r="D1649" t="s">
        <v>199</v>
      </c>
      <c r="E1649" t="s">
        <v>201</v>
      </c>
      <c r="F1649">
        <v>12</v>
      </c>
      <c r="G1649" t="s">
        <v>63</v>
      </c>
      <c r="H1649">
        <v>1</v>
      </c>
      <c r="I1649">
        <v>0</v>
      </c>
      <c r="J1649">
        <v>0</v>
      </c>
      <c r="K1649">
        <v>0</v>
      </c>
      <c r="L1649">
        <v>62</v>
      </c>
      <c r="M1649">
        <v>62</v>
      </c>
      <c r="N1649">
        <v>1</v>
      </c>
      <c r="O1649">
        <v>0</v>
      </c>
      <c r="P1649">
        <v>0</v>
      </c>
      <c r="Q1649">
        <v>0</v>
      </c>
      <c r="R1649">
        <v>0</v>
      </c>
      <c r="S1649">
        <f t="shared" si="28"/>
        <v>0</v>
      </c>
      <c r="T1649" s="13">
        <f>(Tabelle1[[#This Row],[MT Distri % (besucht)]]-Tabelle1[[#This Row],[MT Distri % (besucht) VP]])*100</f>
        <v>0</v>
      </c>
      <c r="U1649" t="str">
        <f>Tabelle1[[#This Row],[Kundenhierarchie 1]]&amp;Tabelle1[[#This Row],[Händler]]&amp;Tabelle1[[#This Row],[Kategorie]]&amp;Tabelle1[[#This Row],[Gruppe]]&amp;Tabelle1[[#This Row],[Name]]</f>
        <v>Markant Services International GmbHGlobusGemüse in EssigGemüse in Essig -370 ml GL.Kürbis, 370ml Glas, 10er Tray</v>
      </c>
      <c r="V1649">
        <f>_xlfn.XLOOKUP(U1649,'Daten Vor-Quartal'!U:U,'Daten Vor-Quartal'!I:I,0)</f>
        <v>0</v>
      </c>
    </row>
    <row r="1650" spans="1:22">
      <c r="A1650" t="s">
        <v>36</v>
      </c>
      <c r="B1650" t="s">
        <v>40</v>
      </c>
      <c r="C1650" t="s">
        <v>14</v>
      </c>
      <c r="D1650" t="s">
        <v>199</v>
      </c>
      <c r="E1650" t="s">
        <v>202</v>
      </c>
      <c r="F1650">
        <v>4</v>
      </c>
      <c r="G1650" t="s">
        <v>51</v>
      </c>
      <c r="H1650">
        <v>0</v>
      </c>
      <c r="I1650">
        <v>0</v>
      </c>
      <c r="J1650">
        <v>0</v>
      </c>
      <c r="K1650">
        <v>0</v>
      </c>
      <c r="L1650">
        <v>0</v>
      </c>
      <c r="M1650">
        <v>62</v>
      </c>
      <c r="N1650">
        <v>1</v>
      </c>
      <c r="O1650">
        <v>0</v>
      </c>
      <c r="P1650">
        <v>0</v>
      </c>
      <c r="Q1650">
        <v>0</v>
      </c>
      <c r="R1650">
        <v>0</v>
      </c>
      <c r="S1650">
        <f t="shared" si="28"/>
        <v>0</v>
      </c>
      <c r="T1650" s="13">
        <f>(Tabelle1[[#This Row],[MT Distri % (besucht)]]-Tabelle1[[#This Row],[MT Distri % (besucht) VP]])*100</f>
        <v>0</v>
      </c>
      <c r="U1650" t="str">
        <f>Tabelle1[[#This Row],[Kundenhierarchie 1]]&amp;Tabelle1[[#This Row],[Händler]]&amp;Tabelle1[[#This Row],[Kategorie]]&amp;Tabelle1[[#This Row],[Gruppe]]&amp;Tabelle1[[#This Row],[Name]]</f>
        <v>Markant Services International GmbHGlobusGemüse in EssigGemüse in Essig -370 ml GL.Maiskölbchen, 212ml Glas, 10er Tray</v>
      </c>
      <c r="V1650">
        <f>_xlfn.XLOOKUP(U1650,'Daten Vor-Quartal'!U:U,'Daten Vor-Quartal'!I:I,0)</f>
        <v>0</v>
      </c>
    </row>
    <row r="1651" spans="1:22">
      <c r="A1651" t="s">
        <v>36</v>
      </c>
      <c r="B1651" t="s">
        <v>40</v>
      </c>
      <c r="C1651" t="s">
        <v>14</v>
      </c>
      <c r="D1651" t="s">
        <v>199</v>
      </c>
      <c r="E1651" t="s">
        <v>203</v>
      </c>
      <c r="F1651">
        <v>11</v>
      </c>
      <c r="G1651" t="s">
        <v>63</v>
      </c>
      <c r="H1651">
        <v>1</v>
      </c>
      <c r="I1651">
        <v>0</v>
      </c>
      <c r="J1651">
        <v>0</v>
      </c>
      <c r="K1651">
        <v>0</v>
      </c>
      <c r="L1651">
        <v>62</v>
      </c>
      <c r="M1651">
        <v>62</v>
      </c>
      <c r="N1651">
        <v>1</v>
      </c>
      <c r="O1651">
        <v>0</v>
      </c>
      <c r="P1651">
        <v>0</v>
      </c>
      <c r="Q1651">
        <v>0</v>
      </c>
      <c r="R1651">
        <v>0</v>
      </c>
      <c r="S1651">
        <f t="shared" si="28"/>
        <v>0</v>
      </c>
      <c r="T1651" s="13">
        <f>(Tabelle1[[#This Row],[MT Distri % (besucht)]]-Tabelle1[[#This Row],[MT Distri % (besucht) VP]])*100</f>
        <v>0</v>
      </c>
      <c r="U1651" t="str">
        <f>Tabelle1[[#This Row],[Kundenhierarchie 1]]&amp;Tabelle1[[#This Row],[Händler]]&amp;Tabelle1[[#This Row],[Kategorie]]&amp;Tabelle1[[#This Row],[Gruppe]]&amp;Tabelle1[[#This Row],[Name]]</f>
        <v>Markant Services International GmbHGlobusGemüse in EssigGemüse in Essig -370 ml GL.Mixed Pickles, 370ml Glas, 10er Tray</v>
      </c>
      <c r="V1651">
        <f>_xlfn.XLOOKUP(U1651,'Daten Vor-Quartal'!U:U,'Daten Vor-Quartal'!I:I,0)</f>
        <v>0</v>
      </c>
    </row>
    <row r="1652" spans="1:22">
      <c r="A1652" t="s">
        <v>36</v>
      </c>
      <c r="B1652" t="s">
        <v>40</v>
      </c>
      <c r="C1652" t="s">
        <v>14</v>
      </c>
      <c r="D1652" t="s">
        <v>199</v>
      </c>
      <c r="E1652" t="s">
        <v>204</v>
      </c>
      <c r="F1652">
        <v>13</v>
      </c>
      <c r="G1652" t="s">
        <v>63</v>
      </c>
      <c r="H1652">
        <v>1</v>
      </c>
      <c r="I1652">
        <v>0</v>
      </c>
      <c r="J1652">
        <v>0</v>
      </c>
      <c r="K1652">
        <v>0</v>
      </c>
      <c r="L1652">
        <v>62</v>
      </c>
      <c r="M1652">
        <v>62</v>
      </c>
      <c r="N1652">
        <v>1</v>
      </c>
      <c r="O1652">
        <v>0</v>
      </c>
      <c r="P1652">
        <v>0</v>
      </c>
      <c r="Q1652">
        <v>0</v>
      </c>
      <c r="R1652">
        <v>0</v>
      </c>
      <c r="S1652">
        <f t="shared" si="28"/>
        <v>0</v>
      </c>
      <c r="T1652" s="13">
        <f>(Tabelle1[[#This Row],[MT Distri % (besucht)]]-Tabelle1[[#This Row],[MT Distri % (besucht) VP]])*100</f>
        <v>0</v>
      </c>
      <c r="U1652" t="str">
        <f>Tabelle1[[#This Row],[Kundenhierarchie 1]]&amp;Tabelle1[[#This Row],[Händler]]&amp;Tabelle1[[#This Row],[Kategorie]]&amp;Tabelle1[[#This Row],[Gruppe]]&amp;Tabelle1[[#This Row],[Name]]</f>
        <v>Markant Services International GmbHGlobusGemüse in EssigGemüse in Essig -370 ml GL.Paprika Streifen, 370ml Gl, 10er Tray</v>
      </c>
      <c r="V1652">
        <f>_xlfn.XLOOKUP(U1652,'Daten Vor-Quartal'!U:U,'Daten Vor-Quartal'!I:I,0)</f>
        <v>0</v>
      </c>
    </row>
    <row r="1653" spans="1:22">
      <c r="A1653" t="s">
        <v>36</v>
      </c>
      <c r="B1653" t="s">
        <v>40</v>
      </c>
      <c r="C1653" t="s">
        <v>14</v>
      </c>
      <c r="D1653" t="s">
        <v>199</v>
      </c>
      <c r="E1653" t="s">
        <v>205</v>
      </c>
      <c r="F1653">
        <v>15</v>
      </c>
      <c r="G1653" t="s">
        <v>63</v>
      </c>
      <c r="H1653">
        <v>0.74193548387096775</v>
      </c>
      <c r="I1653">
        <v>0</v>
      </c>
      <c r="J1653">
        <v>0</v>
      </c>
      <c r="K1653">
        <v>0</v>
      </c>
      <c r="L1653">
        <v>46</v>
      </c>
      <c r="M1653">
        <v>62</v>
      </c>
      <c r="N1653">
        <v>1</v>
      </c>
      <c r="O1653">
        <v>0</v>
      </c>
      <c r="P1653">
        <v>0</v>
      </c>
      <c r="Q1653">
        <v>0</v>
      </c>
      <c r="R1653">
        <v>0</v>
      </c>
      <c r="S1653">
        <f t="shared" si="28"/>
        <v>0</v>
      </c>
      <c r="T1653" s="13">
        <f>(Tabelle1[[#This Row],[MT Distri % (besucht)]]-Tabelle1[[#This Row],[MT Distri % (besucht) VP]])*100</f>
        <v>0</v>
      </c>
      <c r="U1653" t="str">
        <f>Tabelle1[[#This Row],[Kundenhierarchie 1]]&amp;Tabelle1[[#This Row],[Händler]]&amp;Tabelle1[[#This Row],[Kategorie]]&amp;Tabelle1[[#This Row],[Gruppe]]&amp;Tabelle1[[#This Row],[Name]]</f>
        <v>Markant Services International GmbHGlobusGemüse in EssigGemüse in Essig -370 ml GL.Peperoni mild, 370ml Glas, 10er Tray</v>
      </c>
      <c r="V1653">
        <f>_xlfn.XLOOKUP(U1653,'Daten Vor-Quartal'!U:U,'Daten Vor-Quartal'!I:I,0)</f>
        <v>0</v>
      </c>
    </row>
    <row r="1654" spans="1:22">
      <c r="A1654" t="s">
        <v>36</v>
      </c>
      <c r="B1654" t="s">
        <v>40</v>
      </c>
      <c r="C1654" t="s">
        <v>14</v>
      </c>
      <c r="D1654" t="s">
        <v>199</v>
      </c>
      <c r="E1654" t="s">
        <v>206</v>
      </c>
      <c r="F1654">
        <v>17</v>
      </c>
      <c r="G1654" t="s">
        <v>74</v>
      </c>
      <c r="H1654">
        <v>0.74193548387096775</v>
      </c>
      <c r="I1654">
        <v>0</v>
      </c>
      <c r="J1654">
        <v>0</v>
      </c>
      <c r="K1654">
        <v>0</v>
      </c>
      <c r="L1654">
        <v>46</v>
      </c>
      <c r="M1654">
        <v>62</v>
      </c>
      <c r="N1654">
        <v>1</v>
      </c>
      <c r="O1654">
        <v>0</v>
      </c>
      <c r="P1654">
        <v>0</v>
      </c>
      <c r="Q1654">
        <v>0</v>
      </c>
      <c r="R1654">
        <v>0</v>
      </c>
      <c r="S1654">
        <f t="shared" si="28"/>
        <v>0</v>
      </c>
      <c r="T1654" s="13">
        <f>(Tabelle1[[#This Row],[MT Distri % (besucht)]]-Tabelle1[[#This Row],[MT Distri % (besucht) VP]])*100</f>
        <v>0</v>
      </c>
      <c r="U1654" t="str">
        <f>Tabelle1[[#This Row],[Kundenhierarchie 1]]&amp;Tabelle1[[#This Row],[Händler]]&amp;Tabelle1[[#This Row],[Kategorie]]&amp;Tabelle1[[#This Row],[Gruppe]]&amp;Tabelle1[[#This Row],[Name]]</f>
        <v>Markant Services International GmbHGlobusGemüse in EssigGemüse in Essig -370 ml GL.Peperoni scharf, 370ml Glas, 10er Tray</v>
      </c>
      <c r="V1654">
        <f>_xlfn.XLOOKUP(U1654,'Daten Vor-Quartal'!U:U,'Daten Vor-Quartal'!I:I,0)</f>
        <v>0</v>
      </c>
    </row>
    <row r="1655" spans="1:22">
      <c r="A1655" t="s">
        <v>36</v>
      </c>
      <c r="B1655" t="s">
        <v>40</v>
      </c>
      <c r="C1655" t="s">
        <v>14</v>
      </c>
      <c r="D1655" t="s">
        <v>199</v>
      </c>
      <c r="E1655" t="s">
        <v>207</v>
      </c>
      <c r="F1655">
        <v>5</v>
      </c>
      <c r="G1655" t="s">
        <v>63</v>
      </c>
      <c r="H1655">
        <v>1</v>
      </c>
      <c r="I1655">
        <v>0</v>
      </c>
      <c r="J1655">
        <v>0</v>
      </c>
      <c r="K1655">
        <v>0</v>
      </c>
      <c r="L1655">
        <v>62</v>
      </c>
      <c r="M1655">
        <v>62</v>
      </c>
      <c r="N1655">
        <v>1</v>
      </c>
      <c r="O1655">
        <v>0</v>
      </c>
      <c r="P1655">
        <v>0</v>
      </c>
      <c r="Q1655">
        <v>0</v>
      </c>
      <c r="R1655">
        <v>0</v>
      </c>
      <c r="S1655">
        <f t="shared" si="28"/>
        <v>0</v>
      </c>
      <c r="T1655" s="13">
        <f>(Tabelle1[[#This Row],[MT Distri % (besucht)]]-Tabelle1[[#This Row],[MT Distri % (besucht) VP]])*100</f>
        <v>0</v>
      </c>
      <c r="U1655" t="str">
        <f>Tabelle1[[#This Row],[Kundenhierarchie 1]]&amp;Tabelle1[[#This Row],[Händler]]&amp;Tabelle1[[#This Row],[Kategorie]]&amp;Tabelle1[[#This Row],[Gruppe]]&amp;Tabelle1[[#This Row],[Name]]</f>
        <v>Markant Services International GmbHGlobusGemüse in EssigGemüse in Essig -370 ml GL.Puszta-Salat, 370ml Glas, 10er Tray</v>
      </c>
      <c r="V1655">
        <f>_xlfn.XLOOKUP(U1655,'Daten Vor-Quartal'!U:U,'Daten Vor-Quartal'!I:I,0)</f>
        <v>0</v>
      </c>
    </row>
    <row r="1656" spans="1:22">
      <c r="A1656" t="s">
        <v>36</v>
      </c>
      <c r="B1656" t="s">
        <v>40</v>
      </c>
      <c r="C1656" t="s">
        <v>14</v>
      </c>
      <c r="D1656" t="s">
        <v>199</v>
      </c>
      <c r="E1656" t="s">
        <v>208</v>
      </c>
      <c r="F1656">
        <v>16</v>
      </c>
      <c r="G1656" t="s">
        <v>74</v>
      </c>
      <c r="H1656">
        <v>1</v>
      </c>
      <c r="I1656">
        <v>0</v>
      </c>
      <c r="J1656">
        <v>0</v>
      </c>
      <c r="K1656">
        <v>0</v>
      </c>
      <c r="L1656">
        <v>62</v>
      </c>
      <c r="M1656">
        <v>62</v>
      </c>
      <c r="N1656">
        <v>1</v>
      </c>
      <c r="O1656">
        <v>0</v>
      </c>
      <c r="P1656">
        <v>0</v>
      </c>
      <c r="Q1656">
        <v>0</v>
      </c>
      <c r="R1656">
        <v>0</v>
      </c>
      <c r="S1656">
        <f t="shared" si="28"/>
        <v>0</v>
      </c>
      <c r="T1656" s="13">
        <f>(Tabelle1[[#This Row],[MT Distri % (besucht)]]-Tabelle1[[#This Row],[MT Distri % (besucht) VP]])*100</f>
        <v>0</v>
      </c>
      <c r="U1656" t="str">
        <f>Tabelle1[[#This Row],[Kundenhierarchie 1]]&amp;Tabelle1[[#This Row],[Händler]]&amp;Tabelle1[[#This Row],[Kategorie]]&amp;Tabelle1[[#This Row],[Gruppe]]&amp;Tabelle1[[#This Row],[Name]]</f>
        <v>Markant Services International GmbHGlobusGemüse in EssigGemüse in Essig -370 ml GL.Rote Bete Sch.leicht, 370ml Gl.10er Tray</v>
      </c>
      <c r="V1656">
        <f>_xlfn.XLOOKUP(U1656,'Daten Vor-Quartal'!U:U,'Daten Vor-Quartal'!I:I,0)</f>
        <v>0</v>
      </c>
    </row>
    <row r="1657" spans="1:22">
      <c r="A1657" t="s">
        <v>36</v>
      </c>
      <c r="B1657" t="s">
        <v>40</v>
      </c>
      <c r="C1657" t="s">
        <v>14</v>
      </c>
      <c r="D1657" t="s">
        <v>199</v>
      </c>
      <c r="E1657" t="s">
        <v>209</v>
      </c>
      <c r="F1657">
        <v>1</v>
      </c>
      <c r="G1657" t="s">
        <v>51</v>
      </c>
      <c r="H1657">
        <v>1</v>
      </c>
      <c r="I1657">
        <v>0</v>
      </c>
      <c r="J1657">
        <v>0</v>
      </c>
      <c r="K1657">
        <v>0</v>
      </c>
      <c r="L1657">
        <v>62</v>
      </c>
      <c r="M1657">
        <v>62</v>
      </c>
      <c r="N1657">
        <v>1</v>
      </c>
      <c r="O1657">
        <v>0</v>
      </c>
      <c r="P1657">
        <v>0</v>
      </c>
      <c r="Q1657">
        <v>0</v>
      </c>
      <c r="R1657">
        <v>0</v>
      </c>
      <c r="S1657">
        <f t="shared" si="28"/>
        <v>0</v>
      </c>
      <c r="T1657" s="13">
        <f>(Tabelle1[[#This Row],[MT Distri % (besucht)]]-Tabelle1[[#This Row],[MT Distri % (besucht) VP]])*100</f>
        <v>0</v>
      </c>
      <c r="U1657" t="str">
        <f>Tabelle1[[#This Row],[Kundenhierarchie 1]]&amp;Tabelle1[[#This Row],[Händler]]&amp;Tabelle1[[#This Row],[Kategorie]]&amp;Tabelle1[[#This Row],[Gruppe]]&amp;Tabelle1[[#This Row],[Name]]</f>
        <v>Markant Services International GmbHGlobusGemüse in EssigGemüse in Essig -370 ml GL.Rote Bete Scheiben, 370ml Glas,10er Tray</v>
      </c>
      <c r="V1657">
        <f>_xlfn.XLOOKUP(U1657,'Daten Vor-Quartal'!U:U,'Daten Vor-Quartal'!I:I,0)</f>
        <v>0</v>
      </c>
    </row>
    <row r="1658" spans="1:22">
      <c r="A1658" t="s">
        <v>36</v>
      </c>
      <c r="B1658" t="s">
        <v>40</v>
      </c>
      <c r="C1658" t="s">
        <v>14</v>
      </c>
      <c r="D1658" t="s">
        <v>199</v>
      </c>
      <c r="E1658" t="s">
        <v>210</v>
      </c>
      <c r="F1658">
        <v>8</v>
      </c>
      <c r="G1658" t="s">
        <v>63</v>
      </c>
      <c r="H1658">
        <v>1</v>
      </c>
      <c r="I1658">
        <v>0</v>
      </c>
      <c r="J1658">
        <v>0</v>
      </c>
      <c r="K1658">
        <v>0</v>
      </c>
      <c r="L1658">
        <v>62</v>
      </c>
      <c r="M1658">
        <v>62</v>
      </c>
      <c r="N1658">
        <v>1</v>
      </c>
      <c r="O1658">
        <v>0</v>
      </c>
      <c r="P1658">
        <v>0</v>
      </c>
      <c r="Q1658">
        <v>0</v>
      </c>
      <c r="R1658">
        <v>0</v>
      </c>
      <c r="S1658">
        <f t="shared" si="28"/>
        <v>0</v>
      </c>
      <c r="T1658" s="13">
        <f>(Tabelle1[[#This Row],[MT Distri % (besucht)]]-Tabelle1[[#This Row],[MT Distri % (besucht) VP]])*100</f>
        <v>0</v>
      </c>
      <c r="U1658" t="str">
        <f>Tabelle1[[#This Row],[Kundenhierarchie 1]]&amp;Tabelle1[[#This Row],[Händler]]&amp;Tabelle1[[#This Row],[Kategorie]]&amp;Tabelle1[[#This Row],[Gruppe]]&amp;Tabelle1[[#This Row],[Name]]</f>
        <v>Markant Services International GmbHGlobusGemüse in EssigGemüse in Essig -370 ml GL.Rote Bete Würfel, 370 ml Glas,10er Tray</v>
      </c>
      <c r="V1658">
        <f>_xlfn.XLOOKUP(U1658,'Daten Vor-Quartal'!U:U,'Daten Vor-Quartal'!I:I,0)</f>
        <v>0</v>
      </c>
    </row>
    <row r="1659" spans="1:22">
      <c r="A1659" t="s">
        <v>36</v>
      </c>
      <c r="B1659" t="s">
        <v>40</v>
      </c>
      <c r="C1659" t="s">
        <v>14</v>
      </c>
      <c r="D1659" t="s">
        <v>199</v>
      </c>
      <c r="E1659" t="s">
        <v>211</v>
      </c>
      <c r="F1659">
        <v>7</v>
      </c>
      <c r="G1659" t="s">
        <v>63</v>
      </c>
      <c r="H1659">
        <v>1</v>
      </c>
      <c r="I1659">
        <v>0</v>
      </c>
      <c r="J1659">
        <v>0</v>
      </c>
      <c r="K1659">
        <v>0</v>
      </c>
      <c r="L1659">
        <v>62</v>
      </c>
      <c r="M1659">
        <v>62</v>
      </c>
      <c r="N1659">
        <v>1</v>
      </c>
      <c r="O1659">
        <v>0</v>
      </c>
      <c r="P1659">
        <v>0</v>
      </c>
      <c r="Q1659">
        <v>0</v>
      </c>
      <c r="R1659">
        <v>0</v>
      </c>
      <c r="S1659">
        <f t="shared" si="28"/>
        <v>0</v>
      </c>
      <c r="T1659" s="13">
        <f>(Tabelle1[[#This Row],[MT Distri % (besucht)]]-Tabelle1[[#This Row],[MT Distri % (besucht) VP]])*100</f>
        <v>0</v>
      </c>
      <c r="U1659" t="str">
        <f>Tabelle1[[#This Row],[Kundenhierarchie 1]]&amp;Tabelle1[[#This Row],[Händler]]&amp;Tabelle1[[#This Row],[Kategorie]]&amp;Tabelle1[[#This Row],[Gruppe]]&amp;Tabelle1[[#This Row],[Name]]</f>
        <v>Markant Services International GmbHGlobusGemüse in EssigGemüse in Essig -370 ml GL.Sellerie Streifen, 370ml Glas, 10er Tray</v>
      </c>
      <c r="V1659">
        <f>_xlfn.XLOOKUP(U1659,'Daten Vor-Quartal'!U:U,'Daten Vor-Quartal'!I:I,0)</f>
        <v>0</v>
      </c>
    </row>
    <row r="1660" spans="1:22">
      <c r="A1660" t="s">
        <v>36</v>
      </c>
      <c r="B1660" t="s">
        <v>40</v>
      </c>
      <c r="C1660" t="s">
        <v>14</v>
      </c>
      <c r="D1660" t="s">
        <v>199</v>
      </c>
      <c r="E1660" t="s">
        <v>212</v>
      </c>
      <c r="F1660">
        <v>10</v>
      </c>
      <c r="G1660" t="s">
        <v>74</v>
      </c>
      <c r="H1660">
        <v>1</v>
      </c>
      <c r="I1660">
        <v>0</v>
      </c>
      <c r="J1660">
        <v>0</v>
      </c>
      <c r="K1660">
        <v>0</v>
      </c>
      <c r="L1660">
        <v>62</v>
      </c>
      <c r="M1660">
        <v>62</v>
      </c>
      <c r="N1660">
        <v>1</v>
      </c>
      <c r="O1660">
        <v>0</v>
      </c>
      <c r="P1660">
        <v>0</v>
      </c>
      <c r="Q1660">
        <v>0</v>
      </c>
      <c r="R1660">
        <v>0</v>
      </c>
      <c r="S1660">
        <f t="shared" si="28"/>
        <v>0</v>
      </c>
      <c r="T1660" s="13">
        <f>(Tabelle1[[#This Row],[MT Distri % (besucht)]]-Tabelle1[[#This Row],[MT Distri % (besucht) VP]])*100</f>
        <v>0</v>
      </c>
      <c r="U1660" t="str">
        <f>Tabelle1[[#This Row],[Kundenhierarchie 1]]&amp;Tabelle1[[#This Row],[Händler]]&amp;Tabelle1[[#This Row],[Kategorie]]&amp;Tabelle1[[#This Row],[Gruppe]]&amp;Tabelle1[[#This Row],[Name]]</f>
        <v>Markant Services International GmbHGlobusGemüse in EssigGemüse in Essig -370 ml GL.Silberzwiebeln, 212ml Glas, 10er Tray</v>
      </c>
      <c r="V1660">
        <f>_xlfn.XLOOKUP(U1660,'Daten Vor-Quartal'!U:U,'Daten Vor-Quartal'!I:I,0)</f>
        <v>0</v>
      </c>
    </row>
    <row r="1661" spans="1:22">
      <c r="A1661" t="s">
        <v>36</v>
      </c>
      <c r="B1661" t="s">
        <v>40</v>
      </c>
      <c r="C1661" t="s">
        <v>14</v>
      </c>
      <c r="D1661" t="s">
        <v>199</v>
      </c>
      <c r="E1661" t="s">
        <v>213</v>
      </c>
      <c r="F1661">
        <v>14</v>
      </c>
      <c r="G1661" t="s">
        <v>63</v>
      </c>
      <c r="H1661">
        <v>0.74193548387096775</v>
      </c>
      <c r="I1661">
        <v>0</v>
      </c>
      <c r="J1661">
        <v>0</v>
      </c>
      <c r="K1661">
        <v>0</v>
      </c>
      <c r="L1661">
        <v>46</v>
      </c>
      <c r="M1661">
        <v>62</v>
      </c>
      <c r="N1661">
        <v>1</v>
      </c>
      <c r="O1661">
        <v>0</v>
      </c>
      <c r="P1661">
        <v>0</v>
      </c>
      <c r="Q1661">
        <v>0</v>
      </c>
      <c r="R1661">
        <v>0</v>
      </c>
      <c r="S1661">
        <f t="shared" si="28"/>
        <v>0</v>
      </c>
      <c r="T1661" s="13">
        <f>(Tabelle1[[#This Row],[MT Distri % (besucht)]]-Tabelle1[[#This Row],[MT Distri % (besucht) VP]])*100</f>
        <v>0</v>
      </c>
      <c r="U1661" t="str">
        <f>Tabelle1[[#This Row],[Kundenhierarchie 1]]&amp;Tabelle1[[#This Row],[Händler]]&amp;Tabelle1[[#This Row],[Kategorie]]&amp;Tabelle1[[#This Row],[Gruppe]]&amp;Tabelle1[[#This Row],[Name]]</f>
        <v>Markant Services International GmbHGlobusGemüse in EssigGemüse in Essig -370 ml GL.Silberzwiebeln, 370ml Glas, 10er Tray</v>
      </c>
      <c r="V1661">
        <f>_xlfn.XLOOKUP(U1661,'Daten Vor-Quartal'!U:U,'Daten Vor-Quartal'!I:I,0)</f>
        <v>0</v>
      </c>
    </row>
    <row r="1662" spans="1:22">
      <c r="A1662" t="s">
        <v>36</v>
      </c>
      <c r="B1662" t="s">
        <v>40</v>
      </c>
      <c r="C1662" t="s">
        <v>14</v>
      </c>
      <c r="D1662" t="s">
        <v>215</v>
      </c>
      <c r="E1662" t="s">
        <v>214</v>
      </c>
      <c r="F1662">
        <v>99</v>
      </c>
      <c r="G1662" t="s">
        <v>74</v>
      </c>
      <c r="H1662">
        <v>0</v>
      </c>
      <c r="I1662">
        <v>0</v>
      </c>
      <c r="J1662">
        <v>0</v>
      </c>
      <c r="K1662">
        <v>0</v>
      </c>
      <c r="L1662">
        <v>0</v>
      </c>
      <c r="M1662">
        <v>62</v>
      </c>
      <c r="N1662">
        <v>1</v>
      </c>
      <c r="O1662">
        <v>0</v>
      </c>
      <c r="P1662">
        <v>0</v>
      </c>
      <c r="Q1662">
        <v>0</v>
      </c>
      <c r="R1662">
        <v>0</v>
      </c>
      <c r="S1662">
        <f t="shared" si="28"/>
        <v>0</v>
      </c>
      <c r="T1662" s="13">
        <f>(Tabelle1[[#This Row],[MT Distri % (besucht)]]-Tabelle1[[#This Row],[MT Distri % (besucht) VP]])*100</f>
        <v>0</v>
      </c>
      <c r="U1662" t="str">
        <f>Tabelle1[[#This Row],[Kundenhierarchie 1]]&amp;Tabelle1[[#This Row],[Händler]]&amp;Tabelle1[[#This Row],[Kategorie]]&amp;Tabelle1[[#This Row],[Gruppe]]&amp;Tabelle1[[#This Row],[Name]]</f>
        <v>Markant Services International GmbHGlobusGemüse in EssigGemüse in Essig 580 ml Gl.Rote Bete Schlemmert., 580ml Glas 8er</v>
      </c>
      <c r="V1662">
        <f>_xlfn.XLOOKUP(U1662,'Daten Vor-Quartal'!U:U,'Daten Vor-Quartal'!I:I,0)</f>
        <v>0</v>
      </c>
    </row>
    <row r="1663" spans="1:22">
      <c r="A1663" t="s">
        <v>36</v>
      </c>
      <c r="B1663" t="s">
        <v>40</v>
      </c>
      <c r="C1663" t="s">
        <v>14</v>
      </c>
      <c r="D1663" t="s">
        <v>215</v>
      </c>
      <c r="E1663" t="s">
        <v>216</v>
      </c>
      <c r="F1663">
        <v>99</v>
      </c>
      <c r="G1663" t="s">
        <v>74</v>
      </c>
      <c r="H1663">
        <v>0</v>
      </c>
      <c r="I1663">
        <v>0</v>
      </c>
      <c r="J1663">
        <v>0</v>
      </c>
      <c r="K1663">
        <v>0</v>
      </c>
      <c r="L1663">
        <v>0</v>
      </c>
      <c r="M1663">
        <v>62</v>
      </c>
      <c r="N1663">
        <v>1</v>
      </c>
      <c r="O1663">
        <v>0</v>
      </c>
      <c r="P1663">
        <v>0</v>
      </c>
      <c r="Q1663">
        <v>0</v>
      </c>
      <c r="R1663">
        <v>0</v>
      </c>
      <c r="S1663">
        <f t="shared" si="28"/>
        <v>0</v>
      </c>
      <c r="T1663" s="13">
        <f>(Tabelle1[[#This Row],[MT Distri % (besucht)]]-Tabelle1[[#This Row],[MT Distri % (besucht) VP]])*100</f>
        <v>0</v>
      </c>
      <c r="U1663" t="str">
        <f>Tabelle1[[#This Row],[Kundenhierarchie 1]]&amp;Tabelle1[[#This Row],[Händler]]&amp;Tabelle1[[#This Row],[Kategorie]]&amp;Tabelle1[[#This Row],[Gruppe]]&amp;Tabelle1[[#This Row],[Name]]</f>
        <v>Markant Services International GmbHGlobusGemüse in EssigGemüse in Essig 580 ml Gl.Schlemmertöpfchen Zwiebeln, 580ml 8er</v>
      </c>
      <c r="V1663">
        <f>_xlfn.XLOOKUP(U1663,'Daten Vor-Quartal'!U:U,'Daten Vor-Quartal'!I:I,0)</f>
        <v>0</v>
      </c>
    </row>
    <row r="1664" spans="1:22">
      <c r="A1664" t="s">
        <v>36</v>
      </c>
      <c r="B1664" t="s">
        <v>40</v>
      </c>
      <c r="C1664" t="s">
        <v>14</v>
      </c>
      <c r="D1664" t="s">
        <v>218</v>
      </c>
      <c r="E1664" t="s">
        <v>217</v>
      </c>
      <c r="F1664">
        <v>99</v>
      </c>
      <c r="G1664" t="s">
        <v>74</v>
      </c>
      <c r="H1664">
        <v>0</v>
      </c>
      <c r="I1664">
        <v>0</v>
      </c>
      <c r="J1664">
        <v>0</v>
      </c>
      <c r="K1664">
        <v>0</v>
      </c>
      <c r="L1664">
        <v>0</v>
      </c>
      <c r="M1664">
        <v>62</v>
      </c>
      <c r="N1664">
        <v>1</v>
      </c>
      <c r="O1664">
        <v>0</v>
      </c>
      <c r="P1664">
        <v>0</v>
      </c>
      <c r="Q1664">
        <v>0</v>
      </c>
      <c r="R1664">
        <v>0</v>
      </c>
      <c r="S1664">
        <f t="shared" si="28"/>
        <v>0</v>
      </c>
      <c r="T1664" s="13">
        <f>(Tabelle1[[#This Row],[MT Distri % (besucht)]]-Tabelle1[[#This Row],[MT Distri % (besucht) VP]])*100</f>
        <v>0</v>
      </c>
      <c r="U1664" t="str">
        <f>Tabelle1[[#This Row],[Kundenhierarchie 1]]&amp;Tabelle1[[#This Row],[Händler]]&amp;Tabelle1[[#This Row],[Kategorie]]&amp;Tabelle1[[#This Row],[Gruppe]]&amp;Tabelle1[[#This Row],[Name]]</f>
        <v>Markant Services International GmbHGlobusGemüse in EssigGemüse in Essig 720 ml Gl.Kürbis, 720ml Glas, 8er Tray</v>
      </c>
      <c r="V1664">
        <f>_xlfn.XLOOKUP(U1664,'Daten Vor-Quartal'!U:U,'Daten Vor-Quartal'!I:I,0)</f>
        <v>0</v>
      </c>
    </row>
    <row r="1665" spans="1:22">
      <c r="A1665" t="s">
        <v>36</v>
      </c>
      <c r="B1665" t="s">
        <v>40</v>
      </c>
      <c r="C1665" t="s">
        <v>14</v>
      </c>
      <c r="D1665" t="s">
        <v>218</v>
      </c>
      <c r="E1665" t="s">
        <v>219</v>
      </c>
      <c r="F1665">
        <v>3</v>
      </c>
      <c r="G1665" t="s">
        <v>63</v>
      </c>
      <c r="H1665">
        <v>1</v>
      </c>
      <c r="I1665">
        <v>0</v>
      </c>
      <c r="J1665">
        <v>0</v>
      </c>
      <c r="K1665">
        <v>0</v>
      </c>
      <c r="L1665">
        <v>62</v>
      </c>
      <c r="M1665">
        <v>62</v>
      </c>
      <c r="N1665">
        <v>1</v>
      </c>
      <c r="O1665">
        <v>0</v>
      </c>
      <c r="P1665">
        <v>0</v>
      </c>
      <c r="Q1665">
        <v>0</v>
      </c>
      <c r="R1665">
        <v>0</v>
      </c>
      <c r="S1665">
        <f t="shared" si="28"/>
        <v>0</v>
      </c>
      <c r="T1665" s="13">
        <f>(Tabelle1[[#This Row],[MT Distri % (besucht)]]-Tabelle1[[#This Row],[MT Distri % (besucht) VP]])*100</f>
        <v>0</v>
      </c>
      <c r="U1665" t="str">
        <f>Tabelle1[[#This Row],[Kundenhierarchie 1]]&amp;Tabelle1[[#This Row],[Händler]]&amp;Tabelle1[[#This Row],[Kategorie]]&amp;Tabelle1[[#This Row],[Gruppe]]&amp;Tabelle1[[#This Row],[Name]]</f>
        <v>Markant Services International GmbHGlobusGemüse in EssigGemüse in Essig 720 ml Gl.Rote Bete Scheiben, 720ml Glas, 8er Tray</v>
      </c>
      <c r="V1665">
        <f>_xlfn.XLOOKUP(U1665,'Daten Vor-Quartal'!U:U,'Daten Vor-Quartal'!I:I,0)</f>
        <v>0</v>
      </c>
    </row>
    <row r="1666" spans="1:22">
      <c r="A1666" t="s">
        <v>36</v>
      </c>
      <c r="B1666" t="s">
        <v>40</v>
      </c>
      <c r="C1666" t="s">
        <v>14</v>
      </c>
      <c r="D1666" t="s">
        <v>221</v>
      </c>
      <c r="E1666" t="s">
        <v>220</v>
      </c>
      <c r="F1666">
        <v>99</v>
      </c>
      <c r="G1666" t="s">
        <v>74</v>
      </c>
      <c r="H1666">
        <v>0</v>
      </c>
      <c r="I1666">
        <v>0</v>
      </c>
      <c r="J1666">
        <v>0</v>
      </c>
      <c r="K1666">
        <v>0</v>
      </c>
      <c r="L1666">
        <v>0</v>
      </c>
      <c r="M1666">
        <v>62</v>
      </c>
      <c r="N1666">
        <v>1</v>
      </c>
      <c r="O1666">
        <v>0</v>
      </c>
      <c r="P1666">
        <v>0</v>
      </c>
      <c r="Q1666">
        <v>0</v>
      </c>
      <c r="R1666">
        <v>0</v>
      </c>
      <c r="S1666">
        <f t="shared" si="28"/>
        <v>0</v>
      </c>
      <c r="T1666" s="13">
        <f>(Tabelle1[[#This Row],[MT Distri % (besucht)]]-Tabelle1[[#This Row],[MT Distri % (besucht) VP]])*100</f>
        <v>0</v>
      </c>
      <c r="U1666" t="str">
        <f>Tabelle1[[#This Row],[Kundenhierarchie 1]]&amp;Tabelle1[[#This Row],[Händler]]&amp;Tabelle1[[#This Row],[Kategorie]]&amp;Tabelle1[[#This Row],[Gruppe]]&amp;Tabelle1[[#This Row],[Name]]</f>
        <v>Markant Services International GmbHGlobusGemüse in EssigJunges Gemüse -370ml GL.Feurige Chilis, 370ml Gl, 10er Tray</v>
      </c>
      <c r="V1666">
        <f>_xlfn.XLOOKUP(U1666,'Daten Vor-Quartal'!U:U,'Daten Vor-Quartal'!I:I,0)</f>
        <v>0</v>
      </c>
    </row>
    <row r="1667" spans="1:22">
      <c r="A1667" t="s">
        <v>36</v>
      </c>
      <c r="B1667" t="s">
        <v>40</v>
      </c>
      <c r="C1667" t="s">
        <v>14</v>
      </c>
      <c r="D1667" t="s">
        <v>221</v>
      </c>
      <c r="E1667" t="s">
        <v>222</v>
      </c>
      <c r="F1667">
        <v>9</v>
      </c>
      <c r="G1667" t="s">
        <v>63</v>
      </c>
      <c r="H1667">
        <v>1</v>
      </c>
      <c r="I1667">
        <v>0</v>
      </c>
      <c r="J1667">
        <v>0</v>
      </c>
      <c r="K1667">
        <v>0</v>
      </c>
      <c r="L1667">
        <v>62</v>
      </c>
      <c r="M1667">
        <v>62</v>
      </c>
      <c r="N1667">
        <v>1</v>
      </c>
      <c r="O1667">
        <v>0</v>
      </c>
      <c r="P1667">
        <v>0</v>
      </c>
      <c r="Q1667">
        <v>0</v>
      </c>
      <c r="R1667">
        <v>0</v>
      </c>
      <c r="S1667">
        <f t="shared" ref="S1667:S1730" si="29">V1667</f>
        <v>0</v>
      </c>
      <c r="T1667" s="13">
        <f>(Tabelle1[[#This Row],[MT Distri % (besucht)]]-Tabelle1[[#This Row],[MT Distri % (besucht) VP]])*100</f>
        <v>0</v>
      </c>
      <c r="U1667" t="str">
        <f>Tabelle1[[#This Row],[Kundenhierarchie 1]]&amp;Tabelle1[[#This Row],[Händler]]&amp;Tabelle1[[#This Row],[Kategorie]]&amp;Tabelle1[[#This Row],[Gruppe]]&amp;Tabelle1[[#This Row],[Name]]</f>
        <v>Markant Services International GmbHGlobusGemüse in EssigJunges Gemüse -370ml GL.Gerösteter Paprika, 370ml Gl, 10er Tray</v>
      </c>
      <c r="V1667">
        <f>_xlfn.XLOOKUP(U1667,'Daten Vor-Quartal'!U:U,'Daten Vor-Quartal'!I:I,0)</f>
        <v>0</v>
      </c>
    </row>
    <row r="1668" spans="1:22">
      <c r="A1668" t="s">
        <v>36</v>
      </c>
      <c r="B1668" t="s">
        <v>40</v>
      </c>
      <c r="C1668" t="s">
        <v>14</v>
      </c>
      <c r="D1668" t="s">
        <v>221</v>
      </c>
      <c r="E1668" t="s">
        <v>223</v>
      </c>
      <c r="F1668">
        <v>6</v>
      </c>
      <c r="G1668" t="s">
        <v>63</v>
      </c>
      <c r="H1668">
        <v>1</v>
      </c>
      <c r="I1668">
        <v>0</v>
      </c>
      <c r="J1668">
        <v>0</v>
      </c>
      <c r="K1668">
        <v>0</v>
      </c>
      <c r="L1668">
        <v>62</v>
      </c>
      <c r="M1668">
        <v>62</v>
      </c>
      <c r="N1668">
        <v>1</v>
      </c>
      <c r="O1668">
        <v>0</v>
      </c>
      <c r="P1668">
        <v>0</v>
      </c>
      <c r="Q1668">
        <v>0</v>
      </c>
      <c r="R1668">
        <v>0</v>
      </c>
      <c r="S1668">
        <f t="shared" si="29"/>
        <v>0</v>
      </c>
      <c r="T1668" s="13">
        <f>(Tabelle1[[#This Row],[MT Distri % (besucht)]]-Tabelle1[[#This Row],[MT Distri % (besucht) VP]])*100</f>
        <v>0</v>
      </c>
      <c r="U1668" t="str">
        <f>Tabelle1[[#This Row],[Kundenhierarchie 1]]&amp;Tabelle1[[#This Row],[Händler]]&amp;Tabelle1[[#This Row],[Kategorie]]&amp;Tabelle1[[#This Row],[Gruppe]]&amp;Tabelle1[[#This Row],[Name]]</f>
        <v>Markant Services International GmbHGlobusGemüse in EssigJunges Gemüse -370ml GL.Getrocknete Tomaten, 370ml Gl, 10er Tray</v>
      </c>
      <c r="V1668">
        <f>_xlfn.XLOOKUP(U1668,'Daten Vor-Quartal'!U:U,'Daten Vor-Quartal'!I:I,0)</f>
        <v>0</v>
      </c>
    </row>
    <row r="1669" spans="1:22">
      <c r="A1669" t="s">
        <v>36</v>
      </c>
      <c r="B1669" t="s">
        <v>40</v>
      </c>
      <c r="C1669" t="s">
        <v>14</v>
      </c>
      <c r="D1669" t="s">
        <v>221</v>
      </c>
      <c r="E1669" t="s">
        <v>224</v>
      </c>
      <c r="F1669">
        <v>99</v>
      </c>
      <c r="G1669" t="s">
        <v>74</v>
      </c>
      <c r="H1669">
        <v>0</v>
      </c>
      <c r="I1669">
        <v>0</v>
      </c>
      <c r="J1669">
        <v>0</v>
      </c>
      <c r="K1669">
        <v>0</v>
      </c>
      <c r="L1669">
        <v>0</v>
      </c>
      <c r="M1669">
        <v>62</v>
      </c>
      <c r="N1669">
        <v>1</v>
      </c>
      <c r="O1669">
        <v>0</v>
      </c>
      <c r="P1669">
        <v>0</v>
      </c>
      <c r="Q1669">
        <v>0</v>
      </c>
      <c r="R1669">
        <v>0</v>
      </c>
      <c r="S1669">
        <f t="shared" si="29"/>
        <v>0</v>
      </c>
      <c r="T1669" s="13">
        <f>(Tabelle1[[#This Row],[MT Distri % (besucht)]]-Tabelle1[[#This Row],[MT Distri % (besucht) VP]])*100</f>
        <v>0</v>
      </c>
      <c r="U1669" t="str">
        <f>Tabelle1[[#This Row],[Kundenhierarchie 1]]&amp;Tabelle1[[#This Row],[Händler]]&amp;Tabelle1[[#This Row],[Kategorie]]&amp;Tabelle1[[#This Row],[Gruppe]]&amp;Tabelle1[[#This Row],[Name]]</f>
        <v>Markant Services International GmbHGlobusGemüse in EssigJunges Gemüse -370ml GL.Grüne Oliven, 370ml Gl, 10er Tray</v>
      </c>
      <c r="V1669">
        <f>_xlfn.XLOOKUP(U1669,'Daten Vor-Quartal'!U:U,'Daten Vor-Quartal'!I:I,0)</f>
        <v>0</v>
      </c>
    </row>
    <row r="1670" spans="1:22">
      <c r="A1670" t="s">
        <v>36</v>
      </c>
      <c r="B1670" t="s">
        <v>40</v>
      </c>
      <c r="C1670" t="s">
        <v>14</v>
      </c>
      <c r="D1670" t="s">
        <v>221</v>
      </c>
      <c r="E1670" t="s">
        <v>225</v>
      </c>
      <c r="F1670">
        <v>2</v>
      </c>
      <c r="G1670" t="s">
        <v>51</v>
      </c>
      <c r="H1670">
        <v>1</v>
      </c>
      <c r="I1670">
        <v>0</v>
      </c>
      <c r="J1670">
        <v>0</v>
      </c>
      <c r="K1670">
        <v>0</v>
      </c>
      <c r="L1670">
        <v>62</v>
      </c>
      <c r="M1670">
        <v>62</v>
      </c>
      <c r="N1670">
        <v>1</v>
      </c>
      <c r="O1670">
        <v>0</v>
      </c>
      <c r="P1670">
        <v>0</v>
      </c>
      <c r="Q1670">
        <v>0</v>
      </c>
      <c r="R1670">
        <v>0</v>
      </c>
      <c r="S1670">
        <f t="shared" si="29"/>
        <v>0</v>
      </c>
      <c r="T1670" s="13">
        <f>(Tabelle1[[#This Row],[MT Distri % (besucht)]]-Tabelle1[[#This Row],[MT Distri % (besucht) VP]])*100</f>
        <v>0</v>
      </c>
      <c r="U1670" t="str">
        <f>Tabelle1[[#This Row],[Kundenhierarchie 1]]&amp;Tabelle1[[#This Row],[Händler]]&amp;Tabelle1[[#This Row],[Kategorie]]&amp;Tabelle1[[#This Row],[Gruppe]]&amp;Tabelle1[[#This Row],[Name]]</f>
        <v>Markant Services International GmbHGlobusGemüse in EssigJunges Gemüse -370ml GL.Jalapeno, 370ml Glas, 10er Tray</v>
      </c>
      <c r="V1670">
        <f>_xlfn.XLOOKUP(U1670,'Daten Vor-Quartal'!U:U,'Daten Vor-Quartal'!I:I,0)</f>
        <v>0</v>
      </c>
    </row>
    <row r="1671" spans="1:22">
      <c r="A1671" t="s">
        <v>36</v>
      </c>
      <c r="B1671" t="s">
        <v>40</v>
      </c>
      <c r="C1671" t="s">
        <v>7</v>
      </c>
      <c r="D1671" t="s">
        <v>228</v>
      </c>
      <c r="E1671" t="s">
        <v>226</v>
      </c>
      <c r="F1671">
        <v>18</v>
      </c>
      <c r="G1671" t="s">
        <v>63</v>
      </c>
      <c r="H1671">
        <v>0</v>
      </c>
      <c r="I1671">
        <v>0</v>
      </c>
      <c r="J1671">
        <v>0</v>
      </c>
      <c r="K1671">
        <v>0</v>
      </c>
      <c r="L1671">
        <v>0</v>
      </c>
      <c r="M1671">
        <v>62</v>
      </c>
      <c r="N1671">
        <v>1</v>
      </c>
      <c r="O1671">
        <v>0</v>
      </c>
      <c r="P1671">
        <v>0</v>
      </c>
      <c r="Q1671">
        <v>0</v>
      </c>
      <c r="R1671">
        <v>0</v>
      </c>
      <c r="S1671">
        <f t="shared" si="29"/>
        <v>0.30434782608695654</v>
      </c>
      <c r="T1671" s="13">
        <f>(Tabelle1[[#This Row],[MT Distri % (besucht)]]-Tabelle1[[#This Row],[MT Distri % (besucht) VP]])*100</f>
        <v>-30.434782608695656</v>
      </c>
      <c r="U1671" t="str">
        <f>Tabelle1[[#This Row],[Kundenhierarchie 1]]&amp;Tabelle1[[#This Row],[Händler]]&amp;Tabelle1[[#This Row],[Kategorie]]&amp;Tabelle1[[#This Row],[Gruppe]]&amp;Tabelle1[[#This Row],[Name]]</f>
        <v>Markant Services International GmbHGlobusGurkenGurken 212 / 370ml GlasBurger Gurken, 370ml Gl. 10er Tray</v>
      </c>
      <c r="V1671">
        <f>_xlfn.XLOOKUP(U1671,'Daten Vor-Quartal'!U:U,'Daten Vor-Quartal'!I:I,0)</f>
        <v>0.30434782608695654</v>
      </c>
    </row>
    <row r="1672" spans="1:22">
      <c r="A1672" t="s">
        <v>36</v>
      </c>
      <c r="B1672" t="s">
        <v>40</v>
      </c>
      <c r="C1672" t="s">
        <v>7</v>
      </c>
      <c r="D1672" t="s">
        <v>228</v>
      </c>
      <c r="E1672" t="s">
        <v>227</v>
      </c>
      <c r="F1672">
        <v>31</v>
      </c>
      <c r="G1672" t="s">
        <v>74</v>
      </c>
      <c r="H1672">
        <v>0.30645161290322581</v>
      </c>
      <c r="I1672">
        <v>0.69565217391304346</v>
      </c>
      <c r="J1672">
        <v>0</v>
      </c>
      <c r="K1672">
        <v>0</v>
      </c>
      <c r="L1672">
        <v>19</v>
      </c>
      <c r="M1672">
        <v>62</v>
      </c>
      <c r="N1672">
        <v>23</v>
      </c>
      <c r="O1672">
        <v>16</v>
      </c>
      <c r="P1672">
        <v>0</v>
      </c>
      <c r="Q1672">
        <v>0</v>
      </c>
      <c r="R1672">
        <v>0</v>
      </c>
      <c r="S1672">
        <f t="shared" si="29"/>
        <v>0.57894736842105265</v>
      </c>
      <c r="T1672" s="13">
        <f>(Tabelle1[[#This Row],[MT Distri % (besucht)]]-Tabelle1[[#This Row],[MT Distri % (besucht) VP]])*100</f>
        <v>11.67048054919908</v>
      </c>
      <c r="U1672" t="str">
        <f>Tabelle1[[#This Row],[Kundenhierarchie 1]]&amp;Tabelle1[[#This Row],[Händler]]&amp;Tabelle1[[#This Row],[Kategorie]]&amp;Tabelle1[[#This Row],[Gruppe]]&amp;Tabelle1[[#This Row],[Name]]</f>
        <v>Markant Services International GmbHGlobusGurkenGurken 212 / 370ml GlasCornichons Chili &amp; Pfeffer, 370ml, 10er</v>
      </c>
      <c r="V1672">
        <f>_xlfn.XLOOKUP(U1672,'Daten Vor-Quartal'!U:U,'Daten Vor-Quartal'!I:I,0)</f>
        <v>0.57894736842105265</v>
      </c>
    </row>
    <row r="1673" spans="1:22">
      <c r="A1673" t="s">
        <v>36</v>
      </c>
      <c r="B1673" t="s">
        <v>40</v>
      </c>
      <c r="C1673" t="s">
        <v>7</v>
      </c>
      <c r="D1673" t="s">
        <v>228</v>
      </c>
      <c r="E1673" t="s">
        <v>229</v>
      </c>
      <c r="F1673">
        <v>33</v>
      </c>
      <c r="G1673" t="s">
        <v>74</v>
      </c>
      <c r="H1673">
        <v>1</v>
      </c>
      <c r="I1673">
        <v>0.69491525423728817</v>
      </c>
      <c r="J1673">
        <v>0</v>
      </c>
      <c r="K1673">
        <v>0</v>
      </c>
      <c r="L1673">
        <v>62</v>
      </c>
      <c r="M1673">
        <v>62</v>
      </c>
      <c r="N1673">
        <v>59</v>
      </c>
      <c r="O1673">
        <v>41</v>
      </c>
      <c r="P1673">
        <v>0</v>
      </c>
      <c r="Q1673">
        <v>0</v>
      </c>
      <c r="R1673">
        <v>0</v>
      </c>
      <c r="S1673">
        <f t="shared" si="29"/>
        <v>0.68852459016393441</v>
      </c>
      <c r="T1673" s="13">
        <f>(Tabelle1[[#This Row],[MT Distri % (besucht)]]-Tabelle1[[#This Row],[MT Distri % (besucht) VP]])*100</f>
        <v>0.63906640733537579</v>
      </c>
      <c r="U1673" t="str">
        <f>Tabelle1[[#This Row],[Kundenhierarchie 1]]&amp;Tabelle1[[#This Row],[Händler]]&amp;Tabelle1[[#This Row],[Kategorie]]&amp;Tabelle1[[#This Row],[Gruppe]]&amp;Tabelle1[[#This Row],[Name]]</f>
        <v>Markant Services International GmbHGlobusGurkenGurken 212 / 370ml GlasCornichons Chili, 212ml, 10er</v>
      </c>
      <c r="V1673">
        <f>_xlfn.XLOOKUP(U1673,'Daten Vor-Quartal'!U:U,'Daten Vor-Quartal'!I:I,0)</f>
        <v>0.68852459016393441</v>
      </c>
    </row>
    <row r="1674" spans="1:22">
      <c r="A1674" t="s">
        <v>36</v>
      </c>
      <c r="B1674" t="s">
        <v>40</v>
      </c>
      <c r="C1674" t="s">
        <v>7</v>
      </c>
      <c r="D1674" t="s">
        <v>228</v>
      </c>
      <c r="E1674" t="s">
        <v>230</v>
      </c>
      <c r="F1674">
        <v>9</v>
      </c>
      <c r="G1674" t="s">
        <v>51</v>
      </c>
      <c r="H1674">
        <v>0.30645161290322581</v>
      </c>
      <c r="I1674">
        <v>0.95652173913043481</v>
      </c>
      <c r="J1674">
        <v>0</v>
      </c>
      <c r="K1674">
        <v>0</v>
      </c>
      <c r="L1674">
        <v>19</v>
      </c>
      <c r="M1674">
        <v>62</v>
      </c>
      <c r="N1674">
        <v>23</v>
      </c>
      <c r="O1674">
        <v>22</v>
      </c>
      <c r="P1674">
        <v>0</v>
      </c>
      <c r="Q1674">
        <v>0</v>
      </c>
      <c r="R1674">
        <v>0</v>
      </c>
      <c r="S1674">
        <f t="shared" si="29"/>
        <v>0.94736842105263153</v>
      </c>
      <c r="T1674" s="13">
        <f>(Tabelle1[[#This Row],[MT Distri % (besucht)]]-Tabelle1[[#This Row],[MT Distri % (besucht) VP]])*100</f>
        <v>0.91533180778032852</v>
      </c>
      <c r="U1674" t="str">
        <f>Tabelle1[[#This Row],[Kundenhierarchie 1]]&amp;Tabelle1[[#This Row],[Händler]]&amp;Tabelle1[[#This Row],[Kategorie]]&amp;Tabelle1[[#This Row],[Gruppe]]&amp;Tabelle1[[#This Row],[Name]]</f>
        <v>Markant Services International GmbHGlobusGurkenGurken 212 / 370ml GlasCornichons Kräuter, 212ml, 10er</v>
      </c>
      <c r="V1674">
        <f>_xlfn.XLOOKUP(U1674,'Daten Vor-Quartal'!U:U,'Daten Vor-Quartal'!I:I,0)</f>
        <v>0.94736842105263153</v>
      </c>
    </row>
    <row r="1675" spans="1:22">
      <c r="A1675" t="s">
        <v>36</v>
      </c>
      <c r="B1675" t="s">
        <v>40</v>
      </c>
      <c r="C1675" t="s">
        <v>7</v>
      </c>
      <c r="D1675" t="s">
        <v>228</v>
      </c>
      <c r="E1675" t="s">
        <v>231</v>
      </c>
      <c r="F1675">
        <v>3</v>
      </c>
      <c r="G1675" t="s">
        <v>51</v>
      </c>
      <c r="H1675">
        <v>0.30645161290322581</v>
      </c>
      <c r="I1675">
        <v>0.95652173913043481</v>
      </c>
      <c r="J1675">
        <v>0</v>
      </c>
      <c r="K1675">
        <v>0</v>
      </c>
      <c r="L1675">
        <v>19</v>
      </c>
      <c r="M1675">
        <v>62</v>
      </c>
      <c r="N1675">
        <v>23</v>
      </c>
      <c r="O1675">
        <v>22</v>
      </c>
      <c r="P1675">
        <v>0</v>
      </c>
      <c r="Q1675">
        <v>0</v>
      </c>
      <c r="R1675">
        <v>0</v>
      </c>
      <c r="S1675">
        <f t="shared" si="29"/>
        <v>0.94736842105263153</v>
      </c>
      <c r="T1675" s="13">
        <f>(Tabelle1[[#This Row],[MT Distri % (besucht)]]-Tabelle1[[#This Row],[MT Distri % (besucht) VP]])*100</f>
        <v>0.91533180778032852</v>
      </c>
      <c r="U1675" t="str">
        <f>Tabelle1[[#This Row],[Kundenhierarchie 1]]&amp;Tabelle1[[#This Row],[Händler]]&amp;Tabelle1[[#This Row],[Kategorie]]&amp;Tabelle1[[#This Row],[Gruppe]]&amp;Tabelle1[[#This Row],[Name]]</f>
        <v>Markant Services International GmbHGlobusGurkenGurken 212 / 370ml GlasCornichons Kräuter, 370ml, 10er</v>
      </c>
      <c r="V1675">
        <f>_xlfn.XLOOKUP(U1675,'Daten Vor-Quartal'!U:U,'Daten Vor-Quartal'!I:I,0)</f>
        <v>0.94736842105263153</v>
      </c>
    </row>
    <row r="1676" spans="1:22">
      <c r="A1676" t="s">
        <v>36</v>
      </c>
      <c r="B1676" t="s">
        <v>40</v>
      </c>
      <c r="C1676" t="s">
        <v>7</v>
      </c>
      <c r="D1676" t="s">
        <v>228</v>
      </c>
      <c r="E1676" t="s">
        <v>232</v>
      </c>
      <c r="F1676">
        <v>15</v>
      </c>
      <c r="G1676" t="s">
        <v>63</v>
      </c>
      <c r="H1676">
        <v>0.30645161290322581</v>
      </c>
      <c r="I1676">
        <v>0.69565217391304346</v>
      </c>
      <c r="J1676">
        <v>0</v>
      </c>
      <c r="K1676">
        <v>0</v>
      </c>
      <c r="L1676">
        <v>19</v>
      </c>
      <c r="M1676">
        <v>62</v>
      </c>
      <c r="N1676">
        <v>23</v>
      </c>
      <c r="O1676">
        <v>16</v>
      </c>
      <c r="P1676">
        <v>0</v>
      </c>
      <c r="Q1676">
        <v>0</v>
      </c>
      <c r="R1676">
        <v>0</v>
      </c>
      <c r="S1676">
        <f t="shared" si="29"/>
        <v>0.57894736842105265</v>
      </c>
      <c r="T1676" s="13">
        <f>(Tabelle1[[#This Row],[MT Distri % (besucht)]]-Tabelle1[[#This Row],[MT Distri % (besucht) VP]])*100</f>
        <v>11.67048054919908</v>
      </c>
      <c r="U1676" t="str">
        <f>Tabelle1[[#This Row],[Kundenhierarchie 1]]&amp;Tabelle1[[#This Row],[Händler]]&amp;Tabelle1[[#This Row],[Kategorie]]&amp;Tabelle1[[#This Row],[Gruppe]]&amp;Tabelle1[[#This Row],[Name]]</f>
        <v>Markant Services International GmbHGlobusGurkenGurken 212 / 370ml GlasCornichons Schal.&amp;Bärl., 370ml, 10er</v>
      </c>
      <c r="V1676">
        <f>_xlfn.XLOOKUP(U1676,'Daten Vor-Quartal'!U:U,'Daten Vor-Quartal'!I:I,0)</f>
        <v>0.57894736842105265</v>
      </c>
    </row>
    <row r="1677" spans="1:22">
      <c r="A1677" t="s">
        <v>36</v>
      </c>
      <c r="B1677" t="s">
        <v>40</v>
      </c>
      <c r="C1677" t="s">
        <v>7</v>
      </c>
      <c r="D1677" t="s">
        <v>228</v>
      </c>
      <c r="E1677" t="s">
        <v>233</v>
      </c>
      <c r="F1677">
        <v>20</v>
      </c>
      <c r="G1677" t="s">
        <v>63</v>
      </c>
      <c r="H1677">
        <v>1</v>
      </c>
      <c r="I1677">
        <v>0.81355932203389836</v>
      </c>
      <c r="J1677">
        <v>0</v>
      </c>
      <c r="K1677">
        <v>0</v>
      </c>
      <c r="L1677">
        <v>62</v>
      </c>
      <c r="M1677">
        <v>62</v>
      </c>
      <c r="N1677">
        <v>59</v>
      </c>
      <c r="O1677">
        <v>48</v>
      </c>
      <c r="P1677">
        <v>0</v>
      </c>
      <c r="Q1677">
        <v>0</v>
      </c>
      <c r="R1677">
        <v>0</v>
      </c>
      <c r="S1677">
        <f t="shared" si="29"/>
        <v>0.77049180327868849</v>
      </c>
      <c r="T1677" s="13">
        <f>(Tabelle1[[#This Row],[MT Distri % (besucht)]]-Tabelle1[[#This Row],[MT Distri % (besucht) VP]])*100</f>
        <v>4.3067518755209866</v>
      </c>
      <c r="U1677" t="str">
        <f>Tabelle1[[#This Row],[Kundenhierarchie 1]]&amp;Tabelle1[[#This Row],[Händler]]&amp;Tabelle1[[#This Row],[Kategorie]]&amp;Tabelle1[[#This Row],[Gruppe]]&amp;Tabelle1[[#This Row],[Name]]</f>
        <v>Markant Services International GmbHGlobusGurkenGurken 212 / 370ml GlasCornichons süß, 212ml, 10er</v>
      </c>
      <c r="V1677">
        <f>_xlfn.XLOOKUP(U1677,'Daten Vor-Quartal'!U:U,'Daten Vor-Quartal'!I:I,0)</f>
        <v>0.77049180327868849</v>
      </c>
    </row>
    <row r="1678" spans="1:22">
      <c r="A1678" t="s">
        <v>36</v>
      </c>
      <c r="B1678" t="s">
        <v>40</v>
      </c>
      <c r="C1678" t="s">
        <v>7</v>
      </c>
      <c r="D1678" t="s">
        <v>228</v>
      </c>
      <c r="E1678" t="s">
        <v>234</v>
      </c>
      <c r="F1678">
        <v>22</v>
      </c>
      <c r="G1678" t="s">
        <v>63</v>
      </c>
      <c r="H1678">
        <v>0</v>
      </c>
      <c r="I1678">
        <v>0</v>
      </c>
      <c r="J1678">
        <v>0</v>
      </c>
      <c r="K1678">
        <v>0</v>
      </c>
      <c r="L1678">
        <v>0</v>
      </c>
      <c r="M1678">
        <v>62</v>
      </c>
      <c r="N1678">
        <v>1</v>
      </c>
      <c r="O1678">
        <v>0</v>
      </c>
      <c r="P1678">
        <v>0</v>
      </c>
      <c r="Q1678">
        <v>0</v>
      </c>
      <c r="R1678">
        <v>0</v>
      </c>
      <c r="S1678">
        <f t="shared" si="29"/>
        <v>0</v>
      </c>
      <c r="T1678" s="13">
        <f>(Tabelle1[[#This Row],[MT Distri % (besucht)]]-Tabelle1[[#This Row],[MT Distri % (besucht) VP]])*100</f>
        <v>0</v>
      </c>
      <c r="U1678" t="str">
        <f>Tabelle1[[#This Row],[Kundenhierarchie 1]]&amp;Tabelle1[[#This Row],[Händler]]&amp;Tabelle1[[#This Row],[Kategorie]]&amp;Tabelle1[[#This Row],[Gruppe]]&amp;Tabelle1[[#This Row],[Name]]</f>
        <v>Markant Services International GmbHGlobusGurkenGurken 212 / 370ml GlasDänischer Gurkensalat, 370ml Gl,10er Tr.</v>
      </c>
      <c r="V1678">
        <f>_xlfn.XLOOKUP(U1678,'Daten Vor-Quartal'!U:U,'Daten Vor-Quartal'!I:I,0)</f>
        <v>0</v>
      </c>
    </row>
    <row r="1679" spans="1:22">
      <c r="A1679" t="s">
        <v>36</v>
      </c>
      <c r="B1679" t="s">
        <v>40</v>
      </c>
      <c r="C1679" t="s">
        <v>7</v>
      </c>
      <c r="D1679" t="s">
        <v>228</v>
      </c>
      <c r="E1679" t="s">
        <v>235</v>
      </c>
      <c r="F1679">
        <v>8</v>
      </c>
      <c r="G1679" t="s">
        <v>51</v>
      </c>
      <c r="H1679">
        <v>1</v>
      </c>
      <c r="I1679">
        <v>0.81355932203389836</v>
      </c>
      <c r="J1679">
        <v>0</v>
      </c>
      <c r="K1679">
        <v>0</v>
      </c>
      <c r="L1679">
        <v>62</v>
      </c>
      <c r="M1679">
        <v>62</v>
      </c>
      <c r="N1679">
        <v>59</v>
      </c>
      <c r="O1679">
        <v>48</v>
      </c>
      <c r="P1679">
        <v>0</v>
      </c>
      <c r="Q1679">
        <v>0</v>
      </c>
      <c r="R1679">
        <v>0</v>
      </c>
      <c r="S1679">
        <f t="shared" si="29"/>
        <v>0.75409836065573765</v>
      </c>
      <c r="T1679" s="13">
        <f>(Tabelle1[[#This Row],[MT Distri % (besucht)]]-Tabelle1[[#This Row],[MT Distri % (besucht) VP]])*100</f>
        <v>5.9460961378160704</v>
      </c>
      <c r="U1679" t="str">
        <f>Tabelle1[[#This Row],[Kundenhierarchie 1]]&amp;Tabelle1[[#This Row],[Händler]]&amp;Tabelle1[[#This Row],[Kategorie]]&amp;Tabelle1[[#This Row],[Gruppe]]&amp;Tabelle1[[#This Row],[Name]]</f>
        <v>Markant Services International GmbHGlobusGurkenGurken 212 / 370ml GlasGewürzgurken, 370ml, 10er</v>
      </c>
      <c r="V1679">
        <f>_xlfn.XLOOKUP(U1679,'Daten Vor-Quartal'!U:U,'Daten Vor-Quartal'!I:I,0)</f>
        <v>0.75409836065573765</v>
      </c>
    </row>
    <row r="1680" spans="1:22">
      <c r="A1680" t="s">
        <v>36</v>
      </c>
      <c r="B1680" t="s">
        <v>40</v>
      </c>
      <c r="C1680" t="s">
        <v>7</v>
      </c>
      <c r="D1680" t="s">
        <v>228</v>
      </c>
      <c r="E1680" t="s">
        <v>238</v>
      </c>
      <c r="F1680">
        <v>32</v>
      </c>
      <c r="G1680" t="s">
        <v>74</v>
      </c>
      <c r="H1680">
        <v>1</v>
      </c>
      <c r="I1680">
        <v>0.94915254237288138</v>
      </c>
      <c r="J1680">
        <v>0</v>
      </c>
      <c r="K1680">
        <v>0</v>
      </c>
      <c r="L1680">
        <v>62</v>
      </c>
      <c r="M1680">
        <v>62</v>
      </c>
      <c r="N1680">
        <v>59</v>
      </c>
      <c r="O1680">
        <v>56</v>
      </c>
      <c r="P1680">
        <v>0</v>
      </c>
      <c r="Q1680">
        <v>0</v>
      </c>
      <c r="R1680">
        <v>0</v>
      </c>
      <c r="S1680">
        <f t="shared" si="29"/>
        <v>0</v>
      </c>
      <c r="T1680" s="13">
        <f>(Tabelle1[[#This Row],[MT Distri % (besucht)]]-Tabelle1[[#This Row],[MT Distri % (besucht) VP]])*100</f>
        <v>94.915254237288138</v>
      </c>
      <c r="U1680" t="str">
        <f>Tabelle1[[#This Row],[Kundenhierarchie 1]]&amp;Tabelle1[[#This Row],[Händler]]&amp;Tabelle1[[#This Row],[Kategorie]]&amp;Tabelle1[[#This Row],[Gruppe]]&amp;Tabelle1[[#This Row],[Name]]</f>
        <v>Markant Services International GmbHGlobusGurkenGurken 212 / 370ml GlasGurkenviertel, 370ml Glas 10er Tray</v>
      </c>
      <c r="V1680">
        <f>_xlfn.XLOOKUP(U1680,'Daten Vor-Quartal'!U:U,'Daten Vor-Quartal'!I:I,0)</f>
        <v>0</v>
      </c>
    </row>
    <row r="1681" spans="1:22">
      <c r="A1681" t="s">
        <v>36</v>
      </c>
      <c r="B1681" t="s">
        <v>40</v>
      </c>
      <c r="C1681" t="s">
        <v>7</v>
      </c>
      <c r="D1681" t="s">
        <v>228</v>
      </c>
      <c r="E1681" t="s">
        <v>236</v>
      </c>
      <c r="F1681">
        <v>19</v>
      </c>
      <c r="G1681" t="s">
        <v>63</v>
      </c>
      <c r="H1681">
        <v>1</v>
      </c>
      <c r="I1681">
        <v>0.57627118644067798</v>
      </c>
      <c r="J1681">
        <v>0</v>
      </c>
      <c r="K1681">
        <v>0</v>
      </c>
      <c r="L1681">
        <v>62</v>
      </c>
      <c r="M1681">
        <v>62</v>
      </c>
      <c r="N1681">
        <v>59</v>
      </c>
      <c r="O1681">
        <v>34</v>
      </c>
      <c r="P1681">
        <v>0</v>
      </c>
      <c r="Q1681">
        <v>0</v>
      </c>
      <c r="R1681">
        <v>0</v>
      </c>
      <c r="S1681">
        <f t="shared" si="29"/>
        <v>0.50819672131147542</v>
      </c>
      <c r="T1681" s="13">
        <f>(Tabelle1[[#This Row],[MT Distri % (besucht)]]-Tabelle1[[#This Row],[MT Distri % (besucht) VP]])*100</f>
        <v>6.8074465129202562</v>
      </c>
      <c r="U1681" t="str">
        <f>Tabelle1[[#This Row],[Kundenhierarchie 1]]&amp;Tabelle1[[#This Row],[Händler]]&amp;Tabelle1[[#This Row],[Kategorie]]&amp;Tabelle1[[#This Row],[Gruppe]]&amp;Tabelle1[[#This Row],[Name]]</f>
        <v>Markant Services International GmbHGlobusGurkenGurken 212 / 370ml GlasHoniggurken, 370ml Glas 10er Tray</v>
      </c>
      <c r="V1681">
        <f>_xlfn.XLOOKUP(U1681,'Daten Vor-Quartal'!U:U,'Daten Vor-Quartal'!I:I,0)</f>
        <v>0.50819672131147542</v>
      </c>
    </row>
    <row r="1682" spans="1:22">
      <c r="A1682" t="s">
        <v>36</v>
      </c>
      <c r="B1682" t="s">
        <v>40</v>
      </c>
      <c r="C1682" t="s">
        <v>7</v>
      </c>
      <c r="D1682" t="s">
        <v>228</v>
      </c>
      <c r="E1682" t="s">
        <v>237</v>
      </c>
      <c r="F1682">
        <v>12</v>
      </c>
      <c r="G1682" t="s">
        <v>51</v>
      </c>
      <c r="H1682">
        <v>1</v>
      </c>
      <c r="I1682">
        <v>0.98305084745762716</v>
      </c>
      <c r="J1682">
        <v>0</v>
      </c>
      <c r="K1682">
        <v>0</v>
      </c>
      <c r="L1682">
        <v>62</v>
      </c>
      <c r="M1682">
        <v>62</v>
      </c>
      <c r="N1682">
        <v>59</v>
      </c>
      <c r="O1682">
        <v>58</v>
      </c>
      <c r="P1682">
        <v>0</v>
      </c>
      <c r="Q1682">
        <v>0</v>
      </c>
      <c r="R1682">
        <v>0</v>
      </c>
      <c r="S1682">
        <f t="shared" si="29"/>
        <v>0.93442622950819676</v>
      </c>
      <c r="T1682" s="13">
        <f>(Tabelle1[[#This Row],[MT Distri % (besucht)]]-Tabelle1[[#This Row],[MT Distri % (besucht) VP]])*100</f>
        <v>4.8624617949430409</v>
      </c>
      <c r="U1682" t="str">
        <f>Tabelle1[[#This Row],[Kundenhierarchie 1]]&amp;Tabelle1[[#This Row],[Händler]]&amp;Tabelle1[[#This Row],[Kategorie]]&amp;Tabelle1[[#This Row],[Gruppe]]&amp;Tabelle1[[#This Row],[Name]]</f>
        <v>Markant Services International GmbHGlobusGurkenGurken 212 / 370ml GlasKühne Sandwich Gurken, 370ml, Gl., 10er</v>
      </c>
      <c r="V1682">
        <f>_xlfn.XLOOKUP(U1682,'Daten Vor-Quartal'!U:U,'Daten Vor-Quartal'!I:I,0)</f>
        <v>0.93442622950819676</v>
      </c>
    </row>
    <row r="1683" spans="1:22">
      <c r="A1683" t="s">
        <v>36</v>
      </c>
      <c r="B1683" t="s">
        <v>40</v>
      </c>
      <c r="C1683" t="s">
        <v>7</v>
      </c>
      <c r="D1683" t="s">
        <v>228</v>
      </c>
      <c r="E1683" t="s">
        <v>239</v>
      </c>
      <c r="F1683">
        <v>29</v>
      </c>
      <c r="G1683" t="s">
        <v>74</v>
      </c>
      <c r="H1683">
        <v>0</v>
      </c>
      <c r="I1683">
        <v>0</v>
      </c>
      <c r="J1683">
        <v>0</v>
      </c>
      <c r="K1683">
        <v>0</v>
      </c>
      <c r="L1683">
        <v>0</v>
      </c>
      <c r="M1683">
        <v>62</v>
      </c>
      <c r="N1683">
        <v>1</v>
      </c>
      <c r="O1683">
        <v>0</v>
      </c>
      <c r="P1683">
        <v>0</v>
      </c>
      <c r="Q1683">
        <v>0</v>
      </c>
      <c r="R1683">
        <v>0</v>
      </c>
      <c r="S1683">
        <f t="shared" si="29"/>
        <v>0.30434782608695654</v>
      </c>
      <c r="T1683" s="13">
        <f>(Tabelle1[[#This Row],[MT Distri % (besucht)]]-Tabelle1[[#This Row],[MT Distri % (besucht) VP]])*100</f>
        <v>-30.434782608695656</v>
      </c>
      <c r="U1683" t="str">
        <f>Tabelle1[[#This Row],[Kundenhierarchie 1]]&amp;Tabelle1[[#This Row],[Händler]]&amp;Tabelle1[[#This Row],[Kategorie]]&amp;Tabelle1[[#This Row],[Gruppe]]&amp;Tabelle1[[#This Row],[Name]]</f>
        <v>Markant Services International GmbHGlobusGurkenGurken 212 / 370ml GlasSalat Gurken, 370ml Gl. 10er Tray</v>
      </c>
      <c r="V1683">
        <f>_xlfn.XLOOKUP(U1683,'Daten Vor-Quartal'!U:U,'Daten Vor-Quartal'!I:I,0)</f>
        <v>0.30434782608695654</v>
      </c>
    </row>
    <row r="1684" spans="1:22">
      <c r="A1684" t="s">
        <v>36</v>
      </c>
      <c r="B1684" t="s">
        <v>40</v>
      </c>
      <c r="C1684" t="s">
        <v>7</v>
      </c>
      <c r="D1684" t="s">
        <v>228</v>
      </c>
      <c r="E1684" t="s">
        <v>240</v>
      </c>
      <c r="F1684">
        <v>30</v>
      </c>
      <c r="G1684" t="s">
        <v>74</v>
      </c>
      <c r="H1684">
        <v>0</v>
      </c>
      <c r="I1684">
        <v>0</v>
      </c>
      <c r="J1684">
        <v>0</v>
      </c>
      <c r="K1684">
        <v>0</v>
      </c>
      <c r="L1684">
        <v>0</v>
      </c>
      <c r="M1684">
        <v>62</v>
      </c>
      <c r="N1684">
        <v>1</v>
      </c>
      <c r="O1684">
        <v>0</v>
      </c>
      <c r="P1684">
        <v>0</v>
      </c>
      <c r="Q1684">
        <v>0</v>
      </c>
      <c r="R1684">
        <v>0</v>
      </c>
      <c r="S1684">
        <f t="shared" si="29"/>
        <v>0</v>
      </c>
      <c r="T1684" s="13">
        <f>(Tabelle1[[#This Row],[MT Distri % (besucht)]]-Tabelle1[[#This Row],[MT Distri % (besucht) VP]])*100</f>
        <v>0</v>
      </c>
      <c r="U1684" t="str">
        <f>Tabelle1[[#This Row],[Kundenhierarchie 1]]&amp;Tabelle1[[#This Row],[Händler]]&amp;Tabelle1[[#This Row],[Kategorie]]&amp;Tabelle1[[#This Row],[Gruppe]]&amp;Tabelle1[[#This Row],[Name]]</f>
        <v>Markant Services International GmbHGlobusGurkenGurken 212 / 370ml GlasSchles. Gurkenhappen, 370ml Gl. 10er Tr.</v>
      </c>
      <c r="V1684">
        <f>_xlfn.XLOOKUP(U1684,'Daten Vor-Quartal'!U:U,'Daten Vor-Quartal'!I:I,0)</f>
        <v>0</v>
      </c>
    </row>
    <row r="1685" spans="1:22">
      <c r="A1685" t="s">
        <v>36</v>
      </c>
      <c r="B1685" t="s">
        <v>40</v>
      </c>
      <c r="C1685" t="s">
        <v>7</v>
      </c>
      <c r="D1685" t="s">
        <v>228</v>
      </c>
      <c r="E1685" t="s">
        <v>241</v>
      </c>
      <c r="F1685">
        <v>24</v>
      </c>
      <c r="G1685" t="s">
        <v>74</v>
      </c>
      <c r="H1685">
        <v>1</v>
      </c>
      <c r="I1685">
        <v>0.9152542372881356</v>
      </c>
      <c r="J1685">
        <v>0</v>
      </c>
      <c r="K1685">
        <v>0</v>
      </c>
      <c r="L1685">
        <v>62</v>
      </c>
      <c r="M1685">
        <v>62</v>
      </c>
      <c r="N1685">
        <v>59</v>
      </c>
      <c r="O1685">
        <v>54</v>
      </c>
      <c r="P1685">
        <v>0</v>
      </c>
      <c r="Q1685">
        <v>0</v>
      </c>
      <c r="R1685">
        <v>0</v>
      </c>
      <c r="S1685">
        <f t="shared" si="29"/>
        <v>0.86885245901639341</v>
      </c>
      <c r="T1685" s="13">
        <f>(Tabelle1[[#This Row],[MT Distri % (besucht)]]-Tabelle1[[#This Row],[MT Distri % (besucht) VP]])*100</f>
        <v>4.6401778271742185</v>
      </c>
      <c r="U1685" t="str">
        <f>Tabelle1[[#This Row],[Kundenhierarchie 1]]&amp;Tabelle1[[#This Row],[Händler]]&amp;Tabelle1[[#This Row],[Kategorie]]&amp;Tabelle1[[#This Row],[Gruppe]]&amp;Tabelle1[[#This Row],[Name]]</f>
        <v>Markant Services International GmbHGlobusGurkenGurken 212 / 370ml GlasSenfgurken, 370ml Glas, 10er Tray</v>
      </c>
      <c r="V1685">
        <f>_xlfn.XLOOKUP(U1685,'Daten Vor-Quartal'!U:U,'Daten Vor-Quartal'!I:I,0)</f>
        <v>0.86885245901639341</v>
      </c>
    </row>
    <row r="1686" spans="1:22">
      <c r="A1686" t="s">
        <v>36</v>
      </c>
      <c r="B1686" t="s">
        <v>40</v>
      </c>
      <c r="C1686" t="s">
        <v>7</v>
      </c>
      <c r="D1686" t="s">
        <v>228</v>
      </c>
      <c r="E1686" t="s">
        <v>242</v>
      </c>
      <c r="F1686">
        <v>21</v>
      </c>
      <c r="G1686" t="s">
        <v>63</v>
      </c>
      <c r="H1686">
        <v>0.30645161290322581</v>
      </c>
      <c r="I1686">
        <v>0.91304347826086951</v>
      </c>
      <c r="J1686">
        <v>0</v>
      </c>
      <c r="K1686">
        <v>0</v>
      </c>
      <c r="L1686">
        <v>19</v>
      </c>
      <c r="M1686">
        <v>62</v>
      </c>
      <c r="N1686">
        <v>23</v>
      </c>
      <c r="O1686">
        <v>21</v>
      </c>
      <c r="P1686">
        <v>0</v>
      </c>
      <c r="Q1686">
        <v>0</v>
      </c>
      <c r="R1686">
        <v>0</v>
      </c>
      <c r="S1686">
        <f t="shared" si="29"/>
        <v>0.94736842105263153</v>
      </c>
      <c r="T1686" s="13">
        <f>(Tabelle1[[#This Row],[MT Distri % (besucht)]]-Tabelle1[[#This Row],[MT Distri % (besucht) VP]])*100</f>
        <v>-3.4324942791762014</v>
      </c>
      <c r="U1686" t="str">
        <f>Tabelle1[[#This Row],[Kundenhierarchie 1]]&amp;Tabelle1[[#This Row],[Händler]]&amp;Tabelle1[[#This Row],[Kategorie]]&amp;Tabelle1[[#This Row],[Gruppe]]&amp;Tabelle1[[#This Row],[Name]]</f>
        <v>Markant Services International GmbHGlobusGurkenGurken 212 / 370ml GlasWurstsalat Gurke, 370ml, 10er</v>
      </c>
      <c r="V1686">
        <f>_xlfn.XLOOKUP(U1686,'Daten Vor-Quartal'!U:U,'Daten Vor-Quartal'!I:I,0)</f>
        <v>0.94736842105263153</v>
      </c>
    </row>
    <row r="1687" spans="1:22">
      <c r="A1687" t="s">
        <v>36</v>
      </c>
      <c r="B1687" t="s">
        <v>40</v>
      </c>
      <c r="C1687" t="s">
        <v>7</v>
      </c>
      <c r="D1687" t="s">
        <v>245</v>
      </c>
      <c r="E1687" t="s">
        <v>115</v>
      </c>
      <c r="F1687">
        <v>13</v>
      </c>
      <c r="G1687" t="s">
        <v>63</v>
      </c>
      <c r="H1687">
        <v>0</v>
      </c>
      <c r="I1687">
        <v>0</v>
      </c>
      <c r="J1687">
        <v>0</v>
      </c>
      <c r="K1687">
        <v>0</v>
      </c>
      <c r="L1687">
        <v>0</v>
      </c>
      <c r="M1687">
        <v>62</v>
      </c>
      <c r="N1687">
        <v>1</v>
      </c>
      <c r="O1687">
        <v>0</v>
      </c>
      <c r="P1687">
        <v>0</v>
      </c>
      <c r="Q1687">
        <v>0</v>
      </c>
      <c r="R1687">
        <v>0</v>
      </c>
      <c r="S1687">
        <f t="shared" si="29"/>
        <v>0</v>
      </c>
      <c r="T1687" s="13">
        <f>(Tabelle1[[#This Row],[MT Distri % (besucht)]]-Tabelle1[[#This Row],[MT Distri % (besucht) VP]])*100</f>
        <v>0</v>
      </c>
      <c r="U1687" t="str">
        <f>Tabelle1[[#This Row],[Kundenhierarchie 1]]&amp;Tabelle1[[#This Row],[Händler]]&amp;Tabelle1[[#This Row],[Kategorie]]&amp;Tabelle1[[#This Row],[Gruppe]]&amp;Tabelle1[[#This Row],[Name]]</f>
        <v>Markant Services International GmbHGlobusGurkenGurken 720ml GlasBaerlauchgurken, 720ml Glas 8er Tray</v>
      </c>
      <c r="V1687">
        <f>_xlfn.XLOOKUP(U1687,'Daten Vor-Quartal'!U:U,'Daten Vor-Quartal'!I:I,0)</f>
        <v>0</v>
      </c>
    </row>
    <row r="1688" spans="1:22">
      <c r="A1688" t="s">
        <v>36</v>
      </c>
      <c r="B1688" t="s">
        <v>40</v>
      </c>
      <c r="C1688" t="s">
        <v>7</v>
      </c>
      <c r="D1688" t="s">
        <v>245</v>
      </c>
      <c r="E1688" t="s">
        <v>243</v>
      </c>
      <c r="F1688">
        <v>13</v>
      </c>
      <c r="G1688" t="s">
        <v>63</v>
      </c>
      <c r="H1688">
        <v>1</v>
      </c>
      <c r="I1688">
        <v>0.98305084745762716</v>
      </c>
      <c r="J1688">
        <v>0</v>
      </c>
      <c r="K1688">
        <v>0</v>
      </c>
      <c r="L1688">
        <v>62</v>
      </c>
      <c r="M1688">
        <v>62</v>
      </c>
      <c r="N1688">
        <v>59</v>
      </c>
      <c r="O1688">
        <v>58</v>
      </c>
      <c r="P1688">
        <v>0</v>
      </c>
      <c r="Q1688">
        <v>0</v>
      </c>
      <c r="R1688">
        <v>0</v>
      </c>
      <c r="S1688">
        <f t="shared" si="29"/>
        <v>0.98360655737704916</v>
      </c>
      <c r="T1688" s="13">
        <f>(Tabelle1[[#This Row],[MT Distri % (besucht)]]-Tabelle1[[#This Row],[MT Distri % (besucht) VP]])*100</f>
        <v>-5.5570991942199832E-2</v>
      </c>
      <c r="U1688" t="str">
        <f>Tabelle1[[#This Row],[Kundenhierarchie 1]]&amp;Tabelle1[[#This Row],[Händler]]&amp;Tabelle1[[#This Row],[Kategorie]]&amp;Tabelle1[[#This Row],[Gruppe]]&amp;Tabelle1[[#This Row],[Name]]</f>
        <v>Markant Services International GmbHGlobusGurkenGurken 720ml GlasBärlauchgurken CK, 720ml Glas</v>
      </c>
      <c r="V1688">
        <f>_xlfn.XLOOKUP(U1688,'Daten Vor-Quartal'!U:U,'Daten Vor-Quartal'!I:I,0)</f>
        <v>0.98360655737704916</v>
      </c>
    </row>
    <row r="1689" spans="1:22">
      <c r="A1689" t="s">
        <v>36</v>
      </c>
      <c r="B1689" t="s">
        <v>40</v>
      </c>
      <c r="C1689" t="s">
        <v>7</v>
      </c>
      <c r="D1689" t="s">
        <v>245</v>
      </c>
      <c r="E1689" t="s">
        <v>244</v>
      </c>
      <c r="F1689">
        <v>7</v>
      </c>
      <c r="G1689" t="s">
        <v>51</v>
      </c>
      <c r="H1689">
        <v>0</v>
      </c>
      <c r="I1689">
        <v>0</v>
      </c>
      <c r="J1689">
        <v>0</v>
      </c>
      <c r="K1689">
        <v>0</v>
      </c>
      <c r="L1689">
        <v>0</v>
      </c>
      <c r="M1689">
        <v>62</v>
      </c>
      <c r="N1689">
        <v>1</v>
      </c>
      <c r="O1689">
        <v>0</v>
      </c>
      <c r="P1689">
        <v>0</v>
      </c>
      <c r="Q1689">
        <v>0</v>
      </c>
      <c r="R1689">
        <v>0</v>
      </c>
      <c r="S1689">
        <f t="shared" si="29"/>
        <v>0</v>
      </c>
      <c r="T1689" s="13">
        <f>(Tabelle1[[#This Row],[MT Distri % (besucht)]]-Tabelle1[[#This Row],[MT Distri % (besucht) VP]])*100</f>
        <v>0</v>
      </c>
      <c r="U1689" t="str">
        <f>Tabelle1[[#This Row],[Kundenhierarchie 1]]&amp;Tabelle1[[#This Row],[Händler]]&amp;Tabelle1[[#This Row],[Kategorie]]&amp;Tabelle1[[#This Row],[Gruppe]]&amp;Tabelle1[[#This Row],[Name]]</f>
        <v>Markant Services International GmbHGlobusGurkenGurken 720ml GlasDaenischer Gurkensalat,720ml Gl.,8er Tray</v>
      </c>
      <c r="V1689">
        <f>_xlfn.XLOOKUP(U1689,'Daten Vor-Quartal'!U:U,'Daten Vor-Quartal'!I:I,0)</f>
        <v>0</v>
      </c>
    </row>
    <row r="1690" spans="1:22">
      <c r="A1690" t="s">
        <v>36</v>
      </c>
      <c r="B1690" t="s">
        <v>40</v>
      </c>
      <c r="C1690" t="s">
        <v>7</v>
      </c>
      <c r="D1690" t="s">
        <v>245</v>
      </c>
      <c r="E1690" t="s">
        <v>246</v>
      </c>
      <c r="F1690">
        <v>7</v>
      </c>
      <c r="G1690" t="s">
        <v>51</v>
      </c>
      <c r="H1690">
        <v>1</v>
      </c>
      <c r="I1690">
        <v>0.55932203389830504</v>
      </c>
      <c r="J1690">
        <v>0</v>
      </c>
      <c r="K1690">
        <v>0</v>
      </c>
      <c r="L1690">
        <v>62</v>
      </c>
      <c r="M1690">
        <v>62</v>
      </c>
      <c r="N1690">
        <v>59</v>
      </c>
      <c r="O1690">
        <v>33</v>
      </c>
      <c r="P1690">
        <v>0</v>
      </c>
      <c r="Q1690">
        <v>0</v>
      </c>
      <c r="R1690">
        <v>0</v>
      </c>
      <c r="S1690">
        <f t="shared" si="29"/>
        <v>0.52459016393442626</v>
      </c>
      <c r="T1690" s="13">
        <f>(Tabelle1[[#This Row],[MT Distri % (besucht)]]-Tabelle1[[#This Row],[MT Distri % (besucht) VP]])*100</f>
        <v>3.4731869963878781</v>
      </c>
      <c r="U1690" t="str">
        <f>Tabelle1[[#This Row],[Kundenhierarchie 1]]&amp;Tabelle1[[#This Row],[Händler]]&amp;Tabelle1[[#This Row],[Kategorie]]&amp;Tabelle1[[#This Row],[Gruppe]]&amp;Tabelle1[[#This Row],[Name]]</f>
        <v>Markant Services International GmbHGlobusGurkenGurken 720ml GlasDänischer Gurkensalat, 720ml Glas</v>
      </c>
      <c r="V1690">
        <f>_xlfn.XLOOKUP(U1690,'Daten Vor-Quartal'!U:U,'Daten Vor-Quartal'!I:I,0)</f>
        <v>0.52459016393442626</v>
      </c>
    </row>
    <row r="1691" spans="1:22">
      <c r="A1691" t="s">
        <v>36</v>
      </c>
      <c r="B1691" t="s">
        <v>40</v>
      </c>
      <c r="C1691" t="s">
        <v>7</v>
      </c>
      <c r="D1691" t="s">
        <v>245</v>
      </c>
      <c r="E1691" t="s">
        <v>247</v>
      </c>
      <c r="F1691">
        <v>27</v>
      </c>
      <c r="G1691" t="s">
        <v>74</v>
      </c>
      <c r="H1691">
        <v>1</v>
      </c>
      <c r="I1691">
        <v>0.96610169491525422</v>
      </c>
      <c r="J1691">
        <v>0</v>
      </c>
      <c r="K1691">
        <v>0</v>
      </c>
      <c r="L1691">
        <v>62</v>
      </c>
      <c r="M1691">
        <v>62</v>
      </c>
      <c r="N1691">
        <v>59</v>
      </c>
      <c r="O1691">
        <v>57</v>
      </c>
      <c r="P1691">
        <v>0</v>
      </c>
      <c r="Q1691">
        <v>0</v>
      </c>
      <c r="R1691">
        <v>0</v>
      </c>
      <c r="S1691">
        <f t="shared" si="29"/>
        <v>0.96721311475409832</v>
      </c>
      <c r="T1691" s="13">
        <f>(Tabelle1[[#This Row],[MT Distri % (besucht)]]-Tabelle1[[#This Row],[MT Distri % (besucht) VP]])*100</f>
        <v>-0.11114198388441077</v>
      </c>
      <c r="U1691" t="str">
        <f>Tabelle1[[#This Row],[Kundenhierarchie 1]]&amp;Tabelle1[[#This Row],[Händler]]&amp;Tabelle1[[#This Row],[Kategorie]]&amp;Tabelle1[[#This Row],[Gruppe]]&amp;Tabelle1[[#This Row],[Name]]</f>
        <v>Markant Services International GmbHGlobusGurkenGurken 720ml GlasDillschnitten, 720ml Glas</v>
      </c>
      <c r="V1691">
        <f>_xlfn.XLOOKUP(U1691,'Daten Vor-Quartal'!U:U,'Daten Vor-Quartal'!I:I,0)</f>
        <v>0.96721311475409832</v>
      </c>
    </row>
    <row r="1692" spans="1:22">
      <c r="A1692" t="s">
        <v>36</v>
      </c>
      <c r="B1692" t="s">
        <v>40</v>
      </c>
      <c r="C1692" t="s">
        <v>7</v>
      </c>
      <c r="D1692" t="s">
        <v>245</v>
      </c>
      <c r="E1692" t="s">
        <v>107</v>
      </c>
      <c r="F1692">
        <v>27</v>
      </c>
      <c r="G1692" t="s">
        <v>74</v>
      </c>
      <c r="H1692">
        <v>0</v>
      </c>
      <c r="I1692">
        <v>0</v>
      </c>
      <c r="J1692">
        <v>0</v>
      </c>
      <c r="K1692">
        <v>0</v>
      </c>
      <c r="L1692">
        <v>0</v>
      </c>
      <c r="M1692">
        <v>62</v>
      </c>
      <c r="N1692">
        <v>1</v>
      </c>
      <c r="O1692">
        <v>0</v>
      </c>
      <c r="P1692">
        <v>0</v>
      </c>
      <c r="Q1692">
        <v>0</v>
      </c>
      <c r="R1692">
        <v>0</v>
      </c>
      <c r="S1692">
        <f t="shared" si="29"/>
        <v>0</v>
      </c>
      <c r="T1692" s="13">
        <f>(Tabelle1[[#This Row],[MT Distri % (besucht)]]-Tabelle1[[#This Row],[MT Distri % (besucht) VP]])*100</f>
        <v>0</v>
      </c>
      <c r="U1692" t="str">
        <f>Tabelle1[[#This Row],[Kundenhierarchie 1]]&amp;Tabelle1[[#This Row],[Händler]]&amp;Tabelle1[[#This Row],[Kategorie]]&amp;Tabelle1[[#This Row],[Gruppe]]&amp;Tabelle1[[#This Row],[Name]]</f>
        <v>Markant Services International GmbHGlobusGurkenGurken 720ml GlasDillschnitten, 720ml Glas, 8er Tray</v>
      </c>
      <c r="V1692">
        <f>_xlfn.XLOOKUP(U1692,'Daten Vor-Quartal'!U:U,'Daten Vor-Quartal'!I:I,0)</f>
        <v>0</v>
      </c>
    </row>
    <row r="1693" spans="1:22">
      <c r="A1693" t="s">
        <v>36</v>
      </c>
      <c r="B1693" t="s">
        <v>40</v>
      </c>
      <c r="C1693" t="s">
        <v>7</v>
      </c>
      <c r="D1693" t="s">
        <v>245</v>
      </c>
      <c r="E1693" t="s">
        <v>248</v>
      </c>
      <c r="F1693">
        <v>4</v>
      </c>
      <c r="G1693" t="s">
        <v>51</v>
      </c>
      <c r="H1693">
        <v>1</v>
      </c>
      <c r="I1693">
        <v>0.98305084745762716</v>
      </c>
      <c r="J1693">
        <v>0</v>
      </c>
      <c r="K1693">
        <v>0</v>
      </c>
      <c r="L1693">
        <v>62</v>
      </c>
      <c r="M1693">
        <v>62</v>
      </c>
      <c r="N1693">
        <v>59</v>
      </c>
      <c r="O1693">
        <v>58</v>
      </c>
      <c r="P1693">
        <v>0</v>
      </c>
      <c r="Q1693">
        <v>0</v>
      </c>
      <c r="R1693">
        <v>0</v>
      </c>
      <c r="S1693">
        <f t="shared" si="29"/>
        <v>0.98360655737704916</v>
      </c>
      <c r="T1693" s="13">
        <f>(Tabelle1[[#This Row],[MT Distri % (besucht)]]-Tabelle1[[#This Row],[MT Distri % (besucht) VP]])*100</f>
        <v>-5.5570991942199832E-2</v>
      </c>
      <c r="U1693" t="str">
        <f>Tabelle1[[#This Row],[Kundenhierarchie 1]]&amp;Tabelle1[[#This Row],[Händler]]&amp;Tabelle1[[#This Row],[Kategorie]]&amp;Tabelle1[[#This Row],[Gruppe]]&amp;Tabelle1[[#This Row],[Name]]</f>
        <v>Markant Services International GmbHGlobusGurkenGurken 720ml GlasGewürzgurken, 720ml, 12er</v>
      </c>
      <c r="V1693">
        <f>_xlfn.XLOOKUP(U1693,'Daten Vor-Quartal'!U:U,'Daten Vor-Quartal'!I:I,0)</f>
        <v>0.98360655737704916</v>
      </c>
    </row>
    <row r="1694" spans="1:22">
      <c r="A1694" t="s">
        <v>36</v>
      </c>
      <c r="B1694" t="s">
        <v>40</v>
      </c>
      <c r="C1694" t="s">
        <v>7</v>
      </c>
      <c r="D1694" t="s">
        <v>245</v>
      </c>
      <c r="E1694" t="s">
        <v>249</v>
      </c>
      <c r="F1694">
        <v>26</v>
      </c>
      <c r="G1694" t="s">
        <v>74</v>
      </c>
      <c r="H1694">
        <v>1</v>
      </c>
      <c r="I1694">
        <v>0.6271186440677966</v>
      </c>
      <c r="J1694">
        <v>0</v>
      </c>
      <c r="K1694">
        <v>0</v>
      </c>
      <c r="L1694">
        <v>62</v>
      </c>
      <c r="M1694">
        <v>62</v>
      </c>
      <c r="N1694">
        <v>59</v>
      </c>
      <c r="O1694">
        <v>37</v>
      </c>
      <c r="P1694">
        <v>0</v>
      </c>
      <c r="Q1694">
        <v>0</v>
      </c>
      <c r="R1694">
        <v>0</v>
      </c>
      <c r="S1694">
        <f t="shared" si="29"/>
        <v>0.60655737704918034</v>
      </c>
      <c r="T1694" s="13">
        <f>(Tabelle1[[#This Row],[MT Distri % (besucht)]]-Tabelle1[[#This Row],[MT Distri % (besucht) VP]])*100</f>
        <v>2.0561267018616269</v>
      </c>
      <c r="U1694" t="str">
        <f>Tabelle1[[#This Row],[Kundenhierarchie 1]]&amp;Tabelle1[[#This Row],[Händler]]&amp;Tabelle1[[#This Row],[Kategorie]]&amp;Tabelle1[[#This Row],[Gruppe]]&amp;Tabelle1[[#This Row],[Name]]</f>
        <v>Markant Services International GmbHGlobusGurkenGurken 720ml GlasGurken Moskauer Art CK, 720ml Glas</v>
      </c>
      <c r="V1694">
        <f>_xlfn.XLOOKUP(U1694,'Daten Vor-Quartal'!U:U,'Daten Vor-Quartal'!I:I,0)</f>
        <v>0.60655737704918034</v>
      </c>
    </row>
    <row r="1695" spans="1:22">
      <c r="A1695" t="s">
        <v>36</v>
      </c>
      <c r="B1695" t="s">
        <v>40</v>
      </c>
      <c r="C1695" t="s">
        <v>7</v>
      </c>
      <c r="D1695" t="s">
        <v>245</v>
      </c>
      <c r="E1695" t="s">
        <v>101</v>
      </c>
      <c r="F1695">
        <v>26</v>
      </c>
      <c r="G1695" t="s">
        <v>74</v>
      </c>
      <c r="H1695">
        <v>0</v>
      </c>
      <c r="I1695">
        <v>0</v>
      </c>
      <c r="J1695">
        <v>0</v>
      </c>
      <c r="K1695">
        <v>0</v>
      </c>
      <c r="L1695">
        <v>0</v>
      </c>
      <c r="M1695">
        <v>62</v>
      </c>
      <c r="N1695">
        <v>1</v>
      </c>
      <c r="O1695">
        <v>0</v>
      </c>
      <c r="P1695">
        <v>0</v>
      </c>
      <c r="Q1695">
        <v>0</v>
      </c>
      <c r="R1695">
        <v>0</v>
      </c>
      <c r="S1695">
        <f t="shared" si="29"/>
        <v>0</v>
      </c>
      <c r="T1695" s="13">
        <f>(Tabelle1[[#This Row],[MT Distri % (besucht)]]-Tabelle1[[#This Row],[MT Distri % (besucht) VP]])*100</f>
        <v>0</v>
      </c>
      <c r="U1695" t="str">
        <f>Tabelle1[[#This Row],[Kundenhierarchie 1]]&amp;Tabelle1[[#This Row],[Händler]]&amp;Tabelle1[[#This Row],[Kategorie]]&amp;Tabelle1[[#This Row],[Gruppe]]&amp;Tabelle1[[#This Row],[Name]]</f>
        <v>Markant Services International GmbHGlobusGurkenGurken 720ml GlasGurken Moskauer Art, 720ml Glas 8er Tray</v>
      </c>
      <c r="V1695">
        <f>_xlfn.XLOOKUP(U1695,'Daten Vor-Quartal'!U:U,'Daten Vor-Quartal'!I:I,0)</f>
        <v>0</v>
      </c>
    </row>
    <row r="1696" spans="1:22">
      <c r="A1696" t="s">
        <v>36</v>
      </c>
      <c r="B1696" t="s">
        <v>40</v>
      </c>
      <c r="C1696" t="s">
        <v>7</v>
      </c>
      <c r="D1696" t="s">
        <v>245</v>
      </c>
      <c r="E1696" t="s">
        <v>250</v>
      </c>
      <c r="F1696">
        <v>17</v>
      </c>
      <c r="G1696" t="s">
        <v>63</v>
      </c>
      <c r="H1696">
        <v>1</v>
      </c>
      <c r="I1696">
        <v>0.9152542372881356</v>
      </c>
      <c r="J1696">
        <v>0</v>
      </c>
      <c r="K1696">
        <v>0</v>
      </c>
      <c r="L1696">
        <v>62</v>
      </c>
      <c r="M1696">
        <v>62</v>
      </c>
      <c r="N1696">
        <v>59</v>
      </c>
      <c r="O1696">
        <v>54</v>
      </c>
      <c r="P1696">
        <v>0</v>
      </c>
      <c r="Q1696">
        <v>0</v>
      </c>
      <c r="R1696">
        <v>0</v>
      </c>
      <c r="S1696">
        <f t="shared" si="29"/>
        <v>0.98360655737704916</v>
      </c>
      <c r="T1696" s="13">
        <f>(Tabelle1[[#This Row],[MT Distri % (besucht)]]-Tabelle1[[#This Row],[MT Distri % (besucht) VP]])*100</f>
        <v>-6.8352320088913565</v>
      </c>
      <c r="U1696" t="str">
        <f>Tabelle1[[#This Row],[Kundenhierarchie 1]]&amp;Tabelle1[[#This Row],[Händler]]&amp;Tabelle1[[#This Row],[Kategorie]]&amp;Tabelle1[[#This Row],[Gruppe]]&amp;Tabelle1[[#This Row],[Name]]</f>
        <v>Markant Services International GmbHGlobusGurkenGurken 720ml GlasGurken Ungarische Art CK, 720ml Glas</v>
      </c>
      <c r="V1696">
        <f>_xlfn.XLOOKUP(U1696,'Daten Vor-Quartal'!U:U,'Daten Vor-Quartal'!I:I,0)</f>
        <v>0.98360655737704916</v>
      </c>
    </row>
    <row r="1697" spans="1:22">
      <c r="A1697" t="s">
        <v>36</v>
      </c>
      <c r="B1697" t="s">
        <v>40</v>
      </c>
      <c r="C1697" t="s">
        <v>7</v>
      </c>
      <c r="D1697" t="s">
        <v>245</v>
      </c>
      <c r="E1697" t="s">
        <v>251</v>
      </c>
      <c r="F1697">
        <v>17</v>
      </c>
      <c r="G1697" t="s">
        <v>63</v>
      </c>
      <c r="H1697">
        <v>0</v>
      </c>
      <c r="I1697">
        <v>0</v>
      </c>
      <c r="J1697">
        <v>0</v>
      </c>
      <c r="K1697">
        <v>0</v>
      </c>
      <c r="L1697">
        <v>0</v>
      </c>
      <c r="M1697">
        <v>62</v>
      </c>
      <c r="N1697">
        <v>1</v>
      </c>
      <c r="O1697">
        <v>0</v>
      </c>
      <c r="P1697">
        <v>0</v>
      </c>
      <c r="Q1697">
        <v>0</v>
      </c>
      <c r="R1697">
        <v>0</v>
      </c>
      <c r="S1697">
        <f t="shared" si="29"/>
        <v>0</v>
      </c>
      <c r="T1697" s="13">
        <f>(Tabelle1[[#This Row],[MT Distri % (besucht)]]-Tabelle1[[#This Row],[MT Distri % (besucht) VP]])*100</f>
        <v>0</v>
      </c>
      <c r="U1697" t="str">
        <f>Tabelle1[[#This Row],[Kundenhierarchie 1]]&amp;Tabelle1[[#This Row],[Händler]]&amp;Tabelle1[[#This Row],[Kategorie]]&amp;Tabelle1[[#This Row],[Gruppe]]&amp;Tabelle1[[#This Row],[Name]]</f>
        <v>Markant Services International GmbHGlobusGurkenGurken 720ml GlasGurken Ungarische Art,720ml Gl. 8er Tray</v>
      </c>
      <c r="V1697">
        <f>_xlfn.XLOOKUP(U1697,'Daten Vor-Quartal'!U:U,'Daten Vor-Quartal'!I:I,0)</f>
        <v>0</v>
      </c>
    </row>
    <row r="1698" spans="1:22">
      <c r="A1698" t="s">
        <v>36</v>
      </c>
      <c r="B1698" t="s">
        <v>40</v>
      </c>
      <c r="C1698" t="s">
        <v>7</v>
      </c>
      <c r="D1698" t="s">
        <v>245</v>
      </c>
      <c r="E1698" t="s">
        <v>252</v>
      </c>
      <c r="F1698">
        <v>14</v>
      </c>
      <c r="G1698" t="s">
        <v>63</v>
      </c>
      <c r="H1698">
        <v>0.64516129032258063</v>
      </c>
      <c r="I1698">
        <v>0.78048780487804881</v>
      </c>
      <c r="J1698">
        <v>0</v>
      </c>
      <c r="K1698">
        <v>0</v>
      </c>
      <c r="L1698">
        <v>40</v>
      </c>
      <c r="M1698">
        <v>62</v>
      </c>
      <c r="N1698">
        <v>41</v>
      </c>
      <c r="O1698">
        <v>32</v>
      </c>
      <c r="P1698">
        <v>0</v>
      </c>
      <c r="Q1698">
        <v>0</v>
      </c>
      <c r="R1698">
        <v>0</v>
      </c>
      <c r="S1698">
        <f t="shared" si="29"/>
        <v>0.75</v>
      </c>
      <c r="T1698" s="13">
        <f>(Tabelle1[[#This Row],[MT Distri % (besucht)]]-Tabelle1[[#This Row],[MT Distri % (besucht) VP]])*100</f>
        <v>3.0487804878048808</v>
      </c>
      <c r="U1698" t="str">
        <f>Tabelle1[[#This Row],[Kundenhierarchie 1]]&amp;Tabelle1[[#This Row],[Händler]]&amp;Tabelle1[[#This Row],[Kategorie]]&amp;Tabelle1[[#This Row],[Gruppe]]&amp;Tabelle1[[#This Row],[Name]]</f>
        <v>Markant Services International GmbHGlobusGurkenGurken 720ml GlasGurkenviertel, 720ml Glas</v>
      </c>
      <c r="V1698">
        <f>_xlfn.XLOOKUP(U1698,'Daten Vor-Quartal'!U:U,'Daten Vor-Quartal'!I:I,0)</f>
        <v>0.75</v>
      </c>
    </row>
    <row r="1699" spans="1:22">
      <c r="A1699" t="s">
        <v>36</v>
      </c>
      <c r="B1699" t="s">
        <v>40</v>
      </c>
      <c r="C1699" t="s">
        <v>7</v>
      </c>
      <c r="D1699" t="s">
        <v>245</v>
      </c>
      <c r="E1699" t="s">
        <v>111</v>
      </c>
      <c r="F1699">
        <v>14</v>
      </c>
      <c r="G1699" t="s">
        <v>63</v>
      </c>
      <c r="H1699">
        <v>0</v>
      </c>
      <c r="I1699">
        <v>0</v>
      </c>
      <c r="J1699">
        <v>0</v>
      </c>
      <c r="K1699">
        <v>0</v>
      </c>
      <c r="L1699">
        <v>0</v>
      </c>
      <c r="M1699">
        <v>62</v>
      </c>
      <c r="N1699">
        <v>1</v>
      </c>
      <c r="O1699">
        <v>0</v>
      </c>
      <c r="P1699">
        <v>0</v>
      </c>
      <c r="Q1699">
        <v>0</v>
      </c>
      <c r="R1699">
        <v>0</v>
      </c>
      <c r="S1699">
        <f t="shared" si="29"/>
        <v>0</v>
      </c>
      <c r="T1699" s="13">
        <f>(Tabelle1[[#This Row],[MT Distri % (besucht)]]-Tabelle1[[#This Row],[MT Distri % (besucht) VP]])*100</f>
        <v>0</v>
      </c>
      <c r="U1699" t="str">
        <f>Tabelle1[[#This Row],[Kundenhierarchie 1]]&amp;Tabelle1[[#This Row],[Händler]]&amp;Tabelle1[[#This Row],[Kategorie]]&amp;Tabelle1[[#This Row],[Gruppe]]&amp;Tabelle1[[#This Row],[Name]]</f>
        <v>Markant Services International GmbHGlobusGurkenGurken 720ml GlasGurkenviertel, 720ml Glas 8er Tray</v>
      </c>
      <c r="V1699">
        <f>_xlfn.XLOOKUP(U1699,'Daten Vor-Quartal'!U:U,'Daten Vor-Quartal'!I:I,0)</f>
        <v>0</v>
      </c>
    </row>
    <row r="1700" spans="1:22">
      <c r="A1700" t="s">
        <v>36</v>
      </c>
      <c r="B1700" t="s">
        <v>40</v>
      </c>
      <c r="C1700" t="s">
        <v>7</v>
      </c>
      <c r="D1700" t="s">
        <v>245</v>
      </c>
      <c r="E1700" t="s">
        <v>253</v>
      </c>
      <c r="F1700">
        <v>10</v>
      </c>
      <c r="G1700" t="s">
        <v>51</v>
      </c>
      <c r="H1700">
        <v>1</v>
      </c>
      <c r="I1700">
        <v>0.81355932203389836</v>
      </c>
      <c r="J1700">
        <v>0</v>
      </c>
      <c r="K1700">
        <v>0</v>
      </c>
      <c r="L1700">
        <v>62</v>
      </c>
      <c r="M1700">
        <v>62</v>
      </c>
      <c r="N1700">
        <v>59</v>
      </c>
      <c r="O1700">
        <v>48</v>
      </c>
      <c r="P1700">
        <v>0</v>
      </c>
      <c r="Q1700">
        <v>0</v>
      </c>
      <c r="R1700">
        <v>0</v>
      </c>
      <c r="S1700">
        <f t="shared" si="29"/>
        <v>0.77049180327868849</v>
      </c>
      <c r="T1700" s="13">
        <f>(Tabelle1[[#This Row],[MT Distri % (besucht)]]-Tabelle1[[#This Row],[MT Distri % (besucht) VP]])*100</f>
        <v>4.3067518755209866</v>
      </c>
      <c r="U1700" t="str">
        <f>Tabelle1[[#This Row],[Kundenhierarchie 1]]&amp;Tabelle1[[#This Row],[Händler]]&amp;Tabelle1[[#This Row],[Kategorie]]&amp;Tabelle1[[#This Row],[Gruppe]]&amp;Tabelle1[[#This Row],[Name]]</f>
        <v>Markant Services International GmbHGlobusGurkenGurken 720ml GlasSalzdillgurken, 720ml Glas</v>
      </c>
      <c r="V1700">
        <f>_xlfn.XLOOKUP(U1700,'Daten Vor-Quartal'!U:U,'Daten Vor-Quartal'!I:I,0)</f>
        <v>0.77049180327868849</v>
      </c>
    </row>
    <row r="1701" spans="1:22">
      <c r="A1701" t="s">
        <v>36</v>
      </c>
      <c r="B1701" t="s">
        <v>40</v>
      </c>
      <c r="C1701" t="s">
        <v>7</v>
      </c>
      <c r="D1701" t="s">
        <v>245</v>
      </c>
      <c r="E1701" t="s">
        <v>254</v>
      </c>
      <c r="F1701">
        <v>10</v>
      </c>
      <c r="G1701" t="s">
        <v>51</v>
      </c>
      <c r="H1701">
        <v>0</v>
      </c>
      <c r="I1701">
        <v>0</v>
      </c>
      <c r="J1701">
        <v>0</v>
      </c>
      <c r="K1701">
        <v>0</v>
      </c>
      <c r="L1701">
        <v>0</v>
      </c>
      <c r="M1701">
        <v>62</v>
      </c>
      <c r="N1701">
        <v>1</v>
      </c>
      <c r="O1701">
        <v>0</v>
      </c>
      <c r="P1701">
        <v>0</v>
      </c>
      <c r="Q1701">
        <v>0</v>
      </c>
      <c r="R1701">
        <v>0</v>
      </c>
      <c r="S1701">
        <f t="shared" si="29"/>
        <v>0</v>
      </c>
      <c r="T1701" s="13">
        <f>(Tabelle1[[#This Row],[MT Distri % (besucht)]]-Tabelle1[[#This Row],[MT Distri % (besucht) VP]])*100</f>
        <v>0</v>
      </c>
      <c r="U1701" t="str">
        <f>Tabelle1[[#This Row],[Kundenhierarchie 1]]&amp;Tabelle1[[#This Row],[Händler]]&amp;Tabelle1[[#This Row],[Kategorie]]&amp;Tabelle1[[#This Row],[Gruppe]]&amp;Tabelle1[[#This Row],[Name]]</f>
        <v>Markant Services International GmbHGlobusGurkenGurken 720ml GlasSalzdillgurken, 720ml Glas, 8er Tray</v>
      </c>
      <c r="V1701">
        <f>_xlfn.XLOOKUP(U1701,'Daten Vor-Quartal'!U:U,'Daten Vor-Quartal'!I:I,0)</f>
        <v>0</v>
      </c>
    </row>
    <row r="1702" spans="1:22">
      <c r="A1702" t="s">
        <v>36</v>
      </c>
      <c r="B1702" t="s">
        <v>40</v>
      </c>
      <c r="C1702" t="s">
        <v>7</v>
      </c>
      <c r="D1702" t="s">
        <v>245</v>
      </c>
      <c r="E1702" t="s">
        <v>255</v>
      </c>
      <c r="F1702">
        <v>11</v>
      </c>
      <c r="G1702" t="s">
        <v>51</v>
      </c>
      <c r="H1702">
        <v>0</v>
      </c>
      <c r="I1702">
        <v>0</v>
      </c>
      <c r="J1702">
        <v>0</v>
      </c>
      <c r="K1702">
        <v>0</v>
      </c>
      <c r="L1702">
        <v>0</v>
      </c>
      <c r="M1702">
        <v>62</v>
      </c>
      <c r="N1702">
        <v>1</v>
      </c>
      <c r="O1702">
        <v>0</v>
      </c>
      <c r="P1702">
        <v>0</v>
      </c>
      <c r="Q1702">
        <v>0</v>
      </c>
      <c r="R1702">
        <v>0</v>
      </c>
      <c r="S1702">
        <f t="shared" si="29"/>
        <v>0</v>
      </c>
      <c r="T1702" s="13">
        <f>(Tabelle1[[#This Row],[MT Distri % (besucht)]]-Tabelle1[[#This Row],[MT Distri % (besucht) VP]])*100</f>
        <v>0</v>
      </c>
      <c r="U1702" t="str">
        <f>Tabelle1[[#This Row],[Kundenhierarchie 1]]&amp;Tabelle1[[#This Row],[Händler]]&amp;Tabelle1[[#This Row],[Kategorie]]&amp;Tabelle1[[#This Row],[Gruppe]]&amp;Tabelle1[[#This Row],[Name]]</f>
        <v>Markant Services International GmbHGlobusGurkenGurken 720ml GlasSchles. Gurkenhappen, 720ml Gl., 8er Tr.</v>
      </c>
      <c r="V1702">
        <f>_xlfn.XLOOKUP(U1702,'Daten Vor-Quartal'!U:U,'Daten Vor-Quartal'!I:I,0)</f>
        <v>0</v>
      </c>
    </row>
    <row r="1703" spans="1:22">
      <c r="A1703" t="s">
        <v>36</v>
      </c>
      <c r="B1703" t="s">
        <v>40</v>
      </c>
      <c r="C1703" t="s">
        <v>7</v>
      </c>
      <c r="D1703" t="s">
        <v>245</v>
      </c>
      <c r="E1703" t="s">
        <v>256</v>
      </c>
      <c r="F1703">
        <v>11</v>
      </c>
      <c r="G1703" t="s">
        <v>51</v>
      </c>
      <c r="H1703">
        <v>1</v>
      </c>
      <c r="I1703">
        <v>0.96610169491525422</v>
      </c>
      <c r="J1703">
        <v>0</v>
      </c>
      <c r="K1703">
        <v>0</v>
      </c>
      <c r="L1703">
        <v>62</v>
      </c>
      <c r="M1703">
        <v>62</v>
      </c>
      <c r="N1703">
        <v>59</v>
      </c>
      <c r="O1703">
        <v>57</v>
      </c>
      <c r="P1703">
        <v>0</v>
      </c>
      <c r="Q1703">
        <v>0</v>
      </c>
      <c r="R1703">
        <v>0</v>
      </c>
      <c r="S1703">
        <f t="shared" si="29"/>
        <v>0.96721311475409832</v>
      </c>
      <c r="T1703" s="13">
        <f>(Tabelle1[[#This Row],[MT Distri % (besucht)]]-Tabelle1[[#This Row],[MT Distri % (besucht) VP]])*100</f>
        <v>-0.11114198388441077</v>
      </c>
      <c r="U1703" t="str">
        <f>Tabelle1[[#This Row],[Kundenhierarchie 1]]&amp;Tabelle1[[#This Row],[Händler]]&amp;Tabelle1[[#This Row],[Kategorie]]&amp;Tabelle1[[#This Row],[Gruppe]]&amp;Tabelle1[[#This Row],[Name]]</f>
        <v>Markant Services International GmbHGlobusGurkenGurken 720ml GlasSchles. Gurkenhappen, 720ml Glas</v>
      </c>
      <c r="V1703">
        <f>_xlfn.XLOOKUP(U1703,'Daten Vor-Quartal'!U:U,'Daten Vor-Quartal'!I:I,0)</f>
        <v>0.96721311475409832</v>
      </c>
    </row>
    <row r="1704" spans="1:22">
      <c r="A1704" t="s">
        <v>36</v>
      </c>
      <c r="B1704" t="s">
        <v>40</v>
      </c>
      <c r="C1704" t="s">
        <v>7</v>
      </c>
      <c r="D1704" t="s">
        <v>259</v>
      </c>
      <c r="E1704" t="s">
        <v>257</v>
      </c>
      <c r="F1704">
        <v>25</v>
      </c>
      <c r="G1704" t="s">
        <v>74</v>
      </c>
      <c r="H1704">
        <v>0</v>
      </c>
      <c r="I1704">
        <v>0.8571428571428571</v>
      </c>
      <c r="J1704">
        <v>0</v>
      </c>
      <c r="K1704">
        <v>0</v>
      </c>
      <c r="L1704">
        <v>0</v>
      </c>
      <c r="M1704">
        <v>62</v>
      </c>
      <c r="N1704">
        <v>7</v>
      </c>
      <c r="O1704">
        <v>6</v>
      </c>
      <c r="P1704">
        <v>0</v>
      </c>
      <c r="Q1704">
        <v>0</v>
      </c>
      <c r="R1704">
        <v>0</v>
      </c>
      <c r="S1704">
        <f t="shared" si="29"/>
        <v>0.8571428571428571</v>
      </c>
      <c r="T1704" s="13">
        <f>(Tabelle1[[#This Row],[MT Distri % (besucht)]]-Tabelle1[[#This Row],[MT Distri % (besucht) VP]])*100</f>
        <v>0</v>
      </c>
      <c r="U1704" t="str">
        <f>Tabelle1[[#This Row],[Kundenhierarchie 1]]&amp;Tabelle1[[#This Row],[Händler]]&amp;Tabelle1[[#This Row],[Kategorie]]&amp;Tabelle1[[#This Row],[Gruppe]]&amp;Tabelle1[[#This Row],[Name]]</f>
        <v>Markant Services International GmbHGlobusGurkenGurken Pure 327mlPure Cornichons Blütenhonig, 10x327ml Gl</v>
      </c>
      <c r="V1704">
        <f>_xlfn.XLOOKUP(U1704,'Daten Vor-Quartal'!U:U,'Daten Vor-Quartal'!I:I,0)</f>
        <v>0.8571428571428571</v>
      </c>
    </row>
    <row r="1705" spans="1:22">
      <c r="A1705" t="s">
        <v>36</v>
      </c>
      <c r="B1705" t="s">
        <v>40</v>
      </c>
      <c r="C1705" t="s">
        <v>7</v>
      </c>
      <c r="D1705" t="s">
        <v>259</v>
      </c>
      <c r="E1705" t="s">
        <v>258</v>
      </c>
      <c r="F1705">
        <v>28</v>
      </c>
      <c r="G1705" t="s">
        <v>74</v>
      </c>
      <c r="H1705">
        <v>0</v>
      </c>
      <c r="I1705">
        <v>0.8571428571428571</v>
      </c>
      <c r="J1705">
        <v>0</v>
      </c>
      <c r="K1705">
        <v>0</v>
      </c>
      <c r="L1705">
        <v>0</v>
      </c>
      <c r="M1705">
        <v>62</v>
      </c>
      <c r="N1705">
        <v>7</v>
      </c>
      <c r="O1705">
        <v>6</v>
      </c>
      <c r="P1705">
        <v>0</v>
      </c>
      <c r="Q1705">
        <v>0</v>
      </c>
      <c r="R1705">
        <v>0</v>
      </c>
      <c r="S1705">
        <f t="shared" si="29"/>
        <v>0.8571428571428571</v>
      </c>
      <c r="T1705" s="13">
        <f>(Tabelle1[[#This Row],[MT Distri % (besucht)]]-Tabelle1[[#This Row],[MT Distri % (besucht) VP]])*100</f>
        <v>0</v>
      </c>
      <c r="U1705" t="str">
        <f>Tabelle1[[#This Row],[Kundenhierarchie 1]]&amp;Tabelle1[[#This Row],[Händler]]&amp;Tabelle1[[#This Row],[Kategorie]]&amp;Tabelle1[[#This Row],[Gruppe]]&amp;Tabelle1[[#This Row],[Name]]</f>
        <v>Markant Services International GmbHGlobusGurkenGurken Pure 327mlPure Cornichons Jalapeño, 10x327ml Gl.</v>
      </c>
      <c r="V1705">
        <f>_xlfn.XLOOKUP(U1705,'Daten Vor-Quartal'!U:U,'Daten Vor-Quartal'!I:I,0)</f>
        <v>0.8571428571428571</v>
      </c>
    </row>
    <row r="1706" spans="1:22">
      <c r="A1706" t="s">
        <v>36</v>
      </c>
      <c r="B1706" t="s">
        <v>40</v>
      </c>
      <c r="C1706" t="s">
        <v>7</v>
      </c>
      <c r="D1706" t="s">
        <v>259</v>
      </c>
      <c r="E1706" t="s">
        <v>260</v>
      </c>
      <c r="F1706">
        <v>23</v>
      </c>
      <c r="G1706" t="s">
        <v>63</v>
      </c>
      <c r="H1706">
        <v>0</v>
      </c>
      <c r="I1706">
        <v>0.8571428571428571</v>
      </c>
      <c r="J1706">
        <v>0</v>
      </c>
      <c r="K1706">
        <v>0</v>
      </c>
      <c r="L1706">
        <v>0</v>
      </c>
      <c r="M1706">
        <v>62</v>
      </c>
      <c r="N1706">
        <v>7</v>
      </c>
      <c r="O1706">
        <v>6</v>
      </c>
      <c r="P1706">
        <v>0</v>
      </c>
      <c r="Q1706">
        <v>0</v>
      </c>
      <c r="R1706">
        <v>0</v>
      </c>
      <c r="S1706">
        <f t="shared" si="29"/>
        <v>0.8571428571428571</v>
      </c>
      <c r="T1706" s="13">
        <f>(Tabelle1[[#This Row],[MT Distri % (besucht)]]-Tabelle1[[#This Row],[MT Distri % (besucht) VP]])*100</f>
        <v>0</v>
      </c>
      <c r="U1706" t="str">
        <f>Tabelle1[[#This Row],[Kundenhierarchie 1]]&amp;Tabelle1[[#This Row],[Händler]]&amp;Tabelle1[[#This Row],[Kategorie]]&amp;Tabelle1[[#This Row],[Gruppe]]&amp;Tabelle1[[#This Row],[Name]]</f>
        <v>Markant Services International GmbHGlobusGurkenGurken Pure 327mlPure Cornichons Kräuter, 10x327ml Gl.</v>
      </c>
      <c r="V1706">
        <f>_xlfn.XLOOKUP(U1706,'Daten Vor-Quartal'!U:U,'Daten Vor-Quartal'!I:I,0)</f>
        <v>0.8571428571428571</v>
      </c>
    </row>
    <row r="1707" spans="1:22">
      <c r="A1707" t="s">
        <v>36</v>
      </c>
      <c r="B1707" t="s">
        <v>40</v>
      </c>
      <c r="C1707" t="s">
        <v>7</v>
      </c>
      <c r="D1707" t="s">
        <v>261</v>
      </c>
      <c r="E1707" t="s">
        <v>126</v>
      </c>
      <c r="F1707">
        <v>5</v>
      </c>
      <c r="G1707" t="s">
        <v>51</v>
      </c>
      <c r="H1707">
        <v>0.74193548387096775</v>
      </c>
      <c r="I1707">
        <v>0.97872340425531912</v>
      </c>
      <c r="J1707">
        <v>0</v>
      </c>
      <c r="K1707">
        <v>0</v>
      </c>
      <c r="L1707">
        <v>46</v>
      </c>
      <c r="M1707">
        <v>62</v>
      </c>
      <c r="N1707">
        <v>47</v>
      </c>
      <c r="O1707">
        <v>46</v>
      </c>
      <c r="P1707">
        <v>0</v>
      </c>
      <c r="Q1707">
        <v>0</v>
      </c>
      <c r="R1707">
        <v>0</v>
      </c>
      <c r="S1707">
        <f t="shared" si="29"/>
        <v>0.97826086956521741</v>
      </c>
      <c r="T1707" s="13">
        <f>(Tabelle1[[#This Row],[MT Distri % (besucht)]]-Tabelle1[[#This Row],[MT Distri % (besucht) VP]])*100</f>
        <v>4.6253469010171244E-2</v>
      </c>
      <c r="U1707" t="str">
        <f>Tabelle1[[#This Row],[Kundenhierarchie 1]]&amp;Tabelle1[[#This Row],[Händler]]&amp;Tabelle1[[#This Row],[Kategorie]]&amp;Tabelle1[[#This Row],[Gruppe]]&amp;Tabelle1[[#This Row],[Name]]</f>
        <v>Markant Services International GmbHGlobusGurkenSchlemmertöpfchen 580ml GlasSchlemmert. Bals. Bianco, 580ml, 12er</v>
      </c>
      <c r="V1707">
        <f>_xlfn.XLOOKUP(U1707,'Daten Vor-Quartal'!U:U,'Daten Vor-Quartal'!I:I,0)</f>
        <v>0.97826086956521741</v>
      </c>
    </row>
    <row r="1708" spans="1:22">
      <c r="A1708" t="s">
        <v>36</v>
      </c>
      <c r="B1708" t="s">
        <v>40</v>
      </c>
      <c r="C1708" t="s">
        <v>7</v>
      </c>
      <c r="D1708" t="s">
        <v>261</v>
      </c>
      <c r="E1708" t="s">
        <v>127</v>
      </c>
      <c r="F1708">
        <v>5</v>
      </c>
      <c r="G1708" t="s">
        <v>51</v>
      </c>
      <c r="H1708">
        <v>0</v>
      </c>
      <c r="I1708">
        <v>0</v>
      </c>
      <c r="J1708">
        <v>0</v>
      </c>
      <c r="K1708">
        <v>0</v>
      </c>
      <c r="L1708">
        <v>0</v>
      </c>
      <c r="M1708">
        <v>62</v>
      </c>
      <c r="N1708">
        <v>1</v>
      </c>
      <c r="O1708">
        <v>0</v>
      </c>
      <c r="P1708">
        <v>0</v>
      </c>
      <c r="Q1708">
        <v>0</v>
      </c>
      <c r="R1708">
        <v>0</v>
      </c>
      <c r="S1708">
        <f t="shared" si="29"/>
        <v>0</v>
      </c>
      <c r="T1708" s="13">
        <f>(Tabelle1[[#This Row],[MT Distri % (besucht)]]-Tabelle1[[#This Row],[MT Distri % (besucht) VP]])*100</f>
        <v>0</v>
      </c>
      <c r="U1708" t="str">
        <f>Tabelle1[[#This Row],[Kundenhierarchie 1]]&amp;Tabelle1[[#This Row],[Händler]]&amp;Tabelle1[[#This Row],[Kategorie]]&amp;Tabelle1[[#This Row],[Gruppe]]&amp;Tabelle1[[#This Row],[Name]]</f>
        <v>Markant Services International GmbHGlobusGurkenSchlemmertöpfchen 580ml GlasSchlemmert. Bals. Bianco, 580ml, 8er</v>
      </c>
      <c r="V1708">
        <f>_xlfn.XLOOKUP(U1708,'Daten Vor-Quartal'!U:U,'Daten Vor-Quartal'!I:I,0)</f>
        <v>0</v>
      </c>
    </row>
    <row r="1709" spans="1:22">
      <c r="A1709" t="s">
        <v>36</v>
      </c>
      <c r="B1709" t="s">
        <v>40</v>
      </c>
      <c r="C1709" t="s">
        <v>7</v>
      </c>
      <c r="D1709" t="s">
        <v>261</v>
      </c>
      <c r="E1709" t="s">
        <v>122</v>
      </c>
      <c r="F1709">
        <v>6</v>
      </c>
      <c r="G1709" t="s">
        <v>51</v>
      </c>
      <c r="H1709">
        <v>1</v>
      </c>
      <c r="I1709">
        <v>0.9152542372881356</v>
      </c>
      <c r="J1709">
        <v>0</v>
      </c>
      <c r="K1709">
        <v>0</v>
      </c>
      <c r="L1709">
        <v>62</v>
      </c>
      <c r="M1709">
        <v>62</v>
      </c>
      <c r="N1709">
        <v>59</v>
      </c>
      <c r="O1709">
        <v>54</v>
      </c>
      <c r="P1709">
        <v>0</v>
      </c>
      <c r="Q1709">
        <v>0</v>
      </c>
      <c r="R1709">
        <v>0</v>
      </c>
      <c r="S1709">
        <f t="shared" si="29"/>
        <v>0.83606557377049184</v>
      </c>
      <c r="T1709" s="13">
        <f>(Tabelle1[[#This Row],[MT Distri % (besucht)]]-Tabelle1[[#This Row],[MT Distri % (besucht) VP]])*100</f>
        <v>7.9188663517643754</v>
      </c>
      <c r="U1709" t="str">
        <f>Tabelle1[[#This Row],[Kundenhierarchie 1]]&amp;Tabelle1[[#This Row],[Händler]]&amp;Tabelle1[[#This Row],[Kategorie]]&amp;Tabelle1[[#This Row],[Gruppe]]&amp;Tabelle1[[#This Row],[Name]]</f>
        <v>Markant Services International GmbHGlobusGurkenSchlemmertöpfchen 580ml GlasSchlemmert. Chili, 580ml, 12er</v>
      </c>
      <c r="V1709">
        <f>_xlfn.XLOOKUP(U1709,'Daten Vor-Quartal'!U:U,'Daten Vor-Quartal'!I:I,0)</f>
        <v>0.83606557377049184</v>
      </c>
    </row>
    <row r="1710" spans="1:22">
      <c r="A1710" t="s">
        <v>36</v>
      </c>
      <c r="B1710" t="s">
        <v>40</v>
      </c>
      <c r="C1710" t="s">
        <v>7</v>
      </c>
      <c r="D1710" t="s">
        <v>261</v>
      </c>
      <c r="E1710" t="s">
        <v>123</v>
      </c>
      <c r="F1710">
        <v>6</v>
      </c>
      <c r="G1710" t="s">
        <v>51</v>
      </c>
      <c r="H1710">
        <v>0</v>
      </c>
      <c r="I1710">
        <v>0</v>
      </c>
      <c r="J1710">
        <v>0</v>
      </c>
      <c r="K1710">
        <v>0</v>
      </c>
      <c r="L1710">
        <v>0</v>
      </c>
      <c r="M1710">
        <v>62</v>
      </c>
      <c r="N1710">
        <v>1</v>
      </c>
      <c r="O1710">
        <v>0</v>
      </c>
      <c r="P1710">
        <v>0</v>
      </c>
      <c r="Q1710">
        <v>0</v>
      </c>
      <c r="R1710">
        <v>0</v>
      </c>
      <c r="S1710">
        <f t="shared" si="29"/>
        <v>0</v>
      </c>
      <c r="T1710" s="13">
        <f>(Tabelle1[[#This Row],[MT Distri % (besucht)]]-Tabelle1[[#This Row],[MT Distri % (besucht) VP]])*100</f>
        <v>0</v>
      </c>
      <c r="U1710" t="str">
        <f>Tabelle1[[#This Row],[Kundenhierarchie 1]]&amp;Tabelle1[[#This Row],[Händler]]&amp;Tabelle1[[#This Row],[Kategorie]]&amp;Tabelle1[[#This Row],[Gruppe]]&amp;Tabelle1[[#This Row],[Name]]</f>
        <v>Markant Services International GmbHGlobusGurkenSchlemmertöpfchen 580ml GlasSchlemmert. Chili, 580ml, 8er</v>
      </c>
      <c r="V1710">
        <f>_xlfn.XLOOKUP(U1710,'Daten Vor-Quartal'!U:U,'Daten Vor-Quartal'!I:I,0)</f>
        <v>0</v>
      </c>
    </row>
    <row r="1711" spans="1:22">
      <c r="A1711" t="s">
        <v>36</v>
      </c>
      <c r="B1711" t="s">
        <v>40</v>
      </c>
      <c r="C1711" t="s">
        <v>7</v>
      </c>
      <c r="D1711" t="s">
        <v>261</v>
      </c>
      <c r="E1711" t="s">
        <v>124</v>
      </c>
      <c r="F1711">
        <v>2</v>
      </c>
      <c r="G1711" t="s">
        <v>51</v>
      </c>
      <c r="H1711">
        <v>1</v>
      </c>
      <c r="I1711">
        <v>0.98305084745762716</v>
      </c>
      <c r="J1711">
        <v>0</v>
      </c>
      <c r="K1711">
        <v>0</v>
      </c>
      <c r="L1711">
        <v>62</v>
      </c>
      <c r="M1711">
        <v>62</v>
      </c>
      <c r="N1711">
        <v>59</v>
      </c>
      <c r="O1711">
        <v>58</v>
      </c>
      <c r="P1711">
        <v>0</v>
      </c>
      <c r="Q1711">
        <v>0</v>
      </c>
      <c r="R1711">
        <v>0</v>
      </c>
      <c r="S1711">
        <f t="shared" si="29"/>
        <v>0.98360655737704916</v>
      </c>
      <c r="T1711" s="13">
        <f>(Tabelle1[[#This Row],[MT Distri % (besucht)]]-Tabelle1[[#This Row],[MT Distri % (besucht) VP]])*100</f>
        <v>-5.5570991942199832E-2</v>
      </c>
      <c r="U1711" t="str">
        <f>Tabelle1[[#This Row],[Kundenhierarchie 1]]&amp;Tabelle1[[#This Row],[Händler]]&amp;Tabelle1[[#This Row],[Kategorie]]&amp;Tabelle1[[#This Row],[Gruppe]]&amp;Tabelle1[[#This Row],[Name]]</f>
        <v>Markant Services International GmbHGlobusGurkenSchlemmertöpfchen 580ml GlasSchlemmert. Honig, 580ml, 12er</v>
      </c>
      <c r="V1711">
        <f>_xlfn.XLOOKUP(U1711,'Daten Vor-Quartal'!U:U,'Daten Vor-Quartal'!I:I,0)</f>
        <v>0.98360655737704916</v>
      </c>
    </row>
    <row r="1712" spans="1:22">
      <c r="A1712" t="s">
        <v>36</v>
      </c>
      <c r="B1712" t="s">
        <v>40</v>
      </c>
      <c r="C1712" t="s">
        <v>7</v>
      </c>
      <c r="D1712" t="s">
        <v>261</v>
      </c>
      <c r="E1712" t="s">
        <v>125</v>
      </c>
      <c r="F1712">
        <v>2</v>
      </c>
      <c r="G1712" t="s">
        <v>51</v>
      </c>
      <c r="H1712">
        <v>0</v>
      </c>
      <c r="I1712">
        <v>0</v>
      </c>
      <c r="J1712">
        <v>0</v>
      </c>
      <c r="K1712">
        <v>0</v>
      </c>
      <c r="L1712">
        <v>0</v>
      </c>
      <c r="M1712">
        <v>62</v>
      </c>
      <c r="N1712">
        <v>1</v>
      </c>
      <c r="O1712">
        <v>0</v>
      </c>
      <c r="P1712">
        <v>0</v>
      </c>
      <c r="Q1712">
        <v>0</v>
      </c>
      <c r="R1712">
        <v>0</v>
      </c>
      <c r="S1712">
        <f t="shared" si="29"/>
        <v>0</v>
      </c>
      <c r="T1712" s="13">
        <f>(Tabelle1[[#This Row],[MT Distri % (besucht)]]-Tabelle1[[#This Row],[MT Distri % (besucht) VP]])*100</f>
        <v>0</v>
      </c>
      <c r="U1712" t="str">
        <f>Tabelle1[[#This Row],[Kundenhierarchie 1]]&amp;Tabelle1[[#This Row],[Händler]]&amp;Tabelle1[[#This Row],[Kategorie]]&amp;Tabelle1[[#This Row],[Gruppe]]&amp;Tabelle1[[#This Row],[Name]]</f>
        <v>Markant Services International GmbHGlobusGurkenSchlemmertöpfchen 580ml GlasSchlemmert. Honig, 580ml, 8er</v>
      </c>
      <c r="V1712">
        <f>_xlfn.XLOOKUP(U1712,'Daten Vor-Quartal'!U:U,'Daten Vor-Quartal'!I:I,0)</f>
        <v>0</v>
      </c>
    </row>
    <row r="1713" spans="1:22">
      <c r="A1713" t="s">
        <v>36</v>
      </c>
      <c r="B1713" t="s">
        <v>40</v>
      </c>
      <c r="C1713" t="s">
        <v>7</v>
      </c>
      <c r="D1713" t="s">
        <v>261</v>
      </c>
      <c r="E1713" t="s">
        <v>120</v>
      </c>
      <c r="F1713">
        <v>16</v>
      </c>
      <c r="G1713" t="s">
        <v>63</v>
      </c>
      <c r="H1713">
        <v>1</v>
      </c>
      <c r="I1713">
        <v>0.67796610169491522</v>
      </c>
      <c r="J1713">
        <v>0</v>
      </c>
      <c r="K1713">
        <v>0</v>
      </c>
      <c r="L1713">
        <v>62</v>
      </c>
      <c r="M1713">
        <v>62</v>
      </c>
      <c r="N1713">
        <v>59</v>
      </c>
      <c r="O1713">
        <v>40</v>
      </c>
      <c r="P1713">
        <v>0</v>
      </c>
      <c r="Q1713">
        <v>0</v>
      </c>
      <c r="R1713">
        <v>0</v>
      </c>
      <c r="S1713">
        <f t="shared" si="29"/>
        <v>0.62295081967213117</v>
      </c>
      <c r="T1713" s="13">
        <f>(Tabelle1[[#This Row],[MT Distri % (besucht)]]-Tabelle1[[#This Row],[MT Distri % (besucht) VP]])*100</f>
        <v>5.5015282022784051</v>
      </c>
      <c r="U1713" t="str">
        <f>Tabelle1[[#This Row],[Kundenhierarchie 1]]&amp;Tabelle1[[#This Row],[Händler]]&amp;Tabelle1[[#This Row],[Kategorie]]&amp;Tabelle1[[#This Row],[Gruppe]]&amp;Tabelle1[[#This Row],[Name]]</f>
        <v>Markant Services International GmbHGlobusGurkenSchlemmertöpfchen 580ml GlasSchlemmert. Honig-Chili, 580ml, 12er</v>
      </c>
      <c r="V1713">
        <f>_xlfn.XLOOKUP(U1713,'Daten Vor-Quartal'!U:U,'Daten Vor-Quartal'!I:I,0)</f>
        <v>0.62295081967213117</v>
      </c>
    </row>
    <row r="1714" spans="1:22">
      <c r="A1714" t="s">
        <v>36</v>
      </c>
      <c r="B1714" t="s">
        <v>40</v>
      </c>
      <c r="C1714" t="s">
        <v>7</v>
      </c>
      <c r="D1714" t="s">
        <v>261</v>
      </c>
      <c r="E1714" t="s">
        <v>121</v>
      </c>
      <c r="F1714">
        <v>16</v>
      </c>
      <c r="G1714" t="s">
        <v>63</v>
      </c>
      <c r="H1714">
        <v>0</v>
      </c>
      <c r="I1714">
        <v>0</v>
      </c>
      <c r="J1714">
        <v>0</v>
      </c>
      <c r="K1714">
        <v>0</v>
      </c>
      <c r="L1714">
        <v>0</v>
      </c>
      <c r="M1714">
        <v>62</v>
      </c>
      <c r="N1714">
        <v>1</v>
      </c>
      <c r="O1714">
        <v>0</v>
      </c>
      <c r="P1714">
        <v>0</v>
      </c>
      <c r="Q1714">
        <v>0</v>
      </c>
      <c r="R1714">
        <v>0</v>
      </c>
      <c r="S1714">
        <f t="shared" si="29"/>
        <v>0</v>
      </c>
      <c r="T1714" s="13">
        <f>(Tabelle1[[#This Row],[MT Distri % (besucht)]]-Tabelle1[[#This Row],[MT Distri % (besucht) VP]])*100</f>
        <v>0</v>
      </c>
      <c r="U1714" t="str">
        <f>Tabelle1[[#This Row],[Kundenhierarchie 1]]&amp;Tabelle1[[#This Row],[Händler]]&amp;Tabelle1[[#This Row],[Kategorie]]&amp;Tabelle1[[#This Row],[Gruppe]]&amp;Tabelle1[[#This Row],[Name]]</f>
        <v>Markant Services International GmbHGlobusGurkenSchlemmertöpfchen 580ml GlasSchlemmert. Honig-Chili, 580ml, 8er</v>
      </c>
      <c r="V1714">
        <f>_xlfn.XLOOKUP(U1714,'Daten Vor-Quartal'!U:U,'Daten Vor-Quartal'!I:I,0)</f>
        <v>0</v>
      </c>
    </row>
    <row r="1715" spans="1:22">
      <c r="A1715" t="s">
        <v>36</v>
      </c>
      <c r="B1715" t="s">
        <v>40</v>
      </c>
      <c r="C1715" t="s">
        <v>7</v>
      </c>
      <c r="D1715" t="s">
        <v>261</v>
      </c>
      <c r="E1715" t="s">
        <v>117</v>
      </c>
      <c r="F1715">
        <v>1</v>
      </c>
      <c r="G1715" t="s">
        <v>51</v>
      </c>
      <c r="H1715">
        <v>0</v>
      </c>
      <c r="I1715">
        <v>0</v>
      </c>
      <c r="J1715">
        <v>0</v>
      </c>
      <c r="K1715">
        <v>0</v>
      </c>
      <c r="L1715">
        <v>0</v>
      </c>
      <c r="M1715">
        <v>62</v>
      </c>
      <c r="N1715">
        <v>1</v>
      </c>
      <c r="O1715">
        <v>0</v>
      </c>
      <c r="P1715">
        <v>0</v>
      </c>
      <c r="Q1715">
        <v>0</v>
      </c>
      <c r="R1715">
        <v>0</v>
      </c>
      <c r="S1715">
        <f t="shared" si="29"/>
        <v>0</v>
      </c>
      <c r="T1715" s="13">
        <f>(Tabelle1[[#This Row],[MT Distri % (besucht)]]-Tabelle1[[#This Row],[MT Distri % (besucht) VP]])*100</f>
        <v>0</v>
      </c>
      <c r="U1715" t="str">
        <f>Tabelle1[[#This Row],[Kundenhierarchie 1]]&amp;Tabelle1[[#This Row],[Händler]]&amp;Tabelle1[[#This Row],[Kategorie]]&amp;Tabelle1[[#This Row],[Gruppe]]&amp;Tabelle1[[#This Row],[Name]]</f>
        <v>Markant Services International GmbHGlobusGurkenSchlemmertöpfchen 580ml GlasSchlemmert. Kraeuter, 580ml, 8er</v>
      </c>
      <c r="V1715">
        <f>_xlfn.XLOOKUP(U1715,'Daten Vor-Quartal'!U:U,'Daten Vor-Quartal'!I:I,0)</f>
        <v>0</v>
      </c>
    </row>
    <row r="1716" spans="1:22">
      <c r="A1716" t="s">
        <v>36</v>
      </c>
      <c r="B1716" t="s">
        <v>40</v>
      </c>
      <c r="C1716" t="s">
        <v>7</v>
      </c>
      <c r="D1716" t="s">
        <v>261</v>
      </c>
      <c r="E1716" t="s">
        <v>116</v>
      </c>
      <c r="F1716">
        <v>1</v>
      </c>
      <c r="G1716" t="s">
        <v>51</v>
      </c>
      <c r="H1716">
        <v>1</v>
      </c>
      <c r="I1716">
        <v>0.98305084745762716</v>
      </c>
      <c r="J1716">
        <v>0</v>
      </c>
      <c r="K1716">
        <v>0</v>
      </c>
      <c r="L1716">
        <v>62</v>
      </c>
      <c r="M1716">
        <v>62</v>
      </c>
      <c r="N1716">
        <v>59</v>
      </c>
      <c r="O1716">
        <v>58</v>
      </c>
      <c r="P1716">
        <v>0</v>
      </c>
      <c r="Q1716">
        <v>0</v>
      </c>
      <c r="R1716">
        <v>0</v>
      </c>
      <c r="S1716">
        <f t="shared" si="29"/>
        <v>0.98360655737704916</v>
      </c>
      <c r="T1716" s="13">
        <f>(Tabelle1[[#This Row],[MT Distri % (besucht)]]-Tabelle1[[#This Row],[MT Distri % (besucht) VP]])*100</f>
        <v>-5.5570991942199832E-2</v>
      </c>
      <c r="U1716" t="str">
        <f>Tabelle1[[#This Row],[Kundenhierarchie 1]]&amp;Tabelle1[[#This Row],[Händler]]&amp;Tabelle1[[#This Row],[Kategorie]]&amp;Tabelle1[[#This Row],[Gruppe]]&amp;Tabelle1[[#This Row],[Name]]</f>
        <v>Markant Services International GmbHGlobusGurkenSchlemmertöpfchen 580ml GlasSchlemmert. Kräuter, 580ml, 12er</v>
      </c>
      <c r="V1716">
        <f>_xlfn.XLOOKUP(U1716,'Daten Vor-Quartal'!U:U,'Daten Vor-Quartal'!I:I,0)</f>
        <v>0.98360655737704916</v>
      </c>
    </row>
    <row r="1717" spans="1:22">
      <c r="A1717" t="s">
        <v>36</v>
      </c>
      <c r="B1717" t="s">
        <v>40</v>
      </c>
      <c r="C1717" t="s">
        <v>12</v>
      </c>
      <c r="D1717" t="s">
        <v>268</v>
      </c>
      <c r="E1717" t="s">
        <v>269</v>
      </c>
      <c r="F1717">
        <v>7</v>
      </c>
      <c r="G1717" t="s">
        <v>74</v>
      </c>
      <c r="H1717">
        <v>0.64516129032258063</v>
      </c>
      <c r="I1717">
        <v>0</v>
      </c>
      <c r="J1717">
        <v>0</v>
      </c>
      <c r="K1717">
        <v>0</v>
      </c>
      <c r="L1717">
        <v>40</v>
      </c>
      <c r="M1717">
        <v>62</v>
      </c>
      <c r="N1717">
        <v>1</v>
      </c>
      <c r="O1717">
        <v>0</v>
      </c>
      <c r="P1717">
        <v>0</v>
      </c>
      <c r="Q1717">
        <v>0</v>
      </c>
      <c r="R1717">
        <v>0</v>
      </c>
      <c r="S1717">
        <f t="shared" si="29"/>
        <v>0</v>
      </c>
      <c r="T1717" s="13">
        <f>(Tabelle1[[#This Row],[MT Distri % (besucht)]]-Tabelle1[[#This Row],[MT Distri % (besucht) VP]])*100</f>
        <v>0</v>
      </c>
      <c r="U1717" t="str">
        <f>Tabelle1[[#This Row],[Kundenhierarchie 1]]&amp;Tabelle1[[#This Row],[Händler]]&amp;Tabelle1[[#This Row],[Kategorie]]&amp;Tabelle1[[#This Row],[Gruppe]]&amp;Tabelle1[[#This Row],[Name]]</f>
        <v>Markant Services International GmbHGlobusSenfSenf EimerSenf mittelscharf,6x1000ml PlE,mehrspr.</v>
      </c>
      <c r="V1717">
        <f>_xlfn.XLOOKUP(U1717,'Daten Vor-Quartal'!U:U,'Daten Vor-Quartal'!I:I,0)</f>
        <v>0</v>
      </c>
    </row>
    <row r="1718" spans="1:22">
      <c r="A1718" t="s">
        <v>36</v>
      </c>
      <c r="B1718" t="s">
        <v>40</v>
      </c>
      <c r="C1718" t="s">
        <v>12</v>
      </c>
      <c r="D1718" t="s">
        <v>271</v>
      </c>
      <c r="E1718" t="s">
        <v>262</v>
      </c>
      <c r="F1718">
        <v>9</v>
      </c>
      <c r="G1718" t="s">
        <v>74</v>
      </c>
      <c r="H1718">
        <v>0</v>
      </c>
      <c r="I1718">
        <v>0</v>
      </c>
      <c r="J1718">
        <v>0</v>
      </c>
      <c r="K1718">
        <v>0</v>
      </c>
      <c r="L1718">
        <v>0</v>
      </c>
      <c r="M1718">
        <v>62</v>
      </c>
      <c r="N1718">
        <v>1</v>
      </c>
      <c r="O1718">
        <v>0</v>
      </c>
      <c r="P1718">
        <v>0</v>
      </c>
      <c r="Q1718">
        <v>0</v>
      </c>
      <c r="R1718">
        <v>0</v>
      </c>
      <c r="S1718">
        <f t="shared" si="29"/>
        <v>0</v>
      </c>
      <c r="T1718" s="13">
        <f>(Tabelle1[[#This Row],[MT Distri % (besucht)]]-Tabelle1[[#This Row],[MT Distri % (besucht) VP]])*100</f>
        <v>0</v>
      </c>
      <c r="U1718" t="str">
        <f>Tabelle1[[#This Row],[Kundenhierarchie 1]]&amp;Tabelle1[[#This Row],[Händler]]&amp;Tabelle1[[#This Row],[Kategorie]]&amp;Tabelle1[[#This Row],[Gruppe]]&amp;Tabelle1[[#This Row],[Name]]</f>
        <v>Markant Services International GmbHGlobusSenfSenf FamilienglasKühne Senf körnig, 250ml Fam.glas 10er</v>
      </c>
      <c r="V1718">
        <f>_xlfn.XLOOKUP(U1718,'Daten Vor-Quartal'!U:U,'Daten Vor-Quartal'!I:I,0)</f>
        <v>0</v>
      </c>
    </row>
    <row r="1719" spans="1:22">
      <c r="A1719" t="s">
        <v>36</v>
      </c>
      <c r="B1719" t="s">
        <v>40</v>
      </c>
      <c r="C1719" t="s">
        <v>12</v>
      </c>
      <c r="D1719" t="s">
        <v>271</v>
      </c>
      <c r="E1719" t="s">
        <v>263</v>
      </c>
      <c r="F1719">
        <v>6</v>
      </c>
      <c r="G1719" t="s">
        <v>74</v>
      </c>
      <c r="H1719">
        <v>1</v>
      </c>
      <c r="I1719">
        <v>0</v>
      </c>
      <c r="J1719">
        <v>0</v>
      </c>
      <c r="K1719">
        <v>0</v>
      </c>
      <c r="L1719">
        <v>62</v>
      </c>
      <c r="M1719">
        <v>62</v>
      </c>
      <c r="N1719">
        <v>1</v>
      </c>
      <c r="O1719">
        <v>0</v>
      </c>
      <c r="P1719">
        <v>0</v>
      </c>
      <c r="Q1719">
        <v>0</v>
      </c>
      <c r="R1719">
        <v>0</v>
      </c>
      <c r="S1719">
        <f t="shared" si="29"/>
        <v>0</v>
      </c>
      <c r="T1719" s="13">
        <f>(Tabelle1[[#This Row],[MT Distri % (besucht)]]-Tabelle1[[#This Row],[MT Distri % (besucht) VP]])*100</f>
        <v>0</v>
      </c>
      <c r="U1719" t="str">
        <f>Tabelle1[[#This Row],[Kundenhierarchie 1]]&amp;Tabelle1[[#This Row],[Händler]]&amp;Tabelle1[[#This Row],[Kategorie]]&amp;Tabelle1[[#This Row],[Gruppe]]&amp;Tabelle1[[#This Row],[Name]]</f>
        <v>Markant Services International GmbHGlobusSenfSenf FamilienglasKühne Senf Kräuter, 250ml Fam.glas 10er</v>
      </c>
      <c r="V1719">
        <f>_xlfn.XLOOKUP(U1719,'Daten Vor-Quartal'!U:U,'Daten Vor-Quartal'!I:I,0)</f>
        <v>0</v>
      </c>
    </row>
    <row r="1720" spans="1:22">
      <c r="A1720" t="s">
        <v>36</v>
      </c>
      <c r="B1720" t="s">
        <v>40</v>
      </c>
      <c r="C1720" t="s">
        <v>12</v>
      </c>
      <c r="D1720" t="s">
        <v>271</v>
      </c>
      <c r="E1720" t="s">
        <v>264</v>
      </c>
      <c r="F1720">
        <v>1</v>
      </c>
      <c r="G1720" t="s">
        <v>51</v>
      </c>
      <c r="H1720">
        <v>0.74193548387096775</v>
      </c>
      <c r="I1720">
        <v>0</v>
      </c>
      <c r="J1720">
        <v>0</v>
      </c>
      <c r="K1720">
        <v>0</v>
      </c>
      <c r="L1720">
        <v>46</v>
      </c>
      <c r="M1720">
        <v>62</v>
      </c>
      <c r="N1720">
        <v>1</v>
      </c>
      <c r="O1720">
        <v>0</v>
      </c>
      <c r="P1720">
        <v>0</v>
      </c>
      <c r="Q1720">
        <v>0</v>
      </c>
      <c r="R1720">
        <v>0</v>
      </c>
      <c r="S1720">
        <f t="shared" si="29"/>
        <v>0</v>
      </c>
      <c r="T1720" s="13">
        <f>(Tabelle1[[#This Row],[MT Distri % (besucht)]]-Tabelle1[[#This Row],[MT Distri % (besucht) VP]])*100</f>
        <v>0</v>
      </c>
      <c r="U1720" t="str">
        <f>Tabelle1[[#This Row],[Kundenhierarchie 1]]&amp;Tabelle1[[#This Row],[Händler]]&amp;Tabelle1[[#This Row],[Kategorie]]&amp;Tabelle1[[#This Row],[Gruppe]]&amp;Tabelle1[[#This Row],[Name]]</f>
        <v>Markant Services International GmbHGlobusSenfSenf FamilienglasKühne Senf mittelsch., 250ml Fam.gl 10er</v>
      </c>
      <c r="V1720">
        <f>_xlfn.XLOOKUP(U1720,'Daten Vor-Quartal'!U:U,'Daten Vor-Quartal'!I:I,0)</f>
        <v>0</v>
      </c>
    </row>
    <row r="1721" spans="1:22">
      <c r="A1721" t="s">
        <v>36</v>
      </c>
      <c r="B1721" t="s">
        <v>40</v>
      </c>
      <c r="C1721" t="s">
        <v>12</v>
      </c>
      <c r="D1721" t="s">
        <v>271</v>
      </c>
      <c r="E1721" t="s">
        <v>265</v>
      </c>
      <c r="F1721">
        <v>8</v>
      </c>
      <c r="G1721" t="s">
        <v>74</v>
      </c>
      <c r="H1721">
        <v>0</v>
      </c>
      <c r="I1721">
        <v>0</v>
      </c>
      <c r="J1721">
        <v>0</v>
      </c>
      <c r="K1721">
        <v>0</v>
      </c>
      <c r="L1721">
        <v>0</v>
      </c>
      <c r="M1721">
        <v>62</v>
      </c>
      <c r="N1721">
        <v>1</v>
      </c>
      <c r="O1721">
        <v>0</v>
      </c>
      <c r="P1721">
        <v>0</v>
      </c>
      <c r="Q1721">
        <v>0</v>
      </c>
      <c r="R1721">
        <v>0</v>
      </c>
      <c r="S1721">
        <f t="shared" si="29"/>
        <v>0</v>
      </c>
      <c r="T1721" s="13">
        <f>(Tabelle1[[#This Row],[MT Distri % (besucht)]]-Tabelle1[[#This Row],[MT Distri % (besucht) VP]])*100</f>
        <v>0</v>
      </c>
      <c r="U1721" t="str">
        <f>Tabelle1[[#This Row],[Kundenhierarchie 1]]&amp;Tabelle1[[#This Row],[Händler]]&amp;Tabelle1[[#This Row],[Kategorie]]&amp;Tabelle1[[#This Row],[Gruppe]]&amp;Tabelle1[[#This Row],[Name]]</f>
        <v>Markant Services International GmbHGlobusSenfSenf FamilienglasKühne Senf süß, 250ml Fam.glas 10er</v>
      </c>
      <c r="V1721">
        <f>_xlfn.XLOOKUP(U1721,'Daten Vor-Quartal'!U:U,'Daten Vor-Quartal'!I:I,0)</f>
        <v>0</v>
      </c>
    </row>
    <row r="1722" spans="1:22">
      <c r="A1722" t="s">
        <v>36</v>
      </c>
      <c r="B1722" t="s">
        <v>40</v>
      </c>
      <c r="C1722" t="s">
        <v>12</v>
      </c>
      <c r="D1722" t="s">
        <v>276</v>
      </c>
      <c r="E1722" t="s">
        <v>266</v>
      </c>
      <c r="F1722">
        <v>11</v>
      </c>
      <c r="G1722" t="s">
        <v>74</v>
      </c>
      <c r="H1722">
        <v>1</v>
      </c>
      <c r="I1722">
        <v>0</v>
      </c>
      <c r="J1722">
        <v>0</v>
      </c>
      <c r="K1722">
        <v>0</v>
      </c>
      <c r="L1722">
        <v>62</v>
      </c>
      <c r="M1722">
        <v>62</v>
      </c>
      <c r="N1722">
        <v>1</v>
      </c>
      <c r="O1722">
        <v>0</v>
      </c>
      <c r="P1722">
        <v>0</v>
      </c>
      <c r="Q1722">
        <v>0</v>
      </c>
      <c r="R1722">
        <v>0</v>
      </c>
      <c r="S1722">
        <f t="shared" si="29"/>
        <v>0</v>
      </c>
      <c r="T1722" s="13">
        <f>(Tabelle1[[#This Row],[MT Distri % (besucht)]]-Tabelle1[[#This Row],[MT Distri % (besucht) VP]])*100</f>
        <v>0</v>
      </c>
      <c r="U1722" t="str">
        <f>Tabelle1[[#This Row],[Kundenhierarchie 1]]&amp;Tabelle1[[#This Row],[Händler]]&amp;Tabelle1[[#This Row],[Kategorie]]&amp;Tabelle1[[#This Row],[Gruppe]]&amp;Tabelle1[[#This Row],[Name]]</f>
        <v>Markant Services International GmbHGlobusSenfSenf Kopfsteher / SqueezeKühne Habanero Chili Senf 8x250ml Sq.</v>
      </c>
      <c r="V1722">
        <f>_xlfn.XLOOKUP(U1722,'Daten Vor-Quartal'!U:U,'Daten Vor-Quartal'!I:I,0)</f>
        <v>0</v>
      </c>
    </row>
    <row r="1723" spans="1:22">
      <c r="A1723" t="s">
        <v>36</v>
      </c>
      <c r="B1723" t="s">
        <v>40</v>
      </c>
      <c r="C1723" t="s">
        <v>12</v>
      </c>
      <c r="D1723" t="s">
        <v>276</v>
      </c>
      <c r="E1723" t="s">
        <v>267</v>
      </c>
      <c r="F1723">
        <v>10</v>
      </c>
      <c r="G1723" t="s">
        <v>74</v>
      </c>
      <c r="H1723">
        <v>1</v>
      </c>
      <c r="I1723">
        <v>0</v>
      </c>
      <c r="J1723">
        <v>0</v>
      </c>
      <c r="K1723">
        <v>0</v>
      </c>
      <c r="L1723">
        <v>62</v>
      </c>
      <c r="M1723">
        <v>62</v>
      </c>
      <c r="N1723">
        <v>1</v>
      </c>
      <c r="O1723">
        <v>0</v>
      </c>
      <c r="P1723">
        <v>0</v>
      </c>
      <c r="Q1723">
        <v>0</v>
      </c>
      <c r="R1723">
        <v>0</v>
      </c>
      <c r="S1723">
        <f t="shared" si="29"/>
        <v>0</v>
      </c>
      <c r="T1723" s="13">
        <f>(Tabelle1[[#This Row],[MT Distri % (besucht)]]-Tabelle1[[#This Row],[MT Distri % (besucht) VP]])*100</f>
        <v>0</v>
      </c>
      <c r="U1723" t="str">
        <f>Tabelle1[[#This Row],[Kundenhierarchie 1]]&amp;Tabelle1[[#This Row],[Händler]]&amp;Tabelle1[[#This Row],[Kategorie]]&amp;Tabelle1[[#This Row],[Gruppe]]&amp;Tabelle1[[#This Row],[Name]]</f>
        <v>Markant Services International GmbHGlobusSenfSenf Kopfsteher / SqueezeKühne Hot Dog Senf 8x250ml Squeeze</v>
      </c>
      <c r="V1723">
        <f>_xlfn.XLOOKUP(U1723,'Daten Vor-Quartal'!U:U,'Daten Vor-Quartal'!I:I,0)</f>
        <v>0</v>
      </c>
    </row>
    <row r="1724" spans="1:22">
      <c r="A1724" t="s">
        <v>36</v>
      </c>
      <c r="B1724" t="s">
        <v>40</v>
      </c>
      <c r="C1724" t="s">
        <v>12</v>
      </c>
      <c r="D1724" t="s">
        <v>276</v>
      </c>
      <c r="E1724" t="s">
        <v>270</v>
      </c>
      <c r="F1724">
        <v>2</v>
      </c>
      <c r="G1724" t="s">
        <v>51</v>
      </c>
      <c r="H1724">
        <v>0.74193548387096775</v>
      </c>
      <c r="I1724">
        <v>0</v>
      </c>
      <c r="J1724">
        <v>0</v>
      </c>
      <c r="K1724">
        <v>0</v>
      </c>
      <c r="L1724">
        <v>46</v>
      </c>
      <c r="M1724">
        <v>62</v>
      </c>
      <c r="N1724">
        <v>1</v>
      </c>
      <c r="O1724">
        <v>0</v>
      </c>
      <c r="P1724">
        <v>0</v>
      </c>
      <c r="Q1724">
        <v>0</v>
      </c>
      <c r="R1724">
        <v>0</v>
      </c>
      <c r="S1724">
        <f t="shared" si="29"/>
        <v>0</v>
      </c>
      <c r="T1724" s="13">
        <f>(Tabelle1[[#This Row],[MT Distri % (besucht)]]-Tabelle1[[#This Row],[MT Distri % (besucht) VP]])*100</f>
        <v>0</v>
      </c>
      <c r="U1724" t="str">
        <f>Tabelle1[[#This Row],[Kundenhierarchie 1]]&amp;Tabelle1[[#This Row],[Händler]]&amp;Tabelle1[[#This Row],[Kategorie]]&amp;Tabelle1[[#This Row],[Gruppe]]&amp;Tabelle1[[#This Row],[Name]]</f>
        <v>Markant Services International GmbHGlobusSenfSenf Kopfsteher / SqueezeKühne Senf mittelscharf, 250ml  Squeeze</v>
      </c>
      <c r="V1724">
        <f>_xlfn.XLOOKUP(U1724,'Daten Vor-Quartal'!U:U,'Daten Vor-Quartal'!I:I,0)</f>
        <v>0</v>
      </c>
    </row>
    <row r="1725" spans="1:22">
      <c r="A1725" t="s">
        <v>36</v>
      </c>
      <c r="B1725" t="s">
        <v>40</v>
      </c>
      <c r="C1725" t="s">
        <v>12</v>
      </c>
      <c r="D1725" t="s">
        <v>280</v>
      </c>
      <c r="E1725" t="s">
        <v>272</v>
      </c>
      <c r="F1725">
        <v>5</v>
      </c>
      <c r="G1725" t="s">
        <v>74</v>
      </c>
      <c r="H1725">
        <v>0.64516129032258063</v>
      </c>
      <c r="I1725">
        <v>0</v>
      </c>
      <c r="J1725">
        <v>0</v>
      </c>
      <c r="K1725">
        <v>0</v>
      </c>
      <c r="L1725">
        <v>40</v>
      </c>
      <c r="M1725">
        <v>62</v>
      </c>
      <c r="N1725">
        <v>1</v>
      </c>
      <c r="O1725">
        <v>0</v>
      </c>
      <c r="P1725">
        <v>0</v>
      </c>
      <c r="Q1725">
        <v>0</v>
      </c>
      <c r="R1725">
        <v>0</v>
      </c>
      <c r="S1725">
        <f t="shared" si="29"/>
        <v>0</v>
      </c>
      <c r="T1725" s="13">
        <f>(Tabelle1[[#This Row],[MT Distri % (besucht)]]-Tabelle1[[#This Row],[MT Distri % (besucht) VP]])*100</f>
        <v>0</v>
      </c>
      <c r="U1725" t="str">
        <f>Tabelle1[[#This Row],[Kundenhierarchie 1]]&amp;Tabelle1[[#This Row],[Händler]]&amp;Tabelle1[[#This Row],[Kategorie]]&amp;Tabelle1[[#This Row],[Gruppe]]&amp;Tabelle1[[#This Row],[Name]]</f>
        <v>Markant Services International GmbHGlobusSenfSenf StandtubenSenf mittelscharf, 875ml Standtb.10er</v>
      </c>
      <c r="V1725">
        <f>_xlfn.XLOOKUP(U1725,'Daten Vor-Quartal'!U:U,'Daten Vor-Quartal'!I:I,0)</f>
        <v>0</v>
      </c>
    </row>
    <row r="1726" spans="1:22">
      <c r="A1726" t="s">
        <v>36</v>
      </c>
      <c r="B1726" t="s">
        <v>40</v>
      </c>
      <c r="C1726" t="s">
        <v>12</v>
      </c>
      <c r="D1726" t="s">
        <v>282</v>
      </c>
      <c r="E1726" t="s">
        <v>273</v>
      </c>
      <c r="F1726">
        <v>3</v>
      </c>
      <c r="G1726" t="s">
        <v>63</v>
      </c>
      <c r="H1726">
        <v>1</v>
      </c>
      <c r="I1726">
        <v>0</v>
      </c>
      <c r="J1726">
        <v>0</v>
      </c>
      <c r="K1726">
        <v>0</v>
      </c>
      <c r="L1726">
        <v>62</v>
      </c>
      <c r="M1726">
        <v>62</v>
      </c>
      <c r="N1726">
        <v>1</v>
      </c>
      <c r="O1726">
        <v>0</v>
      </c>
      <c r="P1726">
        <v>0</v>
      </c>
      <c r="Q1726">
        <v>0</v>
      </c>
      <c r="R1726">
        <v>0</v>
      </c>
      <c r="S1726">
        <f t="shared" si="29"/>
        <v>0</v>
      </c>
      <c r="T1726" s="13">
        <f>(Tabelle1[[#This Row],[MT Distri % (besucht)]]-Tabelle1[[#This Row],[MT Distri % (besucht) VP]])*100</f>
        <v>0</v>
      </c>
      <c r="U1726" t="str">
        <f>Tabelle1[[#This Row],[Kundenhierarchie 1]]&amp;Tabelle1[[#This Row],[Händler]]&amp;Tabelle1[[#This Row],[Kategorie]]&amp;Tabelle1[[#This Row],[Gruppe]]&amp;Tabelle1[[#This Row],[Name]]</f>
        <v>Markant Services International GmbHGlobusSenfSenf TubenMittelscharfer Senf, 100ml Tube</v>
      </c>
      <c r="V1726">
        <f>_xlfn.XLOOKUP(U1726,'Daten Vor-Quartal'!U:U,'Daten Vor-Quartal'!I:I,0)</f>
        <v>0</v>
      </c>
    </row>
    <row r="1727" spans="1:22">
      <c r="A1727" t="s">
        <v>36</v>
      </c>
      <c r="B1727" t="s">
        <v>40</v>
      </c>
      <c r="C1727" t="s">
        <v>12</v>
      </c>
      <c r="D1727" t="s">
        <v>282</v>
      </c>
      <c r="E1727" t="s">
        <v>274</v>
      </c>
      <c r="F1727">
        <v>4</v>
      </c>
      <c r="G1727" t="s">
        <v>63</v>
      </c>
      <c r="H1727">
        <v>0.64516129032258063</v>
      </c>
      <c r="I1727">
        <v>0</v>
      </c>
      <c r="J1727">
        <v>0</v>
      </c>
      <c r="K1727">
        <v>0</v>
      </c>
      <c r="L1727">
        <v>40</v>
      </c>
      <c r="M1727">
        <v>62</v>
      </c>
      <c r="N1727">
        <v>1</v>
      </c>
      <c r="O1727">
        <v>0</v>
      </c>
      <c r="P1727">
        <v>0</v>
      </c>
      <c r="Q1727">
        <v>0</v>
      </c>
      <c r="R1727">
        <v>0</v>
      </c>
      <c r="S1727">
        <f t="shared" si="29"/>
        <v>0</v>
      </c>
      <c r="T1727" s="13">
        <f>(Tabelle1[[#This Row],[MT Distri % (besucht)]]-Tabelle1[[#This Row],[MT Distri % (besucht) VP]])*100</f>
        <v>0</v>
      </c>
      <c r="U1727" t="str">
        <f>Tabelle1[[#This Row],[Kundenhierarchie 1]]&amp;Tabelle1[[#This Row],[Händler]]&amp;Tabelle1[[#This Row],[Kategorie]]&amp;Tabelle1[[#This Row],[Gruppe]]&amp;Tabelle1[[#This Row],[Name]]</f>
        <v>Markant Services International GmbHGlobusSenfSenf TubenSenf mittelscharf, 200ml Tube</v>
      </c>
      <c r="V1727">
        <f>_xlfn.XLOOKUP(U1727,'Daten Vor-Quartal'!U:U,'Daten Vor-Quartal'!I:I,0)</f>
        <v>0</v>
      </c>
    </row>
    <row r="1728" spans="1:22">
      <c r="A1728" t="s">
        <v>36</v>
      </c>
      <c r="B1728" t="s">
        <v>40</v>
      </c>
      <c r="C1728" t="s">
        <v>11</v>
      </c>
      <c r="D1728" t="s">
        <v>285</v>
      </c>
      <c r="E1728" t="s">
        <v>275</v>
      </c>
      <c r="F1728">
        <v>6</v>
      </c>
      <c r="G1728" t="s">
        <v>51</v>
      </c>
      <c r="H1728">
        <v>0.90322580645161288</v>
      </c>
      <c r="I1728">
        <v>0.98113207547169812</v>
      </c>
      <c r="J1728">
        <v>0</v>
      </c>
      <c r="K1728">
        <v>0</v>
      </c>
      <c r="L1728">
        <v>56</v>
      </c>
      <c r="M1728">
        <v>62</v>
      </c>
      <c r="N1728">
        <v>53</v>
      </c>
      <c r="O1728">
        <v>52</v>
      </c>
      <c r="P1728">
        <v>0</v>
      </c>
      <c r="Q1728">
        <v>0</v>
      </c>
      <c r="R1728">
        <v>0</v>
      </c>
      <c r="S1728">
        <f t="shared" si="29"/>
        <v>0.98181818181818181</v>
      </c>
      <c r="T1728" s="13">
        <f>(Tabelle1[[#This Row],[MT Distri % (besucht)]]-Tabelle1[[#This Row],[MT Distri % (besucht) VP]])*100</f>
        <v>-6.8610634648369473E-2</v>
      </c>
      <c r="U1728" t="str">
        <f>Tabelle1[[#This Row],[Kundenhierarchie 1]]&amp;Tabelle1[[#This Row],[Händler]]&amp;Tabelle1[[#This Row],[Kategorie]]&amp;Tabelle1[[#This Row],[Gruppe]]&amp;Tabelle1[[#This Row],[Name]]</f>
        <v>Markant Services International GmbHGlobusWürzsaucenWürzsaucen Made for Meat 235 mlWS Made f.Meat Fl. Roasted Papr., 235ml</v>
      </c>
      <c r="V1728">
        <f>_xlfn.XLOOKUP(U1728,'Daten Vor-Quartal'!U:U,'Daten Vor-Quartal'!I:I,0)</f>
        <v>0.98181818181818181</v>
      </c>
    </row>
    <row r="1729" spans="1:22">
      <c r="A1729" t="s">
        <v>36</v>
      </c>
      <c r="B1729" t="s">
        <v>40</v>
      </c>
      <c r="C1729" t="s">
        <v>11</v>
      </c>
      <c r="D1729" t="s">
        <v>285</v>
      </c>
      <c r="E1729" t="s">
        <v>277</v>
      </c>
      <c r="F1729">
        <v>11</v>
      </c>
      <c r="G1729" t="s">
        <v>63</v>
      </c>
      <c r="H1729">
        <v>1</v>
      </c>
      <c r="I1729">
        <v>0.98305084745762716</v>
      </c>
      <c r="J1729">
        <v>0</v>
      </c>
      <c r="K1729">
        <v>0</v>
      </c>
      <c r="L1729">
        <v>62</v>
      </c>
      <c r="M1729">
        <v>62</v>
      </c>
      <c r="N1729">
        <v>59</v>
      </c>
      <c r="O1729">
        <v>58</v>
      </c>
      <c r="P1729">
        <v>0</v>
      </c>
      <c r="Q1729">
        <v>0</v>
      </c>
      <c r="R1729">
        <v>0</v>
      </c>
      <c r="S1729">
        <f t="shared" si="29"/>
        <v>0.98360655737704916</v>
      </c>
      <c r="T1729" s="13">
        <f>(Tabelle1[[#This Row],[MT Distri % (besucht)]]-Tabelle1[[#This Row],[MT Distri % (besucht) VP]])*100</f>
        <v>-5.5570991942199832E-2</v>
      </c>
      <c r="U1729" t="str">
        <f>Tabelle1[[#This Row],[Kundenhierarchie 1]]&amp;Tabelle1[[#This Row],[Händler]]&amp;Tabelle1[[#This Row],[Kategorie]]&amp;Tabelle1[[#This Row],[Gruppe]]&amp;Tabelle1[[#This Row],[Name]]</f>
        <v>Markant Services International GmbHGlobusWürzsaucenWürzsaucen Made for Meat 235 mlWS Made f.Meat Steakh.ArgentinaSty,235ml</v>
      </c>
      <c r="V1729">
        <f>_xlfn.XLOOKUP(U1729,'Daten Vor-Quartal'!U:U,'Daten Vor-Quartal'!I:I,0)</f>
        <v>0.98360655737704916</v>
      </c>
    </row>
    <row r="1730" spans="1:22">
      <c r="A1730" t="s">
        <v>36</v>
      </c>
      <c r="B1730" t="s">
        <v>40</v>
      </c>
      <c r="C1730" t="s">
        <v>11</v>
      </c>
      <c r="D1730" t="s">
        <v>285</v>
      </c>
      <c r="E1730" t="s">
        <v>278</v>
      </c>
      <c r="F1730">
        <v>8</v>
      </c>
      <c r="G1730" t="s">
        <v>51</v>
      </c>
      <c r="H1730">
        <v>1</v>
      </c>
      <c r="I1730">
        <v>0.98305084745762716</v>
      </c>
      <c r="J1730">
        <v>0</v>
      </c>
      <c r="K1730">
        <v>0</v>
      </c>
      <c r="L1730">
        <v>62</v>
      </c>
      <c r="M1730">
        <v>62</v>
      </c>
      <c r="N1730">
        <v>59</v>
      </c>
      <c r="O1730">
        <v>58</v>
      </c>
      <c r="P1730">
        <v>0</v>
      </c>
      <c r="Q1730">
        <v>0</v>
      </c>
      <c r="R1730">
        <v>0</v>
      </c>
      <c r="S1730">
        <f t="shared" si="29"/>
        <v>0.98360655737704916</v>
      </c>
      <c r="T1730" s="13">
        <f>(Tabelle1[[#This Row],[MT Distri % (besucht)]]-Tabelle1[[#This Row],[MT Distri % (besucht) VP]])*100</f>
        <v>-5.5570991942199832E-2</v>
      </c>
      <c r="U1730" t="str">
        <f>Tabelle1[[#This Row],[Kundenhierarchie 1]]&amp;Tabelle1[[#This Row],[Händler]]&amp;Tabelle1[[#This Row],[Kategorie]]&amp;Tabelle1[[#This Row],[Gruppe]]&amp;Tabelle1[[#This Row],[Name]]</f>
        <v>Markant Services International GmbHGlobusWürzsaucenWürzsaucen Made for Meat 235 mlWS Made for Meat BBQ Smoked Pep., 235ml</v>
      </c>
      <c r="V1730">
        <f>_xlfn.XLOOKUP(U1730,'Daten Vor-Quartal'!U:U,'Daten Vor-Quartal'!I:I,0)</f>
        <v>0.98360655737704916</v>
      </c>
    </row>
    <row r="1731" spans="1:22">
      <c r="A1731" t="s">
        <v>36</v>
      </c>
      <c r="B1731" t="s">
        <v>40</v>
      </c>
      <c r="C1731" t="s">
        <v>11</v>
      </c>
      <c r="D1731" t="s">
        <v>285</v>
      </c>
      <c r="E1731" t="s">
        <v>279</v>
      </c>
      <c r="F1731">
        <v>4</v>
      </c>
      <c r="G1731" t="s">
        <v>51</v>
      </c>
      <c r="H1731">
        <v>1</v>
      </c>
      <c r="I1731">
        <v>0.98305084745762716</v>
      </c>
      <c r="J1731">
        <v>0</v>
      </c>
      <c r="K1731">
        <v>0</v>
      </c>
      <c r="L1731">
        <v>62</v>
      </c>
      <c r="M1731">
        <v>62</v>
      </c>
      <c r="N1731">
        <v>59</v>
      </c>
      <c r="O1731">
        <v>58</v>
      </c>
      <c r="P1731">
        <v>0</v>
      </c>
      <c r="Q1731">
        <v>0</v>
      </c>
      <c r="R1731">
        <v>0</v>
      </c>
      <c r="S1731">
        <f t="shared" ref="S1731:S1794" si="30">V1731</f>
        <v>0.98360655737704916</v>
      </c>
      <c r="T1731" s="13">
        <f>(Tabelle1[[#This Row],[MT Distri % (besucht)]]-Tabelle1[[#This Row],[MT Distri % (besucht) VP]])*100</f>
        <v>-5.5570991942199832E-2</v>
      </c>
      <c r="U1731" t="str">
        <f>Tabelle1[[#This Row],[Kundenhierarchie 1]]&amp;Tabelle1[[#This Row],[Händler]]&amp;Tabelle1[[#This Row],[Kategorie]]&amp;Tabelle1[[#This Row],[Gruppe]]&amp;Tabelle1[[#This Row],[Name]]</f>
        <v>Markant Services International GmbHGlobusWürzsaucenWürzsaucen Made for Meat 235 mlWS Made for Meat Burger Sty. Chip, 235ml</v>
      </c>
      <c r="V1731">
        <f>_xlfn.XLOOKUP(U1731,'Daten Vor-Quartal'!U:U,'Daten Vor-Quartal'!I:I,0)</f>
        <v>0.98360655737704916</v>
      </c>
    </row>
    <row r="1732" spans="1:22">
      <c r="A1732" t="s">
        <v>36</v>
      </c>
      <c r="B1732" t="s">
        <v>40</v>
      </c>
      <c r="C1732" t="s">
        <v>11</v>
      </c>
      <c r="D1732" t="s">
        <v>285</v>
      </c>
      <c r="E1732" t="s">
        <v>281</v>
      </c>
      <c r="F1732">
        <v>13</v>
      </c>
      <c r="G1732" t="s">
        <v>63</v>
      </c>
      <c r="H1732">
        <v>1</v>
      </c>
      <c r="I1732">
        <v>0.98305084745762716</v>
      </c>
      <c r="J1732">
        <v>0</v>
      </c>
      <c r="K1732">
        <v>0</v>
      </c>
      <c r="L1732">
        <v>62</v>
      </c>
      <c r="M1732">
        <v>62</v>
      </c>
      <c r="N1732">
        <v>59</v>
      </c>
      <c r="O1732">
        <v>58</v>
      </c>
      <c r="P1732">
        <v>0</v>
      </c>
      <c r="Q1732">
        <v>0</v>
      </c>
      <c r="R1732">
        <v>0</v>
      </c>
      <c r="S1732">
        <f t="shared" si="30"/>
        <v>0.98360655737704916</v>
      </c>
      <c r="T1732" s="13">
        <f>(Tabelle1[[#This Row],[MT Distri % (besucht)]]-Tabelle1[[#This Row],[MT Distri % (besucht) VP]])*100</f>
        <v>-5.5570991942199832E-2</v>
      </c>
      <c r="U1732" t="str">
        <f>Tabelle1[[#This Row],[Kundenhierarchie 1]]&amp;Tabelle1[[#This Row],[Händler]]&amp;Tabelle1[[#This Row],[Kategorie]]&amp;Tabelle1[[#This Row],[Gruppe]]&amp;Tabelle1[[#This Row],[Name]]</f>
        <v>Markant Services International GmbHGlobusWürzsaucenWürzsaucen Made for Meat 235 mlWS Made for Meat Hot Chili Srira., 235ml</v>
      </c>
      <c r="V1732">
        <f>_xlfn.XLOOKUP(U1732,'Daten Vor-Quartal'!U:U,'Daten Vor-Quartal'!I:I,0)</f>
        <v>0.98360655737704916</v>
      </c>
    </row>
    <row r="1733" spans="1:22">
      <c r="A1733" t="s">
        <v>36</v>
      </c>
      <c r="B1733" t="s">
        <v>40</v>
      </c>
      <c r="C1733" t="s">
        <v>11</v>
      </c>
      <c r="D1733" t="s">
        <v>285</v>
      </c>
      <c r="E1733" t="s">
        <v>283</v>
      </c>
      <c r="F1733">
        <v>10</v>
      </c>
      <c r="G1733" t="s">
        <v>51</v>
      </c>
      <c r="H1733">
        <v>1</v>
      </c>
      <c r="I1733">
        <v>0.98305084745762716</v>
      </c>
      <c r="J1733">
        <v>0</v>
      </c>
      <c r="K1733">
        <v>0</v>
      </c>
      <c r="L1733">
        <v>62</v>
      </c>
      <c r="M1733">
        <v>62</v>
      </c>
      <c r="N1733">
        <v>59</v>
      </c>
      <c r="O1733">
        <v>58</v>
      </c>
      <c r="P1733">
        <v>0</v>
      </c>
      <c r="Q1733">
        <v>0</v>
      </c>
      <c r="R1733">
        <v>0</v>
      </c>
      <c r="S1733">
        <f t="shared" si="30"/>
        <v>0.98360655737704916</v>
      </c>
      <c r="T1733" s="13">
        <f>(Tabelle1[[#This Row],[MT Distri % (besucht)]]-Tabelle1[[#This Row],[MT Distri % (besucht) VP]])*100</f>
        <v>-5.5570991942199832E-2</v>
      </c>
      <c r="U1733" t="str">
        <f>Tabelle1[[#This Row],[Kundenhierarchie 1]]&amp;Tabelle1[[#This Row],[Händler]]&amp;Tabelle1[[#This Row],[Kategorie]]&amp;Tabelle1[[#This Row],[Gruppe]]&amp;Tabelle1[[#This Row],[Name]]</f>
        <v>Markant Services International GmbHGlobusWürzsaucenWürzsaucen Made for Meat 235 mlWS Made For Veggie Knobl. Med., 8x235ml</v>
      </c>
      <c r="V1733">
        <f>_xlfn.XLOOKUP(U1733,'Daten Vor-Quartal'!U:U,'Daten Vor-Quartal'!I:I,0)</f>
        <v>0.98360655737704916</v>
      </c>
    </row>
    <row r="1734" spans="1:22">
      <c r="A1734" t="s">
        <v>36</v>
      </c>
      <c r="B1734" t="s">
        <v>40</v>
      </c>
      <c r="C1734" t="s">
        <v>11</v>
      </c>
      <c r="D1734" t="s">
        <v>285</v>
      </c>
      <c r="E1734" t="s">
        <v>284</v>
      </c>
      <c r="F1734">
        <v>17</v>
      </c>
      <c r="G1734" t="s">
        <v>51</v>
      </c>
      <c r="H1734">
        <v>1</v>
      </c>
      <c r="I1734">
        <v>0.98305084745762716</v>
      </c>
      <c r="J1734">
        <v>0</v>
      </c>
      <c r="K1734">
        <v>0</v>
      </c>
      <c r="L1734">
        <v>62</v>
      </c>
      <c r="M1734">
        <v>62</v>
      </c>
      <c r="N1734">
        <v>59</v>
      </c>
      <c r="O1734">
        <v>58</v>
      </c>
      <c r="P1734">
        <v>0</v>
      </c>
      <c r="Q1734">
        <v>0</v>
      </c>
      <c r="R1734">
        <v>0</v>
      </c>
      <c r="S1734">
        <f t="shared" si="30"/>
        <v>0.98360655737704916</v>
      </c>
      <c r="T1734" s="13">
        <f>(Tabelle1[[#This Row],[MT Distri % (besucht)]]-Tabelle1[[#This Row],[MT Distri % (besucht) VP]])*100</f>
        <v>-5.5570991942199832E-2</v>
      </c>
      <c r="U1734" t="str">
        <f>Tabelle1[[#This Row],[Kundenhierarchie 1]]&amp;Tabelle1[[#This Row],[Händler]]&amp;Tabelle1[[#This Row],[Kategorie]]&amp;Tabelle1[[#This Row],[Gruppe]]&amp;Tabelle1[[#This Row],[Name]]</f>
        <v>Markant Services International GmbHGlobusWürzsaucenWürzsaucen Made for Meat 235 mlWS Made For Veggie Teriy. Sesam, 8x235ml</v>
      </c>
      <c r="V1734">
        <f>_xlfn.XLOOKUP(U1734,'Daten Vor-Quartal'!U:U,'Daten Vor-Quartal'!I:I,0)</f>
        <v>0.98360655737704916</v>
      </c>
    </row>
    <row r="1735" spans="1:22">
      <c r="A1735" t="s">
        <v>36</v>
      </c>
      <c r="B1735" t="s">
        <v>40</v>
      </c>
      <c r="C1735" t="s">
        <v>11</v>
      </c>
      <c r="D1735" t="s">
        <v>293</v>
      </c>
      <c r="E1735" t="s">
        <v>286</v>
      </c>
      <c r="F1735">
        <v>18</v>
      </c>
      <c r="G1735" t="s">
        <v>63</v>
      </c>
      <c r="H1735">
        <v>1</v>
      </c>
      <c r="I1735">
        <v>0.76271186440677963</v>
      </c>
      <c r="J1735">
        <v>0</v>
      </c>
      <c r="K1735">
        <v>0</v>
      </c>
      <c r="L1735">
        <v>62</v>
      </c>
      <c r="M1735">
        <v>62</v>
      </c>
      <c r="N1735">
        <v>59</v>
      </c>
      <c r="O1735">
        <v>45</v>
      </c>
      <c r="P1735">
        <v>0</v>
      </c>
      <c r="Q1735">
        <v>0</v>
      </c>
      <c r="R1735">
        <v>0</v>
      </c>
      <c r="S1735">
        <f t="shared" si="30"/>
        <v>0.75409836065573765</v>
      </c>
      <c r="T1735" s="13">
        <f>(Tabelle1[[#This Row],[MT Distri % (besucht)]]-Tabelle1[[#This Row],[MT Distri % (besucht) VP]])*100</f>
        <v>0.86135037510419732</v>
      </c>
      <c r="U1735" t="str">
        <f>Tabelle1[[#This Row],[Kundenhierarchie 1]]&amp;Tabelle1[[#This Row],[Händler]]&amp;Tabelle1[[#This Row],[Kategorie]]&amp;Tabelle1[[#This Row],[Gruppe]]&amp;Tabelle1[[#This Row],[Name]]</f>
        <v>Markant Services International GmbHGlobusWürzsaucenWürzsaucen Made for Meat 375 mlWS Made for Meat Bacon Jalapeno, 375ml</v>
      </c>
      <c r="V1735">
        <f>_xlfn.XLOOKUP(U1735,'Daten Vor-Quartal'!U:U,'Daten Vor-Quartal'!I:I,0)</f>
        <v>0.75409836065573765</v>
      </c>
    </row>
    <row r="1736" spans="1:22">
      <c r="A1736" t="s">
        <v>36</v>
      </c>
      <c r="B1736" t="s">
        <v>40</v>
      </c>
      <c r="C1736" t="s">
        <v>11</v>
      </c>
      <c r="D1736" t="s">
        <v>293</v>
      </c>
      <c r="E1736" t="s">
        <v>287</v>
      </c>
      <c r="F1736">
        <v>15</v>
      </c>
      <c r="G1736" t="s">
        <v>63</v>
      </c>
      <c r="H1736">
        <v>1</v>
      </c>
      <c r="I1736">
        <v>0.77966101694915257</v>
      </c>
      <c r="J1736">
        <v>0</v>
      </c>
      <c r="K1736">
        <v>0</v>
      </c>
      <c r="L1736">
        <v>62</v>
      </c>
      <c r="M1736">
        <v>62</v>
      </c>
      <c r="N1736">
        <v>59</v>
      </c>
      <c r="O1736">
        <v>46</v>
      </c>
      <c r="P1736">
        <v>0</v>
      </c>
      <c r="Q1736">
        <v>0</v>
      </c>
      <c r="R1736">
        <v>0</v>
      </c>
      <c r="S1736">
        <f t="shared" si="30"/>
        <v>0.75409836065573765</v>
      </c>
      <c r="T1736" s="13">
        <f>(Tabelle1[[#This Row],[MT Distri % (besucht)]]-Tabelle1[[#This Row],[MT Distri % (besucht) VP]])*100</f>
        <v>2.556265629341492</v>
      </c>
      <c r="U1736" t="str">
        <f>Tabelle1[[#This Row],[Kundenhierarchie 1]]&amp;Tabelle1[[#This Row],[Händler]]&amp;Tabelle1[[#This Row],[Kategorie]]&amp;Tabelle1[[#This Row],[Gruppe]]&amp;Tabelle1[[#This Row],[Name]]</f>
        <v>Markant Services International GmbHGlobusWürzsaucenWürzsaucen Made for Meat 375 mlWS Made for Meat BBQ Cranberry, 375ml</v>
      </c>
      <c r="V1736">
        <f>_xlfn.XLOOKUP(U1736,'Daten Vor-Quartal'!U:U,'Daten Vor-Quartal'!I:I,0)</f>
        <v>0.75409836065573765</v>
      </c>
    </row>
    <row r="1737" spans="1:22">
      <c r="A1737" t="s">
        <v>36</v>
      </c>
      <c r="B1737" t="s">
        <v>40</v>
      </c>
      <c r="C1737" t="s">
        <v>11</v>
      </c>
      <c r="D1737" t="s">
        <v>293</v>
      </c>
      <c r="E1737" t="s">
        <v>288</v>
      </c>
      <c r="F1737">
        <v>16</v>
      </c>
      <c r="G1737" t="s">
        <v>63</v>
      </c>
      <c r="H1737">
        <v>1</v>
      </c>
      <c r="I1737">
        <v>0.77966101694915257</v>
      </c>
      <c r="J1737">
        <v>0</v>
      </c>
      <c r="K1737">
        <v>0</v>
      </c>
      <c r="L1737">
        <v>62</v>
      </c>
      <c r="M1737">
        <v>62</v>
      </c>
      <c r="N1737">
        <v>59</v>
      </c>
      <c r="O1737">
        <v>46</v>
      </c>
      <c r="P1737">
        <v>0</v>
      </c>
      <c r="Q1737">
        <v>0</v>
      </c>
      <c r="R1737">
        <v>0</v>
      </c>
      <c r="S1737">
        <f t="shared" si="30"/>
        <v>0.73770491803278693</v>
      </c>
      <c r="T1737" s="13">
        <f>(Tabelle1[[#This Row],[MT Distri % (besucht)]]-Tabelle1[[#This Row],[MT Distri % (besucht) VP]])*100</f>
        <v>4.1956098916365647</v>
      </c>
      <c r="U1737" t="str">
        <f>Tabelle1[[#This Row],[Kundenhierarchie 1]]&amp;Tabelle1[[#This Row],[Händler]]&amp;Tabelle1[[#This Row],[Kategorie]]&amp;Tabelle1[[#This Row],[Gruppe]]&amp;Tabelle1[[#This Row],[Name]]</f>
        <v>Markant Services International GmbHGlobusWürzsaucenWürzsaucen Made for Meat 375 mlWS Made for Meat Chili Aji Panca, 375ml</v>
      </c>
      <c r="V1737">
        <f>_xlfn.XLOOKUP(U1737,'Daten Vor-Quartal'!U:U,'Daten Vor-Quartal'!I:I,0)</f>
        <v>0.73770491803278693</v>
      </c>
    </row>
    <row r="1738" spans="1:22">
      <c r="A1738" t="s">
        <v>36</v>
      </c>
      <c r="B1738" t="s">
        <v>40</v>
      </c>
      <c r="C1738" t="s">
        <v>11</v>
      </c>
      <c r="D1738" t="s">
        <v>293</v>
      </c>
      <c r="E1738" t="s">
        <v>289</v>
      </c>
      <c r="F1738">
        <v>19</v>
      </c>
      <c r="G1738" t="s">
        <v>74</v>
      </c>
      <c r="H1738">
        <v>1</v>
      </c>
      <c r="I1738">
        <v>0.76271186440677963</v>
      </c>
      <c r="J1738">
        <v>0</v>
      </c>
      <c r="K1738">
        <v>0</v>
      </c>
      <c r="L1738">
        <v>62</v>
      </c>
      <c r="M1738">
        <v>62</v>
      </c>
      <c r="N1738">
        <v>59</v>
      </c>
      <c r="O1738">
        <v>45</v>
      </c>
      <c r="P1738">
        <v>0</v>
      </c>
      <c r="Q1738">
        <v>0</v>
      </c>
      <c r="R1738">
        <v>0</v>
      </c>
      <c r="S1738">
        <f t="shared" si="30"/>
        <v>0.73770491803278693</v>
      </c>
      <c r="T1738" s="13">
        <f>(Tabelle1[[#This Row],[MT Distri % (besucht)]]-Tabelle1[[#This Row],[MT Distri % (besucht) VP]])*100</f>
        <v>2.50069463739927</v>
      </c>
      <c r="U1738" t="str">
        <f>Tabelle1[[#This Row],[Kundenhierarchie 1]]&amp;Tabelle1[[#This Row],[Händler]]&amp;Tabelle1[[#This Row],[Kategorie]]&amp;Tabelle1[[#This Row],[Gruppe]]&amp;Tabelle1[[#This Row],[Name]]</f>
        <v>Markant Services International GmbHGlobusWürzsaucenWürzsaucen Made for Meat 375 mlWS Made for Meat Grilled Paprika, 375ml</v>
      </c>
      <c r="V1738">
        <f>_xlfn.XLOOKUP(U1738,'Daten Vor-Quartal'!U:U,'Daten Vor-Quartal'!I:I,0)</f>
        <v>0.73770491803278693</v>
      </c>
    </row>
    <row r="1739" spans="1:22">
      <c r="A1739" t="s">
        <v>36</v>
      </c>
      <c r="B1739" t="s">
        <v>40</v>
      </c>
      <c r="C1739" t="s">
        <v>11</v>
      </c>
      <c r="D1739" t="s">
        <v>298</v>
      </c>
      <c r="E1739" t="s">
        <v>290</v>
      </c>
      <c r="F1739">
        <v>9</v>
      </c>
      <c r="G1739" t="s">
        <v>51</v>
      </c>
      <c r="H1739">
        <v>1</v>
      </c>
      <c r="I1739">
        <v>0.98305084745762716</v>
      </c>
      <c r="J1739">
        <v>0</v>
      </c>
      <c r="K1739">
        <v>0</v>
      </c>
      <c r="L1739">
        <v>62</v>
      </c>
      <c r="M1739">
        <v>62</v>
      </c>
      <c r="N1739">
        <v>59</v>
      </c>
      <c r="O1739">
        <v>58</v>
      </c>
      <c r="P1739">
        <v>0</v>
      </c>
      <c r="Q1739">
        <v>0</v>
      </c>
      <c r="R1739">
        <v>0</v>
      </c>
      <c r="S1739">
        <f t="shared" si="30"/>
        <v>0.98360655737704916</v>
      </c>
      <c r="T1739" s="13">
        <f>(Tabelle1[[#This Row],[MT Distri % (besucht)]]-Tabelle1[[#This Row],[MT Distri % (besucht) VP]])*100</f>
        <v>-5.5570991942199832E-2</v>
      </c>
      <c r="U1739" t="str">
        <f>Tabelle1[[#This Row],[Kundenhierarchie 1]]&amp;Tabelle1[[#This Row],[Händler]]&amp;Tabelle1[[#This Row],[Kategorie]]&amp;Tabelle1[[#This Row],[Gruppe]]&amp;Tabelle1[[#This Row],[Name]]</f>
        <v>Markant Services International GmbHGlobusWürzsaucenWürzsaucen StandardWürzsauce Barbecue, 250ml</v>
      </c>
      <c r="V1739">
        <f>_xlfn.XLOOKUP(U1739,'Daten Vor-Quartal'!U:U,'Daten Vor-Quartal'!I:I,0)</f>
        <v>0.98360655737704916</v>
      </c>
    </row>
    <row r="1740" spans="1:22">
      <c r="A1740" t="s">
        <v>36</v>
      </c>
      <c r="B1740" t="s">
        <v>40</v>
      </c>
      <c r="C1740" t="s">
        <v>11</v>
      </c>
      <c r="D1740" t="s">
        <v>298</v>
      </c>
      <c r="E1740" t="s">
        <v>291</v>
      </c>
      <c r="F1740">
        <v>21</v>
      </c>
      <c r="G1740" t="s">
        <v>74</v>
      </c>
      <c r="H1740">
        <v>1</v>
      </c>
      <c r="I1740">
        <v>0.98305084745762716</v>
      </c>
      <c r="J1740">
        <v>0</v>
      </c>
      <c r="K1740">
        <v>0</v>
      </c>
      <c r="L1740">
        <v>62</v>
      </c>
      <c r="M1740">
        <v>62</v>
      </c>
      <c r="N1740">
        <v>59</v>
      </c>
      <c r="O1740">
        <v>58</v>
      </c>
      <c r="P1740">
        <v>0</v>
      </c>
      <c r="Q1740">
        <v>0</v>
      </c>
      <c r="R1740">
        <v>0</v>
      </c>
      <c r="S1740">
        <f t="shared" si="30"/>
        <v>0.98360655737704916</v>
      </c>
      <c r="T1740" s="13">
        <f>(Tabelle1[[#This Row],[MT Distri % (besucht)]]-Tabelle1[[#This Row],[MT Distri % (besucht) VP]])*100</f>
        <v>-5.5570991942199832E-2</v>
      </c>
      <c r="U1740" t="str">
        <f>Tabelle1[[#This Row],[Kundenhierarchie 1]]&amp;Tabelle1[[#This Row],[Händler]]&amp;Tabelle1[[#This Row],[Kategorie]]&amp;Tabelle1[[#This Row],[Gruppe]]&amp;Tabelle1[[#This Row],[Name]]</f>
        <v>Markant Services International GmbHGlobusWürzsaucenWürzsaucen StandardWürzsauce Brandstifter, 250ml</v>
      </c>
      <c r="V1740">
        <f>_xlfn.XLOOKUP(U1740,'Daten Vor-Quartal'!U:U,'Daten Vor-Quartal'!I:I,0)</f>
        <v>0.98360655737704916</v>
      </c>
    </row>
    <row r="1741" spans="1:22">
      <c r="A1741" t="s">
        <v>36</v>
      </c>
      <c r="B1741" t="s">
        <v>40</v>
      </c>
      <c r="C1741" t="s">
        <v>11</v>
      </c>
      <c r="D1741" t="s">
        <v>298</v>
      </c>
      <c r="E1741" t="s">
        <v>292</v>
      </c>
      <c r="F1741">
        <v>23</v>
      </c>
      <c r="G1741" t="s">
        <v>74</v>
      </c>
      <c r="H1741">
        <v>0</v>
      </c>
      <c r="I1741">
        <v>0</v>
      </c>
      <c r="J1741">
        <v>0</v>
      </c>
      <c r="K1741">
        <v>0</v>
      </c>
      <c r="L1741">
        <v>0</v>
      </c>
      <c r="M1741">
        <v>62</v>
      </c>
      <c r="N1741">
        <v>1</v>
      </c>
      <c r="O1741">
        <v>0</v>
      </c>
      <c r="P1741">
        <v>0</v>
      </c>
      <c r="Q1741">
        <v>0</v>
      </c>
      <c r="R1741">
        <v>0</v>
      </c>
      <c r="S1741">
        <f t="shared" si="30"/>
        <v>0</v>
      </c>
      <c r="T1741" s="13">
        <f>(Tabelle1[[#This Row],[MT Distri % (besucht)]]-Tabelle1[[#This Row],[MT Distri % (besucht) VP]])*100</f>
        <v>0</v>
      </c>
      <c r="U1741" t="str">
        <f>Tabelle1[[#This Row],[Kundenhierarchie 1]]&amp;Tabelle1[[#This Row],[Händler]]&amp;Tabelle1[[#This Row],[Kategorie]]&amp;Tabelle1[[#This Row],[Gruppe]]&amp;Tabelle1[[#This Row],[Name]]</f>
        <v>Markant Services International GmbHGlobusWürzsaucenWürzsaucen StandardWürzsauce China, 250ml</v>
      </c>
      <c r="V1741">
        <f>_xlfn.XLOOKUP(U1741,'Daten Vor-Quartal'!U:U,'Daten Vor-Quartal'!I:I,0)</f>
        <v>0</v>
      </c>
    </row>
    <row r="1742" spans="1:22">
      <c r="A1742" t="s">
        <v>36</v>
      </c>
      <c r="B1742" t="s">
        <v>40</v>
      </c>
      <c r="C1742" t="s">
        <v>11</v>
      </c>
      <c r="D1742" t="s">
        <v>298</v>
      </c>
      <c r="E1742" t="s">
        <v>294</v>
      </c>
      <c r="F1742">
        <v>20</v>
      </c>
      <c r="G1742" t="s">
        <v>74</v>
      </c>
      <c r="H1742">
        <v>1</v>
      </c>
      <c r="I1742">
        <v>0.79661016949152541</v>
      </c>
      <c r="J1742">
        <v>0</v>
      </c>
      <c r="K1742">
        <v>0</v>
      </c>
      <c r="L1742">
        <v>62</v>
      </c>
      <c r="M1742">
        <v>62</v>
      </c>
      <c r="N1742">
        <v>59</v>
      </c>
      <c r="O1742">
        <v>47</v>
      </c>
      <c r="P1742">
        <v>0</v>
      </c>
      <c r="Q1742">
        <v>0</v>
      </c>
      <c r="R1742">
        <v>0</v>
      </c>
      <c r="S1742">
        <f t="shared" si="30"/>
        <v>0.75409836065573765</v>
      </c>
      <c r="T1742" s="13">
        <f>(Tabelle1[[#This Row],[MT Distri % (besucht)]]-Tabelle1[[#This Row],[MT Distri % (besucht) VP]])*100</f>
        <v>4.2511808835787761</v>
      </c>
      <c r="U1742" t="str">
        <f>Tabelle1[[#This Row],[Kundenhierarchie 1]]&amp;Tabelle1[[#This Row],[Händler]]&amp;Tabelle1[[#This Row],[Kategorie]]&amp;Tabelle1[[#This Row],[Gruppe]]&amp;Tabelle1[[#This Row],[Name]]</f>
        <v>Markant Services International GmbHGlobusWürzsaucenWürzsaucen StandardWürzsauce Cocktail, 250ml</v>
      </c>
      <c r="V1742">
        <f>_xlfn.XLOOKUP(U1742,'Daten Vor-Quartal'!U:U,'Daten Vor-Quartal'!I:I,0)</f>
        <v>0.75409836065573765</v>
      </c>
    </row>
    <row r="1743" spans="1:22">
      <c r="A1743" t="s">
        <v>36</v>
      </c>
      <c r="B1743" t="s">
        <v>40</v>
      </c>
      <c r="C1743" t="s">
        <v>11</v>
      </c>
      <c r="D1743" t="s">
        <v>298</v>
      </c>
      <c r="E1743" t="s">
        <v>295</v>
      </c>
      <c r="F1743">
        <v>3</v>
      </c>
      <c r="G1743" t="s">
        <v>51</v>
      </c>
      <c r="H1743">
        <v>1</v>
      </c>
      <c r="I1743">
        <v>0.98305084745762716</v>
      </c>
      <c r="J1743">
        <v>0</v>
      </c>
      <c r="K1743">
        <v>0</v>
      </c>
      <c r="L1743">
        <v>62</v>
      </c>
      <c r="M1743">
        <v>62</v>
      </c>
      <c r="N1743">
        <v>59</v>
      </c>
      <c r="O1743">
        <v>58</v>
      </c>
      <c r="P1743">
        <v>0</v>
      </c>
      <c r="Q1743">
        <v>0</v>
      </c>
      <c r="R1743">
        <v>0</v>
      </c>
      <c r="S1743">
        <f t="shared" si="30"/>
        <v>0.98360655737704916</v>
      </c>
      <c r="T1743" s="13">
        <f>(Tabelle1[[#This Row],[MT Distri % (besucht)]]-Tabelle1[[#This Row],[MT Distri % (besucht) VP]])*100</f>
        <v>-5.5570991942199832E-2</v>
      </c>
      <c r="U1743" t="str">
        <f>Tabelle1[[#This Row],[Kundenhierarchie 1]]&amp;Tabelle1[[#This Row],[Händler]]&amp;Tabelle1[[#This Row],[Kategorie]]&amp;Tabelle1[[#This Row],[Gruppe]]&amp;Tabelle1[[#This Row],[Name]]</f>
        <v>Markant Services International GmbHGlobusWürzsaucenWürzsaucen StandardWürzsauce Curry, 250ml</v>
      </c>
      <c r="V1743">
        <f>_xlfn.XLOOKUP(U1743,'Daten Vor-Quartal'!U:U,'Daten Vor-Quartal'!I:I,0)</f>
        <v>0.98360655737704916</v>
      </c>
    </row>
    <row r="1744" spans="1:22">
      <c r="A1744" t="s">
        <v>36</v>
      </c>
      <c r="B1744" t="s">
        <v>40</v>
      </c>
      <c r="C1744" t="s">
        <v>11</v>
      </c>
      <c r="D1744" t="s">
        <v>298</v>
      </c>
      <c r="E1744" t="s">
        <v>296</v>
      </c>
      <c r="F1744">
        <v>7</v>
      </c>
      <c r="G1744" t="s">
        <v>51</v>
      </c>
      <c r="H1744">
        <v>1</v>
      </c>
      <c r="I1744">
        <v>0.98305084745762716</v>
      </c>
      <c r="J1744">
        <v>0</v>
      </c>
      <c r="K1744">
        <v>0</v>
      </c>
      <c r="L1744">
        <v>62</v>
      </c>
      <c r="M1744">
        <v>62</v>
      </c>
      <c r="N1744">
        <v>59</v>
      </c>
      <c r="O1744">
        <v>58</v>
      </c>
      <c r="P1744">
        <v>0</v>
      </c>
      <c r="Q1744">
        <v>0</v>
      </c>
      <c r="R1744">
        <v>0</v>
      </c>
      <c r="S1744">
        <f t="shared" si="30"/>
        <v>0.98360655737704916</v>
      </c>
      <c r="T1744" s="13">
        <f>(Tabelle1[[#This Row],[MT Distri % (besucht)]]-Tabelle1[[#This Row],[MT Distri % (besucht) VP]])*100</f>
        <v>-5.5570991942199832E-2</v>
      </c>
      <c r="U1744" t="str">
        <f>Tabelle1[[#This Row],[Kundenhierarchie 1]]&amp;Tabelle1[[#This Row],[Händler]]&amp;Tabelle1[[#This Row],[Kategorie]]&amp;Tabelle1[[#This Row],[Gruppe]]&amp;Tabelle1[[#This Row],[Name]]</f>
        <v>Markant Services International GmbHGlobusWürzsaucenWürzsaucen StandardWürzsauce Hot Chili, 250ml</v>
      </c>
      <c r="V1744">
        <f>_xlfn.XLOOKUP(U1744,'Daten Vor-Quartal'!U:U,'Daten Vor-Quartal'!I:I,0)</f>
        <v>0.98360655737704916</v>
      </c>
    </row>
    <row r="1745" spans="1:22">
      <c r="A1745" t="s">
        <v>36</v>
      </c>
      <c r="B1745" t="s">
        <v>40</v>
      </c>
      <c r="C1745" t="s">
        <v>11</v>
      </c>
      <c r="D1745" t="s">
        <v>298</v>
      </c>
      <c r="E1745" t="s">
        <v>297</v>
      </c>
      <c r="F1745">
        <v>1</v>
      </c>
      <c r="G1745" t="s">
        <v>51</v>
      </c>
      <c r="H1745">
        <v>1</v>
      </c>
      <c r="I1745">
        <v>0.98305084745762716</v>
      </c>
      <c r="J1745">
        <v>0</v>
      </c>
      <c r="K1745">
        <v>0</v>
      </c>
      <c r="L1745">
        <v>62</v>
      </c>
      <c r="M1745">
        <v>62</v>
      </c>
      <c r="N1745">
        <v>59</v>
      </c>
      <c r="O1745">
        <v>58</v>
      </c>
      <c r="P1745">
        <v>0</v>
      </c>
      <c r="Q1745">
        <v>0</v>
      </c>
      <c r="R1745">
        <v>0</v>
      </c>
      <c r="S1745">
        <f t="shared" si="30"/>
        <v>0.98360655737704916</v>
      </c>
      <c r="T1745" s="13">
        <f>(Tabelle1[[#This Row],[MT Distri % (besucht)]]-Tabelle1[[#This Row],[MT Distri % (besucht) VP]])*100</f>
        <v>-5.5570991942199832E-2</v>
      </c>
      <c r="U1745" t="str">
        <f>Tabelle1[[#This Row],[Kundenhierarchie 1]]&amp;Tabelle1[[#This Row],[Händler]]&amp;Tabelle1[[#This Row],[Kategorie]]&amp;Tabelle1[[#This Row],[Gruppe]]&amp;Tabelle1[[#This Row],[Name]]</f>
        <v>Markant Services International GmbHGlobusWürzsaucenWürzsaucen StandardWürzsauce Knoblauch, 250ml</v>
      </c>
      <c r="V1745">
        <f>_xlfn.XLOOKUP(U1745,'Daten Vor-Quartal'!U:U,'Daten Vor-Quartal'!I:I,0)</f>
        <v>0.98360655737704916</v>
      </c>
    </row>
    <row r="1746" spans="1:22">
      <c r="A1746" t="s">
        <v>36</v>
      </c>
      <c r="B1746" t="s">
        <v>40</v>
      </c>
      <c r="C1746" t="s">
        <v>11</v>
      </c>
      <c r="D1746" t="s">
        <v>298</v>
      </c>
      <c r="E1746" t="s">
        <v>303</v>
      </c>
      <c r="F1746">
        <v>5</v>
      </c>
      <c r="G1746" t="s">
        <v>51</v>
      </c>
      <c r="H1746">
        <v>1</v>
      </c>
      <c r="I1746">
        <v>0.98305084745762716</v>
      </c>
      <c r="J1746">
        <v>0</v>
      </c>
      <c r="K1746">
        <v>0</v>
      </c>
      <c r="L1746">
        <v>62</v>
      </c>
      <c r="M1746">
        <v>62</v>
      </c>
      <c r="N1746">
        <v>59</v>
      </c>
      <c r="O1746">
        <v>58</v>
      </c>
      <c r="P1746">
        <v>0</v>
      </c>
      <c r="Q1746">
        <v>0</v>
      </c>
      <c r="R1746">
        <v>0</v>
      </c>
      <c r="S1746">
        <f t="shared" si="30"/>
        <v>0.98360655737704916</v>
      </c>
      <c r="T1746" s="13">
        <f>(Tabelle1[[#This Row],[MT Distri % (besucht)]]-Tabelle1[[#This Row],[MT Distri % (besucht) VP]])*100</f>
        <v>-5.5570991942199832E-2</v>
      </c>
      <c r="U1746" t="str">
        <f>Tabelle1[[#This Row],[Kundenhierarchie 1]]&amp;Tabelle1[[#This Row],[Händler]]&amp;Tabelle1[[#This Row],[Kategorie]]&amp;Tabelle1[[#This Row],[Gruppe]]&amp;Tabelle1[[#This Row],[Name]]</f>
        <v>Markant Services International GmbHGlobusWürzsaucenWürzsaucen StandardWürzsauce Mexico, 250ml</v>
      </c>
      <c r="V1746">
        <f>_xlfn.XLOOKUP(U1746,'Daten Vor-Quartal'!U:U,'Daten Vor-Quartal'!I:I,0)</f>
        <v>0.98360655737704916</v>
      </c>
    </row>
    <row r="1747" spans="1:22">
      <c r="A1747" t="s">
        <v>36</v>
      </c>
      <c r="B1747" t="s">
        <v>40</v>
      </c>
      <c r="C1747" t="s">
        <v>11</v>
      </c>
      <c r="D1747" t="s">
        <v>298</v>
      </c>
      <c r="E1747" t="s">
        <v>299</v>
      </c>
      <c r="F1747">
        <v>14</v>
      </c>
      <c r="G1747" t="s">
        <v>63</v>
      </c>
      <c r="H1747">
        <v>1</v>
      </c>
      <c r="I1747">
        <v>0.93220338983050843</v>
      </c>
      <c r="J1747">
        <v>0</v>
      </c>
      <c r="K1747">
        <v>0</v>
      </c>
      <c r="L1747">
        <v>62</v>
      </c>
      <c r="M1747">
        <v>62</v>
      </c>
      <c r="N1747">
        <v>59</v>
      </c>
      <c r="O1747">
        <v>55</v>
      </c>
      <c r="P1747">
        <v>0</v>
      </c>
      <c r="Q1747">
        <v>0</v>
      </c>
      <c r="R1747">
        <v>0</v>
      </c>
      <c r="S1747">
        <f t="shared" si="30"/>
        <v>0.90163934426229508</v>
      </c>
      <c r="T1747" s="13">
        <f>(Tabelle1[[#This Row],[MT Distri % (besucht)]]-Tabelle1[[#This Row],[MT Distri % (besucht) VP]])*100</f>
        <v>3.0564045568213349</v>
      </c>
      <c r="U1747" t="str">
        <f>Tabelle1[[#This Row],[Kundenhierarchie 1]]&amp;Tabelle1[[#This Row],[Händler]]&amp;Tabelle1[[#This Row],[Kategorie]]&amp;Tabelle1[[#This Row],[Gruppe]]&amp;Tabelle1[[#This Row],[Name]]</f>
        <v>Markant Services International GmbHGlobusWürzsaucenWürzsaucen StandardWürzsauce Paprikasauce Ungar. Art, 250ml</v>
      </c>
      <c r="V1747">
        <f>_xlfn.XLOOKUP(U1747,'Daten Vor-Quartal'!U:U,'Daten Vor-Quartal'!I:I,0)</f>
        <v>0.90163934426229508</v>
      </c>
    </row>
    <row r="1748" spans="1:22">
      <c r="A1748" t="s">
        <v>36</v>
      </c>
      <c r="B1748" t="s">
        <v>40</v>
      </c>
      <c r="C1748" t="s">
        <v>11</v>
      </c>
      <c r="D1748" t="s">
        <v>298</v>
      </c>
      <c r="E1748" t="s">
        <v>300</v>
      </c>
      <c r="F1748">
        <v>12</v>
      </c>
      <c r="G1748" t="s">
        <v>63</v>
      </c>
      <c r="H1748">
        <v>1</v>
      </c>
      <c r="I1748">
        <v>0.96610169491525422</v>
      </c>
      <c r="J1748">
        <v>0</v>
      </c>
      <c r="K1748">
        <v>0</v>
      </c>
      <c r="L1748">
        <v>62</v>
      </c>
      <c r="M1748">
        <v>62</v>
      </c>
      <c r="N1748">
        <v>59</v>
      </c>
      <c r="O1748">
        <v>57</v>
      </c>
      <c r="P1748">
        <v>0</v>
      </c>
      <c r="Q1748">
        <v>0</v>
      </c>
      <c r="R1748">
        <v>0</v>
      </c>
      <c r="S1748">
        <f t="shared" si="30"/>
        <v>0.91803278688524592</v>
      </c>
      <c r="T1748" s="13">
        <f>(Tabelle1[[#This Row],[MT Distri % (besucht)]]-Tabelle1[[#This Row],[MT Distri % (besucht) VP]])*100</f>
        <v>4.8068908030008295</v>
      </c>
      <c r="U1748" t="str">
        <f>Tabelle1[[#This Row],[Kundenhierarchie 1]]&amp;Tabelle1[[#This Row],[Händler]]&amp;Tabelle1[[#This Row],[Kategorie]]&amp;Tabelle1[[#This Row],[Gruppe]]&amp;Tabelle1[[#This Row],[Name]]</f>
        <v>Markant Services International GmbHGlobusWürzsaucenWürzsaucen StandardWürzsauce Schaschlik, 250ml</v>
      </c>
      <c r="V1748">
        <f>_xlfn.XLOOKUP(U1748,'Daten Vor-Quartal'!U:U,'Daten Vor-Quartal'!I:I,0)</f>
        <v>0.91803278688524592</v>
      </c>
    </row>
    <row r="1749" spans="1:22">
      <c r="A1749" t="s">
        <v>36</v>
      </c>
      <c r="B1749" t="s">
        <v>40</v>
      </c>
      <c r="C1749" t="s">
        <v>11</v>
      </c>
      <c r="D1749" t="s">
        <v>298</v>
      </c>
      <c r="E1749" t="s">
        <v>301</v>
      </c>
      <c r="F1749">
        <v>2</v>
      </c>
      <c r="G1749" t="s">
        <v>51</v>
      </c>
      <c r="H1749">
        <v>1</v>
      </c>
      <c r="I1749">
        <v>0.98305084745762716</v>
      </c>
      <c r="J1749">
        <v>0</v>
      </c>
      <c r="K1749">
        <v>0</v>
      </c>
      <c r="L1749">
        <v>62</v>
      </c>
      <c r="M1749">
        <v>62</v>
      </c>
      <c r="N1749">
        <v>59</v>
      </c>
      <c r="O1749">
        <v>58</v>
      </c>
      <c r="P1749">
        <v>0</v>
      </c>
      <c r="Q1749">
        <v>0</v>
      </c>
      <c r="R1749">
        <v>0</v>
      </c>
      <c r="S1749">
        <f t="shared" si="30"/>
        <v>0.98360655737704916</v>
      </c>
      <c r="T1749" s="13">
        <f>(Tabelle1[[#This Row],[MT Distri % (besucht)]]-Tabelle1[[#This Row],[MT Distri % (besucht) VP]])*100</f>
        <v>-5.5570991942199832E-2</v>
      </c>
      <c r="U1749" t="str">
        <f>Tabelle1[[#This Row],[Kundenhierarchie 1]]&amp;Tabelle1[[#This Row],[Händler]]&amp;Tabelle1[[#This Row],[Kategorie]]&amp;Tabelle1[[#This Row],[Gruppe]]&amp;Tabelle1[[#This Row],[Name]]</f>
        <v>Markant Services International GmbHGlobusWürzsaucenWürzsaucen StandardWürzsauce Steak, 250ml</v>
      </c>
      <c r="V1749">
        <f>_xlfn.XLOOKUP(U1749,'Daten Vor-Quartal'!U:U,'Daten Vor-Quartal'!I:I,0)</f>
        <v>0.98360655737704916</v>
      </c>
    </row>
    <row r="1750" spans="1:22">
      <c r="A1750" t="s">
        <v>36</v>
      </c>
      <c r="B1750" t="s">
        <v>40</v>
      </c>
      <c r="C1750" t="s">
        <v>11</v>
      </c>
      <c r="D1750" t="s">
        <v>298</v>
      </c>
      <c r="E1750" t="s">
        <v>302</v>
      </c>
      <c r="F1750">
        <v>24</v>
      </c>
      <c r="G1750" t="s">
        <v>74</v>
      </c>
      <c r="H1750">
        <v>1</v>
      </c>
      <c r="I1750">
        <v>0.77966101694915257</v>
      </c>
      <c r="J1750">
        <v>0</v>
      </c>
      <c r="K1750">
        <v>0</v>
      </c>
      <c r="L1750">
        <v>62</v>
      </c>
      <c r="M1750">
        <v>62</v>
      </c>
      <c r="N1750">
        <v>59</v>
      </c>
      <c r="O1750">
        <v>46</v>
      </c>
      <c r="P1750">
        <v>0</v>
      </c>
      <c r="Q1750">
        <v>0</v>
      </c>
      <c r="R1750">
        <v>0</v>
      </c>
      <c r="S1750">
        <f t="shared" si="30"/>
        <v>0.77049180327868849</v>
      </c>
      <c r="T1750" s="13">
        <f>(Tabelle1[[#This Row],[MT Distri % (besucht)]]-Tabelle1[[#This Row],[MT Distri % (besucht) VP]])*100</f>
        <v>0.91692136704640825</v>
      </c>
      <c r="U1750" t="str">
        <f>Tabelle1[[#This Row],[Kundenhierarchie 1]]&amp;Tabelle1[[#This Row],[Händler]]&amp;Tabelle1[[#This Row],[Kategorie]]&amp;Tabelle1[[#This Row],[Gruppe]]&amp;Tabelle1[[#This Row],[Name]]</f>
        <v>Markant Services International GmbHGlobusWürzsaucenWürzsaucen StandardWürzsauce Tzatziki, 250ml</v>
      </c>
      <c r="V1750">
        <f>_xlfn.XLOOKUP(U1750,'Daten Vor-Quartal'!U:U,'Daten Vor-Quartal'!I:I,0)</f>
        <v>0.77049180327868849</v>
      </c>
    </row>
    <row r="1751" spans="1:22">
      <c r="A1751" t="s">
        <v>36</v>
      </c>
      <c r="B1751" t="s">
        <v>40</v>
      </c>
      <c r="C1751" t="s">
        <v>11</v>
      </c>
      <c r="D1751" t="s">
        <v>298</v>
      </c>
      <c r="E1751" t="s">
        <v>304</v>
      </c>
      <c r="F1751">
        <v>22</v>
      </c>
      <c r="G1751" t="s">
        <v>74</v>
      </c>
      <c r="H1751">
        <v>0</v>
      </c>
      <c r="I1751">
        <v>0.25423728813559321</v>
      </c>
      <c r="J1751">
        <v>0</v>
      </c>
      <c r="K1751">
        <v>0</v>
      </c>
      <c r="L1751">
        <v>0</v>
      </c>
      <c r="M1751">
        <v>62</v>
      </c>
      <c r="N1751">
        <v>59</v>
      </c>
      <c r="O1751">
        <v>15</v>
      </c>
      <c r="P1751">
        <v>0</v>
      </c>
      <c r="Q1751">
        <v>0</v>
      </c>
      <c r="R1751">
        <v>0</v>
      </c>
      <c r="S1751">
        <f t="shared" si="30"/>
        <v>0.27777777777777779</v>
      </c>
      <c r="T1751" s="13">
        <f>(Tabelle1[[#This Row],[MT Distri % (besucht)]]-Tabelle1[[#This Row],[MT Distri % (besucht) VP]])*100</f>
        <v>-2.3540489642184581</v>
      </c>
      <c r="U1751" t="str">
        <f>Tabelle1[[#This Row],[Kundenhierarchie 1]]&amp;Tabelle1[[#This Row],[Händler]]&amp;Tabelle1[[#This Row],[Kategorie]]&amp;Tabelle1[[#This Row],[Gruppe]]&amp;Tabelle1[[#This Row],[Name]]</f>
        <v>Markant Services International GmbHGlobusWürzsaucenWürzsaucen StandardWürzsauce Unschuldsengel, 250ml</v>
      </c>
      <c r="V1751">
        <f>_xlfn.XLOOKUP(U1751,'Daten Vor-Quartal'!U:U,'Daten Vor-Quartal'!I:I,0)</f>
        <v>0.27777777777777779</v>
      </c>
    </row>
    <row r="1752" spans="1:22">
      <c r="A1752" t="s">
        <v>36</v>
      </c>
      <c r="B1752" t="s">
        <v>41</v>
      </c>
      <c r="C1752" t="s">
        <v>10</v>
      </c>
      <c r="D1752" t="s">
        <v>157</v>
      </c>
      <c r="E1752" t="s">
        <v>158</v>
      </c>
      <c r="F1752">
        <v>15</v>
      </c>
      <c r="G1752" t="s">
        <v>63</v>
      </c>
      <c r="H1752">
        <v>0</v>
      </c>
      <c r="I1752">
        <v>0</v>
      </c>
      <c r="J1752">
        <v>0</v>
      </c>
      <c r="K1752">
        <v>0</v>
      </c>
      <c r="L1752">
        <v>0</v>
      </c>
      <c r="M1752">
        <v>40</v>
      </c>
      <c r="N1752">
        <v>1</v>
      </c>
      <c r="O1752">
        <v>0</v>
      </c>
      <c r="P1752">
        <v>0</v>
      </c>
      <c r="Q1752">
        <v>0</v>
      </c>
      <c r="R1752">
        <v>0</v>
      </c>
      <c r="S1752">
        <f t="shared" si="30"/>
        <v>0</v>
      </c>
      <c r="T1752" s="13">
        <f>(Tabelle1[[#This Row],[MT Distri % (besucht)]]-Tabelle1[[#This Row],[MT Distri % (besucht) VP]])*100</f>
        <v>0</v>
      </c>
      <c r="U1752" t="str">
        <f>Tabelle1[[#This Row],[Kundenhierarchie 1]]&amp;Tabelle1[[#This Row],[Händler]]&amp;Tabelle1[[#This Row],[Kategorie]]&amp;Tabelle1[[#This Row],[Gruppe]]&amp;Tabelle1[[#This Row],[Name]]</f>
        <v>Markant Services International GmbHKaesDressingDressing  500mlKühne Dressing 1000 Islands  0,5l</v>
      </c>
      <c r="V1752">
        <f>_xlfn.XLOOKUP(U1752,'Daten Vor-Quartal'!U:U,'Daten Vor-Quartal'!I:I,0)</f>
        <v>0</v>
      </c>
    </row>
    <row r="1753" spans="1:22">
      <c r="A1753" t="s">
        <v>36</v>
      </c>
      <c r="B1753" t="s">
        <v>41</v>
      </c>
      <c r="C1753" t="s">
        <v>10</v>
      </c>
      <c r="D1753" t="s">
        <v>157</v>
      </c>
      <c r="E1753" t="s">
        <v>159</v>
      </c>
      <c r="F1753">
        <v>19</v>
      </c>
      <c r="G1753" t="s">
        <v>63</v>
      </c>
      <c r="H1753">
        <v>0</v>
      </c>
      <c r="I1753">
        <v>0</v>
      </c>
      <c r="J1753">
        <v>0</v>
      </c>
      <c r="K1753">
        <v>0</v>
      </c>
      <c r="L1753">
        <v>0</v>
      </c>
      <c r="M1753">
        <v>40</v>
      </c>
      <c r="N1753">
        <v>1</v>
      </c>
      <c r="O1753">
        <v>0</v>
      </c>
      <c r="P1753">
        <v>0</v>
      </c>
      <c r="Q1753">
        <v>0</v>
      </c>
      <c r="R1753">
        <v>0</v>
      </c>
      <c r="S1753">
        <f t="shared" si="30"/>
        <v>0</v>
      </c>
      <c r="T1753" s="13">
        <f>(Tabelle1[[#This Row],[MT Distri % (besucht)]]-Tabelle1[[#This Row],[MT Distri % (besucht) VP]])*100</f>
        <v>0</v>
      </c>
      <c r="U1753" t="str">
        <f>Tabelle1[[#This Row],[Kundenhierarchie 1]]&amp;Tabelle1[[#This Row],[Händler]]&amp;Tabelle1[[#This Row],[Kategorie]]&amp;Tabelle1[[#This Row],[Gruppe]]&amp;Tabelle1[[#This Row],[Name]]</f>
        <v>Markant Services International GmbHKaesDressingDressing  500mlKühne Dressing American  0,5l</v>
      </c>
      <c r="V1753">
        <f>_xlfn.XLOOKUP(U1753,'Daten Vor-Quartal'!U:U,'Daten Vor-Quartal'!I:I,0)</f>
        <v>0</v>
      </c>
    </row>
    <row r="1754" spans="1:22">
      <c r="A1754" t="s">
        <v>36</v>
      </c>
      <c r="B1754" t="s">
        <v>41</v>
      </c>
      <c r="C1754" t="s">
        <v>10</v>
      </c>
      <c r="D1754" t="s">
        <v>157</v>
      </c>
      <c r="E1754" t="s">
        <v>160</v>
      </c>
      <c r="F1754">
        <v>18</v>
      </c>
      <c r="G1754" t="s">
        <v>63</v>
      </c>
      <c r="H1754">
        <v>1</v>
      </c>
      <c r="I1754">
        <v>0.97297297297297303</v>
      </c>
      <c r="J1754">
        <v>0</v>
      </c>
      <c r="K1754">
        <v>0</v>
      </c>
      <c r="L1754">
        <v>40</v>
      </c>
      <c r="M1754">
        <v>40</v>
      </c>
      <c r="N1754">
        <v>37</v>
      </c>
      <c r="O1754">
        <v>36</v>
      </c>
      <c r="P1754">
        <v>0</v>
      </c>
      <c r="Q1754">
        <v>0</v>
      </c>
      <c r="R1754">
        <v>0</v>
      </c>
      <c r="S1754">
        <f t="shared" si="30"/>
        <v>0.94285714285714284</v>
      </c>
      <c r="T1754" s="13">
        <f>(Tabelle1[[#This Row],[MT Distri % (besucht)]]-Tabelle1[[#This Row],[MT Distri % (besucht) VP]])*100</f>
        <v>3.0115830115830189</v>
      </c>
      <c r="U1754" t="str">
        <f>Tabelle1[[#This Row],[Kundenhierarchie 1]]&amp;Tabelle1[[#This Row],[Händler]]&amp;Tabelle1[[#This Row],[Kategorie]]&amp;Tabelle1[[#This Row],[Gruppe]]&amp;Tabelle1[[#This Row],[Name]]</f>
        <v>Markant Services International GmbHKaesDressingDressing  500mlKühne Dressing Balsamico  0,5l</v>
      </c>
      <c r="V1754">
        <f>_xlfn.XLOOKUP(U1754,'Daten Vor-Quartal'!U:U,'Daten Vor-Quartal'!I:I,0)</f>
        <v>0.94285714285714284</v>
      </c>
    </row>
    <row r="1755" spans="1:22">
      <c r="A1755" t="s">
        <v>36</v>
      </c>
      <c r="B1755" t="s">
        <v>41</v>
      </c>
      <c r="C1755" t="s">
        <v>10</v>
      </c>
      <c r="D1755" t="s">
        <v>157</v>
      </c>
      <c r="E1755" t="s">
        <v>161</v>
      </c>
      <c r="F1755">
        <v>13</v>
      </c>
      <c r="G1755" t="s">
        <v>63</v>
      </c>
      <c r="H1755">
        <v>1</v>
      </c>
      <c r="I1755">
        <v>0.97297297297297303</v>
      </c>
      <c r="J1755">
        <v>0</v>
      </c>
      <c r="K1755">
        <v>0</v>
      </c>
      <c r="L1755">
        <v>40</v>
      </c>
      <c r="M1755">
        <v>40</v>
      </c>
      <c r="N1755">
        <v>37</v>
      </c>
      <c r="O1755">
        <v>36</v>
      </c>
      <c r="P1755">
        <v>0</v>
      </c>
      <c r="Q1755">
        <v>0</v>
      </c>
      <c r="R1755">
        <v>0</v>
      </c>
      <c r="S1755">
        <f t="shared" si="30"/>
        <v>0.97142857142857142</v>
      </c>
      <c r="T1755" s="13">
        <f>(Tabelle1[[#This Row],[MT Distri % (besucht)]]-Tabelle1[[#This Row],[MT Distri % (besucht) VP]])*100</f>
        <v>0.15444015444016079</v>
      </c>
      <c r="U1755" t="str">
        <f>Tabelle1[[#This Row],[Kundenhierarchie 1]]&amp;Tabelle1[[#This Row],[Händler]]&amp;Tabelle1[[#This Row],[Kategorie]]&amp;Tabelle1[[#This Row],[Gruppe]]&amp;Tabelle1[[#This Row],[Name]]</f>
        <v>Markant Services International GmbHKaesDressingDressing  500mlKühne Dressing Caesar 0,5l</v>
      </c>
      <c r="V1755">
        <f>_xlfn.XLOOKUP(U1755,'Daten Vor-Quartal'!U:U,'Daten Vor-Quartal'!I:I,0)</f>
        <v>0.97142857142857142</v>
      </c>
    </row>
    <row r="1756" spans="1:22">
      <c r="A1756" t="s">
        <v>36</v>
      </c>
      <c r="B1756" t="s">
        <v>41</v>
      </c>
      <c r="C1756" t="s">
        <v>10</v>
      </c>
      <c r="D1756" t="s">
        <v>157</v>
      </c>
      <c r="E1756" t="s">
        <v>135</v>
      </c>
      <c r="F1756">
        <v>10</v>
      </c>
      <c r="G1756" t="s">
        <v>51</v>
      </c>
      <c r="H1756">
        <v>1</v>
      </c>
      <c r="I1756">
        <v>0.97297297297297303</v>
      </c>
      <c r="J1756">
        <v>0</v>
      </c>
      <c r="K1756">
        <v>0</v>
      </c>
      <c r="L1756">
        <v>40</v>
      </c>
      <c r="M1756">
        <v>40</v>
      </c>
      <c r="N1756">
        <v>37</v>
      </c>
      <c r="O1756">
        <v>36</v>
      </c>
      <c r="P1756">
        <v>0</v>
      </c>
      <c r="Q1756">
        <v>0</v>
      </c>
      <c r="R1756">
        <v>0</v>
      </c>
      <c r="S1756">
        <f t="shared" si="30"/>
        <v>0.97142857142857142</v>
      </c>
      <c r="T1756" s="13">
        <f>(Tabelle1[[#This Row],[MT Distri % (besucht)]]-Tabelle1[[#This Row],[MT Distri % (besucht) VP]])*100</f>
        <v>0.15444015444016079</v>
      </c>
      <c r="U1756" t="str">
        <f>Tabelle1[[#This Row],[Kundenhierarchie 1]]&amp;Tabelle1[[#This Row],[Händler]]&amp;Tabelle1[[#This Row],[Kategorie]]&amp;Tabelle1[[#This Row],[Gruppe]]&amp;Tabelle1[[#This Row],[Name]]</f>
        <v>Markant Services International GmbHKaesDressingDressing  500mlKühne Dressing French  0,5l</v>
      </c>
      <c r="V1756">
        <f>_xlfn.XLOOKUP(U1756,'Daten Vor-Quartal'!U:U,'Daten Vor-Quartal'!I:I,0)</f>
        <v>0.97142857142857142</v>
      </c>
    </row>
    <row r="1757" spans="1:22">
      <c r="A1757" t="s">
        <v>36</v>
      </c>
      <c r="B1757" t="s">
        <v>41</v>
      </c>
      <c r="C1757" t="s">
        <v>10</v>
      </c>
      <c r="D1757" t="s">
        <v>157</v>
      </c>
      <c r="E1757" t="s">
        <v>162</v>
      </c>
      <c r="F1757">
        <v>16</v>
      </c>
      <c r="G1757" t="s">
        <v>63</v>
      </c>
      <c r="H1757">
        <v>1</v>
      </c>
      <c r="I1757">
        <v>0.97297297297297303</v>
      </c>
      <c r="J1757">
        <v>0</v>
      </c>
      <c r="K1757">
        <v>0</v>
      </c>
      <c r="L1757">
        <v>40</v>
      </c>
      <c r="M1757">
        <v>40</v>
      </c>
      <c r="N1757">
        <v>37</v>
      </c>
      <c r="O1757">
        <v>36</v>
      </c>
      <c r="P1757">
        <v>0</v>
      </c>
      <c r="Q1757">
        <v>0</v>
      </c>
      <c r="R1757">
        <v>0</v>
      </c>
      <c r="S1757">
        <f t="shared" si="30"/>
        <v>0.97142857142857142</v>
      </c>
      <c r="T1757" s="13">
        <f>(Tabelle1[[#This Row],[MT Distri % (besucht)]]-Tabelle1[[#This Row],[MT Distri % (besucht) VP]])*100</f>
        <v>0.15444015444016079</v>
      </c>
      <c r="U1757" t="str">
        <f>Tabelle1[[#This Row],[Kundenhierarchie 1]]&amp;Tabelle1[[#This Row],[Händler]]&amp;Tabelle1[[#This Row],[Kategorie]]&amp;Tabelle1[[#This Row],[Gruppe]]&amp;Tabelle1[[#This Row],[Name]]</f>
        <v>Markant Services International GmbHKaesDressingDressing  500mlKühne Dressing Gartenkräuter  0,5l</v>
      </c>
      <c r="V1757">
        <f>_xlfn.XLOOKUP(U1757,'Daten Vor-Quartal'!U:U,'Daten Vor-Quartal'!I:I,0)</f>
        <v>0.97142857142857142</v>
      </c>
    </row>
    <row r="1758" spans="1:22">
      <c r="A1758" t="s">
        <v>36</v>
      </c>
      <c r="B1758" t="s">
        <v>41</v>
      </c>
      <c r="C1758" t="s">
        <v>10</v>
      </c>
      <c r="D1758" t="s">
        <v>157</v>
      </c>
      <c r="E1758" t="s">
        <v>134</v>
      </c>
      <c r="F1758">
        <v>5</v>
      </c>
      <c r="G1758" t="s">
        <v>51</v>
      </c>
      <c r="H1758">
        <v>1</v>
      </c>
      <c r="I1758">
        <v>0.97297297297297303</v>
      </c>
      <c r="J1758">
        <v>0</v>
      </c>
      <c r="K1758">
        <v>0</v>
      </c>
      <c r="L1758">
        <v>40</v>
      </c>
      <c r="M1758">
        <v>40</v>
      </c>
      <c r="N1758">
        <v>37</v>
      </c>
      <c r="O1758">
        <v>36</v>
      </c>
      <c r="P1758">
        <v>0</v>
      </c>
      <c r="Q1758">
        <v>0</v>
      </c>
      <c r="R1758">
        <v>0</v>
      </c>
      <c r="S1758">
        <f t="shared" si="30"/>
        <v>0.97142857142857142</v>
      </c>
      <c r="T1758" s="13">
        <f>(Tabelle1[[#This Row],[MT Distri % (besucht)]]-Tabelle1[[#This Row],[MT Distri % (besucht) VP]])*100</f>
        <v>0.15444015444016079</v>
      </c>
      <c r="U1758" t="str">
        <f>Tabelle1[[#This Row],[Kundenhierarchie 1]]&amp;Tabelle1[[#This Row],[Händler]]&amp;Tabelle1[[#This Row],[Kategorie]]&amp;Tabelle1[[#This Row],[Gruppe]]&amp;Tabelle1[[#This Row],[Name]]</f>
        <v>Markant Services International GmbHKaesDressingDressing  500mlKühne Dressing Jogh.-Kräuter leicht 0,5l</v>
      </c>
      <c r="V1758">
        <f>_xlfn.XLOOKUP(U1758,'Daten Vor-Quartal'!U:U,'Daten Vor-Quartal'!I:I,0)</f>
        <v>0.97142857142857142</v>
      </c>
    </row>
    <row r="1759" spans="1:22">
      <c r="A1759" t="s">
        <v>36</v>
      </c>
      <c r="B1759" t="s">
        <v>41</v>
      </c>
      <c r="C1759" t="s">
        <v>10</v>
      </c>
      <c r="D1759" t="s">
        <v>157</v>
      </c>
      <c r="E1759" t="s">
        <v>132</v>
      </c>
      <c r="F1759">
        <v>1</v>
      </c>
      <c r="G1759" t="s">
        <v>51</v>
      </c>
      <c r="H1759">
        <v>1</v>
      </c>
      <c r="I1759">
        <v>0.97297297297297303</v>
      </c>
      <c r="J1759">
        <v>0</v>
      </c>
      <c r="K1759">
        <v>0</v>
      </c>
      <c r="L1759">
        <v>40</v>
      </c>
      <c r="M1759">
        <v>40</v>
      </c>
      <c r="N1759">
        <v>37</v>
      </c>
      <c r="O1759">
        <v>36</v>
      </c>
      <c r="P1759">
        <v>0</v>
      </c>
      <c r="Q1759">
        <v>0</v>
      </c>
      <c r="R1759">
        <v>0</v>
      </c>
      <c r="S1759">
        <f t="shared" si="30"/>
        <v>0.97142857142857142</v>
      </c>
      <c r="T1759" s="13">
        <f>(Tabelle1[[#This Row],[MT Distri % (besucht)]]-Tabelle1[[#This Row],[MT Distri % (besucht) VP]])*100</f>
        <v>0.15444015444016079</v>
      </c>
      <c r="U1759" t="str">
        <f>Tabelle1[[#This Row],[Kundenhierarchie 1]]&amp;Tabelle1[[#This Row],[Händler]]&amp;Tabelle1[[#This Row],[Kategorie]]&amp;Tabelle1[[#This Row],[Gruppe]]&amp;Tabelle1[[#This Row],[Name]]</f>
        <v>Markant Services International GmbHKaesDressingDressing  500mlKühne Dressing Joghurt  0,5l</v>
      </c>
      <c r="V1759">
        <f>_xlfn.XLOOKUP(U1759,'Daten Vor-Quartal'!U:U,'Daten Vor-Quartal'!I:I,0)</f>
        <v>0.97142857142857142</v>
      </c>
    </row>
    <row r="1760" spans="1:22">
      <c r="A1760" t="s">
        <v>36</v>
      </c>
      <c r="B1760" t="s">
        <v>41</v>
      </c>
      <c r="C1760" t="s">
        <v>10</v>
      </c>
      <c r="D1760" t="s">
        <v>157</v>
      </c>
      <c r="E1760" t="s">
        <v>133</v>
      </c>
      <c r="F1760">
        <v>2</v>
      </c>
      <c r="G1760" t="s">
        <v>51</v>
      </c>
      <c r="H1760">
        <v>1</v>
      </c>
      <c r="I1760">
        <v>0.97297297297297303</v>
      </c>
      <c r="J1760">
        <v>0</v>
      </c>
      <c r="K1760">
        <v>0</v>
      </c>
      <c r="L1760">
        <v>40</v>
      </c>
      <c r="M1760">
        <v>40</v>
      </c>
      <c r="N1760">
        <v>37</v>
      </c>
      <c r="O1760">
        <v>36</v>
      </c>
      <c r="P1760">
        <v>0</v>
      </c>
      <c r="Q1760">
        <v>0</v>
      </c>
      <c r="R1760">
        <v>0</v>
      </c>
      <c r="S1760">
        <f t="shared" si="30"/>
        <v>0.97142857142857142</v>
      </c>
      <c r="T1760" s="13">
        <f>(Tabelle1[[#This Row],[MT Distri % (besucht)]]-Tabelle1[[#This Row],[MT Distri % (besucht) VP]])*100</f>
        <v>0.15444015444016079</v>
      </c>
      <c r="U1760" t="str">
        <f>Tabelle1[[#This Row],[Kundenhierarchie 1]]&amp;Tabelle1[[#This Row],[Händler]]&amp;Tabelle1[[#This Row],[Kategorie]]&amp;Tabelle1[[#This Row],[Gruppe]]&amp;Tabelle1[[#This Row],[Name]]</f>
        <v>Markant Services International GmbHKaesDressingDressing  500mlKühne Dressing Kräuterwürzig  0,5l</v>
      </c>
      <c r="V1760">
        <f>_xlfn.XLOOKUP(U1760,'Daten Vor-Quartal'!U:U,'Daten Vor-Quartal'!I:I,0)</f>
        <v>0.97142857142857142</v>
      </c>
    </row>
    <row r="1761" spans="1:22">
      <c r="A1761" t="s">
        <v>36</v>
      </c>
      <c r="B1761" t="s">
        <v>41</v>
      </c>
      <c r="C1761" t="s">
        <v>10</v>
      </c>
      <c r="D1761" t="s">
        <v>163</v>
      </c>
      <c r="E1761" t="s">
        <v>164</v>
      </c>
      <c r="F1761">
        <v>26</v>
      </c>
      <c r="G1761" t="s">
        <v>74</v>
      </c>
      <c r="H1761">
        <v>0</v>
      </c>
      <c r="I1761">
        <v>0</v>
      </c>
      <c r="J1761">
        <v>0</v>
      </c>
      <c r="K1761">
        <v>0</v>
      </c>
      <c r="L1761">
        <v>0</v>
      </c>
      <c r="M1761">
        <v>40</v>
      </c>
      <c r="N1761">
        <v>1</v>
      </c>
      <c r="O1761">
        <v>0</v>
      </c>
      <c r="P1761">
        <v>0</v>
      </c>
      <c r="Q1761">
        <v>0</v>
      </c>
      <c r="R1761">
        <v>0</v>
      </c>
      <c r="S1761">
        <f t="shared" si="30"/>
        <v>0</v>
      </c>
      <c r="T1761" s="13">
        <f>(Tabelle1[[#This Row],[MT Distri % (besucht)]]-Tabelle1[[#This Row],[MT Distri % (besucht) VP]])*100</f>
        <v>0</v>
      </c>
      <c r="U1761" t="str">
        <f>Tabelle1[[#This Row],[Kundenhierarchie 1]]&amp;Tabelle1[[#This Row],[Händler]]&amp;Tabelle1[[#This Row],[Kategorie]]&amp;Tabelle1[[#This Row],[Gruppe]]&amp;Tabelle1[[#This Row],[Name]]</f>
        <v>Markant Services International GmbHKaesDressingDressing 1lKühne Dressing 1000 Islands, 1l Fl.</v>
      </c>
      <c r="V1761">
        <f>_xlfn.XLOOKUP(U1761,'Daten Vor-Quartal'!U:U,'Daten Vor-Quartal'!I:I,0)</f>
        <v>0</v>
      </c>
    </row>
    <row r="1762" spans="1:22">
      <c r="A1762" t="s">
        <v>36</v>
      </c>
      <c r="B1762" t="s">
        <v>41</v>
      </c>
      <c r="C1762" t="s">
        <v>10</v>
      </c>
      <c r="D1762" t="s">
        <v>163</v>
      </c>
      <c r="E1762" t="s">
        <v>165</v>
      </c>
      <c r="F1762">
        <v>27</v>
      </c>
      <c r="G1762" t="s">
        <v>74</v>
      </c>
      <c r="H1762">
        <v>0</v>
      </c>
      <c r="I1762">
        <v>0</v>
      </c>
      <c r="J1762">
        <v>0</v>
      </c>
      <c r="K1762">
        <v>0</v>
      </c>
      <c r="L1762">
        <v>0</v>
      </c>
      <c r="M1762">
        <v>40</v>
      </c>
      <c r="N1762">
        <v>1</v>
      </c>
      <c r="O1762">
        <v>0</v>
      </c>
      <c r="P1762">
        <v>0</v>
      </c>
      <c r="Q1762">
        <v>0</v>
      </c>
      <c r="R1762">
        <v>0</v>
      </c>
      <c r="S1762">
        <f t="shared" si="30"/>
        <v>0</v>
      </c>
      <c r="T1762" s="13">
        <f>(Tabelle1[[#This Row],[MT Distri % (besucht)]]-Tabelle1[[#This Row],[MT Distri % (besucht) VP]])*100</f>
        <v>0</v>
      </c>
      <c r="U1762" t="str">
        <f>Tabelle1[[#This Row],[Kundenhierarchie 1]]&amp;Tabelle1[[#This Row],[Händler]]&amp;Tabelle1[[#This Row],[Kategorie]]&amp;Tabelle1[[#This Row],[Gruppe]]&amp;Tabelle1[[#This Row],[Name]]</f>
        <v>Markant Services International GmbHKaesDressingDressing 1lKühne Dressing Balsamico, 1l Fl.</v>
      </c>
      <c r="V1762">
        <f>_xlfn.XLOOKUP(U1762,'Daten Vor-Quartal'!U:U,'Daten Vor-Quartal'!I:I,0)</f>
        <v>0</v>
      </c>
    </row>
    <row r="1763" spans="1:22">
      <c r="A1763" t="s">
        <v>36</v>
      </c>
      <c r="B1763" t="s">
        <v>41</v>
      </c>
      <c r="C1763" t="s">
        <v>10</v>
      </c>
      <c r="D1763" t="s">
        <v>163</v>
      </c>
      <c r="E1763" t="s">
        <v>166</v>
      </c>
      <c r="F1763">
        <v>25</v>
      </c>
      <c r="G1763" t="s">
        <v>74</v>
      </c>
      <c r="H1763">
        <v>0</v>
      </c>
      <c r="I1763">
        <v>0</v>
      </c>
      <c r="J1763">
        <v>0</v>
      </c>
      <c r="K1763">
        <v>0</v>
      </c>
      <c r="L1763">
        <v>0</v>
      </c>
      <c r="M1763">
        <v>40</v>
      </c>
      <c r="N1763">
        <v>1</v>
      </c>
      <c r="O1763">
        <v>0</v>
      </c>
      <c r="P1763">
        <v>0</v>
      </c>
      <c r="Q1763">
        <v>0</v>
      </c>
      <c r="R1763">
        <v>0</v>
      </c>
      <c r="S1763">
        <f t="shared" si="30"/>
        <v>0</v>
      </c>
      <c r="T1763" s="13">
        <f>(Tabelle1[[#This Row],[MT Distri % (besucht)]]-Tabelle1[[#This Row],[MT Distri % (besucht) VP]])*100</f>
        <v>0</v>
      </c>
      <c r="U1763" t="str">
        <f>Tabelle1[[#This Row],[Kundenhierarchie 1]]&amp;Tabelle1[[#This Row],[Händler]]&amp;Tabelle1[[#This Row],[Kategorie]]&amp;Tabelle1[[#This Row],[Gruppe]]&amp;Tabelle1[[#This Row],[Name]]</f>
        <v>Markant Services International GmbHKaesDressingDressing 1lKühne Dressing French  1l Fl.</v>
      </c>
      <c r="V1763">
        <f>_xlfn.XLOOKUP(U1763,'Daten Vor-Quartal'!U:U,'Daten Vor-Quartal'!I:I,0)</f>
        <v>0</v>
      </c>
    </row>
    <row r="1764" spans="1:22">
      <c r="A1764" t="s">
        <v>36</v>
      </c>
      <c r="B1764" t="s">
        <v>41</v>
      </c>
      <c r="C1764" t="s">
        <v>10</v>
      </c>
      <c r="D1764" t="s">
        <v>163</v>
      </c>
      <c r="E1764" t="s">
        <v>167</v>
      </c>
      <c r="F1764">
        <v>23</v>
      </c>
      <c r="G1764" t="s">
        <v>74</v>
      </c>
      <c r="H1764">
        <v>0</v>
      </c>
      <c r="I1764">
        <v>0</v>
      </c>
      <c r="J1764">
        <v>0</v>
      </c>
      <c r="K1764">
        <v>0</v>
      </c>
      <c r="L1764">
        <v>0</v>
      </c>
      <c r="M1764">
        <v>40</v>
      </c>
      <c r="N1764">
        <v>1</v>
      </c>
      <c r="O1764">
        <v>0</v>
      </c>
      <c r="P1764">
        <v>0</v>
      </c>
      <c r="Q1764">
        <v>0</v>
      </c>
      <c r="R1764">
        <v>0</v>
      </c>
      <c r="S1764">
        <f t="shared" si="30"/>
        <v>0</v>
      </c>
      <c r="T1764" s="13">
        <f>(Tabelle1[[#This Row],[MT Distri % (besucht)]]-Tabelle1[[#This Row],[MT Distri % (besucht) VP]])*100</f>
        <v>0</v>
      </c>
      <c r="U1764" t="str">
        <f>Tabelle1[[#This Row],[Kundenhierarchie 1]]&amp;Tabelle1[[#This Row],[Händler]]&amp;Tabelle1[[#This Row],[Kategorie]]&amp;Tabelle1[[#This Row],[Gruppe]]&amp;Tabelle1[[#This Row],[Name]]</f>
        <v>Markant Services International GmbHKaesDressingDressing 1lKühne Dressing Jogh.-Kräuter leicht, 1l</v>
      </c>
      <c r="V1764">
        <f>_xlfn.XLOOKUP(U1764,'Daten Vor-Quartal'!U:U,'Daten Vor-Quartal'!I:I,0)</f>
        <v>0</v>
      </c>
    </row>
    <row r="1765" spans="1:22">
      <c r="A1765" t="s">
        <v>36</v>
      </c>
      <c r="B1765" t="s">
        <v>41</v>
      </c>
      <c r="C1765" t="s">
        <v>10</v>
      </c>
      <c r="D1765" t="s">
        <v>163</v>
      </c>
      <c r="E1765" t="s">
        <v>168</v>
      </c>
      <c r="F1765">
        <v>17</v>
      </c>
      <c r="G1765" t="s">
        <v>63</v>
      </c>
      <c r="H1765">
        <v>1</v>
      </c>
      <c r="I1765">
        <v>0.86486486486486491</v>
      </c>
      <c r="J1765">
        <v>0</v>
      </c>
      <c r="K1765">
        <v>0</v>
      </c>
      <c r="L1765">
        <v>40</v>
      </c>
      <c r="M1765">
        <v>40</v>
      </c>
      <c r="N1765">
        <v>37</v>
      </c>
      <c r="O1765">
        <v>32</v>
      </c>
      <c r="P1765">
        <v>0</v>
      </c>
      <c r="Q1765">
        <v>0</v>
      </c>
      <c r="R1765">
        <v>0</v>
      </c>
      <c r="S1765">
        <f t="shared" si="30"/>
        <v>0.8571428571428571</v>
      </c>
      <c r="T1765" s="13">
        <f>(Tabelle1[[#This Row],[MT Distri % (besucht)]]-Tabelle1[[#This Row],[MT Distri % (besucht) VP]])*100</f>
        <v>0.77220077220078176</v>
      </c>
      <c r="U1765" t="str">
        <f>Tabelle1[[#This Row],[Kundenhierarchie 1]]&amp;Tabelle1[[#This Row],[Händler]]&amp;Tabelle1[[#This Row],[Kategorie]]&amp;Tabelle1[[#This Row],[Gruppe]]&amp;Tabelle1[[#This Row],[Name]]</f>
        <v>Markant Services International GmbHKaesDressingDressing 1lKühne Dressing Joghurt  1l Fl.</v>
      </c>
      <c r="V1765">
        <f>_xlfn.XLOOKUP(U1765,'Daten Vor-Quartal'!U:U,'Daten Vor-Quartal'!I:I,0)</f>
        <v>0.8571428571428571</v>
      </c>
    </row>
    <row r="1766" spans="1:22">
      <c r="A1766" t="s">
        <v>36</v>
      </c>
      <c r="B1766" t="s">
        <v>41</v>
      </c>
      <c r="C1766" t="s">
        <v>10</v>
      </c>
      <c r="D1766" t="s">
        <v>163</v>
      </c>
      <c r="E1766" t="s">
        <v>169</v>
      </c>
      <c r="F1766">
        <v>21</v>
      </c>
      <c r="G1766" t="s">
        <v>74</v>
      </c>
      <c r="H1766">
        <v>1</v>
      </c>
      <c r="I1766">
        <v>0.86486486486486491</v>
      </c>
      <c r="J1766">
        <v>0</v>
      </c>
      <c r="K1766">
        <v>0</v>
      </c>
      <c r="L1766">
        <v>40</v>
      </c>
      <c r="M1766">
        <v>40</v>
      </c>
      <c r="N1766">
        <v>37</v>
      </c>
      <c r="O1766">
        <v>32</v>
      </c>
      <c r="P1766">
        <v>0</v>
      </c>
      <c r="Q1766">
        <v>0</v>
      </c>
      <c r="R1766">
        <v>0</v>
      </c>
      <c r="S1766">
        <f t="shared" si="30"/>
        <v>0.8571428571428571</v>
      </c>
      <c r="T1766" s="13">
        <f>(Tabelle1[[#This Row],[MT Distri % (besucht)]]-Tabelle1[[#This Row],[MT Distri % (besucht) VP]])*100</f>
        <v>0.77220077220078176</v>
      </c>
      <c r="U1766" t="str">
        <f>Tabelle1[[#This Row],[Kundenhierarchie 1]]&amp;Tabelle1[[#This Row],[Händler]]&amp;Tabelle1[[#This Row],[Kategorie]]&amp;Tabelle1[[#This Row],[Gruppe]]&amp;Tabelle1[[#This Row],[Name]]</f>
        <v>Markant Services International GmbHKaesDressingDressing 1lKühne Dressing Kräuterwürzig  1l Fl.</v>
      </c>
      <c r="V1766">
        <f>_xlfn.XLOOKUP(U1766,'Daten Vor-Quartal'!U:U,'Daten Vor-Quartal'!I:I,0)</f>
        <v>0.8571428571428571</v>
      </c>
    </row>
    <row r="1767" spans="1:22">
      <c r="A1767" t="s">
        <v>36</v>
      </c>
      <c r="B1767" t="s">
        <v>41</v>
      </c>
      <c r="C1767" t="s">
        <v>10</v>
      </c>
      <c r="D1767" t="s">
        <v>170</v>
      </c>
      <c r="E1767" t="s">
        <v>171</v>
      </c>
      <c r="F1767">
        <v>3</v>
      </c>
      <c r="G1767" t="s">
        <v>51</v>
      </c>
      <c r="H1767">
        <v>1</v>
      </c>
      <c r="I1767">
        <v>0.89189189189189189</v>
      </c>
      <c r="J1767">
        <v>0</v>
      </c>
      <c r="K1767">
        <v>0</v>
      </c>
      <c r="L1767">
        <v>40</v>
      </c>
      <c r="M1767">
        <v>40</v>
      </c>
      <c r="N1767">
        <v>37</v>
      </c>
      <c r="O1767">
        <v>33</v>
      </c>
      <c r="P1767">
        <v>0</v>
      </c>
      <c r="Q1767">
        <v>0</v>
      </c>
      <c r="R1767">
        <v>0</v>
      </c>
      <c r="S1767">
        <f t="shared" si="30"/>
        <v>0</v>
      </c>
      <c r="T1767" s="13">
        <f>(Tabelle1[[#This Row],[MT Distri % (besucht)]]-Tabelle1[[#This Row],[MT Distri % (besucht) VP]])*100</f>
        <v>89.189189189189193</v>
      </c>
      <c r="U1767" t="str">
        <f>Tabelle1[[#This Row],[Kundenhierarchie 1]]&amp;Tabelle1[[#This Row],[Händler]]&amp;Tabelle1[[#This Row],[Kategorie]]&amp;Tabelle1[[#This Row],[Gruppe]]&amp;Tabelle1[[#This Row],[Name]]</f>
        <v>Markant Services International GmbHKaesDressingDressing 250mlKühne Dressing Honig Senf, 250ml Fl.</v>
      </c>
      <c r="V1767">
        <f>_xlfn.XLOOKUP(U1767,'Daten Vor-Quartal'!U:U,'Daten Vor-Quartal'!I:I,0)</f>
        <v>0</v>
      </c>
    </row>
    <row r="1768" spans="1:22">
      <c r="A1768" t="s">
        <v>36</v>
      </c>
      <c r="B1768" t="s">
        <v>41</v>
      </c>
      <c r="C1768" t="s">
        <v>10</v>
      </c>
      <c r="D1768" t="s">
        <v>170</v>
      </c>
      <c r="E1768" t="s">
        <v>172</v>
      </c>
      <c r="F1768">
        <v>9</v>
      </c>
      <c r="G1768" t="s">
        <v>51</v>
      </c>
      <c r="H1768">
        <v>1</v>
      </c>
      <c r="I1768">
        <v>0.86486486486486491</v>
      </c>
      <c r="J1768">
        <v>0</v>
      </c>
      <c r="K1768">
        <v>0</v>
      </c>
      <c r="L1768">
        <v>40</v>
      </c>
      <c r="M1768">
        <v>40</v>
      </c>
      <c r="N1768">
        <v>37</v>
      </c>
      <c r="O1768">
        <v>32</v>
      </c>
      <c r="P1768">
        <v>0</v>
      </c>
      <c r="Q1768">
        <v>0</v>
      </c>
      <c r="R1768">
        <v>0</v>
      </c>
      <c r="S1768">
        <f t="shared" si="30"/>
        <v>0.8571428571428571</v>
      </c>
      <c r="T1768" s="13">
        <f>(Tabelle1[[#This Row],[MT Distri % (besucht)]]-Tabelle1[[#This Row],[MT Distri % (besucht) VP]])*100</f>
        <v>0.77220077220078176</v>
      </c>
      <c r="U1768" t="str">
        <f>Tabelle1[[#This Row],[Kundenhierarchie 1]]&amp;Tabelle1[[#This Row],[Händler]]&amp;Tabelle1[[#This Row],[Kategorie]]&amp;Tabelle1[[#This Row],[Gruppe]]&amp;Tabelle1[[#This Row],[Name]]</f>
        <v>Markant Services International GmbHKaesDressingDressing 250mlKühne Dressing Jogh.&amp;Gartenkräuter,250ml</v>
      </c>
      <c r="V1768">
        <f>_xlfn.XLOOKUP(U1768,'Daten Vor-Quartal'!U:U,'Daten Vor-Quartal'!I:I,0)</f>
        <v>0.8571428571428571</v>
      </c>
    </row>
    <row r="1769" spans="1:22">
      <c r="A1769" t="s">
        <v>36</v>
      </c>
      <c r="B1769" t="s">
        <v>41</v>
      </c>
      <c r="C1769" t="s">
        <v>10</v>
      </c>
      <c r="D1769" t="s">
        <v>170</v>
      </c>
      <c r="E1769" t="s">
        <v>173</v>
      </c>
      <c r="F1769">
        <v>22</v>
      </c>
      <c r="G1769" t="s">
        <v>74</v>
      </c>
      <c r="H1769">
        <v>1</v>
      </c>
      <c r="I1769">
        <v>0.94594594594594594</v>
      </c>
      <c r="J1769">
        <v>0</v>
      </c>
      <c r="K1769">
        <v>0</v>
      </c>
      <c r="L1769">
        <v>40</v>
      </c>
      <c r="M1769">
        <v>40</v>
      </c>
      <c r="N1769">
        <v>37</v>
      </c>
      <c r="O1769">
        <v>35</v>
      </c>
      <c r="P1769">
        <v>0</v>
      </c>
      <c r="Q1769">
        <v>0</v>
      </c>
      <c r="R1769">
        <v>0</v>
      </c>
      <c r="S1769">
        <f t="shared" si="30"/>
        <v>0.91428571428571426</v>
      </c>
      <c r="T1769" s="13">
        <f>(Tabelle1[[#This Row],[MT Distri % (besucht)]]-Tabelle1[[#This Row],[MT Distri % (besucht) VP]])*100</f>
        <v>3.1660231660231686</v>
      </c>
      <c r="U1769" t="str">
        <f>Tabelle1[[#This Row],[Kundenhierarchie 1]]&amp;Tabelle1[[#This Row],[Händler]]&amp;Tabelle1[[#This Row],[Kategorie]]&amp;Tabelle1[[#This Row],[Gruppe]]&amp;Tabelle1[[#This Row],[Name]]</f>
        <v>Markant Services International GmbHKaesDressingDressing 250mlKühne Dressing Joghurt &amp; Dill, 250ml Fl.</v>
      </c>
      <c r="V1769">
        <f>_xlfn.XLOOKUP(U1769,'Daten Vor-Quartal'!U:U,'Daten Vor-Quartal'!I:I,0)</f>
        <v>0.91428571428571426</v>
      </c>
    </row>
    <row r="1770" spans="1:22">
      <c r="A1770" t="s">
        <v>36</v>
      </c>
      <c r="B1770" t="s">
        <v>41</v>
      </c>
      <c r="C1770" t="s">
        <v>10</v>
      </c>
      <c r="D1770" t="s">
        <v>170</v>
      </c>
      <c r="E1770" t="s">
        <v>174</v>
      </c>
      <c r="F1770">
        <v>20</v>
      </c>
      <c r="G1770" t="s">
        <v>63</v>
      </c>
      <c r="H1770">
        <v>1</v>
      </c>
      <c r="I1770">
        <v>0.86486486486486491</v>
      </c>
      <c r="J1770">
        <v>0</v>
      </c>
      <c r="K1770">
        <v>0</v>
      </c>
      <c r="L1770">
        <v>40</v>
      </c>
      <c r="M1770">
        <v>40</v>
      </c>
      <c r="N1770">
        <v>37</v>
      </c>
      <c r="O1770">
        <v>32</v>
      </c>
      <c r="P1770">
        <v>0</v>
      </c>
      <c r="Q1770">
        <v>0</v>
      </c>
      <c r="R1770">
        <v>0</v>
      </c>
      <c r="S1770">
        <f t="shared" si="30"/>
        <v>0.82857142857142863</v>
      </c>
      <c r="T1770" s="13">
        <f>(Tabelle1[[#This Row],[MT Distri % (besucht)]]-Tabelle1[[#This Row],[MT Distri % (besucht) VP]])*100</f>
        <v>3.6293436293436288</v>
      </c>
      <c r="U1770" t="str">
        <f>Tabelle1[[#This Row],[Kundenhierarchie 1]]&amp;Tabelle1[[#This Row],[Händler]]&amp;Tabelle1[[#This Row],[Kategorie]]&amp;Tabelle1[[#This Row],[Gruppe]]&amp;Tabelle1[[#This Row],[Name]]</f>
        <v>Markant Services International GmbHKaesDressingDressing 250mlKühne Dressing Joghurt &amp; Knoblauch,250ml</v>
      </c>
      <c r="V1770">
        <f>_xlfn.XLOOKUP(U1770,'Daten Vor-Quartal'!U:U,'Daten Vor-Quartal'!I:I,0)</f>
        <v>0.82857142857142863</v>
      </c>
    </row>
    <row r="1771" spans="1:22">
      <c r="A1771" t="s">
        <v>36</v>
      </c>
      <c r="B1771" t="s">
        <v>41</v>
      </c>
      <c r="C1771" t="s">
        <v>10</v>
      </c>
      <c r="D1771" t="s">
        <v>170</v>
      </c>
      <c r="E1771" t="s">
        <v>175</v>
      </c>
      <c r="F1771">
        <v>99</v>
      </c>
      <c r="G1771" t="s">
        <v>74</v>
      </c>
      <c r="H1771">
        <v>0</v>
      </c>
      <c r="I1771">
        <v>0</v>
      </c>
      <c r="J1771">
        <v>0</v>
      </c>
      <c r="K1771">
        <v>0</v>
      </c>
      <c r="L1771">
        <v>0</v>
      </c>
      <c r="M1771">
        <v>40</v>
      </c>
      <c r="N1771">
        <v>1</v>
      </c>
      <c r="O1771">
        <v>0</v>
      </c>
      <c r="P1771">
        <v>0</v>
      </c>
      <c r="Q1771">
        <v>0</v>
      </c>
      <c r="R1771">
        <v>0</v>
      </c>
      <c r="S1771">
        <f t="shared" si="30"/>
        <v>0</v>
      </c>
      <c r="T1771" s="13">
        <f>(Tabelle1[[#This Row],[MT Distri % (besucht)]]-Tabelle1[[#This Row],[MT Distri % (besucht) VP]])*100</f>
        <v>0</v>
      </c>
      <c r="U1771" t="str">
        <f>Tabelle1[[#This Row],[Kundenhierarchie 1]]&amp;Tabelle1[[#This Row],[Händler]]&amp;Tabelle1[[#This Row],[Kategorie]]&amp;Tabelle1[[#This Row],[Gruppe]]&amp;Tabelle1[[#This Row],[Name]]</f>
        <v>Markant Services International GmbHKaesDressingDressing 250mlKühne Dressing Sylter Art, 250ml</v>
      </c>
      <c r="V1771">
        <f>_xlfn.XLOOKUP(U1771,'Daten Vor-Quartal'!U:U,'Daten Vor-Quartal'!I:I,0)</f>
        <v>0</v>
      </c>
    </row>
    <row r="1772" spans="1:22">
      <c r="A1772" t="s">
        <v>36</v>
      </c>
      <c r="B1772" t="s">
        <v>41</v>
      </c>
      <c r="C1772" t="s">
        <v>10</v>
      </c>
      <c r="D1772" t="s">
        <v>177</v>
      </c>
      <c r="E1772" t="s">
        <v>176</v>
      </c>
      <c r="F1772">
        <v>24</v>
      </c>
      <c r="G1772" t="s">
        <v>74</v>
      </c>
      <c r="H1772">
        <v>0</v>
      </c>
      <c r="I1772">
        <v>0</v>
      </c>
      <c r="J1772">
        <v>0</v>
      </c>
      <c r="K1772">
        <v>0</v>
      </c>
      <c r="L1772">
        <v>0</v>
      </c>
      <c r="M1772">
        <v>40</v>
      </c>
      <c r="N1772">
        <v>1</v>
      </c>
      <c r="O1772">
        <v>0</v>
      </c>
      <c r="P1772">
        <v>0</v>
      </c>
      <c r="Q1772">
        <v>0</v>
      </c>
      <c r="R1772">
        <v>0</v>
      </c>
      <c r="S1772">
        <f t="shared" si="30"/>
        <v>0</v>
      </c>
      <c r="T1772" s="13">
        <f>(Tabelle1[[#This Row],[MT Distri % (besucht)]]-Tabelle1[[#This Row],[MT Distri % (besucht) VP]])*100</f>
        <v>0</v>
      </c>
      <c r="U1772" t="str">
        <f>Tabelle1[[#This Row],[Kundenhierarchie 1]]&amp;Tabelle1[[#This Row],[Händler]]&amp;Tabelle1[[#This Row],[Kategorie]]&amp;Tabelle1[[#This Row],[Gruppe]]&amp;Tabelle1[[#This Row],[Name]]</f>
        <v>Markant Services International GmbHKaesDressingDressing Enjoy 300mlCK Enjoy Balsamico Bianco Vinaigr.,300ml</v>
      </c>
      <c r="V1772">
        <f>_xlfn.XLOOKUP(U1772,'Daten Vor-Quartal'!U:U,'Daten Vor-Quartal'!I:I,0)</f>
        <v>0</v>
      </c>
    </row>
    <row r="1773" spans="1:22">
      <c r="A1773" t="s">
        <v>36</v>
      </c>
      <c r="B1773" t="s">
        <v>41</v>
      </c>
      <c r="C1773" t="s">
        <v>10</v>
      </c>
      <c r="D1773" t="s">
        <v>177</v>
      </c>
      <c r="E1773" t="s">
        <v>178</v>
      </c>
      <c r="F1773">
        <v>8</v>
      </c>
      <c r="G1773" t="s">
        <v>51</v>
      </c>
      <c r="H1773">
        <v>0</v>
      </c>
      <c r="I1773">
        <v>0</v>
      </c>
      <c r="J1773">
        <v>0</v>
      </c>
      <c r="K1773">
        <v>0</v>
      </c>
      <c r="L1773">
        <v>0</v>
      </c>
      <c r="M1773">
        <v>40</v>
      </c>
      <c r="N1773">
        <v>1</v>
      </c>
      <c r="O1773">
        <v>0</v>
      </c>
      <c r="P1773">
        <v>0</v>
      </c>
      <c r="Q1773">
        <v>0</v>
      </c>
      <c r="R1773">
        <v>0</v>
      </c>
      <c r="S1773">
        <f t="shared" si="30"/>
        <v>0</v>
      </c>
      <c r="T1773" s="13">
        <f>(Tabelle1[[#This Row],[MT Distri % (besucht)]]-Tabelle1[[#This Row],[MT Distri % (besucht) VP]])*100</f>
        <v>0</v>
      </c>
      <c r="U1773" t="str">
        <f>Tabelle1[[#This Row],[Kundenhierarchie 1]]&amp;Tabelle1[[#This Row],[Händler]]&amp;Tabelle1[[#This Row],[Kategorie]]&amp;Tabelle1[[#This Row],[Gruppe]]&amp;Tabelle1[[#This Row],[Name]]</f>
        <v>Markant Services International GmbHKaesDressingDressing Enjoy 300mlCK Enjoy Balsamico Vinaigrette, 300ml</v>
      </c>
      <c r="V1773">
        <f>_xlfn.XLOOKUP(U1773,'Daten Vor-Quartal'!U:U,'Daten Vor-Quartal'!I:I,0)</f>
        <v>0</v>
      </c>
    </row>
    <row r="1774" spans="1:22">
      <c r="A1774" t="s">
        <v>36</v>
      </c>
      <c r="B1774" t="s">
        <v>41</v>
      </c>
      <c r="C1774" t="s">
        <v>10</v>
      </c>
      <c r="D1774" t="s">
        <v>177</v>
      </c>
      <c r="E1774" t="s">
        <v>179</v>
      </c>
      <c r="F1774">
        <v>12</v>
      </c>
      <c r="G1774" t="s">
        <v>63</v>
      </c>
      <c r="H1774">
        <v>0</v>
      </c>
      <c r="I1774">
        <v>0</v>
      </c>
      <c r="J1774">
        <v>0</v>
      </c>
      <c r="K1774">
        <v>0</v>
      </c>
      <c r="L1774">
        <v>0</v>
      </c>
      <c r="M1774">
        <v>40</v>
      </c>
      <c r="N1774">
        <v>1</v>
      </c>
      <c r="O1774">
        <v>0</v>
      </c>
      <c r="P1774">
        <v>0</v>
      </c>
      <c r="Q1774">
        <v>0</v>
      </c>
      <c r="R1774">
        <v>0</v>
      </c>
      <c r="S1774">
        <f t="shared" si="30"/>
        <v>0</v>
      </c>
      <c r="T1774" s="13">
        <f>(Tabelle1[[#This Row],[MT Distri % (besucht)]]-Tabelle1[[#This Row],[MT Distri % (besucht) VP]])*100</f>
        <v>0</v>
      </c>
      <c r="U1774" t="str">
        <f>Tabelle1[[#This Row],[Kundenhierarchie 1]]&amp;Tabelle1[[#This Row],[Händler]]&amp;Tabelle1[[#This Row],[Kategorie]]&amp;Tabelle1[[#This Row],[Gruppe]]&amp;Tabelle1[[#This Row],[Name]]</f>
        <v>Markant Services International GmbHKaesDressingDressing Enjoy 300mlCK Enjoy Himbeer Vinaigrette, 300ml</v>
      </c>
      <c r="V1774">
        <f>_xlfn.XLOOKUP(U1774,'Daten Vor-Quartal'!U:U,'Daten Vor-Quartal'!I:I,0)</f>
        <v>0</v>
      </c>
    </row>
    <row r="1775" spans="1:22">
      <c r="A1775" t="s">
        <v>36</v>
      </c>
      <c r="B1775" t="s">
        <v>41</v>
      </c>
      <c r="C1775" t="s">
        <v>10</v>
      </c>
      <c r="D1775" t="s">
        <v>181</v>
      </c>
      <c r="E1775" t="s">
        <v>180</v>
      </c>
      <c r="F1775">
        <v>7</v>
      </c>
      <c r="G1775" t="s">
        <v>51</v>
      </c>
      <c r="H1775">
        <v>0</v>
      </c>
      <c r="I1775">
        <v>0.72727272727272729</v>
      </c>
      <c r="J1775">
        <v>0</v>
      </c>
      <c r="K1775">
        <v>0</v>
      </c>
      <c r="L1775">
        <v>0</v>
      </c>
      <c r="M1775">
        <v>40</v>
      </c>
      <c r="N1775">
        <v>33</v>
      </c>
      <c r="O1775">
        <v>24</v>
      </c>
      <c r="P1775">
        <v>0</v>
      </c>
      <c r="Q1775">
        <v>0</v>
      </c>
      <c r="R1775">
        <v>0</v>
      </c>
      <c r="S1775">
        <f t="shared" si="30"/>
        <v>0.97142857142857142</v>
      </c>
      <c r="T1775" s="13">
        <f>(Tabelle1[[#This Row],[MT Distri % (besucht)]]-Tabelle1[[#This Row],[MT Distri % (besucht) VP]])*100</f>
        <v>-24.415584415584412</v>
      </c>
      <c r="U1775" t="str">
        <f>Tabelle1[[#This Row],[Kundenhierarchie 1]]&amp;Tabelle1[[#This Row],[Händler]]&amp;Tabelle1[[#This Row],[Kategorie]]&amp;Tabelle1[[#This Row],[Gruppe]]&amp;Tabelle1[[#This Row],[Name]]</f>
        <v>Markant Services International GmbHKaesDressingDressing Natürlich Gut 250mlNat. GUT Haferdr. Frühlingskr.,250ml,6er</v>
      </c>
      <c r="V1775">
        <f>_xlfn.XLOOKUP(U1775,'Daten Vor-Quartal'!U:U,'Daten Vor-Quartal'!I:I,0)</f>
        <v>0.97142857142857142</v>
      </c>
    </row>
    <row r="1776" spans="1:22">
      <c r="A1776" t="s">
        <v>36</v>
      </c>
      <c r="B1776" t="s">
        <v>41</v>
      </c>
      <c r="C1776" t="s">
        <v>10</v>
      </c>
      <c r="D1776" t="s">
        <v>181</v>
      </c>
      <c r="E1776" t="s">
        <v>182</v>
      </c>
      <c r="F1776">
        <v>11</v>
      </c>
      <c r="G1776" t="s">
        <v>51</v>
      </c>
      <c r="H1776">
        <v>0</v>
      </c>
      <c r="I1776">
        <v>0.69696969696969702</v>
      </c>
      <c r="J1776">
        <v>0</v>
      </c>
      <c r="K1776">
        <v>0</v>
      </c>
      <c r="L1776">
        <v>0</v>
      </c>
      <c r="M1776">
        <v>40</v>
      </c>
      <c r="N1776">
        <v>33</v>
      </c>
      <c r="O1776">
        <v>23</v>
      </c>
      <c r="P1776">
        <v>0</v>
      </c>
      <c r="Q1776">
        <v>0</v>
      </c>
      <c r="R1776">
        <v>0</v>
      </c>
      <c r="S1776">
        <f t="shared" si="30"/>
        <v>0.97142857142857142</v>
      </c>
      <c r="T1776" s="13">
        <f>(Tabelle1[[#This Row],[MT Distri % (besucht)]]-Tabelle1[[#This Row],[MT Distri % (besucht) VP]])*100</f>
        <v>-27.44588744588744</v>
      </c>
      <c r="U1776" t="str">
        <f>Tabelle1[[#This Row],[Kundenhierarchie 1]]&amp;Tabelle1[[#This Row],[Händler]]&amp;Tabelle1[[#This Row],[Kategorie]]&amp;Tabelle1[[#This Row],[Gruppe]]&amp;Tabelle1[[#This Row],[Name]]</f>
        <v>Markant Services International GmbHKaesDressingDressing Natürlich Gut 250mlNat. GUT Haferdr. Sylter Art, 250ml, 6er</v>
      </c>
      <c r="V1776">
        <f>_xlfn.XLOOKUP(U1776,'Daten Vor-Quartal'!U:U,'Daten Vor-Quartal'!I:I,0)</f>
        <v>0.97142857142857142</v>
      </c>
    </row>
    <row r="1777" spans="1:22">
      <c r="A1777" t="s">
        <v>36</v>
      </c>
      <c r="B1777" t="s">
        <v>41</v>
      </c>
      <c r="C1777" t="s">
        <v>10</v>
      </c>
      <c r="D1777" t="s">
        <v>181</v>
      </c>
      <c r="E1777" t="s">
        <v>183</v>
      </c>
      <c r="F1777">
        <v>14</v>
      </c>
      <c r="G1777" t="s">
        <v>63</v>
      </c>
      <c r="H1777">
        <v>0</v>
      </c>
      <c r="I1777">
        <v>0</v>
      </c>
      <c r="J1777">
        <v>0</v>
      </c>
      <c r="K1777">
        <v>0</v>
      </c>
      <c r="L1777">
        <v>0</v>
      </c>
      <c r="M1777">
        <v>40</v>
      </c>
      <c r="N1777">
        <v>1</v>
      </c>
      <c r="O1777">
        <v>0</v>
      </c>
      <c r="P1777">
        <v>0</v>
      </c>
      <c r="Q1777">
        <v>0</v>
      </c>
      <c r="R1777">
        <v>0</v>
      </c>
      <c r="S1777">
        <f t="shared" si="30"/>
        <v>0</v>
      </c>
      <c r="T1777" s="13">
        <f>(Tabelle1[[#This Row],[MT Distri % (besucht)]]-Tabelle1[[#This Row],[MT Distri % (besucht) VP]])*100</f>
        <v>0</v>
      </c>
      <c r="U1777" t="str">
        <f>Tabelle1[[#This Row],[Kundenhierarchie 1]]&amp;Tabelle1[[#This Row],[Händler]]&amp;Tabelle1[[#This Row],[Kategorie]]&amp;Tabelle1[[#This Row],[Gruppe]]&amp;Tabelle1[[#This Row],[Name]]</f>
        <v>Markant Services International GmbHKaesDressingDressing Natürlich Gut 250mlNatürlich Gut Balsamico Granat.,6X250ml</v>
      </c>
      <c r="V1777">
        <f>_xlfn.XLOOKUP(U1777,'Daten Vor-Quartal'!U:U,'Daten Vor-Quartal'!I:I,0)</f>
        <v>0</v>
      </c>
    </row>
    <row r="1778" spans="1:22">
      <c r="A1778" t="s">
        <v>36</v>
      </c>
      <c r="B1778" t="s">
        <v>41</v>
      </c>
      <c r="C1778" t="s">
        <v>10</v>
      </c>
      <c r="D1778" t="s">
        <v>181</v>
      </c>
      <c r="E1778" t="s">
        <v>184</v>
      </c>
      <c r="F1778">
        <v>6</v>
      </c>
      <c r="G1778" t="s">
        <v>51</v>
      </c>
      <c r="H1778">
        <v>0</v>
      </c>
      <c r="I1778">
        <v>0.93939393939393945</v>
      </c>
      <c r="J1778">
        <v>0</v>
      </c>
      <c r="K1778">
        <v>0</v>
      </c>
      <c r="L1778">
        <v>0</v>
      </c>
      <c r="M1778">
        <v>40</v>
      </c>
      <c r="N1778">
        <v>33</v>
      </c>
      <c r="O1778">
        <v>31</v>
      </c>
      <c r="P1778">
        <v>0</v>
      </c>
      <c r="Q1778">
        <v>0</v>
      </c>
      <c r="R1778">
        <v>0</v>
      </c>
      <c r="S1778">
        <f t="shared" si="30"/>
        <v>0.94285714285714284</v>
      </c>
      <c r="T1778" s="13">
        <f>(Tabelle1[[#This Row],[MT Distri % (besucht)]]-Tabelle1[[#This Row],[MT Distri % (besucht) VP]])*100</f>
        <v>-0.34632034632033903</v>
      </c>
      <c r="U1778" t="str">
        <f>Tabelle1[[#This Row],[Kundenhierarchie 1]]&amp;Tabelle1[[#This Row],[Händler]]&amp;Tabelle1[[#This Row],[Kategorie]]&amp;Tabelle1[[#This Row],[Gruppe]]&amp;Tabelle1[[#This Row],[Name]]</f>
        <v>Markant Services International GmbHKaesDressingDressing Natürlich Gut 250mlNatürlich Gut Honig Dijon Senf, 6X250ml</v>
      </c>
      <c r="V1778">
        <f>_xlfn.XLOOKUP(U1778,'Daten Vor-Quartal'!U:U,'Daten Vor-Quartal'!I:I,0)</f>
        <v>0.94285714285714284</v>
      </c>
    </row>
    <row r="1779" spans="1:22">
      <c r="A1779" t="s">
        <v>36</v>
      </c>
      <c r="B1779" t="s">
        <v>41</v>
      </c>
      <c r="C1779" t="s">
        <v>10</v>
      </c>
      <c r="D1779" t="s">
        <v>181</v>
      </c>
      <c r="E1779" t="s">
        <v>185</v>
      </c>
      <c r="F1779">
        <v>4</v>
      </c>
      <c r="G1779" t="s">
        <v>51</v>
      </c>
      <c r="H1779">
        <v>0</v>
      </c>
      <c r="I1779">
        <v>0.90909090909090906</v>
      </c>
      <c r="J1779">
        <v>0</v>
      </c>
      <c r="K1779">
        <v>0</v>
      </c>
      <c r="L1779">
        <v>0</v>
      </c>
      <c r="M1779">
        <v>40</v>
      </c>
      <c r="N1779">
        <v>33</v>
      </c>
      <c r="O1779">
        <v>30</v>
      </c>
      <c r="P1779">
        <v>0</v>
      </c>
      <c r="Q1779">
        <v>0</v>
      </c>
      <c r="R1779">
        <v>0</v>
      </c>
      <c r="S1779">
        <f t="shared" si="30"/>
        <v>0.94285714285714284</v>
      </c>
      <c r="T1779" s="13">
        <f>(Tabelle1[[#This Row],[MT Distri % (besucht)]]-Tabelle1[[#This Row],[MT Distri % (besucht) VP]])*100</f>
        <v>-3.3766233766233777</v>
      </c>
      <c r="U1779" t="str">
        <f>Tabelle1[[#This Row],[Kundenhierarchie 1]]&amp;Tabelle1[[#This Row],[Händler]]&amp;Tabelle1[[#This Row],[Kategorie]]&amp;Tabelle1[[#This Row],[Gruppe]]&amp;Tabelle1[[#This Row],[Name]]</f>
        <v>Markant Services International GmbHKaesDressingDressing Natürlich Gut 250mlNatürlich Gut Jogh. Wildkräuter, 6X250ml</v>
      </c>
      <c r="V1779">
        <f>_xlfn.XLOOKUP(U1779,'Daten Vor-Quartal'!U:U,'Daten Vor-Quartal'!I:I,0)</f>
        <v>0.94285714285714284</v>
      </c>
    </row>
    <row r="1780" spans="1:22">
      <c r="A1780" t="s">
        <v>36</v>
      </c>
      <c r="B1780" t="s">
        <v>41</v>
      </c>
      <c r="C1780" t="s">
        <v>9</v>
      </c>
      <c r="D1780" t="s">
        <v>186</v>
      </c>
      <c r="E1780" t="s">
        <v>55</v>
      </c>
      <c r="F1780">
        <v>4</v>
      </c>
      <c r="G1780" t="s">
        <v>51</v>
      </c>
      <c r="H1780">
        <v>1</v>
      </c>
      <c r="I1780">
        <v>0.97297297297297303</v>
      </c>
      <c r="J1780">
        <v>0</v>
      </c>
      <c r="K1780">
        <v>0</v>
      </c>
      <c r="L1780">
        <v>40</v>
      </c>
      <c r="M1780">
        <v>40</v>
      </c>
      <c r="N1780">
        <v>37</v>
      </c>
      <c r="O1780">
        <v>36</v>
      </c>
      <c r="P1780">
        <v>0</v>
      </c>
      <c r="Q1780">
        <v>0</v>
      </c>
      <c r="R1780">
        <v>0</v>
      </c>
      <c r="S1780">
        <f t="shared" si="30"/>
        <v>0.97142857142857142</v>
      </c>
      <c r="T1780" s="13">
        <f>(Tabelle1[[#This Row],[MT Distri % (besucht)]]-Tabelle1[[#This Row],[MT Distri % (besucht) VP]])*100</f>
        <v>0.15444015444016079</v>
      </c>
      <c r="U1780" t="str">
        <f>Tabelle1[[#This Row],[Kundenhierarchie 1]]&amp;Tabelle1[[#This Row],[Händler]]&amp;Tabelle1[[#This Row],[Kategorie]]&amp;Tabelle1[[#This Row],[Gruppe]]&amp;Tabelle1[[#This Row],[Name]]</f>
        <v>Markant Services International GmbHKaesEssigBalsamissimo 215mlBalsamissimo Balsamico-Creme 215ml Fl.</v>
      </c>
      <c r="V1780">
        <f>_xlfn.XLOOKUP(U1780,'Daten Vor-Quartal'!U:U,'Daten Vor-Quartal'!I:I,0)</f>
        <v>0.97142857142857142</v>
      </c>
    </row>
    <row r="1781" spans="1:22">
      <c r="A1781" t="s">
        <v>36</v>
      </c>
      <c r="B1781" t="s">
        <v>41</v>
      </c>
      <c r="C1781" t="s">
        <v>9</v>
      </c>
      <c r="D1781" t="s">
        <v>186</v>
      </c>
      <c r="E1781" t="s">
        <v>83</v>
      </c>
      <c r="F1781">
        <v>30</v>
      </c>
      <c r="G1781" t="s">
        <v>74</v>
      </c>
      <c r="H1781">
        <v>1</v>
      </c>
      <c r="I1781">
        <v>0.91891891891891897</v>
      </c>
      <c r="J1781">
        <v>0</v>
      </c>
      <c r="K1781">
        <v>0</v>
      </c>
      <c r="L1781">
        <v>40</v>
      </c>
      <c r="M1781">
        <v>40</v>
      </c>
      <c r="N1781">
        <v>37</v>
      </c>
      <c r="O1781">
        <v>34</v>
      </c>
      <c r="P1781">
        <v>0</v>
      </c>
      <c r="Q1781">
        <v>0</v>
      </c>
      <c r="R1781">
        <v>0</v>
      </c>
      <c r="S1781">
        <f t="shared" si="30"/>
        <v>0.94285714285714284</v>
      </c>
      <c r="T1781" s="13">
        <f>(Tabelle1[[#This Row],[MT Distri % (besucht)]]-Tabelle1[[#This Row],[MT Distri % (besucht) VP]])*100</f>
        <v>-2.3938223938223868</v>
      </c>
      <c r="U1781" t="str">
        <f>Tabelle1[[#This Row],[Kundenhierarchie 1]]&amp;Tabelle1[[#This Row],[Händler]]&amp;Tabelle1[[#This Row],[Kategorie]]&amp;Tabelle1[[#This Row],[Gruppe]]&amp;Tabelle1[[#This Row],[Name]]</f>
        <v>Markant Services International GmbHKaesEssigBalsamissimo 215mlBalsamissimo Basilikum, 215ml Fl.</v>
      </c>
      <c r="V1781">
        <f>_xlfn.XLOOKUP(U1781,'Daten Vor-Quartal'!U:U,'Daten Vor-Quartal'!I:I,0)</f>
        <v>0.94285714285714284</v>
      </c>
    </row>
    <row r="1782" spans="1:22">
      <c r="A1782" t="s">
        <v>36</v>
      </c>
      <c r="B1782" t="s">
        <v>41</v>
      </c>
      <c r="C1782" t="s">
        <v>9</v>
      </c>
      <c r="D1782" t="s">
        <v>187</v>
      </c>
      <c r="E1782" t="s">
        <v>53</v>
      </c>
      <c r="F1782">
        <v>2</v>
      </c>
      <c r="G1782" t="s">
        <v>51</v>
      </c>
      <c r="H1782">
        <v>1</v>
      </c>
      <c r="I1782">
        <v>0.97297297297297303</v>
      </c>
      <c r="J1782">
        <v>0</v>
      </c>
      <c r="K1782">
        <v>0</v>
      </c>
      <c r="L1782">
        <v>40</v>
      </c>
      <c r="M1782">
        <v>40</v>
      </c>
      <c r="N1782">
        <v>37</v>
      </c>
      <c r="O1782">
        <v>36</v>
      </c>
      <c r="P1782">
        <v>0</v>
      </c>
      <c r="Q1782">
        <v>0</v>
      </c>
      <c r="R1782">
        <v>0</v>
      </c>
      <c r="S1782">
        <f t="shared" si="30"/>
        <v>0.97142857142857142</v>
      </c>
      <c r="T1782" s="13">
        <f>(Tabelle1[[#This Row],[MT Distri % (besucht)]]-Tabelle1[[#This Row],[MT Distri % (besucht) VP]])*100</f>
        <v>0.15444015444016079</v>
      </c>
      <c r="U1782" t="str">
        <f>Tabelle1[[#This Row],[Kundenhierarchie 1]]&amp;Tabelle1[[#This Row],[Händler]]&amp;Tabelle1[[#This Row],[Kategorie]]&amp;Tabelle1[[#This Row],[Gruppe]]&amp;Tabelle1[[#This Row],[Name]]</f>
        <v>Markant Services International GmbHKaesEssigEssig Balsamicos 0,5lKühne Aceto Bals. di Modena,0,5l Karaffe</v>
      </c>
      <c r="V1782">
        <f>_xlfn.XLOOKUP(U1782,'Daten Vor-Quartal'!U:U,'Daten Vor-Quartal'!I:I,0)</f>
        <v>0.97142857142857142</v>
      </c>
    </row>
    <row r="1783" spans="1:22">
      <c r="A1783" t="s">
        <v>36</v>
      </c>
      <c r="B1783" t="s">
        <v>41</v>
      </c>
      <c r="C1783" t="s">
        <v>9</v>
      </c>
      <c r="D1783" t="s">
        <v>187</v>
      </c>
      <c r="E1783" t="s">
        <v>52</v>
      </c>
      <c r="F1783">
        <v>1</v>
      </c>
      <c r="G1783" t="s">
        <v>51</v>
      </c>
      <c r="H1783">
        <v>1</v>
      </c>
      <c r="I1783">
        <v>0.97297297297297303</v>
      </c>
      <c r="J1783">
        <v>0</v>
      </c>
      <c r="K1783">
        <v>0</v>
      </c>
      <c r="L1783">
        <v>40</v>
      </c>
      <c r="M1783">
        <v>40</v>
      </c>
      <c r="N1783">
        <v>37</v>
      </c>
      <c r="O1783">
        <v>36</v>
      </c>
      <c r="P1783">
        <v>0</v>
      </c>
      <c r="Q1783">
        <v>0</v>
      </c>
      <c r="R1783">
        <v>0</v>
      </c>
      <c r="S1783">
        <f t="shared" si="30"/>
        <v>0.97142857142857142</v>
      </c>
      <c r="T1783" s="13">
        <f>(Tabelle1[[#This Row],[MT Distri % (besucht)]]-Tabelle1[[#This Row],[MT Distri % (besucht) VP]])*100</f>
        <v>0.15444015444016079</v>
      </c>
      <c r="U1783" t="str">
        <f>Tabelle1[[#This Row],[Kundenhierarchie 1]]&amp;Tabelle1[[#This Row],[Händler]]&amp;Tabelle1[[#This Row],[Kategorie]]&amp;Tabelle1[[#This Row],[Gruppe]]&amp;Tabelle1[[#This Row],[Name]]</f>
        <v>Markant Services International GmbHKaesEssigEssig Balsamicos 0,5lKühne Condimento Bals. Bianco, 0,5l Kar.</v>
      </c>
      <c r="V1783">
        <f>_xlfn.XLOOKUP(U1783,'Daten Vor-Quartal'!U:U,'Daten Vor-Quartal'!I:I,0)</f>
        <v>0.97142857142857142</v>
      </c>
    </row>
    <row r="1784" spans="1:22">
      <c r="A1784" t="s">
        <v>36</v>
      </c>
      <c r="B1784" t="s">
        <v>41</v>
      </c>
      <c r="C1784" t="s">
        <v>9</v>
      </c>
      <c r="D1784" t="s">
        <v>187</v>
      </c>
      <c r="E1784" t="s">
        <v>60</v>
      </c>
      <c r="F1784">
        <v>9</v>
      </c>
      <c r="G1784" t="s">
        <v>51</v>
      </c>
      <c r="H1784">
        <v>1</v>
      </c>
      <c r="I1784">
        <v>0.97297297297297303</v>
      </c>
      <c r="J1784">
        <v>0</v>
      </c>
      <c r="K1784">
        <v>0</v>
      </c>
      <c r="L1784">
        <v>40</v>
      </c>
      <c r="M1784">
        <v>40</v>
      </c>
      <c r="N1784">
        <v>37</v>
      </c>
      <c r="O1784">
        <v>36</v>
      </c>
      <c r="P1784">
        <v>0</v>
      </c>
      <c r="Q1784">
        <v>0</v>
      </c>
      <c r="R1784">
        <v>0</v>
      </c>
      <c r="S1784">
        <f t="shared" si="30"/>
        <v>0.94285714285714284</v>
      </c>
      <c r="T1784" s="13">
        <f>(Tabelle1[[#This Row],[MT Distri % (besucht)]]-Tabelle1[[#This Row],[MT Distri % (besucht) VP]])*100</f>
        <v>3.0115830115830189</v>
      </c>
      <c r="U1784" t="str">
        <f>Tabelle1[[#This Row],[Kundenhierarchie 1]]&amp;Tabelle1[[#This Row],[Händler]]&amp;Tabelle1[[#This Row],[Kategorie]]&amp;Tabelle1[[#This Row],[Gruppe]]&amp;Tabelle1[[#This Row],[Name]]</f>
        <v>Markant Services International GmbHKaesEssigEssig Balsamicos 0,5lPrem. Aceto Balsamico di Modena, 6x500ml</v>
      </c>
      <c r="V1784">
        <f>_xlfn.XLOOKUP(U1784,'Daten Vor-Quartal'!U:U,'Daten Vor-Quartal'!I:I,0)</f>
        <v>0.94285714285714284</v>
      </c>
    </row>
    <row r="1785" spans="1:22">
      <c r="A1785" t="s">
        <v>36</v>
      </c>
      <c r="B1785" t="s">
        <v>41</v>
      </c>
      <c r="C1785" t="s">
        <v>9</v>
      </c>
      <c r="D1785" t="s">
        <v>187</v>
      </c>
      <c r="E1785" t="s">
        <v>62</v>
      </c>
      <c r="F1785">
        <v>11</v>
      </c>
      <c r="G1785" t="s">
        <v>51</v>
      </c>
      <c r="H1785">
        <v>1</v>
      </c>
      <c r="I1785">
        <v>0.97297297297297303</v>
      </c>
      <c r="J1785">
        <v>0</v>
      </c>
      <c r="K1785">
        <v>0</v>
      </c>
      <c r="L1785">
        <v>40</v>
      </c>
      <c r="M1785">
        <v>40</v>
      </c>
      <c r="N1785">
        <v>37</v>
      </c>
      <c r="O1785">
        <v>36</v>
      </c>
      <c r="P1785">
        <v>0</v>
      </c>
      <c r="Q1785">
        <v>0</v>
      </c>
      <c r="R1785">
        <v>0</v>
      </c>
      <c r="S1785">
        <f t="shared" si="30"/>
        <v>0.94285714285714284</v>
      </c>
      <c r="T1785" s="13">
        <f>(Tabelle1[[#This Row],[MT Distri % (besucht)]]-Tabelle1[[#This Row],[MT Distri % (besucht) VP]])*100</f>
        <v>3.0115830115830189</v>
      </c>
      <c r="U1785" t="str">
        <f>Tabelle1[[#This Row],[Kundenhierarchie 1]]&amp;Tabelle1[[#This Row],[Händler]]&amp;Tabelle1[[#This Row],[Kategorie]]&amp;Tabelle1[[#This Row],[Gruppe]]&amp;Tabelle1[[#This Row],[Name]]</f>
        <v>Markant Services International GmbHKaesEssigEssig Balsamicos 0,5lPremium Condimento Bianco, 6x500ml</v>
      </c>
      <c r="V1785">
        <f>_xlfn.XLOOKUP(U1785,'Daten Vor-Quartal'!U:U,'Daten Vor-Quartal'!I:I,0)</f>
        <v>0.94285714285714284</v>
      </c>
    </row>
    <row r="1786" spans="1:22">
      <c r="A1786" t="s">
        <v>36</v>
      </c>
      <c r="B1786" t="s">
        <v>41</v>
      </c>
      <c r="C1786" t="s">
        <v>9</v>
      </c>
      <c r="D1786" t="s">
        <v>188</v>
      </c>
      <c r="E1786" t="s">
        <v>68</v>
      </c>
      <c r="F1786">
        <v>16</v>
      </c>
      <c r="G1786" t="s">
        <v>63</v>
      </c>
      <c r="H1786">
        <v>1</v>
      </c>
      <c r="I1786">
        <v>0.81081081081081086</v>
      </c>
      <c r="J1786">
        <v>0</v>
      </c>
      <c r="K1786">
        <v>0</v>
      </c>
      <c r="L1786">
        <v>40</v>
      </c>
      <c r="M1786">
        <v>40</v>
      </c>
      <c r="N1786">
        <v>37</v>
      </c>
      <c r="O1786">
        <v>30</v>
      </c>
      <c r="P1786">
        <v>0</v>
      </c>
      <c r="Q1786">
        <v>0</v>
      </c>
      <c r="R1786">
        <v>0</v>
      </c>
      <c r="S1786">
        <f t="shared" si="30"/>
        <v>0.7142857142857143</v>
      </c>
      <c r="T1786" s="13">
        <f>(Tabelle1[[#This Row],[MT Distri % (besucht)]]-Tabelle1[[#This Row],[MT Distri % (besucht) VP]])*100</f>
        <v>9.6525096525096554</v>
      </c>
      <c r="U1786" t="str">
        <f>Tabelle1[[#This Row],[Kundenhierarchie 1]]&amp;Tabelle1[[#This Row],[Händler]]&amp;Tabelle1[[#This Row],[Kategorie]]&amp;Tabelle1[[#This Row],[Gruppe]]&amp;Tabelle1[[#This Row],[Name]]</f>
        <v>Markant Services International GmbHKaesEssigEssig Balsamicos 100mlKühne Aceto Balsamico, 100ml Flasche</v>
      </c>
      <c r="V1786">
        <f>_xlfn.XLOOKUP(U1786,'Daten Vor-Quartal'!U:U,'Daten Vor-Quartal'!I:I,0)</f>
        <v>0.7142857142857143</v>
      </c>
    </row>
    <row r="1787" spans="1:22">
      <c r="A1787" t="s">
        <v>36</v>
      </c>
      <c r="B1787" t="s">
        <v>41</v>
      </c>
      <c r="C1787" t="s">
        <v>9</v>
      </c>
      <c r="D1787" t="s">
        <v>188</v>
      </c>
      <c r="E1787" t="s">
        <v>69</v>
      </c>
      <c r="F1787">
        <v>17</v>
      </c>
      <c r="G1787" t="s">
        <v>63</v>
      </c>
      <c r="H1787">
        <v>1</v>
      </c>
      <c r="I1787">
        <v>0.81081081081081086</v>
      </c>
      <c r="J1787">
        <v>0</v>
      </c>
      <c r="K1787">
        <v>0</v>
      </c>
      <c r="L1787">
        <v>40</v>
      </c>
      <c r="M1787">
        <v>40</v>
      </c>
      <c r="N1787">
        <v>37</v>
      </c>
      <c r="O1787">
        <v>30</v>
      </c>
      <c r="P1787">
        <v>0</v>
      </c>
      <c r="Q1787">
        <v>0</v>
      </c>
      <c r="R1787">
        <v>0</v>
      </c>
      <c r="S1787">
        <f t="shared" si="30"/>
        <v>0.7142857142857143</v>
      </c>
      <c r="T1787" s="13">
        <f>(Tabelle1[[#This Row],[MT Distri % (besucht)]]-Tabelle1[[#This Row],[MT Distri % (besucht) VP]])*100</f>
        <v>9.6525096525096554</v>
      </c>
      <c r="U1787" t="str">
        <f>Tabelle1[[#This Row],[Kundenhierarchie 1]]&amp;Tabelle1[[#This Row],[Händler]]&amp;Tabelle1[[#This Row],[Kategorie]]&amp;Tabelle1[[#This Row],[Gruppe]]&amp;Tabelle1[[#This Row],[Name]]</f>
        <v>Markant Services International GmbHKaesEssigEssig Balsamicos 100mlKühne Condim.Balsamico Bianco, 100ml Fl.</v>
      </c>
      <c r="V1787">
        <f>_xlfn.XLOOKUP(U1787,'Daten Vor-Quartal'!U:U,'Daten Vor-Quartal'!I:I,0)</f>
        <v>0.7142857142857143</v>
      </c>
    </row>
    <row r="1788" spans="1:22">
      <c r="A1788" t="s">
        <v>36</v>
      </c>
      <c r="B1788" t="s">
        <v>41</v>
      </c>
      <c r="C1788" t="s">
        <v>9</v>
      </c>
      <c r="D1788" t="s">
        <v>189</v>
      </c>
      <c r="E1788" t="s">
        <v>88</v>
      </c>
      <c r="F1788">
        <v>35</v>
      </c>
      <c r="G1788" t="s">
        <v>74</v>
      </c>
      <c r="H1788">
        <v>0</v>
      </c>
      <c r="I1788">
        <v>0</v>
      </c>
      <c r="J1788">
        <v>0</v>
      </c>
      <c r="K1788">
        <v>0</v>
      </c>
      <c r="L1788">
        <v>0</v>
      </c>
      <c r="M1788">
        <v>40</v>
      </c>
      <c r="N1788">
        <v>1</v>
      </c>
      <c r="O1788">
        <v>0</v>
      </c>
      <c r="P1788">
        <v>0</v>
      </c>
      <c r="Q1788">
        <v>0</v>
      </c>
      <c r="R1788">
        <v>0</v>
      </c>
      <c r="S1788">
        <f t="shared" si="30"/>
        <v>0</v>
      </c>
      <c r="T1788" s="13">
        <f>(Tabelle1[[#This Row],[MT Distri % (besucht)]]-Tabelle1[[#This Row],[MT Distri % (besucht) VP]])*100</f>
        <v>0</v>
      </c>
      <c r="U1788" t="str">
        <f>Tabelle1[[#This Row],[Kundenhierarchie 1]]&amp;Tabelle1[[#This Row],[Händler]]&amp;Tabelle1[[#This Row],[Kategorie]]&amp;Tabelle1[[#This Row],[Gruppe]]&amp;Tabelle1[[#This Row],[Name]]</f>
        <v>Markant Services International GmbHKaesEssigEssig Balsamicos 250mlBio Aceto Balsamico di Modena 6%, 250ml</v>
      </c>
      <c r="V1788">
        <f>_xlfn.XLOOKUP(U1788,'Daten Vor-Quartal'!U:U,'Daten Vor-Quartal'!I:I,0)</f>
        <v>0</v>
      </c>
    </row>
    <row r="1789" spans="1:22">
      <c r="A1789" t="s">
        <v>36</v>
      </c>
      <c r="B1789" t="s">
        <v>41</v>
      </c>
      <c r="C1789" t="s">
        <v>9</v>
      </c>
      <c r="D1789" t="s">
        <v>189</v>
      </c>
      <c r="E1789" t="s">
        <v>86</v>
      </c>
      <c r="F1789">
        <v>33</v>
      </c>
      <c r="G1789" t="s">
        <v>74</v>
      </c>
      <c r="H1789">
        <v>0</v>
      </c>
      <c r="I1789">
        <v>0</v>
      </c>
      <c r="J1789">
        <v>0</v>
      </c>
      <c r="K1789">
        <v>0</v>
      </c>
      <c r="L1789">
        <v>0</v>
      </c>
      <c r="M1789">
        <v>40</v>
      </c>
      <c r="N1789">
        <v>1</v>
      </c>
      <c r="O1789">
        <v>0</v>
      </c>
      <c r="P1789">
        <v>0</v>
      </c>
      <c r="Q1789">
        <v>0</v>
      </c>
      <c r="R1789">
        <v>0</v>
      </c>
      <c r="S1789">
        <f t="shared" si="30"/>
        <v>0</v>
      </c>
      <c r="T1789" s="13">
        <f>(Tabelle1[[#This Row],[MT Distri % (besucht)]]-Tabelle1[[#This Row],[MT Distri % (besucht) VP]])*100</f>
        <v>0</v>
      </c>
      <c r="U1789" t="str">
        <f>Tabelle1[[#This Row],[Kundenhierarchie 1]]&amp;Tabelle1[[#This Row],[Händler]]&amp;Tabelle1[[#This Row],[Kategorie]]&amp;Tabelle1[[#This Row],[Gruppe]]&amp;Tabelle1[[#This Row],[Name]]</f>
        <v>Markant Services International GmbHKaesEssigEssig Balsamicos 250mlBio Condimento Balsamico Bianco 5%,250ml</v>
      </c>
      <c r="V1789">
        <f>_xlfn.XLOOKUP(U1789,'Daten Vor-Quartal'!U:U,'Daten Vor-Quartal'!I:I,0)</f>
        <v>0</v>
      </c>
    </row>
    <row r="1790" spans="1:22">
      <c r="A1790" t="s">
        <v>36</v>
      </c>
      <c r="B1790" t="s">
        <v>41</v>
      </c>
      <c r="C1790" t="s">
        <v>9</v>
      </c>
      <c r="D1790" t="s">
        <v>189</v>
      </c>
      <c r="E1790" t="s">
        <v>71</v>
      </c>
      <c r="F1790">
        <v>19</v>
      </c>
      <c r="G1790" t="s">
        <v>63</v>
      </c>
      <c r="H1790">
        <v>1</v>
      </c>
      <c r="I1790">
        <v>0.97297297297297303</v>
      </c>
      <c r="J1790">
        <v>0</v>
      </c>
      <c r="K1790">
        <v>0</v>
      </c>
      <c r="L1790">
        <v>40</v>
      </c>
      <c r="M1790">
        <v>40</v>
      </c>
      <c r="N1790">
        <v>37</v>
      </c>
      <c r="O1790">
        <v>36</v>
      </c>
      <c r="P1790">
        <v>0</v>
      </c>
      <c r="Q1790">
        <v>0</v>
      </c>
      <c r="R1790">
        <v>0</v>
      </c>
      <c r="S1790">
        <f t="shared" si="30"/>
        <v>0.97142857142857142</v>
      </c>
      <c r="T1790" s="13">
        <f>(Tabelle1[[#This Row],[MT Distri % (besucht)]]-Tabelle1[[#This Row],[MT Distri % (besucht) VP]])*100</f>
        <v>0.15444015444016079</v>
      </c>
      <c r="U1790" t="str">
        <f>Tabelle1[[#This Row],[Kundenhierarchie 1]]&amp;Tabelle1[[#This Row],[Händler]]&amp;Tabelle1[[#This Row],[Kategorie]]&amp;Tabelle1[[#This Row],[Gruppe]]&amp;Tabelle1[[#This Row],[Name]]</f>
        <v>Markant Services International GmbHKaesEssigEssig Balsamicos 250mlKühne Aceto Balsamico di Modena, 250ml</v>
      </c>
      <c r="V1790">
        <f>_xlfn.XLOOKUP(U1790,'Daten Vor-Quartal'!U:U,'Daten Vor-Quartal'!I:I,0)</f>
        <v>0.97142857142857142</v>
      </c>
    </row>
    <row r="1791" spans="1:22">
      <c r="A1791" t="s">
        <v>36</v>
      </c>
      <c r="B1791" t="s">
        <v>41</v>
      </c>
      <c r="C1791" t="s">
        <v>9</v>
      </c>
      <c r="D1791" t="s">
        <v>189</v>
      </c>
      <c r="E1791" t="s">
        <v>67</v>
      </c>
      <c r="F1791">
        <v>15</v>
      </c>
      <c r="G1791" t="s">
        <v>63</v>
      </c>
      <c r="H1791">
        <v>1</v>
      </c>
      <c r="I1791">
        <v>0.94594594594594594</v>
      </c>
      <c r="J1791">
        <v>0</v>
      </c>
      <c r="K1791">
        <v>0</v>
      </c>
      <c r="L1791">
        <v>40</v>
      </c>
      <c r="M1791">
        <v>40</v>
      </c>
      <c r="N1791">
        <v>37</v>
      </c>
      <c r="O1791">
        <v>35</v>
      </c>
      <c r="P1791">
        <v>0</v>
      </c>
      <c r="Q1791">
        <v>0</v>
      </c>
      <c r="R1791">
        <v>0</v>
      </c>
      <c r="S1791">
        <f t="shared" si="30"/>
        <v>0.91428571428571426</v>
      </c>
      <c r="T1791" s="13">
        <f>(Tabelle1[[#This Row],[MT Distri % (besucht)]]-Tabelle1[[#This Row],[MT Distri % (besucht) VP]])*100</f>
        <v>3.1660231660231686</v>
      </c>
      <c r="U1791" t="str">
        <f>Tabelle1[[#This Row],[Kundenhierarchie 1]]&amp;Tabelle1[[#This Row],[Händler]]&amp;Tabelle1[[#This Row],[Kategorie]]&amp;Tabelle1[[#This Row],[Gruppe]]&amp;Tabelle1[[#This Row],[Name]]</f>
        <v>Markant Services International GmbHKaesEssigEssig Balsamicos 250mlKühne Cond.Balsam. Bianco, 250ml Karaffe</v>
      </c>
      <c r="V1791">
        <f>_xlfn.XLOOKUP(U1791,'Daten Vor-Quartal'!U:U,'Daten Vor-Quartal'!I:I,0)</f>
        <v>0.91428571428571426</v>
      </c>
    </row>
    <row r="1792" spans="1:22">
      <c r="A1792" t="s">
        <v>36</v>
      </c>
      <c r="B1792" t="s">
        <v>41</v>
      </c>
      <c r="C1792" t="s">
        <v>9</v>
      </c>
      <c r="D1792" t="s">
        <v>190</v>
      </c>
      <c r="E1792" t="s">
        <v>70</v>
      </c>
      <c r="F1792">
        <v>18</v>
      </c>
      <c r="G1792" t="s">
        <v>63</v>
      </c>
      <c r="H1792">
        <v>1</v>
      </c>
      <c r="I1792">
        <v>0.97297297297297303</v>
      </c>
      <c r="J1792">
        <v>0</v>
      </c>
      <c r="K1792">
        <v>0</v>
      </c>
      <c r="L1792">
        <v>40</v>
      </c>
      <c r="M1792">
        <v>40</v>
      </c>
      <c r="N1792">
        <v>37</v>
      </c>
      <c r="O1792">
        <v>36</v>
      </c>
      <c r="P1792">
        <v>0</v>
      </c>
      <c r="Q1792">
        <v>0</v>
      </c>
      <c r="R1792">
        <v>0</v>
      </c>
      <c r="S1792">
        <f t="shared" si="30"/>
        <v>0.94285714285714284</v>
      </c>
      <c r="T1792" s="13">
        <f>(Tabelle1[[#This Row],[MT Distri % (besucht)]]-Tabelle1[[#This Row],[MT Distri % (besucht) VP]])*100</f>
        <v>3.0115830115830189</v>
      </c>
      <c r="U1792" t="str">
        <f>Tabelle1[[#This Row],[Kundenhierarchie 1]]&amp;Tabelle1[[#This Row],[Händler]]&amp;Tabelle1[[#This Row],[Kategorie]]&amp;Tabelle1[[#This Row],[Gruppe]]&amp;Tabelle1[[#This Row],[Name]]</f>
        <v>Markant Services International GmbHKaesEssigEssig CK 250mlHimbeer &amp; Essig, 250 ml Karaffe</v>
      </c>
      <c r="V1792">
        <f>_xlfn.XLOOKUP(U1792,'Daten Vor-Quartal'!U:U,'Daten Vor-Quartal'!I:I,0)</f>
        <v>0.94285714285714284</v>
      </c>
    </row>
    <row r="1793" spans="1:22">
      <c r="A1793" t="s">
        <v>36</v>
      </c>
      <c r="B1793" t="s">
        <v>41</v>
      </c>
      <c r="C1793" t="s">
        <v>9</v>
      </c>
      <c r="D1793" t="s">
        <v>190</v>
      </c>
      <c r="E1793" t="s">
        <v>77</v>
      </c>
      <c r="F1793">
        <v>24</v>
      </c>
      <c r="G1793" t="s">
        <v>74</v>
      </c>
      <c r="H1793">
        <v>1</v>
      </c>
      <c r="I1793">
        <v>0.94594594594594594</v>
      </c>
      <c r="J1793">
        <v>0</v>
      </c>
      <c r="K1793">
        <v>0</v>
      </c>
      <c r="L1793">
        <v>40</v>
      </c>
      <c r="M1793">
        <v>40</v>
      </c>
      <c r="N1793">
        <v>37</v>
      </c>
      <c r="O1793">
        <v>35</v>
      </c>
      <c r="P1793">
        <v>0</v>
      </c>
      <c r="Q1793">
        <v>0</v>
      </c>
      <c r="R1793">
        <v>0</v>
      </c>
      <c r="S1793">
        <f t="shared" si="30"/>
        <v>0.94285714285714284</v>
      </c>
      <c r="T1793" s="13">
        <f>(Tabelle1[[#This Row],[MT Distri % (besucht)]]-Tabelle1[[#This Row],[MT Distri % (besucht) VP]])*100</f>
        <v>0.30888030888031048</v>
      </c>
      <c r="U1793" t="str">
        <f>Tabelle1[[#This Row],[Kundenhierarchie 1]]&amp;Tabelle1[[#This Row],[Händler]]&amp;Tabelle1[[#This Row],[Kategorie]]&amp;Tabelle1[[#This Row],[Gruppe]]&amp;Tabelle1[[#This Row],[Name]]</f>
        <v>Markant Services International GmbHKaesEssigEssig CK 250mlHonig &amp; Essig, 250ml Karaffe</v>
      </c>
      <c r="V1793">
        <f>_xlfn.XLOOKUP(U1793,'Daten Vor-Quartal'!U:U,'Daten Vor-Quartal'!I:I,0)</f>
        <v>0.94285714285714284</v>
      </c>
    </row>
    <row r="1794" spans="1:22">
      <c r="A1794" t="s">
        <v>36</v>
      </c>
      <c r="B1794" t="s">
        <v>41</v>
      </c>
      <c r="C1794" t="s">
        <v>9</v>
      </c>
      <c r="D1794" t="s">
        <v>190</v>
      </c>
      <c r="E1794" t="s">
        <v>64</v>
      </c>
      <c r="F1794">
        <v>12</v>
      </c>
      <c r="G1794" t="s">
        <v>63</v>
      </c>
      <c r="H1794">
        <v>0</v>
      </c>
      <c r="I1794">
        <v>0</v>
      </c>
      <c r="J1794">
        <v>0</v>
      </c>
      <c r="K1794">
        <v>0</v>
      </c>
      <c r="L1794">
        <v>0</v>
      </c>
      <c r="M1794">
        <v>40</v>
      </c>
      <c r="N1794">
        <v>1</v>
      </c>
      <c r="O1794">
        <v>0</v>
      </c>
      <c r="P1794">
        <v>0</v>
      </c>
      <c r="Q1794">
        <v>0</v>
      </c>
      <c r="R1794">
        <v>0</v>
      </c>
      <c r="S1794">
        <f t="shared" si="30"/>
        <v>0</v>
      </c>
      <c r="T1794" s="13">
        <f>(Tabelle1[[#This Row],[MT Distri % (besucht)]]-Tabelle1[[#This Row],[MT Distri % (besucht) VP]])*100</f>
        <v>0</v>
      </c>
      <c r="U1794" t="str">
        <f>Tabelle1[[#This Row],[Kundenhierarchie 1]]&amp;Tabelle1[[#This Row],[Händler]]&amp;Tabelle1[[#This Row],[Kategorie]]&amp;Tabelle1[[#This Row],[Gruppe]]&amp;Tabelle1[[#This Row],[Name]]</f>
        <v>Markant Services International GmbHKaesEssigEssig CK 250mlKühne Apfel Essig, 250ml Karaffe</v>
      </c>
      <c r="V1794">
        <f>_xlfn.XLOOKUP(U1794,'Daten Vor-Quartal'!U:U,'Daten Vor-Quartal'!I:I,0)</f>
        <v>0</v>
      </c>
    </row>
    <row r="1795" spans="1:22">
      <c r="A1795" t="s">
        <v>36</v>
      </c>
      <c r="B1795" t="s">
        <v>41</v>
      </c>
      <c r="C1795" t="s">
        <v>9</v>
      </c>
      <c r="D1795" t="s">
        <v>190</v>
      </c>
      <c r="E1795" t="s">
        <v>84</v>
      </c>
      <c r="F1795">
        <v>31</v>
      </c>
      <c r="G1795" t="s">
        <v>74</v>
      </c>
      <c r="H1795">
        <v>1</v>
      </c>
      <c r="I1795">
        <v>0.64864864864864868</v>
      </c>
      <c r="J1795">
        <v>0</v>
      </c>
      <c r="K1795">
        <v>0</v>
      </c>
      <c r="L1795">
        <v>40</v>
      </c>
      <c r="M1795">
        <v>40</v>
      </c>
      <c r="N1795">
        <v>37</v>
      </c>
      <c r="O1795">
        <v>24</v>
      </c>
      <c r="P1795">
        <v>0</v>
      </c>
      <c r="Q1795">
        <v>0</v>
      </c>
      <c r="R1795">
        <v>0</v>
      </c>
      <c r="S1795">
        <f t="shared" ref="S1795:S1858" si="31">V1795</f>
        <v>0</v>
      </c>
      <c r="T1795" s="13">
        <f>(Tabelle1[[#This Row],[MT Distri % (besucht)]]-Tabelle1[[#This Row],[MT Distri % (besucht) VP]])*100</f>
        <v>64.86486486486487</v>
      </c>
      <c r="U1795" t="str">
        <f>Tabelle1[[#This Row],[Kundenhierarchie 1]]&amp;Tabelle1[[#This Row],[Händler]]&amp;Tabelle1[[#This Row],[Kategorie]]&amp;Tabelle1[[#This Row],[Gruppe]]&amp;Tabelle1[[#This Row],[Name]]</f>
        <v>Markant Services International GmbHKaesEssigEssig CK 250mlKühne Rotwein Essig, 250ml Karaffe</v>
      </c>
      <c r="V1795">
        <f>_xlfn.XLOOKUP(U1795,'Daten Vor-Quartal'!U:U,'Daten Vor-Quartal'!I:I,0)</f>
        <v>0</v>
      </c>
    </row>
    <row r="1796" spans="1:22">
      <c r="A1796" t="s">
        <v>36</v>
      </c>
      <c r="B1796" t="s">
        <v>41</v>
      </c>
      <c r="C1796" t="s">
        <v>9</v>
      </c>
      <c r="D1796" t="s">
        <v>190</v>
      </c>
      <c r="E1796" t="s">
        <v>75</v>
      </c>
      <c r="F1796">
        <v>22</v>
      </c>
      <c r="G1796" t="s">
        <v>74</v>
      </c>
      <c r="H1796">
        <v>1</v>
      </c>
      <c r="I1796">
        <v>0.94594594594594594</v>
      </c>
      <c r="J1796">
        <v>0</v>
      </c>
      <c r="K1796">
        <v>0</v>
      </c>
      <c r="L1796">
        <v>40</v>
      </c>
      <c r="M1796">
        <v>40</v>
      </c>
      <c r="N1796">
        <v>37</v>
      </c>
      <c r="O1796">
        <v>35</v>
      </c>
      <c r="P1796">
        <v>0</v>
      </c>
      <c r="Q1796">
        <v>0</v>
      </c>
      <c r="R1796">
        <v>0</v>
      </c>
      <c r="S1796">
        <f t="shared" si="31"/>
        <v>0.91428571428571426</v>
      </c>
      <c r="T1796" s="13">
        <f>(Tabelle1[[#This Row],[MT Distri % (besucht)]]-Tabelle1[[#This Row],[MT Distri % (besucht) VP]])*100</f>
        <v>3.1660231660231686</v>
      </c>
      <c r="U1796" t="str">
        <f>Tabelle1[[#This Row],[Kundenhierarchie 1]]&amp;Tabelle1[[#This Row],[Händler]]&amp;Tabelle1[[#This Row],[Kategorie]]&amp;Tabelle1[[#This Row],[Gruppe]]&amp;Tabelle1[[#This Row],[Name]]</f>
        <v>Markant Services International GmbHKaesEssigEssig CK 250mlKühne Weißwein Essig, 250ml Karaffe</v>
      </c>
      <c r="V1796">
        <f>_xlfn.XLOOKUP(U1796,'Daten Vor-Quartal'!U:U,'Daten Vor-Quartal'!I:I,0)</f>
        <v>0.91428571428571426</v>
      </c>
    </row>
    <row r="1797" spans="1:22">
      <c r="A1797" t="s">
        <v>36</v>
      </c>
      <c r="B1797" t="s">
        <v>41</v>
      </c>
      <c r="C1797" t="s">
        <v>9</v>
      </c>
      <c r="D1797" t="s">
        <v>190</v>
      </c>
      <c r="E1797" t="s">
        <v>78</v>
      </c>
      <c r="F1797">
        <v>25</v>
      </c>
      <c r="G1797" t="s">
        <v>74</v>
      </c>
      <c r="H1797">
        <v>1</v>
      </c>
      <c r="I1797">
        <v>0.97297297297297303</v>
      </c>
      <c r="J1797">
        <v>0</v>
      </c>
      <c r="K1797">
        <v>0</v>
      </c>
      <c r="L1797">
        <v>40</v>
      </c>
      <c r="M1797">
        <v>40</v>
      </c>
      <c r="N1797">
        <v>37</v>
      </c>
      <c r="O1797">
        <v>36</v>
      </c>
      <c r="P1797">
        <v>0</v>
      </c>
      <c r="Q1797">
        <v>0</v>
      </c>
      <c r="R1797">
        <v>0</v>
      </c>
      <c r="S1797">
        <f t="shared" si="31"/>
        <v>0.94285714285714284</v>
      </c>
      <c r="T1797" s="13">
        <f>(Tabelle1[[#This Row],[MT Distri % (besucht)]]-Tabelle1[[#This Row],[MT Distri % (besucht) VP]])*100</f>
        <v>3.0115830115830189</v>
      </c>
      <c r="U1797" t="str">
        <f>Tabelle1[[#This Row],[Kundenhierarchie 1]]&amp;Tabelle1[[#This Row],[Händler]]&amp;Tabelle1[[#This Row],[Kategorie]]&amp;Tabelle1[[#This Row],[Gruppe]]&amp;Tabelle1[[#This Row],[Name]]</f>
        <v>Markant Services International GmbHKaesEssigEssig CK 250mlWalnuss &amp; Essig, 250 ml Karaffe</v>
      </c>
      <c r="V1797">
        <f>_xlfn.XLOOKUP(U1797,'Daten Vor-Quartal'!U:U,'Daten Vor-Quartal'!I:I,0)</f>
        <v>0.94285714285714284</v>
      </c>
    </row>
    <row r="1798" spans="1:22">
      <c r="A1798" t="s">
        <v>36</v>
      </c>
      <c r="B1798" t="s">
        <v>41</v>
      </c>
      <c r="C1798" t="s">
        <v>9</v>
      </c>
      <c r="D1798" t="s">
        <v>191</v>
      </c>
      <c r="E1798" t="s">
        <v>61</v>
      </c>
      <c r="F1798">
        <v>10</v>
      </c>
      <c r="G1798" t="s">
        <v>51</v>
      </c>
      <c r="H1798">
        <v>1</v>
      </c>
      <c r="I1798">
        <v>0.97297297297297303</v>
      </c>
      <c r="J1798">
        <v>0</v>
      </c>
      <c r="K1798">
        <v>0</v>
      </c>
      <c r="L1798">
        <v>40</v>
      </c>
      <c r="M1798">
        <v>40</v>
      </c>
      <c r="N1798">
        <v>37</v>
      </c>
      <c r="O1798">
        <v>36</v>
      </c>
      <c r="P1798">
        <v>0</v>
      </c>
      <c r="Q1798">
        <v>0</v>
      </c>
      <c r="R1798">
        <v>0</v>
      </c>
      <c r="S1798">
        <f t="shared" si="31"/>
        <v>0.97142857142857142</v>
      </c>
      <c r="T1798" s="13">
        <f>(Tabelle1[[#This Row],[MT Distri % (besucht)]]-Tabelle1[[#This Row],[MT Distri % (besucht) VP]])*100</f>
        <v>0.15444015444016079</v>
      </c>
      <c r="U1798" t="str">
        <f>Tabelle1[[#This Row],[Kundenhierarchie 1]]&amp;Tabelle1[[#This Row],[Händler]]&amp;Tabelle1[[#This Row],[Kategorie]]&amp;Tabelle1[[#This Row],[Gruppe]]&amp;Tabelle1[[#This Row],[Name]]</f>
        <v>Markant Services International GmbHKaesEssigEssig EssenzKühne Essig-Essenz, 400g, 10er Tray</v>
      </c>
      <c r="V1798">
        <f>_xlfn.XLOOKUP(U1798,'Daten Vor-Quartal'!U:U,'Daten Vor-Quartal'!I:I,0)</f>
        <v>0.97142857142857142</v>
      </c>
    </row>
    <row r="1799" spans="1:22">
      <c r="A1799" t="s">
        <v>36</v>
      </c>
      <c r="B1799" t="s">
        <v>41</v>
      </c>
      <c r="C1799" t="s">
        <v>9</v>
      </c>
      <c r="D1799" t="s">
        <v>192</v>
      </c>
      <c r="E1799" t="s">
        <v>66</v>
      </c>
      <c r="F1799">
        <v>14</v>
      </c>
      <c r="G1799" t="s">
        <v>63</v>
      </c>
      <c r="H1799">
        <v>1</v>
      </c>
      <c r="I1799">
        <v>0.97297297297297303</v>
      </c>
      <c r="J1799">
        <v>0</v>
      </c>
      <c r="K1799">
        <v>0</v>
      </c>
      <c r="L1799">
        <v>40</v>
      </c>
      <c r="M1799">
        <v>40</v>
      </c>
      <c r="N1799">
        <v>37</v>
      </c>
      <c r="O1799">
        <v>36</v>
      </c>
      <c r="P1799">
        <v>0</v>
      </c>
      <c r="Q1799">
        <v>0</v>
      </c>
      <c r="R1799">
        <v>0</v>
      </c>
      <c r="S1799">
        <f t="shared" si="31"/>
        <v>0.97142857142857142</v>
      </c>
      <c r="T1799" s="13">
        <f>(Tabelle1[[#This Row],[MT Distri % (besucht)]]-Tabelle1[[#This Row],[MT Distri % (besucht) VP]])*100</f>
        <v>0.15444015444016079</v>
      </c>
      <c r="U1799" t="str">
        <f>Tabelle1[[#This Row],[Kundenhierarchie 1]]&amp;Tabelle1[[#This Row],[Händler]]&amp;Tabelle1[[#This Row],[Kategorie]]&amp;Tabelle1[[#This Row],[Gruppe]]&amp;Tabelle1[[#This Row],[Name]]</f>
        <v>Markant Services International GmbHKaesEssigEssig Exquisit 0,5lKühne Bio Apfel Essig 5% 0,5l Fl.</v>
      </c>
      <c r="V1799">
        <f>_xlfn.XLOOKUP(U1799,'Daten Vor-Quartal'!U:U,'Daten Vor-Quartal'!I:I,0)</f>
        <v>0.97142857142857142</v>
      </c>
    </row>
    <row r="1800" spans="1:22">
      <c r="A1800" t="s">
        <v>36</v>
      </c>
      <c r="B1800" t="s">
        <v>41</v>
      </c>
      <c r="C1800" t="s">
        <v>9</v>
      </c>
      <c r="D1800" t="s">
        <v>192</v>
      </c>
      <c r="E1800" t="s">
        <v>65</v>
      </c>
      <c r="F1800">
        <v>13</v>
      </c>
      <c r="G1800" t="s">
        <v>63</v>
      </c>
      <c r="H1800">
        <v>1</v>
      </c>
      <c r="I1800">
        <v>0.97297297297297303</v>
      </c>
      <c r="J1800">
        <v>0</v>
      </c>
      <c r="K1800">
        <v>0</v>
      </c>
      <c r="L1800">
        <v>40</v>
      </c>
      <c r="M1800">
        <v>40</v>
      </c>
      <c r="N1800">
        <v>37</v>
      </c>
      <c r="O1800">
        <v>36</v>
      </c>
      <c r="P1800">
        <v>0</v>
      </c>
      <c r="Q1800">
        <v>0</v>
      </c>
      <c r="R1800">
        <v>0</v>
      </c>
      <c r="S1800">
        <f t="shared" si="31"/>
        <v>0.97142857142857142</v>
      </c>
      <c r="T1800" s="13">
        <f>(Tabelle1[[#This Row],[MT Distri % (besucht)]]-Tabelle1[[#This Row],[MT Distri % (besucht) VP]])*100</f>
        <v>0.15444015444016079</v>
      </c>
      <c r="U1800" t="str">
        <f>Tabelle1[[#This Row],[Kundenhierarchie 1]]&amp;Tabelle1[[#This Row],[Händler]]&amp;Tabelle1[[#This Row],[Kategorie]]&amp;Tabelle1[[#This Row],[Gruppe]]&amp;Tabelle1[[#This Row],[Name]]</f>
        <v>Markant Services International GmbHKaesEssigEssig Exquisit 0,5lKühne Kräuteressig 5%, 0,5l Karaffe</v>
      </c>
      <c r="V1800">
        <f>_xlfn.XLOOKUP(U1800,'Daten Vor-Quartal'!U:U,'Daten Vor-Quartal'!I:I,0)</f>
        <v>0.97142857142857142</v>
      </c>
    </row>
    <row r="1801" spans="1:22">
      <c r="A1801" t="s">
        <v>36</v>
      </c>
      <c r="B1801" t="s">
        <v>41</v>
      </c>
      <c r="C1801" t="s">
        <v>9</v>
      </c>
      <c r="D1801" t="s">
        <v>192</v>
      </c>
      <c r="E1801" t="s">
        <v>76</v>
      </c>
      <c r="F1801">
        <v>23</v>
      </c>
      <c r="G1801" t="s">
        <v>74</v>
      </c>
      <c r="H1801">
        <v>1</v>
      </c>
      <c r="I1801">
        <v>0.94594594594594594</v>
      </c>
      <c r="J1801">
        <v>0</v>
      </c>
      <c r="K1801">
        <v>0</v>
      </c>
      <c r="L1801">
        <v>40</v>
      </c>
      <c r="M1801">
        <v>40</v>
      </c>
      <c r="N1801">
        <v>37</v>
      </c>
      <c r="O1801">
        <v>35</v>
      </c>
      <c r="P1801">
        <v>0</v>
      </c>
      <c r="Q1801">
        <v>0</v>
      </c>
      <c r="R1801">
        <v>0</v>
      </c>
      <c r="S1801">
        <f t="shared" si="31"/>
        <v>0.94285714285714284</v>
      </c>
      <c r="T1801" s="13">
        <f>(Tabelle1[[#This Row],[MT Distri % (besucht)]]-Tabelle1[[#This Row],[MT Distri % (besucht) VP]])*100</f>
        <v>0.30888030888031048</v>
      </c>
      <c r="U1801" t="str">
        <f>Tabelle1[[#This Row],[Kundenhierarchie 1]]&amp;Tabelle1[[#This Row],[Händler]]&amp;Tabelle1[[#This Row],[Kategorie]]&amp;Tabelle1[[#This Row],[Gruppe]]&amp;Tabelle1[[#This Row],[Name]]</f>
        <v>Markant Services International GmbHKaesEssigEssig Exquisit 0,5lKühne Rotweinessig 6%, 0,5l Karaffe</v>
      </c>
      <c r="V1801">
        <f>_xlfn.XLOOKUP(U1801,'Daten Vor-Quartal'!U:U,'Daten Vor-Quartal'!I:I,0)</f>
        <v>0.94285714285714284</v>
      </c>
    </row>
    <row r="1802" spans="1:22">
      <c r="A1802" t="s">
        <v>36</v>
      </c>
      <c r="B1802" t="s">
        <v>41</v>
      </c>
      <c r="C1802" t="s">
        <v>9</v>
      </c>
      <c r="D1802" t="s">
        <v>192</v>
      </c>
      <c r="E1802" t="s">
        <v>58</v>
      </c>
      <c r="F1802">
        <v>7</v>
      </c>
      <c r="G1802" t="s">
        <v>51</v>
      </c>
      <c r="H1802">
        <v>1</v>
      </c>
      <c r="I1802">
        <v>0.97297297297297303</v>
      </c>
      <c r="J1802">
        <v>0</v>
      </c>
      <c r="K1802">
        <v>0</v>
      </c>
      <c r="L1802">
        <v>40</v>
      </c>
      <c r="M1802">
        <v>40</v>
      </c>
      <c r="N1802">
        <v>37</v>
      </c>
      <c r="O1802">
        <v>36</v>
      </c>
      <c r="P1802">
        <v>0</v>
      </c>
      <c r="Q1802">
        <v>0</v>
      </c>
      <c r="R1802">
        <v>0</v>
      </c>
      <c r="S1802">
        <f t="shared" si="31"/>
        <v>0.97142857142857142</v>
      </c>
      <c r="T1802" s="13">
        <f>(Tabelle1[[#This Row],[MT Distri % (besucht)]]-Tabelle1[[#This Row],[MT Distri % (besucht) VP]])*100</f>
        <v>0.15444015444016079</v>
      </c>
      <c r="U1802" t="str">
        <f>Tabelle1[[#This Row],[Kundenhierarchie 1]]&amp;Tabelle1[[#This Row],[Händler]]&amp;Tabelle1[[#This Row],[Kategorie]]&amp;Tabelle1[[#This Row],[Gruppe]]&amp;Tabelle1[[#This Row],[Name]]</f>
        <v>Markant Services International GmbHKaesEssigEssig Exquisit 0,5lKühne Weißweinessig 6%, 0,5l Karaffe</v>
      </c>
      <c r="V1802">
        <f>_xlfn.XLOOKUP(U1802,'Daten Vor-Quartal'!U:U,'Daten Vor-Quartal'!I:I,0)</f>
        <v>0.97142857142857142</v>
      </c>
    </row>
    <row r="1803" spans="1:22">
      <c r="A1803" t="s">
        <v>36</v>
      </c>
      <c r="B1803" t="s">
        <v>41</v>
      </c>
      <c r="C1803" t="s">
        <v>9</v>
      </c>
      <c r="D1803" t="s">
        <v>192</v>
      </c>
      <c r="E1803" t="s">
        <v>94</v>
      </c>
      <c r="F1803">
        <v>99</v>
      </c>
      <c r="G1803" t="s">
        <v>74</v>
      </c>
      <c r="H1803">
        <v>1</v>
      </c>
      <c r="I1803">
        <v>0.94594594594594594</v>
      </c>
      <c r="J1803">
        <v>0</v>
      </c>
      <c r="K1803">
        <v>0</v>
      </c>
      <c r="L1803">
        <v>40</v>
      </c>
      <c r="M1803">
        <v>40</v>
      </c>
      <c r="N1803">
        <v>37</v>
      </c>
      <c r="O1803">
        <v>35</v>
      </c>
      <c r="P1803">
        <v>0</v>
      </c>
      <c r="Q1803">
        <v>0</v>
      </c>
      <c r="R1803">
        <v>0</v>
      </c>
      <c r="S1803">
        <f t="shared" si="31"/>
        <v>0.94285714285714284</v>
      </c>
      <c r="T1803" s="13">
        <f>(Tabelle1[[#This Row],[MT Distri % (besucht)]]-Tabelle1[[#This Row],[MT Distri % (besucht) VP]])*100</f>
        <v>0.30888030888031048</v>
      </c>
      <c r="U1803" t="str">
        <f>Tabelle1[[#This Row],[Kundenhierarchie 1]]&amp;Tabelle1[[#This Row],[Händler]]&amp;Tabelle1[[#This Row],[Kategorie]]&amp;Tabelle1[[#This Row],[Gruppe]]&amp;Tabelle1[[#This Row],[Name]]</f>
        <v>Markant Services International GmbHKaesEssigEssig Exquisit 0,5lLiebling d.Jahres, Schw.Johannisb., 0,5l</v>
      </c>
      <c r="V1803">
        <f>_xlfn.XLOOKUP(U1803,'Daten Vor-Quartal'!U:U,'Daten Vor-Quartal'!I:I,0)</f>
        <v>0.94285714285714284</v>
      </c>
    </row>
    <row r="1804" spans="1:22">
      <c r="A1804" t="s">
        <v>36</v>
      </c>
      <c r="B1804" t="s">
        <v>41</v>
      </c>
      <c r="C1804" t="s">
        <v>9</v>
      </c>
      <c r="D1804" t="s">
        <v>193</v>
      </c>
      <c r="E1804" t="s">
        <v>81</v>
      </c>
      <c r="F1804">
        <v>28</v>
      </c>
      <c r="G1804" t="s">
        <v>74</v>
      </c>
      <c r="H1804">
        <v>1</v>
      </c>
      <c r="I1804">
        <v>0.89189189189189189</v>
      </c>
      <c r="J1804">
        <v>0</v>
      </c>
      <c r="K1804">
        <v>0</v>
      </c>
      <c r="L1804">
        <v>40</v>
      </c>
      <c r="M1804">
        <v>40</v>
      </c>
      <c r="N1804">
        <v>37</v>
      </c>
      <c r="O1804">
        <v>33</v>
      </c>
      <c r="P1804">
        <v>0</v>
      </c>
      <c r="Q1804">
        <v>0</v>
      </c>
      <c r="R1804">
        <v>0</v>
      </c>
      <c r="S1804">
        <f t="shared" si="31"/>
        <v>0.74285714285714288</v>
      </c>
      <c r="T1804" s="13">
        <f>(Tabelle1[[#This Row],[MT Distri % (besucht)]]-Tabelle1[[#This Row],[MT Distri % (besucht) VP]])*100</f>
        <v>14.903474903474901</v>
      </c>
      <c r="U1804" t="str">
        <f>Tabelle1[[#This Row],[Kundenhierarchie 1]]&amp;Tabelle1[[#This Row],[Händler]]&amp;Tabelle1[[#This Row],[Kategorie]]&amp;Tabelle1[[#This Row],[Gruppe]]&amp;Tabelle1[[#This Row],[Name]]</f>
        <v>Markant Services International GmbHKaesEssigEssig Exquisit 100mlKühne Weißweinessig, 100ml Flasche</v>
      </c>
      <c r="V1804">
        <f>_xlfn.XLOOKUP(U1804,'Daten Vor-Quartal'!U:U,'Daten Vor-Quartal'!I:I,0)</f>
        <v>0.74285714285714288</v>
      </c>
    </row>
    <row r="1805" spans="1:22">
      <c r="A1805" t="s">
        <v>36</v>
      </c>
      <c r="B1805" t="s">
        <v>41</v>
      </c>
      <c r="C1805" t="s">
        <v>9</v>
      </c>
      <c r="D1805" t="s">
        <v>194</v>
      </c>
      <c r="E1805" t="s">
        <v>79</v>
      </c>
      <c r="F1805">
        <v>26</v>
      </c>
      <c r="G1805" t="s">
        <v>74</v>
      </c>
      <c r="H1805">
        <v>0</v>
      </c>
      <c r="I1805">
        <v>0</v>
      </c>
      <c r="J1805">
        <v>0</v>
      </c>
      <c r="K1805">
        <v>0</v>
      </c>
      <c r="L1805">
        <v>0</v>
      </c>
      <c r="M1805">
        <v>40</v>
      </c>
      <c r="N1805">
        <v>1</v>
      </c>
      <c r="O1805">
        <v>0</v>
      </c>
      <c r="P1805">
        <v>0</v>
      </c>
      <c r="Q1805">
        <v>0</v>
      </c>
      <c r="R1805">
        <v>0</v>
      </c>
      <c r="S1805">
        <f t="shared" si="31"/>
        <v>0</v>
      </c>
      <c r="T1805" s="13">
        <f>(Tabelle1[[#This Row],[MT Distri % (besucht)]]-Tabelle1[[#This Row],[MT Distri % (besucht) VP]])*100</f>
        <v>0</v>
      </c>
      <c r="U1805" t="str">
        <f>Tabelle1[[#This Row],[Kundenhierarchie 1]]&amp;Tabelle1[[#This Row],[Händler]]&amp;Tabelle1[[#This Row],[Kategorie]]&amp;Tabelle1[[#This Row],[Gruppe]]&amp;Tabelle1[[#This Row],[Name]]</f>
        <v>Markant Services International GmbHKaesEssigEssig Flasche 0,75lGurkenaufguss, 0,75l Glasfl.</v>
      </c>
      <c r="V1805">
        <f>_xlfn.XLOOKUP(U1805,'Daten Vor-Quartal'!U:U,'Daten Vor-Quartal'!I:I,0)</f>
        <v>0</v>
      </c>
    </row>
    <row r="1806" spans="1:22">
      <c r="A1806" t="s">
        <v>36</v>
      </c>
      <c r="B1806" t="s">
        <v>41</v>
      </c>
      <c r="C1806" t="s">
        <v>9</v>
      </c>
      <c r="D1806" t="s">
        <v>194</v>
      </c>
      <c r="E1806" t="s">
        <v>59</v>
      </c>
      <c r="F1806">
        <v>8</v>
      </c>
      <c r="G1806" t="s">
        <v>51</v>
      </c>
      <c r="H1806">
        <v>1</v>
      </c>
      <c r="I1806">
        <v>0.97297297297297303</v>
      </c>
      <c r="J1806">
        <v>0</v>
      </c>
      <c r="K1806">
        <v>0</v>
      </c>
      <c r="L1806">
        <v>40</v>
      </c>
      <c r="M1806">
        <v>40</v>
      </c>
      <c r="N1806">
        <v>37</v>
      </c>
      <c r="O1806">
        <v>36</v>
      </c>
      <c r="P1806">
        <v>0</v>
      </c>
      <c r="Q1806">
        <v>0</v>
      </c>
      <c r="R1806">
        <v>0</v>
      </c>
      <c r="S1806">
        <f t="shared" si="31"/>
        <v>0.97142857142857142</v>
      </c>
      <c r="T1806" s="13">
        <f>(Tabelle1[[#This Row],[MT Distri % (besucht)]]-Tabelle1[[#This Row],[MT Distri % (besucht) VP]])*100</f>
        <v>0.15444015444016079</v>
      </c>
      <c r="U1806" t="str">
        <f>Tabelle1[[#This Row],[Kundenhierarchie 1]]&amp;Tabelle1[[#This Row],[Händler]]&amp;Tabelle1[[#This Row],[Kategorie]]&amp;Tabelle1[[#This Row],[Gruppe]]&amp;Tabelle1[[#This Row],[Name]]</f>
        <v>Markant Services International GmbHKaesEssigEssig Flasche 0,75lKFM Kressi Kräuter VollwEs.5% 0,75l 12er</v>
      </c>
      <c r="V1806">
        <f>_xlfn.XLOOKUP(U1806,'Daten Vor-Quartal'!U:U,'Daten Vor-Quartal'!I:I,0)</f>
        <v>0.97142857142857142</v>
      </c>
    </row>
    <row r="1807" spans="1:22">
      <c r="A1807" t="s">
        <v>36</v>
      </c>
      <c r="B1807" t="s">
        <v>41</v>
      </c>
      <c r="C1807" t="s">
        <v>9</v>
      </c>
      <c r="D1807" t="s">
        <v>194</v>
      </c>
      <c r="E1807" t="s">
        <v>56</v>
      </c>
      <c r="F1807">
        <v>5</v>
      </c>
      <c r="G1807" t="s">
        <v>51</v>
      </c>
      <c r="H1807">
        <v>1</v>
      </c>
      <c r="I1807">
        <v>0.97297297297297303</v>
      </c>
      <c r="J1807">
        <v>0</v>
      </c>
      <c r="K1807">
        <v>0</v>
      </c>
      <c r="L1807">
        <v>40</v>
      </c>
      <c r="M1807">
        <v>40</v>
      </c>
      <c r="N1807">
        <v>37</v>
      </c>
      <c r="O1807">
        <v>36</v>
      </c>
      <c r="P1807">
        <v>0</v>
      </c>
      <c r="Q1807">
        <v>0</v>
      </c>
      <c r="R1807">
        <v>0</v>
      </c>
      <c r="S1807">
        <f t="shared" si="31"/>
        <v>0.97142857142857142</v>
      </c>
      <c r="T1807" s="13">
        <f>(Tabelle1[[#This Row],[MT Distri % (besucht)]]-Tabelle1[[#This Row],[MT Distri % (besucht) VP]])*100</f>
        <v>0.15444015444016079</v>
      </c>
      <c r="U1807" t="str">
        <f>Tabelle1[[#This Row],[Kundenhierarchie 1]]&amp;Tabelle1[[#This Row],[Händler]]&amp;Tabelle1[[#This Row],[Kategorie]]&amp;Tabelle1[[#This Row],[Gruppe]]&amp;Tabelle1[[#This Row],[Name]]</f>
        <v>Markant Services International GmbHKaesEssigEssig Flasche 0,75lSalata kräuterwürzig, 0,75l Glasflasche</v>
      </c>
      <c r="V1807">
        <f>_xlfn.XLOOKUP(U1807,'Daten Vor-Quartal'!U:U,'Daten Vor-Quartal'!I:I,0)</f>
        <v>0.97142857142857142</v>
      </c>
    </row>
    <row r="1808" spans="1:22">
      <c r="A1808" t="s">
        <v>36</v>
      </c>
      <c r="B1808" t="s">
        <v>41</v>
      </c>
      <c r="C1808" t="s">
        <v>9</v>
      </c>
      <c r="D1808" t="s">
        <v>194</v>
      </c>
      <c r="E1808" t="s">
        <v>72</v>
      </c>
      <c r="F1808">
        <v>20</v>
      </c>
      <c r="G1808" t="s">
        <v>63</v>
      </c>
      <c r="H1808">
        <v>1</v>
      </c>
      <c r="I1808">
        <v>0.91891891891891897</v>
      </c>
      <c r="J1808">
        <v>0</v>
      </c>
      <c r="K1808">
        <v>0</v>
      </c>
      <c r="L1808">
        <v>40</v>
      </c>
      <c r="M1808">
        <v>40</v>
      </c>
      <c r="N1808">
        <v>37</v>
      </c>
      <c r="O1808">
        <v>34</v>
      </c>
      <c r="P1808">
        <v>0</v>
      </c>
      <c r="Q1808">
        <v>0</v>
      </c>
      <c r="R1808">
        <v>0</v>
      </c>
      <c r="S1808">
        <f t="shared" si="31"/>
        <v>0.88571428571428568</v>
      </c>
      <c r="T1808" s="13">
        <f>(Tabelle1[[#This Row],[MT Distri % (besucht)]]-Tabelle1[[#This Row],[MT Distri % (besucht) VP]])*100</f>
        <v>3.3204633204633294</v>
      </c>
      <c r="U1808" t="str">
        <f>Tabelle1[[#This Row],[Kundenhierarchie 1]]&amp;Tabelle1[[#This Row],[Händler]]&amp;Tabelle1[[#This Row],[Kategorie]]&amp;Tabelle1[[#This Row],[Gruppe]]&amp;Tabelle1[[#This Row],[Name]]</f>
        <v>Markant Services International GmbHKaesEssigEssig Flasche 0,75lTafelessig 5%, 0,75l Glasflasche</v>
      </c>
      <c r="V1808">
        <f>_xlfn.XLOOKUP(U1808,'Daten Vor-Quartal'!U:U,'Daten Vor-Quartal'!I:I,0)</f>
        <v>0.88571428571428568</v>
      </c>
    </row>
    <row r="1809" spans="1:22">
      <c r="A1809" t="s">
        <v>36</v>
      </c>
      <c r="B1809" t="s">
        <v>41</v>
      </c>
      <c r="C1809" t="s">
        <v>9</v>
      </c>
      <c r="D1809" t="s">
        <v>195</v>
      </c>
      <c r="E1809" t="s">
        <v>89</v>
      </c>
      <c r="F1809">
        <v>36</v>
      </c>
      <c r="G1809" t="s">
        <v>74</v>
      </c>
      <c r="H1809">
        <v>0</v>
      </c>
      <c r="I1809">
        <v>0</v>
      </c>
      <c r="J1809">
        <v>0</v>
      </c>
      <c r="K1809">
        <v>0</v>
      </c>
      <c r="L1809">
        <v>0</v>
      </c>
      <c r="M1809">
        <v>40</v>
      </c>
      <c r="N1809">
        <v>1</v>
      </c>
      <c r="O1809">
        <v>0</v>
      </c>
      <c r="P1809">
        <v>0</v>
      </c>
      <c r="Q1809">
        <v>0</v>
      </c>
      <c r="R1809">
        <v>0</v>
      </c>
      <c r="S1809">
        <f t="shared" si="31"/>
        <v>0</v>
      </c>
      <c r="T1809" s="13">
        <f>(Tabelle1[[#This Row],[MT Distri % (besucht)]]-Tabelle1[[#This Row],[MT Distri % (besucht) VP]])*100</f>
        <v>0</v>
      </c>
      <c r="U1809" t="str">
        <f>Tabelle1[[#This Row],[Kundenhierarchie 1]]&amp;Tabelle1[[#This Row],[Händler]]&amp;Tabelle1[[#This Row],[Kategorie]]&amp;Tabelle1[[#This Row],[Gruppe]]&amp;Tabelle1[[#This Row],[Name]]</f>
        <v>Markant Services International GmbHKaesEssigEssig Kanister &lt;5lGurkenaufguss gebrauchsfertig, 5l Kan.</v>
      </c>
      <c r="V1809">
        <f>_xlfn.XLOOKUP(U1809,'Daten Vor-Quartal'!U:U,'Daten Vor-Quartal'!I:I,0)</f>
        <v>0</v>
      </c>
    </row>
    <row r="1810" spans="1:22">
      <c r="A1810" t="s">
        <v>36</v>
      </c>
      <c r="B1810" t="s">
        <v>41</v>
      </c>
      <c r="C1810" t="s">
        <v>9</v>
      </c>
      <c r="D1810" t="s">
        <v>195</v>
      </c>
      <c r="E1810" t="s">
        <v>87</v>
      </c>
      <c r="F1810">
        <v>34</v>
      </c>
      <c r="G1810" t="s">
        <v>74</v>
      </c>
      <c r="H1810">
        <v>0</v>
      </c>
      <c r="I1810">
        <v>0</v>
      </c>
      <c r="J1810">
        <v>0</v>
      </c>
      <c r="K1810">
        <v>0</v>
      </c>
      <c r="L1810">
        <v>0</v>
      </c>
      <c r="M1810">
        <v>40</v>
      </c>
      <c r="N1810">
        <v>1</v>
      </c>
      <c r="O1810">
        <v>0</v>
      </c>
      <c r="P1810">
        <v>0</v>
      </c>
      <c r="Q1810">
        <v>0</v>
      </c>
      <c r="R1810">
        <v>0</v>
      </c>
      <c r="S1810">
        <f t="shared" si="31"/>
        <v>0</v>
      </c>
      <c r="T1810" s="13">
        <f>(Tabelle1[[#This Row],[MT Distri % (besucht)]]-Tabelle1[[#This Row],[MT Distri % (besucht) VP]])*100</f>
        <v>0</v>
      </c>
      <c r="U1810" t="str">
        <f>Tabelle1[[#This Row],[Kundenhierarchie 1]]&amp;Tabelle1[[#This Row],[Händler]]&amp;Tabelle1[[#This Row],[Kategorie]]&amp;Tabelle1[[#This Row],[Gruppe]]&amp;Tabelle1[[#This Row],[Name]]</f>
        <v>Markant Services International GmbHKaesEssigEssig Kanister &lt;5lGurkenaufguss, 2l Kanister</v>
      </c>
      <c r="V1810">
        <f>_xlfn.XLOOKUP(U1810,'Daten Vor-Quartal'!U:U,'Daten Vor-Quartal'!I:I,0)</f>
        <v>0</v>
      </c>
    </row>
    <row r="1811" spans="1:22">
      <c r="A1811" t="s">
        <v>36</v>
      </c>
      <c r="B1811" t="s">
        <v>41</v>
      </c>
      <c r="C1811" t="s">
        <v>9</v>
      </c>
      <c r="D1811" t="s">
        <v>195</v>
      </c>
      <c r="E1811" t="s">
        <v>80</v>
      </c>
      <c r="F1811">
        <v>27</v>
      </c>
      <c r="G1811" t="s">
        <v>74</v>
      </c>
      <c r="H1811">
        <v>1</v>
      </c>
      <c r="I1811">
        <v>0.94594594594594594</v>
      </c>
      <c r="J1811">
        <v>0</v>
      </c>
      <c r="K1811">
        <v>0</v>
      </c>
      <c r="L1811">
        <v>40</v>
      </c>
      <c r="M1811">
        <v>40</v>
      </c>
      <c r="N1811">
        <v>37</v>
      </c>
      <c r="O1811">
        <v>35</v>
      </c>
      <c r="P1811">
        <v>0</v>
      </c>
      <c r="Q1811">
        <v>0</v>
      </c>
      <c r="R1811">
        <v>0</v>
      </c>
      <c r="S1811">
        <f t="shared" si="31"/>
        <v>0.88571428571428568</v>
      </c>
      <c r="T1811" s="13">
        <f>(Tabelle1[[#This Row],[MT Distri % (besucht)]]-Tabelle1[[#This Row],[MT Distri % (besucht) VP]])*100</f>
        <v>6.0231660231660271</v>
      </c>
      <c r="U1811" t="str">
        <f>Tabelle1[[#This Row],[Kundenhierarchie 1]]&amp;Tabelle1[[#This Row],[Händler]]&amp;Tabelle1[[#This Row],[Kategorie]]&amp;Tabelle1[[#This Row],[Gruppe]]&amp;Tabelle1[[#This Row],[Name]]</f>
        <v>Markant Services International GmbHKaesEssigEssig Kanister &lt;5lKFM Kressi Kr. vollwürziger Essig 5l Kan</v>
      </c>
      <c r="V1811">
        <f>_xlfn.XLOOKUP(U1811,'Daten Vor-Quartal'!U:U,'Daten Vor-Quartal'!I:I,0)</f>
        <v>0.88571428571428568</v>
      </c>
    </row>
    <row r="1812" spans="1:22">
      <c r="A1812" t="s">
        <v>36</v>
      </c>
      <c r="B1812" t="s">
        <v>41</v>
      </c>
      <c r="C1812" t="s">
        <v>9</v>
      </c>
      <c r="D1812" t="s">
        <v>195</v>
      </c>
      <c r="E1812" t="s">
        <v>90</v>
      </c>
      <c r="F1812">
        <v>99</v>
      </c>
      <c r="G1812" t="s">
        <v>74</v>
      </c>
      <c r="H1812">
        <v>0</v>
      </c>
      <c r="I1812">
        <v>0</v>
      </c>
      <c r="J1812">
        <v>0</v>
      </c>
      <c r="K1812">
        <v>0</v>
      </c>
      <c r="L1812">
        <v>0</v>
      </c>
      <c r="M1812">
        <v>40</v>
      </c>
      <c r="N1812">
        <v>1</v>
      </c>
      <c r="O1812">
        <v>0</v>
      </c>
      <c r="P1812">
        <v>0</v>
      </c>
      <c r="Q1812">
        <v>0</v>
      </c>
      <c r="R1812">
        <v>0</v>
      </c>
      <c r="S1812">
        <f t="shared" si="31"/>
        <v>0</v>
      </c>
      <c r="T1812" s="13">
        <f>(Tabelle1[[#This Row],[MT Distri % (besucht)]]-Tabelle1[[#This Row],[MT Distri % (besucht) VP]])*100</f>
        <v>0</v>
      </c>
      <c r="U1812" t="str">
        <f>Tabelle1[[#This Row],[Kundenhierarchie 1]]&amp;Tabelle1[[#This Row],[Händler]]&amp;Tabelle1[[#This Row],[Kategorie]]&amp;Tabelle1[[#This Row],[Gruppe]]&amp;Tabelle1[[#This Row],[Name]]</f>
        <v>Markant Services International GmbHKaesEssigEssig Kanister &lt;5lKuehne Aceto Bals.di Modena 6%, 2l Kan.</v>
      </c>
      <c r="V1812">
        <f>_xlfn.XLOOKUP(U1812,'Daten Vor-Quartal'!U:U,'Daten Vor-Quartal'!I:I,0)</f>
        <v>0</v>
      </c>
    </row>
    <row r="1813" spans="1:22">
      <c r="A1813" t="s">
        <v>36</v>
      </c>
      <c r="B1813" t="s">
        <v>41</v>
      </c>
      <c r="C1813" t="s">
        <v>9</v>
      </c>
      <c r="D1813" t="s">
        <v>195</v>
      </c>
      <c r="E1813" t="s">
        <v>91</v>
      </c>
      <c r="F1813">
        <v>99</v>
      </c>
      <c r="G1813" t="s">
        <v>74</v>
      </c>
      <c r="H1813">
        <v>0</v>
      </c>
      <c r="I1813">
        <v>0</v>
      </c>
      <c r="J1813">
        <v>0</v>
      </c>
      <c r="K1813">
        <v>0</v>
      </c>
      <c r="L1813">
        <v>0</v>
      </c>
      <c r="M1813">
        <v>40</v>
      </c>
      <c r="N1813">
        <v>1</v>
      </c>
      <c r="O1813">
        <v>0</v>
      </c>
      <c r="P1813">
        <v>0</v>
      </c>
      <c r="Q1813">
        <v>0</v>
      </c>
      <c r="R1813">
        <v>0</v>
      </c>
      <c r="S1813">
        <f t="shared" si="31"/>
        <v>0</v>
      </c>
      <c r="T1813" s="13">
        <f>(Tabelle1[[#This Row],[MT Distri % (besucht)]]-Tabelle1[[#This Row],[MT Distri % (besucht) VP]])*100</f>
        <v>0</v>
      </c>
      <c r="U1813" t="str">
        <f>Tabelle1[[#This Row],[Kundenhierarchie 1]]&amp;Tabelle1[[#This Row],[Händler]]&amp;Tabelle1[[#This Row],[Kategorie]]&amp;Tabelle1[[#This Row],[Gruppe]]&amp;Tabelle1[[#This Row],[Name]]</f>
        <v>Markant Services International GmbHKaesEssigEssig Kanister &lt;5lKuehne Condimento Balsa.Bianco, 2l Kan.</v>
      </c>
      <c r="V1813">
        <f>_xlfn.XLOOKUP(U1813,'Daten Vor-Quartal'!U:U,'Daten Vor-Quartal'!I:I,0)</f>
        <v>0</v>
      </c>
    </row>
    <row r="1814" spans="1:22">
      <c r="A1814" t="s">
        <v>36</v>
      </c>
      <c r="B1814" t="s">
        <v>41</v>
      </c>
      <c r="C1814" t="s">
        <v>9</v>
      </c>
      <c r="D1814" t="s">
        <v>195</v>
      </c>
      <c r="E1814" t="s">
        <v>92</v>
      </c>
      <c r="F1814">
        <v>99</v>
      </c>
      <c r="G1814" t="s">
        <v>74</v>
      </c>
      <c r="H1814">
        <v>0</v>
      </c>
      <c r="I1814">
        <v>0</v>
      </c>
      <c r="J1814">
        <v>0</v>
      </c>
      <c r="K1814">
        <v>0</v>
      </c>
      <c r="L1814">
        <v>0</v>
      </c>
      <c r="M1814">
        <v>40</v>
      </c>
      <c r="N1814">
        <v>1</v>
      </c>
      <c r="O1814">
        <v>0</v>
      </c>
      <c r="P1814">
        <v>0</v>
      </c>
      <c r="Q1814">
        <v>0</v>
      </c>
      <c r="R1814">
        <v>0</v>
      </c>
      <c r="S1814">
        <f t="shared" si="31"/>
        <v>0</v>
      </c>
      <c r="T1814" s="13">
        <f>(Tabelle1[[#This Row],[MT Distri % (besucht)]]-Tabelle1[[#This Row],[MT Distri % (besucht) VP]])*100</f>
        <v>0</v>
      </c>
      <c r="U1814" t="str">
        <f>Tabelle1[[#This Row],[Kundenhierarchie 1]]&amp;Tabelle1[[#This Row],[Händler]]&amp;Tabelle1[[#This Row],[Kategorie]]&amp;Tabelle1[[#This Row],[Gruppe]]&amp;Tabelle1[[#This Row],[Name]]</f>
        <v>Markant Services International GmbHKaesEssigEssig Kanister &lt;5lKuehne Rotweinessig 6%, 2l Kanister</v>
      </c>
      <c r="V1814">
        <f>_xlfn.XLOOKUP(U1814,'Daten Vor-Quartal'!U:U,'Daten Vor-Quartal'!I:I,0)</f>
        <v>0</v>
      </c>
    </row>
    <row r="1815" spans="1:22">
      <c r="A1815" t="s">
        <v>36</v>
      </c>
      <c r="B1815" t="s">
        <v>41</v>
      </c>
      <c r="C1815" t="s">
        <v>9</v>
      </c>
      <c r="D1815" t="s">
        <v>195</v>
      </c>
      <c r="E1815" t="s">
        <v>93</v>
      </c>
      <c r="F1815">
        <v>99</v>
      </c>
      <c r="G1815" t="s">
        <v>74</v>
      </c>
      <c r="H1815">
        <v>0</v>
      </c>
      <c r="I1815">
        <v>0</v>
      </c>
      <c r="J1815">
        <v>0</v>
      </c>
      <c r="K1815">
        <v>0</v>
      </c>
      <c r="L1815">
        <v>0</v>
      </c>
      <c r="M1815">
        <v>40</v>
      </c>
      <c r="N1815">
        <v>1</v>
      </c>
      <c r="O1815">
        <v>0</v>
      </c>
      <c r="P1815">
        <v>0</v>
      </c>
      <c r="Q1815">
        <v>0</v>
      </c>
      <c r="R1815">
        <v>0</v>
      </c>
      <c r="S1815">
        <f t="shared" si="31"/>
        <v>0</v>
      </c>
      <c r="T1815" s="13">
        <f>(Tabelle1[[#This Row],[MT Distri % (besucht)]]-Tabelle1[[#This Row],[MT Distri % (besucht) VP]])*100</f>
        <v>0</v>
      </c>
      <c r="U1815" t="str">
        <f>Tabelle1[[#This Row],[Kundenhierarchie 1]]&amp;Tabelle1[[#This Row],[Händler]]&amp;Tabelle1[[#This Row],[Kategorie]]&amp;Tabelle1[[#This Row],[Gruppe]]&amp;Tabelle1[[#This Row],[Name]]</f>
        <v>Markant Services International GmbHKaesEssigEssig Kanister &lt;5lKuehne Weissweinessig 6%, 2l Kanister</v>
      </c>
      <c r="V1815">
        <f>_xlfn.XLOOKUP(U1815,'Daten Vor-Quartal'!U:U,'Daten Vor-Quartal'!I:I,0)</f>
        <v>0</v>
      </c>
    </row>
    <row r="1816" spans="1:22">
      <c r="A1816" t="s">
        <v>36</v>
      </c>
      <c r="B1816" t="s">
        <v>41</v>
      </c>
      <c r="C1816" t="s">
        <v>9</v>
      </c>
      <c r="D1816" t="s">
        <v>195</v>
      </c>
      <c r="E1816" t="s">
        <v>95</v>
      </c>
      <c r="F1816">
        <v>99</v>
      </c>
      <c r="G1816" t="s">
        <v>74</v>
      </c>
      <c r="H1816">
        <v>0</v>
      </c>
      <c r="I1816">
        <v>0</v>
      </c>
      <c r="J1816">
        <v>0</v>
      </c>
      <c r="K1816">
        <v>0</v>
      </c>
      <c r="L1816">
        <v>0</v>
      </c>
      <c r="M1816">
        <v>40</v>
      </c>
      <c r="N1816">
        <v>1</v>
      </c>
      <c r="O1816">
        <v>0</v>
      </c>
      <c r="P1816">
        <v>0</v>
      </c>
      <c r="Q1816">
        <v>0</v>
      </c>
      <c r="R1816">
        <v>0</v>
      </c>
      <c r="S1816">
        <f t="shared" si="31"/>
        <v>0</v>
      </c>
      <c r="T1816" s="13">
        <f>(Tabelle1[[#This Row],[MT Distri % (besucht)]]-Tabelle1[[#This Row],[MT Distri % (besucht) VP]])*100</f>
        <v>0</v>
      </c>
      <c r="U1816" t="str">
        <f>Tabelle1[[#This Row],[Kundenhierarchie 1]]&amp;Tabelle1[[#This Row],[Händler]]&amp;Tabelle1[[#This Row],[Kategorie]]&amp;Tabelle1[[#This Row],[Gruppe]]&amp;Tabelle1[[#This Row],[Name]]</f>
        <v>Markant Services International GmbHKaesEssigEssig Kanister &lt;5lStein UnivTafelessig a Branntw.5% 5l Kan</v>
      </c>
      <c r="V1816">
        <f>_xlfn.XLOOKUP(U1816,'Daten Vor-Quartal'!U:U,'Daten Vor-Quartal'!I:I,0)</f>
        <v>0</v>
      </c>
    </row>
    <row r="1817" spans="1:22">
      <c r="A1817" t="s">
        <v>36</v>
      </c>
      <c r="B1817" t="s">
        <v>41</v>
      </c>
      <c r="C1817" t="s">
        <v>9</v>
      </c>
      <c r="D1817" t="s">
        <v>196</v>
      </c>
      <c r="E1817" t="s">
        <v>57</v>
      </c>
      <c r="F1817">
        <v>6</v>
      </c>
      <c r="G1817" t="s">
        <v>51</v>
      </c>
      <c r="H1817">
        <v>1</v>
      </c>
      <c r="I1817">
        <v>0.97297297297297303</v>
      </c>
      <c r="J1817">
        <v>0</v>
      </c>
      <c r="K1817">
        <v>0</v>
      </c>
      <c r="L1817">
        <v>40</v>
      </c>
      <c r="M1817">
        <v>40</v>
      </c>
      <c r="N1817">
        <v>37</v>
      </c>
      <c r="O1817">
        <v>36</v>
      </c>
      <c r="P1817">
        <v>0</v>
      </c>
      <c r="Q1817">
        <v>0</v>
      </c>
      <c r="R1817">
        <v>0</v>
      </c>
      <c r="S1817">
        <f t="shared" si="31"/>
        <v>0.97142857142857142</v>
      </c>
      <c r="T1817" s="13">
        <f>(Tabelle1[[#This Row],[MT Distri % (besucht)]]-Tabelle1[[#This Row],[MT Distri % (besucht) VP]])*100</f>
        <v>0.15444015444016079</v>
      </c>
      <c r="U1817" t="str">
        <f>Tabelle1[[#This Row],[Kundenhierarchie 1]]&amp;Tabelle1[[#This Row],[Händler]]&amp;Tabelle1[[#This Row],[Kategorie]]&amp;Tabelle1[[#This Row],[Gruppe]]&amp;Tabelle1[[#This Row],[Name]]</f>
        <v>Markant Services International GmbHKaesEssigEssig KeulenApfelessig 5%, 0,75l Fl.</v>
      </c>
      <c r="V1817">
        <f>_xlfn.XLOOKUP(U1817,'Daten Vor-Quartal'!U:U,'Daten Vor-Quartal'!I:I,0)</f>
        <v>0.97142857142857142</v>
      </c>
    </row>
    <row r="1818" spans="1:22">
      <c r="A1818" t="s">
        <v>36</v>
      </c>
      <c r="B1818" t="s">
        <v>41</v>
      </c>
      <c r="C1818" t="s">
        <v>9</v>
      </c>
      <c r="D1818" t="s">
        <v>196</v>
      </c>
      <c r="E1818" t="s">
        <v>82</v>
      </c>
      <c r="F1818">
        <v>29</v>
      </c>
      <c r="G1818" t="s">
        <v>74</v>
      </c>
      <c r="H1818">
        <v>1</v>
      </c>
      <c r="I1818">
        <v>0.91891891891891897</v>
      </c>
      <c r="J1818">
        <v>0</v>
      </c>
      <c r="K1818">
        <v>0</v>
      </c>
      <c r="L1818">
        <v>40</v>
      </c>
      <c r="M1818">
        <v>40</v>
      </c>
      <c r="N1818">
        <v>37</v>
      </c>
      <c r="O1818">
        <v>34</v>
      </c>
      <c r="P1818">
        <v>0</v>
      </c>
      <c r="Q1818">
        <v>0</v>
      </c>
      <c r="R1818">
        <v>0</v>
      </c>
      <c r="S1818">
        <f t="shared" si="31"/>
        <v>0.88571428571428568</v>
      </c>
      <c r="T1818" s="13">
        <f>(Tabelle1[[#This Row],[MT Distri % (besucht)]]-Tabelle1[[#This Row],[MT Distri % (besucht) VP]])*100</f>
        <v>3.3204633204633294</v>
      </c>
      <c r="U1818" t="str">
        <f>Tabelle1[[#This Row],[Kundenhierarchie 1]]&amp;Tabelle1[[#This Row],[Händler]]&amp;Tabelle1[[#This Row],[Kategorie]]&amp;Tabelle1[[#This Row],[Gruppe]]&amp;Tabelle1[[#This Row],[Name]]</f>
        <v>Markant Services International GmbHKaesEssigEssig KeulenEssig plus Zitrone, 0,75l Glasfl.</v>
      </c>
      <c r="V1818">
        <f>_xlfn.XLOOKUP(U1818,'Daten Vor-Quartal'!U:U,'Daten Vor-Quartal'!I:I,0)</f>
        <v>0.88571428571428568</v>
      </c>
    </row>
    <row r="1819" spans="1:22">
      <c r="A1819" t="s">
        <v>36</v>
      </c>
      <c r="B1819" t="s">
        <v>41</v>
      </c>
      <c r="C1819" t="s">
        <v>9</v>
      </c>
      <c r="D1819" t="s">
        <v>196</v>
      </c>
      <c r="E1819" t="s">
        <v>54</v>
      </c>
      <c r="F1819">
        <v>3</v>
      </c>
      <c r="G1819" t="s">
        <v>51</v>
      </c>
      <c r="H1819">
        <v>1</v>
      </c>
      <c r="I1819">
        <v>0.97297297297297303</v>
      </c>
      <c r="J1819">
        <v>0</v>
      </c>
      <c r="K1819">
        <v>0</v>
      </c>
      <c r="L1819">
        <v>40</v>
      </c>
      <c r="M1819">
        <v>40</v>
      </c>
      <c r="N1819">
        <v>37</v>
      </c>
      <c r="O1819">
        <v>36</v>
      </c>
      <c r="P1819">
        <v>0</v>
      </c>
      <c r="Q1819">
        <v>0</v>
      </c>
      <c r="R1819">
        <v>0</v>
      </c>
      <c r="S1819">
        <f t="shared" si="31"/>
        <v>0.97142857142857142</v>
      </c>
      <c r="T1819" s="13">
        <f>(Tabelle1[[#This Row],[MT Distri % (besucht)]]-Tabelle1[[#This Row],[MT Distri % (besucht) VP]])*100</f>
        <v>0.15444015444016079</v>
      </c>
      <c r="U1819" t="str">
        <f>Tabelle1[[#This Row],[Kundenhierarchie 1]]&amp;Tabelle1[[#This Row],[Händler]]&amp;Tabelle1[[#This Row],[Kategorie]]&amp;Tabelle1[[#This Row],[Gruppe]]&amp;Tabelle1[[#This Row],[Name]]</f>
        <v>Markant Services International GmbHKaesEssigEssig KeulenSurol 7-Krt Essig, 0,75l Fl.</v>
      </c>
      <c r="V1819">
        <f>_xlfn.XLOOKUP(U1819,'Daten Vor-Quartal'!U:U,'Daten Vor-Quartal'!I:I,0)</f>
        <v>0.97142857142857142</v>
      </c>
    </row>
    <row r="1820" spans="1:22">
      <c r="A1820" t="s">
        <v>36</v>
      </c>
      <c r="B1820" t="s">
        <v>41</v>
      </c>
      <c r="C1820" t="s">
        <v>9</v>
      </c>
      <c r="D1820" t="s">
        <v>196</v>
      </c>
      <c r="E1820" t="s">
        <v>73</v>
      </c>
      <c r="F1820">
        <v>21</v>
      </c>
      <c r="G1820" t="s">
        <v>63</v>
      </c>
      <c r="H1820">
        <v>1</v>
      </c>
      <c r="I1820">
        <v>0.97297297297297303</v>
      </c>
      <c r="J1820">
        <v>0</v>
      </c>
      <c r="K1820">
        <v>0</v>
      </c>
      <c r="L1820">
        <v>40</v>
      </c>
      <c r="M1820">
        <v>40</v>
      </c>
      <c r="N1820">
        <v>37</v>
      </c>
      <c r="O1820">
        <v>36</v>
      </c>
      <c r="P1820">
        <v>0</v>
      </c>
      <c r="Q1820">
        <v>0</v>
      </c>
      <c r="R1820">
        <v>0</v>
      </c>
      <c r="S1820">
        <f t="shared" si="31"/>
        <v>0.97142857142857142</v>
      </c>
      <c r="T1820" s="13">
        <f>(Tabelle1[[#This Row],[MT Distri % (besucht)]]-Tabelle1[[#This Row],[MT Distri % (besucht) VP]])*100</f>
        <v>0.15444015444016079</v>
      </c>
      <c r="U1820" t="str">
        <f>Tabelle1[[#This Row],[Kundenhierarchie 1]]&amp;Tabelle1[[#This Row],[Händler]]&amp;Tabelle1[[#This Row],[Kategorie]]&amp;Tabelle1[[#This Row],[Gruppe]]&amp;Tabelle1[[#This Row],[Name]]</f>
        <v>Markant Services International GmbHKaesEssigEssig KeulenWeinwürziger Essig 5%, 0,75l Glasflasche</v>
      </c>
      <c r="V1820">
        <f>_xlfn.XLOOKUP(U1820,'Daten Vor-Quartal'!U:U,'Daten Vor-Quartal'!I:I,0)</f>
        <v>0.97142857142857142</v>
      </c>
    </row>
    <row r="1821" spans="1:22">
      <c r="A1821" t="s">
        <v>36</v>
      </c>
      <c r="B1821" t="s">
        <v>41</v>
      </c>
      <c r="C1821" t="s">
        <v>9</v>
      </c>
      <c r="D1821" t="s">
        <v>197</v>
      </c>
      <c r="E1821" t="s">
        <v>85</v>
      </c>
      <c r="F1821">
        <v>32</v>
      </c>
      <c r="G1821" t="s">
        <v>74</v>
      </c>
      <c r="H1821">
        <v>0</v>
      </c>
      <c r="I1821">
        <v>0.3783783783783784</v>
      </c>
      <c r="J1821">
        <v>0</v>
      </c>
      <c r="K1821">
        <v>0</v>
      </c>
      <c r="L1821">
        <v>0</v>
      </c>
      <c r="M1821">
        <v>40</v>
      </c>
      <c r="N1821">
        <v>37</v>
      </c>
      <c r="O1821">
        <v>14</v>
      </c>
      <c r="P1821">
        <v>0</v>
      </c>
      <c r="Q1821">
        <v>0</v>
      </c>
      <c r="R1821">
        <v>0</v>
      </c>
      <c r="S1821">
        <f t="shared" si="31"/>
        <v>0.88571428571428568</v>
      </c>
      <c r="T1821" s="13">
        <f>(Tabelle1[[#This Row],[MT Distri % (besucht)]]-Tabelle1[[#This Row],[MT Distri % (besucht) VP]])*100</f>
        <v>-50.733590733590731</v>
      </c>
      <c r="U1821" t="str">
        <f>Tabelle1[[#This Row],[Kundenhierarchie 1]]&amp;Tabelle1[[#This Row],[Händler]]&amp;Tabelle1[[#This Row],[Kategorie]]&amp;Tabelle1[[#This Row],[Gruppe]]&amp;Tabelle1[[#This Row],[Name]]</f>
        <v>Markant Services International GmbHKaesEssigVitasurVitasur Apfelessig-Trank, 0,75l Glasfl.</v>
      </c>
      <c r="V1821">
        <f>_xlfn.XLOOKUP(U1821,'Daten Vor-Quartal'!U:U,'Daten Vor-Quartal'!I:I,0)</f>
        <v>0.88571428571428568</v>
      </c>
    </row>
    <row r="1822" spans="1:22">
      <c r="A1822" t="s">
        <v>36</v>
      </c>
      <c r="B1822" t="s">
        <v>41</v>
      </c>
      <c r="C1822" t="s">
        <v>14</v>
      </c>
      <c r="D1822" t="s">
        <v>199</v>
      </c>
      <c r="E1822" t="s">
        <v>198</v>
      </c>
      <c r="F1822">
        <v>19</v>
      </c>
      <c r="G1822" t="s">
        <v>74</v>
      </c>
      <c r="H1822">
        <v>1</v>
      </c>
      <c r="I1822">
        <v>0</v>
      </c>
      <c r="J1822">
        <v>0</v>
      </c>
      <c r="K1822">
        <v>0</v>
      </c>
      <c r="L1822">
        <v>40</v>
      </c>
      <c r="M1822">
        <v>40</v>
      </c>
      <c r="N1822">
        <v>1</v>
      </c>
      <c r="O1822">
        <v>0</v>
      </c>
      <c r="P1822">
        <v>0</v>
      </c>
      <c r="Q1822">
        <v>0</v>
      </c>
      <c r="R1822">
        <v>0</v>
      </c>
      <c r="S1822">
        <f t="shared" si="31"/>
        <v>0</v>
      </c>
      <c r="T1822" s="13">
        <f>(Tabelle1[[#This Row],[MT Distri % (besucht)]]-Tabelle1[[#This Row],[MT Distri % (besucht) VP]])*100</f>
        <v>0</v>
      </c>
      <c r="U1822" t="str">
        <f>Tabelle1[[#This Row],[Kundenhierarchie 1]]&amp;Tabelle1[[#This Row],[Händler]]&amp;Tabelle1[[#This Row],[Kategorie]]&amp;Tabelle1[[#This Row],[Gruppe]]&amp;Tabelle1[[#This Row],[Name]]</f>
        <v>Markant Services International GmbHKaesGemüse in EssigGemüse in Essig -370 ml GL.Bohnensalat, 370ml Glas, 10er Tray</v>
      </c>
      <c r="V1822">
        <f>_xlfn.XLOOKUP(U1822,'Daten Vor-Quartal'!U:U,'Daten Vor-Quartal'!I:I,0)</f>
        <v>0</v>
      </c>
    </row>
    <row r="1823" spans="1:22">
      <c r="A1823" t="s">
        <v>36</v>
      </c>
      <c r="B1823" t="s">
        <v>41</v>
      </c>
      <c r="C1823" t="s">
        <v>14</v>
      </c>
      <c r="D1823" t="s">
        <v>199</v>
      </c>
      <c r="E1823" t="s">
        <v>200</v>
      </c>
      <c r="F1823">
        <v>18</v>
      </c>
      <c r="G1823" t="s">
        <v>74</v>
      </c>
      <c r="H1823">
        <v>1</v>
      </c>
      <c r="I1823">
        <v>0</v>
      </c>
      <c r="J1823">
        <v>0</v>
      </c>
      <c r="K1823">
        <v>0</v>
      </c>
      <c r="L1823">
        <v>40</v>
      </c>
      <c r="M1823">
        <v>40</v>
      </c>
      <c r="N1823">
        <v>1</v>
      </c>
      <c r="O1823">
        <v>0</v>
      </c>
      <c r="P1823">
        <v>0</v>
      </c>
      <c r="Q1823">
        <v>0</v>
      </c>
      <c r="R1823">
        <v>0</v>
      </c>
      <c r="S1823">
        <f t="shared" si="31"/>
        <v>0</v>
      </c>
      <c r="T1823" s="13">
        <f>(Tabelle1[[#This Row],[MT Distri % (besucht)]]-Tabelle1[[#This Row],[MT Distri % (besucht) VP]])*100</f>
        <v>0</v>
      </c>
      <c r="U1823" t="str">
        <f>Tabelle1[[#This Row],[Kundenhierarchie 1]]&amp;Tabelle1[[#This Row],[Händler]]&amp;Tabelle1[[#This Row],[Kategorie]]&amp;Tabelle1[[#This Row],[Gruppe]]&amp;Tabelle1[[#This Row],[Name]]</f>
        <v>Markant Services International GmbHKaesGemüse in EssigGemüse in Essig -370 ml GL.Karottensalat, 370ml Glas, 10er Tray</v>
      </c>
      <c r="V1823">
        <f>_xlfn.XLOOKUP(U1823,'Daten Vor-Quartal'!U:U,'Daten Vor-Quartal'!I:I,0)</f>
        <v>0</v>
      </c>
    </row>
    <row r="1824" spans="1:22">
      <c r="A1824" t="s">
        <v>36</v>
      </c>
      <c r="B1824" t="s">
        <v>41</v>
      </c>
      <c r="C1824" t="s">
        <v>14</v>
      </c>
      <c r="D1824" t="s">
        <v>199</v>
      </c>
      <c r="E1824" t="s">
        <v>201</v>
      </c>
      <c r="F1824">
        <v>12</v>
      </c>
      <c r="G1824" t="s">
        <v>63</v>
      </c>
      <c r="H1824">
        <v>1</v>
      </c>
      <c r="I1824">
        <v>0</v>
      </c>
      <c r="J1824">
        <v>0</v>
      </c>
      <c r="K1824">
        <v>0</v>
      </c>
      <c r="L1824">
        <v>40</v>
      </c>
      <c r="M1824">
        <v>40</v>
      </c>
      <c r="N1824">
        <v>1</v>
      </c>
      <c r="O1824">
        <v>0</v>
      </c>
      <c r="P1824">
        <v>0</v>
      </c>
      <c r="Q1824">
        <v>0</v>
      </c>
      <c r="R1824">
        <v>0</v>
      </c>
      <c r="S1824">
        <f t="shared" si="31"/>
        <v>0</v>
      </c>
      <c r="T1824" s="13">
        <f>(Tabelle1[[#This Row],[MT Distri % (besucht)]]-Tabelle1[[#This Row],[MT Distri % (besucht) VP]])*100</f>
        <v>0</v>
      </c>
      <c r="U1824" t="str">
        <f>Tabelle1[[#This Row],[Kundenhierarchie 1]]&amp;Tabelle1[[#This Row],[Händler]]&amp;Tabelle1[[#This Row],[Kategorie]]&amp;Tabelle1[[#This Row],[Gruppe]]&amp;Tabelle1[[#This Row],[Name]]</f>
        <v>Markant Services International GmbHKaesGemüse in EssigGemüse in Essig -370 ml GL.Kürbis, 370ml Glas, 10er Tray</v>
      </c>
      <c r="V1824">
        <f>_xlfn.XLOOKUP(U1824,'Daten Vor-Quartal'!U:U,'Daten Vor-Quartal'!I:I,0)</f>
        <v>0</v>
      </c>
    </row>
    <row r="1825" spans="1:22">
      <c r="A1825" t="s">
        <v>36</v>
      </c>
      <c r="B1825" t="s">
        <v>41</v>
      </c>
      <c r="C1825" t="s">
        <v>14</v>
      </c>
      <c r="D1825" t="s">
        <v>199</v>
      </c>
      <c r="E1825" t="s">
        <v>202</v>
      </c>
      <c r="F1825">
        <v>4</v>
      </c>
      <c r="G1825" t="s">
        <v>51</v>
      </c>
      <c r="H1825">
        <v>1</v>
      </c>
      <c r="I1825">
        <v>0</v>
      </c>
      <c r="J1825">
        <v>0</v>
      </c>
      <c r="K1825">
        <v>0</v>
      </c>
      <c r="L1825">
        <v>40</v>
      </c>
      <c r="M1825">
        <v>40</v>
      </c>
      <c r="N1825">
        <v>1</v>
      </c>
      <c r="O1825">
        <v>0</v>
      </c>
      <c r="P1825">
        <v>0</v>
      </c>
      <c r="Q1825">
        <v>0</v>
      </c>
      <c r="R1825">
        <v>0</v>
      </c>
      <c r="S1825">
        <f t="shared" si="31"/>
        <v>0</v>
      </c>
      <c r="T1825" s="13">
        <f>(Tabelle1[[#This Row],[MT Distri % (besucht)]]-Tabelle1[[#This Row],[MT Distri % (besucht) VP]])*100</f>
        <v>0</v>
      </c>
      <c r="U1825" t="str">
        <f>Tabelle1[[#This Row],[Kundenhierarchie 1]]&amp;Tabelle1[[#This Row],[Händler]]&amp;Tabelle1[[#This Row],[Kategorie]]&amp;Tabelle1[[#This Row],[Gruppe]]&amp;Tabelle1[[#This Row],[Name]]</f>
        <v>Markant Services International GmbHKaesGemüse in EssigGemüse in Essig -370 ml GL.Maiskölbchen, 212ml Glas, 10er Tray</v>
      </c>
      <c r="V1825">
        <f>_xlfn.XLOOKUP(U1825,'Daten Vor-Quartal'!U:U,'Daten Vor-Quartal'!I:I,0)</f>
        <v>0</v>
      </c>
    </row>
    <row r="1826" spans="1:22">
      <c r="A1826" t="s">
        <v>36</v>
      </c>
      <c r="B1826" t="s">
        <v>41</v>
      </c>
      <c r="C1826" t="s">
        <v>14</v>
      </c>
      <c r="D1826" t="s">
        <v>199</v>
      </c>
      <c r="E1826" t="s">
        <v>203</v>
      </c>
      <c r="F1826">
        <v>11</v>
      </c>
      <c r="G1826" t="s">
        <v>63</v>
      </c>
      <c r="H1826">
        <v>1</v>
      </c>
      <c r="I1826">
        <v>0</v>
      </c>
      <c r="J1826">
        <v>0</v>
      </c>
      <c r="K1826">
        <v>0</v>
      </c>
      <c r="L1826">
        <v>40</v>
      </c>
      <c r="M1826">
        <v>40</v>
      </c>
      <c r="N1826">
        <v>1</v>
      </c>
      <c r="O1826">
        <v>0</v>
      </c>
      <c r="P1826">
        <v>0</v>
      </c>
      <c r="Q1826">
        <v>0</v>
      </c>
      <c r="R1826">
        <v>0</v>
      </c>
      <c r="S1826">
        <f t="shared" si="31"/>
        <v>0</v>
      </c>
      <c r="T1826" s="13">
        <f>(Tabelle1[[#This Row],[MT Distri % (besucht)]]-Tabelle1[[#This Row],[MT Distri % (besucht) VP]])*100</f>
        <v>0</v>
      </c>
      <c r="U1826" t="str">
        <f>Tabelle1[[#This Row],[Kundenhierarchie 1]]&amp;Tabelle1[[#This Row],[Händler]]&amp;Tabelle1[[#This Row],[Kategorie]]&amp;Tabelle1[[#This Row],[Gruppe]]&amp;Tabelle1[[#This Row],[Name]]</f>
        <v>Markant Services International GmbHKaesGemüse in EssigGemüse in Essig -370 ml GL.Mixed Pickles, 370ml Glas, 10er Tray</v>
      </c>
      <c r="V1826">
        <f>_xlfn.XLOOKUP(U1826,'Daten Vor-Quartal'!U:U,'Daten Vor-Quartal'!I:I,0)</f>
        <v>0</v>
      </c>
    </row>
    <row r="1827" spans="1:22">
      <c r="A1827" t="s">
        <v>36</v>
      </c>
      <c r="B1827" t="s">
        <v>41</v>
      </c>
      <c r="C1827" t="s">
        <v>14</v>
      </c>
      <c r="D1827" t="s">
        <v>199</v>
      </c>
      <c r="E1827" t="s">
        <v>204</v>
      </c>
      <c r="F1827">
        <v>13</v>
      </c>
      <c r="G1827" t="s">
        <v>63</v>
      </c>
      <c r="H1827">
        <v>1</v>
      </c>
      <c r="I1827">
        <v>0</v>
      </c>
      <c r="J1827">
        <v>0</v>
      </c>
      <c r="K1827">
        <v>0</v>
      </c>
      <c r="L1827">
        <v>40</v>
      </c>
      <c r="M1827">
        <v>40</v>
      </c>
      <c r="N1827">
        <v>1</v>
      </c>
      <c r="O1827">
        <v>0</v>
      </c>
      <c r="P1827">
        <v>0</v>
      </c>
      <c r="Q1827">
        <v>0</v>
      </c>
      <c r="R1827">
        <v>0</v>
      </c>
      <c r="S1827">
        <f t="shared" si="31"/>
        <v>0</v>
      </c>
      <c r="T1827" s="13">
        <f>(Tabelle1[[#This Row],[MT Distri % (besucht)]]-Tabelle1[[#This Row],[MT Distri % (besucht) VP]])*100</f>
        <v>0</v>
      </c>
      <c r="U1827" t="str">
        <f>Tabelle1[[#This Row],[Kundenhierarchie 1]]&amp;Tabelle1[[#This Row],[Händler]]&amp;Tabelle1[[#This Row],[Kategorie]]&amp;Tabelle1[[#This Row],[Gruppe]]&amp;Tabelle1[[#This Row],[Name]]</f>
        <v>Markant Services International GmbHKaesGemüse in EssigGemüse in Essig -370 ml GL.Paprika Streifen, 370ml Gl, 10er Tray</v>
      </c>
      <c r="V1827">
        <f>_xlfn.XLOOKUP(U1827,'Daten Vor-Quartal'!U:U,'Daten Vor-Quartal'!I:I,0)</f>
        <v>0</v>
      </c>
    </row>
    <row r="1828" spans="1:22">
      <c r="A1828" t="s">
        <v>36</v>
      </c>
      <c r="B1828" t="s">
        <v>41</v>
      </c>
      <c r="C1828" t="s">
        <v>14</v>
      </c>
      <c r="D1828" t="s">
        <v>199</v>
      </c>
      <c r="E1828" t="s">
        <v>205</v>
      </c>
      <c r="F1828">
        <v>15</v>
      </c>
      <c r="G1828" t="s">
        <v>63</v>
      </c>
      <c r="H1828">
        <v>1</v>
      </c>
      <c r="I1828">
        <v>0</v>
      </c>
      <c r="J1828">
        <v>0</v>
      </c>
      <c r="K1828">
        <v>0</v>
      </c>
      <c r="L1828">
        <v>40</v>
      </c>
      <c r="M1828">
        <v>40</v>
      </c>
      <c r="N1828">
        <v>1</v>
      </c>
      <c r="O1828">
        <v>0</v>
      </c>
      <c r="P1828">
        <v>0</v>
      </c>
      <c r="Q1828">
        <v>0</v>
      </c>
      <c r="R1828">
        <v>0</v>
      </c>
      <c r="S1828">
        <f t="shared" si="31"/>
        <v>0</v>
      </c>
      <c r="T1828" s="13">
        <f>(Tabelle1[[#This Row],[MT Distri % (besucht)]]-Tabelle1[[#This Row],[MT Distri % (besucht) VP]])*100</f>
        <v>0</v>
      </c>
      <c r="U1828" t="str">
        <f>Tabelle1[[#This Row],[Kundenhierarchie 1]]&amp;Tabelle1[[#This Row],[Händler]]&amp;Tabelle1[[#This Row],[Kategorie]]&amp;Tabelle1[[#This Row],[Gruppe]]&amp;Tabelle1[[#This Row],[Name]]</f>
        <v>Markant Services International GmbHKaesGemüse in EssigGemüse in Essig -370 ml GL.Peperoni mild, 370ml Glas, 10er Tray</v>
      </c>
      <c r="V1828">
        <f>_xlfn.XLOOKUP(U1828,'Daten Vor-Quartal'!U:U,'Daten Vor-Quartal'!I:I,0)</f>
        <v>0</v>
      </c>
    </row>
    <row r="1829" spans="1:22">
      <c r="A1829" t="s">
        <v>36</v>
      </c>
      <c r="B1829" t="s">
        <v>41</v>
      </c>
      <c r="C1829" t="s">
        <v>14</v>
      </c>
      <c r="D1829" t="s">
        <v>199</v>
      </c>
      <c r="E1829" t="s">
        <v>206</v>
      </c>
      <c r="F1829">
        <v>17</v>
      </c>
      <c r="G1829" t="s">
        <v>74</v>
      </c>
      <c r="H1829">
        <v>1</v>
      </c>
      <c r="I1829">
        <v>0</v>
      </c>
      <c r="J1829">
        <v>0</v>
      </c>
      <c r="K1829">
        <v>0</v>
      </c>
      <c r="L1829">
        <v>40</v>
      </c>
      <c r="M1829">
        <v>40</v>
      </c>
      <c r="N1829">
        <v>1</v>
      </c>
      <c r="O1829">
        <v>0</v>
      </c>
      <c r="P1829">
        <v>0</v>
      </c>
      <c r="Q1829">
        <v>0</v>
      </c>
      <c r="R1829">
        <v>0</v>
      </c>
      <c r="S1829">
        <f t="shared" si="31"/>
        <v>0</v>
      </c>
      <c r="T1829" s="13">
        <f>(Tabelle1[[#This Row],[MT Distri % (besucht)]]-Tabelle1[[#This Row],[MT Distri % (besucht) VP]])*100</f>
        <v>0</v>
      </c>
      <c r="U1829" t="str">
        <f>Tabelle1[[#This Row],[Kundenhierarchie 1]]&amp;Tabelle1[[#This Row],[Händler]]&amp;Tabelle1[[#This Row],[Kategorie]]&amp;Tabelle1[[#This Row],[Gruppe]]&amp;Tabelle1[[#This Row],[Name]]</f>
        <v>Markant Services International GmbHKaesGemüse in EssigGemüse in Essig -370 ml GL.Peperoni scharf, 370ml Glas, 10er Tray</v>
      </c>
      <c r="V1829">
        <f>_xlfn.XLOOKUP(U1829,'Daten Vor-Quartal'!U:U,'Daten Vor-Quartal'!I:I,0)</f>
        <v>0</v>
      </c>
    </row>
    <row r="1830" spans="1:22">
      <c r="A1830" t="s">
        <v>36</v>
      </c>
      <c r="B1830" t="s">
        <v>41</v>
      </c>
      <c r="C1830" t="s">
        <v>14</v>
      </c>
      <c r="D1830" t="s">
        <v>199</v>
      </c>
      <c r="E1830" t="s">
        <v>207</v>
      </c>
      <c r="F1830">
        <v>5</v>
      </c>
      <c r="G1830" t="s">
        <v>63</v>
      </c>
      <c r="H1830">
        <v>1</v>
      </c>
      <c r="I1830">
        <v>0</v>
      </c>
      <c r="J1830">
        <v>0</v>
      </c>
      <c r="K1830">
        <v>0</v>
      </c>
      <c r="L1830">
        <v>40</v>
      </c>
      <c r="M1830">
        <v>40</v>
      </c>
      <c r="N1830">
        <v>1</v>
      </c>
      <c r="O1830">
        <v>0</v>
      </c>
      <c r="P1830">
        <v>0</v>
      </c>
      <c r="Q1830">
        <v>0</v>
      </c>
      <c r="R1830">
        <v>0</v>
      </c>
      <c r="S1830">
        <f t="shared" si="31"/>
        <v>0</v>
      </c>
      <c r="T1830" s="13">
        <f>(Tabelle1[[#This Row],[MT Distri % (besucht)]]-Tabelle1[[#This Row],[MT Distri % (besucht) VP]])*100</f>
        <v>0</v>
      </c>
      <c r="U1830" t="str">
        <f>Tabelle1[[#This Row],[Kundenhierarchie 1]]&amp;Tabelle1[[#This Row],[Händler]]&amp;Tabelle1[[#This Row],[Kategorie]]&amp;Tabelle1[[#This Row],[Gruppe]]&amp;Tabelle1[[#This Row],[Name]]</f>
        <v>Markant Services International GmbHKaesGemüse in EssigGemüse in Essig -370 ml GL.Puszta-Salat, 370ml Glas, 10er Tray</v>
      </c>
      <c r="V1830">
        <f>_xlfn.XLOOKUP(U1830,'Daten Vor-Quartal'!U:U,'Daten Vor-Quartal'!I:I,0)</f>
        <v>0</v>
      </c>
    </row>
    <row r="1831" spans="1:22">
      <c r="A1831" t="s">
        <v>36</v>
      </c>
      <c r="B1831" t="s">
        <v>41</v>
      </c>
      <c r="C1831" t="s">
        <v>14</v>
      </c>
      <c r="D1831" t="s">
        <v>199</v>
      </c>
      <c r="E1831" t="s">
        <v>208</v>
      </c>
      <c r="F1831">
        <v>16</v>
      </c>
      <c r="G1831" t="s">
        <v>74</v>
      </c>
      <c r="H1831">
        <v>0</v>
      </c>
      <c r="I1831">
        <v>0</v>
      </c>
      <c r="J1831">
        <v>0</v>
      </c>
      <c r="K1831">
        <v>0</v>
      </c>
      <c r="L1831">
        <v>0</v>
      </c>
      <c r="M1831">
        <v>40</v>
      </c>
      <c r="N1831">
        <v>1</v>
      </c>
      <c r="O1831">
        <v>0</v>
      </c>
      <c r="P1831">
        <v>0</v>
      </c>
      <c r="Q1831">
        <v>0</v>
      </c>
      <c r="R1831">
        <v>0</v>
      </c>
      <c r="S1831">
        <f t="shared" si="31"/>
        <v>0</v>
      </c>
      <c r="T1831" s="13">
        <f>(Tabelle1[[#This Row],[MT Distri % (besucht)]]-Tabelle1[[#This Row],[MT Distri % (besucht) VP]])*100</f>
        <v>0</v>
      </c>
      <c r="U1831" t="str">
        <f>Tabelle1[[#This Row],[Kundenhierarchie 1]]&amp;Tabelle1[[#This Row],[Händler]]&amp;Tabelle1[[#This Row],[Kategorie]]&amp;Tabelle1[[#This Row],[Gruppe]]&amp;Tabelle1[[#This Row],[Name]]</f>
        <v>Markant Services International GmbHKaesGemüse in EssigGemüse in Essig -370 ml GL.Rote Bete Sch.leicht, 370ml Gl.10er Tray</v>
      </c>
      <c r="V1831">
        <f>_xlfn.XLOOKUP(U1831,'Daten Vor-Quartal'!U:U,'Daten Vor-Quartal'!I:I,0)</f>
        <v>0</v>
      </c>
    </row>
    <row r="1832" spans="1:22">
      <c r="A1832" t="s">
        <v>36</v>
      </c>
      <c r="B1832" t="s">
        <v>41</v>
      </c>
      <c r="C1832" t="s">
        <v>14</v>
      </c>
      <c r="D1832" t="s">
        <v>199</v>
      </c>
      <c r="E1832" t="s">
        <v>209</v>
      </c>
      <c r="F1832">
        <v>1</v>
      </c>
      <c r="G1832" t="s">
        <v>51</v>
      </c>
      <c r="H1832">
        <v>1</v>
      </c>
      <c r="I1832">
        <v>0</v>
      </c>
      <c r="J1832">
        <v>0</v>
      </c>
      <c r="K1832">
        <v>0</v>
      </c>
      <c r="L1832">
        <v>40</v>
      </c>
      <c r="M1832">
        <v>40</v>
      </c>
      <c r="N1832">
        <v>1</v>
      </c>
      <c r="O1832">
        <v>0</v>
      </c>
      <c r="P1832">
        <v>0</v>
      </c>
      <c r="Q1832">
        <v>0</v>
      </c>
      <c r="R1832">
        <v>0</v>
      </c>
      <c r="S1832">
        <f t="shared" si="31"/>
        <v>0</v>
      </c>
      <c r="T1832" s="13">
        <f>(Tabelle1[[#This Row],[MT Distri % (besucht)]]-Tabelle1[[#This Row],[MT Distri % (besucht) VP]])*100</f>
        <v>0</v>
      </c>
      <c r="U1832" t="str">
        <f>Tabelle1[[#This Row],[Kundenhierarchie 1]]&amp;Tabelle1[[#This Row],[Händler]]&amp;Tabelle1[[#This Row],[Kategorie]]&amp;Tabelle1[[#This Row],[Gruppe]]&amp;Tabelle1[[#This Row],[Name]]</f>
        <v>Markant Services International GmbHKaesGemüse in EssigGemüse in Essig -370 ml GL.Rote Bete Scheiben, 370ml Glas,10er Tray</v>
      </c>
      <c r="V1832">
        <f>_xlfn.XLOOKUP(U1832,'Daten Vor-Quartal'!U:U,'Daten Vor-Quartal'!I:I,0)</f>
        <v>0</v>
      </c>
    </row>
    <row r="1833" spans="1:22">
      <c r="A1833" t="s">
        <v>36</v>
      </c>
      <c r="B1833" t="s">
        <v>41</v>
      </c>
      <c r="C1833" t="s">
        <v>14</v>
      </c>
      <c r="D1833" t="s">
        <v>199</v>
      </c>
      <c r="E1833" t="s">
        <v>210</v>
      </c>
      <c r="F1833">
        <v>8</v>
      </c>
      <c r="G1833" t="s">
        <v>63</v>
      </c>
      <c r="H1833">
        <v>1</v>
      </c>
      <c r="I1833">
        <v>0</v>
      </c>
      <c r="J1833">
        <v>0</v>
      </c>
      <c r="K1833">
        <v>0</v>
      </c>
      <c r="L1833">
        <v>40</v>
      </c>
      <c r="M1833">
        <v>40</v>
      </c>
      <c r="N1833">
        <v>1</v>
      </c>
      <c r="O1833">
        <v>0</v>
      </c>
      <c r="P1833">
        <v>0</v>
      </c>
      <c r="Q1833">
        <v>0</v>
      </c>
      <c r="R1833">
        <v>0</v>
      </c>
      <c r="S1833">
        <f t="shared" si="31"/>
        <v>0</v>
      </c>
      <c r="T1833" s="13">
        <f>(Tabelle1[[#This Row],[MT Distri % (besucht)]]-Tabelle1[[#This Row],[MT Distri % (besucht) VP]])*100</f>
        <v>0</v>
      </c>
      <c r="U1833" t="str">
        <f>Tabelle1[[#This Row],[Kundenhierarchie 1]]&amp;Tabelle1[[#This Row],[Händler]]&amp;Tabelle1[[#This Row],[Kategorie]]&amp;Tabelle1[[#This Row],[Gruppe]]&amp;Tabelle1[[#This Row],[Name]]</f>
        <v>Markant Services International GmbHKaesGemüse in EssigGemüse in Essig -370 ml GL.Rote Bete Würfel, 370 ml Glas,10er Tray</v>
      </c>
      <c r="V1833">
        <f>_xlfn.XLOOKUP(U1833,'Daten Vor-Quartal'!U:U,'Daten Vor-Quartal'!I:I,0)</f>
        <v>0</v>
      </c>
    </row>
    <row r="1834" spans="1:22">
      <c r="A1834" t="s">
        <v>36</v>
      </c>
      <c r="B1834" t="s">
        <v>41</v>
      </c>
      <c r="C1834" t="s">
        <v>14</v>
      </c>
      <c r="D1834" t="s">
        <v>199</v>
      </c>
      <c r="E1834" t="s">
        <v>211</v>
      </c>
      <c r="F1834">
        <v>7</v>
      </c>
      <c r="G1834" t="s">
        <v>63</v>
      </c>
      <c r="H1834">
        <v>1</v>
      </c>
      <c r="I1834">
        <v>0</v>
      </c>
      <c r="J1834">
        <v>0</v>
      </c>
      <c r="K1834">
        <v>0</v>
      </c>
      <c r="L1834">
        <v>40</v>
      </c>
      <c r="M1834">
        <v>40</v>
      </c>
      <c r="N1834">
        <v>1</v>
      </c>
      <c r="O1834">
        <v>0</v>
      </c>
      <c r="P1834">
        <v>0</v>
      </c>
      <c r="Q1834">
        <v>0</v>
      </c>
      <c r="R1834">
        <v>0</v>
      </c>
      <c r="S1834">
        <f t="shared" si="31"/>
        <v>0</v>
      </c>
      <c r="T1834" s="13">
        <f>(Tabelle1[[#This Row],[MT Distri % (besucht)]]-Tabelle1[[#This Row],[MT Distri % (besucht) VP]])*100</f>
        <v>0</v>
      </c>
      <c r="U1834" t="str">
        <f>Tabelle1[[#This Row],[Kundenhierarchie 1]]&amp;Tabelle1[[#This Row],[Händler]]&amp;Tabelle1[[#This Row],[Kategorie]]&amp;Tabelle1[[#This Row],[Gruppe]]&amp;Tabelle1[[#This Row],[Name]]</f>
        <v>Markant Services International GmbHKaesGemüse in EssigGemüse in Essig -370 ml GL.Sellerie Streifen, 370ml Glas, 10er Tray</v>
      </c>
      <c r="V1834">
        <f>_xlfn.XLOOKUP(U1834,'Daten Vor-Quartal'!U:U,'Daten Vor-Quartal'!I:I,0)</f>
        <v>0</v>
      </c>
    </row>
    <row r="1835" spans="1:22">
      <c r="A1835" t="s">
        <v>36</v>
      </c>
      <c r="B1835" t="s">
        <v>41</v>
      </c>
      <c r="C1835" t="s">
        <v>14</v>
      </c>
      <c r="D1835" t="s">
        <v>199</v>
      </c>
      <c r="E1835" t="s">
        <v>212</v>
      </c>
      <c r="F1835">
        <v>10</v>
      </c>
      <c r="G1835" t="s">
        <v>74</v>
      </c>
      <c r="H1835">
        <v>1</v>
      </c>
      <c r="I1835">
        <v>0</v>
      </c>
      <c r="J1835">
        <v>0</v>
      </c>
      <c r="K1835">
        <v>0</v>
      </c>
      <c r="L1835">
        <v>40</v>
      </c>
      <c r="M1835">
        <v>40</v>
      </c>
      <c r="N1835">
        <v>1</v>
      </c>
      <c r="O1835">
        <v>0</v>
      </c>
      <c r="P1835">
        <v>0</v>
      </c>
      <c r="Q1835">
        <v>0</v>
      </c>
      <c r="R1835">
        <v>0</v>
      </c>
      <c r="S1835">
        <f t="shared" si="31"/>
        <v>0</v>
      </c>
      <c r="T1835" s="13">
        <f>(Tabelle1[[#This Row],[MT Distri % (besucht)]]-Tabelle1[[#This Row],[MT Distri % (besucht) VP]])*100</f>
        <v>0</v>
      </c>
      <c r="U1835" t="str">
        <f>Tabelle1[[#This Row],[Kundenhierarchie 1]]&amp;Tabelle1[[#This Row],[Händler]]&amp;Tabelle1[[#This Row],[Kategorie]]&amp;Tabelle1[[#This Row],[Gruppe]]&amp;Tabelle1[[#This Row],[Name]]</f>
        <v>Markant Services International GmbHKaesGemüse in EssigGemüse in Essig -370 ml GL.Silberzwiebeln, 212ml Glas, 10er Tray</v>
      </c>
      <c r="V1835">
        <f>_xlfn.XLOOKUP(U1835,'Daten Vor-Quartal'!U:U,'Daten Vor-Quartal'!I:I,0)</f>
        <v>0</v>
      </c>
    </row>
    <row r="1836" spans="1:22">
      <c r="A1836" t="s">
        <v>36</v>
      </c>
      <c r="B1836" t="s">
        <v>41</v>
      </c>
      <c r="C1836" t="s">
        <v>14</v>
      </c>
      <c r="D1836" t="s">
        <v>199</v>
      </c>
      <c r="E1836" t="s">
        <v>213</v>
      </c>
      <c r="F1836">
        <v>14</v>
      </c>
      <c r="G1836" t="s">
        <v>63</v>
      </c>
      <c r="H1836">
        <v>1</v>
      </c>
      <c r="I1836">
        <v>0</v>
      </c>
      <c r="J1836">
        <v>0</v>
      </c>
      <c r="K1836">
        <v>0</v>
      </c>
      <c r="L1836">
        <v>40</v>
      </c>
      <c r="M1836">
        <v>40</v>
      </c>
      <c r="N1836">
        <v>1</v>
      </c>
      <c r="O1836">
        <v>0</v>
      </c>
      <c r="P1836">
        <v>0</v>
      </c>
      <c r="Q1836">
        <v>0</v>
      </c>
      <c r="R1836">
        <v>0</v>
      </c>
      <c r="S1836">
        <f t="shared" si="31"/>
        <v>0</v>
      </c>
      <c r="T1836" s="13">
        <f>(Tabelle1[[#This Row],[MT Distri % (besucht)]]-Tabelle1[[#This Row],[MT Distri % (besucht) VP]])*100</f>
        <v>0</v>
      </c>
      <c r="U1836" t="str">
        <f>Tabelle1[[#This Row],[Kundenhierarchie 1]]&amp;Tabelle1[[#This Row],[Händler]]&amp;Tabelle1[[#This Row],[Kategorie]]&amp;Tabelle1[[#This Row],[Gruppe]]&amp;Tabelle1[[#This Row],[Name]]</f>
        <v>Markant Services International GmbHKaesGemüse in EssigGemüse in Essig -370 ml GL.Silberzwiebeln, 370ml Glas, 10er Tray</v>
      </c>
      <c r="V1836">
        <f>_xlfn.XLOOKUP(U1836,'Daten Vor-Quartal'!U:U,'Daten Vor-Quartal'!I:I,0)</f>
        <v>0</v>
      </c>
    </row>
    <row r="1837" spans="1:22">
      <c r="A1837" t="s">
        <v>36</v>
      </c>
      <c r="B1837" t="s">
        <v>41</v>
      </c>
      <c r="C1837" t="s">
        <v>14</v>
      </c>
      <c r="D1837" t="s">
        <v>215</v>
      </c>
      <c r="E1837" t="s">
        <v>214</v>
      </c>
      <c r="F1837">
        <v>99</v>
      </c>
      <c r="G1837" t="s">
        <v>74</v>
      </c>
      <c r="H1837">
        <v>0</v>
      </c>
      <c r="I1837">
        <v>0</v>
      </c>
      <c r="J1837">
        <v>0</v>
      </c>
      <c r="K1837">
        <v>0</v>
      </c>
      <c r="L1837">
        <v>0</v>
      </c>
      <c r="M1837">
        <v>40</v>
      </c>
      <c r="N1837">
        <v>1</v>
      </c>
      <c r="O1837">
        <v>0</v>
      </c>
      <c r="P1837">
        <v>0</v>
      </c>
      <c r="Q1837">
        <v>0</v>
      </c>
      <c r="R1837">
        <v>0</v>
      </c>
      <c r="S1837">
        <f t="shared" si="31"/>
        <v>0</v>
      </c>
      <c r="T1837" s="13">
        <f>(Tabelle1[[#This Row],[MT Distri % (besucht)]]-Tabelle1[[#This Row],[MT Distri % (besucht) VP]])*100</f>
        <v>0</v>
      </c>
      <c r="U1837" t="str">
        <f>Tabelle1[[#This Row],[Kundenhierarchie 1]]&amp;Tabelle1[[#This Row],[Händler]]&amp;Tabelle1[[#This Row],[Kategorie]]&amp;Tabelle1[[#This Row],[Gruppe]]&amp;Tabelle1[[#This Row],[Name]]</f>
        <v>Markant Services International GmbHKaesGemüse in EssigGemüse in Essig 580 ml Gl.Rote Bete Schlemmert., 580ml Glas 8er</v>
      </c>
      <c r="V1837">
        <f>_xlfn.XLOOKUP(U1837,'Daten Vor-Quartal'!U:U,'Daten Vor-Quartal'!I:I,0)</f>
        <v>0</v>
      </c>
    </row>
    <row r="1838" spans="1:22">
      <c r="A1838" t="s">
        <v>36</v>
      </c>
      <c r="B1838" t="s">
        <v>41</v>
      </c>
      <c r="C1838" t="s">
        <v>14</v>
      </c>
      <c r="D1838" t="s">
        <v>215</v>
      </c>
      <c r="E1838" t="s">
        <v>216</v>
      </c>
      <c r="F1838">
        <v>99</v>
      </c>
      <c r="G1838" t="s">
        <v>74</v>
      </c>
      <c r="H1838">
        <v>0</v>
      </c>
      <c r="I1838">
        <v>0</v>
      </c>
      <c r="J1838">
        <v>0</v>
      </c>
      <c r="K1838">
        <v>0</v>
      </c>
      <c r="L1838">
        <v>0</v>
      </c>
      <c r="M1838">
        <v>40</v>
      </c>
      <c r="N1838">
        <v>1</v>
      </c>
      <c r="O1838">
        <v>0</v>
      </c>
      <c r="P1838">
        <v>0</v>
      </c>
      <c r="Q1838">
        <v>0</v>
      </c>
      <c r="R1838">
        <v>0</v>
      </c>
      <c r="S1838">
        <f t="shared" si="31"/>
        <v>0</v>
      </c>
      <c r="T1838" s="13">
        <f>(Tabelle1[[#This Row],[MT Distri % (besucht)]]-Tabelle1[[#This Row],[MT Distri % (besucht) VP]])*100</f>
        <v>0</v>
      </c>
      <c r="U1838" t="str">
        <f>Tabelle1[[#This Row],[Kundenhierarchie 1]]&amp;Tabelle1[[#This Row],[Händler]]&amp;Tabelle1[[#This Row],[Kategorie]]&amp;Tabelle1[[#This Row],[Gruppe]]&amp;Tabelle1[[#This Row],[Name]]</f>
        <v>Markant Services International GmbHKaesGemüse in EssigGemüse in Essig 580 ml Gl.Schlemmertöpfchen Zwiebeln, 580ml 8er</v>
      </c>
      <c r="V1838">
        <f>_xlfn.XLOOKUP(U1838,'Daten Vor-Quartal'!U:U,'Daten Vor-Quartal'!I:I,0)</f>
        <v>0</v>
      </c>
    </row>
    <row r="1839" spans="1:22">
      <c r="A1839" t="s">
        <v>36</v>
      </c>
      <c r="B1839" t="s">
        <v>41</v>
      </c>
      <c r="C1839" t="s">
        <v>14</v>
      </c>
      <c r="D1839" t="s">
        <v>218</v>
      </c>
      <c r="E1839" t="s">
        <v>217</v>
      </c>
      <c r="F1839">
        <v>99</v>
      </c>
      <c r="G1839" t="s">
        <v>74</v>
      </c>
      <c r="H1839">
        <v>0</v>
      </c>
      <c r="I1839">
        <v>0</v>
      </c>
      <c r="J1839">
        <v>0</v>
      </c>
      <c r="K1839">
        <v>0</v>
      </c>
      <c r="L1839">
        <v>0</v>
      </c>
      <c r="M1839">
        <v>40</v>
      </c>
      <c r="N1839">
        <v>1</v>
      </c>
      <c r="O1839">
        <v>0</v>
      </c>
      <c r="P1839">
        <v>0</v>
      </c>
      <c r="Q1839">
        <v>0</v>
      </c>
      <c r="R1839">
        <v>0</v>
      </c>
      <c r="S1839">
        <f t="shared" si="31"/>
        <v>0</v>
      </c>
      <c r="T1839" s="13">
        <f>(Tabelle1[[#This Row],[MT Distri % (besucht)]]-Tabelle1[[#This Row],[MT Distri % (besucht) VP]])*100</f>
        <v>0</v>
      </c>
      <c r="U1839" t="str">
        <f>Tabelle1[[#This Row],[Kundenhierarchie 1]]&amp;Tabelle1[[#This Row],[Händler]]&amp;Tabelle1[[#This Row],[Kategorie]]&amp;Tabelle1[[#This Row],[Gruppe]]&amp;Tabelle1[[#This Row],[Name]]</f>
        <v>Markant Services International GmbHKaesGemüse in EssigGemüse in Essig 720 ml Gl.Kürbis, 720ml Glas, 8er Tray</v>
      </c>
      <c r="V1839">
        <f>_xlfn.XLOOKUP(U1839,'Daten Vor-Quartal'!U:U,'Daten Vor-Quartal'!I:I,0)</f>
        <v>0</v>
      </c>
    </row>
    <row r="1840" spans="1:22">
      <c r="A1840" t="s">
        <v>36</v>
      </c>
      <c r="B1840" t="s">
        <v>41</v>
      </c>
      <c r="C1840" t="s">
        <v>14</v>
      </c>
      <c r="D1840" t="s">
        <v>218</v>
      </c>
      <c r="E1840" t="s">
        <v>219</v>
      </c>
      <c r="F1840">
        <v>3</v>
      </c>
      <c r="G1840" t="s">
        <v>63</v>
      </c>
      <c r="H1840">
        <v>1</v>
      </c>
      <c r="I1840">
        <v>0</v>
      </c>
      <c r="J1840">
        <v>0</v>
      </c>
      <c r="K1840">
        <v>0</v>
      </c>
      <c r="L1840">
        <v>40</v>
      </c>
      <c r="M1840">
        <v>40</v>
      </c>
      <c r="N1840">
        <v>1</v>
      </c>
      <c r="O1840">
        <v>0</v>
      </c>
      <c r="P1840">
        <v>0</v>
      </c>
      <c r="Q1840">
        <v>0</v>
      </c>
      <c r="R1840">
        <v>0</v>
      </c>
      <c r="S1840">
        <f t="shared" si="31"/>
        <v>0</v>
      </c>
      <c r="T1840" s="13">
        <f>(Tabelle1[[#This Row],[MT Distri % (besucht)]]-Tabelle1[[#This Row],[MT Distri % (besucht) VP]])*100</f>
        <v>0</v>
      </c>
      <c r="U1840" t="str">
        <f>Tabelle1[[#This Row],[Kundenhierarchie 1]]&amp;Tabelle1[[#This Row],[Händler]]&amp;Tabelle1[[#This Row],[Kategorie]]&amp;Tabelle1[[#This Row],[Gruppe]]&amp;Tabelle1[[#This Row],[Name]]</f>
        <v>Markant Services International GmbHKaesGemüse in EssigGemüse in Essig 720 ml Gl.Rote Bete Scheiben, 720ml Glas, 8er Tray</v>
      </c>
      <c r="V1840">
        <f>_xlfn.XLOOKUP(U1840,'Daten Vor-Quartal'!U:U,'Daten Vor-Quartal'!I:I,0)</f>
        <v>0</v>
      </c>
    </row>
    <row r="1841" spans="1:22">
      <c r="A1841" t="s">
        <v>36</v>
      </c>
      <c r="B1841" t="s">
        <v>41</v>
      </c>
      <c r="C1841" t="s">
        <v>14</v>
      </c>
      <c r="D1841" t="s">
        <v>221</v>
      </c>
      <c r="E1841" t="s">
        <v>220</v>
      </c>
      <c r="F1841">
        <v>99</v>
      </c>
      <c r="G1841" t="s">
        <v>74</v>
      </c>
      <c r="H1841">
        <v>0</v>
      </c>
      <c r="I1841">
        <v>0</v>
      </c>
      <c r="J1841">
        <v>0</v>
      </c>
      <c r="K1841">
        <v>0</v>
      </c>
      <c r="L1841">
        <v>0</v>
      </c>
      <c r="M1841">
        <v>40</v>
      </c>
      <c r="N1841">
        <v>1</v>
      </c>
      <c r="O1841">
        <v>0</v>
      </c>
      <c r="P1841">
        <v>0</v>
      </c>
      <c r="Q1841">
        <v>0</v>
      </c>
      <c r="R1841">
        <v>0</v>
      </c>
      <c r="S1841">
        <f t="shared" si="31"/>
        <v>0</v>
      </c>
      <c r="T1841" s="13">
        <f>(Tabelle1[[#This Row],[MT Distri % (besucht)]]-Tabelle1[[#This Row],[MT Distri % (besucht) VP]])*100</f>
        <v>0</v>
      </c>
      <c r="U1841" t="str">
        <f>Tabelle1[[#This Row],[Kundenhierarchie 1]]&amp;Tabelle1[[#This Row],[Händler]]&amp;Tabelle1[[#This Row],[Kategorie]]&amp;Tabelle1[[#This Row],[Gruppe]]&amp;Tabelle1[[#This Row],[Name]]</f>
        <v>Markant Services International GmbHKaesGemüse in EssigJunges Gemüse -370ml GL.Feurige Chilis, 370ml Gl, 10er Tray</v>
      </c>
      <c r="V1841">
        <f>_xlfn.XLOOKUP(U1841,'Daten Vor-Quartal'!U:U,'Daten Vor-Quartal'!I:I,0)</f>
        <v>0</v>
      </c>
    </row>
    <row r="1842" spans="1:22">
      <c r="A1842" t="s">
        <v>36</v>
      </c>
      <c r="B1842" t="s">
        <v>41</v>
      </c>
      <c r="C1842" t="s">
        <v>14</v>
      </c>
      <c r="D1842" t="s">
        <v>221</v>
      </c>
      <c r="E1842" t="s">
        <v>222</v>
      </c>
      <c r="F1842">
        <v>9</v>
      </c>
      <c r="G1842" t="s">
        <v>63</v>
      </c>
      <c r="H1842">
        <v>1</v>
      </c>
      <c r="I1842">
        <v>0</v>
      </c>
      <c r="J1842">
        <v>0</v>
      </c>
      <c r="K1842">
        <v>0</v>
      </c>
      <c r="L1842">
        <v>40</v>
      </c>
      <c r="M1842">
        <v>40</v>
      </c>
      <c r="N1842">
        <v>1</v>
      </c>
      <c r="O1842">
        <v>0</v>
      </c>
      <c r="P1842">
        <v>0</v>
      </c>
      <c r="Q1842">
        <v>0</v>
      </c>
      <c r="R1842">
        <v>0</v>
      </c>
      <c r="S1842">
        <f t="shared" si="31"/>
        <v>0</v>
      </c>
      <c r="T1842" s="13">
        <f>(Tabelle1[[#This Row],[MT Distri % (besucht)]]-Tabelle1[[#This Row],[MT Distri % (besucht) VP]])*100</f>
        <v>0</v>
      </c>
      <c r="U1842" t="str">
        <f>Tabelle1[[#This Row],[Kundenhierarchie 1]]&amp;Tabelle1[[#This Row],[Händler]]&amp;Tabelle1[[#This Row],[Kategorie]]&amp;Tabelle1[[#This Row],[Gruppe]]&amp;Tabelle1[[#This Row],[Name]]</f>
        <v>Markant Services International GmbHKaesGemüse in EssigJunges Gemüse -370ml GL.Gerösteter Paprika, 370ml Gl, 10er Tray</v>
      </c>
      <c r="V1842">
        <f>_xlfn.XLOOKUP(U1842,'Daten Vor-Quartal'!U:U,'Daten Vor-Quartal'!I:I,0)</f>
        <v>0</v>
      </c>
    </row>
    <row r="1843" spans="1:22">
      <c r="A1843" t="s">
        <v>36</v>
      </c>
      <c r="B1843" t="s">
        <v>41</v>
      </c>
      <c r="C1843" t="s">
        <v>14</v>
      </c>
      <c r="D1843" t="s">
        <v>221</v>
      </c>
      <c r="E1843" t="s">
        <v>223</v>
      </c>
      <c r="F1843">
        <v>6</v>
      </c>
      <c r="G1843" t="s">
        <v>63</v>
      </c>
      <c r="H1843">
        <v>1</v>
      </c>
      <c r="I1843">
        <v>0</v>
      </c>
      <c r="J1843">
        <v>0</v>
      </c>
      <c r="K1843">
        <v>0</v>
      </c>
      <c r="L1843">
        <v>40</v>
      </c>
      <c r="M1843">
        <v>40</v>
      </c>
      <c r="N1843">
        <v>1</v>
      </c>
      <c r="O1843">
        <v>0</v>
      </c>
      <c r="P1843">
        <v>0</v>
      </c>
      <c r="Q1843">
        <v>0</v>
      </c>
      <c r="R1843">
        <v>0</v>
      </c>
      <c r="S1843">
        <f t="shared" si="31"/>
        <v>0</v>
      </c>
      <c r="T1843" s="13">
        <f>(Tabelle1[[#This Row],[MT Distri % (besucht)]]-Tabelle1[[#This Row],[MT Distri % (besucht) VP]])*100</f>
        <v>0</v>
      </c>
      <c r="U1843" t="str">
        <f>Tabelle1[[#This Row],[Kundenhierarchie 1]]&amp;Tabelle1[[#This Row],[Händler]]&amp;Tabelle1[[#This Row],[Kategorie]]&amp;Tabelle1[[#This Row],[Gruppe]]&amp;Tabelle1[[#This Row],[Name]]</f>
        <v>Markant Services International GmbHKaesGemüse in EssigJunges Gemüse -370ml GL.Getrocknete Tomaten, 370ml Gl, 10er Tray</v>
      </c>
      <c r="V1843">
        <f>_xlfn.XLOOKUP(U1843,'Daten Vor-Quartal'!U:U,'Daten Vor-Quartal'!I:I,0)</f>
        <v>0</v>
      </c>
    </row>
    <row r="1844" spans="1:22">
      <c r="A1844" t="s">
        <v>36</v>
      </c>
      <c r="B1844" t="s">
        <v>41</v>
      </c>
      <c r="C1844" t="s">
        <v>14</v>
      </c>
      <c r="D1844" t="s">
        <v>221</v>
      </c>
      <c r="E1844" t="s">
        <v>224</v>
      </c>
      <c r="F1844">
        <v>99</v>
      </c>
      <c r="G1844" t="s">
        <v>74</v>
      </c>
      <c r="H1844">
        <v>1</v>
      </c>
      <c r="I1844">
        <v>0</v>
      </c>
      <c r="J1844">
        <v>0</v>
      </c>
      <c r="K1844">
        <v>0</v>
      </c>
      <c r="L1844">
        <v>40</v>
      </c>
      <c r="M1844">
        <v>40</v>
      </c>
      <c r="N1844">
        <v>1</v>
      </c>
      <c r="O1844">
        <v>0</v>
      </c>
      <c r="P1844">
        <v>0</v>
      </c>
      <c r="Q1844">
        <v>0</v>
      </c>
      <c r="R1844">
        <v>0</v>
      </c>
      <c r="S1844">
        <f t="shared" si="31"/>
        <v>0</v>
      </c>
      <c r="T1844" s="13">
        <f>(Tabelle1[[#This Row],[MT Distri % (besucht)]]-Tabelle1[[#This Row],[MT Distri % (besucht) VP]])*100</f>
        <v>0</v>
      </c>
      <c r="U1844" t="str">
        <f>Tabelle1[[#This Row],[Kundenhierarchie 1]]&amp;Tabelle1[[#This Row],[Händler]]&amp;Tabelle1[[#This Row],[Kategorie]]&amp;Tabelle1[[#This Row],[Gruppe]]&amp;Tabelle1[[#This Row],[Name]]</f>
        <v>Markant Services International GmbHKaesGemüse in EssigJunges Gemüse -370ml GL.Grüne Oliven, 370ml Gl, 10er Tray</v>
      </c>
      <c r="V1844">
        <f>_xlfn.XLOOKUP(U1844,'Daten Vor-Quartal'!U:U,'Daten Vor-Quartal'!I:I,0)</f>
        <v>0</v>
      </c>
    </row>
    <row r="1845" spans="1:22">
      <c r="A1845" t="s">
        <v>36</v>
      </c>
      <c r="B1845" t="s">
        <v>41</v>
      </c>
      <c r="C1845" t="s">
        <v>14</v>
      </c>
      <c r="D1845" t="s">
        <v>221</v>
      </c>
      <c r="E1845" t="s">
        <v>225</v>
      </c>
      <c r="F1845">
        <v>2</v>
      </c>
      <c r="G1845" t="s">
        <v>51</v>
      </c>
      <c r="H1845">
        <v>1</v>
      </c>
      <c r="I1845">
        <v>0</v>
      </c>
      <c r="J1845">
        <v>0</v>
      </c>
      <c r="K1845">
        <v>0</v>
      </c>
      <c r="L1845">
        <v>40</v>
      </c>
      <c r="M1845">
        <v>40</v>
      </c>
      <c r="N1845">
        <v>1</v>
      </c>
      <c r="O1845">
        <v>0</v>
      </c>
      <c r="P1845">
        <v>0</v>
      </c>
      <c r="Q1845">
        <v>0</v>
      </c>
      <c r="R1845">
        <v>0</v>
      </c>
      <c r="S1845">
        <f t="shared" si="31"/>
        <v>0</v>
      </c>
      <c r="T1845" s="13">
        <f>(Tabelle1[[#This Row],[MT Distri % (besucht)]]-Tabelle1[[#This Row],[MT Distri % (besucht) VP]])*100</f>
        <v>0</v>
      </c>
      <c r="U1845" t="str">
        <f>Tabelle1[[#This Row],[Kundenhierarchie 1]]&amp;Tabelle1[[#This Row],[Händler]]&amp;Tabelle1[[#This Row],[Kategorie]]&amp;Tabelle1[[#This Row],[Gruppe]]&amp;Tabelle1[[#This Row],[Name]]</f>
        <v>Markant Services International GmbHKaesGemüse in EssigJunges Gemüse -370ml GL.Jalapeno, 370ml Glas, 10er Tray</v>
      </c>
      <c r="V1845">
        <f>_xlfn.XLOOKUP(U1845,'Daten Vor-Quartal'!U:U,'Daten Vor-Quartal'!I:I,0)</f>
        <v>0</v>
      </c>
    </row>
    <row r="1846" spans="1:22">
      <c r="A1846" t="s">
        <v>36</v>
      </c>
      <c r="B1846" t="s">
        <v>41</v>
      </c>
      <c r="C1846" t="s">
        <v>7</v>
      </c>
      <c r="D1846" t="s">
        <v>228</v>
      </c>
      <c r="E1846" t="s">
        <v>226</v>
      </c>
      <c r="F1846">
        <v>18</v>
      </c>
      <c r="G1846" t="s">
        <v>63</v>
      </c>
      <c r="H1846">
        <v>1</v>
      </c>
      <c r="I1846">
        <v>0.94594594594594594</v>
      </c>
      <c r="J1846">
        <v>0</v>
      </c>
      <c r="K1846">
        <v>0</v>
      </c>
      <c r="L1846">
        <v>40</v>
      </c>
      <c r="M1846">
        <v>40</v>
      </c>
      <c r="N1846">
        <v>37</v>
      </c>
      <c r="O1846">
        <v>35</v>
      </c>
      <c r="P1846">
        <v>0</v>
      </c>
      <c r="Q1846">
        <v>0</v>
      </c>
      <c r="R1846">
        <v>0</v>
      </c>
      <c r="S1846">
        <f t="shared" si="31"/>
        <v>0.94285714285714284</v>
      </c>
      <c r="T1846" s="13">
        <f>(Tabelle1[[#This Row],[MT Distri % (besucht)]]-Tabelle1[[#This Row],[MT Distri % (besucht) VP]])*100</f>
        <v>0.30888030888031048</v>
      </c>
      <c r="U1846" t="str">
        <f>Tabelle1[[#This Row],[Kundenhierarchie 1]]&amp;Tabelle1[[#This Row],[Händler]]&amp;Tabelle1[[#This Row],[Kategorie]]&amp;Tabelle1[[#This Row],[Gruppe]]&amp;Tabelle1[[#This Row],[Name]]</f>
        <v>Markant Services International GmbHKaesGurkenGurken 212 / 370ml GlasBurger Gurken, 370ml Gl. 10er Tray</v>
      </c>
      <c r="V1846">
        <f>_xlfn.XLOOKUP(U1846,'Daten Vor-Quartal'!U:U,'Daten Vor-Quartal'!I:I,0)</f>
        <v>0.94285714285714284</v>
      </c>
    </row>
    <row r="1847" spans="1:22">
      <c r="A1847" t="s">
        <v>36</v>
      </c>
      <c r="B1847" t="s">
        <v>41</v>
      </c>
      <c r="C1847" t="s">
        <v>7</v>
      </c>
      <c r="D1847" t="s">
        <v>228</v>
      </c>
      <c r="E1847" t="s">
        <v>227</v>
      </c>
      <c r="F1847">
        <v>31</v>
      </c>
      <c r="G1847" t="s">
        <v>74</v>
      </c>
      <c r="H1847">
        <v>0</v>
      </c>
      <c r="I1847">
        <v>0</v>
      </c>
      <c r="J1847">
        <v>0</v>
      </c>
      <c r="K1847">
        <v>0</v>
      </c>
      <c r="L1847">
        <v>0</v>
      </c>
      <c r="M1847">
        <v>40</v>
      </c>
      <c r="N1847">
        <v>1</v>
      </c>
      <c r="O1847">
        <v>0</v>
      </c>
      <c r="P1847">
        <v>0</v>
      </c>
      <c r="Q1847">
        <v>0</v>
      </c>
      <c r="R1847">
        <v>0</v>
      </c>
      <c r="S1847">
        <f t="shared" si="31"/>
        <v>0</v>
      </c>
      <c r="T1847" s="13">
        <f>(Tabelle1[[#This Row],[MT Distri % (besucht)]]-Tabelle1[[#This Row],[MT Distri % (besucht) VP]])*100</f>
        <v>0</v>
      </c>
      <c r="U1847" t="str">
        <f>Tabelle1[[#This Row],[Kundenhierarchie 1]]&amp;Tabelle1[[#This Row],[Händler]]&amp;Tabelle1[[#This Row],[Kategorie]]&amp;Tabelle1[[#This Row],[Gruppe]]&amp;Tabelle1[[#This Row],[Name]]</f>
        <v>Markant Services International GmbHKaesGurkenGurken 212 / 370ml GlasCornichons Chili &amp; Pfeffer, 370ml, 10er</v>
      </c>
      <c r="V1847">
        <f>_xlfn.XLOOKUP(U1847,'Daten Vor-Quartal'!U:U,'Daten Vor-Quartal'!I:I,0)</f>
        <v>0</v>
      </c>
    </row>
    <row r="1848" spans="1:22">
      <c r="A1848" t="s">
        <v>36</v>
      </c>
      <c r="B1848" t="s">
        <v>41</v>
      </c>
      <c r="C1848" t="s">
        <v>7</v>
      </c>
      <c r="D1848" t="s">
        <v>228</v>
      </c>
      <c r="E1848" t="s">
        <v>229</v>
      </c>
      <c r="F1848">
        <v>33</v>
      </c>
      <c r="G1848" t="s">
        <v>74</v>
      </c>
      <c r="H1848">
        <v>1</v>
      </c>
      <c r="I1848">
        <v>0.91891891891891897</v>
      </c>
      <c r="J1848">
        <v>0</v>
      </c>
      <c r="K1848">
        <v>0</v>
      </c>
      <c r="L1848">
        <v>40</v>
      </c>
      <c r="M1848">
        <v>40</v>
      </c>
      <c r="N1848">
        <v>37</v>
      </c>
      <c r="O1848">
        <v>34</v>
      </c>
      <c r="P1848">
        <v>0</v>
      </c>
      <c r="Q1848">
        <v>0</v>
      </c>
      <c r="R1848">
        <v>0</v>
      </c>
      <c r="S1848">
        <f t="shared" si="31"/>
        <v>0.91428571428571426</v>
      </c>
      <c r="T1848" s="13">
        <f>(Tabelle1[[#This Row],[MT Distri % (besucht)]]-Tabelle1[[#This Row],[MT Distri % (besucht) VP]])*100</f>
        <v>0.46332046332047128</v>
      </c>
      <c r="U1848" t="str">
        <f>Tabelle1[[#This Row],[Kundenhierarchie 1]]&amp;Tabelle1[[#This Row],[Händler]]&amp;Tabelle1[[#This Row],[Kategorie]]&amp;Tabelle1[[#This Row],[Gruppe]]&amp;Tabelle1[[#This Row],[Name]]</f>
        <v>Markant Services International GmbHKaesGurkenGurken 212 / 370ml GlasCornichons Chili, 212ml, 10er</v>
      </c>
      <c r="V1848">
        <f>_xlfn.XLOOKUP(U1848,'Daten Vor-Quartal'!U:U,'Daten Vor-Quartal'!I:I,0)</f>
        <v>0.91428571428571426</v>
      </c>
    </row>
    <row r="1849" spans="1:22">
      <c r="A1849" t="s">
        <v>36</v>
      </c>
      <c r="B1849" t="s">
        <v>41</v>
      </c>
      <c r="C1849" t="s">
        <v>7</v>
      </c>
      <c r="D1849" t="s">
        <v>228</v>
      </c>
      <c r="E1849" t="s">
        <v>230</v>
      </c>
      <c r="F1849">
        <v>9</v>
      </c>
      <c r="G1849" t="s">
        <v>51</v>
      </c>
      <c r="H1849">
        <v>1</v>
      </c>
      <c r="I1849">
        <v>0.94594594594594594</v>
      </c>
      <c r="J1849">
        <v>0</v>
      </c>
      <c r="K1849">
        <v>0</v>
      </c>
      <c r="L1849">
        <v>40</v>
      </c>
      <c r="M1849">
        <v>40</v>
      </c>
      <c r="N1849">
        <v>37</v>
      </c>
      <c r="O1849">
        <v>35</v>
      </c>
      <c r="P1849">
        <v>0</v>
      </c>
      <c r="Q1849">
        <v>0</v>
      </c>
      <c r="R1849">
        <v>0</v>
      </c>
      <c r="S1849">
        <f t="shared" si="31"/>
        <v>0.94285714285714284</v>
      </c>
      <c r="T1849" s="13">
        <f>(Tabelle1[[#This Row],[MT Distri % (besucht)]]-Tabelle1[[#This Row],[MT Distri % (besucht) VP]])*100</f>
        <v>0.30888030888031048</v>
      </c>
      <c r="U1849" t="str">
        <f>Tabelle1[[#This Row],[Kundenhierarchie 1]]&amp;Tabelle1[[#This Row],[Händler]]&amp;Tabelle1[[#This Row],[Kategorie]]&amp;Tabelle1[[#This Row],[Gruppe]]&amp;Tabelle1[[#This Row],[Name]]</f>
        <v>Markant Services International GmbHKaesGurkenGurken 212 / 370ml GlasCornichons Kräuter, 212ml, 10er</v>
      </c>
      <c r="V1849">
        <f>_xlfn.XLOOKUP(U1849,'Daten Vor-Quartal'!U:U,'Daten Vor-Quartal'!I:I,0)</f>
        <v>0.94285714285714284</v>
      </c>
    </row>
    <row r="1850" spans="1:22">
      <c r="A1850" t="s">
        <v>36</v>
      </c>
      <c r="B1850" t="s">
        <v>41</v>
      </c>
      <c r="C1850" t="s">
        <v>7</v>
      </c>
      <c r="D1850" t="s">
        <v>228</v>
      </c>
      <c r="E1850" t="s">
        <v>231</v>
      </c>
      <c r="F1850">
        <v>3</v>
      </c>
      <c r="G1850" t="s">
        <v>51</v>
      </c>
      <c r="H1850">
        <v>1</v>
      </c>
      <c r="I1850">
        <v>0.97297297297297303</v>
      </c>
      <c r="J1850">
        <v>0</v>
      </c>
      <c r="K1850">
        <v>0</v>
      </c>
      <c r="L1850">
        <v>40</v>
      </c>
      <c r="M1850">
        <v>40</v>
      </c>
      <c r="N1850">
        <v>37</v>
      </c>
      <c r="O1850">
        <v>36</v>
      </c>
      <c r="P1850">
        <v>0</v>
      </c>
      <c r="Q1850">
        <v>0</v>
      </c>
      <c r="R1850">
        <v>0</v>
      </c>
      <c r="S1850">
        <f t="shared" si="31"/>
        <v>0.97142857142857142</v>
      </c>
      <c r="T1850" s="13">
        <f>(Tabelle1[[#This Row],[MT Distri % (besucht)]]-Tabelle1[[#This Row],[MT Distri % (besucht) VP]])*100</f>
        <v>0.15444015444016079</v>
      </c>
      <c r="U1850" t="str">
        <f>Tabelle1[[#This Row],[Kundenhierarchie 1]]&amp;Tabelle1[[#This Row],[Händler]]&amp;Tabelle1[[#This Row],[Kategorie]]&amp;Tabelle1[[#This Row],[Gruppe]]&amp;Tabelle1[[#This Row],[Name]]</f>
        <v>Markant Services International GmbHKaesGurkenGurken 212 / 370ml GlasCornichons Kräuter, 370ml, 10er</v>
      </c>
      <c r="V1850">
        <f>_xlfn.XLOOKUP(U1850,'Daten Vor-Quartal'!U:U,'Daten Vor-Quartal'!I:I,0)</f>
        <v>0.97142857142857142</v>
      </c>
    </row>
    <row r="1851" spans="1:22">
      <c r="A1851" t="s">
        <v>36</v>
      </c>
      <c r="B1851" t="s">
        <v>41</v>
      </c>
      <c r="C1851" t="s">
        <v>7</v>
      </c>
      <c r="D1851" t="s">
        <v>228</v>
      </c>
      <c r="E1851" t="s">
        <v>232</v>
      </c>
      <c r="F1851">
        <v>15</v>
      </c>
      <c r="G1851" t="s">
        <v>63</v>
      </c>
      <c r="H1851">
        <v>0</v>
      </c>
      <c r="I1851">
        <v>0</v>
      </c>
      <c r="J1851">
        <v>0</v>
      </c>
      <c r="K1851">
        <v>0</v>
      </c>
      <c r="L1851">
        <v>0</v>
      </c>
      <c r="M1851">
        <v>40</v>
      </c>
      <c r="N1851">
        <v>1</v>
      </c>
      <c r="O1851">
        <v>0</v>
      </c>
      <c r="P1851">
        <v>0</v>
      </c>
      <c r="Q1851">
        <v>0</v>
      </c>
      <c r="R1851">
        <v>0</v>
      </c>
      <c r="S1851">
        <f t="shared" si="31"/>
        <v>0</v>
      </c>
      <c r="T1851" s="13">
        <f>(Tabelle1[[#This Row],[MT Distri % (besucht)]]-Tabelle1[[#This Row],[MT Distri % (besucht) VP]])*100</f>
        <v>0</v>
      </c>
      <c r="U1851" t="str">
        <f>Tabelle1[[#This Row],[Kundenhierarchie 1]]&amp;Tabelle1[[#This Row],[Händler]]&amp;Tabelle1[[#This Row],[Kategorie]]&amp;Tabelle1[[#This Row],[Gruppe]]&amp;Tabelle1[[#This Row],[Name]]</f>
        <v>Markant Services International GmbHKaesGurkenGurken 212 / 370ml GlasCornichons Schal.&amp;Bärl., 370ml, 10er</v>
      </c>
      <c r="V1851">
        <f>_xlfn.XLOOKUP(U1851,'Daten Vor-Quartal'!U:U,'Daten Vor-Quartal'!I:I,0)</f>
        <v>0</v>
      </c>
    </row>
    <row r="1852" spans="1:22">
      <c r="A1852" t="s">
        <v>36</v>
      </c>
      <c r="B1852" t="s">
        <v>41</v>
      </c>
      <c r="C1852" t="s">
        <v>7</v>
      </c>
      <c r="D1852" t="s">
        <v>228</v>
      </c>
      <c r="E1852" t="s">
        <v>233</v>
      </c>
      <c r="F1852">
        <v>20</v>
      </c>
      <c r="G1852" t="s">
        <v>63</v>
      </c>
      <c r="H1852">
        <v>1</v>
      </c>
      <c r="I1852">
        <v>0.91891891891891897</v>
      </c>
      <c r="J1852">
        <v>0</v>
      </c>
      <c r="K1852">
        <v>0</v>
      </c>
      <c r="L1852">
        <v>40</v>
      </c>
      <c r="M1852">
        <v>40</v>
      </c>
      <c r="N1852">
        <v>37</v>
      </c>
      <c r="O1852">
        <v>34</v>
      </c>
      <c r="P1852">
        <v>0</v>
      </c>
      <c r="Q1852">
        <v>0</v>
      </c>
      <c r="R1852">
        <v>0</v>
      </c>
      <c r="S1852">
        <f t="shared" si="31"/>
        <v>0.91428571428571426</v>
      </c>
      <c r="T1852" s="13">
        <f>(Tabelle1[[#This Row],[MT Distri % (besucht)]]-Tabelle1[[#This Row],[MT Distri % (besucht) VP]])*100</f>
        <v>0.46332046332047128</v>
      </c>
      <c r="U1852" t="str">
        <f>Tabelle1[[#This Row],[Kundenhierarchie 1]]&amp;Tabelle1[[#This Row],[Händler]]&amp;Tabelle1[[#This Row],[Kategorie]]&amp;Tabelle1[[#This Row],[Gruppe]]&amp;Tabelle1[[#This Row],[Name]]</f>
        <v>Markant Services International GmbHKaesGurkenGurken 212 / 370ml GlasCornichons süß, 212ml, 10er</v>
      </c>
      <c r="V1852">
        <f>_xlfn.XLOOKUP(U1852,'Daten Vor-Quartal'!U:U,'Daten Vor-Quartal'!I:I,0)</f>
        <v>0.91428571428571426</v>
      </c>
    </row>
    <row r="1853" spans="1:22">
      <c r="A1853" t="s">
        <v>36</v>
      </c>
      <c r="B1853" t="s">
        <v>41</v>
      </c>
      <c r="C1853" t="s">
        <v>7</v>
      </c>
      <c r="D1853" t="s">
        <v>228</v>
      </c>
      <c r="E1853" t="s">
        <v>234</v>
      </c>
      <c r="F1853">
        <v>22</v>
      </c>
      <c r="G1853" t="s">
        <v>63</v>
      </c>
      <c r="H1853">
        <v>0</v>
      </c>
      <c r="I1853">
        <v>0</v>
      </c>
      <c r="J1853">
        <v>0</v>
      </c>
      <c r="K1853">
        <v>0</v>
      </c>
      <c r="L1853">
        <v>0</v>
      </c>
      <c r="M1853">
        <v>40</v>
      </c>
      <c r="N1853">
        <v>1</v>
      </c>
      <c r="O1853">
        <v>0</v>
      </c>
      <c r="P1853">
        <v>0</v>
      </c>
      <c r="Q1853">
        <v>0</v>
      </c>
      <c r="R1853">
        <v>0</v>
      </c>
      <c r="S1853">
        <f t="shared" si="31"/>
        <v>0</v>
      </c>
      <c r="T1853" s="13">
        <f>(Tabelle1[[#This Row],[MT Distri % (besucht)]]-Tabelle1[[#This Row],[MT Distri % (besucht) VP]])*100</f>
        <v>0</v>
      </c>
      <c r="U1853" t="str">
        <f>Tabelle1[[#This Row],[Kundenhierarchie 1]]&amp;Tabelle1[[#This Row],[Händler]]&amp;Tabelle1[[#This Row],[Kategorie]]&amp;Tabelle1[[#This Row],[Gruppe]]&amp;Tabelle1[[#This Row],[Name]]</f>
        <v>Markant Services International GmbHKaesGurkenGurken 212 / 370ml GlasDänischer Gurkensalat, 370ml Gl,10er Tr.</v>
      </c>
      <c r="V1853">
        <f>_xlfn.XLOOKUP(U1853,'Daten Vor-Quartal'!U:U,'Daten Vor-Quartal'!I:I,0)</f>
        <v>0</v>
      </c>
    </row>
    <row r="1854" spans="1:22">
      <c r="A1854" t="s">
        <v>36</v>
      </c>
      <c r="B1854" t="s">
        <v>41</v>
      </c>
      <c r="C1854" t="s">
        <v>7</v>
      </c>
      <c r="D1854" t="s">
        <v>228</v>
      </c>
      <c r="E1854" t="s">
        <v>235</v>
      </c>
      <c r="F1854">
        <v>8</v>
      </c>
      <c r="G1854" t="s">
        <v>51</v>
      </c>
      <c r="H1854">
        <v>1</v>
      </c>
      <c r="I1854">
        <v>0.97297297297297303</v>
      </c>
      <c r="J1854">
        <v>0</v>
      </c>
      <c r="K1854">
        <v>0</v>
      </c>
      <c r="L1854">
        <v>40</v>
      </c>
      <c r="M1854">
        <v>40</v>
      </c>
      <c r="N1854">
        <v>37</v>
      </c>
      <c r="O1854">
        <v>36</v>
      </c>
      <c r="P1854">
        <v>0</v>
      </c>
      <c r="Q1854">
        <v>0</v>
      </c>
      <c r="R1854">
        <v>0</v>
      </c>
      <c r="S1854">
        <f t="shared" si="31"/>
        <v>0.97142857142857142</v>
      </c>
      <c r="T1854" s="13">
        <f>(Tabelle1[[#This Row],[MT Distri % (besucht)]]-Tabelle1[[#This Row],[MT Distri % (besucht) VP]])*100</f>
        <v>0.15444015444016079</v>
      </c>
      <c r="U1854" t="str">
        <f>Tabelle1[[#This Row],[Kundenhierarchie 1]]&amp;Tabelle1[[#This Row],[Händler]]&amp;Tabelle1[[#This Row],[Kategorie]]&amp;Tabelle1[[#This Row],[Gruppe]]&amp;Tabelle1[[#This Row],[Name]]</f>
        <v>Markant Services International GmbHKaesGurkenGurken 212 / 370ml GlasGewürzgurken, 370ml, 10er</v>
      </c>
      <c r="V1854">
        <f>_xlfn.XLOOKUP(U1854,'Daten Vor-Quartal'!U:U,'Daten Vor-Quartal'!I:I,0)</f>
        <v>0.97142857142857142</v>
      </c>
    </row>
    <row r="1855" spans="1:22">
      <c r="A1855" t="s">
        <v>36</v>
      </c>
      <c r="B1855" t="s">
        <v>41</v>
      </c>
      <c r="C1855" t="s">
        <v>7</v>
      </c>
      <c r="D1855" t="s">
        <v>228</v>
      </c>
      <c r="E1855" t="s">
        <v>238</v>
      </c>
      <c r="F1855">
        <v>32</v>
      </c>
      <c r="G1855" t="s">
        <v>74</v>
      </c>
      <c r="H1855">
        <v>0</v>
      </c>
      <c r="I1855">
        <v>0</v>
      </c>
      <c r="J1855">
        <v>0</v>
      </c>
      <c r="K1855">
        <v>0</v>
      </c>
      <c r="L1855">
        <v>0</v>
      </c>
      <c r="M1855">
        <v>40</v>
      </c>
      <c r="N1855">
        <v>1</v>
      </c>
      <c r="O1855">
        <v>0</v>
      </c>
      <c r="P1855">
        <v>0</v>
      </c>
      <c r="Q1855">
        <v>0</v>
      </c>
      <c r="R1855">
        <v>0</v>
      </c>
      <c r="S1855">
        <f t="shared" si="31"/>
        <v>0</v>
      </c>
      <c r="T1855" s="13">
        <f>(Tabelle1[[#This Row],[MT Distri % (besucht)]]-Tabelle1[[#This Row],[MT Distri % (besucht) VP]])*100</f>
        <v>0</v>
      </c>
      <c r="U1855" t="str">
        <f>Tabelle1[[#This Row],[Kundenhierarchie 1]]&amp;Tabelle1[[#This Row],[Händler]]&amp;Tabelle1[[#This Row],[Kategorie]]&amp;Tabelle1[[#This Row],[Gruppe]]&amp;Tabelle1[[#This Row],[Name]]</f>
        <v>Markant Services International GmbHKaesGurkenGurken 212 / 370ml GlasGurkenviertel, 370ml Glas 10er Tray</v>
      </c>
      <c r="V1855">
        <f>_xlfn.XLOOKUP(U1855,'Daten Vor-Quartal'!U:U,'Daten Vor-Quartal'!I:I,0)</f>
        <v>0</v>
      </c>
    </row>
    <row r="1856" spans="1:22">
      <c r="A1856" t="s">
        <v>36</v>
      </c>
      <c r="B1856" t="s">
        <v>41</v>
      </c>
      <c r="C1856" t="s">
        <v>7</v>
      </c>
      <c r="D1856" t="s">
        <v>228</v>
      </c>
      <c r="E1856" t="s">
        <v>236</v>
      </c>
      <c r="F1856">
        <v>19</v>
      </c>
      <c r="G1856" t="s">
        <v>63</v>
      </c>
      <c r="H1856">
        <v>0</v>
      </c>
      <c r="I1856">
        <v>0</v>
      </c>
      <c r="J1856">
        <v>0</v>
      </c>
      <c r="K1856">
        <v>0</v>
      </c>
      <c r="L1856">
        <v>0</v>
      </c>
      <c r="M1856">
        <v>40</v>
      </c>
      <c r="N1856">
        <v>1</v>
      </c>
      <c r="O1856">
        <v>0</v>
      </c>
      <c r="P1856">
        <v>0</v>
      </c>
      <c r="Q1856">
        <v>0</v>
      </c>
      <c r="R1856">
        <v>0</v>
      </c>
      <c r="S1856">
        <f t="shared" si="31"/>
        <v>0</v>
      </c>
      <c r="T1856" s="13">
        <f>(Tabelle1[[#This Row],[MT Distri % (besucht)]]-Tabelle1[[#This Row],[MT Distri % (besucht) VP]])*100</f>
        <v>0</v>
      </c>
      <c r="U1856" t="str">
        <f>Tabelle1[[#This Row],[Kundenhierarchie 1]]&amp;Tabelle1[[#This Row],[Händler]]&amp;Tabelle1[[#This Row],[Kategorie]]&amp;Tabelle1[[#This Row],[Gruppe]]&amp;Tabelle1[[#This Row],[Name]]</f>
        <v>Markant Services International GmbHKaesGurkenGurken 212 / 370ml GlasHoniggurken, 370ml Glas 10er Tray</v>
      </c>
      <c r="V1856">
        <f>_xlfn.XLOOKUP(U1856,'Daten Vor-Quartal'!U:U,'Daten Vor-Quartal'!I:I,0)</f>
        <v>0</v>
      </c>
    </row>
    <row r="1857" spans="1:22">
      <c r="A1857" t="s">
        <v>36</v>
      </c>
      <c r="B1857" t="s">
        <v>41</v>
      </c>
      <c r="C1857" t="s">
        <v>7</v>
      </c>
      <c r="D1857" t="s">
        <v>228</v>
      </c>
      <c r="E1857" t="s">
        <v>237</v>
      </c>
      <c r="F1857">
        <v>12</v>
      </c>
      <c r="G1857" t="s">
        <v>51</v>
      </c>
      <c r="H1857">
        <v>1</v>
      </c>
      <c r="I1857">
        <v>0.97297297297297303</v>
      </c>
      <c r="J1857">
        <v>0</v>
      </c>
      <c r="K1857">
        <v>0</v>
      </c>
      <c r="L1857">
        <v>40</v>
      </c>
      <c r="M1857">
        <v>40</v>
      </c>
      <c r="N1857">
        <v>37</v>
      </c>
      <c r="O1857">
        <v>36</v>
      </c>
      <c r="P1857">
        <v>0</v>
      </c>
      <c r="Q1857">
        <v>0</v>
      </c>
      <c r="R1857">
        <v>0</v>
      </c>
      <c r="S1857">
        <f t="shared" si="31"/>
        <v>0.94285714285714284</v>
      </c>
      <c r="T1857" s="13">
        <f>(Tabelle1[[#This Row],[MT Distri % (besucht)]]-Tabelle1[[#This Row],[MT Distri % (besucht) VP]])*100</f>
        <v>3.0115830115830189</v>
      </c>
      <c r="U1857" t="str">
        <f>Tabelle1[[#This Row],[Kundenhierarchie 1]]&amp;Tabelle1[[#This Row],[Händler]]&amp;Tabelle1[[#This Row],[Kategorie]]&amp;Tabelle1[[#This Row],[Gruppe]]&amp;Tabelle1[[#This Row],[Name]]</f>
        <v>Markant Services International GmbHKaesGurkenGurken 212 / 370ml GlasKühne Sandwich Gurken, 370ml, Gl., 10er</v>
      </c>
      <c r="V1857">
        <f>_xlfn.XLOOKUP(U1857,'Daten Vor-Quartal'!U:U,'Daten Vor-Quartal'!I:I,0)</f>
        <v>0.94285714285714284</v>
      </c>
    </row>
    <row r="1858" spans="1:22">
      <c r="A1858" t="s">
        <v>36</v>
      </c>
      <c r="B1858" t="s">
        <v>41</v>
      </c>
      <c r="C1858" t="s">
        <v>7</v>
      </c>
      <c r="D1858" t="s">
        <v>228</v>
      </c>
      <c r="E1858" t="s">
        <v>239</v>
      </c>
      <c r="F1858">
        <v>29</v>
      </c>
      <c r="G1858" t="s">
        <v>74</v>
      </c>
      <c r="H1858">
        <v>1</v>
      </c>
      <c r="I1858">
        <v>0.94594594594594594</v>
      </c>
      <c r="J1858">
        <v>0</v>
      </c>
      <c r="K1858">
        <v>0</v>
      </c>
      <c r="L1858">
        <v>40</v>
      </c>
      <c r="M1858">
        <v>40</v>
      </c>
      <c r="N1858">
        <v>37</v>
      </c>
      <c r="O1858">
        <v>35</v>
      </c>
      <c r="P1858">
        <v>0</v>
      </c>
      <c r="Q1858">
        <v>0</v>
      </c>
      <c r="R1858">
        <v>0</v>
      </c>
      <c r="S1858">
        <f t="shared" si="31"/>
        <v>0.91428571428571426</v>
      </c>
      <c r="T1858" s="13">
        <f>(Tabelle1[[#This Row],[MT Distri % (besucht)]]-Tabelle1[[#This Row],[MT Distri % (besucht) VP]])*100</f>
        <v>3.1660231660231686</v>
      </c>
      <c r="U1858" t="str">
        <f>Tabelle1[[#This Row],[Kundenhierarchie 1]]&amp;Tabelle1[[#This Row],[Händler]]&amp;Tabelle1[[#This Row],[Kategorie]]&amp;Tabelle1[[#This Row],[Gruppe]]&amp;Tabelle1[[#This Row],[Name]]</f>
        <v>Markant Services International GmbHKaesGurkenGurken 212 / 370ml GlasSalat Gurken, 370ml Gl. 10er Tray</v>
      </c>
      <c r="V1858">
        <f>_xlfn.XLOOKUP(U1858,'Daten Vor-Quartal'!U:U,'Daten Vor-Quartal'!I:I,0)</f>
        <v>0.91428571428571426</v>
      </c>
    </row>
    <row r="1859" spans="1:22">
      <c r="A1859" t="s">
        <v>36</v>
      </c>
      <c r="B1859" t="s">
        <v>41</v>
      </c>
      <c r="C1859" t="s">
        <v>7</v>
      </c>
      <c r="D1859" t="s">
        <v>228</v>
      </c>
      <c r="E1859" t="s">
        <v>240</v>
      </c>
      <c r="F1859">
        <v>30</v>
      </c>
      <c r="G1859" t="s">
        <v>74</v>
      </c>
      <c r="H1859">
        <v>1</v>
      </c>
      <c r="I1859">
        <v>0.89189189189189189</v>
      </c>
      <c r="J1859">
        <v>0</v>
      </c>
      <c r="K1859">
        <v>0</v>
      </c>
      <c r="L1859">
        <v>40</v>
      </c>
      <c r="M1859">
        <v>40</v>
      </c>
      <c r="N1859">
        <v>37</v>
      </c>
      <c r="O1859">
        <v>33</v>
      </c>
      <c r="P1859">
        <v>0</v>
      </c>
      <c r="Q1859">
        <v>0</v>
      </c>
      <c r="R1859">
        <v>0</v>
      </c>
      <c r="S1859">
        <f t="shared" ref="S1859:S1922" si="32">V1859</f>
        <v>0.88571428571428568</v>
      </c>
      <c r="T1859" s="13">
        <f>(Tabelle1[[#This Row],[MT Distri % (besucht)]]-Tabelle1[[#This Row],[MT Distri % (besucht) VP]])*100</f>
        <v>0.61776061776062097</v>
      </c>
      <c r="U1859" t="str">
        <f>Tabelle1[[#This Row],[Kundenhierarchie 1]]&amp;Tabelle1[[#This Row],[Händler]]&amp;Tabelle1[[#This Row],[Kategorie]]&amp;Tabelle1[[#This Row],[Gruppe]]&amp;Tabelle1[[#This Row],[Name]]</f>
        <v>Markant Services International GmbHKaesGurkenGurken 212 / 370ml GlasSchles. Gurkenhappen, 370ml Gl. 10er Tr.</v>
      </c>
      <c r="V1859">
        <f>_xlfn.XLOOKUP(U1859,'Daten Vor-Quartal'!U:U,'Daten Vor-Quartal'!I:I,0)</f>
        <v>0.88571428571428568</v>
      </c>
    </row>
    <row r="1860" spans="1:22">
      <c r="A1860" t="s">
        <v>36</v>
      </c>
      <c r="B1860" t="s">
        <v>41</v>
      </c>
      <c r="C1860" t="s">
        <v>7</v>
      </c>
      <c r="D1860" t="s">
        <v>228</v>
      </c>
      <c r="E1860" t="s">
        <v>241</v>
      </c>
      <c r="F1860">
        <v>24</v>
      </c>
      <c r="G1860" t="s">
        <v>74</v>
      </c>
      <c r="H1860">
        <v>1</v>
      </c>
      <c r="I1860">
        <v>0.83783783783783783</v>
      </c>
      <c r="J1860">
        <v>0</v>
      </c>
      <c r="K1860">
        <v>0</v>
      </c>
      <c r="L1860">
        <v>40</v>
      </c>
      <c r="M1860">
        <v>40</v>
      </c>
      <c r="N1860">
        <v>37</v>
      </c>
      <c r="O1860">
        <v>31</v>
      </c>
      <c r="P1860">
        <v>0</v>
      </c>
      <c r="Q1860">
        <v>0</v>
      </c>
      <c r="R1860">
        <v>0</v>
      </c>
      <c r="S1860">
        <f t="shared" si="32"/>
        <v>0.82857142857142863</v>
      </c>
      <c r="T1860" s="13">
        <f>(Tabelle1[[#This Row],[MT Distri % (besucht)]]-Tabelle1[[#This Row],[MT Distri % (besucht) VP]])*100</f>
        <v>0.92664092664092035</v>
      </c>
      <c r="U1860" t="str">
        <f>Tabelle1[[#This Row],[Kundenhierarchie 1]]&amp;Tabelle1[[#This Row],[Händler]]&amp;Tabelle1[[#This Row],[Kategorie]]&amp;Tabelle1[[#This Row],[Gruppe]]&amp;Tabelle1[[#This Row],[Name]]</f>
        <v>Markant Services International GmbHKaesGurkenGurken 212 / 370ml GlasSenfgurken, 370ml Glas, 10er Tray</v>
      </c>
      <c r="V1860">
        <f>_xlfn.XLOOKUP(U1860,'Daten Vor-Quartal'!U:U,'Daten Vor-Quartal'!I:I,0)</f>
        <v>0.82857142857142863</v>
      </c>
    </row>
    <row r="1861" spans="1:22">
      <c r="A1861" t="s">
        <v>36</v>
      </c>
      <c r="B1861" t="s">
        <v>41</v>
      </c>
      <c r="C1861" t="s">
        <v>7</v>
      </c>
      <c r="D1861" t="s">
        <v>228</v>
      </c>
      <c r="E1861" t="s">
        <v>242</v>
      </c>
      <c r="F1861">
        <v>21</v>
      </c>
      <c r="G1861" t="s">
        <v>63</v>
      </c>
      <c r="H1861">
        <v>1</v>
      </c>
      <c r="I1861">
        <v>0.91891891891891897</v>
      </c>
      <c r="J1861">
        <v>0</v>
      </c>
      <c r="K1861">
        <v>0</v>
      </c>
      <c r="L1861">
        <v>40</v>
      </c>
      <c r="M1861">
        <v>40</v>
      </c>
      <c r="N1861">
        <v>37</v>
      </c>
      <c r="O1861">
        <v>34</v>
      </c>
      <c r="P1861">
        <v>0</v>
      </c>
      <c r="Q1861">
        <v>0</v>
      </c>
      <c r="R1861">
        <v>0</v>
      </c>
      <c r="S1861">
        <f t="shared" si="32"/>
        <v>0.94285714285714284</v>
      </c>
      <c r="T1861" s="13">
        <f>(Tabelle1[[#This Row],[MT Distri % (besucht)]]-Tabelle1[[#This Row],[MT Distri % (besucht) VP]])*100</f>
        <v>-2.3938223938223868</v>
      </c>
      <c r="U1861" t="str">
        <f>Tabelle1[[#This Row],[Kundenhierarchie 1]]&amp;Tabelle1[[#This Row],[Händler]]&amp;Tabelle1[[#This Row],[Kategorie]]&amp;Tabelle1[[#This Row],[Gruppe]]&amp;Tabelle1[[#This Row],[Name]]</f>
        <v>Markant Services International GmbHKaesGurkenGurken 212 / 370ml GlasWurstsalat Gurke, 370ml, 10er</v>
      </c>
      <c r="V1861">
        <f>_xlfn.XLOOKUP(U1861,'Daten Vor-Quartal'!U:U,'Daten Vor-Quartal'!I:I,0)</f>
        <v>0.94285714285714284</v>
      </c>
    </row>
    <row r="1862" spans="1:22">
      <c r="A1862" t="s">
        <v>36</v>
      </c>
      <c r="B1862" t="s">
        <v>41</v>
      </c>
      <c r="C1862" t="s">
        <v>7</v>
      </c>
      <c r="D1862" t="s">
        <v>245</v>
      </c>
      <c r="E1862" t="s">
        <v>115</v>
      </c>
      <c r="F1862">
        <v>13</v>
      </c>
      <c r="G1862" t="s">
        <v>63</v>
      </c>
      <c r="H1862">
        <v>0</v>
      </c>
      <c r="I1862">
        <v>0</v>
      </c>
      <c r="J1862">
        <v>0</v>
      </c>
      <c r="K1862">
        <v>0</v>
      </c>
      <c r="L1862">
        <v>0</v>
      </c>
      <c r="M1862">
        <v>40</v>
      </c>
      <c r="N1862">
        <v>1</v>
      </c>
      <c r="O1862">
        <v>0</v>
      </c>
      <c r="P1862">
        <v>0</v>
      </c>
      <c r="Q1862">
        <v>0</v>
      </c>
      <c r="R1862">
        <v>0</v>
      </c>
      <c r="S1862">
        <f t="shared" si="32"/>
        <v>0</v>
      </c>
      <c r="T1862" s="13">
        <f>(Tabelle1[[#This Row],[MT Distri % (besucht)]]-Tabelle1[[#This Row],[MT Distri % (besucht) VP]])*100</f>
        <v>0</v>
      </c>
      <c r="U1862" t="str">
        <f>Tabelle1[[#This Row],[Kundenhierarchie 1]]&amp;Tabelle1[[#This Row],[Händler]]&amp;Tabelle1[[#This Row],[Kategorie]]&amp;Tabelle1[[#This Row],[Gruppe]]&amp;Tabelle1[[#This Row],[Name]]</f>
        <v>Markant Services International GmbHKaesGurkenGurken 720ml GlasBaerlauchgurken, 720ml Glas 8er Tray</v>
      </c>
      <c r="V1862">
        <f>_xlfn.XLOOKUP(U1862,'Daten Vor-Quartal'!U:U,'Daten Vor-Quartal'!I:I,0)</f>
        <v>0</v>
      </c>
    </row>
    <row r="1863" spans="1:22">
      <c r="A1863" t="s">
        <v>36</v>
      </c>
      <c r="B1863" t="s">
        <v>41</v>
      </c>
      <c r="C1863" t="s">
        <v>7</v>
      </c>
      <c r="D1863" t="s">
        <v>245</v>
      </c>
      <c r="E1863" t="s">
        <v>243</v>
      </c>
      <c r="F1863">
        <v>13</v>
      </c>
      <c r="G1863" t="s">
        <v>63</v>
      </c>
      <c r="H1863">
        <v>1</v>
      </c>
      <c r="I1863">
        <v>0.97297297297297303</v>
      </c>
      <c r="J1863">
        <v>0</v>
      </c>
      <c r="K1863">
        <v>0</v>
      </c>
      <c r="L1863">
        <v>40</v>
      </c>
      <c r="M1863">
        <v>40</v>
      </c>
      <c r="N1863">
        <v>37</v>
      </c>
      <c r="O1863">
        <v>36</v>
      </c>
      <c r="P1863">
        <v>0</v>
      </c>
      <c r="Q1863">
        <v>0</v>
      </c>
      <c r="R1863">
        <v>0</v>
      </c>
      <c r="S1863">
        <f t="shared" si="32"/>
        <v>0.97142857142857142</v>
      </c>
      <c r="T1863" s="13">
        <f>(Tabelle1[[#This Row],[MT Distri % (besucht)]]-Tabelle1[[#This Row],[MT Distri % (besucht) VP]])*100</f>
        <v>0.15444015444016079</v>
      </c>
      <c r="U1863" t="str">
        <f>Tabelle1[[#This Row],[Kundenhierarchie 1]]&amp;Tabelle1[[#This Row],[Händler]]&amp;Tabelle1[[#This Row],[Kategorie]]&amp;Tabelle1[[#This Row],[Gruppe]]&amp;Tabelle1[[#This Row],[Name]]</f>
        <v>Markant Services International GmbHKaesGurkenGurken 720ml GlasBärlauchgurken CK, 720ml Glas</v>
      </c>
      <c r="V1863">
        <f>_xlfn.XLOOKUP(U1863,'Daten Vor-Quartal'!U:U,'Daten Vor-Quartal'!I:I,0)</f>
        <v>0.97142857142857142</v>
      </c>
    </row>
    <row r="1864" spans="1:22">
      <c r="A1864" t="s">
        <v>36</v>
      </c>
      <c r="B1864" t="s">
        <v>41</v>
      </c>
      <c r="C1864" t="s">
        <v>7</v>
      </c>
      <c r="D1864" t="s">
        <v>245</v>
      </c>
      <c r="E1864" t="s">
        <v>244</v>
      </c>
      <c r="F1864">
        <v>7</v>
      </c>
      <c r="G1864" t="s">
        <v>51</v>
      </c>
      <c r="H1864">
        <v>0</v>
      </c>
      <c r="I1864">
        <v>0</v>
      </c>
      <c r="J1864">
        <v>0</v>
      </c>
      <c r="K1864">
        <v>0</v>
      </c>
      <c r="L1864">
        <v>0</v>
      </c>
      <c r="M1864">
        <v>40</v>
      </c>
      <c r="N1864">
        <v>1</v>
      </c>
      <c r="O1864">
        <v>0</v>
      </c>
      <c r="P1864">
        <v>0</v>
      </c>
      <c r="Q1864">
        <v>0</v>
      </c>
      <c r="R1864">
        <v>0</v>
      </c>
      <c r="S1864">
        <f t="shared" si="32"/>
        <v>0</v>
      </c>
      <c r="T1864" s="13">
        <f>(Tabelle1[[#This Row],[MT Distri % (besucht)]]-Tabelle1[[#This Row],[MT Distri % (besucht) VP]])*100</f>
        <v>0</v>
      </c>
      <c r="U1864" t="str">
        <f>Tabelle1[[#This Row],[Kundenhierarchie 1]]&amp;Tabelle1[[#This Row],[Händler]]&amp;Tabelle1[[#This Row],[Kategorie]]&amp;Tabelle1[[#This Row],[Gruppe]]&amp;Tabelle1[[#This Row],[Name]]</f>
        <v>Markant Services International GmbHKaesGurkenGurken 720ml GlasDaenischer Gurkensalat,720ml Gl.,8er Tray</v>
      </c>
      <c r="V1864">
        <f>_xlfn.XLOOKUP(U1864,'Daten Vor-Quartal'!U:U,'Daten Vor-Quartal'!I:I,0)</f>
        <v>0</v>
      </c>
    </row>
    <row r="1865" spans="1:22">
      <c r="A1865" t="s">
        <v>36</v>
      </c>
      <c r="B1865" t="s">
        <v>41</v>
      </c>
      <c r="C1865" t="s">
        <v>7</v>
      </c>
      <c r="D1865" t="s">
        <v>245</v>
      </c>
      <c r="E1865" t="s">
        <v>246</v>
      </c>
      <c r="F1865">
        <v>7</v>
      </c>
      <c r="G1865" t="s">
        <v>51</v>
      </c>
      <c r="H1865">
        <v>1</v>
      </c>
      <c r="I1865">
        <v>0.97297297297297303</v>
      </c>
      <c r="J1865">
        <v>0</v>
      </c>
      <c r="K1865">
        <v>0</v>
      </c>
      <c r="L1865">
        <v>40</v>
      </c>
      <c r="M1865">
        <v>40</v>
      </c>
      <c r="N1865">
        <v>37</v>
      </c>
      <c r="O1865">
        <v>36</v>
      </c>
      <c r="P1865">
        <v>0</v>
      </c>
      <c r="Q1865">
        <v>0</v>
      </c>
      <c r="R1865">
        <v>0</v>
      </c>
      <c r="S1865">
        <f t="shared" si="32"/>
        <v>0.97142857142857142</v>
      </c>
      <c r="T1865" s="13">
        <f>(Tabelle1[[#This Row],[MT Distri % (besucht)]]-Tabelle1[[#This Row],[MT Distri % (besucht) VP]])*100</f>
        <v>0.15444015444016079</v>
      </c>
      <c r="U1865" t="str">
        <f>Tabelle1[[#This Row],[Kundenhierarchie 1]]&amp;Tabelle1[[#This Row],[Händler]]&amp;Tabelle1[[#This Row],[Kategorie]]&amp;Tabelle1[[#This Row],[Gruppe]]&amp;Tabelle1[[#This Row],[Name]]</f>
        <v>Markant Services International GmbHKaesGurkenGurken 720ml GlasDänischer Gurkensalat, 720ml Glas</v>
      </c>
      <c r="V1865">
        <f>_xlfn.XLOOKUP(U1865,'Daten Vor-Quartal'!U:U,'Daten Vor-Quartal'!I:I,0)</f>
        <v>0.97142857142857142</v>
      </c>
    </row>
    <row r="1866" spans="1:22">
      <c r="A1866" t="s">
        <v>36</v>
      </c>
      <c r="B1866" t="s">
        <v>41</v>
      </c>
      <c r="C1866" t="s">
        <v>7</v>
      </c>
      <c r="D1866" t="s">
        <v>245</v>
      </c>
      <c r="E1866" t="s">
        <v>247</v>
      </c>
      <c r="F1866">
        <v>27</v>
      </c>
      <c r="G1866" t="s">
        <v>74</v>
      </c>
      <c r="H1866">
        <v>1</v>
      </c>
      <c r="I1866">
        <v>0.94594594594594594</v>
      </c>
      <c r="J1866">
        <v>0</v>
      </c>
      <c r="K1866">
        <v>0</v>
      </c>
      <c r="L1866">
        <v>40</v>
      </c>
      <c r="M1866">
        <v>40</v>
      </c>
      <c r="N1866">
        <v>37</v>
      </c>
      <c r="O1866">
        <v>35</v>
      </c>
      <c r="P1866">
        <v>0</v>
      </c>
      <c r="Q1866">
        <v>0</v>
      </c>
      <c r="R1866">
        <v>0</v>
      </c>
      <c r="S1866">
        <f t="shared" si="32"/>
        <v>0.94285714285714284</v>
      </c>
      <c r="T1866" s="13">
        <f>(Tabelle1[[#This Row],[MT Distri % (besucht)]]-Tabelle1[[#This Row],[MT Distri % (besucht) VP]])*100</f>
        <v>0.30888030888031048</v>
      </c>
      <c r="U1866" t="str">
        <f>Tabelle1[[#This Row],[Kundenhierarchie 1]]&amp;Tabelle1[[#This Row],[Händler]]&amp;Tabelle1[[#This Row],[Kategorie]]&amp;Tabelle1[[#This Row],[Gruppe]]&amp;Tabelle1[[#This Row],[Name]]</f>
        <v>Markant Services International GmbHKaesGurkenGurken 720ml GlasDillschnitten, 720ml Glas</v>
      </c>
      <c r="V1866">
        <f>_xlfn.XLOOKUP(U1866,'Daten Vor-Quartal'!U:U,'Daten Vor-Quartal'!I:I,0)</f>
        <v>0.94285714285714284</v>
      </c>
    </row>
    <row r="1867" spans="1:22">
      <c r="A1867" t="s">
        <v>36</v>
      </c>
      <c r="B1867" t="s">
        <v>41</v>
      </c>
      <c r="C1867" t="s">
        <v>7</v>
      </c>
      <c r="D1867" t="s">
        <v>245</v>
      </c>
      <c r="E1867" t="s">
        <v>107</v>
      </c>
      <c r="F1867">
        <v>27</v>
      </c>
      <c r="G1867" t="s">
        <v>74</v>
      </c>
      <c r="H1867">
        <v>0</v>
      </c>
      <c r="I1867">
        <v>0</v>
      </c>
      <c r="J1867">
        <v>0</v>
      </c>
      <c r="K1867">
        <v>0</v>
      </c>
      <c r="L1867">
        <v>0</v>
      </c>
      <c r="M1867">
        <v>40</v>
      </c>
      <c r="N1867">
        <v>1</v>
      </c>
      <c r="O1867">
        <v>0</v>
      </c>
      <c r="P1867">
        <v>0</v>
      </c>
      <c r="Q1867">
        <v>0</v>
      </c>
      <c r="R1867">
        <v>0</v>
      </c>
      <c r="S1867">
        <f t="shared" si="32"/>
        <v>0</v>
      </c>
      <c r="T1867" s="13">
        <f>(Tabelle1[[#This Row],[MT Distri % (besucht)]]-Tabelle1[[#This Row],[MT Distri % (besucht) VP]])*100</f>
        <v>0</v>
      </c>
      <c r="U1867" t="str">
        <f>Tabelle1[[#This Row],[Kundenhierarchie 1]]&amp;Tabelle1[[#This Row],[Händler]]&amp;Tabelle1[[#This Row],[Kategorie]]&amp;Tabelle1[[#This Row],[Gruppe]]&amp;Tabelle1[[#This Row],[Name]]</f>
        <v>Markant Services International GmbHKaesGurkenGurken 720ml GlasDillschnitten, 720ml Glas, 8er Tray</v>
      </c>
      <c r="V1867">
        <f>_xlfn.XLOOKUP(U1867,'Daten Vor-Quartal'!U:U,'Daten Vor-Quartal'!I:I,0)</f>
        <v>0</v>
      </c>
    </row>
    <row r="1868" spans="1:22">
      <c r="A1868" t="s">
        <v>36</v>
      </c>
      <c r="B1868" t="s">
        <v>41</v>
      </c>
      <c r="C1868" t="s">
        <v>7</v>
      </c>
      <c r="D1868" t="s">
        <v>245</v>
      </c>
      <c r="E1868" t="s">
        <v>248</v>
      </c>
      <c r="F1868">
        <v>4</v>
      </c>
      <c r="G1868" t="s">
        <v>51</v>
      </c>
      <c r="H1868">
        <v>1</v>
      </c>
      <c r="I1868">
        <v>0.97297297297297303</v>
      </c>
      <c r="J1868">
        <v>0</v>
      </c>
      <c r="K1868">
        <v>0</v>
      </c>
      <c r="L1868">
        <v>40</v>
      </c>
      <c r="M1868">
        <v>40</v>
      </c>
      <c r="N1868">
        <v>37</v>
      </c>
      <c r="O1868">
        <v>36</v>
      </c>
      <c r="P1868">
        <v>0</v>
      </c>
      <c r="Q1868">
        <v>0</v>
      </c>
      <c r="R1868">
        <v>0</v>
      </c>
      <c r="S1868">
        <f t="shared" si="32"/>
        <v>0.97142857142857142</v>
      </c>
      <c r="T1868" s="13">
        <f>(Tabelle1[[#This Row],[MT Distri % (besucht)]]-Tabelle1[[#This Row],[MT Distri % (besucht) VP]])*100</f>
        <v>0.15444015444016079</v>
      </c>
      <c r="U1868" t="str">
        <f>Tabelle1[[#This Row],[Kundenhierarchie 1]]&amp;Tabelle1[[#This Row],[Händler]]&amp;Tabelle1[[#This Row],[Kategorie]]&amp;Tabelle1[[#This Row],[Gruppe]]&amp;Tabelle1[[#This Row],[Name]]</f>
        <v>Markant Services International GmbHKaesGurkenGurken 720ml GlasGewürzgurken, 720ml, 12er</v>
      </c>
      <c r="V1868">
        <f>_xlfn.XLOOKUP(U1868,'Daten Vor-Quartal'!U:U,'Daten Vor-Quartal'!I:I,0)</f>
        <v>0.97142857142857142</v>
      </c>
    </row>
    <row r="1869" spans="1:22">
      <c r="A1869" t="s">
        <v>36</v>
      </c>
      <c r="B1869" t="s">
        <v>41</v>
      </c>
      <c r="C1869" t="s">
        <v>7</v>
      </c>
      <c r="D1869" t="s">
        <v>245</v>
      </c>
      <c r="E1869" t="s">
        <v>249</v>
      </c>
      <c r="F1869">
        <v>26</v>
      </c>
      <c r="G1869" t="s">
        <v>74</v>
      </c>
      <c r="H1869">
        <v>1</v>
      </c>
      <c r="I1869">
        <v>0.97297297297297303</v>
      </c>
      <c r="J1869">
        <v>0</v>
      </c>
      <c r="K1869">
        <v>0</v>
      </c>
      <c r="L1869">
        <v>40</v>
      </c>
      <c r="M1869">
        <v>40</v>
      </c>
      <c r="N1869">
        <v>37</v>
      </c>
      <c r="O1869">
        <v>36</v>
      </c>
      <c r="P1869">
        <v>0</v>
      </c>
      <c r="Q1869">
        <v>0</v>
      </c>
      <c r="R1869">
        <v>0</v>
      </c>
      <c r="S1869">
        <f t="shared" si="32"/>
        <v>0.97142857142857142</v>
      </c>
      <c r="T1869" s="13">
        <f>(Tabelle1[[#This Row],[MT Distri % (besucht)]]-Tabelle1[[#This Row],[MT Distri % (besucht) VP]])*100</f>
        <v>0.15444015444016079</v>
      </c>
      <c r="U1869" t="str">
        <f>Tabelle1[[#This Row],[Kundenhierarchie 1]]&amp;Tabelle1[[#This Row],[Händler]]&amp;Tabelle1[[#This Row],[Kategorie]]&amp;Tabelle1[[#This Row],[Gruppe]]&amp;Tabelle1[[#This Row],[Name]]</f>
        <v>Markant Services International GmbHKaesGurkenGurken 720ml GlasGurken Moskauer Art CK, 720ml Glas</v>
      </c>
      <c r="V1869">
        <f>_xlfn.XLOOKUP(U1869,'Daten Vor-Quartal'!U:U,'Daten Vor-Quartal'!I:I,0)</f>
        <v>0.97142857142857142</v>
      </c>
    </row>
    <row r="1870" spans="1:22">
      <c r="A1870" t="s">
        <v>36</v>
      </c>
      <c r="B1870" t="s">
        <v>41</v>
      </c>
      <c r="C1870" t="s">
        <v>7</v>
      </c>
      <c r="D1870" t="s">
        <v>245</v>
      </c>
      <c r="E1870" t="s">
        <v>101</v>
      </c>
      <c r="F1870">
        <v>26</v>
      </c>
      <c r="G1870" t="s">
        <v>74</v>
      </c>
      <c r="H1870">
        <v>0</v>
      </c>
      <c r="I1870">
        <v>0</v>
      </c>
      <c r="J1870">
        <v>0</v>
      </c>
      <c r="K1870">
        <v>0</v>
      </c>
      <c r="L1870">
        <v>0</v>
      </c>
      <c r="M1870">
        <v>40</v>
      </c>
      <c r="N1870">
        <v>1</v>
      </c>
      <c r="O1870">
        <v>0</v>
      </c>
      <c r="P1870">
        <v>0</v>
      </c>
      <c r="Q1870">
        <v>0</v>
      </c>
      <c r="R1870">
        <v>0</v>
      </c>
      <c r="S1870">
        <f t="shared" si="32"/>
        <v>0</v>
      </c>
      <c r="T1870" s="13">
        <f>(Tabelle1[[#This Row],[MT Distri % (besucht)]]-Tabelle1[[#This Row],[MT Distri % (besucht) VP]])*100</f>
        <v>0</v>
      </c>
      <c r="U1870" t="str">
        <f>Tabelle1[[#This Row],[Kundenhierarchie 1]]&amp;Tabelle1[[#This Row],[Händler]]&amp;Tabelle1[[#This Row],[Kategorie]]&amp;Tabelle1[[#This Row],[Gruppe]]&amp;Tabelle1[[#This Row],[Name]]</f>
        <v>Markant Services International GmbHKaesGurkenGurken 720ml GlasGurken Moskauer Art, 720ml Glas 8er Tray</v>
      </c>
      <c r="V1870">
        <f>_xlfn.XLOOKUP(U1870,'Daten Vor-Quartal'!U:U,'Daten Vor-Quartal'!I:I,0)</f>
        <v>0</v>
      </c>
    </row>
    <row r="1871" spans="1:22">
      <c r="A1871" t="s">
        <v>36</v>
      </c>
      <c r="B1871" t="s">
        <v>41</v>
      </c>
      <c r="C1871" t="s">
        <v>7</v>
      </c>
      <c r="D1871" t="s">
        <v>245</v>
      </c>
      <c r="E1871" t="s">
        <v>250</v>
      </c>
      <c r="F1871">
        <v>17</v>
      </c>
      <c r="G1871" t="s">
        <v>63</v>
      </c>
      <c r="H1871">
        <v>1</v>
      </c>
      <c r="I1871">
        <v>0.97297297297297303</v>
      </c>
      <c r="J1871">
        <v>0</v>
      </c>
      <c r="K1871">
        <v>0</v>
      </c>
      <c r="L1871">
        <v>40</v>
      </c>
      <c r="M1871">
        <v>40</v>
      </c>
      <c r="N1871">
        <v>37</v>
      </c>
      <c r="O1871">
        <v>36</v>
      </c>
      <c r="P1871">
        <v>0</v>
      </c>
      <c r="Q1871">
        <v>0</v>
      </c>
      <c r="R1871">
        <v>0</v>
      </c>
      <c r="S1871">
        <f t="shared" si="32"/>
        <v>0.97142857142857142</v>
      </c>
      <c r="T1871" s="13">
        <f>(Tabelle1[[#This Row],[MT Distri % (besucht)]]-Tabelle1[[#This Row],[MT Distri % (besucht) VP]])*100</f>
        <v>0.15444015444016079</v>
      </c>
      <c r="U1871" t="str">
        <f>Tabelle1[[#This Row],[Kundenhierarchie 1]]&amp;Tabelle1[[#This Row],[Händler]]&amp;Tabelle1[[#This Row],[Kategorie]]&amp;Tabelle1[[#This Row],[Gruppe]]&amp;Tabelle1[[#This Row],[Name]]</f>
        <v>Markant Services International GmbHKaesGurkenGurken 720ml GlasGurken Ungarische Art CK, 720ml Glas</v>
      </c>
      <c r="V1871">
        <f>_xlfn.XLOOKUP(U1871,'Daten Vor-Quartal'!U:U,'Daten Vor-Quartal'!I:I,0)</f>
        <v>0.97142857142857142</v>
      </c>
    </row>
    <row r="1872" spans="1:22">
      <c r="A1872" t="s">
        <v>36</v>
      </c>
      <c r="B1872" t="s">
        <v>41</v>
      </c>
      <c r="C1872" t="s">
        <v>7</v>
      </c>
      <c r="D1872" t="s">
        <v>245</v>
      </c>
      <c r="E1872" t="s">
        <v>251</v>
      </c>
      <c r="F1872">
        <v>17</v>
      </c>
      <c r="G1872" t="s">
        <v>63</v>
      </c>
      <c r="H1872">
        <v>0</v>
      </c>
      <c r="I1872">
        <v>0</v>
      </c>
      <c r="J1872">
        <v>0</v>
      </c>
      <c r="K1872">
        <v>0</v>
      </c>
      <c r="L1872">
        <v>0</v>
      </c>
      <c r="M1872">
        <v>40</v>
      </c>
      <c r="N1872">
        <v>1</v>
      </c>
      <c r="O1872">
        <v>0</v>
      </c>
      <c r="P1872">
        <v>0</v>
      </c>
      <c r="Q1872">
        <v>0</v>
      </c>
      <c r="R1872">
        <v>0</v>
      </c>
      <c r="S1872">
        <f t="shared" si="32"/>
        <v>0</v>
      </c>
      <c r="T1872" s="13">
        <f>(Tabelle1[[#This Row],[MT Distri % (besucht)]]-Tabelle1[[#This Row],[MT Distri % (besucht) VP]])*100</f>
        <v>0</v>
      </c>
      <c r="U1872" t="str">
        <f>Tabelle1[[#This Row],[Kundenhierarchie 1]]&amp;Tabelle1[[#This Row],[Händler]]&amp;Tabelle1[[#This Row],[Kategorie]]&amp;Tabelle1[[#This Row],[Gruppe]]&amp;Tabelle1[[#This Row],[Name]]</f>
        <v>Markant Services International GmbHKaesGurkenGurken 720ml GlasGurken Ungarische Art,720ml Gl. 8er Tray</v>
      </c>
      <c r="V1872">
        <f>_xlfn.XLOOKUP(U1872,'Daten Vor-Quartal'!U:U,'Daten Vor-Quartal'!I:I,0)</f>
        <v>0</v>
      </c>
    </row>
    <row r="1873" spans="1:22">
      <c r="A1873" t="s">
        <v>36</v>
      </c>
      <c r="B1873" t="s">
        <v>41</v>
      </c>
      <c r="C1873" t="s">
        <v>7</v>
      </c>
      <c r="D1873" t="s">
        <v>245</v>
      </c>
      <c r="E1873" t="s">
        <v>252</v>
      </c>
      <c r="F1873">
        <v>14</v>
      </c>
      <c r="G1873" t="s">
        <v>63</v>
      </c>
      <c r="H1873">
        <v>1</v>
      </c>
      <c r="I1873">
        <v>0.97297297297297303</v>
      </c>
      <c r="J1873">
        <v>0</v>
      </c>
      <c r="K1873">
        <v>0</v>
      </c>
      <c r="L1873">
        <v>40</v>
      </c>
      <c r="M1873">
        <v>40</v>
      </c>
      <c r="N1873">
        <v>37</v>
      </c>
      <c r="O1873">
        <v>36</v>
      </c>
      <c r="P1873">
        <v>0</v>
      </c>
      <c r="Q1873">
        <v>0</v>
      </c>
      <c r="R1873">
        <v>0</v>
      </c>
      <c r="S1873">
        <f t="shared" si="32"/>
        <v>0.97142857142857142</v>
      </c>
      <c r="T1873" s="13">
        <f>(Tabelle1[[#This Row],[MT Distri % (besucht)]]-Tabelle1[[#This Row],[MT Distri % (besucht) VP]])*100</f>
        <v>0.15444015444016079</v>
      </c>
      <c r="U1873" t="str">
        <f>Tabelle1[[#This Row],[Kundenhierarchie 1]]&amp;Tabelle1[[#This Row],[Händler]]&amp;Tabelle1[[#This Row],[Kategorie]]&amp;Tabelle1[[#This Row],[Gruppe]]&amp;Tabelle1[[#This Row],[Name]]</f>
        <v>Markant Services International GmbHKaesGurkenGurken 720ml GlasGurkenviertel, 720ml Glas</v>
      </c>
      <c r="V1873">
        <f>_xlfn.XLOOKUP(U1873,'Daten Vor-Quartal'!U:U,'Daten Vor-Quartal'!I:I,0)</f>
        <v>0.97142857142857142</v>
      </c>
    </row>
    <row r="1874" spans="1:22">
      <c r="A1874" t="s">
        <v>36</v>
      </c>
      <c r="B1874" t="s">
        <v>41</v>
      </c>
      <c r="C1874" t="s">
        <v>7</v>
      </c>
      <c r="D1874" t="s">
        <v>245</v>
      </c>
      <c r="E1874" t="s">
        <v>111</v>
      </c>
      <c r="F1874">
        <v>14</v>
      </c>
      <c r="G1874" t="s">
        <v>63</v>
      </c>
      <c r="H1874">
        <v>0</v>
      </c>
      <c r="I1874">
        <v>0</v>
      </c>
      <c r="J1874">
        <v>0</v>
      </c>
      <c r="K1874">
        <v>0</v>
      </c>
      <c r="L1874">
        <v>0</v>
      </c>
      <c r="M1874">
        <v>40</v>
      </c>
      <c r="N1874">
        <v>1</v>
      </c>
      <c r="O1874">
        <v>0</v>
      </c>
      <c r="P1874">
        <v>0</v>
      </c>
      <c r="Q1874">
        <v>0</v>
      </c>
      <c r="R1874">
        <v>0</v>
      </c>
      <c r="S1874">
        <f t="shared" si="32"/>
        <v>0</v>
      </c>
      <c r="T1874" s="13">
        <f>(Tabelle1[[#This Row],[MT Distri % (besucht)]]-Tabelle1[[#This Row],[MT Distri % (besucht) VP]])*100</f>
        <v>0</v>
      </c>
      <c r="U1874" t="str">
        <f>Tabelle1[[#This Row],[Kundenhierarchie 1]]&amp;Tabelle1[[#This Row],[Händler]]&amp;Tabelle1[[#This Row],[Kategorie]]&amp;Tabelle1[[#This Row],[Gruppe]]&amp;Tabelle1[[#This Row],[Name]]</f>
        <v>Markant Services International GmbHKaesGurkenGurken 720ml GlasGurkenviertel, 720ml Glas 8er Tray</v>
      </c>
      <c r="V1874">
        <f>_xlfn.XLOOKUP(U1874,'Daten Vor-Quartal'!U:U,'Daten Vor-Quartal'!I:I,0)</f>
        <v>0</v>
      </c>
    </row>
    <row r="1875" spans="1:22">
      <c r="A1875" t="s">
        <v>36</v>
      </c>
      <c r="B1875" t="s">
        <v>41</v>
      </c>
      <c r="C1875" t="s">
        <v>7</v>
      </c>
      <c r="D1875" t="s">
        <v>245</v>
      </c>
      <c r="E1875" t="s">
        <v>253</v>
      </c>
      <c r="F1875">
        <v>10</v>
      </c>
      <c r="G1875" t="s">
        <v>51</v>
      </c>
      <c r="H1875">
        <v>1</v>
      </c>
      <c r="I1875">
        <v>0.94594594594594594</v>
      </c>
      <c r="J1875">
        <v>0</v>
      </c>
      <c r="K1875">
        <v>0</v>
      </c>
      <c r="L1875">
        <v>40</v>
      </c>
      <c r="M1875">
        <v>40</v>
      </c>
      <c r="N1875">
        <v>37</v>
      </c>
      <c r="O1875">
        <v>35</v>
      </c>
      <c r="P1875">
        <v>0</v>
      </c>
      <c r="Q1875">
        <v>0</v>
      </c>
      <c r="R1875">
        <v>0</v>
      </c>
      <c r="S1875">
        <f t="shared" si="32"/>
        <v>0.94285714285714284</v>
      </c>
      <c r="T1875" s="13">
        <f>(Tabelle1[[#This Row],[MT Distri % (besucht)]]-Tabelle1[[#This Row],[MT Distri % (besucht) VP]])*100</f>
        <v>0.30888030888031048</v>
      </c>
      <c r="U1875" t="str">
        <f>Tabelle1[[#This Row],[Kundenhierarchie 1]]&amp;Tabelle1[[#This Row],[Händler]]&amp;Tabelle1[[#This Row],[Kategorie]]&amp;Tabelle1[[#This Row],[Gruppe]]&amp;Tabelle1[[#This Row],[Name]]</f>
        <v>Markant Services International GmbHKaesGurkenGurken 720ml GlasSalzdillgurken, 720ml Glas</v>
      </c>
      <c r="V1875">
        <f>_xlfn.XLOOKUP(U1875,'Daten Vor-Quartal'!U:U,'Daten Vor-Quartal'!I:I,0)</f>
        <v>0.94285714285714284</v>
      </c>
    </row>
    <row r="1876" spans="1:22">
      <c r="A1876" t="s">
        <v>36</v>
      </c>
      <c r="B1876" t="s">
        <v>41</v>
      </c>
      <c r="C1876" t="s">
        <v>7</v>
      </c>
      <c r="D1876" t="s">
        <v>245</v>
      </c>
      <c r="E1876" t="s">
        <v>254</v>
      </c>
      <c r="F1876">
        <v>10</v>
      </c>
      <c r="G1876" t="s">
        <v>51</v>
      </c>
      <c r="H1876">
        <v>0</v>
      </c>
      <c r="I1876">
        <v>0</v>
      </c>
      <c r="J1876">
        <v>0</v>
      </c>
      <c r="K1876">
        <v>0</v>
      </c>
      <c r="L1876">
        <v>0</v>
      </c>
      <c r="M1876">
        <v>40</v>
      </c>
      <c r="N1876">
        <v>1</v>
      </c>
      <c r="O1876">
        <v>0</v>
      </c>
      <c r="P1876">
        <v>0</v>
      </c>
      <c r="Q1876">
        <v>0</v>
      </c>
      <c r="R1876">
        <v>0</v>
      </c>
      <c r="S1876">
        <f t="shared" si="32"/>
        <v>0</v>
      </c>
      <c r="T1876" s="13">
        <f>(Tabelle1[[#This Row],[MT Distri % (besucht)]]-Tabelle1[[#This Row],[MT Distri % (besucht) VP]])*100</f>
        <v>0</v>
      </c>
      <c r="U1876" t="str">
        <f>Tabelle1[[#This Row],[Kundenhierarchie 1]]&amp;Tabelle1[[#This Row],[Händler]]&amp;Tabelle1[[#This Row],[Kategorie]]&amp;Tabelle1[[#This Row],[Gruppe]]&amp;Tabelle1[[#This Row],[Name]]</f>
        <v>Markant Services International GmbHKaesGurkenGurken 720ml GlasSalzdillgurken, 720ml Glas, 8er Tray</v>
      </c>
      <c r="V1876">
        <f>_xlfn.XLOOKUP(U1876,'Daten Vor-Quartal'!U:U,'Daten Vor-Quartal'!I:I,0)</f>
        <v>0</v>
      </c>
    </row>
    <row r="1877" spans="1:22">
      <c r="A1877" t="s">
        <v>36</v>
      </c>
      <c r="B1877" t="s">
        <v>41</v>
      </c>
      <c r="C1877" t="s">
        <v>7</v>
      </c>
      <c r="D1877" t="s">
        <v>245</v>
      </c>
      <c r="E1877" t="s">
        <v>255</v>
      </c>
      <c r="F1877">
        <v>11</v>
      </c>
      <c r="G1877" t="s">
        <v>51</v>
      </c>
      <c r="H1877">
        <v>0</v>
      </c>
      <c r="I1877">
        <v>0</v>
      </c>
      <c r="J1877">
        <v>0</v>
      </c>
      <c r="K1877">
        <v>0</v>
      </c>
      <c r="L1877">
        <v>0</v>
      </c>
      <c r="M1877">
        <v>40</v>
      </c>
      <c r="N1877">
        <v>1</v>
      </c>
      <c r="O1877">
        <v>0</v>
      </c>
      <c r="P1877">
        <v>0</v>
      </c>
      <c r="Q1877">
        <v>0</v>
      </c>
      <c r="R1877">
        <v>0</v>
      </c>
      <c r="S1877">
        <f t="shared" si="32"/>
        <v>0</v>
      </c>
      <c r="T1877" s="13">
        <f>(Tabelle1[[#This Row],[MT Distri % (besucht)]]-Tabelle1[[#This Row],[MT Distri % (besucht) VP]])*100</f>
        <v>0</v>
      </c>
      <c r="U1877" t="str">
        <f>Tabelle1[[#This Row],[Kundenhierarchie 1]]&amp;Tabelle1[[#This Row],[Händler]]&amp;Tabelle1[[#This Row],[Kategorie]]&amp;Tabelle1[[#This Row],[Gruppe]]&amp;Tabelle1[[#This Row],[Name]]</f>
        <v>Markant Services International GmbHKaesGurkenGurken 720ml GlasSchles. Gurkenhappen, 720ml Gl., 8er Tr.</v>
      </c>
      <c r="V1877">
        <f>_xlfn.XLOOKUP(U1877,'Daten Vor-Quartal'!U:U,'Daten Vor-Quartal'!I:I,0)</f>
        <v>0</v>
      </c>
    </row>
    <row r="1878" spans="1:22">
      <c r="A1878" t="s">
        <v>36</v>
      </c>
      <c r="B1878" t="s">
        <v>41</v>
      </c>
      <c r="C1878" t="s">
        <v>7</v>
      </c>
      <c r="D1878" t="s">
        <v>245</v>
      </c>
      <c r="E1878" t="s">
        <v>256</v>
      </c>
      <c r="F1878">
        <v>11</v>
      </c>
      <c r="G1878" t="s">
        <v>51</v>
      </c>
      <c r="H1878">
        <v>1</v>
      </c>
      <c r="I1878">
        <v>0.97297297297297303</v>
      </c>
      <c r="J1878">
        <v>0</v>
      </c>
      <c r="K1878">
        <v>0</v>
      </c>
      <c r="L1878">
        <v>40</v>
      </c>
      <c r="M1878">
        <v>40</v>
      </c>
      <c r="N1878">
        <v>37</v>
      </c>
      <c r="O1878">
        <v>36</v>
      </c>
      <c r="P1878">
        <v>0</v>
      </c>
      <c r="Q1878">
        <v>0</v>
      </c>
      <c r="R1878">
        <v>0</v>
      </c>
      <c r="S1878">
        <f t="shared" si="32"/>
        <v>0.97142857142857142</v>
      </c>
      <c r="T1878" s="13">
        <f>(Tabelle1[[#This Row],[MT Distri % (besucht)]]-Tabelle1[[#This Row],[MT Distri % (besucht) VP]])*100</f>
        <v>0.15444015444016079</v>
      </c>
      <c r="U1878" t="str">
        <f>Tabelle1[[#This Row],[Kundenhierarchie 1]]&amp;Tabelle1[[#This Row],[Händler]]&amp;Tabelle1[[#This Row],[Kategorie]]&amp;Tabelle1[[#This Row],[Gruppe]]&amp;Tabelle1[[#This Row],[Name]]</f>
        <v>Markant Services International GmbHKaesGurkenGurken 720ml GlasSchles. Gurkenhappen, 720ml Glas</v>
      </c>
      <c r="V1878">
        <f>_xlfn.XLOOKUP(U1878,'Daten Vor-Quartal'!U:U,'Daten Vor-Quartal'!I:I,0)</f>
        <v>0.97142857142857142</v>
      </c>
    </row>
    <row r="1879" spans="1:22">
      <c r="A1879" t="s">
        <v>36</v>
      </c>
      <c r="B1879" t="s">
        <v>41</v>
      </c>
      <c r="C1879" t="s">
        <v>7</v>
      </c>
      <c r="D1879" t="s">
        <v>259</v>
      </c>
      <c r="E1879" t="s">
        <v>257</v>
      </c>
      <c r="F1879">
        <v>25</v>
      </c>
      <c r="G1879" t="s">
        <v>74</v>
      </c>
      <c r="H1879">
        <v>0</v>
      </c>
      <c r="I1879">
        <v>0</v>
      </c>
      <c r="J1879">
        <v>0</v>
      </c>
      <c r="K1879">
        <v>0</v>
      </c>
      <c r="L1879">
        <v>0</v>
      </c>
      <c r="M1879">
        <v>40</v>
      </c>
      <c r="N1879">
        <v>1</v>
      </c>
      <c r="O1879">
        <v>0</v>
      </c>
      <c r="P1879">
        <v>0</v>
      </c>
      <c r="Q1879">
        <v>0</v>
      </c>
      <c r="R1879">
        <v>0</v>
      </c>
      <c r="S1879">
        <f t="shared" si="32"/>
        <v>0.97142857142857142</v>
      </c>
      <c r="T1879" s="13">
        <f>(Tabelle1[[#This Row],[MT Distri % (besucht)]]-Tabelle1[[#This Row],[MT Distri % (besucht) VP]])*100</f>
        <v>-97.142857142857139</v>
      </c>
      <c r="U1879" t="str">
        <f>Tabelle1[[#This Row],[Kundenhierarchie 1]]&amp;Tabelle1[[#This Row],[Händler]]&amp;Tabelle1[[#This Row],[Kategorie]]&amp;Tabelle1[[#This Row],[Gruppe]]&amp;Tabelle1[[#This Row],[Name]]</f>
        <v>Markant Services International GmbHKaesGurkenGurken Pure 327mlPure Cornichons Blütenhonig, 10x327ml Gl</v>
      </c>
      <c r="V1879">
        <f>_xlfn.XLOOKUP(U1879,'Daten Vor-Quartal'!U:U,'Daten Vor-Quartal'!I:I,0)</f>
        <v>0.97142857142857142</v>
      </c>
    </row>
    <row r="1880" spans="1:22">
      <c r="A1880" t="s">
        <v>36</v>
      </c>
      <c r="B1880" t="s">
        <v>41</v>
      </c>
      <c r="C1880" t="s">
        <v>7</v>
      </c>
      <c r="D1880" t="s">
        <v>259</v>
      </c>
      <c r="E1880" t="s">
        <v>258</v>
      </c>
      <c r="F1880">
        <v>28</v>
      </c>
      <c r="G1880" t="s">
        <v>74</v>
      </c>
      <c r="H1880">
        <v>0</v>
      </c>
      <c r="I1880">
        <v>0</v>
      </c>
      <c r="J1880">
        <v>0</v>
      </c>
      <c r="K1880">
        <v>0</v>
      </c>
      <c r="L1880">
        <v>0</v>
      </c>
      <c r="M1880">
        <v>40</v>
      </c>
      <c r="N1880">
        <v>1</v>
      </c>
      <c r="O1880">
        <v>0</v>
      </c>
      <c r="P1880">
        <v>0</v>
      </c>
      <c r="Q1880">
        <v>0</v>
      </c>
      <c r="R1880">
        <v>0</v>
      </c>
      <c r="S1880">
        <f t="shared" si="32"/>
        <v>0.97142857142857142</v>
      </c>
      <c r="T1880" s="13">
        <f>(Tabelle1[[#This Row],[MT Distri % (besucht)]]-Tabelle1[[#This Row],[MT Distri % (besucht) VP]])*100</f>
        <v>-97.142857142857139</v>
      </c>
      <c r="U1880" t="str">
        <f>Tabelle1[[#This Row],[Kundenhierarchie 1]]&amp;Tabelle1[[#This Row],[Händler]]&amp;Tabelle1[[#This Row],[Kategorie]]&amp;Tabelle1[[#This Row],[Gruppe]]&amp;Tabelle1[[#This Row],[Name]]</f>
        <v>Markant Services International GmbHKaesGurkenGurken Pure 327mlPure Cornichons Jalapeño, 10x327ml Gl.</v>
      </c>
      <c r="V1880">
        <f>_xlfn.XLOOKUP(U1880,'Daten Vor-Quartal'!U:U,'Daten Vor-Quartal'!I:I,0)</f>
        <v>0.97142857142857142</v>
      </c>
    </row>
    <row r="1881" spans="1:22">
      <c r="A1881" t="s">
        <v>36</v>
      </c>
      <c r="B1881" t="s">
        <v>41</v>
      </c>
      <c r="C1881" t="s">
        <v>7</v>
      </c>
      <c r="D1881" t="s">
        <v>259</v>
      </c>
      <c r="E1881" t="s">
        <v>260</v>
      </c>
      <c r="F1881">
        <v>23</v>
      </c>
      <c r="G1881" t="s">
        <v>63</v>
      </c>
      <c r="H1881">
        <v>0</v>
      </c>
      <c r="I1881">
        <v>0</v>
      </c>
      <c r="J1881">
        <v>0</v>
      </c>
      <c r="K1881">
        <v>0</v>
      </c>
      <c r="L1881">
        <v>0</v>
      </c>
      <c r="M1881">
        <v>40</v>
      </c>
      <c r="N1881">
        <v>1</v>
      </c>
      <c r="O1881">
        <v>0</v>
      </c>
      <c r="P1881">
        <v>0</v>
      </c>
      <c r="Q1881">
        <v>0</v>
      </c>
      <c r="R1881">
        <v>0</v>
      </c>
      <c r="S1881">
        <f t="shared" si="32"/>
        <v>0.97142857142857142</v>
      </c>
      <c r="T1881" s="13">
        <f>(Tabelle1[[#This Row],[MT Distri % (besucht)]]-Tabelle1[[#This Row],[MT Distri % (besucht) VP]])*100</f>
        <v>-97.142857142857139</v>
      </c>
      <c r="U1881" t="str">
        <f>Tabelle1[[#This Row],[Kundenhierarchie 1]]&amp;Tabelle1[[#This Row],[Händler]]&amp;Tabelle1[[#This Row],[Kategorie]]&amp;Tabelle1[[#This Row],[Gruppe]]&amp;Tabelle1[[#This Row],[Name]]</f>
        <v>Markant Services International GmbHKaesGurkenGurken Pure 327mlPure Cornichons Kräuter, 10x327ml Gl.</v>
      </c>
      <c r="V1881">
        <f>_xlfn.XLOOKUP(U1881,'Daten Vor-Quartal'!U:U,'Daten Vor-Quartal'!I:I,0)</f>
        <v>0.97142857142857142</v>
      </c>
    </row>
    <row r="1882" spans="1:22">
      <c r="A1882" t="s">
        <v>36</v>
      </c>
      <c r="B1882" t="s">
        <v>41</v>
      </c>
      <c r="C1882" t="s">
        <v>7</v>
      </c>
      <c r="D1882" t="s">
        <v>261</v>
      </c>
      <c r="E1882" t="s">
        <v>126</v>
      </c>
      <c r="F1882">
        <v>5</v>
      </c>
      <c r="G1882" t="s">
        <v>51</v>
      </c>
      <c r="H1882">
        <v>1</v>
      </c>
      <c r="I1882">
        <v>0.97297297297297303</v>
      </c>
      <c r="J1882">
        <v>0</v>
      </c>
      <c r="K1882">
        <v>0</v>
      </c>
      <c r="L1882">
        <v>40</v>
      </c>
      <c r="M1882">
        <v>40</v>
      </c>
      <c r="N1882">
        <v>37</v>
      </c>
      <c r="O1882">
        <v>36</v>
      </c>
      <c r="P1882">
        <v>0</v>
      </c>
      <c r="Q1882">
        <v>0</v>
      </c>
      <c r="R1882">
        <v>0</v>
      </c>
      <c r="S1882">
        <f t="shared" si="32"/>
        <v>0.97142857142857142</v>
      </c>
      <c r="T1882" s="13">
        <f>(Tabelle1[[#This Row],[MT Distri % (besucht)]]-Tabelle1[[#This Row],[MT Distri % (besucht) VP]])*100</f>
        <v>0.15444015444016079</v>
      </c>
      <c r="U1882" t="str">
        <f>Tabelle1[[#This Row],[Kundenhierarchie 1]]&amp;Tabelle1[[#This Row],[Händler]]&amp;Tabelle1[[#This Row],[Kategorie]]&amp;Tabelle1[[#This Row],[Gruppe]]&amp;Tabelle1[[#This Row],[Name]]</f>
        <v>Markant Services International GmbHKaesGurkenSchlemmertöpfchen 580ml GlasSchlemmert. Bals. Bianco, 580ml, 12er</v>
      </c>
      <c r="V1882">
        <f>_xlfn.XLOOKUP(U1882,'Daten Vor-Quartal'!U:U,'Daten Vor-Quartal'!I:I,0)</f>
        <v>0.97142857142857142</v>
      </c>
    </row>
    <row r="1883" spans="1:22">
      <c r="A1883" t="s">
        <v>36</v>
      </c>
      <c r="B1883" t="s">
        <v>41</v>
      </c>
      <c r="C1883" t="s">
        <v>7</v>
      </c>
      <c r="D1883" t="s">
        <v>261</v>
      </c>
      <c r="E1883" t="s">
        <v>127</v>
      </c>
      <c r="F1883">
        <v>5</v>
      </c>
      <c r="G1883" t="s">
        <v>51</v>
      </c>
      <c r="H1883">
        <v>0</v>
      </c>
      <c r="I1883">
        <v>0</v>
      </c>
      <c r="J1883">
        <v>0</v>
      </c>
      <c r="K1883">
        <v>0</v>
      </c>
      <c r="L1883">
        <v>0</v>
      </c>
      <c r="M1883">
        <v>40</v>
      </c>
      <c r="N1883">
        <v>1</v>
      </c>
      <c r="O1883">
        <v>0</v>
      </c>
      <c r="P1883">
        <v>0</v>
      </c>
      <c r="Q1883">
        <v>0</v>
      </c>
      <c r="R1883">
        <v>0</v>
      </c>
      <c r="S1883">
        <f t="shared" si="32"/>
        <v>0</v>
      </c>
      <c r="T1883" s="13">
        <f>(Tabelle1[[#This Row],[MT Distri % (besucht)]]-Tabelle1[[#This Row],[MT Distri % (besucht) VP]])*100</f>
        <v>0</v>
      </c>
      <c r="U1883" t="str">
        <f>Tabelle1[[#This Row],[Kundenhierarchie 1]]&amp;Tabelle1[[#This Row],[Händler]]&amp;Tabelle1[[#This Row],[Kategorie]]&amp;Tabelle1[[#This Row],[Gruppe]]&amp;Tabelle1[[#This Row],[Name]]</f>
        <v>Markant Services International GmbHKaesGurkenSchlemmertöpfchen 580ml GlasSchlemmert. Bals. Bianco, 580ml, 8er</v>
      </c>
      <c r="V1883">
        <f>_xlfn.XLOOKUP(U1883,'Daten Vor-Quartal'!U:U,'Daten Vor-Quartal'!I:I,0)</f>
        <v>0</v>
      </c>
    </row>
    <row r="1884" spans="1:22">
      <c r="A1884" t="s">
        <v>36</v>
      </c>
      <c r="B1884" t="s">
        <v>41</v>
      </c>
      <c r="C1884" t="s">
        <v>7</v>
      </c>
      <c r="D1884" t="s">
        <v>261</v>
      </c>
      <c r="E1884" t="s">
        <v>122</v>
      </c>
      <c r="F1884">
        <v>6</v>
      </c>
      <c r="G1884" t="s">
        <v>51</v>
      </c>
      <c r="H1884">
        <v>1</v>
      </c>
      <c r="I1884">
        <v>0.97297297297297303</v>
      </c>
      <c r="J1884">
        <v>0</v>
      </c>
      <c r="K1884">
        <v>0</v>
      </c>
      <c r="L1884">
        <v>40</v>
      </c>
      <c r="M1884">
        <v>40</v>
      </c>
      <c r="N1884">
        <v>37</v>
      </c>
      <c r="O1884">
        <v>36</v>
      </c>
      <c r="P1884">
        <v>0</v>
      </c>
      <c r="Q1884">
        <v>0</v>
      </c>
      <c r="R1884">
        <v>0</v>
      </c>
      <c r="S1884">
        <f t="shared" si="32"/>
        <v>0.97142857142857142</v>
      </c>
      <c r="T1884" s="13">
        <f>(Tabelle1[[#This Row],[MT Distri % (besucht)]]-Tabelle1[[#This Row],[MT Distri % (besucht) VP]])*100</f>
        <v>0.15444015444016079</v>
      </c>
      <c r="U1884" t="str">
        <f>Tabelle1[[#This Row],[Kundenhierarchie 1]]&amp;Tabelle1[[#This Row],[Händler]]&amp;Tabelle1[[#This Row],[Kategorie]]&amp;Tabelle1[[#This Row],[Gruppe]]&amp;Tabelle1[[#This Row],[Name]]</f>
        <v>Markant Services International GmbHKaesGurkenSchlemmertöpfchen 580ml GlasSchlemmert. Chili, 580ml, 12er</v>
      </c>
      <c r="V1884">
        <f>_xlfn.XLOOKUP(U1884,'Daten Vor-Quartal'!U:U,'Daten Vor-Quartal'!I:I,0)</f>
        <v>0.97142857142857142</v>
      </c>
    </row>
    <row r="1885" spans="1:22">
      <c r="A1885" t="s">
        <v>36</v>
      </c>
      <c r="B1885" t="s">
        <v>41</v>
      </c>
      <c r="C1885" t="s">
        <v>7</v>
      </c>
      <c r="D1885" t="s">
        <v>261</v>
      </c>
      <c r="E1885" t="s">
        <v>123</v>
      </c>
      <c r="F1885">
        <v>6</v>
      </c>
      <c r="G1885" t="s">
        <v>51</v>
      </c>
      <c r="H1885">
        <v>0</v>
      </c>
      <c r="I1885">
        <v>0</v>
      </c>
      <c r="J1885">
        <v>0</v>
      </c>
      <c r="K1885">
        <v>0</v>
      </c>
      <c r="L1885">
        <v>0</v>
      </c>
      <c r="M1885">
        <v>40</v>
      </c>
      <c r="N1885">
        <v>1</v>
      </c>
      <c r="O1885">
        <v>0</v>
      </c>
      <c r="P1885">
        <v>0</v>
      </c>
      <c r="Q1885">
        <v>0</v>
      </c>
      <c r="R1885">
        <v>0</v>
      </c>
      <c r="S1885">
        <f t="shared" si="32"/>
        <v>0</v>
      </c>
      <c r="T1885" s="13">
        <f>(Tabelle1[[#This Row],[MT Distri % (besucht)]]-Tabelle1[[#This Row],[MT Distri % (besucht) VP]])*100</f>
        <v>0</v>
      </c>
      <c r="U1885" t="str">
        <f>Tabelle1[[#This Row],[Kundenhierarchie 1]]&amp;Tabelle1[[#This Row],[Händler]]&amp;Tabelle1[[#This Row],[Kategorie]]&amp;Tabelle1[[#This Row],[Gruppe]]&amp;Tabelle1[[#This Row],[Name]]</f>
        <v>Markant Services International GmbHKaesGurkenSchlemmertöpfchen 580ml GlasSchlemmert. Chili, 580ml, 8er</v>
      </c>
      <c r="V1885">
        <f>_xlfn.XLOOKUP(U1885,'Daten Vor-Quartal'!U:U,'Daten Vor-Quartal'!I:I,0)</f>
        <v>0</v>
      </c>
    </row>
    <row r="1886" spans="1:22">
      <c r="A1886" t="s">
        <v>36</v>
      </c>
      <c r="B1886" t="s">
        <v>41</v>
      </c>
      <c r="C1886" t="s">
        <v>7</v>
      </c>
      <c r="D1886" t="s">
        <v>261</v>
      </c>
      <c r="E1886" t="s">
        <v>124</v>
      </c>
      <c r="F1886">
        <v>2</v>
      </c>
      <c r="G1886" t="s">
        <v>51</v>
      </c>
      <c r="H1886">
        <v>1</v>
      </c>
      <c r="I1886">
        <v>0.97297297297297303</v>
      </c>
      <c r="J1886">
        <v>0</v>
      </c>
      <c r="K1886">
        <v>0</v>
      </c>
      <c r="L1886">
        <v>40</v>
      </c>
      <c r="M1886">
        <v>40</v>
      </c>
      <c r="N1886">
        <v>37</v>
      </c>
      <c r="O1886">
        <v>36</v>
      </c>
      <c r="P1886">
        <v>0</v>
      </c>
      <c r="Q1886">
        <v>0</v>
      </c>
      <c r="R1886">
        <v>0</v>
      </c>
      <c r="S1886">
        <f t="shared" si="32"/>
        <v>0.97142857142857142</v>
      </c>
      <c r="T1886" s="13">
        <f>(Tabelle1[[#This Row],[MT Distri % (besucht)]]-Tabelle1[[#This Row],[MT Distri % (besucht) VP]])*100</f>
        <v>0.15444015444016079</v>
      </c>
      <c r="U1886" t="str">
        <f>Tabelle1[[#This Row],[Kundenhierarchie 1]]&amp;Tabelle1[[#This Row],[Händler]]&amp;Tabelle1[[#This Row],[Kategorie]]&amp;Tabelle1[[#This Row],[Gruppe]]&amp;Tabelle1[[#This Row],[Name]]</f>
        <v>Markant Services International GmbHKaesGurkenSchlemmertöpfchen 580ml GlasSchlemmert. Honig, 580ml, 12er</v>
      </c>
      <c r="V1886">
        <f>_xlfn.XLOOKUP(U1886,'Daten Vor-Quartal'!U:U,'Daten Vor-Quartal'!I:I,0)</f>
        <v>0.97142857142857142</v>
      </c>
    </row>
    <row r="1887" spans="1:22">
      <c r="A1887" t="s">
        <v>36</v>
      </c>
      <c r="B1887" t="s">
        <v>41</v>
      </c>
      <c r="C1887" t="s">
        <v>7</v>
      </c>
      <c r="D1887" t="s">
        <v>261</v>
      </c>
      <c r="E1887" t="s">
        <v>125</v>
      </c>
      <c r="F1887">
        <v>2</v>
      </c>
      <c r="G1887" t="s">
        <v>51</v>
      </c>
      <c r="H1887">
        <v>0</v>
      </c>
      <c r="I1887">
        <v>0</v>
      </c>
      <c r="J1887">
        <v>0</v>
      </c>
      <c r="K1887">
        <v>0</v>
      </c>
      <c r="L1887">
        <v>0</v>
      </c>
      <c r="M1887">
        <v>40</v>
      </c>
      <c r="N1887">
        <v>1</v>
      </c>
      <c r="O1887">
        <v>0</v>
      </c>
      <c r="P1887">
        <v>0</v>
      </c>
      <c r="Q1887">
        <v>0</v>
      </c>
      <c r="R1887">
        <v>0</v>
      </c>
      <c r="S1887">
        <f t="shared" si="32"/>
        <v>0</v>
      </c>
      <c r="T1887" s="13">
        <f>(Tabelle1[[#This Row],[MT Distri % (besucht)]]-Tabelle1[[#This Row],[MT Distri % (besucht) VP]])*100</f>
        <v>0</v>
      </c>
      <c r="U1887" t="str">
        <f>Tabelle1[[#This Row],[Kundenhierarchie 1]]&amp;Tabelle1[[#This Row],[Händler]]&amp;Tabelle1[[#This Row],[Kategorie]]&amp;Tabelle1[[#This Row],[Gruppe]]&amp;Tabelle1[[#This Row],[Name]]</f>
        <v>Markant Services International GmbHKaesGurkenSchlemmertöpfchen 580ml GlasSchlemmert. Honig, 580ml, 8er</v>
      </c>
      <c r="V1887">
        <f>_xlfn.XLOOKUP(U1887,'Daten Vor-Quartal'!U:U,'Daten Vor-Quartal'!I:I,0)</f>
        <v>0</v>
      </c>
    </row>
    <row r="1888" spans="1:22">
      <c r="A1888" t="s">
        <v>36</v>
      </c>
      <c r="B1888" t="s">
        <v>41</v>
      </c>
      <c r="C1888" t="s">
        <v>7</v>
      </c>
      <c r="D1888" t="s">
        <v>261</v>
      </c>
      <c r="E1888" t="s">
        <v>120</v>
      </c>
      <c r="F1888">
        <v>16</v>
      </c>
      <c r="G1888" t="s">
        <v>63</v>
      </c>
      <c r="H1888">
        <v>1</v>
      </c>
      <c r="I1888">
        <v>0.94594594594594594</v>
      </c>
      <c r="J1888">
        <v>0</v>
      </c>
      <c r="K1888">
        <v>0</v>
      </c>
      <c r="L1888">
        <v>40</v>
      </c>
      <c r="M1888">
        <v>40</v>
      </c>
      <c r="N1888">
        <v>37</v>
      </c>
      <c r="O1888">
        <v>35</v>
      </c>
      <c r="P1888">
        <v>0</v>
      </c>
      <c r="Q1888">
        <v>0</v>
      </c>
      <c r="R1888">
        <v>0</v>
      </c>
      <c r="S1888">
        <f t="shared" si="32"/>
        <v>0.94285714285714284</v>
      </c>
      <c r="T1888" s="13">
        <f>(Tabelle1[[#This Row],[MT Distri % (besucht)]]-Tabelle1[[#This Row],[MT Distri % (besucht) VP]])*100</f>
        <v>0.30888030888031048</v>
      </c>
      <c r="U1888" t="str">
        <f>Tabelle1[[#This Row],[Kundenhierarchie 1]]&amp;Tabelle1[[#This Row],[Händler]]&amp;Tabelle1[[#This Row],[Kategorie]]&amp;Tabelle1[[#This Row],[Gruppe]]&amp;Tabelle1[[#This Row],[Name]]</f>
        <v>Markant Services International GmbHKaesGurkenSchlemmertöpfchen 580ml GlasSchlemmert. Honig-Chili, 580ml, 12er</v>
      </c>
      <c r="V1888">
        <f>_xlfn.XLOOKUP(U1888,'Daten Vor-Quartal'!U:U,'Daten Vor-Quartal'!I:I,0)</f>
        <v>0.94285714285714284</v>
      </c>
    </row>
    <row r="1889" spans="1:22">
      <c r="A1889" t="s">
        <v>36</v>
      </c>
      <c r="B1889" t="s">
        <v>41</v>
      </c>
      <c r="C1889" t="s">
        <v>7</v>
      </c>
      <c r="D1889" t="s">
        <v>261</v>
      </c>
      <c r="E1889" t="s">
        <v>121</v>
      </c>
      <c r="F1889">
        <v>16</v>
      </c>
      <c r="G1889" t="s">
        <v>63</v>
      </c>
      <c r="H1889">
        <v>0</v>
      </c>
      <c r="I1889">
        <v>0</v>
      </c>
      <c r="J1889">
        <v>0</v>
      </c>
      <c r="K1889">
        <v>0</v>
      </c>
      <c r="L1889">
        <v>0</v>
      </c>
      <c r="M1889">
        <v>40</v>
      </c>
      <c r="N1889">
        <v>1</v>
      </c>
      <c r="O1889">
        <v>0</v>
      </c>
      <c r="P1889">
        <v>0</v>
      </c>
      <c r="Q1889">
        <v>0</v>
      </c>
      <c r="R1889">
        <v>0</v>
      </c>
      <c r="S1889">
        <f t="shared" si="32"/>
        <v>0</v>
      </c>
      <c r="T1889" s="13">
        <f>(Tabelle1[[#This Row],[MT Distri % (besucht)]]-Tabelle1[[#This Row],[MT Distri % (besucht) VP]])*100</f>
        <v>0</v>
      </c>
      <c r="U1889" t="str">
        <f>Tabelle1[[#This Row],[Kundenhierarchie 1]]&amp;Tabelle1[[#This Row],[Händler]]&amp;Tabelle1[[#This Row],[Kategorie]]&amp;Tabelle1[[#This Row],[Gruppe]]&amp;Tabelle1[[#This Row],[Name]]</f>
        <v>Markant Services International GmbHKaesGurkenSchlemmertöpfchen 580ml GlasSchlemmert. Honig-Chili, 580ml, 8er</v>
      </c>
      <c r="V1889">
        <f>_xlfn.XLOOKUP(U1889,'Daten Vor-Quartal'!U:U,'Daten Vor-Quartal'!I:I,0)</f>
        <v>0</v>
      </c>
    </row>
    <row r="1890" spans="1:22">
      <c r="A1890" t="s">
        <v>36</v>
      </c>
      <c r="B1890" t="s">
        <v>41</v>
      </c>
      <c r="C1890" t="s">
        <v>7</v>
      </c>
      <c r="D1890" t="s">
        <v>261</v>
      </c>
      <c r="E1890" t="s">
        <v>117</v>
      </c>
      <c r="F1890">
        <v>1</v>
      </c>
      <c r="G1890" t="s">
        <v>51</v>
      </c>
      <c r="H1890">
        <v>0</v>
      </c>
      <c r="I1890">
        <v>0</v>
      </c>
      <c r="J1890">
        <v>0</v>
      </c>
      <c r="K1890">
        <v>0</v>
      </c>
      <c r="L1890">
        <v>0</v>
      </c>
      <c r="M1890">
        <v>40</v>
      </c>
      <c r="N1890">
        <v>1</v>
      </c>
      <c r="O1890">
        <v>0</v>
      </c>
      <c r="P1890">
        <v>0</v>
      </c>
      <c r="Q1890">
        <v>0</v>
      </c>
      <c r="R1890">
        <v>0</v>
      </c>
      <c r="S1890">
        <f t="shared" si="32"/>
        <v>0</v>
      </c>
      <c r="T1890" s="13">
        <f>(Tabelle1[[#This Row],[MT Distri % (besucht)]]-Tabelle1[[#This Row],[MT Distri % (besucht) VP]])*100</f>
        <v>0</v>
      </c>
      <c r="U1890" t="str">
        <f>Tabelle1[[#This Row],[Kundenhierarchie 1]]&amp;Tabelle1[[#This Row],[Händler]]&amp;Tabelle1[[#This Row],[Kategorie]]&amp;Tabelle1[[#This Row],[Gruppe]]&amp;Tabelle1[[#This Row],[Name]]</f>
        <v>Markant Services International GmbHKaesGurkenSchlemmertöpfchen 580ml GlasSchlemmert. Kraeuter, 580ml, 8er</v>
      </c>
      <c r="V1890">
        <f>_xlfn.XLOOKUP(U1890,'Daten Vor-Quartal'!U:U,'Daten Vor-Quartal'!I:I,0)</f>
        <v>0</v>
      </c>
    </row>
    <row r="1891" spans="1:22">
      <c r="A1891" t="s">
        <v>36</v>
      </c>
      <c r="B1891" t="s">
        <v>41</v>
      </c>
      <c r="C1891" t="s">
        <v>7</v>
      </c>
      <c r="D1891" t="s">
        <v>261</v>
      </c>
      <c r="E1891" t="s">
        <v>116</v>
      </c>
      <c r="F1891">
        <v>1</v>
      </c>
      <c r="G1891" t="s">
        <v>51</v>
      </c>
      <c r="H1891">
        <v>1</v>
      </c>
      <c r="I1891">
        <v>0.97297297297297303</v>
      </c>
      <c r="J1891">
        <v>0</v>
      </c>
      <c r="K1891">
        <v>0</v>
      </c>
      <c r="L1891">
        <v>40</v>
      </c>
      <c r="M1891">
        <v>40</v>
      </c>
      <c r="N1891">
        <v>37</v>
      </c>
      <c r="O1891">
        <v>36</v>
      </c>
      <c r="P1891">
        <v>0</v>
      </c>
      <c r="Q1891">
        <v>0</v>
      </c>
      <c r="R1891">
        <v>0</v>
      </c>
      <c r="S1891">
        <f t="shared" si="32"/>
        <v>0.97142857142857142</v>
      </c>
      <c r="T1891" s="13">
        <f>(Tabelle1[[#This Row],[MT Distri % (besucht)]]-Tabelle1[[#This Row],[MT Distri % (besucht) VP]])*100</f>
        <v>0.15444015444016079</v>
      </c>
      <c r="U1891" t="str">
        <f>Tabelle1[[#This Row],[Kundenhierarchie 1]]&amp;Tabelle1[[#This Row],[Händler]]&amp;Tabelle1[[#This Row],[Kategorie]]&amp;Tabelle1[[#This Row],[Gruppe]]&amp;Tabelle1[[#This Row],[Name]]</f>
        <v>Markant Services International GmbHKaesGurkenSchlemmertöpfchen 580ml GlasSchlemmert. Kräuter, 580ml, 12er</v>
      </c>
      <c r="V1891">
        <f>_xlfn.XLOOKUP(U1891,'Daten Vor-Quartal'!U:U,'Daten Vor-Quartal'!I:I,0)</f>
        <v>0.97142857142857142</v>
      </c>
    </row>
    <row r="1892" spans="1:22">
      <c r="A1892" t="s">
        <v>36</v>
      </c>
      <c r="B1892" t="s">
        <v>41</v>
      </c>
      <c r="C1892" t="s">
        <v>12</v>
      </c>
      <c r="D1892" t="s">
        <v>268</v>
      </c>
      <c r="E1892" t="s">
        <v>269</v>
      </c>
      <c r="F1892">
        <v>7</v>
      </c>
      <c r="G1892" t="s">
        <v>74</v>
      </c>
      <c r="H1892">
        <v>0</v>
      </c>
      <c r="I1892">
        <v>0</v>
      </c>
      <c r="J1892">
        <v>0</v>
      </c>
      <c r="K1892">
        <v>0</v>
      </c>
      <c r="L1892">
        <v>0</v>
      </c>
      <c r="M1892">
        <v>39</v>
      </c>
      <c r="N1892">
        <v>1</v>
      </c>
      <c r="O1892">
        <v>0</v>
      </c>
      <c r="P1892">
        <v>0</v>
      </c>
      <c r="Q1892">
        <v>0</v>
      </c>
      <c r="R1892">
        <v>0</v>
      </c>
      <c r="S1892">
        <f t="shared" si="32"/>
        <v>0</v>
      </c>
      <c r="T1892" s="13">
        <f>(Tabelle1[[#This Row],[MT Distri % (besucht)]]-Tabelle1[[#This Row],[MT Distri % (besucht) VP]])*100</f>
        <v>0</v>
      </c>
      <c r="U1892" t="str">
        <f>Tabelle1[[#This Row],[Kundenhierarchie 1]]&amp;Tabelle1[[#This Row],[Händler]]&amp;Tabelle1[[#This Row],[Kategorie]]&amp;Tabelle1[[#This Row],[Gruppe]]&amp;Tabelle1[[#This Row],[Name]]</f>
        <v>Markant Services International GmbHKaesSenfSenf EimerSenf mittelscharf,6x1000ml PlE,mehrspr.</v>
      </c>
      <c r="V1892">
        <f>_xlfn.XLOOKUP(U1892,'Daten Vor-Quartal'!U:U,'Daten Vor-Quartal'!I:I,0)</f>
        <v>0</v>
      </c>
    </row>
    <row r="1893" spans="1:22">
      <c r="A1893" t="s">
        <v>36</v>
      </c>
      <c r="B1893" t="s">
        <v>41</v>
      </c>
      <c r="C1893" t="s">
        <v>12</v>
      </c>
      <c r="D1893" t="s">
        <v>271</v>
      </c>
      <c r="E1893" t="s">
        <v>262</v>
      </c>
      <c r="F1893">
        <v>9</v>
      </c>
      <c r="G1893" t="s">
        <v>74</v>
      </c>
      <c r="H1893">
        <v>0</v>
      </c>
      <c r="I1893">
        <v>0</v>
      </c>
      <c r="J1893">
        <v>0</v>
      </c>
      <c r="K1893">
        <v>0</v>
      </c>
      <c r="L1893">
        <v>0</v>
      </c>
      <c r="M1893">
        <v>39</v>
      </c>
      <c r="N1893">
        <v>1</v>
      </c>
      <c r="O1893">
        <v>0</v>
      </c>
      <c r="P1893">
        <v>0</v>
      </c>
      <c r="Q1893">
        <v>0</v>
      </c>
      <c r="R1893">
        <v>0</v>
      </c>
      <c r="S1893">
        <f t="shared" si="32"/>
        <v>0</v>
      </c>
      <c r="T1893" s="13">
        <f>(Tabelle1[[#This Row],[MT Distri % (besucht)]]-Tabelle1[[#This Row],[MT Distri % (besucht) VP]])*100</f>
        <v>0</v>
      </c>
      <c r="U1893" t="str">
        <f>Tabelle1[[#This Row],[Kundenhierarchie 1]]&amp;Tabelle1[[#This Row],[Händler]]&amp;Tabelle1[[#This Row],[Kategorie]]&amp;Tabelle1[[#This Row],[Gruppe]]&amp;Tabelle1[[#This Row],[Name]]</f>
        <v>Markant Services International GmbHKaesSenfSenf FamilienglasKühne Senf körnig, 250ml Fam.glas 10er</v>
      </c>
      <c r="V1893">
        <f>_xlfn.XLOOKUP(U1893,'Daten Vor-Quartal'!U:U,'Daten Vor-Quartal'!I:I,0)</f>
        <v>0</v>
      </c>
    </row>
    <row r="1894" spans="1:22">
      <c r="A1894" t="s">
        <v>36</v>
      </c>
      <c r="B1894" t="s">
        <v>41</v>
      </c>
      <c r="C1894" t="s">
        <v>12</v>
      </c>
      <c r="D1894" t="s">
        <v>271</v>
      </c>
      <c r="E1894" t="s">
        <v>263</v>
      </c>
      <c r="F1894">
        <v>6</v>
      </c>
      <c r="G1894" t="s">
        <v>74</v>
      </c>
      <c r="H1894">
        <v>1</v>
      </c>
      <c r="I1894">
        <v>0</v>
      </c>
      <c r="J1894">
        <v>0</v>
      </c>
      <c r="K1894">
        <v>0</v>
      </c>
      <c r="L1894">
        <v>39</v>
      </c>
      <c r="M1894">
        <v>39</v>
      </c>
      <c r="N1894">
        <v>1</v>
      </c>
      <c r="O1894">
        <v>0</v>
      </c>
      <c r="P1894">
        <v>0</v>
      </c>
      <c r="Q1894">
        <v>0</v>
      </c>
      <c r="R1894">
        <v>0</v>
      </c>
      <c r="S1894">
        <f t="shared" si="32"/>
        <v>0</v>
      </c>
      <c r="T1894" s="13">
        <f>(Tabelle1[[#This Row],[MT Distri % (besucht)]]-Tabelle1[[#This Row],[MT Distri % (besucht) VP]])*100</f>
        <v>0</v>
      </c>
      <c r="U1894" t="str">
        <f>Tabelle1[[#This Row],[Kundenhierarchie 1]]&amp;Tabelle1[[#This Row],[Händler]]&amp;Tabelle1[[#This Row],[Kategorie]]&amp;Tabelle1[[#This Row],[Gruppe]]&amp;Tabelle1[[#This Row],[Name]]</f>
        <v>Markant Services International GmbHKaesSenfSenf FamilienglasKühne Senf Kräuter, 250ml Fam.glas 10er</v>
      </c>
      <c r="V1894">
        <f>_xlfn.XLOOKUP(U1894,'Daten Vor-Quartal'!U:U,'Daten Vor-Quartal'!I:I,0)</f>
        <v>0</v>
      </c>
    </row>
    <row r="1895" spans="1:22">
      <c r="A1895" t="s">
        <v>36</v>
      </c>
      <c r="B1895" t="s">
        <v>41</v>
      </c>
      <c r="C1895" t="s">
        <v>12</v>
      </c>
      <c r="D1895" t="s">
        <v>271</v>
      </c>
      <c r="E1895" t="s">
        <v>264</v>
      </c>
      <c r="F1895">
        <v>1</v>
      </c>
      <c r="G1895" t="s">
        <v>51</v>
      </c>
      <c r="H1895">
        <v>1</v>
      </c>
      <c r="I1895">
        <v>0</v>
      </c>
      <c r="J1895">
        <v>0</v>
      </c>
      <c r="K1895">
        <v>0</v>
      </c>
      <c r="L1895">
        <v>39</v>
      </c>
      <c r="M1895">
        <v>39</v>
      </c>
      <c r="N1895">
        <v>1</v>
      </c>
      <c r="O1895">
        <v>0</v>
      </c>
      <c r="P1895">
        <v>0</v>
      </c>
      <c r="Q1895">
        <v>0</v>
      </c>
      <c r="R1895">
        <v>0</v>
      </c>
      <c r="S1895">
        <f t="shared" si="32"/>
        <v>0</v>
      </c>
      <c r="T1895" s="13">
        <f>(Tabelle1[[#This Row],[MT Distri % (besucht)]]-Tabelle1[[#This Row],[MT Distri % (besucht) VP]])*100</f>
        <v>0</v>
      </c>
      <c r="U1895" t="str">
        <f>Tabelle1[[#This Row],[Kundenhierarchie 1]]&amp;Tabelle1[[#This Row],[Händler]]&amp;Tabelle1[[#This Row],[Kategorie]]&amp;Tabelle1[[#This Row],[Gruppe]]&amp;Tabelle1[[#This Row],[Name]]</f>
        <v>Markant Services International GmbHKaesSenfSenf FamilienglasKühne Senf mittelsch., 250ml Fam.gl 10er</v>
      </c>
      <c r="V1895">
        <f>_xlfn.XLOOKUP(U1895,'Daten Vor-Quartal'!U:U,'Daten Vor-Quartal'!I:I,0)</f>
        <v>0</v>
      </c>
    </row>
    <row r="1896" spans="1:22">
      <c r="A1896" t="s">
        <v>36</v>
      </c>
      <c r="B1896" t="s">
        <v>41</v>
      </c>
      <c r="C1896" t="s">
        <v>12</v>
      </c>
      <c r="D1896" t="s">
        <v>271</v>
      </c>
      <c r="E1896" t="s">
        <v>265</v>
      </c>
      <c r="F1896">
        <v>8</v>
      </c>
      <c r="G1896" t="s">
        <v>74</v>
      </c>
      <c r="H1896">
        <v>1</v>
      </c>
      <c r="I1896">
        <v>0</v>
      </c>
      <c r="J1896">
        <v>0</v>
      </c>
      <c r="K1896">
        <v>0</v>
      </c>
      <c r="L1896">
        <v>39</v>
      </c>
      <c r="M1896">
        <v>39</v>
      </c>
      <c r="N1896">
        <v>1</v>
      </c>
      <c r="O1896">
        <v>0</v>
      </c>
      <c r="P1896">
        <v>0</v>
      </c>
      <c r="Q1896">
        <v>0</v>
      </c>
      <c r="R1896">
        <v>0</v>
      </c>
      <c r="S1896">
        <f t="shared" si="32"/>
        <v>0</v>
      </c>
      <c r="T1896" s="13">
        <f>(Tabelle1[[#This Row],[MT Distri % (besucht)]]-Tabelle1[[#This Row],[MT Distri % (besucht) VP]])*100</f>
        <v>0</v>
      </c>
      <c r="U1896" t="str">
        <f>Tabelle1[[#This Row],[Kundenhierarchie 1]]&amp;Tabelle1[[#This Row],[Händler]]&amp;Tabelle1[[#This Row],[Kategorie]]&amp;Tabelle1[[#This Row],[Gruppe]]&amp;Tabelle1[[#This Row],[Name]]</f>
        <v>Markant Services International GmbHKaesSenfSenf FamilienglasKühne Senf süß, 250ml Fam.glas 10er</v>
      </c>
      <c r="V1896">
        <f>_xlfn.XLOOKUP(U1896,'Daten Vor-Quartal'!U:U,'Daten Vor-Quartal'!I:I,0)</f>
        <v>0</v>
      </c>
    </row>
    <row r="1897" spans="1:22">
      <c r="A1897" t="s">
        <v>36</v>
      </c>
      <c r="B1897" t="s">
        <v>41</v>
      </c>
      <c r="C1897" t="s">
        <v>12</v>
      </c>
      <c r="D1897" t="s">
        <v>276</v>
      </c>
      <c r="E1897" t="s">
        <v>266</v>
      </c>
      <c r="F1897">
        <v>11</v>
      </c>
      <c r="G1897" t="s">
        <v>74</v>
      </c>
      <c r="H1897">
        <v>0</v>
      </c>
      <c r="I1897">
        <v>0</v>
      </c>
      <c r="J1897">
        <v>0</v>
      </c>
      <c r="K1897">
        <v>0</v>
      </c>
      <c r="L1897">
        <v>0</v>
      </c>
      <c r="M1897">
        <v>39</v>
      </c>
      <c r="N1897">
        <v>1</v>
      </c>
      <c r="O1897">
        <v>0</v>
      </c>
      <c r="P1897">
        <v>0</v>
      </c>
      <c r="Q1897">
        <v>0</v>
      </c>
      <c r="R1897">
        <v>0</v>
      </c>
      <c r="S1897">
        <f t="shared" si="32"/>
        <v>0</v>
      </c>
      <c r="T1897" s="13">
        <f>(Tabelle1[[#This Row],[MT Distri % (besucht)]]-Tabelle1[[#This Row],[MT Distri % (besucht) VP]])*100</f>
        <v>0</v>
      </c>
      <c r="U1897" t="str">
        <f>Tabelle1[[#This Row],[Kundenhierarchie 1]]&amp;Tabelle1[[#This Row],[Händler]]&amp;Tabelle1[[#This Row],[Kategorie]]&amp;Tabelle1[[#This Row],[Gruppe]]&amp;Tabelle1[[#This Row],[Name]]</f>
        <v>Markant Services International GmbHKaesSenfSenf Kopfsteher / SqueezeKühne Habanero Chili Senf 8x250ml Sq.</v>
      </c>
      <c r="V1897">
        <f>_xlfn.XLOOKUP(U1897,'Daten Vor-Quartal'!U:U,'Daten Vor-Quartal'!I:I,0)</f>
        <v>0</v>
      </c>
    </row>
    <row r="1898" spans="1:22">
      <c r="A1898" t="s">
        <v>36</v>
      </c>
      <c r="B1898" t="s">
        <v>41</v>
      </c>
      <c r="C1898" t="s">
        <v>12</v>
      </c>
      <c r="D1898" t="s">
        <v>276</v>
      </c>
      <c r="E1898" t="s">
        <v>267</v>
      </c>
      <c r="F1898">
        <v>10</v>
      </c>
      <c r="G1898" t="s">
        <v>74</v>
      </c>
      <c r="H1898">
        <v>0</v>
      </c>
      <c r="I1898">
        <v>0</v>
      </c>
      <c r="J1898">
        <v>0</v>
      </c>
      <c r="K1898">
        <v>0</v>
      </c>
      <c r="L1898">
        <v>0</v>
      </c>
      <c r="M1898">
        <v>39</v>
      </c>
      <c r="N1898">
        <v>1</v>
      </c>
      <c r="O1898">
        <v>0</v>
      </c>
      <c r="P1898">
        <v>0</v>
      </c>
      <c r="Q1898">
        <v>0</v>
      </c>
      <c r="R1898">
        <v>0</v>
      </c>
      <c r="S1898">
        <f t="shared" si="32"/>
        <v>0</v>
      </c>
      <c r="T1898" s="13">
        <f>(Tabelle1[[#This Row],[MT Distri % (besucht)]]-Tabelle1[[#This Row],[MT Distri % (besucht) VP]])*100</f>
        <v>0</v>
      </c>
      <c r="U1898" t="str">
        <f>Tabelle1[[#This Row],[Kundenhierarchie 1]]&amp;Tabelle1[[#This Row],[Händler]]&amp;Tabelle1[[#This Row],[Kategorie]]&amp;Tabelle1[[#This Row],[Gruppe]]&amp;Tabelle1[[#This Row],[Name]]</f>
        <v>Markant Services International GmbHKaesSenfSenf Kopfsteher / SqueezeKühne Hot Dog Senf 8x250ml Squeeze</v>
      </c>
      <c r="V1898">
        <f>_xlfn.XLOOKUP(U1898,'Daten Vor-Quartal'!U:U,'Daten Vor-Quartal'!I:I,0)</f>
        <v>0</v>
      </c>
    </row>
    <row r="1899" spans="1:22">
      <c r="A1899" t="s">
        <v>36</v>
      </c>
      <c r="B1899" t="s">
        <v>41</v>
      </c>
      <c r="C1899" t="s">
        <v>12</v>
      </c>
      <c r="D1899" t="s">
        <v>276</v>
      </c>
      <c r="E1899" t="s">
        <v>270</v>
      </c>
      <c r="F1899">
        <v>2</v>
      </c>
      <c r="G1899" t="s">
        <v>51</v>
      </c>
      <c r="H1899">
        <v>1</v>
      </c>
      <c r="I1899">
        <v>0</v>
      </c>
      <c r="J1899">
        <v>0</v>
      </c>
      <c r="K1899">
        <v>0</v>
      </c>
      <c r="L1899">
        <v>39</v>
      </c>
      <c r="M1899">
        <v>39</v>
      </c>
      <c r="N1899">
        <v>1</v>
      </c>
      <c r="O1899">
        <v>0</v>
      </c>
      <c r="P1899">
        <v>0</v>
      </c>
      <c r="Q1899">
        <v>0</v>
      </c>
      <c r="R1899">
        <v>0</v>
      </c>
      <c r="S1899">
        <f t="shared" si="32"/>
        <v>0</v>
      </c>
      <c r="T1899" s="13">
        <f>(Tabelle1[[#This Row],[MT Distri % (besucht)]]-Tabelle1[[#This Row],[MT Distri % (besucht) VP]])*100</f>
        <v>0</v>
      </c>
      <c r="U1899" t="str">
        <f>Tabelle1[[#This Row],[Kundenhierarchie 1]]&amp;Tabelle1[[#This Row],[Händler]]&amp;Tabelle1[[#This Row],[Kategorie]]&amp;Tabelle1[[#This Row],[Gruppe]]&amp;Tabelle1[[#This Row],[Name]]</f>
        <v>Markant Services International GmbHKaesSenfSenf Kopfsteher / SqueezeKühne Senf mittelscharf, 250ml  Squeeze</v>
      </c>
      <c r="V1899">
        <f>_xlfn.XLOOKUP(U1899,'Daten Vor-Quartal'!U:U,'Daten Vor-Quartal'!I:I,0)</f>
        <v>0</v>
      </c>
    </row>
    <row r="1900" spans="1:22">
      <c r="A1900" t="s">
        <v>36</v>
      </c>
      <c r="B1900" t="s">
        <v>41</v>
      </c>
      <c r="C1900" t="s">
        <v>12</v>
      </c>
      <c r="D1900" t="s">
        <v>280</v>
      </c>
      <c r="E1900" t="s">
        <v>272</v>
      </c>
      <c r="F1900">
        <v>5</v>
      </c>
      <c r="G1900" t="s">
        <v>74</v>
      </c>
      <c r="H1900">
        <v>1</v>
      </c>
      <c r="I1900">
        <v>0</v>
      </c>
      <c r="J1900">
        <v>0</v>
      </c>
      <c r="K1900">
        <v>0</v>
      </c>
      <c r="L1900">
        <v>39</v>
      </c>
      <c r="M1900">
        <v>39</v>
      </c>
      <c r="N1900">
        <v>1</v>
      </c>
      <c r="O1900">
        <v>0</v>
      </c>
      <c r="P1900">
        <v>0</v>
      </c>
      <c r="Q1900">
        <v>0</v>
      </c>
      <c r="R1900">
        <v>0</v>
      </c>
      <c r="S1900">
        <f t="shared" si="32"/>
        <v>0</v>
      </c>
      <c r="T1900" s="13">
        <f>(Tabelle1[[#This Row],[MT Distri % (besucht)]]-Tabelle1[[#This Row],[MT Distri % (besucht) VP]])*100</f>
        <v>0</v>
      </c>
      <c r="U1900" t="str">
        <f>Tabelle1[[#This Row],[Kundenhierarchie 1]]&amp;Tabelle1[[#This Row],[Händler]]&amp;Tabelle1[[#This Row],[Kategorie]]&amp;Tabelle1[[#This Row],[Gruppe]]&amp;Tabelle1[[#This Row],[Name]]</f>
        <v>Markant Services International GmbHKaesSenfSenf StandtubenSenf mittelscharf, 875ml Standtb.10er</v>
      </c>
      <c r="V1900">
        <f>_xlfn.XLOOKUP(U1900,'Daten Vor-Quartal'!U:U,'Daten Vor-Quartal'!I:I,0)</f>
        <v>0</v>
      </c>
    </row>
    <row r="1901" spans="1:22">
      <c r="A1901" t="s">
        <v>36</v>
      </c>
      <c r="B1901" t="s">
        <v>41</v>
      </c>
      <c r="C1901" t="s">
        <v>12</v>
      </c>
      <c r="D1901" t="s">
        <v>282</v>
      </c>
      <c r="E1901" t="s">
        <v>273</v>
      </c>
      <c r="F1901">
        <v>3</v>
      </c>
      <c r="G1901" t="s">
        <v>63</v>
      </c>
      <c r="H1901">
        <v>0</v>
      </c>
      <c r="I1901">
        <v>0</v>
      </c>
      <c r="J1901">
        <v>0</v>
      </c>
      <c r="K1901">
        <v>0</v>
      </c>
      <c r="L1901">
        <v>0</v>
      </c>
      <c r="M1901">
        <v>39</v>
      </c>
      <c r="N1901">
        <v>1</v>
      </c>
      <c r="O1901">
        <v>0</v>
      </c>
      <c r="P1901">
        <v>0</v>
      </c>
      <c r="Q1901">
        <v>0</v>
      </c>
      <c r="R1901">
        <v>0</v>
      </c>
      <c r="S1901">
        <f t="shared" si="32"/>
        <v>0</v>
      </c>
      <c r="T1901" s="13">
        <f>(Tabelle1[[#This Row],[MT Distri % (besucht)]]-Tabelle1[[#This Row],[MT Distri % (besucht) VP]])*100</f>
        <v>0</v>
      </c>
      <c r="U1901" t="str">
        <f>Tabelle1[[#This Row],[Kundenhierarchie 1]]&amp;Tabelle1[[#This Row],[Händler]]&amp;Tabelle1[[#This Row],[Kategorie]]&amp;Tabelle1[[#This Row],[Gruppe]]&amp;Tabelle1[[#This Row],[Name]]</f>
        <v>Markant Services International GmbHKaesSenfSenf TubenMittelscharfer Senf, 100ml Tube</v>
      </c>
      <c r="V1901">
        <f>_xlfn.XLOOKUP(U1901,'Daten Vor-Quartal'!U:U,'Daten Vor-Quartal'!I:I,0)</f>
        <v>0</v>
      </c>
    </row>
    <row r="1902" spans="1:22">
      <c r="A1902" t="s">
        <v>36</v>
      </c>
      <c r="B1902" t="s">
        <v>41</v>
      </c>
      <c r="C1902" t="s">
        <v>12</v>
      </c>
      <c r="D1902" t="s">
        <v>282</v>
      </c>
      <c r="E1902" t="s">
        <v>274</v>
      </c>
      <c r="F1902">
        <v>4</v>
      </c>
      <c r="G1902" t="s">
        <v>63</v>
      </c>
      <c r="H1902">
        <v>1</v>
      </c>
      <c r="I1902">
        <v>0</v>
      </c>
      <c r="J1902">
        <v>0</v>
      </c>
      <c r="K1902">
        <v>0</v>
      </c>
      <c r="L1902">
        <v>39</v>
      </c>
      <c r="M1902">
        <v>39</v>
      </c>
      <c r="N1902">
        <v>1</v>
      </c>
      <c r="O1902">
        <v>0</v>
      </c>
      <c r="P1902">
        <v>0</v>
      </c>
      <c r="Q1902">
        <v>0</v>
      </c>
      <c r="R1902">
        <v>0</v>
      </c>
      <c r="S1902">
        <f t="shared" si="32"/>
        <v>0</v>
      </c>
      <c r="T1902" s="13">
        <f>(Tabelle1[[#This Row],[MT Distri % (besucht)]]-Tabelle1[[#This Row],[MT Distri % (besucht) VP]])*100</f>
        <v>0</v>
      </c>
      <c r="U1902" t="str">
        <f>Tabelle1[[#This Row],[Kundenhierarchie 1]]&amp;Tabelle1[[#This Row],[Händler]]&amp;Tabelle1[[#This Row],[Kategorie]]&amp;Tabelle1[[#This Row],[Gruppe]]&amp;Tabelle1[[#This Row],[Name]]</f>
        <v>Markant Services International GmbHKaesSenfSenf TubenSenf mittelscharf, 200ml Tube</v>
      </c>
      <c r="V1902">
        <f>_xlfn.XLOOKUP(U1902,'Daten Vor-Quartal'!U:U,'Daten Vor-Quartal'!I:I,0)</f>
        <v>0</v>
      </c>
    </row>
    <row r="1903" spans="1:22">
      <c r="A1903" t="s">
        <v>36</v>
      </c>
      <c r="B1903" t="s">
        <v>41</v>
      </c>
      <c r="C1903" t="s">
        <v>11</v>
      </c>
      <c r="D1903" t="s">
        <v>285</v>
      </c>
      <c r="E1903" t="s">
        <v>275</v>
      </c>
      <c r="F1903">
        <v>6</v>
      </c>
      <c r="G1903" t="s">
        <v>51</v>
      </c>
      <c r="H1903">
        <v>1</v>
      </c>
      <c r="I1903">
        <v>0.97297297297297303</v>
      </c>
      <c r="J1903">
        <v>0</v>
      </c>
      <c r="K1903">
        <v>0</v>
      </c>
      <c r="L1903">
        <v>40</v>
      </c>
      <c r="M1903">
        <v>40</v>
      </c>
      <c r="N1903">
        <v>37</v>
      </c>
      <c r="O1903">
        <v>36</v>
      </c>
      <c r="P1903">
        <v>0</v>
      </c>
      <c r="Q1903">
        <v>0</v>
      </c>
      <c r="R1903">
        <v>0</v>
      </c>
      <c r="S1903">
        <f t="shared" si="32"/>
        <v>0.97142857142857142</v>
      </c>
      <c r="T1903" s="13">
        <f>(Tabelle1[[#This Row],[MT Distri % (besucht)]]-Tabelle1[[#This Row],[MT Distri % (besucht) VP]])*100</f>
        <v>0.15444015444016079</v>
      </c>
      <c r="U1903" t="str">
        <f>Tabelle1[[#This Row],[Kundenhierarchie 1]]&amp;Tabelle1[[#This Row],[Händler]]&amp;Tabelle1[[#This Row],[Kategorie]]&amp;Tabelle1[[#This Row],[Gruppe]]&amp;Tabelle1[[#This Row],[Name]]</f>
        <v>Markant Services International GmbHKaesWürzsaucenWürzsaucen Made for Meat 235 mlWS Made f.Meat Fl. Roasted Papr., 235ml</v>
      </c>
      <c r="V1903">
        <f>_xlfn.XLOOKUP(U1903,'Daten Vor-Quartal'!U:U,'Daten Vor-Quartal'!I:I,0)</f>
        <v>0.97142857142857142</v>
      </c>
    </row>
    <row r="1904" spans="1:22">
      <c r="A1904" t="s">
        <v>36</v>
      </c>
      <c r="B1904" t="s">
        <v>41</v>
      </c>
      <c r="C1904" t="s">
        <v>11</v>
      </c>
      <c r="D1904" t="s">
        <v>285</v>
      </c>
      <c r="E1904" t="s">
        <v>277</v>
      </c>
      <c r="F1904">
        <v>11</v>
      </c>
      <c r="G1904" t="s">
        <v>63</v>
      </c>
      <c r="H1904">
        <v>1</v>
      </c>
      <c r="I1904">
        <v>0.97297297297297303</v>
      </c>
      <c r="J1904">
        <v>0</v>
      </c>
      <c r="K1904">
        <v>0</v>
      </c>
      <c r="L1904">
        <v>40</v>
      </c>
      <c r="M1904">
        <v>40</v>
      </c>
      <c r="N1904">
        <v>37</v>
      </c>
      <c r="O1904">
        <v>36</v>
      </c>
      <c r="P1904">
        <v>0</v>
      </c>
      <c r="Q1904">
        <v>0</v>
      </c>
      <c r="R1904">
        <v>0</v>
      </c>
      <c r="S1904">
        <f t="shared" si="32"/>
        <v>0.97142857142857142</v>
      </c>
      <c r="T1904" s="13">
        <f>(Tabelle1[[#This Row],[MT Distri % (besucht)]]-Tabelle1[[#This Row],[MT Distri % (besucht) VP]])*100</f>
        <v>0.15444015444016079</v>
      </c>
      <c r="U1904" t="str">
        <f>Tabelle1[[#This Row],[Kundenhierarchie 1]]&amp;Tabelle1[[#This Row],[Händler]]&amp;Tabelle1[[#This Row],[Kategorie]]&amp;Tabelle1[[#This Row],[Gruppe]]&amp;Tabelle1[[#This Row],[Name]]</f>
        <v>Markant Services International GmbHKaesWürzsaucenWürzsaucen Made for Meat 235 mlWS Made f.Meat Steakh.ArgentinaSty,235ml</v>
      </c>
      <c r="V1904">
        <f>_xlfn.XLOOKUP(U1904,'Daten Vor-Quartal'!U:U,'Daten Vor-Quartal'!I:I,0)</f>
        <v>0.97142857142857142</v>
      </c>
    </row>
    <row r="1905" spans="1:22">
      <c r="A1905" t="s">
        <v>36</v>
      </c>
      <c r="B1905" t="s">
        <v>41</v>
      </c>
      <c r="C1905" t="s">
        <v>11</v>
      </c>
      <c r="D1905" t="s">
        <v>285</v>
      </c>
      <c r="E1905" t="s">
        <v>278</v>
      </c>
      <c r="F1905">
        <v>8</v>
      </c>
      <c r="G1905" t="s">
        <v>51</v>
      </c>
      <c r="H1905">
        <v>1</v>
      </c>
      <c r="I1905">
        <v>0.97297297297297303</v>
      </c>
      <c r="J1905">
        <v>0</v>
      </c>
      <c r="K1905">
        <v>0</v>
      </c>
      <c r="L1905">
        <v>40</v>
      </c>
      <c r="M1905">
        <v>40</v>
      </c>
      <c r="N1905">
        <v>37</v>
      </c>
      <c r="O1905">
        <v>36</v>
      </c>
      <c r="P1905">
        <v>0</v>
      </c>
      <c r="Q1905">
        <v>0</v>
      </c>
      <c r="R1905">
        <v>0</v>
      </c>
      <c r="S1905">
        <f t="shared" si="32"/>
        <v>0.97142857142857142</v>
      </c>
      <c r="T1905" s="13">
        <f>(Tabelle1[[#This Row],[MT Distri % (besucht)]]-Tabelle1[[#This Row],[MT Distri % (besucht) VP]])*100</f>
        <v>0.15444015444016079</v>
      </c>
      <c r="U1905" t="str">
        <f>Tabelle1[[#This Row],[Kundenhierarchie 1]]&amp;Tabelle1[[#This Row],[Händler]]&amp;Tabelle1[[#This Row],[Kategorie]]&amp;Tabelle1[[#This Row],[Gruppe]]&amp;Tabelle1[[#This Row],[Name]]</f>
        <v>Markant Services International GmbHKaesWürzsaucenWürzsaucen Made for Meat 235 mlWS Made for Meat BBQ Smoked Pep., 235ml</v>
      </c>
      <c r="V1905">
        <f>_xlfn.XLOOKUP(U1905,'Daten Vor-Quartal'!U:U,'Daten Vor-Quartal'!I:I,0)</f>
        <v>0.97142857142857142</v>
      </c>
    </row>
    <row r="1906" spans="1:22">
      <c r="A1906" t="s">
        <v>36</v>
      </c>
      <c r="B1906" t="s">
        <v>41</v>
      </c>
      <c r="C1906" t="s">
        <v>11</v>
      </c>
      <c r="D1906" t="s">
        <v>285</v>
      </c>
      <c r="E1906" t="s">
        <v>279</v>
      </c>
      <c r="F1906">
        <v>4</v>
      </c>
      <c r="G1906" t="s">
        <v>51</v>
      </c>
      <c r="H1906">
        <v>1</v>
      </c>
      <c r="I1906">
        <v>0.97297297297297303</v>
      </c>
      <c r="J1906">
        <v>0</v>
      </c>
      <c r="K1906">
        <v>0</v>
      </c>
      <c r="L1906">
        <v>40</v>
      </c>
      <c r="M1906">
        <v>40</v>
      </c>
      <c r="N1906">
        <v>37</v>
      </c>
      <c r="O1906">
        <v>36</v>
      </c>
      <c r="P1906">
        <v>0</v>
      </c>
      <c r="Q1906">
        <v>0</v>
      </c>
      <c r="R1906">
        <v>0</v>
      </c>
      <c r="S1906">
        <f t="shared" si="32"/>
        <v>0.97142857142857142</v>
      </c>
      <c r="T1906" s="13">
        <f>(Tabelle1[[#This Row],[MT Distri % (besucht)]]-Tabelle1[[#This Row],[MT Distri % (besucht) VP]])*100</f>
        <v>0.15444015444016079</v>
      </c>
      <c r="U1906" t="str">
        <f>Tabelle1[[#This Row],[Kundenhierarchie 1]]&amp;Tabelle1[[#This Row],[Händler]]&amp;Tabelle1[[#This Row],[Kategorie]]&amp;Tabelle1[[#This Row],[Gruppe]]&amp;Tabelle1[[#This Row],[Name]]</f>
        <v>Markant Services International GmbHKaesWürzsaucenWürzsaucen Made for Meat 235 mlWS Made for Meat Burger Sty. Chip, 235ml</v>
      </c>
      <c r="V1906">
        <f>_xlfn.XLOOKUP(U1906,'Daten Vor-Quartal'!U:U,'Daten Vor-Quartal'!I:I,0)</f>
        <v>0.97142857142857142</v>
      </c>
    </row>
    <row r="1907" spans="1:22">
      <c r="A1907" t="s">
        <v>36</v>
      </c>
      <c r="B1907" t="s">
        <v>41</v>
      </c>
      <c r="C1907" t="s">
        <v>11</v>
      </c>
      <c r="D1907" t="s">
        <v>285</v>
      </c>
      <c r="E1907" t="s">
        <v>281</v>
      </c>
      <c r="F1907">
        <v>13</v>
      </c>
      <c r="G1907" t="s">
        <v>63</v>
      </c>
      <c r="H1907">
        <v>1</v>
      </c>
      <c r="I1907">
        <v>0.97297297297297303</v>
      </c>
      <c r="J1907">
        <v>0</v>
      </c>
      <c r="K1907">
        <v>0</v>
      </c>
      <c r="L1907">
        <v>40</v>
      </c>
      <c r="M1907">
        <v>40</v>
      </c>
      <c r="N1907">
        <v>37</v>
      </c>
      <c r="O1907">
        <v>36</v>
      </c>
      <c r="P1907">
        <v>0</v>
      </c>
      <c r="Q1907">
        <v>0</v>
      </c>
      <c r="R1907">
        <v>0</v>
      </c>
      <c r="S1907">
        <f t="shared" si="32"/>
        <v>0.97142857142857142</v>
      </c>
      <c r="T1907" s="13">
        <f>(Tabelle1[[#This Row],[MT Distri % (besucht)]]-Tabelle1[[#This Row],[MT Distri % (besucht) VP]])*100</f>
        <v>0.15444015444016079</v>
      </c>
      <c r="U1907" t="str">
        <f>Tabelle1[[#This Row],[Kundenhierarchie 1]]&amp;Tabelle1[[#This Row],[Händler]]&amp;Tabelle1[[#This Row],[Kategorie]]&amp;Tabelle1[[#This Row],[Gruppe]]&amp;Tabelle1[[#This Row],[Name]]</f>
        <v>Markant Services International GmbHKaesWürzsaucenWürzsaucen Made for Meat 235 mlWS Made for Meat Hot Chili Srira., 235ml</v>
      </c>
      <c r="V1907">
        <f>_xlfn.XLOOKUP(U1907,'Daten Vor-Quartal'!U:U,'Daten Vor-Quartal'!I:I,0)</f>
        <v>0.97142857142857142</v>
      </c>
    </row>
    <row r="1908" spans="1:22">
      <c r="A1908" t="s">
        <v>36</v>
      </c>
      <c r="B1908" t="s">
        <v>41</v>
      </c>
      <c r="C1908" t="s">
        <v>11</v>
      </c>
      <c r="D1908" t="s">
        <v>285</v>
      </c>
      <c r="E1908" t="s">
        <v>283</v>
      </c>
      <c r="F1908">
        <v>10</v>
      </c>
      <c r="G1908" t="s">
        <v>51</v>
      </c>
      <c r="H1908">
        <v>1</v>
      </c>
      <c r="I1908">
        <v>0.97297297297297303</v>
      </c>
      <c r="J1908">
        <v>0</v>
      </c>
      <c r="K1908">
        <v>0</v>
      </c>
      <c r="L1908">
        <v>40</v>
      </c>
      <c r="M1908">
        <v>40</v>
      </c>
      <c r="N1908">
        <v>37</v>
      </c>
      <c r="O1908">
        <v>36</v>
      </c>
      <c r="P1908">
        <v>0</v>
      </c>
      <c r="Q1908">
        <v>0</v>
      </c>
      <c r="R1908">
        <v>0</v>
      </c>
      <c r="S1908">
        <f t="shared" si="32"/>
        <v>0.97142857142857142</v>
      </c>
      <c r="T1908" s="13">
        <f>(Tabelle1[[#This Row],[MT Distri % (besucht)]]-Tabelle1[[#This Row],[MT Distri % (besucht) VP]])*100</f>
        <v>0.15444015444016079</v>
      </c>
      <c r="U1908" t="str">
        <f>Tabelle1[[#This Row],[Kundenhierarchie 1]]&amp;Tabelle1[[#This Row],[Händler]]&amp;Tabelle1[[#This Row],[Kategorie]]&amp;Tabelle1[[#This Row],[Gruppe]]&amp;Tabelle1[[#This Row],[Name]]</f>
        <v>Markant Services International GmbHKaesWürzsaucenWürzsaucen Made for Meat 235 mlWS Made For Veggie Knobl. Med., 8x235ml</v>
      </c>
      <c r="V1908">
        <f>_xlfn.XLOOKUP(U1908,'Daten Vor-Quartal'!U:U,'Daten Vor-Quartal'!I:I,0)</f>
        <v>0.97142857142857142</v>
      </c>
    </row>
    <row r="1909" spans="1:22">
      <c r="A1909" t="s">
        <v>36</v>
      </c>
      <c r="B1909" t="s">
        <v>41</v>
      </c>
      <c r="C1909" t="s">
        <v>11</v>
      </c>
      <c r="D1909" t="s">
        <v>285</v>
      </c>
      <c r="E1909" t="s">
        <v>284</v>
      </c>
      <c r="F1909">
        <v>17</v>
      </c>
      <c r="G1909" t="s">
        <v>51</v>
      </c>
      <c r="H1909">
        <v>1</v>
      </c>
      <c r="I1909">
        <v>0.97297297297297303</v>
      </c>
      <c r="J1909">
        <v>0</v>
      </c>
      <c r="K1909">
        <v>0</v>
      </c>
      <c r="L1909">
        <v>40</v>
      </c>
      <c r="M1909">
        <v>40</v>
      </c>
      <c r="N1909">
        <v>37</v>
      </c>
      <c r="O1909">
        <v>36</v>
      </c>
      <c r="P1909">
        <v>0</v>
      </c>
      <c r="Q1909">
        <v>0</v>
      </c>
      <c r="R1909">
        <v>0</v>
      </c>
      <c r="S1909">
        <f t="shared" si="32"/>
        <v>0.97142857142857142</v>
      </c>
      <c r="T1909" s="13">
        <f>(Tabelle1[[#This Row],[MT Distri % (besucht)]]-Tabelle1[[#This Row],[MT Distri % (besucht) VP]])*100</f>
        <v>0.15444015444016079</v>
      </c>
      <c r="U1909" t="str">
        <f>Tabelle1[[#This Row],[Kundenhierarchie 1]]&amp;Tabelle1[[#This Row],[Händler]]&amp;Tabelle1[[#This Row],[Kategorie]]&amp;Tabelle1[[#This Row],[Gruppe]]&amp;Tabelle1[[#This Row],[Name]]</f>
        <v>Markant Services International GmbHKaesWürzsaucenWürzsaucen Made for Meat 235 mlWS Made For Veggie Teriy. Sesam, 8x235ml</v>
      </c>
      <c r="V1909">
        <f>_xlfn.XLOOKUP(U1909,'Daten Vor-Quartal'!U:U,'Daten Vor-Quartal'!I:I,0)</f>
        <v>0.97142857142857142</v>
      </c>
    </row>
    <row r="1910" spans="1:22">
      <c r="A1910" t="s">
        <v>36</v>
      </c>
      <c r="B1910" t="s">
        <v>41</v>
      </c>
      <c r="C1910" t="s">
        <v>11</v>
      </c>
      <c r="D1910" t="s">
        <v>293</v>
      </c>
      <c r="E1910" t="s">
        <v>286</v>
      </c>
      <c r="F1910">
        <v>18</v>
      </c>
      <c r="G1910" t="s">
        <v>63</v>
      </c>
      <c r="H1910">
        <v>0</v>
      </c>
      <c r="I1910">
        <v>0</v>
      </c>
      <c r="J1910">
        <v>0</v>
      </c>
      <c r="K1910">
        <v>0</v>
      </c>
      <c r="L1910">
        <v>0</v>
      </c>
      <c r="M1910">
        <v>40</v>
      </c>
      <c r="N1910">
        <v>1</v>
      </c>
      <c r="O1910">
        <v>0</v>
      </c>
      <c r="P1910">
        <v>0</v>
      </c>
      <c r="Q1910">
        <v>0</v>
      </c>
      <c r="R1910">
        <v>0</v>
      </c>
      <c r="S1910">
        <f t="shared" si="32"/>
        <v>0</v>
      </c>
      <c r="T1910" s="13">
        <f>(Tabelle1[[#This Row],[MT Distri % (besucht)]]-Tabelle1[[#This Row],[MT Distri % (besucht) VP]])*100</f>
        <v>0</v>
      </c>
      <c r="U1910" t="str">
        <f>Tabelle1[[#This Row],[Kundenhierarchie 1]]&amp;Tabelle1[[#This Row],[Händler]]&amp;Tabelle1[[#This Row],[Kategorie]]&amp;Tabelle1[[#This Row],[Gruppe]]&amp;Tabelle1[[#This Row],[Name]]</f>
        <v>Markant Services International GmbHKaesWürzsaucenWürzsaucen Made for Meat 375 mlWS Made for Meat Bacon Jalapeno, 375ml</v>
      </c>
      <c r="V1910">
        <f>_xlfn.XLOOKUP(U1910,'Daten Vor-Quartal'!U:U,'Daten Vor-Quartal'!I:I,0)</f>
        <v>0</v>
      </c>
    </row>
    <row r="1911" spans="1:22">
      <c r="A1911" t="s">
        <v>36</v>
      </c>
      <c r="B1911" t="s">
        <v>41</v>
      </c>
      <c r="C1911" t="s">
        <v>11</v>
      </c>
      <c r="D1911" t="s">
        <v>293</v>
      </c>
      <c r="E1911" t="s">
        <v>287</v>
      </c>
      <c r="F1911">
        <v>15</v>
      </c>
      <c r="G1911" t="s">
        <v>63</v>
      </c>
      <c r="H1911">
        <v>0</v>
      </c>
      <c r="I1911">
        <v>0</v>
      </c>
      <c r="J1911">
        <v>0</v>
      </c>
      <c r="K1911">
        <v>0</v>
      </c>
      <c r="L1911">
        <v>0</v>
      </c>
      <c r="M1911">
        <v>40</v>
      </c>
      <c r="N1911">
        <v>1</v>
      </c>
      <c r="O1911">
        <v>0</v>
      </c>
      <c r="P1911">
        <v>0</v>
      </c>
      <c r="Q1911">
        <v>0</v>
      </c>
      <c r="R1911">
        <v>0</v>
      </c>
      <c r="S1911">
        <f t="shared" si="32"/>
        <v>0</v>
      </c>
      <c r="T1911" s="13">
        <f>(Tabelle1[[#This Row],[MT Distri % (besucht)]]-Tabelle1[[#This Row],[MT Distri % (besucht) VP]])*100</f>
        <v>0</v>
      </c>
      <c r="U1911" t="str">
        <f>Tabelle1[[#This Row],[Kundenhierarchie 1]]&amp;Tabelle1[[#This Row],[Händler]]&amp;Tabelle1[[#This Row],[Kategorie]]&amp;Tabelle1[[#This Row],[Gruppe]]&amp;Tabelle1[[#This Row],[Name]]</f>
        <v>Markant Services International GmbHKaesWürzsaucenWürzsaucen Made for Meat 375 mlWS Made for Meat BBQ Cranberry, 375ml</v>
      </c>
      <c r="V1911">
        <f>_xlfn.XLOOKUP(U1911,'Daten Vor-Quartal'!U:U,'Daten Vor-Quartal'!I:I,0)</f>
        <v>0</v>
      </c>
    </row>
    <row r="1912" spans="1:22">
      <c r="A1912" t="s">
        <v>36</v>
      </c>
      <c r="B1912" t="s">
        <v>41</v>
      </c>
      <c r="C1912" t="s">
        <v>11</v>
      </c>
      <c r="D1912" t="s">
        <v>293</v>
      </c>
      <c r="E1912" t="s">
        <v>288</v>
      </c>
      <c r="F1912">
        <v>16</v>
      </c>
      <c r="G1912" t="s">
        <v>63</v>
      </c>
      <c r="H1912">
        <v>0</v>
      </c>
      <c r="I1912">
        <v>0</v>
      </c>
      <c r="J1912">
        <v>0</v>
      </c>
      <c r="K1912">
        <v>0</v>
      </c>
      <c r="L1912">
        <v>0</v>
      </c>
      <c r="M1912">
        <v>40</v>
      </c>
      <c r="N1912">
        <v>1</v>
      </c>
      <c r="O1912">
        <v>0</v>
      </c>
      <c r="P1912">
        <v>0</v>
      </c>
      <c r="Q1912">
        <v>0</v>
      </c>
      <c r="R1912">
        <v>0</v>
      </c>
      <c r="S1912">
        <f t="shared" si="32"/>
        <v>0</v>
      </c>
      <c r="T1912" s="13">
        <f>(Tabelle1[[#This Row],[MT Distri % (besucht)]]-Tabelle1[[#This Row],[MT Distri % (besucht) VP]])*100</f>
        <v>0</v>
      </c>
      <c r="U1912" t="str">
        <f>Tabelle1[[#This Row],[Kundenhierarchie 1]]&amp;Tabelle1[[#This Row],[Händler]]&amp;Tabelle1[[#This Row],[Kategorie]]&amp;Tabelle1[[#This Row],[Gruppe]]&amp;Tabelle1[[#This Row],[Name]]</f>
        <v>Markant Services International GmbHKaesWürzsaucenWürzsaucen Made for Meat 375 mlWS Made for Meat Chili Aji Panca, 375ml</v>
      </c>
      <c r="V1912">
        <f>_xlfn.XLOOKUP(U1912,'Daten Vor-Quartal'!U:U,'Daten Vor-Quartal'!I:I,0)</f>
        <v>0</v>
      </c>
    </row>
    <row r="1913" spans="1:22">
      <c r="A1913" t="s">
        <v>36</v>
      </c>
      <c r="B1913" t="s">
        <v>41</v>
      </c>
      <c r="C1913" t="s">
        <v>11</v>
      </c>
      <c r="D1913" t="s">
        <v>293</v>
      </c>
      <c r="E1913" t="s">
        <v>289</v>
      </c>
      <c r="F1913">
        <v>19</v>
      </c>
      <c r="G1913" t="s">
        <v>74</v>
      </c>
      <c r="H1913">
        <v>0</v>
      </c>
      <c r="I1913">
        <v>0</v>
      </c>
      <c r="J1913">
        <v>0</v>
      </c>
      <c r="K1913">
        <v>0</v>
      </c>
      <c r="L1913">
        <v>0</v>
      </c>
      <c r="M1913">
        <v>40</v>
      </c>
      <c r="N1913">
        <v>1</v>
      </c>
      <c r="O1913">
        <v>0</v>
      </c>
      <c r="P1913">
        <v>0</v>
      </c>
      <c r="Q1913">
        <v>0</v>
      </c>
      <c r="R1913">
        <v>0</v>
      </c>
      <c r="S1913">
        <f t="shared" si="32"/>
        <v>0</v>
      </c>
      <c r="T1913" s="13">
        <f>(Tabelle1[[#This Row],[MT Distri % (besucht)]]-Tabelle1[[#This Row],[MT Distri % (besucht) VP]])*100</f>
        <v>0</v>
      </c>
      <c r="U1913" t="str">
        <f>Tabelle1[[#This Row],[Kundenhierarchie 1]]&amp;Tabelle1[[#This Row],[Händler]]&amp;Tabelle1[[#This Row],[Kategorie]]&amp;Tabelle1[[#This Row],[Gruppe]]&amp;Tabelle1[[#This Row],[Name]]</f>
        <v>Markant Services International GmbHKaesWürzsaucenWürzsaucen Made for Meat 375 mlWS Made for Meat Grilled Paprika, 375ml</v>
      </c>
      <c r="V1913">
        <f>_xlfn.XLOOKUP(U1913,'Daten Vor-Quartal'!U:U,'Daten Vor-Quartal'!I:I,0)</f>
        <v>0</v>
      </c>
    </row>
    <row r="1914" spans="1:22">
      <c r="A1914" t="s">
        <v>36</v>
      </c>
      <c r="B1914" t="s">
        <v>41</v>
      </c>
      <c r="C1914" t="s">
        <v>11</v>
      </c>
      <c r="D1914" t="s">
        <v>298</v>
      </c>
      <c r="E1914" t="s">
        <v>290</v>
      </c>
      <c r="F1914">
        <v>9</v>
      </c>
      <c r="G1914" t="s">
        <v>51</v>
      </c>
      <c r="H1914">
        <v>1</v>
      </c>
      <c r="I1914">
        <v>0.97297297297297303</v>
      </c>
      <c r="J1914">
        <v>0</v>
      </c>
      <c r="K1914">
        <v>0</v>
      </c>
      <c r="L1914">
        <v>40</v>
      </c>
      <c r="M1914">
        <v>40</v>
      </c>
      <c r="N1914">
        <v>37</v>
      </c>
      <c r="O1914">
        <v>36</v>
      </c>
      <c r="P1914">
        <v>0</v>
      </c>
      <c r="Q1914">
        <v>0</v>
      </c>
      <c r="R1914">
        <v>0</v>
      </c>
      <c r="S1914">
        <f t="shared" si="32"/>
        <v>0.97142857142857142</v>
      </c>
      <c r="T1914" s="13">
        <f>(Tabelle1[[#This Row],[MT Distri % (besucht)]]-Tabelle1[[#This Row],[MT Distri % (besucht) VP]])*100</f>
        <v>0.15444015444016079</v>
      </c>
      <c r="U1914" t="str">
        <f>Tabelle1[[#This Row],[Kundenhierarchie 1]]&amp;Tabelle1[[#This Row],[Händler]]&amp;Tabelle1[[#This Row],[Kategorie]]&amp;Tabelle1[[#This Row],[Gruppe]]&amp;Tabelle1[[#This Row],[Name]]</f>
        <v>Markant Services International GmbHKaesWürzsaucenWürzsaucen StandardWürzsauce Barbecue, 250ml</v>
      </c>
      <c r="V1914">
        <f>_xlfn.XLOOKUP(U1914,'Daten Vor-Quartal'!U:U,'Daten Vor-Quartal'!I:I,0)</f>
        <v>0.97142857142857142</v>
      </c>
    </row>
    <row r="1915" spans="1:22">
      <c r="A1915" t="s">
        <v>36</v>
      </c>
      <c r="B1915" t="s">
        <v>41</v>
      </c>
      <c r="C1915" t="s">
        <v>11</v>
      </c>
      <c r="D1915" t="s">
        <v>298</v>
      </c>
      <c r="E1915" t="s">
        <v>291</v>
      </c>
      <c r="F1915">
        <v>21</v>
      </c>
      <c r="G1915" t="s">
        <v>74</v>
      </c>
      <c r="H1915">
        <v>1</v>
      </c>
      <c r="I1915">
        <v>0.94594594594594594</v>
      </c>
      <c r="J1915">
        <v>0</v>
      </c>
      <c r="K1915">
        <v>0</v>
      </c>
      <c r="L1915">
        <v>40</v>
      </c>
      <c r="M1915">
        <v>40</v>
      </c>
      <c r="N1915">
        <v>37</v>
      </c>
      <c r="O1915">
        <v>35</v>
      </c>
      <c r="P1915">
        <v>0</v>
      </c>
      <c r="Q1915">
        <v>0</v>
      </c>
      <c r="R1915">
        <v>0</v>
      </c>
      <c r="S1915">
        <f t="shared" si="32"/>
        <v>0.91428571428571426</v>
      </c>
      <c r="T1915" s="13">
        <f>(Tabelle1[[#This Row],[MT Distri % (besucht)]]-Tabelle1[[#This Row],[MT Distri % (besucht) VP]])*100</f>
        <v>3.1660231660231686</v>
      </c>
      <c r="U1915" t="str">
        <f>Tabelle1[[#This Row],[Kundenhierarchie 1]]&amp;Tabelle1[[#This Row],[Händler]]&amp;Tabelle1[[#This Row],[Kategorie]]&amp;Tabelle1[[#This Row],[Gruppe]]&amp;Tabelle1[[#This Row],[Name]]</f>
        <v>Markant Services International GmbHKaesWürzsaucenWürzsaucen StandardWürzsauce Brandstifter, 250ml</v>
      </c>
      <c r="V1915">
        <f>_xlfn.XLOOKUP(U1915,'Daten Vor-Quartal'!U:U,'Daten Vor-Quartal'!I:I,0)</f>
        <v>0.91428571428571426</v>
      </c>
    </row>
    <row r="1916" spans="1:22">
      <c r="A1916" t="s">
        <v>36</v>
      </c>
      <c r="B1916" t="s">
        <v>41</v>
      </c>
      <c r="C1916" t="s">
        <v>11</v>
      </c>
      <c r="D1916" t="s">
        <v>298</v>
      </c>
      <c r="E1916" t="s">
        <v>292</v>
      </c>
      <c r="F1916">
        <v>23</v>
      </c>
      <c r="G1916" t="s">
        <v>74</v>
      </c>
      <c r="H1916">
        <v>1</v>
      </c>
      <c r="I1916">
        <v>0.97297297297297303</v>
      </c>
      <c r="J1916">
        <v>0</v>
      </c>
      <c r="K1916">
        <v>0</v>
      </c>
      <c r="L1916">
        <v>40</v>
      </c>
      <c r="M1916">
        <v>40</v>
      </c>
      <c r="N1916">
        <v>37</v>
      </c>
      <c r="O1916">
        <v>36</v>
      </c>
      <c r="P1916">
        <v>0</v>
      </c>
      <c r="Q1916">
        <v>0</v>
      </c>
      <c r="R1916">
        <v>0</v>
      </c>
      <c r="S1916">
        <f t="shared" si="32"/>
        <v>0.97142857142857142</v>
      </c>
      <c r="T1916" s="13">
        <f>(Tabelle1[[#This Row],[MT Distri % (besucht)]]-Tabelle1[[#This Row],[MT Distri % (besucht) VP]])*100</f>
        <v>0.15444015444016079</v>
      </c>
      <c r="U1916" t="str">
        <f>Tabelle1[[#This Row],[Kundenhierarchie 1]]&amp;Tabelle1[[#This Row],[Händler]]&amp;Tabelle1[[#This Row],[Kategorie]]&amp;Tabelle1[[#This Row],[Gruppe]]&amp;Tabelle1[[#This Row],[Name]]</f>
        <v>Markant Services International GmbHKaesWürzsaucenWürzsaucen StandardWürzsauce China, 250ml</v>
      </c>
      <c r="V1916">
        <f>_xlfn.XLOOKUP(U1916,'Daten Vor-Quartal'!U:U,'Daten Vor-Quartal'!I:I,0)</f>
        <v>0.97142857142857142</v>
      </c>
    </row>
    <row r="1917" spans="1:22">
      <c r="A1917" t="s">
        <v>36</v>
      </c>
      <c r="B1917" t="s">
        <v>41</v>
      </c>
      <c r="C1917" t="s">
        <v>11</v>
      </c>
      <c r="D1917" t="s">
        <v>298</v>
      </c>
      <c r="E1917" t="s">
        <v>294</v>
      </c>
      <c r="F1917">
        <v>20</v>
      </c>
      <c r="G1917" t="s">
        <v>74</v>
      </c>
      <c r="H1917">
        <v>1</v>
      </c>
      <c r="I1917">
        <v>0.97297297297297303</v>
      </c>
      <c r="J1917">
        <v>0</v>
      </c>
      <c r="K1917">
        <v>0</v>
      </c>
      <c r="L1917">
        <v>40</v>
      </c>
      <c r="M1917">
        <v>40</v>
      </c>
      <c r="N1917">
        <v>37</v>
      </c>
      <c r="O1917">
        <v>36</v>
      </c>
      <c r="P1917">
        <v>0</v>
      </c>
      <c r="Q1917">
        <v>0</v>
      </c>
      <c r="R1917">
        <v>0</v>
      </c>
      <c r="S1917">
        <f t="shared" si="32"/>
        <v>0.97142857142857142</v>
      </c>
      <c r="T1917" s="13">
        <f>(Tabelle1[[#This Row],[MT Distri % (besucht)]]-Tabelle1[[#This Row],[MT Distri % (besucht) VP]])*100</f>
        <v>0.15444015444016079</v>
      </c>
      <c r="U1917" t="str">
        <f>Tabelle1[[#This Row],[Kundenhierarchie 1]]&amp;Tabelle1[[#This Row],[Händler]]&amp;Tabelle1[[#This Row],[Kategorie]]&amp;Tabelle1[[#This Row],[Gruppe]]&amp;Tabelle1[[#This Row],[Name]]</f>
        <v>Markant Services International GmbHKaesWürzsaucenWürzsaucen StandardWürzsauce Cocktail, 250ml</v>
      </c>
      <c r="V1917">
        <f>_xlfn.XLOOKUP(U1917,'Daten Vor-Quartal'!U:U,'Daten Vor-Quartal'!I:I,0)</f>
        <v>0.97142857142857142</v>
      </c>
    </row>
    <row r="1918" spans="1:22">
      <c r="A1918" t="s">
        <v>36</v>
      </c>
      <c r="B1918" t="s">
        <v>41</v>
      </c>
      <c r="C1918" t="s">
        <v>11</v>
      </c>
      <c r="D1918" t="s">
        <v>298</v>
      </c>
      <c r="E1918" t="s">
        <v>295</v>
      </c>
      <c r="F1918">
        <v>3</v>
      </c>
      <c r="G1918" t="s">
        <v>51</v>
      </c>
      <c r="H1918">
        <v>1</v>
      </c>
      <c r="I1918">
        <v>0.97297297297297303</v>
      </c>
      <c r="J1918">
        <v>0</v>
      </c>
      <c r="K1918">
        <v>0</v>
      </c>
      <c r="L1918">
        <v>40</v>
      </c>
      <c r="M1918">
        <v>40</v>
      </c>
      <c r="N1918">
        <v>37</v>
      </c>
      <c r="O1918">
        <v>36</v>
      </c>
      <c r="P1918">
        <v>0</v>
      </c>
      <c r="Q1918">
        <v>0</v>
      </c>
      <c r="R1918">
        <v>0</v>
      </c>
      <c r="S1918">
        <f t="shared" si="32"/>
        <v>0.97142857142857142</v>
      </c>
      <c r="T1918" s="13">
        <f>(Tabelle1[[#This Row],[MT Distri % (besucht)]]-Tabelle1[[#This Row],[MT Distri % (besucht) VP]])*100</f>
        <v>0.15444015444016079</v>
      </c>
      <c r="U1918" t="str">
        <f>Tabelle1[[#This Row],[Kundenhierarchie 1]]&amp;Tabelle1[[#This Row],[Händler]]&amp;Tabelle1[[#This Row],[Kategorie]]&amp;Tabelle1[[#This Row],[Gruppe]]&amp;Tabelle1[[#This Row],[Name]]</f>
        <v>Markant Services International GmbHKaesWürzsaucenWürzsaucen StandardWürzsauce Curry, 250ml</v>
      </c>
      <c r="V1918">
        <f>_xlfn.XLOOKUP(U1918,'Daten Vor-Quartal'!U:U,'Daten Vor-Quartal'!I:I,0)</f>
        <v>0.97142857142857142</v>
      </c>
    </row>
    <row r="1919" spans="1:22">
      <c r="A1919" t="s">
        <v>36</v>
      </c>
      <c r="B1919" t="s">
        <v>41</v>
      </c>
      <c r="C1919" t="s">
        <v>11</v>
      </c>
      <c r="D1919" t="s">
        <v>298</v>
      </c>
      <c r="E1919" t="s">
        <v>296</v>
      </c>
      <c r="F1919">
        <v>7</v>
      </c>
      <c r="G1919" t="s">
        <v>51</v>
      </c>
      <c r="H1919">
        <v>1</v>
      </c>
      <c r="I1919">
        <v>0.97297297297297303</v>
      </c>
      <c r="J1919">
        <v>0</v>
      </c>
      <c r="K1919">
        <v>0</v>
      </c>
      <c r="L1919">
        <v>40</v>
      </c>
      <c r="M1919">
        <v>40</v>
      </c>
      <c r="N1919">
        <v>37</v>
      </c>
      <c r="O1919">
        <v>36</v>
      </c>
      <c r="P1919">
        <v>0</v>
      </c>
      <c r="Q1919">
        <v>0</v>
      </c>
      <c r="R1919">
        <v>0</v>
      </c>
      <c r="S1919">
        <f t="shared" si="32"/>
        <v>0.97142857142857142</v>
      </c>
      <c r="T1919" s="13">
        <f>(Tabelle1[[#This Row],[MT Distri % (besucht)]]-Tabelle1[[#This Row],[MT Distri % (besucht) VP]])*100</f>
        <v>0.15444015444016079</v>
      </c>
      <c r="U1919" t="str">
        <f>Tabelle1[[#This Row],[Kundenhierarchie 1]]&amp;Tabelle1[[#This Row],[Händler]]&amp;Tabelle1[[#This Row],[Kategorie]]&amp;Tabelle1[[#This Row],[Gruppe]]&amp;Tabelle1[[#This Row],[Name]]</f>
        <v>Markant Services International GmbHKaesWürzsaucenWürzsaucen StandardWürzsauce Hot Chili, 250ml</v>
      </c>
      <c r="V1919">
        <f>_xlfn.XLOOKUP(U1919,'Daten Vor-Quartal'!U:U,'Daten Vor-Quartal'!I:I,0)</f>
        <v>0.97142857142857142</v>
      </c>
    </row>
    <row r="1920" spans="1:22">
      <c r="A1920" t="s">
        <v>36</v>
      </c>
      <c r="B1920" t="s">
        <v>41</v>
      </c>
      <c r="C1920" t="s">
        <v>11</v>
      </c>
      <c r="D1920" t="s">
        <v>298</v>
      </c>
      <c r="E1920" t="s">
        <v>297</v>
      </c>
      <c r="F1920">
        <v>1</v>
      </c>
      <c r="G1920" t="s">
        <v>51</v>
      </c>
      <c r="H1920">
        <v>1</v>
      </c>
      <c r="I1920">
        <v>0.97297297297297303</v>
      </c>
      <c r="J1920">
        <v>0</v>
      </c>
      <c r="K1920">
        <v>0</v>
      </c>
      <c r="L1920">
        <v>40</v>
      </c>
      <c r="M1920">
        <v>40</v>
      </c>
      <c r="N1920">
        <v>37</v>
      </c>
      <c r="O1920">
        <v>36</v>
      </c>
      <c r="P1920">
        <v>0</v>
      </c>
      <c r="Q1920">
        <v>0</v>
      </c>
      <c r="R1920">
        <v>0</v>
      </c>
      <c r="S1920">
        <f t="shared" si="32"/>
        <v>0.97142857142857142</v>
      </c>
      <c r="T1920" s="13">
        <f>(Tabelle1[[#This Row],[MT Distri % (besucht)]]-Tabelle1[[#This Row],[MT Distri % (besucht) VP]])*100</f>
        <v>0.15444015444016079</v>
      </c>
      <c r="U1920" t="str">
        <f>Tabelle1[[#This Row],[Kundenhierarchie 1]]&amp;Tabelle1[[#This Row],[Händler]]&amp;Tabelle1[[#This Row],[Kategorie]]&amp;Tabelle1[[#This Row],[Gruppe]]&amp;Tabelle1[[#This Row],[Name]]</f>
        <v>Markant Services International GmbHKaesWürzsaucenWürzsaucen StandardWürzsauce Knoblauch, 250ml</v>
      </c>
      <c r="V1920">
        <f>_xlfn.XLOOKUP(U1920,'Daten Vor-Quartal'!U:U,'Daten Vor-Quartal'!I:I,0)</f>
        <v>0.97142857142857142</v>
      </c>
    </row>
    <row r="1921" spans="1:22">
      <c r="A1921" t="s">
        <v>36</v>
      </c>
      <c r="B1921" t="s">
        <v>41</v>
      </c>
      <c r="C1921" t="s">
        <v>11</v>
      </c>
      <c r="D1921" t="s">
        <v>298</v>
      </c>
      <c r="E1921" t="s">
        <v>303</v>
      </c>
      <c r="F1921">
        <v>5</v>
      </c>
      <c r="G1921" t="s">
        <v>51</v>
      </c>
      <c r="H1921">
        <v>1</v>
      </c>
      <c r="I1921">
        <v>0.97297297297297303</v>
      </c>
      <c r="J1921">
        <v>0</v>
      </c>
      <c r="K1921">
        <v>0</v>
      </c>
      <c r="L1921">
        <v>40</v>
      </c>
      <c r="M1921">
        <v>40</v>
      </c>
      <c r="N1921">
        <v>37</v>
      </c>
      <c r="O1921">
        <v>36</v>
      </c>
      <c r="P1921">
        <v>0</v>
      </c>
      <c r="Q1921">
        <v>0</v>
      </c>
      <c r="R1921">
        <v>0</v>
      </c>
      <c r="S1921">
        <f t="shared" si="32"/>
        <v>0.97142857142857142</v>
      </c>
      <c r="T1921" s="13">
        <f>(Tabelle1[[#This Row],[MT Distri % (besucht)]]-Tabelle1[[#This Row],[MT Distri % (besucht) VP]])*100</f>
        <v>0.15444015444016079</v>
      </c>
      <c r="U1921" t="str">
        <f>Tabelle1[[#This Row],[Kundenhierarchie 1]]&amp;Tabelle1[[#This Row],[Händler]]&amp;Tabelle1[[#This Row],[Kategorie]]&amp;Tabelle1[[#This Row],[Gruppe]]&amp;Tabelle1[[#This Row],[Name]]</f>
        <v>Markant Services International GmbHKaesWürzsaucenWürzsaucen StandardWürzsauce Mexico, 250ml</v>
      </c>
      <c r="V1921">
        <f>_xlfn.XLOOKUP(U1921,'Daten Vor-Quartal'!U:U,'Daten Vor-Quartal'!I:I,0)</f>
        <v>0.97142857142857142</v>
      </c>
    </row>
    <row r="1922" spans="1:22">
      <c r="A1922" t="s">
        <v>36</v>
      </c>
      <c r="B1922" t="s">
        <v>41</v>
      </c>
      <c r="C1922" t="s">
        <v>11</v>
      </c>
      <c r="D1922" t="s">
        <v>298</v>
      </c>
      <c r="E1922" t="s">
        <v>299</v>
      </c>
      <c r="F1922">
        <v>14</v>
      </c>
      <c r="G1922" t="s">
        <v>63</v>
      </c>
      <c r="H1922">
        <v>1</v>
      </c>
      <c r="I1922">
        <v>0.97297297297297303</v>
      </c>
      <c r="J1922">
        <v>0</v>
      </c>
      <c r="K1922">
        <v>0</v>
      </c>
      <c r="L1922">
        <v>40</v>
      </c>
      <c r="M1922">
        <v>40</v>
      </c>
      <c r="N1922">
        <v>37</v>
      </c>
      <c r="O1922">
        <v>36</v>
      </c>
      <c r="P1922">
        <v>0</v>
      </c>
      <c r="Q1922">
        <v>0</v>
      </c>
      <c r="R1922">
        <v>0</v>
      </c>
      <c r="S1922">
        <f t="shared" si="32"/>
        <v>0.97142857142857142</v>
      </c>
      <c r="T1922" s="13">
        <f>(Tabelle1[[#This Row],[MT Distri % (besucht)]]-Tabelle1[[#This Row],[MT Distri % (besucht) VP]])*100</f>
        <v>0.15444015444016079</v>
      </c>
      <c r="U1922" t="str">
        <f>Tabelle1[[#This Row],[Kundenhierarchie 1]]&amp;Tabelle1[[#This Row],[Händler]]&amp;Tabelle1[[#This Row],[Kategorie]]&amp;Tabelle1[[#This Row],[Gruppe]]&amp;Tabelle1[[#This Row],[Name]]</f>
        <v>Markant Services International GmbHKaesWürzsaucenWürzsaucen StandardWürzsauce Paprikasauce Ungar. Art, 250ml</v>
      </c>
      <c r="V1922">
        <f>_xlfn.XLOOKUP(U1922,'Daten Vor-Quartal'!U:U,'Daten Vor-Quartal'!I:I,0)</f>
        <v>0.97142857142857142</v>
      </c>
    </row>
    <row r="1923" spans="1:22">
      <c r="A1923" t="s">
        <v>36</v>
      </c>
      <c r="B1923" t="s">
        <v>41</v>
      </c>
      <c r="C1923" t="s">
        <v>11</v>
      </c>
      <c r="D1923" t="s">
        <v>298</v>
      </c>
      <c r="E1923" t="s">
        <v>300</v>
      </c>
      <c r="F1923">
        <v>12</v>
      </c>
      <c r="G1923" t="s">
        <v>63</v>
      </c>
      <c r="H1923">
        <v>1</v>
      </c>
      <c r="I1923">
        <v>0.97297297297297303</v>
      </c>
      <c r="J1923">
        <v>0</v>
      </c>
      <c r="K1923">
        <v>0</v>
      </c>
      <c r="L1923">
        <v>40</v>
      </c>
      <c r="M1923">
        <v>40</v>
      </c>
      <c r="N1923">
        <v>37</v>
      </c>
      <c r="O1923">
        <v>36</v>
      </c>
      <c r="P1923">
        <v>0</v>
      </c>
      <c r="Q1923">
        <v>0</v>
      </c>
      <c r="R1923">
        <v>0</v>
      </c>
      <c r="S1923">
        <f t="shared" ref="S1923:S1986" si="33">V1923</f>
        <v>0.97142857142857142</v>
      </c>
      <c r="T1923" s="13">
        <f>(Tabelle1[[#This Row],[MT Distri % (besucht)]]-Tabelle1[[#This Row],[MT Distri % (besucht) VP]])*100</f>
        <v>0.15444015444016079</v>
      </c>
      <c r="U1923" t="str">
        <f>Tabelle1[[#This Row],[Kundenhierarchie 1]]&amp;Tabelle1[[#This Row],[Händler]]&amp;Tabelle1[[#This Row],[Kategorie]]&amp;Tabelle1[[#This Row],[Gruppe]]&amp;Tabelle1[[#This Row],[Name]]</f>
        <v>Markant Services International GmbHKaesWürzsaucenWürzsaucen StandardWürzsauce Schaschlik, 250ml</v>
      </c>
      <c r="V1923">
        <f>_xlfn.XLOOKUP(U1923,'Daten Vor-Quartal'!U:U,'Daten Vor-Quartal'!I:I,0)</f>
        <v>0.97142857142857142</v>
      </c>
    </row>
    <row r="1924" spans="1:22">
      <c r="A1924" t="s">
        <v>36</v>
      </c>
      <c r="B1924" t="s">
        <v>41</v>
      </c>
      <c r="C1924" t="s">
        <v>11</v>
      </c>
      <c r="D1924" t="s">
        <v>298</v>
      </c>
      <c r="E1924" t="s">
        <v>301</v>
      </c>
      <c r="F1924">
        <v>2</v>
      </c>
      <c r="G1924" t="s">
        <v>51</v>
      </c>
      <c r="H1924">
        <v>1</v>
      </c>
      <c r="I1924">
        <v>0.97297297297297303</v>
      </c>
      <c r="J1924">
        <v>0</v>
      </c>
      <c r="K1924">
        <v>0</v>
      </c>
      <c r="L1924">
        <v>40</v>
      </c>
      <c r="M1924">
        <v>40</v>
      </c>
      <c r="N1924">
        <v>37</v>
      </c>
      <c r="O1924">
        <v>36</v>
      </c>
      <c r="P1924">
        <v>0</v>
      </c>
      <c r="Q1924">
        <v>0</v>
      </c>
      <c r="R1924">
        <v>0</v>
      </c>
      <c r="S1924">
        <f t="shared" si="33"/>
        <v>0.97142857142857142</v>
      </c>
      <c r="T1924" s="13">
        <f>(Tabelle1[[#This Row],[MT Distri % (besucht)]]-Tabelle1[[#This Row],[MT Distri % (besucht) VP]])*100</f>
        <v>0.15444015444016079</v>
      </c>
      <c r="U1924" t="str">
        <f>Tabelle1[[#This Row],[Kundenhierarchie 1]]&amp;Tabelle1[[#This Row],[Händler]]&amp;Tabelle1[[#This Row],[Kategorie]]&amp;Tabelle1[[#This Row],[Gruppe]]&amp;Tabelle1[[#This Row],[Name]]</f>
        <v>Markant Services International GmbHKaesWürzsaucenWürzsaucen StandardWürzsauce Steak, 250ml</v>
      </c>
      <c r="V1924">
        <f>_xlfn.XLOOKUP(U1924,'Daten Vor-Quartal'!U:U,'Daten Vor-Quartal'!I:I,0)</f>
        <v>0.97142857142857142</v>
      </c>
    </row>
    <row r="1925" spans="1:22">
      <c r="A1925" t="s">
        <v>36</v>
      </c>
      <c r="B1925" t="s">
        <v>41</v>
      </c>
      <c r="C1925" t="s">
        <v>11</v>
      </c>
      <c r="D1925" t="s">
        <v>298</v>
      </c>
      <c r="E1925" t="s">
        <v>302</v>
      </c>
      <c r="F1925">
        <v>24</v>
      </c>
      <c r="G1925" t="s">
        <v>74</v>
      </c>
      <c r="H1925">
        <v>1</v>
      </c>
      <c r="I1925">
        <v>0.97297297297297303</v>
      </c>
      <c r="J1925">
        <v>0</v>
      </c>
      <c r="K1925">
        <v>0</v>
      </c>
      <c r="L1925">
        <v>40</v>
      </c>
      <c r="M1925">
        <v>40</v>
      </c>
      <c r="N1925">
        <v>37</v>
      </c>
      <c r="O1925">
        <v>36</v>
      </c>
      <c r="P1925">
        <v>0</v>
      </c>
      <c r="Q1925">
        <v>0</v>
      </c>
      <c r="R1925">
        <v>0</v>
      </c>
      <c r="S1925">
        <f t="shared" si="33"/>
        <v>0.97142857142857142</v>
      </c>
      <c r="T1925" s="13">
        <f>(Tabelle1[[#This Row],[MT Distri % (besucht)]]-Tabelle1[[#This Row],[MT Distri % (besucht) VP]])*100</f>
        <v>0.15444015444016079</v>
      </c>
      <c r="U1925" t="str">
        <f>Tabelle1[[#This Row],[Kundenhierarchie 1]]&amp;Tabelle1[[#This Row],[Händler]]&amp;Tabelle1[[#This Row],[Kategorie]]&amp;Tabelle1[[#This Row],[Gruppe]]&amp;Tabelle1[[#This Row],[Name]]</f>
        <v>Markant Services International GmbHKaesWürzsaucenWürzsaucen StandardWürzsauce Tzatziki, 250ml</v>
      </c>
      <c r="V1925">
        <f>_xlfn.XLOOKUP(U1925,'Daten Vor-Quartal'!U:U,'Daten Vor-Quartal'!I:I,0)</f>
        <v>0.97142857142857142</v>
      </c>
    </row>
    <row r="1926" spans="1:22">
      <c r="A1926" t="s">
        <v>36</v>
      </c>
      <c r="B1926" t="s">
        <v>41</v>
      </c>
      <c r="C1926" t="s">
        <v>11</v>
      </c>
      <c r="D1926" t="s">
        <v>298</v>
      </c>
      <c r="E1926" t="s">
        <v>304</v>
      </c>
      <c r="F1926">
        <v>22</v>
      </c>
      <c r="G1926" t="s">
        <v>74</v>
      </c>
      <c r="H1926">
        <v>0</v>
      </c>
      <c r="I1926">
        <v>0</v>
      </c>
      <c r="J1926">
        <v>0</v>
      </c>
      <c r="K1926">
        <v>0</v>
      </c>
      <c r="L1926">
        <v>0</v>
      </c>
      <c r="M1926">
        <v>40</v>
      </c>
      <c r="N1926">
        <v>1</v>
      </c>
      <c r="O1926">
        <v>0</v>
      </c>
      <c r="P1926">
        <v>0</v>
      </c>
      <c r="Q1926">
        <v>0</v>
      </c>
      <c r="R1926">
        <v>0</v>
      </c>
      <c r="S1926">
        <f t="shared" si="33"/>
        <v>0</v>
      </c>
      <c r="T1926" s="13">
        <f>(Tabelle1[[#This Row],[MT Distri % (besucht)]]-Tabelle1[[#This Row],[MT Distri % (besucht) VP]])*100</f>
        <v>0</v>
      </c>
      <c r="U1926" t="str">
        <f>Tabelle1[[#This Row],[Kundenhierarchie 1]]&amp;Tabelle1[[#This Row],[Händler]]&amp;Tabelle1[[#This Row],[Kategorie]]&amp;Tabelle1[[#This Row],[Gruppe]]&amp;Tabelle1[[#This Row],[Name]]</f>
        <v>Markant Services International GmbHKaesWürzsaucenWürzsaucen StandardWürzsauce Unschuldsengel, 250ml</v>
      </c>
      <c r="V1926">
        <f>_xlfn.XLOOKUP(U1926,'Daten Vor-Quartal'!U:U,'Daten Vor-Quartal'!I:I,0)</f>
        <v>0</v>
      </c>
    </row>
    <row r="1927" spans="1:22">
      <c r="A1927" t="s">
        <v>36</v>
      </c>
      <c r="B1927" t="s">
        <v>37</v>
      </c>
      <c r="C1927" t="s">
        <v>10</v>
      </c>
      <c r="D1927" t="s">
        <v>157</v>
      </c>
      <c r="E1927" t="s">
        <v>158</v>
      </c>
      <c r="F1927">
        <v>15</v>
      </c>
      <c r="G1927" t="s">
        <v>63</v>
      </c>
      <c r="H1927">
        <v>1</v>
      </c>
      <c r="I1927">
        <v>0.96851851851851856</v>
      </c>
      <c r="J1927">
        <v>0</v>
      </c>
      <c r="K1927">
        <v>0</v>
      </c>
      <c r="L1927">
        <v>760</v>
      </c>
      <c r="M1927">
        <v>760</v>
      </c>
      <c r="N1927">
        <v>540</v>
      </c>
      <c r="O1927">
        <v>523</v>
      </c>
      <c r="P1927">
        <v>0</v>
      </c>
      <c r="Q1927">
        <v>0</v>
      </c>
      <c r="R1927">
        <v>0</v>
      </c>
      <c r="S1927">
        <f t="shared" si="33"/>
        <v>0.97147651006711411</v>
      </c>
      <c r="T1927" s="13">
        <f>(Tabelle1[[#This Row],[MT Distri % (besucht)]]-Tabelle1[[#This Row],[MT Distri % (besucht) VP]])*100</f>
        <v>-0.2957991548595551</v>
      </c>
      <c r="U1927" t="str">
        <f>Tabelle1[[#This Row],[Kundenhierarchie 1]]&amp;Tabelle1[[#This Row],[Händler]]&amp;Tabelle1[[#This Row],[Kategorie]]&amp;Tabelle1[[#This Row],[Gruppe]]&amp;Tabelle1[[#This Row],[Name]]</f>
        <v>Markant Services International GmbHKauflandDressingDressing  500mlKühne Dressing 1000 Islands  0,5l</v>
      </c>
      <c r="V1927">
        <f>_xlfn.XLOOKUP(U1927,'Daten Vor-Quartal'!U:U,'Daten Vor-Quartal'!I:I,0)</f>
        <v>0.97147651006711411</v>
      </c>
    </row>
    <row r="1928" spans="1:22">
      <c r="A1928" t="s">
        <v>36</v>
      </c>
      <c r="B1928" t="s">
        <v>37</v>
      </c>
      <c r="C1928" t="s">
        <v>10</v>
      </c>
      <c r="D1928" t="s">
        <v>157</v>
      </c>
      <c r="E1928" t="s">
        <v>159</v>
      </c>
      <c r="F1928">
        <v>19</v>
      </c>
      <c r="G1928" t="s">
        <v>63</v>
      </c>
      <c r="H1928">
        <v>0</v>
      </c>
      <c r="I1928">
        <v>0</v>
      </c>
      <c r="J1928">
        <v>0</v>
      </c>
      <c r="K1928">
        <v>0</v>
      </c>
      <c r="L1928">
        <v>0</v>
      </c>
      <c r="M1928">
        <v>760</v>
      </c>
      <c r="N1928">
        <v>1</v>
      </c>
      <c r="O1928">
        <v>0</v>
      </c>
      <c r="P1928">
        <v>0</v>
      </c>
      <c r="Q1928">
        <v>0</v>
      </c>
      <c r="R1928">
        <v>0</v>
      </c>
      <c r="S1928">
        <f t="shared" si="33"/>
        <v>0</v>
      </c>
      <c r="T1928" s="13">
        <f>(Tabelle1[[#This Row],[MT Distri % (besucht)]]-Tabelle1[[#This Row],[MT Distri % (besucht) VP]])*100</f>
        <v>0</v>
      </c>
      <c r="U1928" t="str">
        <f>Tabelle1[[#This Row],[Kundenhierarchie 1]]&amp;Tabelle1[[#This Row],[Händler]]&amp;Tabelle1[[#This Row],[Kategorie]]&amp;Tabelle1[[#This Row],[Gruppe]]&amp;Tabelle1[[#This Row],[Name]]</f>
        <v>Markant Services International GmbHKauflandDressingDressing  500mlKühne Dressing American  0,5l</v>
      </c>
      <c r="V1928">
        <f>_xlfn.XLOOKUP(U1928,'Daten Vor-Quartal'!U:U,'Daten Vor-Quartal'!I:I,0)</f>
        <v>0</v>
      </c>
    </row>
    <row r="1929" spans="1:22">
      <c r="A1929" t="s">
        <v>36</v>
      </c>
      <c r="B1929" t="s">
        <v>37</v>
      </c>
      <c r="C1929" t="s">
        <v>10</v>
      </c>
      <c r="D1929" t="s">
        <v>157</v>
      </c>
      <c r="E1929" t="s">
        <v>160</v>
      </c>
      <c r="F1929">
        <v>18</v>
      </c>
      <c r="G1929" t="s">
        <v>63</v>
      </c>
      <c r="H1929">
        <v>0.93552631578947365</v>
      </c>
      <c r="I1929">
        <v>0.97864077669902916</v>
      </c>
      <c r="J1929">
        <v>0</v>
      </c>
      <c r="K1929">
        <v>0</v>
      </c>
      <c r="L1929">
        <v>711</v>
      </c>
      <c r="M1929">
        <v>760</v>
      </c>
      <c r="N1929">
        <v>515</v>
      </c>
      <c r="O1929">
        <v>504</v>
      </c>
      <c r="P1929">
        <v>0</v>
      </c>
      <c r="Q1929">
        <v>0</v>
      </c>
      <c r="R1929">
        <v>0</v>
      </c>
      <c r="S1929">
        <f t="shared" si="33"/>
        <v>0.98589065255731922</v>
      </c>
      <c r="T1929" s="13">
        <f>(Tabelle1[[#This Row],[MT Distri % (besucht)]]-Tabelle1[[#This Row],[MT Distri % (besucht) VP]])*100</f>
        <v>-0.72498758582900669</v>
      </c>
      <c r="U1929" t="str">
        <f>Tabelle1[[#This Row],[Kundenhierarchie 1]]&amp;Tabelle1[[#This Row],[Händler]]&amp;Tabelle1[[#This Row],[Kategorie]]&amp;Tabelle1[[#This Row],[Gruppe]]&amp;Tabelle1[[#This Row],[Name]]</f>
        <v>Markant Services International GmbHKauflandDressingDressing  500mlKühne Dressing Balsamico  0,5l</v>
      </c>
      <c r="V1929">
        <f>_xlfn.XLOOKUP(U1929,'Daten Vor-Quartal'!U:U,'Daten Vor-Quartal'!I:I,0)</f>
        <v>0.98589065255731922</v>
      </c>
    </row>
    <row r="1930" spans="1:22">
      <c r="A1930" t="s">
        <v>36</v>
      </c>
      <c r="B1930" t="s">
        <v>37</v>
      </c>
      <c r="C1930" t="s">
        <v>10</v>
      </c>
      <c r="D1930" t="s">
        <v>157</v>
      </c>
      <c r="E1930" t="s">
        <v>161</v>
      </c>
      <c r="F1930">
        <v>13</v>
      </c>
      <c r="G1930" t="s">
        <v>63</v>
      </c>
      <c r="H1930">
        <v>0.93552631578947365</v>
      </c>
      <c r="I1930">
        <v>0.99417475728155336</v>
      </c>
      <c r="J1930">
        <v>0</v>
      </c>
      <c r="K1930">
        <v>0</v>
      </c>
      <c r="L1930">
        <v>711</v>
      </c>
      <c r="M1930">
        <v>760</v>
      </c>
      <c r="N1930">
        <v>515</v>
      </c>
      <c r="O1930">
        <v>512</v>
      </c>
      <c r="P1930">
        <v>0</v>
      </c>
      <c r="Q1930">
        <v>0</v>
      </c>
      <c r="R1930">
        <v>0</v>
      </c>
      <c r="S1930">
        <f t="shared" si="33"/>
        <v>0.99118165784832446</v>
      </c>
      <c r="T1930" s="13">
        <f>(Tabelle1[[#This Row],[MT Distri % (besucht)]]-Tabelle1[[#This Row],[MT Distri % (besucht) VP]])*100</f>
        <v>0.29930994332288963</v>
      </c>
      <c r="U1930" t="str">
        <f>Tabelle1[[#This Row],[Kundenhierarchie 1]]&amp;Tabelle1[[#This Row],[Händler]]&amp;Tabelle1[[#This Row],[Kategorie]]&amp;Tabelle1[[#This Row],[Gruppe]]&amp;Tabelle1[[#This Row],[Name]]</f>
        <v>Markant Services International GmbHKauflandDressingDressing  500mlKühne Dressing Caesar 0,5l</v>
      </c>
      <c r="V1930">
        <f>_xlfn.XLOOKUP(U1930,'Daten Vor-Quartal'!U:U,'Daten Vor-Quartal'!I:I,0)</f>
        <v>0.99118165784832446</v>
      </c>
    </row>
    <row r="1931" spans="1:22">
      <c r="A1931" t="s">
        <v>36</v>
      </c>
      <c r="B1931" t="s">
        <v>37</v>
      </c>
      <c r="C1931" t="s">
        <v>10</v>
      </c>
      <c r="D1931" t="s">
        <v>157</v>
      </c>
      <c r="E1931" t="s">
        <v>135</v>
      </c>
      <c r="F1931">
        <v>10</v>
      </c>
      <c r="G1931" t="s">
        <v>51</v>
      </c>
      <c r="H1931">
        <v>0.65394736842105261</v>
      </c>
      <c r="I1931">
        <v>0.9921875</v>
      </c>
      <c r="J1931">
        <v>0</v>
      </c>
      <c r="K1931">
        <v>0</v>
      </c>
      <c r="L1931">
        <v>497</v>
      </c>
      <c r="M1931">
        <v>760</v>
      </c>
      <c r="N1931">
        <v>384</v>
      </c>
      <c r="O1931">
        <v>381</v>
      </c>
      <c r="P1931">
        <v>0</v>
      </c>
      <c r="Q1931">
        <v>0</v>
      </c>
      <c r="R1931">
        <v>0</v>
      </c>
      <c r="S1931">
        <f t="shared" si="33"/>
        <v>0.98800959232613905</v>
      </c>
      <c r="T1931" s="13">
        <f>(Tabelle1[[#This Row],[MT Distri % (besucht)]]-Tabelle1[[#This Row],[MT Distri % (besucht) VP]])*100</f>
        <v>0.41779076738609477</v>
      </c>
      <c r="U1931" t="str">
        <f>Tabelle1[[#This Row],[Kundenhierarchie 1]]&amp;Tabelle1[[#This Row],[Händler]]&amp;Tabelle1[[#This Row],[Kategorie]]&amp;Tabelle1[[#This Row],[Gruppe]]&amp;Tabelle1[[#This Row],[Name]]</f>
        <v>Markant Services International GmbHKauflandDressingDressing  500mlKühne Dressing French  0,5l</v>
      </c>
      <c r="V1931">
        <f>_xlfn.XLOOKUP(U1931,'Daten Vor-Quartal'!U:U,'Daten Vor-Quartal'!I:I,0)</f>
        <v>0.98800959232613905</v>
      </c>
    </row>
    <row r="1932" spans="1:22">
      <c r="A1932" t="s">
        <v>36</v>
      </c>
      <c r="B1932" t="s">
        <v>37</v>
      </c>
      <c r="C1932" t="s">
        <v>10</v>
      </c>
      <c r="D1932" t="s">
        <v>157</v>
      </c>
      <c r="E1932" t="s">
        <v>162</v>
      </c>
      <c r="F1932">
        <v>16</v>
      </c>
      <c r="G1932" t="s">
        <v>63</v>
      </c>
      <c r="H1932">
        <v>0.74078947368421055</v>
      </c>
      <c r="I1932">
        <v>0.77948717948717949</v>
      </c>
      <c r="J1932">
        <v>0</v>
      </c>
      <c r="K1932">
        <v>0</v>
      </c>
      <c r="L1932">
        <v>563</v>
      </c>
      <c r="M1932">
        <v>760</v>
      </c>
      <c r="N1932">
        <v>390</v>
      </c>
      <c r="O1932">
        <v>304</v>
      </c>
      <c r="P1932">
        <v>0</v>
      </c>
      <c r="Q1932">
        <v>0</v>
      </c>
      <c r="R1932">
        <v>0</v>
      </c>
      <c r="S1932">
        <f t="shared" si="33"/>
        <v>0.61728395061728392</v>
      </c>
      <c r="T1932" s="13">
        <f>(Tabelle1[[#This Row],[MT Distri % (besucht)]]-Tabelle1[[#This Row],[MT Distri % (besucht) VP]])*100</f>
        <v>16.220322886989557</v>
      </c>
      <c r="U1932" t="str">
        <f>Tabelle1[[#This Row],[Kundenhierarchie 1]]&amp;Tabelle1[[#This Row],[Händler]]&amp;Tabelle1[[#This Row],[Kategorie]]&amp;Tabelle1[[#This Row],[Gruppe]]&amp;Tabelle1[[#This Row],[Name]]</f>
        <v>Markant Services International GmbHKauflandDressingDressing  500mlKühne Dressing Gartenkräuter  0,5l</v>
      </c>
      <c r="V1932">
        <f>_xlfn.XLOOKUP(U1932,'Daten Vor-Quartal'!U:U,'Daten Vor-Quartal'!I:I,0)</f>
        <v>0.61728395061728392</v>
      </c>
    </row>
    <row r="1933" spans="1:22">
      <c r="A1933" t="s">
        <v>36</v>
      </c>
      <c r="B1933" t="s">
        <v>37</v>
      </c>
      <c r="C1933" t="s">
        <v>10</v>
      </c>
      <c r="D1933" t="s">
        <v>157</v>
      </c>
      <c r="E1933" t="s">
        <v>134</v>
      </c>
      <c r="F1933">
        <v>5</v>
      </c>
      <c r="G1933" t="s">
        <v>51</v>
      </c>
      <c r="H1933">
        <v>1</v>
      </c>
      <c r="I1933">
        <v>0.99629629629629635</v>
      </c>
      <c r="J1933">
        <v>0</v>
      </c>
      <c r="K1933">
        <v>0</v>
      </c>
      <c r="L1933">
        <v>760</v>
      </c>
      <c r="M1933">
        <v>760</v>
      </c>
      <c r="N1933">
        <v>540</v>
      </c>
      <c r="O1933">
        <v>538</v>
      </c>
      <c r="P1933">
        <v>0</v>
      </c>
      <c r="Q1933">
        <v>0</v>
      </c>
      <c r="R1933">
        <v>0</v>
      </c>
      <c r="S1933">
        <f t="shared" si="33"/>
        <v>0.9848993288590604</v>
      </c>
      <c r="T1933" s="13">
        <f>(Tabelle1[[#This Row],[MT Distri % (besucht)]]-Tabelle1[[#This Row],[MT Distri % (besucht) VP]])*100</f>
        <v>1.139696743723595</v>
      </c>
      <c r="U1933" t="str">
        <f>Tabelle1[[#This Row],[Kundenhierarchie 1]]&amp;Tabelle1[[#This Row],[Händler]]&amp;Tabelle1[[#This Row],[Kategorie]]&amp;Tabelle1[[#This Row],[Gruppe]]&amp;Tabelle1[[#This Row],[Name]]</f>
        <v>Markant Services International GmbHKauflandDressingDressing  500mlKühne Dressing Jogh.-Kräuter leicht 0,5l</v>
      </c>
      <c r="V1933">
        <f>_xlfn.XLOOKUP(U1933,'Daten Vor-Quartal'!U:U,'Daten Vor-Quartal'!I:I,0)</f>
        <v>0.9848993288590604</v>
      </c>
    </row>
    <row r="1934" spans="1:22">
      <c r="A1934" t="s">
        <v>36</v>
      </c>
      <c r="B1934" t="s">
        <v>37</v>
      </c>
      <c r="C1934" t="s">
        <v>10</v>
      </c>
      <c r="D1934" t="s">
        <v>157</v>
      </c>
      <c r="E1934" t="s">
        <v>132</v>
      </c>
      <c r="F1934">
        <v>1</v>
      </c>
      <c r="G1934" t="s">
        <v>51</v>
      </c>
      <c r="H1934">
        <v>1</v>
      </c>
      <c r="I1934">
        <v>0.99629629629629635</v>
      </c>
      <c r="J1934">
        <v>0</v>
      </c>
      <c r="K1934">
        <v>0</v>
      </c>
      <c r="L1934">
        <v>760</v>
      </c>
      <c r="M1934">
        <v>760</v>
      </c>
      <c r="N1934">
        <v>540</v>
      </c>
      <c r="O1934">
        <v>538</v>
      </c>
      <c r="P1934">
        <v>0</v>
      </c>
      <c r="Q1934">
        <v>0</v>
      </c>
      <c r="R1934">
        <v>0</v>
      </c>
      <c r="S1934">
        <f t="shared" si="33"/>
        <v>0.99664429530201337</v>
      </c>
      <c r="T1934" s="13">
        <f>(Tabelle1[[#This Row],[MT Distri % (besucht)]]-Tabelle1[[#This Row],[MT Distri % (besucht) VP]])*100</f>
        <v>-3.4799900571702569E-2</v>
      </c>
      <c r="U1934" t="str">
        <f>Tabelle1[[#This Row],[Kundenhierarchie 1]]&amp;Tabelle1[[#This Row],[Händler]]&amp;Tabelle1[[#This Row],[Kategorie]]&amp;Tabelle1[[#This Row],[Gruppe]]&amp;Tabelle1[[#This Row],[Name]]</f>
        <v>Markant Services International GmbHKauflandDressingDressing  500mlKühne Dressing Joghurt  0,5l</v>
      </c>
      <c r="V1934">
        <f>_xlfn.XLOOKUP(U1934,'Daten Vor-Quartal'!U:U,'Daten Vor-Quartal'!I:I,0)</f>
        <v>0.99664429530201337</v>
      </c>
    </row>
    <row r="1935" spans="1:22">
      <c r="A1935" t="s">
        <v>36</v>
      </c>
      <c r="B1935" t="s">
        <v>37</v>
      </c>
      <c r="C1935" t="s">
        <v>10</v>
      </c>
      <c r="D1935" t="s">
        <v>157</v>
      </c>
      <c r="E1935" t="s">
        <v>133</v>
      </c>
      <c r="F1935">
        <v>2</v>
      </c>
      <c r="G1935" t="s">
        <v>51</v>
      </c>
      <c r="H1935">
        <v>1</v>
      </c>
      <c r="I1935">
        <v>0.99814814814814812</v>
      </c>
      <c r="J1935">
        <v>0</v>
      </c>
      <c r="K1935">
        <v>0</v>
      </c>
      <c r="L1935">
        <v>760</v>
      </c>
      <c r="M1935">
        <v>760</v>
      </c>
      <c r="N1935">
        <v>540</v>
      </c>
      <c r="O1935">
        <v>539</v>
      </c>
      <c r="P1935">
        <v>0</v>
      </c>
      <c r="Q1935">
        <v>0</v>
      </c>
      <c r="R1935">
        <v>0</v>
      </c>
      <c r="S1935">
        <f t="shared" si="33"/>
        <v>0.99664429530201337</v>
      </c>
      <c r="T1935" s="13">
        <f>(Tabelle1[[#This Row],[MT Distri % (besucht)]]-Tabelle1[[#This Row],[MT Distri % (besucht) VP]])*100</f>
        <v>0.15038528461347456</v>
      </c>
      <c r="U1935" t="str">
        <f>Tabelle1[[#This Row],[Kundenhierarchie 1]]&amp;Tabelle1[[#This Row],[Händler]]&amp;Tabelle1[[#This Row],[Kategorie]]&amp;Tabelle1[[#This Row],[Gruppe]]&amp;Tabelle1[[#This Row],[Name]]</f>
        <v>Markant Services International GmbHKauflandDressingDressing  500mlKühne Dressing Kräuterwürzig  0,5l</v>
      </c>
      <c r="V1935">
        <f>_xlfn.XLOOKUP(U1935,'Daten Vor-Quartal'!U:U,'Daten Vor-Quartal'!I:I,0)</f>
        <v>0.99664429530201337</v>
      </c>
    </row>
    <row r="1936" spans="1:22">
      <c r="A1936" t="s">
        <v>36</v>
      </c>
      <c r="B1936" t="s">
        <v>37</v>
      </c>
      <c r="C1936" t="s">
        <v>10</v>
      </c>
      <c r="D1936" t="s">
        <v>163</v>
      </c>
      <c r="E1936" t="s">
        <v>164</v>
      </c>
      <c r="F1936">
        <v>26</v>
      </c>
      <c r="G1936" t="s">
        <v>74</v>
      </c>
      <c r="H1936">
        <v>0</v>
      </c>
      <c r="I1936">
        <v>0</v>
      </c>
      <c r="J1936">
        <v>0</v>
      </c>
      <c r="K1936">
        <v>0</v>
      </c>
      <c r="L1936">
        <v>0</v>
      </c>
      <c r="M1936">
        <v>760</v>
      </c>
      <c r="N1936">
        <v>1</v>
      </c>
      <c r="O1936">
        <v>0</v>
      </c>
      <c r="P1936">
        <v>0</v>
      </c>
      <c r="Q1936">
        <v>0</v>
      </c>
      <c r="R1936">
        <v>0</v>
      </c>
      <c r="S1936">
        <f t="shared" si="33"/>
        <v>0</v>
      </c>
      <c r="T1936" s="13">
        <f>(Tabelle1[[#This Row],[MT Distri % (besucht)]]-Tabelle1[[#This Row],[MT Distri % (besucht) VP]])*100</f>
        <v>0</v>
      </c>
      <c r="U1936" t="str">
        <f>Tabelle1[[#This Row],[Kundenhierarchie 1]]&amp;Tabelle1[[#This Row],[Händler]]&amp;Tabelle1[[#This Row],[Kategorie]]&amp;Tabelle1[[#This Row],[Gruppe]]&amp;Tabelle1[[#This Row],[Name]]</f>
        <v>Markant Services International GmbHKauflandDressingDressing 1lKühne Dressing 1000 Islands, 1l Fl.</v>
      </c>
      <c r="V1936">
        <f>_xlfn.XLOOKUP(U1936,'Daten Vor-Quartal'!U:U,'Daten Vor-Quartal'!I:I,0)</f>
        <v>0</v>
      </c>
    </row>
    <row r="1937" spans="1:22">
      <c r="A1937" t="s">
        <v>36</v>
      </c>
      <c r="B1937" t="s">
        <v>37</v>
      </c>
      <c r="C1937" t="s">
        <v>10</v>
      </c>
      <c r="D1937" t="s">
        <v>163</v>
      </c>
      <c r="E1937" t="s">
        <v>165</v>
      </c>
      <c r="F1937">
        <v>27</v>
      </c>
      <c r="G1937" t="s">
        <v>74</v>
      </c>
      <c r="H1937">
        <v>0</v>
      </c>
      <c r="I1937">
        <v>0</v>
      </c>
      <c r="J1937">
        <v>0</v>
      </c>
      <c r="K1937">
        <v>0</v>
      </c>
      <c r="L1937">
        <v>0</v>
      </c>
      <c r="M1937">
        <v>760</v>
      </c>
      <c r="N1937">
        <v>1</v>
      </c>
      <c r="O1937">
        <v>0</v>
      </c>
      <c r="P1937">
        <v>0</v>
      </c>
      <c r="Q1937">
        <v>0</v>
      </c>
      <c r="R1937">
        <v>0</v>
      </c>
      <c r="S1937">
        <f t="shared" si="33"/>
        <v>0</v>
      </c>
      <c r="T1937" s="13">
        <f>(Tabelle1[[#This Row],[MT Distri % (besucht)]]-Tabelle1[[#This Row],[MT Distri % (besucht) VP]])*100</f>
        <v>0</v>
      </c>
      <c r="U1937" t="str">
        <f>Tabelle1[[#This Row],[Kundenhierarchie 1]]&amp;Tabelle1[[#This Row],[Händler]]&amp;Tabelle1[[#This Row],[Kategorie]]&amp;Tabelle1[[#This Row],[Gruppe]]&amp;Tabelle1[[#This Row],[Name]]</f>
        <v>Markant Services International GmbHKauflandDressingDressing 1lKühne Dressing Balsamico, 1l Fl.</v>
      </c>
      <c r="V1937">
        <f>_xlfn.XLOOKUP(U1937,'Daten Vor-Quartal'!U:U,'Daten Vor-Quartal'!I:I,0)</f>
        <v>0</v>
      </c>
    </row>
    <row r="1938" spans="1:22">
      <c r="A1938" t="s">
        <v>36</v>
      </c>
      <c r="B1938" t="s">
        <v>37</v>
      </c>
      <c r="C1938" t="s">
        <v>10</v>
      </c>
      <c r="D1938" t="s">
        <v>163</v>
      </c>
      <c r="E1938" t="s">
        <v>166</v>
      </c>
      <c r="F1938">
        <v>25</v>
      </c>
      <c r="G1938" t="s">
        <v>74</v>
      </c>
      <c r="H1938">
        <v>0</v>
      </c>
      <c r="I1938">
        <v>0</v>
      </c>
      <c r="J1938">
        <v>0</v>
      </c>
      <c r="K1938">
        <v>0</v>
      </c>
      <c r="L1938">
        <v>0</v>
      </c>
      <c r="M1938">
        <v>760</v>
      </c>
      <c r="N1938">
        <v>1</v>
      </c>
      <c r="O1938">
        <v>0</v>
      </c>
      <c r="P1938">
        <v>0</v>
      </c>
      <c r="Q1938">
        <v>0</v>
      </c>
      <c r="R1938">
        <v>0</v>
      </c>
      <c r="S1938">
        <f t="shared" si="33"/>
        <v>0</v>
      </c>
      <c r="T1938" s="13">
        <f>(Tabelle1[[#This Row],[MT Distri % (besucht)]]-Tabelle1[[#This Row],[MT Distri % (besucht) VP]])*100</f>
        <v>0</v>
      </c>
      <c r="U1938" t="str">
        <f>Tabelle1[[#This Row],[Kundenhierarchie 1]]&amp;Tabelle1[[#This Row],[Händler]]&amp;Tabelle1[[#This Row],[Kategorie]]&amp;Tabelle1[[#This Row],[Gruppe]]&amp;Tabelle1[[#This Row],[Name]]</f>
        <v>Markant Services International GmbHKauflandDressingDressing 1lKühne Dressing French  1l Fl.</v>
      </c>
      <c r="V1938">
        <f>_xlfn.XLOOKUP(U1938,'Daten Vor-Quartal'!U:U,'Daten Vor-Quartal'!I:I,0)</f>
        <v>0</v>
      </c>
    </row>
    <row r="1939" spans="1:22">
      <c r="A1939" t="s">
        <v>36</v>
      </c>
      <c r="B1939" t="s">
        <v>37</v>
      </c>
      <c r="C1939" t="s">
        <v>10</v>
      </c>
      <c r="D1939" t="s">
        <v>163</v>
      </c>
      <c r="E1939" t="s">
        <v>167</v>
      </c>
      <c r="F1939">
        <v>23</v>
      </c>
      <c r="G1939" t="s">
        <v>74</v>
      </c>
      <c r="H1939">
        <v>0</v>
      </c>
      <c r="I1939">
        <v>0</v>
      </c>
      <c r="J1939">
        <v>0</v>
      </c>
      <c r="K1939">
        <v>0</v>
      </c>
      <c r="L1939">
        <v>0</v>
      </c>
      <c r="M1939">
        <v>760</v>
      </c>
      <c r="N1939">
        <v>1</v>
      </c>
      <c r="O1939">
        <v>0</v>
      </c>
      <c r="P1939">
        <v>0</v>
      </c>
      <c r="Q1939">
        <v>0</v>
      </c>
      <c r="R1939">
        <v>0</v>
      </c>
      <c r="S1939">
        <f t="shared" si="33"/>
        <v>0</v>
      </c>
      <c r="T1939" s="13">
        <f>(Tabelle1[[#This Row],[MT Distri % (besucht)]]-Tabelle1[[#This Row],[MT Distri % (besucht) VP]])*100</f>
        <v>0</v>
      </c>
      <c r="U1939" t="str">
        <f>Tabelle1[[#This Row],[Kundenhierarchie 1]]&amp;Tabelle1[[#This Row],[Händler]]&amp;Tabelle1[[#This Row],[Kategorie]]&amp;Tabelle1[[#This Row],[Gruppe]]&amp;Tabelle1[[#This Row],[Name]]</f>
        <v>Markant Services International GmbHKauflandDressingDressing 1lKühne Dressing Jogh.-Kräuter leicht, 1l</v>
      </c>
      <c r="V1939">
        <f>_xlfn.XLOOKUP(U1939,'Daten Vor-Quartal'!U:U,'Daten Vor-Quartal'!I:I,0)</f>
        <v>0</v>
      </c>
    </row>
    <row r="1940" spans="1:22">
      <c r="A1940" t="s">
        <v>36</v>
      </c>
      <c r="B1940" t="s">
        <v>37</v>
      </c>
      <c r="C1940" t="s">
        <v>10</v>
      </c>
      <c r="D1940" t="s">
        <v>163</v>
      </c>
      <c r="E1940" t="s">
        <v>168</v>
      </c>
      <c r="F1940">
        <v>17</v>
      </c>
      <c r="G1940" t="s">
        <v>63</v>
      </c>
      <c r="H1940">
        <v>0.65394736842105261</v>
      </c>
      <c r="I1940">
        <v>0.9609375</v>
      </c>
      <c r="J1940">
        <v>0</v>
      </c>
      <c r="K1940">
        <v>0</v>
      </c>
      <c r="L1940">
        <v>497</v>
      </c>
      <c r="M1940">
        <v>760</v>
      </c>
      <c r="N1940">
        <v>384</v>
      </c>
      <c r="O1940">
        <v>369</v>
      </c>
      <c r="P1940">
        <v>0</v>
      </c>
      <c r="Q1940">
        <v>0</v>
      </c>
      <c r="R1940">
        <v>0</v>
      </c>
      <c r="S1940">
        <f t="shared" si="33"/>
        <v>0.95923261390887293</v>
      </c>
      <c r="T1940" s="13">
        <f>(Tabelle1[[#This Row],[MT Distri % (besucht)]]-Tabelle1[[#This Row],[MT Distri % (besucht) VP]])*100</f>
        <v>0.17048860911270669</v>
      </c>
      <c r="U1940" t="str">
        <f>Tabelle1[[#This Row],[Kundenhierarchie 1]]&amp;Tabelle1[[#This Row],[Händler]]&amp;Tabelle1[[#This Row],[Kategorie]]&amp;Tabelle1[[#This Row],[Gruppe]]&amp;Tabelle1[[#This Row],[Name]]</f>
        <v>Markant Services International GmbHKauflandDressingDressing 1lKühne Dressing Joghurt  1l Fl.</v>
      </c>
      <c r="V1940">
        <f>_xlfn.XLOOKUP(U1940,'Daten Vor-Quartal'!U:U,'Daten Vor-Quartal'!I:I,0)</f>
        <v>0.95923261390887293</v>
      </c>
    </row>
    <row r="1941" spans="1:22">
      <c r="A1941" t="s">
        <v>36</v>
      </c>
      <c r="B1941" t="s">
        <v>37</v>
      </c>
      <c r="C1941" t="s">
        <v>10</v>
      </c>
      <c r="D1941" t="s">
        <v>163</v>
      </c>
      <c r="E1941" t="s">
        <v>169</v>
      </c>
      <c r="F1941">
        <v>21</v>
      </c>
      <c r="G1941" t="s">
        <v>74</v>
      </c>
      <c r="H1941">
        <v>0.375</v>
      </c>
      <c r="I1941">
        <v>0.8973214285714286</v>
      </c>
      <c r="J1941">
        <v>0</v>
      </c>
      <c r="K1941">
        <v>0</v>
      </c>
      <c r="L1941">
        <v>285</v>
      </c>
      <c r="M1941">
        <v>760</v>
      </c>
      <c r="N1941">
        <v>224</v>
      </c>
      <c r="O1941">
        <v>201</v>
      </c>
      <c r="P1941">
        <v>0</v>
      </c>
      <c r="Q1941">
        <v>0</v>
      </c>
      <c r="R1941">
        <v>0</v>
      </c>
      <c r="S1941">
        <f t="shared" si="33"/>
        <v>0.88381742738589208</v>
      </c>
      <c r="T1941" s="13">
        <f>(Tabelle1[[#This Row],[MT Distri % (besucht)]]-Tabelle1[[#This Row],[MT Distri % (besucht) VP]])*100</f>
        <v>1.3504001185536518</v>
      </c>
      <c r="U1941" t="str">
        <f>Tabelle1[[#This Row],[Kundenhierarchie 1]]&amp;Tabelle1[[#This Row],[Händler]]&amp;Tabelle1[[#This Row],[Kategorie]]&amp;Tabelle1[[#This Row],[Gruppe]]&amp;Tabelle1[[#This Row],[Name]]</f>
        <v>Markant Services International GmbHKauflandDressingDressing 1lKühne Dressing Kräuterwürzig  1l Fl.</v>
      </c>
      <c r="V1941">
        <f>_xlfn.XLOOKUP(U1941,'Daten Vor-Quartal'!U:U,'Daten Vor-Quartal'!I:I,0)</f>
        <v>0.88381742738589208</v>
      </c>
    </row>
    <row r="1942" spans="1:22">
      <c r="A1942" t="s">
        <v>36</v>
      </c>
      <c r="B1942" t="s">
        <v>37</v>
      </c>
      <c r="C1942" t="s">
        <v>10</v>
      </c>
      <c r="D1942" t="s">
        <v>170</v>
      </c>
      <c r="E1942" t="s">
        <v>171</v>
      </c>
      <c r="F1942">
        <v>3</v>
      </c>
      <c r="G1942" t="s">
        <v>51</v>
      </c>
      <c r="H1942">
        <v>0.19342105263157894</v>
      </c>
      <c r="I1942">
        <v>0.98039215686274506</v>
      </c>
      <c r="J1942">
        <v>0</v>
      </c>
      <c r="K1942">
        <v>0</v>
      </c>
      <c r="L1942">
        <v>147</v>
      </c>
      <c r="M1942">
        <v>760</v>
      </c>
      <c r="N1942">
        <v>102</v>
      </c>
      <c r="O1942">
        <v>100</v>
      </c>
      <c r="P1942">
        <v>0</v>
      </c>
      <c r="Q1942">
        <v>0</v>
      </c>
      <c r="R1942">
        <v>0</v>
      </c>
      <c r="S1942">
        <f t="shared" si="33"/>
        <v>0</v>
      </c>
      <c r="T1942" s="13">
        <f>(Tabelle1[[#This Row],[MT Distri % (besucht)]]-Tabelle1[[#This Row],[MT Distri % (besucht) VP]])*100</f>
        <v>98.039215686274503</v>
      </c>
      <c r="U1942" t="str">
        <f>Tabelle1[[#This Row],[Kundenhierarchie 1]]&amp;Tabelle1[[#This Row],[Händler]]&amp;Tabelle1[[#This Row],[Kategorie]]&amp;Tabelle1[[#This Row],[Gruppe]]&amp;Tabelle1[[#This Row],[Name]]</f>
        <v>Markant Services International GmbHKauflandDressingDressing 250mlKühne Dressing Honig Senf, 250ml Fl.</v>
      </c>
      <c r="V1942">
        <f>_xlfn.XLOOKUP(U1942,'Daten Vor-Quartal'!U:U,'Daten Vor-Quartal'!I:I,0)</f>
        <v>0</v>
      </c>
    </row>
    <row r="1943" spans="1:22">
      <c r="A1943" t="s">
        <v>36</v>
      </c>
      <c r="B1943" t="s">
        <v>37</v>
      </c>
      <c r="C1943" t="s">
        <v>10</v>
      </c>
      <c r="D1943" t="s">
        <v>170</v>
      </c>
      <c r="E1943" t="s">
        <v>172</v>
      </c>
      <c r="F1943">
        <v>9</v>
      </c>
      <c r="G1943" t="s">
        <v>51</v>
      </c>
      <c r="H1943">
        <v>1</v>
      </c>
      <c r="I1943">
        <v>0.9907407407407407</v>
      </c>
      <c r="J1943">
        <v>0</v>
      </c>
      <c r="K1943">
        <v>0</v>
      </c>
      <c r="L1943">
        <v>760</v>
      </c>
      <c r="M1943">
        <v>760</v>
      </c>
      <c r="N1943">
        <v>540</v>
      </c>
      <c r="O1943">
        <v>535</v>
      </c>
      <c r="P1943">
        <v>0</v>
      </c>
      <c r="Q1943">
        <v>0</v>
      </c>
      <c r="R1943">
        <v>0</v>
      </c>
      <c r="S1943">
        <f t="shared" si="33"/>
        <v>0.99328859060402686</v>
      </c>
      <c r="T1943" s="13">
        <f>(Tabelle1[[#This Row],[MT Distri % (besucht)]]-Tabelle1[[#This Row],[MT Distri % (besucht) VP]])*100</f>
        <v>-0.25478498632861557</v>
      </c>
      <c r="U1943" t="str">
        <f>Tabelle1[[#This Row],[Kundenhierarchie 1]]&amp;Tabelle1[[#This Row],[Händler]]&amp;Tabelle1[[#This Row],[Kategorie]]&amp;Tabelle1[[#This Row],[Gruppe]]&amp;Tabelle1[[#This Row],[Name]]</f>
        <v>Markant Services International GmbHKauflandDressingDressing 250mlKühne Dressing Jogh.&amp;Gartenkräuter,250ml</v>
      </c>
      <c r="V1943">
        <f>_xlfn.XLOOKUP(U1943,'Daten Vor-Quartal'!U:U,'Daten Vor-Quartal'!I:I,0)</f>
        <v>0.99328859060402686</v>
      </c>
    </row>
    <row r="1944" spans="1:22">
      <c r="A1944" t="s">
        <v>36</v>
      </c>
      <c r="B1944" t="s">
        <v>37</v>
      </c>
      <c r="C1944" t="s">
        <v>10</v>
      </c>
      <c r="D1944" t="s">
        <v>170</v>
      </c>
      <c r="E1944" t="s">
        <v>173</v>
      </c>
      <c r="F1944">
        <v>22</v>
      </c>
      <c r="G1944" t="s">
        <v>74</v>
      </c>
      <c r="H1944">
        <v>0.74078947368421055</v>
      </c>
      <c r="I1944">
        <v>0.78205128205128205</v>
      </c>
      <c r="J1944">
        <v>0</v>
      </c>
      <c r="K1944">
        <v>0</v>
      </c>
      <c r="L1944">
        <v>563</v>
      </c>
      <c r="M1944">
        <v>760</v>
      </c>
      <c r="N1944">
        <v>390</v>
      </c>
      <c r="O1944">
        <v>305</v>
      </c>
      <c r="P1944">
        <v>0</v>
      </c>
      <c r="Q1944">
        <v>0</v>
      </c>
      <c r="R1944">
        <v>0</v>
      </c>
      <c r="S1944">
        <f t="shared" si="33"/>
        <v>0.65255731922398585</v>
      </c>
      <c r="T1944" s="13">
        <f>(Tabelle1[[#This Row],[MT Distri % (besucht)]]-Tabelle1[[#This Row],[MT Distri % (besucht) VP]])*100</f>
        <v>12.949396282729619</v>
      </c>
      <c r="U1944" t="str">
        <f>Tabelle1[[#This Row],[Kundenhierarchie 1]]&amp;Tabelle1[[#This Row],[Händler]]&amp;Tabelle1[[#This Row],[Kategorie]]&amp;Tabelle1[[#This Row],[Gruppe]]&amp;Tabelle1[[#This Row],[Name]]</f>
        <v>Markant Services International GmbHKauflandDressingDressing 250mlKühne Dressing Joghurt &amp; Dill, 250ml Fl.</v>
      </c>
      <c r="V1944">
        <f>_xlfn.XLOOKUP(U1944,'Daten Vor-Quartal'!U:U,'Daten Vor-Quartal'!I:I,0)</f>
        <v>0.65255731922398585</v>
      </c>
    </row>
    <row r="1945" spans="1:22">
      <c r="A1945" t="s">
        <v>36</v>
      </c>
      <c r="B1945" t="s">
        <v>37</v>
      </c>
      <c r="C1945" t="s">
        <v>10</v>
      </c>
      <c r="D1945" t="s">
        <v>170</v>
      </c>
      <c r="E1945" t="s">
        <v>174</v>
      </c>
      <c r="F1945">
        <v>20</v>
      </c>
      <c r="G1945" t="s">
        <v>63</v>
      </c>
      <c r="H1945">
        <v>0.65394736842105261</v>
      </c>
      <c r="I1945">
        <v>0.98958333333333337</v>
      </c>
      <c r="J1945">
        <v>0</v>
      </c>
      <c r="K1945">
        <v>0</v>
      </c>
      <c r="L1945">
        <v>497</v>
      </c>
      <c r="M1945">
        <v>760</v>
      </c>
      <c r="N1945">
        <v>384</v>
      </c>
      <c r="O1945">
        <v>380</v>
      </c>
      <c r="P1945">
        <v>0</v>
      </c>
      <c r="Q1945">
        <v>0</v>
      </c>
      <c r="R1945">
        <v>0</v>
      </c>
      <c r="S1945">
        <f t="shared" si="33"/>
        <v>0.99040767386091122</v>
      </c>
      <c r="T1945" s="13">
        <f>(Tabelle1[[#This Row],[MT Distri % (besucht)]]-Tabelle1[[#This Row],[MT Distri % (besucht) VP]])*100</f>
        <v>-8.2434052757784926E-2</v>
      </c>
      <c r="U1945" t="str">
        <f>Tabelle1[[#This Row],[Kundenhierarchie 1]]&amp;Tabelle1[[#This Row],[Händler]]&amp;Tabelle1[[#This Row],[Kategorie]]&amp;Tabelle1[[#This Row],[Gruppe]]&amp;Tabelle1[[#This Row],[Name]]</f>
        <v>Markant Services International GmbHKauflandDressingDressing 250mlKühne Dressing Joghurt &amp; Knoblauch,250ml</v>
      </c>
      <c r="V1945">
        <f>_xlfn.XLOOKUP(U1945,'Daten Vor-Quartal'!U:U,'Daten Vor-Quartal'!I:I,0)</f>
        <v>0.99040767386091122</v>
      </c>
    </row>
    <row r="1946" spans="1:22">
      <c r="A1946" t="s">
        <v>36</v>
      </c>
      <c r="B1946" t="s">
        <v>37</v>
      </c>
      <c r="C1946" t="s">
        <v>10</v>
      </c>
      <c r="D1946" t="s">
        <v>170</v>
      </c>
      <c r="E1946" t="s">
        <v>175</v>
      </c>
      <c r="F1946">
        <v>99</v>
      </c>
      <c r="G1946" t="s">
        <v>74</v>
      </c>
      <c r="H1946">
        <v>0</v>
      </c>
      <c r="I1946">
        <v>0</v>
      </c>
      <c r="J1946">
        <v>0</v>
      </c>
      <c r="K1946">
        <v>0</v>
      </c>
      <c r="L1946">
        <v>0</v>
      </c>
      <c r="M1946">
        <v>760</v>
      </c>
      <c r="N1946">
        <v>1</v>
      </c>
      <c r="O1946">
        <v>0</v>
      </c>
      <c r="P1946">
        <v>0</v>
      </c>
      <c r="Q1946">
        <v>0</v>
      </c>
      <c r="R1946">
        <v>0</v>
      </c>
      <c r="S1946">
        <f t="shared" si="33"/>
        <v>0.76719576719576721</v>
      </c>
      <c r="T1946" s="13">
        <f>(Tabelle1[[#This Row],[MT Distri % (besucht)]]-Tabelle1[[#This Row],[MT Distri % (besucht) VP]])*100</f>
        <v>-76.719576719576722</v>
      </c>
      <c r="U1946" t="str">
        <f>Tabelle1[[#This Row],[Kundenhierarchie 1]]&amp;Tabelle1[[#This Row],[Händler]]&amp;Tabelle1[[#This Row],[Kategorie]]&amp;Tabelle1[[#This Row],[Gruppe]]&amp;Tabelle1[[#This Row],[Name]]</f>
        <v>Markant Services International GmbHKauflandDressingDressing 250mlKühne Dressing Sylter Art, 250ml</v>
      </c>
      <c r="V1946">
        <f>_xlfn.XLOOKUP(U1946,'Daten Vor-Quartal'!U:U,'Daten Vor-Quartal'!I:I,0)</f>
        <v>0.76719576719576721</v>
      </c>
    </row>
    <row r="1947" spans="1:22">
      <c r="A1947" t="s">
        <v>36</v>
      </c>
      <c r="B1947" t="s">
        <v>37</v>
      </c>
      <c r="C1947" t="s">
        <v>10</v>
      </c>
      <c r="D1947" t="s">
        <v>177</v>
      </c>
      <c r="E1947" t="s">
        <v>176</v>
      </c>
      <c r="F1947">
        <v>24</v>
      </c>
      <c r="G1947" t="s">
        <v>74</v>
      </c>
      <c r="H1947">
        <v>0</v>
      </c>
      <c r="I1947">
        <v>0</v>
      </c>
      <c r="J1947">
        <v>0</v>
      </c>
      <c r="K1947">
        <v>0</v>
      </c>
      <c r="L1947">
        <v>0</v>
      </c>
      <c r="M1947">
        <v>760</v>
      </c>
      <c r="N1947">
        <v>1</v>
      </c>
      <c r="O1947">
        <v>0</v>
      </c>
      <c r="P1947">
        <v>0</v>
      </c>
      <c r="Q1947">
        <v>0</v>
      </c>
      <c r="R1947">
        <v>0</v>
      </c>
      <c r="S1947">
        <f t="shared" si="33"/>
        <v>0</v>
      </c>
      <c r="T1947" s="13">
        <f>(Tabelle1[[#This Row],[MT Distri % (besucht)]]-Tabelle1[[#This Row],[MT Distri % (besucht) VP]])*100</f>
        <v>0</v>
      </c>
      <c r="U1947" t="str">
        <f>Tabelle1[[#This Row],[Kundenhierarchie 1]]&amp;Tabelle1[[#This Row],[Händler]]&amp;Tabelle1[[#This Row],[Kategorie]]&amp;Tabelle1[[#This Row],[Gruppe]]&amp;Tabelle1[[#This Row],[Name]]</f>
        <v>Markant Services International GmbHKauflandDressingDressing Enjoy 300mlCK Enjoy Balsamico Bianco Vinaigr.,300ml</v>
      </c>
      <c r="V1947">
        <f>_xlfn.XLOOKUP(U1947,'Daten Vor-Quartal'!U:U,'Daten Vor-Quartal'!I:I,0)</f>
        <v>0</v>
      </c>
    </row>
    <row r="1948" spans="1:22">
      <c r="A1948" t="s">
        <v>36</v>
      </c>
      <c r="B1948" t="s">
        <v>37</v>
      </c>
      <c r="C1948" t="s">
        <v>10</v>
      </c>
      <c r="D1948" t="s">
        <v>177</v>
      </c>
      <c r="E1948" t="s">
        <v>178</v>
      </c>
      <c r="F1948">
        <v>8</v>
      </c>
      <c r="G1948" t="s">
        <v>51</v>
      </c>
      <c r="H1948">
        <v>0.93552631578947365</v>
      </c>
      <c r="I1948">
        <v>0.98051948051948057</v>
      </c>
      <c r="J1948">
        <v>0</v>
      </c>
      <c r="K1948">
        <v>0</v>
      </c>
      <c r="L1948">
        <v>711</v>
      </c>
      <c r="M1948">
        <v>760</v>
      </c>
      <c r="N1948">
        <v>462</v>
      </c>
      <c r="O1948">
        <v>453</v>
      </c>
      <c r="P1948">
        <v>0</v>
      </c>
      <c r="Q1948">
        <v>0</v>
      </c>
      <c r="R1948">
        <v>0</v>
      </c>
      <c r="S1948">
        <f t="shared" si="33"/>
        <v>0.94444444444444442</v>
      </c>
      <c r="T1948" s="13">
        <f>(Tabelle1[[#This Row],[MT Distri % (besucht)]]-Tabelle1[[#This Row],[MT Distri % (besucht) VP]])*100</f>
        <v>3.6075036075036149</v>
      </c>
      <c r="U1948" t="str">
        <f>Tabelle1[[#This Row],[Kundenhierarchie 1]]&amp;Tabelle1[[#This Row],[Händler]]&amp;Tabelle1[[#This Row],[Kategorie]]&amp;Tabelle1[[#This Row],[Gruppe]]&amp;Tabelle1[[#This Row],[Name]]</f>
        <v>Markant Services International GmbHKauflandDressingDressing Enjoy 300mlCK Enjoy Balsamico Vinaigrette, 300ml</v>
      </c>
      <c r="V1948">
        <f>_xlfn.XLOOKUP(U1948,'Daten Vor-Quartal'!U:U,'Daten Vor-Quartal'!I:I,0)</f>
        <v>0.94444444444444442</v>
      </c>
    </row>
    <row r="1949" spans="1:22">
      <c r="A1949" t="s">
        <v>36</v>
      </c>
      <c r="B1949" t="s">
        <v>37</v>
      </c>
      <c r="C1949" t="s">
        <v>10</v>
      </c>
      <c r="D1949" t="s">
        <v>177</v>
      </c>
      <c r="E1949" t="s">
        <v>179</v>
      </c>
      <c r="F1949">
        <v>12</v>
      </c>
      <c r="G1949" t="s">
        <v>63</v>
      </c>
      <c r="H1949">
        <v>1</v>
      </c>
      <c r="I1949">
        <v>0.97037037037037033</v>
      </c>
      <c r="J1949">
        <v>0</v>
      </c>
      <c r="K1949">
        <v>0</v>
      </c>
      <c r="L1949">
        <v>760</v>
      </c>
      <c r="M1949">
        <v>760</v>
      </c>
      <c r="N1949">
        <v>540</v>
      </c>
      <c r="O1949">
        <v>524</v>
      </c>
      <c r="P1949">
        <v>0</v>
      </c>
      <c r="Q1949">
        <v>0</v>
      </c>
      <c r="R1949">
        <v>0</v>
      </c>
      <c r="S1949">
        <f t="shared" si="33"/>
        <v>0.96308724832214765</v>
      </c>
      <c r="T1949" s="13">
        <f>(Tabelle1[[#This Row],[MT Distri % (besucht)]]-Tabelle1[[#This Row],[MT Distri % (besucht) VP]])*100</f>
        <v>0.72831220482226788</v>
      </c>
      <c r="U1949" t="str">
        <f>Tabelle1[[#This Row],[Kundenhierarchie 1]]&amp;Tabelle1[[#This Row],[Händler]]&amp;Tabelle1[[#This Row],[Kategorie]]&amp;Tabelle1[[#This Row],[Gruppe]]&amp;Tabelle1[[#This Row],[Name]]</f>
        <v>Markant Services International GmbHKauflandDressingDressing Enjoy 300mlCK Enjoy Himbeer Vinaigrette, 300ml</v>
      </c>
      <c r="V1949">
        <f>_xlfn.XLOOKUP(U1949,'Daten Vor-Quartal'!U:U,'Daten Vor-Quartal'!I:I,0)</f>
        <v>0.96308724832214765</v>
      </c>
    </row>
    <row r="1950" spans="1:22">
      <c r="A1950" t="s">
        <v>36</v>
      </c>
      <c r="B1950" t="s">
        <v>37</v>
      </c>
      <c r="C1950" t="s">
        <v>10</v>
      </c>
      <c r="D1950" t="s">
        <v>181</v>
      </c>
      <c r="E1950" t="s">
        <v>180</v>
      </c>
      <c r="F1950">
        <v>7</v>
      </c>
      <c r="G1950" t="s">
        <v>51</v>
      </c>
      <c r="H1950">
        <v>1</v>
      </c>
      <c r="I1950">
        <v>0.99629629629629635</v>
      </c>
      <c r="J1950">
        <v>0</v>
      </c>
      <c r="K1950">
        <v>0</v>
      </c>
      <c r="L1950">
        <v>760</v>
      </c>
      <c r="M1950">
        <v>760</v>
      </c>
      <c r="N1950">
        <v>540</v>
      </c>
      <c r="O1950">
        <v>538</v>
      </c>
      <c r="P1950">
        <v>0</v>
      </c>
      <c r="Q1950">
        <v>0</v>
      </c>
      <c r="R1950">
        <v>0</v>
      </c>
      <c r="S1950">
        <f t="shared" si="33"/>
        <v>0.97483221476510062</v>
      </c>
      <c r="T1950" s="13">
        <f>(Tabelle1[[#This Row],[MT Distri % (besucht)]]-Tabelle1[[#This Row],[MT Distri % (besucht) VP]])*100</f>
        <v>2.1464081531195722</v>
      </c>
      <c r="U1950" t="str">
        <f>Tabelle1[[#This Row],[Kundenhierarchie 1]]&amp;Tabelle1[[#This Row],[Händler]]&amp;Tabelle1[[#This Row],[Kategorie]]&amp;Tabelle1[[#This Row],[Gruppe]]&amp;Tabelle1[[#This Row],[Name]]</f>
        <v>Markant Services International GmbHKauflandDressingDressing Natürlich Gut 250mlNat. GUT Haferdr. Frühlingskr.,250ml,6er</v>
      </c>
      <c r="V1950">
        <f>_xlfn.XLOOKUP(U1950,'Daten Vor-Quartal'!U:U,'Daten Vor-Quartal'!I:I,0)</f>
        <v>0.97483221476510062</v>
      </c>
    </row>
    <row r="1951" spans="1:22">
      <c r="A1951" t="s">
        <v>36</v>
      </c>
      <c r="B1951" t="s">
        <v>37</v>
      </c>
      <c r="C1951" t="s">
        <v>10</v>
      </c>
      <c r="D1951" t="s">
        <v>181</v>
      </c>
      <c r="E1951" t="s">
        <v>182</v>
      </c>
      <c r="F1951">
        <v>11</v>
      </c>
      <c r="G1951" t="s">
        <v>51</v>
      </c>
      <c r="H1951">
        <v>1</v>
      </c>
      <c r="I1951">
        <v>0.99444444444444446</v>
      </c>
      <c r="J1951">
        <v>0</v>
      </c>
      <c r="K1951">
        <v>0</v>
      </c>
      <c r="L1951">
        <v>760</v>
      </c>
      <c r="M1951">
        <v>760</v>
      </c>
      <c r="N1951">
        <v>540</v>
      </c>
      <c r="O1951">
        <v>537</v>
      </c>
      <c r="P1951">
        <v>0</v>
      </c>
      <c r="Q1951">
        <v>0</v>
      </c>
      <c r="R1951">
        <v>0</v>
      </c>
      <c r="S1951">
        <f t="shared" si="33"/>
        <v>0.97651006711409394</v>
      </c>
      <c r="T1951" s="13">
        <f>(Tabelle1[[#This Row],[MT Distri % (besucht)]]-Tabelle1[[#This Row],[MT Distri % (besucht) VP]])*100</f>
        <v>1.7934377330350526</v>
      </c>
      <c r="U1951" t="str">
        <f>Tabelle1[[#This Row],[Kundenhierarchie 1]]&amp;Tabelle1[[#This Row],[Händler]]&amp;Tabelle1[[#This Row],[Kategorie]]&amp;Tabelle1[[#This Row],[Gruppe]]&amp;Tabelle1[[#This Row],[Name]]</f>
        <v>Markant Services International GmbHKauflandDressingDressing Natürlich Gut 250mlNat. GUT Haferdr. Sylter Art, 250ml, 6er</v>
      </c>
      <c r="V1951">
        <f>_xlfn.XLOOKUP(U1951,'Daten Vor-Quartal'!U:U,'Daten Vor-Quartal'!I:I,0)</f>
        <v>0.97651006711409394</v>
      </c>
    </row>
    <row r="1952" spans="1:22">
      <c r="A1952" t="s">
        <v>36</v>
      </c>
      <c r="B1952" t="s">
        <v>37</v>
      </c>
      <c r="C1952" t="s">
        <v>10</v>
      </c>
      <c r="D1952" t="s">
        <v>181</v>
      </c>
      <c r="E1952" t="s">
        <v>183</v>
      </c>
      <c r="F1952">
        <v>14</v>
      </c>
      <c r="G1952" t="s">
        <v>63</v>
      </c>
      <c r="H1952">
        <v>1</v>
      </c>
      <c r="I1952">
        <v>0.99629629629629635</v>
      </c>
      <c r="J1952">
        <v>0</v>
      </c>
      <c r="K1952">
        <v>0</v>
      </c>
      <c r="L1952">
        <v>760</v>
      </c>
      <c r="M1952">
        <v>760</v>
      </c>
      <c r="N1952">
        <v>540</v>
      </c>
      <c r="O1952">
        <v>538</v>
      </c>
      <c r="P1952">
        <v>0</v>
      </c>
      <c r="Q1952">
        <v>0</v>
      </c>
      <c r="R1952">
        <v>0</v>
      </c>
      <c r="S1952">
        <f t="shared" si="33"/>
        <v>0.99496644295302017</v>
      </c>
      <c r="T1952" s="13">
        <f>(Tabelle1[[#This Row],[MT Distri % (besucht)]]-Tabelle1[[#This Row],[MT Distri % (besucht) VP]])*100</f>
        <v>0.13298533432761772</v>
      </c>
      <c r="U1952" t="str">
        <f>Tabelle1[[#This Row],[Kundenhierarchie 1]]&amp;Tabelle1[[#This Row],[Händler]]&amp;Tabelle1[[#This Row],[Kategorie]]&amp;Tabelle1[[#This Row],[Gruppe]]&amp;Tabelle1[[#This Row],[Name]]</f>
        <v>Markant Services International GmbHKauflandDressingDressing Natürlich Gut 250mlNatürlich Gut Balsamico Granat.,6X250ml</v>
      </c>
      <c r="V1952">
        <f>_xlfn.XLOOKUP(U1952,'Daten Vor-Quartal'!U:U,'Daten Vor-Quartal'!I:I,0)</f>
        <v>0.99496644295302017</v>
      </c>
    </row>
    <row r="1953" spans="1:22">
      <c r="A1953" t="s">
        <v>36</v>
      </c>
      <c r="B1953" t="s">
        <v>37</v>
      </c>
      <c r="C1953" t="s">
        <v>10</v>
      </c>
      <c r="D1953" t="s">
        <v>181</v>
      </c>
      <c r="E1953" t="s">
        <v>184</v>
      </c>
      <c r="F1953">
        <v>6</v>
      </c>
      <c r="G1953" t="s">
        <v>51</v>
      </c>
      <c r="H1953">
        <v>1</v>
      </c>
      <c r="I1953">
        <v>0.99814814814814812</v>
      </c>
      <c r="J1953">
        <v>0</v>
      </c>
      <c r="K1953">
        <v>0</v>
      </c>
      <c r="L1953">
        <v>760</v>
      </c>
      <c r="M1953">
        <v>760</v>
      </c>
      <c r="N1953">
        <v>540</v>
      </c>
      <c r="O1953">
        <v>539</v>
      </c>
      <c r="P1953">
        <v>0</v>
      </c>
      <c r="Q1953">
        <v>0</v>
      </c>
      <c r="R1953">
        <v>0</v>
      </c>
      <c r="S1953">
        <f t="shared" si="33"/>
        <v>0.99832214765100669</v>
      </c>
      <c r="T1953" s="13">
        <f>(Tabelle1[[#This Row],[MT Distri % (besucht)]]-Tabelle1[[#This Row],[MT Distri % (besucht) VP]])*100</f>
        <v>-1.7399950285856836E-2</v>
      </c>
      <c r="U1953" t="str">
        <f>Tabelle1[[#This Row],[Kundenhierarchie 1]]&amp;Tabelle1[[#This Row],[Händler]]&amp;Tabelle1[[#This Row],[Kategorie]]&amp;Tabelle1[[#This Row],[Gruppe]]&amp;Tabelle1[[#This Row],[Name]]</f>
        <v>Markant Services International GmbHKauflandDressingDressing Natürlich Gut 250mlNatürlich Gut Honig Dijon Senf, 6X250ml</v>
      </c>
      <c r="V1953">
        <f>_xlfn.XLOOKUP(U1953,'Daten Vor-Quartal'!U:U,'Daten Vor-Quartal'!I:I,0)</f>
        <v>0.99832214765100669</v>
      </c>
    </row>
    <row r="1954" spans="1:22">
      <c r="A1954" t="s">
        <v>36</v>
      </c>
      <c r="B1954" t="s">
        <v>37</v>
      </c>
      <c r="C1954" t="s">
        <v>10</v>
      </c>
      <c r="D1954" t="s">
        <v>181</v>
      </c>
      <c r="E1954" t="s">
        <v>185</v>
      </c>
      <c r="F1954">
        <v>4</v>
      </c>
      <c r="G1954" t="s">
        <v>51</v>
      </c>
      <c r="H1954">
        <v>1</v>
      </c>
      <c r="I1954">
        <v>0.99444444444444446</v>
      </c>
      <c r="J1954">
        <v>0</v>
      </c>
      <c r="K1954">
        <v>0</v>
      </c>
      <c r="L1954">
        <v>760</v>
      </c>
      <c r="M1954">
        <v>760</v>
      </c>
      <c r="N1954">
        <v>540</v>
      </c>
      <c r="O1954">
        <v>537</v>
      </c>
      <c r="P1954">
        <v>0</v>
      </c>
      <c r="Q1954">
        <v>0</v>
      </c>
      <c r="R1954">
        <v>0</v>
      </c>
      <c r="S1954">
        <f t="shared" si="33"/>
        <v>0.99664429530201337</v>
      </c>
      <c r="T1954" s="13">
        <f>(Tabelle1[[#This Row],[MT Distri % (besucht)]]-Tabelle1[[#This Row],[MT Distri % (besucht) VP]])*100</f>
        <v>-0.2199850857568908</v>
      </c>
      <c r="U1954" t="str">
        <f>Tabelle1[[#This Row],[Kundenhierarchie 1]]&amp;Tabelle1[[#This Row],[Händler]]&amp;Tabelle1[[#This Row],[Kategorie]]&amp;Tabelle1[[#This Row],[Gruppe]]&amp;Tabelle1[[#This Row],[Name]]</f>
        <v>Markant Services International GmbHKauflandDressingDressing Natürlich Gut 250mlNatürlich Gut Jogh. Wildkräuter, 6X250ml</v>
      </c>
      <c r="V1954">
        <f>_xlfn.XLOOKUP(U1954,'Daten Vor-Quartal'!U:U,'Daten Vor-Quartal'!I:I,0)</f>
        <v>0.99664429530201337</v>
      </c>
    </row>
    <row r="1955" spans="1:22">
      <c r="A1955" t="s">
        <v>36</v>
      </c>
      <c r="B1955" t="s">
        <v>37</v>
      </c>
      <c r="C1955" t="s">
        <v>9</v>
      </c>
      <c r="D1955" t="s">
        <v>186</v>
      </c>
      <c r="E1955" t="s">
        <v>55</v>
      </c>
      <c r="F1955">
        <v>4</v>
      </c>
      <c r="G1955" t="s">
        <v>51</v>
      </c>
      <c r="H1955">
        <v>1</v>
      </c>
      <c r="I1955">
        <v>0.99259259259259258</v>
      </c>
      <c r="J1955">
        <v>0</v>
      </c>
      <c r="K1955">
        <v>0</v>
      </c>
      <c r="L1955">
        <v>759</v>
      </c>
      <c r="M1955">
        <v>759</v>
      </c>
      <c r="N1955">
        <v>540</v>
      </c>
      <c r="O1955">
        <v>536</v>
      </c>
      <c r="P1955">
        <v>0</v>
      </c>
      <c r="Q1955">
        <v>0</v>
      </c>
      <c r="R1955">
        <v>0</v>
      </c>
      <c r="S1955">
        <f t="shared" si="33"/>
        <v>0.99663865546218489</v>
      </c>
      <c r="T1955" s="13">
        <f>(Tabelle1[[#This Row],[MT Distri % (besucht)]]-Tabelle1[[#This Row],[MT Distri % (besucht) VP]])*100</f>
        <v>-0.4046062869592304</v>
      </c>
      <c r="U1955" t="str">
        <f>Tabelle1[[#This Row],[Kundenhierarchie 1]]&amp;Tabelle1[[#This Row],[Händler]]&amp;Tabelle1[[#This Row],[Kategorie]]&amp;Tabelle1[[#This Row],[Gruppe]]&amp;Tabelle1[[#This Row],[Name]]</f>
        <v>Markant Services International GmbHKauflandEssigBalsamissimo 215mlBalsamissimo Balsamico-Creme 215ml Fl.</v>
      </c>
      <c r="V1955">
        <f>_xlfn.XLOOKUP(U1955,'Daten Vor-Quartal'!U:U,'Daten Vor-Quartal'!I:I,0)</f>
        <v>0.99663865546218489</v>
      </c>
    </row>
    <row r="1956" spans="1:22">
      <c r="A1956" t="s">
        <v>36</v>
      </c>
      <c r="B1956" t="s">
        <v>37</v>
      </c>
      <c r="C1956" t="s">
        <v>9</v>
      </c>
      <c r="D1956" t="s">
        <v>186</v>
      </c>
      <c r="E1956" t="s">
        <v>83</v>
      </c>
      <c r="F1956">
        <v>30</v>
      </c>
      <c r="G1956" t="s">
        <v>74</v>
      </c>
      <c r="H1956">
        <v>0</v>
      </c>
      <c r="I1956">
        <v>0</v>
      </c>
      <c r="J1956">
        <v>0</v>
      </c>
      <c r="K1956">
        <v>0</v>
      </c>
      <c r="L1956">
        <v>0</v>
      </c>
      <c r="M1956">
        <v>759</v>
      </c>
      <c r="N1956">
        <v>1</v>
      </c>
      <c r="O1956">
        <v>0</v>
      </c>
      <c r="P1956">
        <v>0</v>
      </c>
      <c r="Q1956">
        <v>0</v>
      </c>
      <c r="R1956">
        <v>0</v>
      </c>
      <c r="S1956">
        <f t="shared" si="33"/>
        <v>0</v>
      </c>
      <c r="T1956" s="13">
        <f>(Tabelle1[[#This Row],[MT Distri % (besucht)]]-Tabelle1[[#This Row],[MT Distri % (besucht) VP]])*100</f>
        <v>0</v>
      </c>
      <c r="U1956" t="str">
        <f>Tabelle1[[#This Row],[Kundenhierarchie 1]]&amp;Tabelle1[[#This Row],[Händler]]&amp;Tabelle1[[#This Row],[Kategorie]]&amp;Tabelle1[[#This Row],[Gruppe]]&amp;Tabelle1[[#This Row],[Name]]</f>
        <v>Markant Services International GmbHKauflandEssigBalsamissimo 215mlBalsamissimo Basilikum, 215ml Fl.</v>
      </c>
      <c r="V1956">
        <f>_xlfn.XLOOKUP(U1956,'Daten Vor-Quartal'!U:U,'Daten Vor-Quartal'!I:I,0)</f>
        <v>0</v>
      </c>
    </row>
    <row r="1957" spans="1:22">
      <c r="A1957" t="s">
        <v>36</v>
      </c>
      <c r="B1957" t="s">
        <v>37</v>
      </c>
      <c r="C1957" t="s">
        <v>9</v>
      </c>
      <c r="D1957" t="s">
        <v>187</v>
      </c>
      <c r="E1957" t="s">
        <v>53</v>
      </c>
      <c r="F1957">
        <v>2</v>
      </c>
      <c r="G1957" t="s">
        <v>51</v>
      </c>
      <c r="H1957">
        <v>1</v>
      </c>
      <c r="I1957">
        <v>0.99814814814814812</v>
      </c>
      <c r="J1957">
        <v>0</v>
      </c>
      <c r="K1957">
        <v>0</v>
      </c>
      <c r="L1957">
        <v>759</v>
      </c>
      <c r="M1957">
        <v>759</v>
      </c>
      <c r="N1957">
        <v>540</v>
      </c>
      <c r="O1957">
        <v>539</v>
      </c>
      <c r="P1957">
        <v>0</v>
      </c>
      <c r="Q1957">
        <v>0</v>
      </c>
      <c r="R1957">
        <v>0</v>
      </c>
      <c r="S1957">
        <f t="shared" si="33"/>
        <v>0.99663865546218489</v>
      </c>
      <c r="T1957" s="13">
        <f>(Tabelle1[[#This Row],[MT Distri % (besucht)]]-Tabelle1[[#This Row],[MT Distri % (besucht) VP]])*100</f>
        <v>0.15094926859632318</v>
      </c>
      <c r="U1957" t="str">
        <f>Tabelle1[[#This Row],[Kundenhierarchie 1]]&amp;Tabelle1[[#This Row],[Händler]]&amp;Tabelle1[[#This Row],[Kategorie]]&amp;Tabelle1[[#This Row],[Gruppe]]&amp;Tabelle1[[#This Row],[Name]]</f>
        <v>Markant Services International GmbHKauflandEssigEssig Balsamicos 0,5lKühne Aceto Bals. di Modena,0,5l Karaffe</v>
      </c>
      <c r="V1957">
        <f>_xlfn.XLOOKUP(U1957,'Daten Vor-Quartal'!U:U,'Daten Vor-Quartal'!I:I,0)</f>
        <v>0.99663865546218489</v>
      </c>
    </row>
    <row r="1958" spans="1:22">
      <c r="A1958" t="s">
        <v>36</v>
      </c>
      <c r="B1958" t="s">
        <v>37</v>
      </c>
      <c r="C1958" t="s">
        <v>9</v>
      </c>
      <c r="D1958" t="s">
        <v>187</v>
      </c>
      <c r="E1958" t="s">
        <v>52</v>
      </c>
      <c r="F1958">
        <v>1</v>
      </c>
      <c r="G1958" t="s">
        <v>51</v>
      </c>
      <c r="H1958">
        <v>1</v>
      </c>
      <c r="I1958">
        <v>0.99814814814814812</v>
      </c>
      <c r="J1958">
        <v>0</v>
      </c>
      <c r="K1958">
        <v>0</v>
      </c>
      <c r="L1958">
        <v>759</v>
      </c>
      <c r="M1958">
        <v>759</v>
      </c>
      <c r="N1958">
        <v>540</v>
      </c>
      <c r="O1958">
        <v>539</v>
      </c>
      <c r="P1958">
        <v>0</v>
      </c>
      <c r="Q1958">
        <v>0</v>
      </c>
      <c r="R1958">
        <v>0</v>
      </c>
      <c r="S1958">
        <f t="shared" si="33"/>
        <v>0.99663865546218489</v>
      </c>
      <c r="T1958" s="13">
        <f>(Tabelle1[[#This Row],[MT Distri % (besucht)]]-Tabelle1[[#This Row],[MT Distri % (besucht) VP]])*100</f>
        <v>0.15094926859632318</v>
      </c>
      <c r="U1958" t="str">
        <f>Tabelle1[[#This Row],[Kundenhierarchie 1]]&amp;Tabelle1[[#This Row],[Händler]]&amp;Tabelle1[[#This Row],[Kategorie]]&amp;Tabelle1[[#This Row],[Gruppe]]&amp;Tabelle1[[#This Row],[Name]]</f>
        <v>Markant Services International GmbHKauflandEssigEssig Balsamicos 0,5lKühne Condimento Bals. Bianco, 0,5l Kar.</v>
      </c>
      <c r="V1958">
        <f>_xlfn.XLOOKUP(U1958,'Daten Vor-Quartal'!U:U,'Daten Vor-Quartal'!I:I,0)</f>
        <v>0.99663865546218489</v>
      </c>
    </row>
    <row r="1959" spans="1:22">
      <c r="A1959" t="s">
        <v>36</v>
      </c>
      <c r="B1959" t="s">
        <v>37</v>
      </c>
      <c r="C1959" t="s">
        <v>9</v>
      </c>
      <c r="D1959" t="s">
        <v>187</v>
      </c>
      <c r="E1959" t="s">
        <v>60</v>
      </c>
      <c r="F1959">
        <v>9</v>
      </c>
      <c r="G1959" t="s">
        <v>51</v>
      </c>
      <c r="H1959">
        <v>0.38603425559947296</v>
      </c>
      <c r="I1959">
        <v>0.89130434782608692</v>
      </c>
      <c r="J1959">
        <v>0</v>
      </c>
      <c r="K1959">
        <v>0</v>
      </c>
      <c r="L1959">
        <v>293</v>
      </c>
      <c r="M1959">
        <v>759</v>
      </c>
      <c r="N1959">
        <v>230</v>
      </c>
      <c r="O1959">
        <v>205</v>
      </c>
      <c r="P1959">
        <v>0</v>
      </c>
      <c r="Q1959">
        <v>0</v>
      </c>
      <c r="R1959">
        <v>0</v>
      </c>
      <c r="S1959">
        <f t="shared" si="33"/>
        <v>0.88663967611336036</v>
      </c>
      <c r="T1959" s="13">
        <f>(Tabelle1[[#This Row],[MT Distri % (besucht)]]-Tabelle1[[#This Row],[MT Distri % (besucht) VP]])*100</f>
        <v>0.46646717127265536</v>
      </c>
      <c r="U1959" t="str">
        <f>Tabelle1[[#This Row],[Kundenhierarchie 1]]&amp;Tabelle1[[#This Row],[Händler]]&amp;Tabelle1[[#This Row],[Kategorie]]&amp;Tabelle1[[#This Row],[Gruppe]]&amp;Tabelle1[[#This Row],[Name]]</f>
        <v>Markant Services International GmbHKauflandEssigEssig Balsamicos 0,5lPrem. Aceto Balsamico di Modena, 6x500ml</v>
      </c>
      <c r="V1959">
        <f>_xlfn.XLOOKUP(U1959,'Daten Vor-Quartal'!U:U,'Daten Vor-Quartal'!I:I,0)</f>
        <v>0.88663967611336036</v>
      </c>
    </row>
    <row r="1960" spans="1:22">
      <c r="A1960" t="s">
        <v>36</v>
      </c>
      <c r="B1960" t="s">
        <v>37</v>
      </c>
      <c r="C1960" t="s">
        <v>9</v>
      </c>
      <c r="D1960" t="s">
        <v>187</v>
      </c>
      <c r="E1960" t="s">
        <v>62</v>
      </c>
      <c r="F1960">
        <v>11</v>
      </c>
      <c r="G1960" t="s">
        <v>51</v>
      </c>
      <c r="H1960">
        <v>0.38603425559947296</v>
      </c>
      <c r="I1960">
        <v>0.89130434782608692</v>
      </c>
      <c r="J1960">
        <v>0</v>
      </c>
      <c r="K1960">
        <v>0</v>
      </c>
      <c r="L1960">
        <v>293</v>
      </c>
      <c r="M1960">
        <v>759</v>
      </c>
      <c r="N1960">
        <v>230</v>
      </c>
      <c r="O1960">
        <v>205</v>
      </c>
      <c r="P1960">
        <v>0</v>
      </c>
      <c r="Q1960">
        <v>0</v>
      </c>
      <c r="R1960">
        <v>0</v>
      </c>
      <c r="S1960">
        <f t="shared" si="33"/>
        <v>0.88663967611336036</v>
      </c>
      <c r="T1960" s="13">
        <f>(Tabelle1[[#This Row],[MT Distri % (besucht)]]-Tabelle1[[#This Row],[MT Distri % (besucht) VP]])*100</f>
        <v>0.46646717127265536</v>
      </c>
      <c r="U1960" t="str">
        <f>Tabelle1[[#This Row],[Kundenhierarchie 1]]&amp;Tabelle1[[#This Row],[Händler]]&amp;Tabelle1[[#This Row],[Kategorie]]&amp;Tabelle1[[#This Row],[Gruppe]]&amp;Tabelle1[[#This Row],[Name]]</f>
        <v>Markant Services International GmbHKauflandEssigEssig Balsamicos 0,5lPremium Condimento Bianco, 6x500ml</v>
      </c>
      <c r="V1960">
        <f>_xlfn.XLOOKUP(U1960,'Daten Vor-Quartal'!U:U,'Daten Vor-Quartal'!I:I,0)</f>
        <v>0.88663967611336036</v>
      </c>
    </row>
    <row r="1961" spans="1:22">
      <c r="A1961" t="s">
        <v>36</v>
      </c>
      <c r="B1961" t="s">
        <v>37</v>
      </c>
      <c r="C1961" t="s">
        <v>9</v>
      </c>
      <c r="D1961" t="s">
        <v>188</v>
      </c>
      <c r="E1961" t="s">
        <v>68</v>
      </c>
      <c r="F1961">
        <v>16</v>
      </c>
      <c r="G1961" t="s">
        <v>63</v>
      </c>
      <c r="H1961">
        <v>0.92753623188405798</v>
      </c>
      <c r="I1961">
        <v>0.99015748031496065</v>
      </c>
      <c r="J1961">
        <v>0</v>
      </c>
      <c r="K1961">
        <v>0</v>
      </c>
      <c r="L1961">
        <v>704</v>
      </c>
      <c r="M1961">
        <v>759</v>
      </c>
      <c r="N1961">
        <v>508</v>
      </c>
      <c r="O1961">
        <v>503</v>
      </c>
      <c r="P1961">
        <v>0</v>
      </c>
      <c r="Q1961">
        <v>0</v>
      </c>
      <c r="R1961">
        <v>0</v>
      </c>
      <c r="S1961">
        <f t="shared" si="33"/>
        <v>0.98223801065719363</v>
      </c>
      <c r="T1961" s="13">
        <f>(Tabelle1[[#This Row],[MT Distri % (besucht)]]-Tabelle1[[#This Row],[MT Distri % (besucht) VP]])*100</f>
        <v>0.79194696577670198</v>
      </c>
      <c r="U1961" t="str">
        <f>Tabelle1[[#This Row],[Kundenhierarchie 1]]&amp;Tabelle1[[#This Row],[Händler]]&amp;Tabelle1[[#This Row],[Kategorie]]&amp;Tabelle1[[#This Row],[Gruppe]]&amp;Tabelle1[[#This Row],[Name]]</f>
        <v>Markant Services International GmbHKauflandEssigEssig Balsamicos 100mlKühne Aceto Balsamico, 100ml Flasche</v>
      </c>
      <c r="V1961">
        <f>_xlfn.XLOOKUP(U1961,'Daten Vor-Quartal'!U:U,'Daten Vor-Quartal'!I:I,0)</f>
        <v>0.98223801065719363</v>
      </c>
    </row>
    <row r="1962" spans="1:22">
      <c r="A1962" t="s">
        <v>36</v>
      </c>
      <c r="B1962" t="s">
        <v>37</v>
      </c>
      <c r="C1962" t="s">
        <v>9</v>
      </c>
      <c r="D1962" t="s">
        <v>188</v>
      </c>
      <c r="E1962" t="s">
        <v>69</v>
      </c>
      <c r="F1962">
        <v>17</v>
      </c>
      <c r="G1962" t="s">
        <v>63</v>
      </c>
      <c r="H1962">
        <v>0.92753623188405798</v>
      </c>
      <c r="I1962">
        <v>0.98818897637795278</v>
      </c>
      <c r="J1962">
        <v>0</v>
      </c>
      <c r="K1962">
        <v>0</v>
      </c>
      <c r="L1962">
        <v>704</v>
      </c>
      <c r="M1962">
        <v>759</v>
      </c>
      <c r="N1962">
        <v>508</v>
      </c>
      <c r="O1962">
        <v>502</v>
      </c>
      <c r="P1962">
        <v>0</v>
      </c>
      <c r="Q1962">
        <v>0</v>
      </c>
      <c r="R1962">
        <v>0</v>
      </c>
      <c r="S1962">
        <f t="shared" si="33"/>
        <v>0.98046181172291291</v>
      </c>
      <c r="T1962" s="13">
        <f>(Tabelle1[[#This Row],[MT Distri % (besucht)]]-Tabelle1[[#This Row],[MT Distri % (besucht) VP]])*100</f>
        <v>0.77271646550398643</v>
      </c>
      <c r="U1962" t="str">
        <f>Tabelle1[[#This Row],[Kundenhierarchie 1]]&amp;Tabelle1[[#This Row],[Händler]]&amp;Tabelle1[[#This Row],[Kategorie]]&amp;Tabelle1[[#This Row],[Gruppe]]&amp;Tabelle1[[#This Row],[Name]]</f>
        <v>Markant Services International GmbHKauflandEssigEssig Balsamicos 100mlKühne Condim.Balsamico Bianco, 100ml Fl.</v>
      </c>
      <c r="V1962">
        <f>_xlfn.XLOOKUP(U1962,'Daten Vor-Quartal'!U:U,'Daten Vor-Quartal'!I:I,0)</f>
        <v>0.98046181172291291</v>
      </c>
    </row>
    <row r="1963" spans="1:22">
      <c r="A1963" t="s">
        <v>36</v>
      </c>
      <c r="B1963" t="s">
        <v>37</v>
      </c>
      <c r="C1963" t="s">
        <v>9</v>
      </c>
      <c r="D1963" t="s">
        <v>189</v>
      </c>
      <c r="E1963" t="s">
        <v>88</v>
      </c>
      <c r="F1963">
        <v>35</v>
      </c>
      <c r="G1963" t="s">
        <v>74</v>
      </c>
      <c r="H1963">
        <v>0</v>
      </c>
      <c r="I1963">
        <v>0.9543973941368078</v>
      </c>
      <c r="J1963">
        <v>0</v>
      </c>
      <c r="K1963">
        <v>0</v>
      </c>
      <c r="L1963">
        <v>0</v>
      </c>
      <c r="M1963">
        <v>759</v>
      </c>
      <c r="N1963">
        <v>307</v>
      </c>
      <c r="O1963">
        <v>293</v>
      </c>
      <c r="P1963">
        <v>0</v>
      </c>
      <c r="Q1963">
        <v>0</v>
      </c>
      <c r="R1963">
        <v>0</v>
      </c>
      <c r="S1963">
        <f t="shared" si="33"/>
        <v>0.96453900709219853</v>
      </c>
      <c r="T1963" s="13">
        <f>(Tabelle1[[#This Row],[MT Distri % (besucht)]]-Tabelle1[[#This Row],[MT Distri % (besucht) VP]])*100</f>
        <v>-1.0141612955390733</v>
      </c>
      <c r="U1963" t="str">
        <f>Tabelle1[[#This Row],[Kundenhierarchie 1]]&amp;Tabelle1[[#This Row],[Händler]]&amp;Tabelle1[[#This Row],[Kategorie]]&amp;Tabelle1[[#This Row],[Gruppe]]&amp;Tabelle1[[#This Row],[Name]]</f>
        <v>Markant Services International GmbHKauflandEssigEssig Balsamicos 250mlBio Aceto Balsamico di Modena 6%, 250ml</v>
      </c>
      <c r="V1963">
        <f>_xlfn.XLOOKUP(U1963,'Daten Vor-Quartal'!U:U,'Daten Vor-Quartal'!I:I,0)</f>
        <v>0.96453900709219853</v>
      </c>
    </row>
    <row r="1964" spans="1:22">
      <c r="A1964" t="s">
        <v>36</v>
      </c>
      <c r="B1964" t="s">
        <v>37</v>
      </c>
      <c r="C1964" t="s">
        <v>9</v>
      </c>
      <c r="D1964" t="s">
        <v>189</v>
      </c>
      <c r="E1964" t="s">
        <v>86</v>
      </c>
      <c r="F1964">
        <v>33</v>
      </c>
      <c r="G1964" t="s">
        <v>74</v>
      </c>
      <c r="H1964">
        <v>0</v>
      </c>
      <c r="I1964">
        <v>0.84690553745928343</v>
      </c>
      <c r="J1964">
        <v>0</v>
      </c>
      <c r="K1964">
        <v>0</v>
      </c>
      <c r="L1964">
        <v>0</v>
      </c>
      <c r="M1964">
        <v>759</v>
      </c>
      <c r="N1964">
        <v>307</v>
      </c>
      <c r="O1964">
        <v>260</v>
      </c>
      <c r="P1964">
        <v>0</v>
      </c>
      <c r="Q1964">
        <v>0</v>
      </c>
      <c r="R1964">
        <v>0</v>
      </c>
      <c r="S1964">
        <f t="shared" si="33"/>
        <v>0.95035460992907805</v>
      </c>
      <c r="T1964" s="13">
        <f>(Tabelle1[[#This Row],[MT Distri % (besucht)]]-Tabelle1[[#This Row],[MT Distri % (besucht) VP]])*100</f>
        <v>-10.344907246979462</v>
      </c>
      <c r="U1964" t="str">
        <f>Tabelle1[[#This Row],[Kundenhierarchie 1]]&amp;Tabelle1[[#This Row],[Händler]]&amp;Tabelle1[[#This Row],[Kategorie]]&amp;Tabelle1[[#This Row],[Gruppe]]&amp;Tabelle1[[#This Row],[Name]]</f>
        <v>Markant Services International GmbHKauflandEssigEssig Balsamicos 250mlBio Condimento Balsamico Bianco 5%,250ml</v>
      </c>
      <c r="V1964">
        <f>_xlfn.XLOOKUP(U1964,'Daten Vor-Quartal'!U:U,'Daten Vor-Quartal'!I:I,0)</f>
        <v>0.95035460992907805</v>
      </c>
    </row>
    <row r="1965" spans="1:22">
      <c r="A1965" t="s">
        <v>36</v>
      </c>
      <c r="B1965" t="s">
        <v>37</v>
      </c>
      <c r="C1965" t="s">
        <v>9</v>
      </c>
      <c r="D1965" t="s">
        <v>189</v>
      </c>
      <c r="E1965" t="s">
        <v>71</v>
      </c>
      <c r="F1965">
        <v>19</v>
      </c>
      <c r="G1965" t="s">
        <v>63</v>
      </c>
      <c r="H1965">
        <v>0</v>
      </c>
      <c r="I1965">
        <v>0</v>
      </c>
      <c r="J1965">
        <v>0</v>
      </c>
      <c r="K1965">
        <v>0</v>
      </c>
      <c r="L1965">
        <v>0</v>
      </c>
      <c r="M1965">
        <v>759</v>
      </c>
      <c r="N1965">
        <v>1</v>
      </c>
      <c r="O1965">
        <v>0</v>
      </c>
      <c r="P1965">
        <v>0</v>
      </c>
      <c r="Q1965">
        <v>0</v>
      </c>
      <c r="R1965">
        <v>0</v>
      </c>
      <c r="S1965">
        <f t="shared" si="33"/>
        <v>0</v>
      </c>
      <c r="T1965" s="13">
        <f>(Tabelle1[[#This Row],[MT Distri % (besucht)]]-Tabelle1[[#This Row],[MT Distri % (besucht) VP]])*100</f>
        <v>0</v>
      </c>
      <c r="U1965" t="str">
        <f>Tabelle1[[#This Row],[Kundenhierarchie 1]]&amp;Tabelle1[[#This Row],[Händler]]&amp;Tabelle1[[#This Row],[Kategorie]]&amp;Tabelle1[[#This Row],[Gruppe]]&amp;Tabelle1[[#This Row],[Name]]</f>
        <v>Markant Services International GmbHKauflandEssigEssig Balsamicos 250mlKühne Aceto Balsamico di Modena, 250ml</v>
      </c>
      <c r="V1965">
        <f>_xlfn.XLOOKUP(U1965,'Daten Vor-Quartal'!U:U,'Daten Vor-Quartal'!I:I,0)</f>
        <v>0</v>
      </c>
    </row>
    <row r="1966" spans="1:22">
      <c r="A1966" t="s">
        <v>36</v>
      </c>
      <c r="B1966" t="s">
        <v>37</v>
      </c>
      <c r="C1966" t="s">
        <v>9</v>
      </c>
      <c r="D1966" t="s">
        <v>189</v>
      </c>
      <c r="E1966" t="s">
        <v>67</v>
      </c>
      <c r="F1966">
        <v>15</v>
      </c>
      <c r="G1966" t="s">
        <v>63</v>
      </c>
      <c r="H1966">
        <v>0</v>
      </c>
      <c r="I1966">
        <v>0</v>
      </c>
      <c r="J1966">
        <v>0</v>
      </c>
      <c r="K1966">
        <v>0</v>
      </c>
      <c r="L1966">
        <v>0</v>
      </c>
      <c r="M1966">
        <v>759</v>
      </c>
      <c r="N1966">
        <v>1</v>
      </c>
      <c r="O1966">
        <v>0</v>
      </c>
      <c r="P1966">
        <v>0</v>
      </c>
      <c r="Q1966">
        <v>0</v>
      </c>
      <c r="R1966">
        <v>0</v>
      </c>
      <c r="S1966">
        <f t="shared" si="33"/>
        <v>0</v>
      </c>
      <c r="T1966" s="13">
        <f>(Tabelle1[[#This Row],[MT Distri % (besucht)]]-Tabelle1[[#This Row],[MT Distri % (besucht) VP]])*100</f>
        <v>0</v>
      </c>
      <c r="U1966" t="str">
        <f>Tabelle1[[#This Row],[Kundenhierarchie 1]]&amp;Tabelle1[[#This Row],[Händler]]&amp;Tabelle1[[#This Row],[Kategorie]]&amp;Tabelle1[[#This Row],[Gruppe]]&amp;Tabelle1[[#This Row],[Name]]</f>
        <v>Markant Services International GmbHKauflandEssigEssig Balsamicos 250mlKühne Cond.Balsam. Bianco, 250ml Karaffe</v>
      </c>
      <c r="V1966">
        <f>_xlfn.XLOOKUP(U1966,'Daten Vor-Quartal'!U:U,'Daten Vor-Quartal'!I:I,0)</f>
        <v>0</v>
      </c>
    </row>
    <row r="1967" spans="1:22">
      <c r="A1967" t="s">
        <v>36</v>
      </c>
      <c r="B1967" t="s">
        <v>37</v>
      </c>
      <c r="C1967" t="s">
        <v>9</v>
      </c>
      <c r="D1967" t="s">
        <v>190</v>
      </c>
      <c r="E1967" t="s">
        <v>70</v>
      </c>
      <c r="F1967">
        <v>18</v>
      </c>
      <c r="G1967" t="s">
        <v>63</v>
      </c>
      <c r="H1967">
        <v>0.91172595520421607</v>
      </c>
      <c r="I1967">
        <v>0.97782258064516125</v>
      </c>
      <c r="J1967">
        <v>0</v>
      </c>
      <c r="K1967">
        <v>0</v>
      </c>
      <c r="L1967">
        <v>692</v>
      </c>
      <c r="M1967">
        <v>759</v>
      </c>
      <c r="N1967">
        <v>496</v>
      </c>
      <c r="O1967">
        <v>485</v>
      </c>
      <c r="P1967">
        <v>0</v>
      </c>
      <c r="Q1967">
        <v>0</v>
      </c>
      <c r="R1967">
        <v>0</v>
      </c>
      <c r="S1967">
        <f t="shared" si="33"/>
        <v>0.97416974169741699</v>
      </c>
      <c r="T1967" s="13">
        <f>(Tabelle1[[#This Row],[MT Distri % (besucht)]]-Tabelle1[[#This Row],[MT Distri % (besucht) VP]])*100</f>
        <v>0.36528389477442635</v>
      </c>
      <c r="U1967" t="str">
        <f>Tabelle1[[#This Row],[Kundenhierarchie 1]]&amp;Tabelle1[[#This Row],[Händler]]&amp;Tabelle1[[#This Row],[Kategorie]]&amp;Tabelle1[[#This Row],[Gruppe]]&amp;Tabelle1[[#This Row],[Name]]</f>
        <v>Markant Services International GmbHKauflandEssigEssig CK 250mlHimbeer &amp; Essig, 250 ml Karaffe</v>
      </c>
      <c r="V1967">
        <f>_xlfn.XLOOKUP(U1967,'Daten Vor-Quartal'!U:U,'Daten Vor-Quartal'!I:I,0)</f>
        <v>0.97416974169741699</v>
      </c>
    </row>
    <row r="1968" spans="1:22">
      <c r="A1968" t="s">
        <v>36</v>
      </c>
      <c r="B1968" t="s">
        <v>37</v>
      </c>
      <c r="C1968" t="s">
        <v>9</v>
      </c>
      <c r="D1968" t="s">
        <v>190</v>
      </c>
      <c r="E1968" t="s">
        <v>77</v>
      </c>
      <c r="F1968">
        <v>24</v>
      </c>
      <c r="G1968" t="s">
        <v>74</v>
      </c>
      <c r="H1968">
        <v>0.66930171277997363</v>
      </c>
      <c r="I1968">
        <v>0.97448979591836737</v>
      </c>
      <c r="J1968">
        <v>0</v>
      </c>
      <c r="K1968">
        <v>0</v>
      </c>
      <c r="L1968">
        <v>508</v>
      </c>
      <c r="M1968">
        <v>759</v>
      </c>
      <c r="N1968">
        <v>392</v>
      </c>
      <c r="O1968">
        <v>382</v>
      </c>
      <c r="P1968">
        <v>0</v>
      </c>
      <c r="Q1968">
        <v>0</v>
      </c>
      <c r="R1968">
        <v>0</v>
      </c>
      <c r="S1968">
        <f t="shared" si="33"/>
        <v>0.95981087470449178</v>
      </c>
      <c r="T1968" s="13">
        <f>(Tabelle1[[#This Row],[MT Distri % (besucht)]]-Tabelle1[[#This Row],[MT Distri % (besucht) VP]])*100</f>
        <v>1.4678921213875595</v>
      </c>
      <c r="U1968" t="str">
        <f>Tabelle1[[#This Row],[Kundenhierarchie 1]]&amp;Tabelle1[[#This Row],[Händler]]&amp;Tabelle1[[#This Row],[Kategorie]]&amp;Tabelle1[[#This Row],[Gruppe]]&amp;Tabelle1[[#This Row],[Name]]</f>
        <v>Markant Services International GmbHKauflandEssigEssig CK 250mlHonig &amp; Essig, 250ml Karaffe</v>
      </c>
      <c r="V1968">
        <f>_xlfn.XLOOKUP(U1968,'Daten Vor-Quartal'!U:U,'Daten Vor-Quartal'!I:I,0)</f>
        <v>0.95981087470449178</v>
      </c>
    </row>
    <row r="1969" spans="1:22">
      <c r="A1969" t="s">
        <v>36</v>
      </c>
      <c r="B1969" t="s">
        <v>37</v>
      </c>
      <c r="C1969" t="s">
        <v>9</v>
      </c>
      <c r="D1969" t="s">
        <v>190</v>
      </c>
      <c r="E1969" t="s">
        <v>64</v>
      </c>
      <c r="F1969">
        <v>12</v>
      </c>
      <c r="G1969" t="s">
        <v>63</v>
      </c>
      <c r="H1969">
        <v>0.66930171277997363</v>
      </c>
      <c r="I1969">
        <v>0.97448979591836737</v>
      </c>
      <c r="J1969">
        <v>0</v>
      </c>
      <c r="K1969">
        <v>0</v>
      </c>
      <c r="L1969">
        <v>508</v>
      </c>
      <c r="M1969">
        <v>759</v>
      </c>
      <c r="N1969">
        <v>392</v>
      </c>
      <c r="O1969">
        <v>382</v>
      </c>
      <c r="P1969">
        <v>0</v>
      </c>
      <c r="Q1969">
        <v>0</v>
      </c>
      <c r="R1969">
        <v>0</v>
      </c>
      <c r="S1969">
        <f t="shared" si="33"/>
        <v>0.95981087470449178</v>
      </c>
      <c r="T1969" s="13">
        <f>(Tabelle1[[#This Row],[MT Distri % (besucht)]]-Tabelle1[[#This Row],[MT Distri % (besucht) VP]])*100</f>
        <v>1.4678921213875595</v>
      </c>
      <c r="U1969" t="str">
        <f>Tabelle1[[#This Row],[Kundenhierarchie 1]]&amp;Tabelle1[[#This Row],[Händler]]&amp;Tabelle1[[#This Row],[Kategorie]]&amp;Tabelle1[[#This Row],[Gruppe]]&amp;Tabelle1[[#This Row],[Name]]</f>
        <v>Markant Services International GmbHKauflandEssigEssig CK 250mlKühne Apfel Essig, 250ml Karaffe</v>
      </c>
      <c r="V1969">
        <f>_xlfn.XLOOKUP(U1969,'Daten Vor-Quartal'!U:U,'Daten Vor-Quartal'!I:I,0)</f>
        <v>0.95981087470449178</v>
      </c>
    </row>
    <row r="1970" spans="1:22">
      <c r="A1970" t="s">
        <v>36</v>
      </c>
      <c r="B1970" t="s">
        <v>37</v>
      </c>
      <c r="C1970" t="s">
        <v>9</v>
      </c>
      <c r="D1970" t="s">
        <v>190</v>
      </c>
      <c r="E1970" t="s">
        <v>84</v>
      </c>
      <c r="F1970">
        <v>31</v>
      </c>
      <c r="G1970" t="s">
        <v>74</v>
      </c>
      <c r="H1970">
        <v>0</v>
      </c>
      <c r="I1970">
        <v>0</v>
      </c>
      <c r="J1970">
        <v>0</v>
      </c>
      <c r="K1970">
        <v>0</v>
      </c>
      <c r="L1970">
        <v>0</v>
      </c>
      <c r="M1970">
        <v>759</v>
      </c>
      <c r="N1970">
        <v>1</v>
      </c>
      <c r="O1970">
        <v>0</v>
      </c>
      <c r="P1970">
        <v>0</v>
      </c>
      <c r="Q1970">
        <v>0</v>
      </c>
      <c r="R1970">
        <v>0</v>
      </c>
      <c r="S1970">
        <f t="shared" si="33"/>
        <v>0</v>
      </c>
      <c r="T1970" s="13">
        <f>(Tabelle1[[#This Row],[MT Distri % (besucht)]]-Tabelle1[[#This Row],[MT Distri % (besucht) VP]])*100</f>
        <v>0</v>
      </c>
      <c r="U1970" t="str">
        <f>Tabelle1[[#This Row],[Kundenhierarchie 1]]&amp;Tabelle1[[#This Row],[Händler]]&amp;Tabelle1[[#This Row],[Kategorie]]&amp;Tabelle1[[#This Row],[Gruppe]]&amp;Tabelle1[[#This Row],[Name]]</f>
        <v>Markant Services International GmbHKauflandEssigEssig CK 250mlKühne Rotwein Essig, 250ml Karaffe</v>
      </c>
      <c r="V1970">
        <f>_xlfn.XLOOKUP(U1970,'Daten Vor-Quartal'!U:U,'Daten Vor-Quartal'!I:I,0)</f>
        <v>0</v>
      </c>
    </row>
    <row r="1971" spans="1:22">
      <c r="A1971" t="s">
        <v>36</v>
      </c>
      <c r="B1971" t="s">
        <v>37</v>
      </c>
      <c r="C1971" t="s">
        <v>9</v>
      </c>
      <c r="D1971" t="s">
        <v>190</v>
      </c>
      <c r="E1971" t="s">
        <v>75</v>
      </c>
      <c r="F1971">
        <v>22</v>
      </c>
      <c r="G1971" t="s">
        <v>74</v>
      </c>
      <c r="H1971">
        <v>0</v>
      </c>
      <c r="I1971">
        <v>0</v>
      </c>
      <c r="J1971">
        <v>0</v>
      </c>
      <c r="K1971">
        <v>0</v>
      </c>
      <c r="L1971">
        <v>0</v>
      </c>
      <c r="M1971">
        <v>759</v>
      </c>
      <c r="N1971">
        <v>1</v>
      </c>
      <c r="O1971">
        <v>0</v>
      </c>
      <c r="P1971">
        <v>0</v>
      </c>
      <c r="Q1971">
        <v>0</v>
      </c>
      <c r="R1971">
        <v>0</v>
      </c>
      <c r="S1971">
        <f t="shared" si="33"/>
        <v>0</v>
      </c>
      <c r="T1971" s="13">
        <f>(Tabelle1[[#This Row],[MT Distri % (besucht)]]-Tabelle1[[#This Row],[MT Distri % (besucht) VP]])*100</f>
        <v>0</v>
      </c>
      <c r="U1971" t="str">
        <f>Tabelle1[[#This Row],[Kundenhierarchie 1]]&amp;Tabelle1[[#This Row],[Händler]]&amp;Tabelle1[[#This Row],[Kategorie]]&amp;Tabelle1[[#This Row],[Gruppe]]&amp;Tabelle1[[#This Row],[Name]]</f>
        <v>Markant Services International GmbHKauflandEssigEssig CK 250mlKühne Weißwein Essig, 250ml Karaffe</v>
      </c>
      <c r="V1971">
        <f>_xlfn.XLOOKUP(U1971,'Daten Vor-Quartal'!U:U,'Daten Vor-Quartal'!I:I,0)</f>
        <v>0</v>
      </c>
    </row>
    <row r="1972" spans="1:22">
      <c r="A1972" t="s">
        <v>36</v>
      </c>
      <c r="B1972" t="s">
        <v>37</v>
      </c>
      <c r="C1972" t="s">
        <v>9</v>
      </c>
      <c r="D1972" t="s">
        <v>190</v>
      </c>
      <c r="E1972" t="s">
        <v>78</v>
      </c>
      <c r="F1972">
        <v>25</v>
      </c>
      <c r="G1972" t="s">
        <v>74</v>
      </c>
      <c r="H1972">
        <v>0.79710144927536231</v>
      </c>
      <c r="I1972">
        <v>0.93317422434367536</v>
      </c>
      <c r="J1972">
        <v>0</v>
      </c>
      <c r="K1972">
        <v>0</v>
      </c>
      <c r="L1972">
        <v>605</v>
      </c>
      <c r="M1972">
        <v>759</v>
      </c>
      <c r="N1972">
        <v>419</v>
      </c>
      <c r="O1972">
        <v>391</v>
      </c>
      <c r="P1972">
        <v>0</v>
      </c>
      <c r="Q1972">
        <v>0</v>
      </c>
      <c r="R1972">
        <v>0</v>
      </c>
      <c r="S1972">
        <f t="shared" si="33"/>
        <v>0.93304535637149033</v>
      </c>
      <c r="T1972" s="13">
        <f>(Tabelle1[[#This Row],[MT Distri % (besucht)]]-Tabelle1[[#This Row],[MT Distri % (besucht) VP]])*100</f>
        <v>1.2886797218503165E-2</v>
      </c>
      <c r="U1972" t="str">
        <f>Tabelle1[[#This Row],[Kundenhierarchie 1]]&amp;Tabelle1[[#This Row],[Händler]]&amp;Tabelle1[[#This Row],[Kategorie]]&amp;Tabelle1[[#This Row],[Gruppe]]&amp;Tabelle1[[#This Row],[Name]]</f>
        <v>Markant Services International GmbHKauflandEssigEssig CK 250mlWalnuss &amp; Essig, 250 ml Karaffe</v>
      </c>
      <c r="V1972">
        <f>_xlfn.XLOOKUP(U1972,'Daten Vor-Quartal'!U:U,'Daten Vor-Quartal'!I:I,0)</f>
        <v>0.93304535637149033</v>
      </c>
    </row>
    <row r="1973" spans="1:22">
      <c r="A1973" t="s">
        <v>36</v>
      </c>
      <c r="B1973" t="s">
        <v>37</v>
      </c>
      <c r="C1973" t="s">
        <v>9</v>
      </c>
      <c r="D1973" t="s">
        <v>191</v>
      </c>
      <c r="E1973" t="s">
        <v>61</v>
      </c>
      <c r="F1973">
        <v>10</v>
      </c>
      <c r="G1973" t="s">
        <v>51</v>
      </c>
      <c r="H1973">
        <v>0.66930171277997363</v>
      </c>
      <c r="I1973">
        <v>0.97448979591836737</v>
      </c>
      <c r="J1973">
        <v>0</v>
      </c>
      <c r="K1973">
        <v>0</v>
      </c>
      <c r="L1973">
        <v>508</v>
      </c>
      <c r="M1973">
        <v>759</v>
      </c>
      <c r="N1973">
        <v>392</v>
      </c>
      <c r="O1973">
        <v>382</v>
      </c>
      <c r="P1973">
        <v>0</v>
      </c>
      <c r="Q1973">
        <v>0</v>
      </c>
      <c r="R1973">
        <v>0</v>
      </c>
      <c r="S1973">
        <f t="shared" si="33"/>
        <v>0.96453900709219853</v>
      </c>
      <c r="T1973" s="13">
        <f>(Tabelle1[[#This Row],[MT Distri % (besucht)]]-Tabelle1[[#This Row],[MT Distri % (besucht) VP]])*100</f>
        <v>0.99507888261688437</v>
      </c>
      <c r="U1973" t="str">
        <f>Tabelle1[[#This Row],[Kundenhierarchie 1]]&amp;Tabelle1[[#This Row],[Händler]]&amp;Tabelle1[[#This Row],[Kategorie]]&amp;Tabelle1[[#This Row],[Gruppe]]&amp;Tabelle1[[#This Row],[Name]]</f>
        <v>Markant Services International GmbHKauflandEssigEssig EssenzKühne Essig-Essenz, 400g, 10er Tray</v>
      </c>
      <c r="V1973">
        <f>_xlfn.XLOOKUP(U1973,'Daten Vor-Quartal'!U:U,'Daten Vor-Quartal'!I:I,0)</f>
        <v>0.96453900709219853</v>
      </c>
    </row>
    <row r="1974" spans="1:22">
      <c r="A1974" t="s">
        <v>36</v>
      </c>
      <c r="B1974" t="s">
        <v>37</v>
      </c>
      <c r="C1974" t="s">
        <v>9</v>
      </c>
      <c r="D1974" t="s">
        <v>192</v>
      </c>
      <c r="E1974" t="s">
        <v>66</v>
      </c>
      <c r="F1974">
        <v>14</v>
      </c>
      <c r="G1974" t="s">
        <v>63</v>
      </c>
      <c r="H1974">
        <v>0.69696969696969702</v>
      </c>
      <c r="I1974">
        <v>0.90294117647058825</v>
      </c>
      <c r="J1974">
        <v>0</v>
      </c>
      <c r="K1974">
        <v>0</v>
      </c>
      <c r="L1974">
        <v>529</v>
      </c>
      <c r="M1974">
        <v>759</v>
      </c>
      <c r="N1974">
        <v>340</v>
      </c>
      <c r="O1974">
        <v>307</v>
      </c>
      <c r="P1974">
        <v>0</v>
      </c>
      <c r="Q1974">
        <v>0</v>
      </c>
      <c r="R1974">
        <v>0</v>
      </c>
      <c r="S1974">
        <f t="shared" si="33"/>
        <v>0.89030612244897955</v>
      </c>
      <c r="T1974" s="13">
        <f>(Tabelle1[[#This Row],[MT Distri % (besucht)]]-Tabelle1[[#This Row],[MT Distri % (besucht) VP]])*100</f>
        <v>1.2635054021608694</v>
      </c>
      <c r="U1974" t="str">
        <f>Tabelle1[[#This Row],[Kundenhierarchie 1]]&amp;Tabelle1[[#This Row],[Händler]]&amp;Tabelle1[[#This Row],[Kategorie]]&amp;Tabelle1[[#This Row],[Gruppe]]&amp;Tabelle1[[#This Row],[Name]]</f>
        <v>Markant Services International GmbHKauflandEssigEssig Exquisit 0,5lKühne Bio Apfel Essig 5% 0,5l Fl.</v>
      </c>
      <c r="V1974">
        <f>_xlfn.XLOOKUP(U1974,'Daten Vor-Quartal'!U:U,'Daten Vor-Quartal'!I:I,0)</f>
        <v>0.89030612244897955</v>
      </c>
    </row>
    <row r="1975" spans="1:22">
      <c r="A1975" t="s">
        <v>36</v>
      </c>
      <c r="B1975" t="s">
        <v>37</v>
      </c>
      <c r="C1975" t="s">
        <v>9</v>
      </c>
      <c r="D1975" t="s">
        <v>192</v>
      </c>
      <c r="E1975" t="s">
        <v>65</v>
      </c>
      <c r="F1975">
        <v>13</v>
      </c>
      <c r="G1975" t="s">
        <v>63</v>
      </c>
      <c r="H1975">
        <v>0.69696969696969702</v>
      </c>
      <c r="I1975">
        <v>0.91176470588235292</v>
      </c>
      <c r="J1975">
        <v>0</v>
      </c>
      <c r="K1975">
        <v>0</v>
      </c>
      <c r="L1975">
        <v>529</v>
      </c>
      <c r="M1975">
        <v>759</v>
      </c>
      <c r="N1975">
        <v>340</v>
      </c>
      <c r="O1975">
        <v>310</v>
      </c>
      <c r="P1975">
        <v>0</v>
      </c>
      <c r="Q1975">
        <v>0</v>
      </c>
      <c r="R1975">
        <v>0</v>
      </c>
      <c r="S1975">
        <f t="shared" si="33"/>
        <v>0.89030612244897955</v>
      </c>
      <c r="T1975" s="13">
        <f>(Tabelle1[[#This Row],[MT Distri % (besucht)]]-Tabelle1[[#This Row],[MT Distri % (besucht) VP]])*100</f>
        <v>2.1458583433373368</v>
      </c>
      <c r="U1975" t="str">
        <f>Tabelle1[[#This Row],[Kundenhierarchie 1]]&amp;Tabelle1[[#This Row],[Händler]]&amp;Tabelle1[[#This Row],[Kategorie]]&amp;Tabelle1[[#This Row],[Gruppe]]&amp;Tabelle1[[#This Row],[Name]]</f>
        <v>Markant Services International GmbHKauflandEssigEssig Exquisit 0,5lKühne Kräuteressig 5%, 0,5l Karaffe</v>
      </c>
      <c r="V1975">
        <f>_xlfn.XLOOKUP(U1975,'Daten Vor-Quartal'!U:U,'Daten Vor-Quartal'!I:I,0)</f>
        <v>0.89030612244897955</v>
      </c>
    </row>
    <row r="1976" spans="1:22">
      <c r="A1976" t="s">
        <v>36</v>
      </c>
      <c r="B1976" t="s">
        <v>37</v>
      </c>
      <c r="C1976" t="s">
        <v>9</v>
      </c>
      <c r="D1976" t="s">
        <v>192</v>
      </c>
      <c r="E1976" t="s">
        <v>76</v>
      </c>
      <c r="F1976">
        <v>23</v>
      </c>
      <c r="G1976" t="s">
        <v>74</v>
      </c>
      <c r="H1976">
        <v>0.69696969696969702</v>
      </c>
      <c r="I1976">
        <v>0.91176470588235292</v>
      </c>
      <c r="J1976">
        <v>0</v>
      </c>
      <c r="K1976">
        <v>0</v>
      </c>
      <c r="L1976">
        <v>529</v>
      </c>
      <c r="M1976">
        <v>759</v>
      </c>
      <c r="N1976">
        <v>340</v>
      </c>
      <c r="O1976">
        <v>310</v>
      </c>
      <c r="P1976">
        <v>0</v>
      </c>
      <c r="Q1976">
        <v>0</v>
      </c>
      <c r="R1976">
        <v>0</v>
      </c>
      <c r="S1976">
        <f t="shared" si="33"/>
        <v>0.8928571428571429</v>
      </c>
      <c r="T1976" s="13">
        <f>(Tabelle1[[#This Row],[MT Distri % (besucht)]]-Tabelle1[[#This Row],[MT Distri % (besucht) VP]])*100</f>
        <v>1.8907563025210017</v>
      </c>
      <c r="U1976" t="str">
        <f>Tabelle1[[#This Row],[Kundenhierarchie 1]]&amp;Tabelle1[[#This Row],[Händler]]&amp;Tabelle1[[#This Row],[Kategorie]]&amp;Tabelle1[[#This Row],[Gruppe]]&amp;Tabelle1[[#This Row],[Name]]</f>
        <v>Markant Services International GmbHKauflandEssigEssig Exquisit 0,5lKühne Rotweinessig 6%, 0,5l Karaffe</v>
      </c>
      <c r="V1976">
        <f>_xlfn.XLOOKUP(U1976,'Daten Vor-Quartal'!U:U,'Daten Vor-Quartal'!I:I,0)</f>
        <v>0.8928571428571429</v>
      </c>
    </row>
    <row r="1977" spans="1:22">
      <c r="A1977" t="s">
        <v>36</v>
      </c>
      <c r="B1977" t="s">
        <v>37</v>
      </c>
      <c r="C1977" t="s">
        <v>9</v>
      </c>
      <c r="D1977" t="s">
        <v>192</v>
      </c>
      <c r="E1977" t="s">
        <v>58</v>
      </c>
      <c r="F1977">
        <v>7</v>
      </c>
      <c r="G1977" t="s">
        <v>51</v>
      </c>
      <c r="H1977">
        <v>0.69696969696969702</v>
      </c>
      <c r="I1977">
        <v>0.91176470588235292</v>
      </c>
      <c r="J1977">
        <v>0</v>
      </c>
      <c r="K1977">
        <v>0</v>
      </c>
      <c r="L1977">
        <v>529</v>
      </c>
      <c r="M1977">
        <v>759</v>
      </c>
      <c r="N1977">
        <v>340</v>
      </c>
      <c r="O1977">
        <v>310</v>
      </c>
      <c r="P1977">
        <v>0</v>
      </c>
      <c r="Q1977">
        <v>0</v>
      </c>
      <c r="R1977">
        <v>0</v>
      </c>
      <c r="S1977">
        <f t="shared" si="33"/>
        <v>0.89030612244897955</v>
      </c>
      <c r="T1977" s="13">
        <f>(Tabelle1[[#This Row],[MT Distri % (besucht)]]-Tabelle1[[#This Row],[MT Distri % (besucht) VP]])*100</f>
        <v>2.1458583433373368</v>
      </c>
      <c r="U1977" t="str">
        <f>Tabelle1[[#This Row],[Kundenhierarchie 1]]&amp;Tabelle1[[#This Row],[Händler]]&amp;Tabelle1[[#This Row],[Kategorie]]&amp;Tabelle1[[#This Row],[Gruppe]]&amp;Tabelle1[[#This Row],[Name]]</f>
        <v>Markant Services International GmbHKauflandEssigEssig Exquisit 0,5lKühne Weißweinessig 6%, 0,5l Karaffe</v>
      </c>
      <c r="V1977">
        <f>_xlfn.XLOOKUP(U1977,'Daten Vor-Quartal'!U:U,'Daten Vor-Quartal'!I:I,0)</f>
        <v>0.89030612244897955</v>
      </c>
    </row>
    <row r="1978" spans="1:22">
      <c r="A1978" t="s">
        <v>36</v>
      </c>
      <c r="B1978" t="s">
        <v>37</v>
      </c>
      <c r="C1978" t="s">
        <v>9</v>
      </c>
      <c r="D1978" t="s">
        <v>192</v>
      </c>
      <c r="E1978" t="s">
        <v>94</v>
      </c>
      <c r="F1978">
        <v>99</v>
      </c>
      <c r="G1978" t="s">
        <v>74</v>
      </c>
      <c r="H1978">
        <v>0.38603425559947296</v>
      </c>
      <c r="I1978">
        <v>0.88260869565217392</v>
      </c>
      <c r="J1978">
        <v>0</v>
      </c>
      <c r="K1978">
        <v>0</v>
      </c>
      <c r="L1978">
        <v>293</v>
      </c>
      <c r="M1978">
        <v>759</v>
      </c>
      <c r="N1978">
        <v>230</v>
      </c>
      <c r="O1978">
        <v>203</v>
      </c>
      <c r="P1978">
        <v>0</v>
      </c>
      <c r="Q1978">
        <v>0</v>
      </c>
      <c r="R1978">
        <v>0</v>
      </c>
      <c r="S1978">
        <f t="shared" si="33"/>
        <v>0.88663967611336036</v>
      </c>
      <c r="T1978" s="13">
        <f>(Tabelle1[[#This Row],[MT Distri % (besucht)]]-Tabelle1[[#This Row],[MT Distri % (besucht) VP]])*100</f>
        <v>-0.40309804611864397</v>
      </c>
      <c r="U1978" t="str">
        <f>Tabelle1[[#This Row],[Kundenhierarchie 1]]&amp;Tabelle1[[#This Row],[Händler]]&amp;Tabelle1[[#This Row],[Kategorie]]&amp;Tabelle1[[#This Row],[Gruppe]]&amp;Tabelle1[[#This Row],[Name]]</f>
        <v>Markant Services International GmbHKauflandEssigEssig Exquisit 0,5lLiebling d.Jahres, Schw.Johannisb., 0,5l</v>
      </c>
      <c r="V1978">
        <f>_xlfn.XLOOKUP(U1978,'Daten Vor-Quartal'!U:U,'Daten Vor-Quartal'!I:I,0)</f>
        <v>0.88663967611336036</v>
      </c>
    </row>
    <row r="1979" spans="1:22">
      <c r="A1979" t="s">
        <v>36</v>
      </c>
      <c r="B1979" t="s">
        <v>37</v>
      </c>
      <c r="C1979" t="s">
        <v>9</v>
      </c>
      <c r="D1979" t="s">
        <v>193</v>
      </c>
      <c r="E1979" t="s">
        <v>81</v>
      </c>
      <c r="F1979">
        <v>28</v>
      </c>
      <c r="G1979" t="s">
        <v>74</v>
      </c>
      <c r="H1979">
        <v>0</v>
      </c>
      <c r="I1979">
        <v>0</v>
      </c>
      <c r="J1979">
        <v>0</v>
      </c>
      <c r="K1979">
        <v>0</v>
      </c>
      <c r="L1979">
        <v>0</v>
      </c>
      <c r="M1979">
        <v>759</v>
      </c>
      <c r="N1979">
        <v>1</v>
      </c>
      <c r="O1979">
        <v>0</v>
      </c>
      <c r="P1979">
        <v>0</v>
      </c>
      <c r="Q1979">
        <v>0</v>
      </c>
      <c r="R1979">
        <v>0</v>
      </c>
      <c r="S1979">
        <f t="shared" si="33"/>
        <v>0</v>
      </c>
      <c r="T1979" s="13">
        <f>(Tabelle1[[#This Row],[MT Distri % (besucht)]]-Tabelle1[[#This Row],[MT Distri % (besucht) VP]])*100</f>
        <v>0</v>
      </c>
      <c r="U1979" t="str">
        <f>Tabelle1[[#This Row],[Kundenhierarchie 1]]&amp;Tabelle1[[#This Row],[Händler]]&amp;Tabelle1[[#This Row],[Kategorie]]&amp;Tabelle1[[#This Row],[Gruppe]]&amp;Tabelle1[[#This Row],[Name]]</f>
        <v>Markant Services International GmbHKauflandEssigEssig Exquisit 100mlKühne Weißweinessig, 100ml Flasche</v>
      </c>
      <c r="V1979">
        <f>_xlfn.XLOOKUP(U1979,'Daten Vor-Quartal'!U:U,'Daten Vor-Quartal'!I:I,0)</f>
        <v>0</v>
      </c>
    </row>
    <row r="1980" spans="1:22">
      <c r="A1980" t="s">
        <v>36</v>
      </c>
      <c r="B1980" t="s">
        <v>37</v>
      </c>
      <c r="C1980" t="s">
        <v>9</v>
      </c>
      <c r="D1980" t="s">
        <v>194</v>
      </c>
      <c r="E1980" t="s">
        <v>79</v>
      </c>
      <c r="F1980">
        <v>26</v>
      </c>
      <c r="G1980" t="s">
        <v>74</v>
      </c>
      <c r="H1980">
        <v>0.69696969696969702</v>
      </c>
      <c r="I1980">
        <v>0.87941176470588234</v>
      </c>
      <c r="J1980">
        <v>0</v>
      </c>
      <c r="K1980">
        <v>0</v>
      </c>
      <c r="L1980">
        <v>529</v>
      </c>
      <c r="M1980">
        <v>759</v>
      </c>
      <c r="N1980">
        <v>340</v>
      </c>
      <c r="O1980">
        <v>299</v>
      </c>
      <c r="P1980">
        <v>0</v>
      </c>
      <c r="Q1980">
        <v>0</v>
      </c>
      <c r="R1980">
        <v>0</v>
      </c>
      <c r="S1980">
        <f t="shared" si="33"/>
        <v>0.86734693877551017</v>
      </c>
      <c r="T1980" s="13">
        <f>(Tabelle1[[#This Row],[MT Distri % (besucht)]]-Tabelle1[[#This Row],[MT Distri % (besucht) VP]])*100</f>
        <v>1.2064825930372169</v>
      </c>
      <c r="U1980" t="str">
        <f>Tabelle1[[#This Row],[Kundenhierarchie 1]]&amp;Tabelle1[[#This Row],[Händler]]&amp;Tabelle1[[#This Row],[Kategorie]]&amp;Tabelle1[[#This Row],[Gruppe]]&amp;Tabelle1[[#This Row],[Name]]</f>
        <v>Markant Services International GmbHKauflandEssigEssig Flasche 0,75lGurkenaufguss, 0,75l Glasfl.</v>
      </c>
      <c r="V1980">
        <f>_xlfn.XLOOKUP(U1980,'Daten Vor-Quartal'!U:U,'Daten Vor-Quartal'!I:I,0)</f>
        <v>0.86734693877551017</v>
      </c>
    </row>
    <row r="1981" spans="1:22">
      <c r="A1981" t="s">
        <v>36</v>
      </c>
      <c r="B1981" t="s">
        <v>37</v>
      </c>
      <c r="C1981" t="s">
        <v>9</v>
      </c>
      <c r="D1981" t="s">
        <v>194</v>
      </c>
      <c r="E1981" t="s">
        <v>59</v>
      </c>
      <c r="F1981">
        <v>8</v>
      </c>
      <c r="G1981" t="s">
        <v>51</v>
      </c>
      <c r="H1981">
        <v>0.30303030303030304</v>
      </c>
      <c r="I1981">
        <v>0.99516908212560384</v>
      </c>
      <c r="J1981">
        <v>0</v>
      </c>
      <c r="K1981">
        <v>0</v>
      </c>
      <c r="L1981">
        <v>230</v>
      </c>
      <c r="M1981">
        <v>759</v>
      </c>
      <c r="N1981">
        <v>207</v>
      </c>
      <c r="O1981">
        <v>206</v>
      </c>
      <c r="P1981">
        <v>0</v>
      </c>
      <c r="Q1981">
        <v>0</v>
      </c>
      <c r="R1981">
        <v>0</v>
      </c>
      <c r="S1981">
        <f t="shared" si="33"/>
        <v>0.99539170506912444</v>
      </c>
      <c r="T1981" s="13">
        <f>(Tabelle1[[#This Row],[MT Distri % (besucht)]]-Tabelle1[[#This Row],[MT Distri % (besucht) VP]])*100</f>
        <v>-2.2262294352060064E-2</v>
      </c>
      <c r="U1981" t="str">
        <f>Tabelle1[[#This Row],[Kundenhierarchie 1]]&amp;Tabelle1[[#This Row],[Händler]]&amp;Tabelle1[[#This Row],[Kategorie]]&amp;Tabelle1[[#This Row],[Gruppe]]&amp;Tabelle1[[#This Row],[Name]]</f>
        <v>Markant Services International GmbHKauflandEssigEssig Flasche 0,75lKFM Kressi Kräuter VollwEs.5% 0,75l 12er</v>
      </c>
      <c r="V1981">
        <f>_xlfn.XLOOKUP(U1981,'Daten Vor-Quartal'!U:U,'Daten Vor-Quartal'!I:I,0)</f>
        <v>0.99539170506912444</v>
      </c>
    </row>
    <row r="1982" spans="1:22">
      <c r="A1982" t="s">
        <v>36</v>
      </c>
      <c r="B1982" t="s">
        <v>37</v>
      </c>
      <c r="C1982" t="s">
        <v>9</v>
      </c>
      <c r="D1982" t="s">
        <v>194</v>
      </c>
      <c r="E1982" t="s">
        <v>56</v>
      </c>
      <c r="F1982">
        <v>5</v>
      </c>
      <c r="G1982" t="s">
        <v>51</v>
      </c>
      <c r="H1982">
        <v>1</v>
      </c>
      <c r="I1982">
        <v>0.99814814814814812</v>
      </c>
      <c r="J1982">
        <v>0</v>
      </c>
      <c r="K1982">
        <v>0</v>
      </c>
      <c r="L1982">
        <v>759</v>
      </c>
      <c r="M1982">
        <v>759</v>
      </c>
      <c r="N1982">
        <v>540</v>
      </c>
      <c r="O1982">
        <v>539</v>
      </c>
      <c r="P1982">
        <v>0</v>
      </c>
      <c r="Q1982">
        <v>0</v>
      </c>
      <c r="R1982">
        <v>0</v>
      </c>
      <c r="S1982">
        <f t="shared" si="33"/>
        <v>0.99663865546218489</v>
      </c>
      <c r="T1982" s="13">
        <f>(Tabelle1[[#This Row],[MT Distri % (besucht)]]-Tabelle1[[#This Row],[MT Distri % (besucht) VP]])*100</f>
        <v>0.15094926859632318</v>
      </c>
      <c r="U1982" t="str">
        <f>Tabelle1[[#This Row],[Kundenhierarchie 1]]&amp;Tabelle1[[#This Row],[Händler]]&amp;Tabelle1[[#This Row],[Kategorie]]&amp;Tabelle1[[#This Row],[Gruppe]]&amp;Tabelle1[[#This Row],[Name]]</f>
        <v>Markant Services International GmbHKauflandEssigEssig Flasche 0,75lSalata kräuterwürzig, 0,75l Glasflasche</v>
      </c>
      <c r="V1982">
        <f>_xlfn.XLOOKUP(U1982,'Daten Vor-Quartal'!U:U,'Daten Vor-Quartal'!I:I,0)</f>
        <v>0.99663865546218489</v>
      </c>
    </row>
    <row r="1983" spans="1:22">
      <c r="A1983" t="s">
        <v>36</v>
      </c>
      <c r="B1983" t="s">
        <v>37</v>
      </c>
      <c r="C1983" t="s">
        <v>9</v>
      </c>
      <c r="D1983" t="s">
        <v>194</v>
      </c>
      <c r="E1983" t="s">
        <v>72</v>
      </c>
      <c r="F1983">
        <v>20</v>
      </c>
      <c r="G1983" t="s">
        <v>63</v>
      </c>
      <c r="H1983">
        <v>0.35968379446640314</v>
      </c>
      <c r="I1983">
        <v>0.8351648351648352</v>
      </c>
      <c r="J1983">
        <v>0</v>
      </c>
      <c r="K1983">
        <v>0</v>
      </c>
      <c r="L1983">
        <v>273</v>
      </c>
      <c r="M1983">
        <v>759</v>
      </c>
      <c r="N1983">
        <v>182</v>
      </c>
      <c r="O1983">
        <v>152</v>
      </c>
      <c r="P1983">
        <v>0</v>
      </c>
      <c r="Q1983">
        <v>0</v>
      </c>
      <c r="R1983">
        <v>0</v>
      </c>
      <c r="S1983">
        <f t="shared" si="33"/>
        <v>0.8</v>
      </c>
      <c r="T1983" s="13">
        <f>(Tabelle1[[#This Row],[MT Distri % (besucht)]]-Tabelle1[[#This Row],[MT Distri % (besucht) VP]])*100</f>
        <v>3.5164835164835151</v>
      </c>
      <c r="U1983" t="str">
        <f>Tabelle1[[#This Row],[Kundenhierarchie 1]]&amp;Tabelle1[[#This Row],[Händler]]&amp;Tabelle1[[#This Row],[Kategorie]]&amp;Tabelle1[[#This Row],[Gruppe]]&amp;Tabelle1[[#This Row],[Name]]</f>
        <v>Markant Services International GmbHKauflandEssigEssig Flasche 0,75lTafelessig 5%, 0,75l Glasflasche</v>
      </c>
      <c r="V1983">
        <f>_xlfn.XLOOKUP(U1983,'Daten Vor-Quartal'!U:U,'Daten Vor-Quartal'!I:I,0)</f>
        <v>0.8</v>
      </c>
    </row>
    <row r="1984" spans="1:22">
      <c r="A1984" t="s">
        <v>36</v>
      </c>
      <c r="B1984" t="s">
        <v>37</v>
      </c>
      <c r="C1984" t="s">
        <v>9</v>
      </c>
      <c r="D1984" t="s">
        <v>195</v>
      </c>
      <c r="E1984" t="s">
        <v>89</v>
      </c>
      <c r="F1984">
        <v>36</v>
      </c>
      <c r="G1984" t="s">
        <v>74</v>
      </c>
      <c r="H1984">
        <v>0.33860342555994732</v>
      </c>
      <c r="I1984">
        <v>0.83625730994152048</v>
      </c>
      <c r="J1984">
        <v>0</v>
      </c>
      <c r="K1984">
        <v>0</v>
      </c>
      <c r="L1984">
        <v>257</v>
      </c>
      <c r="M1984">
        <v>759</v>
      </c>
      <c r="N1984">
        <v>171</v>
      </c>
      <c r="O1984">
        <v>143</v>
      </c>
      <c r="P1984">
        <v>0</v>
      </c>
      <c r="Q1984">
        <v>0</v>
      </c>
      <c r="R1984">
        <v>0</v>
      </c>
      <c r="S1984">
        <f t="shared" si="33"/>
        <v>0.79425837320574166</v>
      </c>
      <c r="T1984" s="13">
        <f>(Tabelle1[[#This Row],[MT Distri % (besucht)]]-Tabelle1[[#This Row],[MT Distri % (besucht) VP]])*100</f>
        <v>4.1998936735778809</v>
      </c>
      <c r="U1984" t="str">
        <f>Tabelle1[[#This Row],[Kundenhierarchie 1]]&amp;Tabelle1[[#This Row],[Händler]]&amp;Tabelle1[[#This Row],[Kategorie]]&amp;Tabelle1[[#This Row],[Gruppe]]&amp;Tabelle1[[#This Row],[Name]]</f>
        <v>Markant Services International GmbHKauflandEssigEssig Kanister &lt;5lGurkenaufguss gebrauchsfertig, 5l Kan.</v>
      </c>
      <c r="V1984">
        <f>_xlfn.XLOOKUP(U1984,'Daten Vor-Quartal'!U:U,'Daten Vor-Quartal'!I:I,0)</f>
        <v>0.79425837320574166</v>
      </c>
    </row>
    <row r="1985" spans="1:22">
      <c r="A1985" t="s">
        <v>36</v>
      </c>
      <c r="B1985" t="s">
        <v>37</v>
      </c>
      <c r="C1985" t="s">
        <v>9</v>
      </c>
      <c r="D1985" t="s">
        <v>195</v>
      </c>
      <c r="E1985" t="s">
        <v>87</v>
      </c>
      <c r="F1985">
        <v>34</v>
      </c>
      <c r="G1985" t="s">
        <v>74</v>
      </c>
      <c r="H1985">
        <v>0.69696969696969702</v>
      </c>
      <c r="I1985">
        <v>0.87647058823529411</v>
      </c>
      <c r="J1985">
        <v>0</v>
      </c>
      <c r="K1985">
        <v>0</v>
      </c>
      <c r="L1985">
        <v>529</v>
      </c>
      <c r="M1985">
        <v>759</v>
      </c>
      <c r="N1985">
        <v>340</v>
      </c>
      <c r="O1985">
        <v>298</v>
      </c>
      <c r="P1985">
        <v>0</v>
      </c>
      <c r="Q1985">
        <v>0</v>
      </c>
      <c r="R1985">
        <v>0</v>
      </c>
      <c r="S1985">
        <f t="shared" si="33"/>
        <v>0.85204081632653061</v>
      </c>
      <c r="T1985" s="13">
        <f>(Tabelle1[[#This Row],[MT Distri % (besucht)]]-Tabelle1[[#This Row],[MT Distri % (besucht) VP]])*100</f>
        <v>2.4429771908763498</v>
      </c>
      <c r="U1985" t="str">
        <f>Tabelle1[[#This Row],[Kundenhierarchie 1]]&amp;Tabelle1[[#This Row],[Händler]]&amp;Tabelle1[[#This Row],[Kategorie]]&amp;Tabelle1[[#This Row],[Gruppe]]&amp;Tabelle1[[#This Row],[Name]]</f>
        <v>Markant Services International GmbHKauflandEssigEssig Kanister &lt;5lGurkenaufguss, 2l Kanister</v>
      </c>
      <c r="V1985">
        <f>_xlfn.XLOOKUP(U1985,'Daten Vor-Quartal'!U:U,'Daten Vor-Quartal'!I:I,0)</f>
        <v>0.85204081632653061</v>
      </c>
    </row>
    <row r="1986" spans="1:22">
      <c r="A1986" t="s">
        <v>36</v>
      </c>
      <c r="B1986" t="s">
        <v>37</v>
      </c>
      <c r="C1986" t="s">
        <v>9</v>
      </c>
      <c r="D1986" t="s">
        <v>195</v>
      </c>
      <c r="E1986" t="s">
        <v>80</v>
      </c>
      <c r="F1986">
        <v>27</v>
      </c>
      <c r="G1986" t="s">
        <v>74</v>
      </c>
      <c r="H1986">
        <v>0</v>
      </c>
      <c r="I1986">
        <v>0</v>
      </c>
      <c r="J1986">
        <v>0</v>
      </c>
      <c r="K1986">
        <v>0</v>
      </c>
      <c r="L1986">
        <v>0</v>
      </c>
      <c r="M1986">
        <v>759</v>
      </c>
      <c r="N1986">
        <v>1</v>
      </c>
      <c r="O1986">
        <v>0</v>
      </c>
      <c r="P1986">
        <v>0</v>
      </c>
      <c r="Q1986">
        <v>0</v>
      </c>
      <c r="R1986">
        <v>0</v>
      </c>
      <c r="S1986">
        <f t="shared" si="33"/>
        <v>0</v>
      </c>
      <c r="T1986" s="13">
        <f>(Tabelle1[[#This Row],[MT Distri % (besucht)]]-Tabelle1[[#This Row],[MT Distri % (besucht) VP]])*100</f>
        <v>0</v>
      </c>
      <c r="U1986" t="str">
        <f>Tabelle1[[#This Row],[Kundenhierarchie 1]]&amp;Tabelle1[[#This Row],[Händler]]&amp;Tabelle1[[#This Row],[Kategorie]]&amp;Tabelle1[[#This Row],[Gruppe]]&amp;Tabelle1[[#This Row],[Name]]</f>
        <v>Markant Services International GmbHKauflandEssigEssig Kanister &lt;5lKFM Kressi Kr. vollwürziger Essig 5l Kan</v>
      </c>
      <c r="V1986">
        <f>_xlfn.XLOOKUP(U1986,'Daten Vor-Quartal'!U:U,'Daten Vor-Quartal'!I:I,0)</f>
        <v>0</v>
      </c>
    </row>
    <row r="1987" spans="1:22">
      <c r="A1987" t="s">
        <v>36</v>
      </c>
      <c r="B1987" t="s">
        <v>37</v>
      </c>
      <c r="C1987" t="s">
        <v>9</v>
      </c>
      <c r="D1987" t="s">
        <v>195</v>
      </c>
      <c r="E1987" t="s">
        <v>90</v>
      </c>
      <c r="F1987">
        <v>99</v>
      </c>
      <c r="G1987" t="s">
        <v>74</v>
      </c>
      <c r="H1987">
        <v>0</v>
      </c>
      <c r="I1987">
        <v>0</v>
      </c>
      <c r="J1987">
        <v>0</v>
      </c>
      <c r="K1987">
        <v>0</v>
      </c>
      <c r="L1987">
        <v>0</v>
      </c>
      <c r="M1987">
        <v>759</v>
      </c>
      <c r="N1987">
        <v>1</v>
      </c>
      <c r="O1987">
        <v>0</v>
      </c>
      <c r="P1987">
        <v>0</v>
      </c>
      <c r="Q1987">
        <v>0</v>
      </c>
      <c r="R1987">
        <v>0</v>
      </c>
      <c r="S1987">
        <f t="shared" ref="S1987:S2050" si="34">V1987</f>
        <v>0</v>
      </c>
      <c r="T1987" s="13">
        <f>(Tabelle1[[#This Row],[MT Distri % (besucht)]]-Tabelle1[[#This Row],[MT Distri % (besucht) VP]])*100</f>
        <v>0</v>
      </c>
      <c r="U1987" t="str">
        <f>Tabelle1[[#This Row],[Kundenhierarchie 1]]&amp;Tabelle1[[#This Row],[Händler]]&amp;Tabelle1[[#This Row],[Kategorie]]&amp;Tabelle1[[#This Row],[Gruppe]]&amp;Tabelle1[[#This Row],[Name]]</f>
        <v>Markant Services International GmbHKauflandEssigEssig Kanister &lt;5lKuehne Aceto Bals.di Modena 6%, 2l Kan.</v>
      </c>
      <c r="V1987">
        <f>_xlfn.XLOOKUP(U1987,'Daten Vor-Quartal'!U:U,'Daten Vor-Quartal'!I:I,0)</f>
        <v>0</v>
      </c>
    </row>
    <row r="1988" spans="1:22">
      <c r="A1988" t="s">
        <v>36</v>
      </c>
      <c r="B1988" t="s">
        <v>37</v>
      </c>
      <c r="C1988" t="s">
        <v>9</v>
      </c>
      <c r="D1988" t="s">
        <v>195</v>
      </c>
      <c r="E1988" t="s">
        <v>91</v>
      </c>
      <c r="F1988">
        <v>99</v>
      </c>
      <c r="G1988" t="s">
        <v>74</v>
      </c>
      <c r="H1988">
        <v>0</v>
      </c>
      <c r="I1988">
        <v>0</v>
      </c>
      <c r="J1988">
        <v>0</v>
      </c>
      <c r="K1988">
        <v>0</v>
      </c>
      <c r="L1988">
        <v>0</v>
      </c>
      <c r="M1988">
        <v>759</v>
      </c>
      <c r="N1988">
        <v>1</v>
      </c>
      <c r="O1988">
        <v>0</v>
      </c>
      <c r="P1988">
        <v>0</v>
      </c>
      <c r="Q1988">
        <v>0</v>
      </c>
      <c r="R1988">
        <v>0</v>
      </c>
      <c r="S1988">
        <f t="shared" si="34"/>
        <v>0</v>
      </c>
      <c r="T1988" s="13">
        <f>(Tabelle1[[#This Row],[MT Distri % (besucht)]]-Tabelle1[[#This Row],[MT Distri % (besucht) VP]])*100</f>
        <v>0</v>
      </c>
      <c r="U1988" t="str">
        <f>Tabelle1[[#This Row],[Kundenhierarchie 1]]&amp;Tabelle1[[#This Row],[Händler]]&amp;Tabelle1[[#This Row],[Kategorie]]&amp;Tabelle1[[#This Row],[Gruppe]]&amp;Tabelle1[[#This Row],[Name]]</f>
        <v>Markant Services International GmbHKauflandEssigEssig Kanister &lt;5lKuehne Condimento Balsa.Bianco, 2l Kan.</v>
      </c>
      <c r="V1988">
        <f>_xlfn.XLOOKUP(U1988,'Daten Vor-Quartal'!U:U,'Daten Vor-Quartal'!I:I,0)</f>
        <v>0</v>
      </c>
    </row>
    <row r="1989" spans="1:22">
      <c r="A1989" t="s">
        <v>36</v>
      </c>
      <c r="B1989" t="s">
        <v>37</v>
      </c>
      <c r="C1989" t="s">
        <v>9</v>
      </c>
      <c r="D1989" t="s">
        <v>195</v>
      </c>
      <c r="E1989" t="s">
        <v>92</v>
      </c>
      <c r="F1989">
        <v>99</v>
      </c>
      <c r="G1989" t="s">
        <v>74</v>
      </c>
      <c r="H1989">
        <v>0</v>
      </c>
      <c r="I1989">
        <v>0</v>
      </c>
      <c r="J1989">
        <v>0</v>
      </c>
      <c r="K1989">
        <v>0</v>
      </c>
      <c r="L1989">
        <v>0</v>
      </c>
      <c r="M1989">
        <v>759</v>
      </c>
      <c r="N1989">
        <v>1</v>
      </c>
      <c r="O1989">
        <v>0</v>
      </c>
      <c r="P1989">
        <v>0</v>
      </c>
      <c r="Q1989">
        <v>0</v>
      </c>
      <c r="R1989">
        <v>0</v>
      </c>
      <c r="S1989">
        <f t="shared" si="34"/>
        <v>0</v>
      </c>
      <c r="T1989" s="13">
        <f>(Tabelle1[[#This Row],[MT Distri % (besucht)]]-Tabelle1[[#This Row],[MT Distri % (besucht) VP]])*100</f>
        <v>0</v>
      </c>
      <c r="U1989" t="str">
        <f>Tabelle1[[#This Row],[Kundenhierarchie 1]]&amp;Tabelle1[[#This Row],[Händler]]&amp;Tabelle1[[#This Row],[Kategorie]]&amp;Tabelle1[[#This Row],[Gruppe]]&amp;Tabelle1[[#This Row],[Name]]</f>
        <v>Markant Services International GmbHKauflandEssigEssig Kanister &lt;5lKuehne Rotweinessig 6%, 2l Kanister</v>
      </c>
      <c r="V1989">
        <f>_xlfn.XLOOKUP(U1989,'Daten Vor-Quartal'!U:U,'Daten Vor-Quartal'!I:I,0)</f>
        <v>0</v>
      </c>
    </row>
    <row r="1990" spans="1:22">
      <c r="A1990" t="s">
        <v>36</v>
      </c>
      <c r="B1990" t="s">
        <v>37</v>
      </c>
      <c r="C1990" t="s">
        <v>9</v>
      </c>
      <c r="D1990" t="s">
        <v>195</v>
      </c>
      <c r="E1990" t="s">
        <v>93</v>
      </c>
      <c r="F1990">
        <v>99</v>
      </c>
      <c r="G1990" t="s">
        <v>74</v>
      </c>
      <c r="H1990">
        <v>0</v>
      </c>
      <c r="I1990">
        <v>0</v>
      </c>
      <c r="J1990">
        <v>0</v>
      </c>
      <c r="K1990">
        <v>0</v>
      </c>
      <c r="L1990">
        <v>0</v>
      </c>
      <c r="M1990">
        <v>759</v>
      </c>
      <c r="N1990">
        <v>1</v>
      </c>
      <c r="O1990">
        <v>0</v>
      </c>
      <c r="P1990">
        <v>0</v>
      </c>
      <c r="Q1990">
        <v>0</v>
      </c>
      <c r="R1990">
        <v>0</v>
      </c>
      <c r="S1990">
        <f t="shared" si="34"/>
        <v>0</v>
      </c>
      <c r="T1990" s="13">
        <f>(Tabelle1[[#This Row],[MT Distri % (besucht)]]-Tabelle1[[#This Row],[MT Distri % (besucht) VP]])*100</f>
        <v>0</v>
      </c>
      <c r="U1990" t="str">
        <f>Tabelle1[[#This Row],[Kundenhierarchie 1]]&amp;Tabelle1[[#This Row],[Händler]]&amp;Tabelle1[[#This Row],[Kategorie]]&amp;Tabelle1[[#This Row],[Gruppe]]&amp;Tabelle1[[#This Row],[Name]]</f>
        <v>Markant Services International GmbHKauflandEssigEssig Kanister &lt;5lKuehne Weissweinessig 6%, 2l Kanister</v>
      </c>
      <c r="V1990">
        <f>_xlfn.XLOOKUP(U1990,'Daten Vor-Quartal'!U:U,'Daten Vor-Quartal'!I:I,0)</f>
        <v>0</v>
      </c>
    </row>
    <row r="1991" spans="1:22">
      <c r="A1991" t="s">
        <v>36</v>
      </c>
      <c r="B1991" t="s">
        <v>37</v>
      </c>
      <c r="C1991" t="s">
        <v>9</v>
      </c>
      <c r="D1991" t="s">
        <v>195</v>
      </c>
      <c r="E1991" t="s">
        <v>95</v>
      </c>
      <c r="F1991">
        <v>99</v>
      </c>
      <c r="G1991" t="s">
        <v>74</v>
      </c>
      <c r="H1991">
        <v>0</v>
      </c>
      <c r="I1991">
        <v>0</v>
      </c>
      <c r="J1991">
        <v>0</v>
      </c>
      <c r="K1991">
        <v>0</v>
      </c>
      <c r="L1991">
        <v>0</v>
      </c>
      <c r="M1991">
        <v>759</v>
      </c>
      <c r="N1991">
        <v>1</v>
      </c>
      <c r="O1991">
        <v>0</v>
      </c>
      <c r="P1991">
        <v>0</v>
      </c>
      <c r="Q1991">
        <v>0</v>
      </c>
      <c r="R1991">
        <v>0</v>
      </c>
      <c r="S1991">
        <f t="shared" si="34"/>
        <v>0</v>
      </c>
      <c r="T1991" s="13">
        <f>(Tabelle1[[#This Row],[MT Distri % (besucht)]]-Tabelle1[[#This Row],[MT Distri % (besucht) VP]])*100</f>
        <v>0</v>
      </c>
      <c r="U1991" t="str">
        <f>Tabelle1[[#This Row],[Kundenhierarchie 1]]&amp;Tabelle1[[#This Row],[Händler]]&amp;Tabelle1[[#This Row],[Kategorie]]&amp;Tabelle1[[#This Row],[Gruppe]]&amp;Tabelle1[[#This Row],[Name]]</f>
        <v>Markant Services International GmbHKauflandEssigEssig Kanister &lt;5lStein UnivTafelessig a Branntw.5% 5l Kan</v>
      </c>
      <c r="V1991">
        <f>_xlfn.XLOOKUP(U1991,'Daten Vor-Quartal'!U:U,'Daten Vor-Quartal'!I:I,0)</f>
        <v>0</v>
      </c>
    </row>
    <row r="1992" spans="1:22">
      <c r="A1992" t="s">
        <v>36</v>
      </c>
      <c r="B1992" t="s">
        <v>37</v>
      </c>
      <c r="C1992" t="s">
        <v>9</v>
      </c>
      <c r="D1992" t="s">
        <v>196</v>
      </c>
      <c r="E1992" t="s">
        <v>57</v>
      </c>
      <c r="F1992">
        <v>6</v>
      </c>
      <c r="G1992" t="s">
        <v>51</v>
      </c>
      <c r="H1992">
        <v>0.35968379446640314</v>
      </c>
      <c r="I1992">
        <v>0.84065934065934067</v>
      </c>
      <c r="J1992">
        <v>0</v>
      </c>
      <c r="K1992">
        <v>0</v>
      </c>
      <c r="L1992">
        <v>273</v>
      </c>
      <c r="M1992">
        <v>759</v>
      </c>
      <c r="N1992">
        <v>182</v>
      </c>
      <c r="O1992">
        <v>153</v>
      </c>
      <c r="P1992">
        <v>0</v>
      </c>
      <c r="Q1992">
        <v>0</v>
      </c>
      <c r="R1992">
        <v>0</v>
      </c>
      <c r="S1992">
        <f t="shared" si="34"/>
        <v>0.80909090909090908</v>
      </c>
      <c r="T1992" s="13">
        <f>(Tabelle1[[#This Row],[MT Distri % (besucht)]]-Tabelle1[[#This Row],[MT Distri % (besucht) VP]])*100</f>
        <v>3.1568431568431587</v>
      </c>
      <c r="U1992" t="str">
        <f>Tabelle1[[#This Row],[Kundenhierarchie 1]]&amp;Tabelle1[[#This Row],[Händler]]&amp;Tabelle1[[#This Row],[Kategorie]]&amp;Tabelle1[[#This Row],[Gruppe]]&amp;Tabelle1[[#This Row],[Name]]</f>
        <v>Markant Services International GmbHKauflandEssigEssig KeulenApfelessig 5%, 0,75l Fl.</v>
      </c>
      <c r="V1992">
        <f>_xlfn.XLOOKUP(U1992,'Daten Vor-Quartal'!U:U,'Daten Vor-Quartal'!I:I,0)</f>
        <v>0.80909090909090908</v>
      </c>
    </row>
    <row r="1993" spans="1:22">
      <c r="A1993" t="s">
        <v>36</v>
      </c>
      <c r="B1993" t="s">
        <v>37</v>
      </c>
      <c r="C1993" t="s">
        <v>9</v>
      </c>
      <c r="D1993" t="s">
        <v>196</v>
      </c>
      <c r="E1993" t="s">
        <v>82</v>
      </c>
      <c r="F1993">
        <v>29</v>
      </c>
      <c r="G1993" t="s">
        <v>74</v>
      </c>
      <c r="H1993">
        <v>1</v>
      </c>
      <c r="I1993">
        <v>0.99629629629629635</v>
      </c>
      <c r="J1993">
        <v>0</v>
      </c>
      <c r="K1993">
        <v>0</v>
      </c>
      <c r="L1993">
        <v>759</v>
      </c>
      <c r="M1993">
        <v>759</v>
      </c>
      <c r="N1993">
        <v>540</v>
      </c>
      <c r="O1993">
        <v>538</v>
      </c>
      <c r="P1993">
        <v>0</v>
      </c>
      <c r="Q1993">
        <v>0</v>
      </c>
      <c r="R1993">
        <v>0</v>
      </c>
      <c r="S1993">
        <f t="shared" si="34"/>
        <v>0.99327731092436977</v>
      </c>
      <c r="T1993" s="13">
        <f>(Tabelle1[[#This Row],[MT Distri % (besucht)]]-Tabelle1[[#This Row],[MT Distri % (besucht) VP]])*100</f>
        <v>0.30189853719265747</v>
      </c>
      <c r="U1993" t="str">
        <f>Tabelle1[[#This Row],[Kundenhierarchie 1]]&amp;Tabelle1[[#This Row],[Händler]]&amp;Tabelle1[[#This Row],[Kategorie]]&amp;Tabelle1[[#This Row],[Gruppe]]&amp;Tabelle1[[#This Row],[Name]]</f>
        <v>Markant Services International GmbHKauflandEssigEssig KeulenEssig plus Zitrone, 0,75l Glasfl.</v>
      </c>
      <c r="V1993">
        <f>_xlfn.XLOOKUP(U1993,'Daten Vor-Quartal'!U:U,'Daten Vor-Quartal'!I:I,0)</f>
        <v>0.99327731092436977</v>
      </c>
    </row>
    <row r="1994" spans="1:22">
      <c r="A1994" t="s">
        <v>36</v>
      </c>
      <c r="B1994" t="s">
        <v>37</v>
      </c>
      <c r="C1994" t="s">
        <v>9</v>
      </c>
      <c r="D1994" t="s">
        <v>196</v>
      </c>
      <c r="E1994" t="s">
        <v>54</v>
      </c>
      <c r="F1994">
        <v>3</v>
      </c>
      <c r="G1994" t="s">
        <v>51</v>
      </c>
      <c r="H1994">
        <v>1</v>
      </c>
      <c r="I1994">
        <v>0.99629629629629635</v>
      </c>
      <c r="J1994">
        <v>0</v>
      </c>
      <c r="K1994">
        <v>0</v>
      </c>
      <c r="L1994">
        <v>759</v>
      </c>
      <c r="M1994">
        <v>759</v>
      </c>
      <c r="N1994">
        <v>540</v>
      </c>
      <c r="O1994">
        <v>538</v>
      </c>
      <c r="P1994">
        <v>0</v>
      </c>
      <c r="Q1994">
        <v>0</v>
      </c>
      <c r="R1994">
        <v>0</v>
      </c>
      <c r="S1994">
        <f t="shared" si="34"/>
        <v>0.99831932773109244</v>
      </c>
      <c r="T1994" s="13">
        <f>(Tabelle1[[#This Row],[MT Distri % (besucht)]]-Tabelle1[[#This Row],[MT Distri % (besucht) VP]])*100</f>
        <v>-0.20230314347960965</v>
      </c>
      <c r="U1994" t="str">
        <f>Tabelle1[[#This Row],[Kundenhierarchie 1]]&amp;Tabelle1[[#This Row],[Händler]]&amp;Tabelle1[[#This Row],[Kategorie]]&amp;Tabelle1[[#This Row],[Gruppe]]&amp;Tabelle1[[#This Row],[Name]]</f>
        <v>Markant Services International GmbHKauflandEssigEssig KeulenSurol 7-Krt Essig, 0,75l Fl.</v>
      </c>
      <c r="V1994">
        <f>_xlfn.XLOOKUP(U1994,'Daten Vor-Quartal'!U:U,'Daten Vor-Quartal'!I:I,0)</f>
        <v>0.99831932773109244</v>
      </c>
    </row>
    <row r="1995" spans="1:22">
      <c r="A1995" t="s">
        <v>36</v>
      </c>
      <c r="B1995" t="s">
        <v>37</v>
      </c>
      <c r="C1995" t="s">
        <v>9</v>
      </c>
      <c r="D1995" t="s">
        <v>196</v>
      </c>
      <c r="E1995" t="s">
        <v>73</v>
      </c>
      <c r="F1995">
        <v>21</v>
      </c>
      <c r="G1995" t="s">
        <v>63</v>
      </c>
      <c r="H1995">
        <v>0.2147562582345191</v>
      </c>
      <c r="I1995">
        <v>0.7589285714285714</v>
      </c>
      <c r="J1995">
        <v>0</v>
      </c>
      <c r="K1995">
        <v>0</v>
      </c>
      <c r="L1995">
        <v>163</v>
      </c>
      <c r="M1995">
        <v>759</v>
      </c>
      <c r="N1995">
        <v>112</v>
      </c>
      <c r="O1995">
        <v>85</v>
      </c>
      <c r="P1995">
        <v>0</v>
      </c>
      <c r="Q1995">
        <v>0</v>
      </c>
      <c r="R1995">
        <v>0</v>
      </c>
      <c r="S1995">
        <f t="shared" si="34"/>
        <v>0.74264705882352944</v>
      </c>
      <c r="T1995" s="13">
        <f>(Tabelle1[[#This Row],[MT Distri % (besucht)]]-Tabelle1[[#This Row],[MT Distri % (besucht) VP]])*100</f>
        <v>1.6281512605041959</v>
      </c>
      <c r="U1995" t="str">
        <f>Tabelle1[[#This Row],[Kundenhierarchie 1]]&amp;Tabelle1[[#This Row],[Händler]]&amp;Tabelle1[[#This Row],[Kategorie]]&amp;Tabelle1[[#This Row],[Gruppe]]&amp;Tabelle1[[#This Row],[Name]]</f>
        <v>Markant Services International GmbHKauflandEssigEssig KeulenWeinwürziger Essig 5%, 0,75l Glasflasche</v>
      </c>
      <c r="V1995">
        <f>_xlfn.XLOOKUP(U1995,'Daten Vor-Quartal'!U:U,'Daten Vor-Quartal'!I:I,0)</f>
        <v>0.74264705882352944</v>
      </c>
    </row>
    <row r="1996" spans="1:22">
      <c r="A1996" t="s">
        <v>36</v>
      </c>
      <c r="B1996" t="s">
        <v>37</v>
      </c>
      <c r="C1996" t="s">
        <v>9</v>
      </c>
      <c r="D1996" t="s">
        <v>197</v>
      </c>
      <c r="E1996" t="s">
        <v>85</v>
      </c>
      <c r="F1996">
        <v>32</v>
      </c>
      <c r="G1996" t="s">
        <v>74</v>
      </c>
      <c r="H1996">
        <v>0</v>
      </c>
      <c r="I1996">
        <v>0</v>
      </c>
      <c r="J1996">
        <v>0</v>
      </c>
      <c r="K1996">
        <v>0</v>
      </c>
      <c r="L1996">
        <v>0</v>
      </c>
      <c r="M1996">
        <v>759</v>
      </c>
      <c r="N1996">
        <v>1</v>
      </c>
      <c r="O1996">
        <v>0</v>
      </c>
      <c r="P1996">
        <v>0</v>
      </c>
      <c r="Q1996">
        <v>0</v>
      </c>
      <c r="R1996">
        <v>0</v>
      </c>
      <c r="S1996">
        <f t="shared" si="34"/>
        <v>0</v>
      </c>
      <c r="T1996" s="13">
        <f>(Tabelle1[[#This Row],[MT Distri % (besucht)]]-Tabelle1[[#This Row],[MT Distri % (besucht) VP]])*100</f>
        <v>0</v>
      </c>
      <c r="U1996" t="str">
        <f>Tabelle1[[#This Row],[Kundenhierarchie 1]]&amp;Tabelle1[[#This Row],[Händler]]&amp;Tabelle1[[#This Row],[Kategorie]]&amp;Tabelle1[[#This Row],[Gruppe]]&amp;Tabelle1[[#This Row],[Name]]</f>
        <v>Markant Services International GmbHKauflandEssigVitasurVitasur Apfelessig-Trank, 0,75l Glasfl.</v>
      </c>
      <c r="V1996">
        <f>_xlfn.XLOOKUP(U1996,'Daten Vor-Quartal'!U:U,'Daten Vor-Quartal'!I:I,0)</f>
        <v>0</v>
      </c>
    </row>
    <row r="1997" spans="1:22">
      <c r="A1997" t="s">
        <v>36</v>
      </c>
      <c r="B1997" t="s">
        <v>37</v>
      </c>
      <c r="C1997" t="s">
        <v>14</v>
      </c>
      <c r="D1997" t="s">
        <v>199</v>
      </c>
      <c r="E1997" t="s">
        <v>198</v>
      </c>
      <c r="F1997">
        <v>19</v>
      </c>
      <c r="G1997" t="s">
        <v>74</v>
      </c>
      <c r="H1997">
        <v>0</v>
      </c>
      <c r="I1997">
        <v>0</v>
      </c>
      <c r="J1997">
        <v>0</v>
      </c>
      <c r="K1997">
        <v>0</v>
      </c>
      <c r="L1997">
        <v>0</v>
      </c>
      <c r="M1997">
        <v>756</v>
      </c>
      <c r="N1997">
        <v>1</v>
      </c>
      <c r="O1997">
        <v>0</v>
      </c>
      <c r="P1997">
        <v>0</v>
      </c>
      <c r="Q1997">
        <v>0</v>
      </c>
      <c r="R1997">
        <v>0</v>
      </c>
      <c r="S1997">
        <f t="shared" si="34"/>
        <v>0</v>
      </c>
      <c r="T1997" s="13">
        <f>(Tabelle1[[#This Row],[MT Distri % (besucht)]]-Tabelle1[[#This Row],[MT Distri % (besucht) VP]])*100</f>
        <v>0</v>
      </c>
      <c r="U1997" t="str">
        <f>Tabelle1[[#This Row],[Kundenhierarchie 1]]&amp;Tabelle1[[#This Row],[Händler]]&amp;Tabelle1[[#This Row],[Kategorie]]&amp;Tabelle1[[#This Row],[Gruppe]]&amp;Tabelle1[[#This Row],[Name]]</f>
        <v>Markant Services International GmbHKauflandGemüse in EssigGemüse in Essig -370 ml GL.Bohnensalat, 370ml Glas, 10er Tray</v>
      </c>
      <c r="V1997">
        <f>_xlfn.XLOOKUP(U1997,'Daten Vor-Quartal'!U:U,'Daten Vor-Quartal'!I:I,0)</f>
        <v>0</v>
      </c>
    </row>
    <row r="1998" spans="1:22">
      <c r="A1998" t="s">
        <v>36</v>
      </c>
      <c r="B1998" t="s">
        <v>37</v>
      </c>
      <c r="C1998" t="s">
        <v>14</v>
      </c>
      <c r="D1998" t="s">
        <v>199</v>
      </c>
      <c r="E1998" t="s">
        <v>200</v>
      </c>
      <c r="F1998">
        <v>18</v>
      </c>
      <c r="G1998" t="s">
        <v>74</v>
      </c>
      <c r="H1998">
        <v>0.3664021164021164</v>
      </c>
      <c r="I1998">
        <v>0</v>
      </c>
      <c r="J1998">
        <v>0</v>
      </c>
      <c r="K1998">
        <v>0</v>
      </c>
      <c r="L1998">
        <v>277</v>
      </c>
      <c r="M1998">
        <v>756</v>
      </c>
      <c r="N1998">
        <v>1</v>
      </c>
      <c r="O1998">
        <v>0</v>
      </c>
      <c r="P1998">
        <v>0</v>
      </c>
      <c r="Q1998">
        <v>0</v>
      </c>
      <c r="R1998">
        <v>0</v>
      </c>
      <c r="S1998">
        <f t="shared" si="34"/>
        <v>0</v>
      </c>
      <c r="T1998" s="13">
        <f>(Tabelle1[[#This Row],[MT Distri % (besucht)]]-Tabelle1[[#This Row],[MT Distri % (besucht) VP]])*100</f>
        <v>0</v>
      </c>
      <c r="U1998" t="str">
        <f>Tabelle1[[#This Row],[Kundenhierarchie 1]]&amp;Tabelle1[[#This Row],[Händler]]&amp;Tabelle1[[#This Row],[Kategorie]]&amp;Tabelle1[[#This Row],[Gruppe]]&amp;Tabelle1[[#This Row],[Name]]</f>
        <v>Markant Services International GmbHKauflandGemüse in EssigGemüse in Essig -370 ml GL.Karottensalat, 370ml Glas, 10er Tray</v>
      </c>
      <c r="V1998">
        <f>_xlfn.XLOOKUP(U1998,'Daten Vor-Quartal'!U:U,'Daten Vor-Quartal'!I:I,0)</f>
        <v>0</v>
      </c>
    </row>
    <row r="1999" spans="1:22">
      <c r="A1999" t="s">
        <v>36</v>
      </c>
      <c r="B1999" t="s">
        <v>37</v>
      </c>
      <c r="C1999" t="s">
        <v>14</v>
      </c>
      <c r="D1999" t="s">
        <v>199</v>
      </c>
      <c r="E1999" t="s">
        <v>201</v>
      </c>
      <c r="F1999">
        <v>12</v>
      </c>
      <c r="G1999" t="s">
        <v>63</v>
      </c>
      <c r="H1999">
        <v>0</v>
      </c>
      <c r="I1999">
        <v>0</v>
      </c>
      <c r="J1999">
        <v>0</v>
      </c>
      <c r="K1999">
        <v>0</v>
      </c>
      <c r="L1999">
        <v>0</v>
      </c>
      <c r="M1999">
        <v>756</v>
      </c>
      <c r="N1999">
        <v>1</v>
      </c>
      <c r="O1999">
        <v>0</v>
      </c>
      <c r="P1999">
        <v>0</v>
      </c>
      <c r="Q1999">
        <v>0</v>
      </c>
      <c r="R1999">
        <v>0</v>
      </c>
      <c r="S1999">
        <f t="shared" si="34"/>
        <v>0</v>
      </c>
      <c r="T1999" s="13">
        <f>(Tabelle1[[#This Row],[MT Distri % (besucht)]]-Tabelle1[[#This Row],[MT Distri % (besucht) VP]])*100</f>
        <v>0</v>
      </c>
      <c r="U1999" t="str">
        <f>Tabelle1[[#This Row],[Kundenhierarchie 1]]&amp;Tabelle1[[#This Row],[Händler]]&amp;Tabelle1[[#This Row],[Kategorie]]&amp;Tabelle1[[#This Row],[Gruppe]]&amp;Tabelle1[[#This Row],[Name]]</f>
        <v>Markant Services International GmbHKauflandGemüse in EssigGemüse in Essig -370 ml GL.Kürbis, 370ml Glas, 10er Tray</v>
      </c>
      <c r="V1999">
        <f>_xlfn.XLOOKUP(U1999,'Daten Vor-Quartal'!U:U,'Daten Vor-Quartal'!I:I,0)</f>
        <v>0</v>
      </c>
    </row>
    <row r="2000" spans="1:22">
      <c r="A2000" t="s">
        <v>36</v>
      </c>
      <c r="B2000" t="s">
        <v>37</v>
      </c>
      <c r="C2000" t="s">
        <v>14</v>
      </c>
      <c r="D2000" t="s">
        <v>199</v>
      </c>
      <c r="E2000" t="s">
        <v>202</v>
      </c>
      <c r="F2000">
        <v>4</v>
      </c>
      <c r="G2000" t="s">
        <v>51</v>
      </c>
      <c r="H2000">
        <v>1</v>
      </c>
      <c r="I2000">
        <v>0</v>
      </c>
      <c r="J2000">
        <v>0</v>
      </c>
      <c r="K2000">
        <v>0</v>
      </c>
      <c r="L2000">
        <v>756</v>
      </c>
      <c r="M2000">
        <v>756</v>
      </c>
      <c r="N2000">
        <v>1</v>
      </c>
      <c r="O2000">
        <v>0</v>
      </c>
      <c r="P2000">
        <v>0</v>
      </c>
      <c r="Q2000">
        <v>0</v>
      </c>
      <c r="R2000">
        <v>0</v>
      </c>
      <c r="S2000">
        <f t="shared" si="34"/>
        <v>0</v>
      </c>
      <c r="T2000" s="13">
        <f>(Tabelle1[[#This Row],[MT Distri % (besucht)]]-Tabelle1[[#This Row],[MT Distri % (besucht) VP]])*100</f>
        <v>0</v>
      </c>
      <c r="U2000" t="str">
        <f>Tabelle1[[#This Row],[Kundenhierarchie 1]]&amp;Tabelle1[[#This Row],[Händler]]&amp;Tabelle1[[#This Row],[Kategorie]]&amp;Tabelle1[[#This Row],[Gruppe]]&amp;Tabelle1[[#This Row],[Name]]</f>
        <v>Markant Services International GmbHKauflandGemüse in EssigGemüse in Essig -370 ml GL.Maiskölbchen, 212ml Glas, 10er Tray</v>
      </c>
      <c r="V2000">
        <f>_xlfn.XLOOKUP(U2000,'Daten Vor-Quartal'!U:U,'Daten Vor-Quartal'!I:I,0)</f>
        <v>0</v>
      </c>
    </row>
    <row r="2001" spans="1:22">
      <c r="A2001" t="s">
        <v>36</v>
      </c>
      <c r="B2001" t="s">
        <v>37</v>
      </c>
      <c r="C2001" t="s">
        <v>14</v>
      </c>
      <c r="D2001" t="s">
        <v>199</v>
      </c>
      <c r="E2001" t="s">
        <v>203</v>
      </c>
      <c r="F2001">
        <v>11</v>
      </c>
      <c r="G2001" t="s">
        <v>63</v>
      </c>
      <c r="H2001">
        <v>0.35846560846560849</v>
      </c>
      <c r="I2001">
        <v>0</v>
      </c>
      <c r="J2001">
        <v>0</v>
      </c>
      <c r="K2001">
        <v>0</v>
      </c>
      <c r="L2001">
        <v>271</v>
      </c>
      <c r="M2001">
        <v>756</v>
      </c>
      <c r="N2001">
        <v>1</v>
      </c>
      <c r="O2001">
        <v>0</v>
      </c>
      <c r="P2001">
        <v>0</v>
      </c>
      <c r="Q2001">
        <v>0</v>
      </c>
      <c r="R2001">
        <v>0</v>
      </c>
      <c r="S2001">
        <f t="shared" si="34"/>
        <v>0</v>
      </c>
      <c r="T2001" s="13">
        <f>(Tabelle1[[#This Row],[MT Distri % (besucht)]]-Tabelle1[[#This Row],[MT Distri % (besucht) VP]])*100</f>
        <v>0</v>
      </c>
      <c r="U2001" t="str">
        <f>Tabelle1[[#This Row],[Kundenhierarchie 1]]&amp;Tabelle1[[#This Row],[Händler]]&amp;Tabelle1[[#This Row],[Kategorie]]&amp;Tabelle1[[#This Row],[Gruppe]]&amp;Tabelle1[[#This Row],[Name]]</f>
        <v>Markant Services International GmbHKauflandGemüse in EssigGemüse in Essig -370 ml GL.Mixed Pickles, 370ml Glas, 10er Tray</v>
      </c>
      <c r="V2001">
        <f>_xlfn.XLOOKUP(U2001,'Daten Vor-Quartal'!U:U,'Daten Vor-Quartal'!I:I,0)</f>
        <v>0</v>
      </c>
    </row>
    <row r="2002" spans="1:22">
      <c r="A2002" t="s">
        <v>36</v>
      </c>
      <c r="B2002" t="s">
        <v>37</v>
      </c>
      <c r="C2002" t="s">
        <v>14</v>
      </c>
      <c r="D2002" t="s">
        <v>199</v>
      </c>
      <c r="E2002" t="s">
        <v>204</v>
      </c>
      <c r="F2002">
        <v>13</v>
      </c>
      <c r="G2002" t="s">
        <v>63</v>
      </c>
      <c r="H2002">
        <v>0</v>
      </c>
      <c r="I2002">
        <v>0</v>
      </c>
      <c r="J2002">
        <v>0</v>
      </c>
      <c r="K2002">
        <v>0</v>
      </c>
      <c r="L2002">
        <v>0</v>
      </c>
      <c r="M2002">
        <v>756</v>
      </c>
      <c r="N2002">
        <v>1</v>
      </c>
      <c r="O2002">
        <v>0</v>
      </c>
      <c r="P2002">
        <v>0</v>
      </c>
      <c r="Q2002">
        <v>0</v>
      </c>
      <c r="R2002">
        <v>0</v>
      </c>
      <c r="S2002">
        <f t="shared" si="34"/>
        <v>0</v>
      </c>
      <c r="T2002" s="13">
        <f>(Tabelle1[[#This Row],[MT Distri % (besucht)]]-Tabelle1[[#This Row],[MT Distri % (besucht) VP]])*100</f>
        <v>0</v>
      </c>
      <c r="U2002" t="str">
        <f>Tabelle1[[#This Row],[Kundenhierarchie 1]]&amp;Tabelle1[[#This Row],[Händler]]&amp;Tabelle1[[#This Row],[Kategorie]]&amp;Tabelle1[[#This Row],[Gruppe]]&amp;Tabelle1[[#This Row],[Name]]</f>
        <v>Markant Services International GmbHKauflandGemüse in EssigGemüse in Essig -370 ml GL.Paprika Streifen, 370ml Gl, 10er Tray</v>
      </c>
      <c r="V2002">
        <f>_xlfn.XLOOKUP(U2002,'Daten Vor-Quartal'!U:U,'Daten Vor-Quartal'!I:I,0)</f>
        <v>0</v>
      </c>
    </row>
    <row r="2003" spans="1:22">
      <c r="A2003" t="s">
        <v>36</v>
      </c>
      <c r="B2003" t="s">
        <v>37</v>
      </c>
      <c r="C2003" t="s">
        <v>14</v>
      </c>
      <c r="D2003" t="s">
        <v>199</v>
      </c>
      <c r="E2003" t="s">
        <v>205</v>
      </c>
      <c r="F2003">
        <v>15</v>
      </c>
      <c r="G2003" t="s">
        <v>63</v>
      </c>
      <c r="H2003">
        <v>0.35846560846560849</v>
      </c>
      <c r="I2003">
        <v>0</v>
      </c>
      <c r="J2003">
        <v>0</v>
      </c>
      <c r="K2003">
        <v>0</v>
      </c>
      <c r="L2003">
        <v>271</v>
      </c>
      <c r="M2003">
        <v>756</v>
      </c>
      <c r="N2003">
        <v>1</v>
      </c>
      <c r="O2003">
        <v>0</v>
      </c>
      <c r="P2003">
        <v>0</v>
      </c>
      <c r="Q2003">
        <v>0</v>
      </c>
      <c r="R2003">
        <v>0</v>
      </c>
      <c r="S2003">
        <f t="shared" si="34"/>
        <v>0</v>
      </c>
      <c r="T2003" s="13">
        <f>(Tabelle1[[#This Row],[MT Distri % (besucht)]]-Tabelle1[[#This Row],[MT Distri % (besucht) VP]])*100</f>
        <v>0</v>
      </c>
      <c r="U2003" t="str">
        <f>Tabelle1[[#This Row],[Kundenhierarchie 1]]&amp;Tabelle1[[#This Row],[Händler]]&amp;Tabelle1[[#This Row],[Kategorie]]&amp;Tabelle1[[#This Row],[Gruppe]]&amp;Tabelle1[[#This Row],[Name]]</f>
        <v>Markant Services International GmbHKauflandGemüse in EssigGemüse in Essig -370 ml GL.Peperoni mild, 370ml Glas, 10er Tray</v>
      </c>
      <c r="V2003">
        <f>_xlfn.XLOOKUP(U2003,'Daten Vor-Quartal'!U:U,'Daten Vor-Quartal'!I:I,0)</f>
        <v>0</v>
      </c>
    </row>
    <row r="2004" spans="1:22">
      <c r="A2004" t="s">
        <v>36</v>
      </c>
      <c r="B2004" t="s">
        <v>37</v>
      </c>
      <c r="C2004" t="s">
        <v>14</v>
      </c>
      <c r="D2004" t="s">
        <v>199</v>
      </c>
      <c r="E2004" t="s">
        <v>206</v>
      </c>
      <c r="F2004">
        <v>17</v>
      </c>
      <c r="G2004" t="s">
        <v>74</v>
      </c>
      <c r="H2004">
        <v>0.35846560846560849</v>
      </c>
      <c r="I2004">
        <v>0</v>
      </c>
      <c r="J2004">
        <v>0</v>
      </c>
      <c r="K2004">
        <v>0</v>
      </c>
      <c r="L2004">
        <v>271</v>
      </c>
      <c r="M2004">
        <v>756</v>
      </c>
      <c r="N2004">
        <v>1</v>
      </c>
      <c r="O2004">
        <v>0</v>
      </c>
      <c r="P2004">
        <v>0</v>
      </c>
      <c r="Q2004">
        <v>0</v>
      </c>
      <c r="R2004">
        <v>0</v>
      </c>
      <c r="S2004">
        <f t="shared" si="34"/>
        <v>0</v>
      </c>
      <c r="T2004" s="13">
        <f>(Tabelle1[[#This Row],[MT Distri % (besucht)]]-Tabelle1[[#This Row],[MT Distri % (besucht) VP]])*100</f>
        <v>0</v>
      </c>
      <c r="U2004" t="str">
        <f>Tabelle1[[#This Row],[Kundenhierarchie 1]]&amp;Tabelle1[[#This Row],[Händler]]&amp;Tabelle1[[#This Row],[Kategorie]]&amp;Tabelle1[[#This Row],[Gruppe]]&amp;Tabelle1[[#This Row],[Name]]</f>
        <v>Markant Services International GmbHKauflandGemüse in EssigGemüse in Essig -370 ml GL.Peperoni scharf, 370ml Glas, 10er Tray</v>
      </c>
      <c r="V2004">
        <f>_xlfn.XLOOKUP(U2004,'Daten Vor-Quartal'!U:U,'Daten Vor-Quartal'!I:I,0)</f>
        <v>0</v>
      </c>
    </row>
    <row r="2005" spans="1:22">
      <c r="A2005" t="s">
        <v>36</v>
      </c>
      <c r="B2005" t="s">
        <v>37</v>
      </c>
      <c r="C2005" t="s">
        <v>14</v>
      </c>
      <c r="D2005" t="s">
        <v>199</v>
      </c>
      <c r="E2005" t="s">
        <v>207</v>
      </c>
      <c r="F2005">
        <v>5</v>
      </c>
      <c r="G2005" t="s">
        <v>63</v>
      </c>
      <c r="H2005">
        <v>1</v>
      </c>
      <c r="I2005">
        <v>0</v>
      </c>
      <c r="J2005">
        <v>0</v>
      </c>
      <c r="K2005">
        <v>0</v>
      </c>
      <c r="L2005">
        <v>756</v>
      </c>
      <c r="M2005">
        <v>756</v>
      </c>
      <c r="N2005">
        <v>1</v>
      </c>
      <c r="O2005">
        <v>0</v>
      </c>
      <c r="P2005">
        <v>0</v>
      </c>
      <c r="Q2005">
        <v>0</v>
      </c>
      <c r="R2005">
        <v>0</v>
      </c>
      <c r="S2005">
        <f t="shared" si="34"/>
        <v>0</v>
      </c>
      <c r="T2005" s="13">
        <f>(Tabelle1[[#This Row],[MT Distri % (besucht)]]-Tabelle1[[#This Row],[MT Distri % (besucht) VP]])*100</f>
        <v>0</v>
      </c>
      <c r="U2005" t="str">
        <f>Tabelle1[[#This Row],[Kundenhierarchie 1]]&amp;Tabelle1[[#This Row],[Händler]]&amp;Tabelle1[[#This Row],[Kategorie]]&amp;Tabelle1[[#This Row],[Gruppe]]&amp;Tabelle1[[#This Row],[Name]]</f>
        <v>Markant Services International GmbHKauflandGemüse in EssigGemüse in Essig -370 ml GL.Puszta-Salat, 370ml Glas, 10er Tray</v>
      </c>
      <c r="V2005">
        <f>_xlfn.XLOOKUP(U2005,'Daten Vor-Quartal'!U:U,'Daten Vor-Quartal'!I:I,0)</f>
        <v>0</v>
      </c>
    </row>
    <row r="2006" spans="1:22">
      <c r="A2006" t="s">
        <v>36</v>
      </c>
      <c r="B2006" t="s">
        <v>37</v>
      </c>
      <c r="C2006" t="s">
        <v>14</v>
      </c>
      <c r="D2006" t="s">
        <v>199</v>
      </c>
      <c r="E2006" t="s">
        <v>208</v>
      </c>
      <c r="F2006">
        <v>16</v>
      </c>
      <c r="G2006" t="s">
        <v>74</v>
      </c>
      <c r="H2006">
        <v>0.6428571428571429</v>
      </c>
      <c r="I2006">
        <v>0</v>
      </c>
      <c r="J2006">
        <v>0</v>
      </c>
      <c r="K2006">
        <v>0</v>
      </c>
      <c r="L2006">
        <v>486</v>
      </c>
      <c r="M2006">
        <v>756</v>
      </c>
      <c r="N2006">
        <v>1</v>
      </c>
      <c r="O2006">
        <v>0</v>
      </c>
      <c r="P2006">
        <v>0</v>
      </c>
      <c r="Q2006">
        <v>0</v>
      </c>
      <c r="R2006">
        <v>0</v>
      </c>
      <c r="S2006">
        <f t="shared" si="34"/>
        <v>0</v>
      </c>
      <c r="T2006" s="13">
        <f>(Tabelle1[[#This Row],[MT Distri % (besucht)]]-Tabelle1[[#This Row],[MT Distri % (besucht) VP]])*100</f>
        <v>0</v>
      </c>
      <c r="U2006" t="str">
        <f>Tabelle1[[#This Row],[Kundenhierarchie 1]]&amp;Tabelle1[[#This Row],[Händler]]&amp;Tabelle1[[#This Row],[Kategorie]]&amp;Tabelle1[[#This Row],[Gruppe]]&amp;Tabelle1[[#This Row],[Name]]</f>
        <v>Markant Services International GmbHKauflandGemüse in EssigGemüse in Essig -370 ml GL.Rote Bete Sch.leicht, 370ml Gl.10er Tray</v>
      </c>
      <c r="V2006">
        <f>_xlfn.XLOOKUP(U2006,'Daten Vor-Quartal'!U:U,'Daten Vor-Quartal'!I:I,0)</f>
        <v>0</v>
      </c>
    </row>
    <row r="2007" spans="1:22">
      <c r="A2007" t="s">
        <v>36</v>
      </c>
      <c r="B2007" t="s">
        <v>37</v>
      </c>
      <c r="C2007" t="s">
        <v>14</v>
      </c>
      <c r="D2007" t="s">
        <v>199</v>
      </c>
      <c r="E2007" t="s">
        <v>209</v>
      </c>
      <c r="F2007">
        <v>1</v>
      </c>
      <c r="G2007" t="s">
        <v>51</v>
      </c>
      <c r="H2007">
        <v>1</v>
      </c>
      <c r="I2007">
        <v>0</v>
      </c>
      <c r="J2007">
        <v>0</v>
      </c>
      <c r="K2007">
        <v>0</v>
      </c>
      <c r="L2007">
        <v>756</v>
      </c>
      <c r="M2007">
        <v>756</v>
      </c>
      <c r="N2007">
        <v>1</v>
      </c>
      <c r="O2007">
        <v>0</v>
      </c>
      <c r="P2007">
        <v>0</v>
      </c>
      <c r="Q2007">
        <v>0</v>
      </c>
      <c r="R2007">
        <v>0</v>
      </c>
      <c r="S2007">
        <f t="shared" si="34"/>
        <v>0</v>
      </c>
      <c r="T2007" s="13">
        <f>(Tabelle1[[#This Row],[MT Distri % (besucht)]]-Tabelle1[[#This Row],[MT Distri % (besucht) VP]])*100</f>
        <v>0</v>
      </c>
      <c r="U2007" t="str">
        <f>Tabelle1[[#This Row],[Kundenhierarchie 1]]&amp;Tabelle1[[#This Row],[Händler]]&amp;Tabelle1[[#This Row],[Kategorie]]&amp;Tabelle1[[#This Row],[Gruppe]]&amp;Tabelle1[[#This Row],[Name]]</f>
        <v>Markant Services International GmbHKauflandGemüse in EssigGemüse in Essig -370 ml GL.Rote Bete Scheiben, 370ml Glas,10er Tray</v>
      </c>
      <c r="V2007">
        <f>_xlfn.XLOOKUP(U2007,'Daten Vor-Quartal'!U:U,'Daten Vor-Quartal'!I:I,0)</f>
        <v>0</v>
      </c>
    </row>
    <row r="2008" spans="1:22">
      <c r="A2008" t="s">
        <v>36</v>
      </c>
      <c r="B2008" t="s">
        <v>37</v>
      </c>
      <c r="C2008" t="s">
        <v>14</v>
      </c>
      <c r="D2008" t="s">
        <v>199</v>
      </c>
      <c r="E2008" t="s">
        <v>210</v>
      </c>
      <c r="F2008">
        <v>8</v>
      </c>
      <c r="G2008" t="s">
        <v>63</v>
      </c>
      <c r="H2008">
        <v>0</v>
      </c>
      <c r="I2008">
        <v>0</v>
      </c>
      <c r="J2008">
        <v>0</v>
      </c>
      <c r="K2008">
        <v>0</v>
      </c>
      <c r="L2008">
        <v>0</v>
      </c>
      <c r="M2008">
        <v>756</v>
      </c>
      <c r="N2008">
        <v>1</v>
      </c>
      <c r="O2008">
        <v>0</v>
      </c>
      <c r="P2008">
        <v>0</v>
      </c>
      <c r="Q2008">
        <v>0</v>
      </c>
      <c r="R2008">
        <v>0</v>
      </c>
      <c r="S2008">
        <f t="shared" si="34"/>
        <v>0</v>
      </c>
      <c r="T2008" s="13">
        <f>(Tabelle1[[#This Row],[MT Distri % (besucht)]]-Tabelle1[[#This Row],[MT Distri % (besucht) VP]])*100</f>
        <v>0</v>
      </c>
      <c r="U2008" t="str">
        <f>Tabelle1[[#This Row],[Kundenhierarchie 1]]&amp;Tabelle1[[#This Row],[Händler]]&amp;Tabelle1[[#This Row],[Kategorie]]&amp;Tabelle1[[#This Row],[Gruppe]]&amp;Tabelle1[[#This Row],[Name]]</f>
        <v>Markant Services International GmbHKauflandGemüse in EssigGemüse in Essig -370 ml GL.Rote Bete Würfel, 370 ml Glas,10er Tray</v>
      </c>
      <c r="V2008">
        <f>_xlfn.XLOOKUP(U2008,'Daten Vor-Quartal'!U:U,'Daten Vor-Quartal'!I:I,0)</f>
        <v>0</v>
      </c>
    </row>
    <row r="2009" spans="1:22">
      <c r="A2009" t="s">
        <v>36</v>
      </c>
      <c r="B2009" t="s">
        <v>37</v>
      </c>
      <c r="C2009" t="s">
        <v>14</v>
      </c>
      <c r="D2009" t="s">
        <v>199</v>
      </c>
      <c r="E2009" t="s">
        <v>211</v>
      </c>
      <c r="F2009">
        <v>7</v>
      </c>
      <c r="G2009" t="s">
        <v>63</v>
      </c>
      <c r="H2009">
        <v>0.28306878306878308</v>
      </c>
      <c r="I2009">
        <v>0</v>
      </c>
      <c r="J2009">
        <v>0</v>
      </c>
      <c r="K2009">
        <v>0</v>
      </c>
      <c r="L2009">
        <v>214</v>
      </c>
      <c r="M2009">
        <v>756</v>
      </c>
      <c r="N2009">
        <v>1</v>
      </c>
      <c r="O2009">
        <v>0</v>
      </c>
      <c r="P2009">
        <v>0</v>
      </c>
      <c r="Q2009">
        <v>0</v>
      </c>
      <c r="R2009">
        <v>0</v>
      </c>
      <c r="S2009">
        <f t="shared" si="34"/>
        <v>0</v>
      </c>
      <c r="T2009" s="13">
        <f>(Tabelle1[[#This Row],[MT Distri % (besucht)]]-Tabelle1[[#This Row],[MT Distri % (besucht) VP]])*100</f>
        <v>0</v>
      </c>
      <c r="U2009" t="str">
        <f>Tabelle1[[#This Row],[Kundenhierarchie 1]]&amp;Tabelle1[[#This Row],[Händler]]&amp;Tabelle1[[#This Row],[Kategorie]]&amp;Tabelle1[[#This Row],[Gruppe]]&amp;Tabelle1[[#This Row],[Name]]</f>
        <v>Markant Services International GmbHKauflandGemüse in EssigGemüse in Essig -370 ml GL.Sellerie Streifen, 370ml Glas, 10er Tray</v>
      </c>
      <c r="V2009">
        <f>_xlfn.XLOOKUP(U2009,'Daten Vor-Quartal'!U:U,'Daten Vor-Quartal'!I:I,0)</f>
        <v>0</v>
      </c>
    </row>
    <row r="2010" spans="1:22">
      <c r="A2010" t="s">
        <v>36</v>
      </c>
      <c r="B2010" t="s">
        <v>37</v>
      </c>
      <c r="C2010" t="s">
        <v>14</v>
      </c>
      <c r="D2010" t="s">
        <v>199</v>
      </c>
      <c r="E2010" t="s">
        <v>212</v>
      </c>
      <c r="F2010">
        <v>10</v>
      </c>
      <c r="G2010" t="s">
        <v>74</v>
      </c>
      <c r="H2010">
        <v>0</v>
      </c>
      <c r="I2010">
        <v>0</v>
      </c>
      <c r="J2010">
        <v>0</v>
      </c>
      <c r="K2010">
        <v>0</v>
      </c>
      <c r="L2010">
        <v>0</v>
      </c>
      <c r="M2010">
        <v>756</v>
      </c>
      <c r="N2010">
        <v>1</v>
      </c>
      <c r="O2010">
        <v>0</v>
      </c>
      <c r="P2010">
        <v>0</v>
      </c>
      <c r="Q2010">
        <v>0</v>
      </c>
      <c r="R2010">
        <v>0</v>
      </c>
      <c r="S2010">
        <f t="shared" si="34"/>
        <v>0</v>
      </c>
      <c r="T2010" s="13">
        <f>(Tabelle1[[#This Row],[MT Distri % (besucht)]]-Tabelle1[[#This Row],[MT Distri % (besucht) VP]])*100</f>
        <v>0</v>
      </c>
      <c r="U2010" t="str">
        <f>Tabelle1[[#This Row],[Kundenhierarchie 1]]&amp;Tabelle1[[#This Row],[Händler]]&amp;Tabelle1[[#This Row],[Kategorie]]&amp;Tabelle1[[#This Row],[Gruppe]]&amp;Tabelle1[[#This Row],[Name]]</f>
        <v>Markant Services International GmbHKauflandGemüse in EssigGemüse in Essig -370 ml GL.Silberzwiebeln, 212ml Glas, 10er Tray</v>
      </c>
      <c r="V2010">
        <f>_xlfn.XLOOKUP(U2010,'Daten Vor-Quartal'!U:U,'Daten Vor-Quartal'!I:I,0)</f>
        <v>0</v>
      </c>
    </row>
    <row r="2011" spans="1:22">
      <c r="A2011" t="s">
        <v>36</v>
      </c>
      <c r="B2011" t="s">
        <v>37</v>
      </c>
      <c r="C2011" t="s">
        <v>14</v>
      </c>
      <c r="D2011" t="s">
        <v>199</v>
      </c>
      <c r="E2011" t="s">
        <v>213</v>
      </c>
      <c r="F2011">
        <v>14</v>
      </c>
      <c r="G2011" t="s">
        <v>63</v>
      </c>
      <c r="H2011">
        <v>0.35846560846560849</v>
      </c>
      <c r="I2011">
        <v>0</v>
      </c>
      <c r="J2011">
        <v>0</v>
      </c>
      <c r="K2011">
        <v>0</v>
      </c>
      <c r="L2011">
        <v>271</v>
      </c>
      <c r="M2011">
        <v>756</v>
      </c>
      <c r="N2011">
        <v>1</v>
      </c>
      <c r="O2011">
        <v>0</v>
      </c>
      <c r="P2011">
        <v>0</v>
      </c>
      <c r="Q2011">
        <v>0</v>
      </c>
      <c r="R2011">
        <v>0</v>
      </c>
      <c r="S2011">
        <f t="shared" si="34"/>
        <v>0</v>
      </c>
      <c r="T2011" s="13">
        <f>(Tabelle1[[#This Row],[MT Distri % (besucht)]]-Tabelle1[[#This Row],[MT Distri % (besucht) VP]])*100</f>
        <v>0</v>
      </c>
      <c r="U2011" t="str">
        <f>Tabelle1[[#This Row],[Kundenhierarchie 1]]&amp;Tabelle1[[#This Row],[Händler]]&amp;Tabelle1[[#This Row],[Kategorie]]&amp;Tabelle1[[#This Row],[Gruppe]]&amp;Tabelle1[[#This Row],[Name]]</f>
        <v>Markant Services International GmbHKauflandGemüse in EssigGemüse in Essig -370 ml GL.Silberzwiebeln, 370ml Glas, 10er Tray</v>
      </c>
      <c r="V2011">
        <f>_xlfn.XLOOKUP(U2011,'Daten Vor-Quartal'!U:U,'Daten Vor-Quartal'!I:I,0)</f>
        <v>0</v>
      </c>
    </row>
    <row r="2012" spans="1:22">
      <c r="A2012" t="s">
        <v>36</v>
      </c>
      <c r="B2012" t="s">
        <v>37</v>
      </c>
      <c r="C2012" t="s">
        <v>14</v>
      </c>
      <c r="D2012" t="s">
        <v>215</v>
      </c>
      <c r="E2012" t="s">
        <v>214</v>
      </c>
      <c r="F2012">
        <v>99</v>
      </c>
      <c r="G2012" t="s">
        <v>74</v>
      </c>
      <c r="H2012">
        <v>0</v>
      </c>
      <c r="I2012">
        <v>0</v>
      </c>
      <c r="J2012">
        <v>0</v>
      </c>
      <c r="K2012">
        <v>0</v>
      </c>
      <c r="L2012">
        <v>0</v>
      </c>
      <c r="M2012">
        <v>756</v>
      </c>
      <c r="N2012">
        <v>1</v>
      </c>
      <c r="O2012">
        <v>0</v>
      </c>
      <c r="P2012">
        <v>0</v>
      </c>
      <c r="Q2012">
        <v>0</v>
      </c>
      <c r="R2012">
        <v>0</v>
      </c>
      <c r="S2012">
        <f t="shared" si="34"/>
        <v>0</v>
      </c>
      <c r="T2012" s="13">
        <f>(Tabelle1[[#This Row],[MT Distri % (besucht)]]-Tabelle1[[#This Row],[MT Distri % (besucht) VP]])*100</f>
        <v>0</v>
      </c>
      <c r="U2012" t="str">
        <f>Tabelle1[[#This Row],[Kundenhierarchie 1]]&amp;Tabelle1[[#This Row],[Händler]]&amp;Tabelle1[[#This Row],[Kategorie]]&amp;Tabelle1[[#This Row],[Gruppe]]&amp;Tabelle1[[#This Row],[Name]]</f>
        <v>Markant Services International GmbHKauflandGemüse in EssigGemüse in Essig 580 ml Gl.Rote Bete Schlemmert., 580ml Glas 8er</v>
      </c>
      <c r="V2012">
        <f>_xlfn.XLOOKUP(U2012,'Daten Vor-Quartal'!U:U,'Daten Vor-Quartal'!I:I,0)</f>
        <v>0</v>
      </c>
    </row>
    <row r="2013" spans="1:22">
      <c r="A2013" t="s">
        <v>36</v>
      </c>
      <c r="B2013" t="s">
        <v>37</v>
      </c>
      <c r="C2013" t="s">
        <v>14</v>
      </c>
      <c r="D2013" t="s">
        <v>215</v>
      </c>
      <c r="E2013" t="s">
        <v>216</v>
      </c>
      <c r="F2013">
        <v>99</v>
      </c>
      <c r="G2013" t="s">
        <v>74</v>
      </c>
      <c r="H2013">
        <v>0</v>
      </c>
      <c r="I2013">
        <v>0</v>
      </c>
      <c r="J2013">
        <v>0</v>
      </c>
      <c r="K2013">
        <v>0</v>
      </c>
      <c r="L2013">
        <v>0</v>
      </c>
      <c r="M2013">
        <v>756</v>
      </c>
      <c r="N2013">
        <v>1</v>
      </c>
      <c r="O2013">
        <v>0</v>
      </c>
      <c r="P2013">
        <v>0</v>
      </c>
      <c r="Q2013">
        <v>0</v>
      </c>
      <c r="R2013">
        <v>0</v>
      </c>
      <c r="S2013">
        <f t="shared" si="34"/>
        <v>0</v>
      </c>
      <c r="T2013" s="13">
        <f>(Tabelle1[[#This Row],[MT Distri % (besucht)]]-Tabelle1[[#This Row],[MT Distri % (besucht) VP]])*100</f>
        <v>0</v>
      </c>
      <c r="U2013" t="str">
        <f>Tabelle1[[#This Row],[Kundenhierarchie 1]]&amp;Tabelle1[[#This Row],[Händler]]&amp;Tabelle1[[#This Row],[Kategorie]]&amp;Tabelle1[[#This Row],[Gruppe]]&amp;Tabelle1[[#This Row],[Name]]</f>
        <v>Markant Services International GmbHKauflandGemüse in EssigGemüse in Essig 580 ml Gl.Schlemmertöpfchen Zwiebeln, 580ml 8er</v>
      </c>
      <c r="V2013">
        <f>_xlfn.XLOOKUP(U2013,'Daten Vor-Quartal'!U:U,'Daten Vor-Quartal'!I:I,0)</f>
        <v>0</v>
      </c>
    </row>
    <row r="2014" spans="1:22">
      <c r="A2014" t="s">
        <v>36</v>
      </c>
      <c r="B2014" t="s">
        <v>37</v>
      </c>
      <c r="C2014" t="s">
        <v>14</v>
      </c>
      <c r="D2014" t="s">
        <v>218</v>
      </c>
      <c r="E2014" t="s">
        <v>217</v>
      </c>
      <c r="F2014">
        <v>99</v>
      </c>
      <c r="G2014" t="s">
        <v>74</v>
      </c>
      <c r="H2014">
        <v>0</v>
      </c>
      <c r="I2014">
        <v>0</v>
      </c>
      <c r="J2014">
        <v>0</v>
      </c>
      <c r="K2014">
        <v>0</v>
      </c>
      <c r="L2014">
        <v>0</v>
      </c>
      <c r="M2014">
        <v>756</v>
      </c>
      <c r="N2014">
        <v>1</v>
      </c>
      <c r="O2014">
        <v>0</v>
      </c>
      <c r="P2014">
        <v>0</v>
      </c>
      <c r="Q2014">
        <v>0</v>
      </c>
      <c r="R2014">
        <v>0</v>
      </c>
      <c r="S2014">
        <f t="shared" si="34"/>
        <v>0</v>
      </c>
      <c r="T2014" s="13">
        <f>(Tabelle1[[#This Row],[MT Distri % (besucht)]]-Tabelle1[[#This Row],[MT Distri % (besucht) VP]])*100</f>
        <v>0</v>
      </c>
      <c r="U2014" t="str">
        <f>Tabelle1[[#This Row],[Kundenhierarchie 1]]&amp;Tabelle1[[#This Row],[Händler]]&amp;Tabelle1[[#This Row],[Kategorie]]&amp;Tabelle1[[#This Row],[Gruppe]]&amp;Tabelle1[[#This Row],[Name]]</f>
        <v>Markant Services International GmbHKauflandGemüse in EssigGemüse in Essig 720 ml Gl.Kürbis, 720ml Glas, 8er Tray</v>
      </c>
      <c r="V2014">
        <f>_xlfn.XLOOKUP(U2014,'Daten Vor-Quartal'!U:U,'Daten Vor-Quartal'!I:I,0)</f>
        <v>0</v>
      </c>
    </row>
    <row r="2015" spans="1:22">
      <c r="A2015" t="s">
        <v>36</v>
      </c>
      <c r="B2015" t="s">
        <v>37</v>
      </c>
      <c r="C2015" t="s">
        <v>14</v>
      </c>
      <c r="D2015" t="s">
        <v>218</v>
      </c>
      <c r="E2015" t="s">
        <v>219</v>
      </c>
      <c r="F2015">
        <v>3</v>
      </c>
      <c r="G2015" t="s">
        <v>63</v>
      </c>
      <c r="H2015">
        <v>0.35846560846560849</v>
      </c>
      <c r="I2015">
        <v>0</v>
      </c>
      <c r="J2015">
        <v>0</v>
      </c>
      <c r="K2015">
        <v>0</v>
      </c>
      <c r="L2015">
        <v>271</v>
      </c>
      <c r="M2015">
        <v>756</v>
      </c>
      <c r="N2015">
        <v>1</v>
      </c>
      <c r="O2015">
        <v>0</v>
      </c>
      <c r="P2015">
        <v>0</v>
      </c>
      <c r="Q2015">
        <v>0</v>
      </c>
      <c r="R2015">
        <v>0</v>
      </c>
      <c r="S2015">
        <f t="shared" si="34"/>
        <v>0</v>
      </c>
      <c r="T2015" s="13">
        <f>(Tabelle1[[#This Row],[MT Distri % (besucht)]]-Tabelle1[[#This Row],[MT Distri % (besucht) VP]])*100</f>
        <v>0</v>
      </c>
      <c r="U2015" t="str">
        <f>Tabelle1[[#This Row],[Kundenhierarchie 1]]&amp;Tabelle1[[#This Row],[Händler]]&amp;Tabelle1[[#This Row],[Kategorie]]&amp;Tabelle1[[#This Row],[Gruppe]]&amp;Tabelle1[[#This Row],[Name]]</f>
        <v>Markant Services International GmbHKauflandGemüse in EssigGemüse in Essig 720 ml Gl.Rote Bete Scheiben, 720ml Glas, 8er Tray</v>
      </c>
      <c r="V2015">
        <f>_xlfn.XLOOKUP(U2015,'Daten Vor-Quartal'!U:U,'Daten Vor-Quartal'!I:I,0)</f>
        <v>0</v>
      </c>
    </row>
    <row r="2016" spans="1:22">
      <c r="A2016" t="s">
        <v>36</v>
      </c>
      <c r="B2016" t="s">
        <v>37</v>
      </c>
      <c r="C2016" t="s">
        <v>14</v>
      </c>
      <c r="D2016" t="s">
        <v>221</v>
      </c>
      <c r="E2016" t="s">
        <v>220</v>
      </c>
      <c r="F2016">
        <v>99</v>
      </c>
      <c r="G2016" t="s">
        <v>74</v>
      </c>
      <c r="H2016">
        <v>0</v>
      </c>
      <c r="I2016">
        <v>0</v>
      </c>
      <c r="J2016">
        <v>0</v>
      </c>
      <c r="K2016">
        <v>0</v>
      </c>
      <c r="L2016">
        <v>0</v>
      </c>
      <c r="M2016">
        <v>756</v>
      </c>
      <c r="N2016">
        <v>1</v>
      </c>
      <c r="O2016">
        <v>0</v>
      </c>
      <c r="P2016">
        <v>0</v>
      </c>
      <c r="Q2016">
        <v>0</v>
      </c>
      <c r="R2016">
        <v>0</v>
      </c>
      <c r="S2016">
        <f t="shared" si="34"/>
        <v>0</v>
      </c>
      <c r="T2016" s="13">
        <f>(Tabelle1[[#This Row],[MT Distri % (besucht)]]-Tabelle1[[#This Row],[MT Distri % (besucht) VP]])*100</f>
        <v>0</v>
      </c>
      <c r="U2016" t="str">
        <f>Tabelle1[[#This Row],[Kundenhierarchie 1]]&amp;Tabelle1[[#This Row],[Händler]]&amp;Tabelle1[[#This Row],[Kategorie]]&amp;Tabelle1[[#This Row],[Gruppe]]&amp;Tabelle1[[#This Row],[Name]]</f>
        <v>Markant Services International GmbHKauflandGemüse in EssigJunges Gemüse -370ml GL.Feurige Chilis, 370ml Gl, 10er Tray</v>
      </c>
      <c r="V2016">
        <f>_xlfn.XLOOKUP(U2016,'Daten Vor-Quartal'!U:U,'Daten Vor-Quartal'!I:I,0)</f>
        <v>0</v>
      </c>
    </row>
    <row r="2017" spans="1:22">
      <c r="A2017" t="s">
        <v>36</v>
      </c>
      <c r="B2017" t="s">
        <v>37</v>
      </c>
      <c r="C2017" t="s">
        <v>14</v>
      </c>
      <c r="D2017" t="s">
        <v>221</v>
      </c>
      <c r="E2017" t="s">
        <v>222</v>
      </c>
      <c r="F2017">
        <v>9</v>
      </c>
      <c r="G2017" t="s">
        <v>63</v>
      </c>
      <c r="H2017">
        <v>0</v>
      </c>
      <c r="I2017">
        <v>0</v>
      </c>
      <c r="J2017">
        <v>0</v>
      </c>
      <c r="K2017">
        <v>0</v>
      </c>
      <c r="L2017">
        <v>0</v>
      </c>
      <c r="M2017">
        <v>756</v>
      </c>
      <c r="N2017">
        <v>1</v>
      </c>
      <c r="O2017">
        <v>0</v>
      </c>
      <c r="P2017">
        <v>0</v>
      </c>
      <c r="Q2017">
        <v>0</v>
      </c>
      <c r="R2017">
        <v>0</v>
      </c>
      <c r="S2017">
        <f t="shared" si="34"/>
        <v>0</v>
      </c>
      <c r="T2017" s="13">
        <f>(Tabelle1[[#This Row],[MT Distri % (besucht)]]-Tabelle1[[#This Row],[MT Distri % (besucht) VP]])*100</f>
        <v>0</v>
      </c>
      <c r="U2017" t="str">
        <f>Tabelle1[[#This Row],[Kundenhierarchie 1]]&amp;Tabelle1[[#This Row],[Händler]]&amp;Tabelle1[[#This Row],[Kategorie]]&amp;Tabelle1[[#This Row],[Gruppe]]&amp;Tabelle1[[#This Row],[Name]]</f>
        <v>Markant Services International GmbHKauflandGemüse in EssigJunges Gemüse -370ml GL.Gerösteter Paprika, 370ml Gl, 10er Tray</v>
      </c>
      <c r="V2017">
        <f>_xlfn.XLOOKUP(U2017,'Daten Vor-Quartal'!U:U,'Daten Vor-Quartal'!I:I,0)</f>
        <v>0</v>
      </c>
    </row>
    <row r="2018" spans="1:22">
      <c r="A2018" t="s">
        <v>36</v>
      </c>
      <c r="B2018" t="s">
        <v>37</v>
      </c>
      <c r="C2018" t="s">
        <v>14</v>
      </c>
      <c r="D2018" t="s">
        <v>221</v>
      </c>
      <c r="E2018" t="s">
        <v>223</v>
      </c>
      <c r="F2018">
        <v>6</v>
      </c>
      <c r="G2018" t="s">
        <v>63</v>
      </c>
      <c r="H2018">
        <v>0</v>
      </c>
      <c r="I2018">
        <v>0</v>
      </c>
      <c r="J2018">
        <v>0</v>
      </c>
      <c r="K2018">
        <v>0</v>
      </c>
      <c r="L2018">
        <v>0</v>
      </c>
      <c r="M2018">
        <v>756</v>
      </c>
      <c r="N2018">
        <v>1</v>
      </c>
      <c r="O2018">
        <v>0</v>
      </c>
      <c r="P2018">
        <v>0</v>
      </c>
      <c r="Q2018">
        <v>0</v>
      </c>
      <c r="R2018">
        <v>0</v>
      </c>
      <c r="S2018">
        <f t="shared" si="34"/>
        <v>0</v>
      </c>
      <c r="T2018" s="13">
        <f>(Tabelle1[[#This Row],[MT Distri % (besucht)]]-Tabelle1[[#This Row],[MT Distri % (besucht) VP]])*100</f>
        <v>0</v>
      </c>
      <c r="U2018" t="str">
        <f>Tabelle1[[#This Row],[Kundenhierarchie 1]]&amp;Tabelle1[[#This Row],[Händler]]&amp;Tabelle1[[#This Row],[Kategorie]]&amp;Tabelle1[[#This Row],[Gruppe]]&amp;Tabelle1[[#This Row],[Name]]</f>
        <v>Markant Services International GmbHKauflandGemüse in EssigJunges Gemüse -370ml GL.Getrocknete Tomaten, 370ml Gl, 10er Tray</v>
      </c>
      <c r="V2018">
        <f>_xlfn.XLOOKUP(U2018,'Daten Vor-Quartal'!U:U,'Daten Vor-Quartal'!I:I,0)</f>
        <v>0</v>
      </c>
    </row>
    <row r="2019" spans="1:22">
      <c r="A2019" t="s">
        <v>36</v>
      </c>
      <c r="B2019" t="s">
        <v>37</v>
      </c>
      <c r="C2019" t="s">
        <v>14</v>
      </c>
      <c r="D2019" t="s">
        <v>221</v>
      </c>
      <c r="E2019" t="s">
        <v>224</v>
      </c>
      <c r="F2019">
        <v>99</v>
      </c>
      <c r="G2019" t="s">
        <v>74</v>
      </c>
      <c r="H2019">
        <v>0</v>
      </c>
      <c r="I2019">
        <v>0</v>
      </c>
      <c r="J2019">
        <v>0</v>
      </c>
      <c r="K2019">
        <v>0</v>
      </c>
      <c r="L2019">
        <v>0</v>
      </c>
      <c r="M2019">
        <v>756</v>
      </c>
      <c r="N2019">
        <v>1</v>
      </c>
      <c r="O2019">
        <v>0</v>
      </c>
      <c r="P2019">
        <v>0</v>
      </c>
      <c r="Q2019">
        <v>0</v>
      </c>
      <c r="R2019">
        <v>0</v>
      </c>
      <c r="S2019">
        <f t="shared" si="34"/>
        <v>0</v>
      </c>
      <c r="T2019" s="13">
        <f>(Tabelle1[[#This Row],[MT Distri % (besucht)]]-Tabelle1[[#This Row],[MT Distri % (besucht) VP]])*100</f>
        <v>0</v>
      </c>
      <c r="U2019" t="str">
        <f>Tabelle1[[#This Row],[Kundenhierarchie 1]]&amp;Tabelle1[[#This Row],[Händler]]&amp;Tabelle1[[#This Row],[Kategorie]]&amp;Tabelle1[[#This Row],[Gruppe]]&amp;Tabelle1[[#This Row],[Name]]</f>
        <v>Markant Services International GmbHKauflandGemüse in EssigJunges Gemüse -370ml GL.Grüne Oliven, 370ml Gl, 10er Tray</v>
      </c>
      <c r="V2019">
        <f>_xlfn.XLOOKUP(U2019,'Daten Vor-Quartal'!U:U,'Daten Vor-Quartal'!I:I,0)</f>
        <v>0</v>
      </c>
    </row>
    <row r="2020" spans="1:22">
      <c r="A2020" t="s">
        <v>36</v>
      </c>
      <c r="B2020" t="s">
        <v>37</v>
      </c>
      <c r="C2020" t="s">
        <v>14</v>
      </c>
      <c r="D2020" t="s">
        <v>221</v>
      </c>
      <c r="E2020" t="s">
        <v>225</v>
      </c>
      <c r="F2020">
        <v>2</v>
      </c>
      <c r="G2020" t="s">
        <v>51</v>
      </c>
      <c r="H2020">
        <v>0.35846560846560849</v>
      </c>
      <c r="I2020">
        <v>0</v>
      </c>
      <c r="J2020">
        <v>0</v>
      </c>
      <c r="K2020">
        <v>0</v>
      </c>
      <c r="L2020">
        <v>271</v>
      </c>
      <c r="M2020">
        <v>756</v>
      </c>
      <c r="N2020">
        <v>1</v>
      </c>
      <c r="O2020">
        <v>0</v>
      </c>
      <c r="P2020">
        <v>0</v>
      </c>
      <c r="Q2020">
        <v>0</v>
      </c>
      <c r="R2020">
        <v>0</v>
      </c>
      <c r="S2020">
        <f t="shared" si="34"/>
        <v>0</v>
      </c>
      <c r="T2020" s="13">
        <f>(Tabelle1[[#This Row],[MT Distri % (besucht)]]-Tabelle1[[#This Row],[MT Distri % (besucht) VP]])*100</f>
        <v>0</v>
      </c>
      <c r="U2020" t="str">
        <f>Tabelle1[[#This Row],[Kundenhierarchie 1]]&amp;Tabelle1[[#This Row],[Händler]]&amp;Tabelle1[[#This Row],[Kategorie]]&amp;Tabelle1[[#This Row],[Gruppe]]&amp;Tabelle1[[#This Row],[Name]]</f>
        <v>Markant Services International GmbHKauflandGemüse in EssigJunges Gemüse -370ml GL.Jalapeno, 370ml Glas, 10er Tray</v>
      </c>
      <c r="V2020">
        <f>_xlfn.XLOOKUP(U2020,'Daten Vor-Quartal'!U:U,'Daten Vor-Quartal'!I:I,0)</f>
        <v>0</v>
      </c>
    </row>
    <row r="2021" spans="1:22">
      <c r="A2021" t="s">
        <v>36</v>
      </c>
      <c r="B2021" t="s">
        <v>37</v>
      </c>
      <c r="C2021" t="s">
        <v>7</v>
      </c>
      <c r="D2021" t="s">
        <v>228</v>
      </c>
      <c r="E2021" t="s">
        <v>226</v>
      </c>
      <c r="F2021">
        <v>18</v>
      </c>
      <c r="G2021" t="s">
        <v>63</v>
      </c>
      <c r="H2021">
        <v>0.36015831134564646</v>
      </c>
      <c r="I2021">
        <v>0.83695652173913049</v>
      </c>
      <c r="J2021">
        <v>0</v>
      </c>
      <c r="K2021">
        <v>0</v>
      </c>
      <c r="L2021">
        <v>273</v>
      </c>
      <c r="M2021">
        <v>758</v>
      </c>
      <c r="N2021">
        <v>184</v>
      </c>
      <c r="O2021">
        <v>154</v>
      </c>
      <c r="P2021">
        <v>0</v>
      </c>
      <c r="Q2021">
        <v>0</v>
      </c>
      <c r="R2021">
        <v>0</v>
      </c>
      <c r="S2021">
        <f t="shared" si="34"/>
        <v>0.7982062780269058</v>
      </c>
      <c r="T2021" s="13">
        <f>(Tabelle1[[#This Row],[MT Distri % (besucht)]]-Tabelle1[[#This Row],[MT Distri % (besucht) VP]])*100</f>
        <v>3.8750243712224686</v>
      </c>
      <c r="U2021" t="str">
        <f>Tabelle1[[#This Row],[Kundenhierarchie 1]]&amp;Tabelle1[[#This Row],[Händler]]&amp;Tabelle1[[#This Row],[Kategorie]]&amp;Tabelle1[[#This Row],[Gruppe]]&amp;Tabelle1[[#This Row],[Name]]</f>
        <v>Markant Services International GmbHKauflandGurkenGurken 212 / 370ml GlasBurger Gurken, 370ml Gl. 10er Tray</v>
      </c>
      <c r="V2021">
        <f>_xlfn.XLOOKUP(U2021,'Daten Vor-Quartal'!U:U,'Daten Vor-Quartal'!I:I,0)</f>
        <v>0.7982062780269058</v>
      </c>
    </row>
    <row r="2022" spans="1:22">
      <c r="A2022" t="s">
        <v>36</v>
      </c>
      <c r="B2022" t="s">
        <v>37</v>
      </c>
      <c r="C2022" t="s">
        <v>7</v>
      </c>
      <c r="D2022" t="s">
        <v>228</v>
      </c>
      <c r="E2022" t="s">
        <v>227</v>
      </c>
      <c r="F2022">
        <v>31</v>
      </c>
      <c r="G2022" t="s">
        <v>74</v>
      </c>
      <c r="H2022">
        <v>0</v>
      </c>
      <c r="I2022">
        <v>0</v>
      </c>
      <c r="J2022">
        <v>0</v>
      </c>
      <c r="K2022">
        <v>0</v>
      </c>
      <c r="L2022">
        <v>0</v>
      </c>
      <c r="M2022">
        <v>758</v>
      </c>
      <c r="N2022">
        <v>1</v>
      </c>
      <c r="O2022">
        <v>0</v>
      </c>
      <c r="P2022">
        <v>0</v>
      </c>
      <c r="Q2022">
        <v>0</v>
      </c>
      <c r="R2022">
        <v>0</v>
      </c>
      <c r="S2022">
        <f t="shared" si="34"/>
        <v>0</v>
      </c>
      <c r="T2022" s="13">
        <f>(Tabelle1[[#This Row],[MT Distri % (besucht)]]-Tabelle1[[#This Row],[MT Distri % (besucht) VP]])*100</f>
        <v>0</v>
      </c>
      <c r="U2022" t="str">
        <f>Tabelle1[[#This Row],[Kundenhierarchie 1]]&amp;Tabelle1[[#This Row],[Händler]]&amp;Tabelle1[[#This Row],[Kategorie]]&amp;Tabelle1[[#This Row],[Gruppe]]&amp;Tabelle1[[#This Row],[Name]]</f>
        <v>Markant Services International GmbHKauflandGurkenGurken 212 / 370ml GlasCornichons Chili &amp; Pfeffer, 370ml, 10er</v>
      </c>
      <c r="V2022">
        <f>_xlfn.XLOOKUP(U2022,'Daten Vor-Quartal'!U:U,'Daten Vor-Quartal'!I:I,0)</f>
        <v>0</v>
      </c>
    </row>
    <row r="2023" spans="1:22">
      <c r="A2023" t="s">
        <v>36</v>
      </c>
      <c r="B2023" t="s">
        <v>37</v>
      </c>
      <c r="C2023" t="s">
        <v>7</v>
      </c>
      <c r="D2023" t="s">
        <v>228</v>
      </c>
      <c r="E2023" t="s">
        <v>229</v>
      </c>
      <c r="F2023">
        <v>33</v>
      </c>
      <c r="G2023" t="s">
        <v>74</v>
      </c>
      <c r="H2023">
        <v>0.67810026385224276</v>
      </c>
      <c r="I2023">
        <v>0.95372750642673521</v>
      </c>
      <c r="J2023">
        <v>0</v>
      </c>
      <c r="K2023">
        <v>0</v>
      </c>
      <c r="L2023">
        <v>514</v>
      </c>
      <c r="M2023">
        <v>758</v>
      </c>
      <c r="N2023">
        <v>389</v>
      </c>
      <c r="O2023">
        <v>371</v>
      </c>
      <c r="P2023">
        <v>0</v>
      </c>
      <c r="Q2023">
        <v>0</v>
      </c>
      <c r="R2023">
        <v>0</v>
      </c>
      <c r="S2023">
        <f t="shared" si="34"/>
        <v>0.94626168224299068</v>
      </c>
      <c r="T2023" s="13">
        <f>(Tabelle1[[#This Row],[MT Distri % (besucht)]]-Tabelle1[[#This Row],[MT Distri % (besucht) VP]])*100</f>
        <v>0.74658241837445294</v>
      </c>
      <c r="U2023" t="str">
        <f>Tabelle1[[#This Row],[Kundenhierarchie 1]]&amp;Tabelle1[[#This Row],[Händler]]&amp;Tabelle1[[#This Row],[Kategorie]]&amp;Tabelle1[[#This Row],[Gruppe]]&amp;Tabelle1[[#This Row],[Name]]</f>
        <v>Markant Services International GmbHKauflandGurkenGurken 212 / 370ml GlasCornichons Chili, 212ml, 10er</v>
      </c>
      <c r="V2023">
        <f>_xlfn.XLOOKUP(U2023,'Daten Vor-Quartal'!U:U,'Daten Vor-Quartal'!I:I,0)</f>
        <v>0.94626168224299068</v>
      </c>
    </row>
    <row r="2024" spans="1:22">
      <c r="A2024" t="s">
        <v>36</v>
      </c>
      <c r="B2024" t="s">
        <v>37</v>
      </c>
      <c r="C2024" t="s">
        <v>7</v>
      </c>
      <c r="D2024" t="s">
        <v>228</v>
      </c>
      <c r="E2024" t="s">
        <v>230</v>
      </c>
      <c r="F2024">
        <v>9</v>
      </c>
      <c r="G2024" t="s">
        <v>51</v>
      </c>
      <c r="H2024">
        <v>0.93799472295514508</v>
      </c>
      <c r="I2024">
        <v>0.98228346456692917</v>
      </c>
      <c r="J2024">
        <v>0</v>
      </c>
      <c r="K2024">
        <v>0</v>
      </c>
      <c r="L2024">
        <v>711</v>
      </c>
      <c r="M2024">
        <v>758</v>
      </c>
      <c r="N2024">
        <v>508</v>
      </c>
      <c r="O2024">
        <v>499</v>
      </c>
      <c r="P2024">
        <v>0</v>
      </c>
      <c r="Q2024">
        <v>0</v>
      </c>
      <c r="R2024">
        <v>0</v>
      </c>
      <c r="S2024">
        <f t="shared" si="34"/>
        <v>0.98233215547703179</v>
      </c>
      <c r="T2024" s="13">
        <f>(Tabelle1[[#This Row],[MT Distri % (besucht)]]-Tabelle1[[#This Row],[MT Distri % (besucht) VP]])*100</f>
        <v>-4.8690910102622276E-3</v>
      </c>
      <c r="U2024" t="str">
        <f>Tabelle1[[#This Row],[Kundenhierarchie 1]]&amp;Tabelle1[[#This Row],[Händler]]&amp;Tabelle1[[#This Row],[Kategorie]]&amp;Tabelle1[[#This Row],[Gruppe]]&amp;Tabelle1[[#This Row],[Name]]</f>
        <v>Markant Services International GmbHKauflandGurkenGurken 212 / 370ml GlasCornichons Kräuter, 212ml, 10er</v>
      </c>
      <c r="V2024">
        <f>_xlfn.XLOOKUP(U2024,'Daten Vor-Quartal'!U:U,'Daten Vor-Quartal'!I:I,0)</f>
        <v>0.98233215547703179</v>
      </c>
    </row>
    <row r="2025" spans="1:22">
      <c r="A2025" t="s">
        <v>36</v>
      </c>
      <c r="B2025" t="s">
        <v>37</v>
      </c>
      <c r="C2025" t="s">
        <v>7</v>
      </c>
      <c r="D2025" t="s">
        <v>228</v>
      </c>
      <c r="E2025" t="s">
        <v>231</v>
      </c>
      <c r="F2025">
        <v>3</v>
      </c>
      <c r="G2025" t="s">
        <v>51</v>
      </c>
      <c r="H2025">
        <v>0.78627968337730869</v>
      </c>
      <c r="I2025">
        <v>0.96598639455782309</v>
      </c>
      <c r="J2025">
        <v>0</v>
      </c>
      <c r="K2025">
        <v>0</v>
      </c>
      <c r="L2025">
        <v>596</v>
      </c>
      <c r="M2025">
        <v>758</v>
      </c>
      <c r="N2025">
        <v>441</v>
      </c>
      <c r="O2025">
        <v>426</v>
      </c>
      <c r="P2025">
        <v>0</v>
      </c>
      <c r="Q2025">
        <v>0</v>
      </c>
      <c r="R2025">
        <v>0</v>
      </c>
      <c r="S2025">
        <f t="shared" si="34"/>
        <v>0.95859213250517594</v>
      </c>
      <c r="T2025" s="13">
        <f>(Tabelle1[[#This Row],[MT Distri % (besucht)]]-Tabelle1[[#This Row],[MT Distri % (besucht) VP]])*100</f>
        <v>0.73942620526471492</v>
      </c>
      <c r="U2025" t="str">
        <f>Tabelle1[[#This Row],[Kundenhierarchie 1]]&amp;Tabelle1[[#This Row],[Händler]]&amp;Tabelle1[[#This Row],[Kategorie]]&amp;Tabelle1[[#This Row],[Gruppe]]&amp;Tabelle1[[#This Row],[Name]]</f>
        <v>Markant Services International GmbHKauflandGurkenGurken 212 / 370ml GlasCornichons Kräuter, 370ml, 10er</v>
      </c>
      <c r="V2025">
        <f>_xlfn.XLOOKUP(U2025,'Daten Vor-Quartal'!U:U,'Daten Vor-Quartal'!I:I,0)</f>
        <v>0.95859213250517594</v>
      </c>
    </row>
    <row r="2026" spans="1:22">
      <c r="A2026" t="s">
        <v>36</v>
      </c>
      <c r="B2026" t="s">
        <v>37</v>
      </c>
      <c r="C2026" t="s">
        <v>7</v>
      </c>
      <c r="D2026" t="s">
        <v>228</v>
      </c>
      <c r="E2026" t="s">
        <v>232</v>
      </c>
      <c r="F2026">
        <v>15</v>
      </c>
      <c r="G2026" t="s">
        <v>63</v>
      </c>
      <c r="H2026">
        <v>0.27308707124010556</v>
      </c>
      <c r="I2026">
        <v>0.9285714285714286</v>
      </c>
      <c r="J2026">
        <v>0</v>
      </c>
      <c r="K2026">
        <v>0</v>
      </c>
      <c r="L2026">
        <v>207</v>
      </c>
      <c r="M2026">
        <v>758</v>
      </c>
      <c r="N2026">
        <v>56</v>
      </c>
      <c r="O2026">
        <v>52</v>
      </c>
      <c r="P2026">
        <v>0</v>
      </c>
      <c r="Q2026">
        <v>0</v>
      </c>
      <c r="R2026">
        <v>0</v>
      </c>
      <c r="S2026">
        <f t="shared" si="34"/>
        <v>0.84615384615384615</v>
      </c>
      <c r="T2026" s="13">
        <f>(Tabelle1[[#This Row],[MT Distri % (besucht)]]-Tabelle1[[#This Row],[MT Distri % (besucht) VP]])*100</f>
        <v>8.2417582417582462</v>
      </c>
      <c r="U2026" t="str">
        <f>Tabelle1[[#This Row],[Kundenhierarchie 1]]&amp;Tabelle1[[#This Row],[Händler]]&amp;Tabelle1[[#This Row],[Kategorie]]&amp;Tabelle1[[#This Row],[Gruppe]]&amp;Tabelle1[[#This Row],[Name]]</f>
        <v>Markant Services International GmbHKauflandGurkenGurken 212 / 370ml GlasCornichons Schal.&amp;Bärl., 370ml, 10er</v>
      </c>
      <c r="V2026">
        <f>_xlfn.XLOOKUP(U2026,'Daten Vor-Quartal'!U:U,'Daten Vor-Quartal'!I:I,0)</f>
        <v>0.84615384615384615</v>
      </c>
    </row>
    <row r="2027" spans="1:22">
      <c r="A2027" t="s">
        <v>36</v>
      </c>
      <c r="B2027" t="s">
        <v>37</v>
      </c>
      <c r="C2027" t="s">
        <v>7</v>
      </c>
      <c r="D2027" t="s">
        <v>228</v>
      </c>
      <c r="E2027" t="s">
        <v>233</v>
      </c>
      <c r="F2027">
        <v>20</v>
      </c>
      <c r="G2027" t="s">
        <v>63</v>
      </c>
      <c r="H2027">
        <v>0.67810026385224276</v>
      </c>
      <c r="I2027">
        <v>0.95886889460154245</v>
      </c>
      <c r="J2027">
        <v>0</v>
      </c>
      <c r="K2027">
        <v>0</v>
      </c>
      <c r="L2027">
        <v>514</v>
      </c>
      <c r="M2027">
        <v>758</v>
      </c>
      <c r="N2027">
        <v>389</v>
      </c>
      <c r="O2027">
        <v>373</v>
      </c>
      <c r="P2027">
        <v>0</v>
      </c>
      <c r="Q2027">
        <v>0</v>
      </c>
      <c r="R2027">
        <v>0</v>
      </c>
      <c r="S2027">
        <f t="shared" si="34"/>
        <v>0.95560747663551404</v>
      </c>
      <c r="T2027" s="13">
        <f>(Tabelle1[[#This Row],[MT Distri % (besucht)]]-Tabelle1[[#This Row],[MT Distri % (besucht) VP]])*100</f>
        <v>0.32614179660284126</v>
      </c>
      <c r="U2027" t="str">
        <f>Tabelle1[[#This Row],[Kundenhierarchie 1]]&amp;Tabelle1[[#This Row],[Händler]]&amp;Tabelle1[[#This Row],[Kategorie]]&amp;Tabelle1[[#This Row],[Gruppe]]&amp;Tabelle1[[#This Row],[Name]]</f>
        <v>Markant Services International GmbHKauflandGurkenGurken 212 / 370ml GlasCornichons süß, 212ml, 10er</v>
      </c>
      <c r="V2027">
        <f>_xlfn.XLOOKUP(U2027,'Daten Vor-Quartal'!U:U,'Daten Vor-Quartal'!I:I,0)</f>
        <v>0.95560747663551404</v>
      </c>
    </row>
    <row r="2028" spans="1:22">
      <c r="A2028" t="s">
        <v>36</v>
      </c>
      <c r="B2028" t="s">
        <v>37</v>
      </c>
      <c r="C2028" t="s">
        <v>7</v>
      </c>
      <c r="D2028" t="s">
        <v>228</v>
      </c>
      <c r="E2028" t="s">
        <v>234</v>
      </c>
      <c r="F2028">
        <v>22</v>
      </c>
      <c r="G2028" t="s">
        <v>63</v>
      </c>
      <c r="H2028">
        <v>0</v>
      </c>
      <c r="I2028">
        <v>0</v>
      </c>
      <c r="J2028">
        <v>0</v>
      </c>
      <c r="K2028">
        <v>0</v>
      </c>
      <c r="L2028">
        <v>0</v>
      </c>
      <c r="M2028">
        <v>758</v>
      </c>
      <c r="N2028">
        <v>1</v>
      </c>
      <c r="O2028">
        <v>0</v>
      </c>
      <c r="P2028">
        <v>0</v>
      </c>
      <c r="Q2028">
        <v>0</v>
      </c>
      <c r="R2028">
        <v>0</v>
      </c>
      <c r="S2028">
        <f t="shared" si="34"/>
        <v>0</v>
      </c>
      <c r="T2028" s="13">
        <f>(Tabelle1[[#This Row],[MT Distri % (besucht)]]-Tabelle1[[#This Row],[MT Distri % (besucht) VP]])*100</f>
        <v>0</v>
      </c>
      <c r="U2028" t="str">
        <f>Tabelle1[[#This Row],[Kundenhierarchie 1]]&amp;Tabelle1[[#This Row],[Händler]]&amp;Tabelle1[[#This Row],[Kategorie]]&amp;Tabelle1[[#This Row],[Gruppe]]&amp;Tabelle1[[#This Row],[Name]]</f>
        <v>Markant Services International GmbHKauflandGurkenGurken 212 / 370ml GlasDänischer Gurkensalat, 370ml Gl,10er Tr.</v>
      </c>
      <c r="V2028">
        <f>_xlfn.XLOOKUP(U2028,'Daten Vor-Quartal'!U:U,'Daten Vor-Quartal'!I:I,0)</f>
        <v>0</v>
      </c>
    </row>
    <row r="2029" spans="1:22">
      <c r="A2029" t="s">
        <v>36</v>
      </c>
      <c r="B2029" t="s">
        <v>37</v>
      </c>
      <c r="C2029" t="s">
        <v>7</v>
      </c>
      <c r="D2029" t="s">
        <v>228</v>
      </c>
      <c r="E2029" t="s">
        <v>235</v>
      </c>
      <c r="F2029">
        <v>8</v>
      </c>
      <c r="G2029" t="s">
        <v>51</v>
      </c>
      <c r="H2029">
        <v>0.78627968337730869</v>
      </c>
      <c r="I2029">
        <v>0.93650793650793651</v>
      </c>
      <c r="J2029">
        <v>0</v>
      </c>
      <c r="K2029">
        <v>0</v>
      </c>
      <c r="L2029">
        <v>596</v>
      </c>
      <c r="M2029">
        <v>758</v>
      </c>
      <c r="N2029">
        <v>441</v>
      </c>
      <c r="O2029">
        <v>413</v>
      </c>
      <c r="P2029">
        <v>0</v>
      </c>
      <c r="Q2029">
        <v>0</v>
      </c>
      <c r="R2029">
        <v>0</v>
      </c>
      <c r="S2029">
        <f t="shared" si="34"/>
        <v>0.93167701863354035</v>
      </c>
      <c r="T2029" s="13">
        <f>(Tabelle1[[#This Row],[MT Distri % (besucht)]]-Tabelle1[[#This Row],[MT Distri % (besucht) VP]])*100</f>
        <v>0.48309178743961567</v>
      </c>
      <c r="U2029" t="str">
        <f>Tabelle1[[#This Row],[Kundenhierarchie 1]]&amp;Tabelle1[[#This Row],[Händler]]&amp;Tabelle1[[#This Row],[Kategorie]]&amp;Tabelle1[[#This Row],[Gruppe]]&amp;Tabelle1[[#This Row],[Name]]</f>
        <v>Markant Services International GmbHKauflandGurkenGurken 212 / 370ml GlasGewürzgurken, 370ml, 10er</v>
      </c>
      <c r="V2029">
        <f>_xlfn.XLOOKUP(U2029,'Daten Vor-Quartal'!U:U,'Daten Vor-Quartal'!I:I,0)</f>
        <v>0.93167701863354035</v>
      </c>
    </row>
    <row r="2030" spans="1:22">
      <c r="A2030" t="s">
        <v>36</v>
      </c>
      <c r="B2030" t="s">
        <v>37</v>
      </c>
      <c r="C2030" t="s">
        <v>7</v>
      </c>
      <c r="D2030" t="s">
        <v>228</v>
      </c>
      <c r="E2030" t="s">
        <v>238</v>
      </c>
      <c r="F2030">
        <v>32</v>
      </c>
      <c r="G2030" t="s">
        <v>74</v>
      </c>
      <c r="H2030">
        <v>0</v>
      </c>
      <c r="I2030">
        <v>0</v>
      </c>
      <c r="J2030">
        <v>0</v>
      </c>
      <c r="K2030">
        <v>0</v>
      </c>
      <c r="L2030">
        <v>0</v>
      </c>
      <c r="M2030">
        <v>758</v>
      </c>
      <c r="N2030">
        <v>1</v>
      </c>
      <c r="O2030">
        <v>0</v>
      </c>
      <c r="P2030">
        <v>0</v>
      </c>
      <c r="Q2030">
        <v>0</v>
      </c>
      <c r="R2030">
        <v>0</v>
      </c>
      <c r="S2030">
        <f t="shared" si="34"/>
        <v>0</v>
      </c>
      <c r="T2030" s="13">
        <f>(Tabelle1[[#This Row],[MT Distri % (besucht)]]-Tabelle1[[#This Row],[MT Distri % (besucht) VP]])*100</f>
        <v>0</v>
      </c>
      <c r="U2030" t="str">
        <f>Tabelle1[[#This Row],[Kundenhierarchie 1]]&amp;Tabelle1[[#This Row],[Händler]]&amp;Tabelle1[[#This Row],[Kategorie]]&amp;Tabelle1[[#This Row],[Gruppe]]&amp;Tabelle1[[#This Row],[Name]]</f>
        <v>Markant Services International GmbHKauflandGurkenGurken 212 / 370ml GlasGurkenviertel, 370ml Glas 10er Tray</v>
      </c>
      <c r="V2030">
        <f>_xlfn.XLOOKUP(U2030,'Daten Vor-Quartal'!U:U,'Daten Vor-Quartal'!I:I,0)</f>
        <v>0</v>
      </c>
    </row>
    <row r="2031" spans="1:22">
      <c r="A2031" t="s">
        <v>36</v>
      </c>
      <c r="B2031" t="s">
        <v>37</v>
      </c>
      <c r="C2031" t="s">
        <v>7</v>
      </c>
      <c r="D2031" t="s">
        <v>228</v>
      </c>
      <c r="E2031" t="s">
        <v>236</v>
      </c>
      <c r="F2031">
        <v>19</v>
      </c>
      <c r="G2031" t="s">
        <v>63</v>
      </c>
      <c r="H2031">
        <v>0.69525065963060684</v>
      </c>
      <c r="I2031">
        <v>0.90801186943620182</v>
      </c>
      <c r="J2031">
        <v>0</v>
      </c>
      <c r="K2031">
        <v>0</v>
      </c>
      <c r="L2031">
        <v>527</v>
      </c>
      <c r="M2031">
        <v>758</v>
      </c>
      <c r="N2031">
        <v>337</v>
      </c>
      <c r="O2031">
        <v>306</v>
      </c>
      <c r="P2031">
        <v>0</v>
      </c>
      <c r="Q2031">
        <v>0</v>
      </c>
      <c r="R2031">
        <v>0</v>
      </c>
      <c r="S2031">
        <f t="shared" si="34"/>
        <v>0.88491048593350385</v>
      </c>
      <c r="T2031" s="13">
        <f>(Tabelle1[[#This Row],[MT Distri % (besucht)]]-Tabelle1[[#This Row],[MT Distri % (besucht) VP]])*100</f>
        <v>2.310138350269797</v>
      </c>
      <c r="U2031" t="str">
        <f>Tabelle1[[#This Row],[Kundenhierarchie 1]]&amp;Tabelle1[[#This Row],[Händler]]&amp;Tabelle1[[#This Row],[Kategorie]]&amp;Tabelle1[[#This Row],[Gruppe]]&amp;Tabelle1[[#This Row],[Name]]</f>
        <v>Markant Services International GmbHKauflandGurkenGurken 212 / 370ml GlasHoniggurken, 370ml Glas 10er Tray</v>
      </c>
      <c r="V2031">
        <f>_xlfn.XLOOKUP(U2031,'Daten Vor-Quartal'!U:U,'Daten Vor-Quartal'!I:I,0)</f>
        <v>0.88491048593350385</v>
      </c>
    </row>
    <row r="2032" spans="1:22">
      <c r="A2032" t="s">
        <v>36</v>
      </c>
      <c r="B2032" t="s">
        <v>37</v>
      </c>
      <c r="C2032" t="s">
        <v>7</v>
      </c>
      <c r="D2032" t="s">
        <v>228</v>
      </c>
      <c r="E2032" t="s">
        <v>237</v>
      </c>
      <c r="F2032">
        <v>12</v>
      </c>
      <c r="G2032" t="s">
        <v>51</v>
      </c>
      <c r="H2032">
        <v>0.69525065963060684</v>
      </c>
      <c r="I2032">
        <v>0.91394658753709201</v>
      </c>
      <c r="J2032">
        <v>0</v>
      </c>
      <c r="K2032">
        <v>0</v>
      </c>
      <c r="L2032">
        <v>527</v>
      </c>
      <c r="M2032">
        <v>758</v>
      </c>
      <c r="N2032">
        <v>337</v>
      </c>
      <c r="O2032">
        <v>308</v>
      </c>
      <c r="P2032">
        <v>0</v>
      </c>
      <c r="Q2032">
        <v>0</v>
      </c>
      <c r="R2032">
        <v>0</v>
      </c>
      <c r="S2032">
        <f t="shared" si="34"/>
        <v>0.88491048593350385</v>
      </c>
      <c r="T2032" s="13">
        <f>(Tabelle1[[#This Row],[MT Distri % (besucht)]]-Tabelle1[[#This Row],[MT Distri % (besucht) VP]])*100</f>
        <v>2.903610160358816</v>
      </c>
      <c r="U2032" t="str">
        <f>Tabelle1[[#This Row],[Kundenhierarchie 1]]&amp;Tabelle1[[#This Row],[Händler]]&amp;Tabelle1[[#This Row],[Kategorie]]&amp;Tabelle1[[#This Row],[Gruppe]]&amp;Tabelle1[[#This Row],[Name]]</f>
        <v>Markant Services International GmbHKauflandGurkenGurken 212 / 370ml GlasKühne Sandwich Gurken, 370ml, Gl., 10er</v>
      </c>
      <c r="V2032">
        <f>_xlfn.XLOOKUP(U2032,'Daten Vor-Quartal'!U:U,'Daten Vor-Quartal'!I:I,0)</f>
        <v>0.88491048593350385</v>
      </c>
    </row>
    <row r="2033" spans="1:22">
      <c r="A2033" t="s">
        <v>36</v>
      </c>
      <c r="B2033" t="s">
        <v>37</v>
      </c>
      <c r="C2033" t="s">
        <v>7</v>
      </c>
      <c r="D2033" t="s">
        <v>228</v>
      </c>
      <c r="E2033" t="s">
        <v>239</v>
      </c>
      <c r="F2033">
        <v>29</v>
      </c>
      <c r="G2033" t="s">
        <v>74</v>
      </c>
      <c r="H2033">
        <v>0.19393139841688653</v>
      </c>
      <c r="I2033">
        <v>0.81904761904761902</v>
      </c>
      <c r="J2033">
        <v>0</v>
      </c>
      <c r="K2033">
        <v>0</v>
      </c>
      <c r="L2033">
        <v>147</v>
      </c>
      <c r="M2033">
        <v>758</v>
      </c>
      <c r="N2033">
        <v>105</v>
      </c>
      <c r="O2033">
        <v>86</v>
      </c>
      <c r="P2033">
        <v>0</v>
      </c>
      <c r="Q2033">
        <v>0</v>
      </c>
      <c r="R2033">
        <v>0</v>
      </c>
      <c r="S2033">
        <f t="shared" si="34"/>
        <v>0.57692307692307687</v>
      </c>
      <c r="T2033" s="13">
        <f>(Tabelle1[[#This Row],[MT Distri % (besucht)]]-Tabelle1[[#This Row],[MT Distri % (besucht) VP]])*100</f>
        <v>24.212454212454215</v>
      </c>
      <c r="U2033" t="str">
        <f>Tabelle1[[#This Row],[Kundenhierarchie 1]]&amp;Tabelle1[[#This Row],[Händler]]&amp;Tabelle1[[#This Row],[Kategorie]]&amp;Tabelle1[[#This Row],[Gruppe]]&amp;Tabelle1[[#This Row],[Name]]</f>
        <v>Markant Services International GmbHKauflandGurkenGurken 212 / 370ml GlasSalat Gurken, 370ml Gl. 10er Tray</v>
      </c>
      <c r="V2033">
        <f>_xlfn.XLOOKUP(U2033,'Daten Vor-Quartal'!U:U,'Daten Vor-Quartal'!I:I,0)</f>
        <v>0.57692307692307687</v>
      </c>
    </row>
    <row r="2034" spans="1:22">
      <c r="A2034" t="s">
        <v>36</v>
      </c>
      <c r="B2034" t="s">
        <v>37</v>
      </c>
      <c r="C2034" t="s">
        <v>7</v>
      </c>
      <c r="D2034" t="s">
        <v>228</v>
      </c>
      <c r="E2034" t="s">
        <v>240</v>
      </c>
      <c r="F2034">
        <v>30</v>
      </c>
      <c r="G2034" t="s">
        <v>74</v>
      </c>
      <c r="H2034">
        <v>0</v>
      </c>
      <c r="I2034">
        <v>0</v>
      </c>
      <c r="J2034">
        <v>0</v>
      </c>
      <c r="K2034">
        <v>0</v>
      </c>
      <c r="L2034">
        <v>0</v>
      </c>
      <c r="M2034">
        <v>758</v>
      </c>
      <c r="N2034">
        <v>1</v>
      </c>
      <c r="O2034">
        <v>0</v>
      </c>
      <c r="P2034">
        <v>0</v>
      </c>
      <c r="Q2034">
        <v>0</v>
      </c>
      <c r="R2034">
        <v>0</v>
      </c>
      <c r="S2034">
        <f t="shared" si="34"/>
        <v>0</v>
      </c>
      <c r="T2034" s="13">
        <f>(Tabelle1[[#This Row],[MT Distri % (besucht)]]-Tabelle1[[#This Row],[MT Distri % (besucht) VP]])*100</f>
        <v>0</v>
      </c>
      <c r="U2034" t="str">
        <f>Tabelle1[[#This Row],[Kundenhierarchie 1]]&amp;Tabelle1[[#This Row],[Händler]]&amp;Tabelle1[[#This Row],[Kategorie]]&amp;Tabelle1[[#This Row],[Gruppe]]&amp;Tabelle1[[#This Row],[Name]]</f>
        <v>Markant Services International GmbHKauflandGurkenGurken 212 / 370ml GlasSchles. Gurkenhappen, 370ml Gl. 10er Tr.</v>
      </c>
      <c r="V2034">
        <f>_xlfn.XLOOKUP(U2034,'Daten Vor-Quartal'!U:U,'Daten Vor-Quartal'!I:I,0)</f>
        <v>0</v>
      </c>
    </row>
    <row r="2035" spans="1:22">
      <c r="A2035" t="s">
        <v>36</v>
      </c>
      <c r="B2035" t="s">
        <v>37</v>
      </c>
      <c r="C2035" t="s">
        <v>7</v>
      </c>
      <c r="D2035" t="s">
        <v>228</v>
      </c>
      <c r="E2035" t="s">
        <v>241</v>
      </c>
      <c r="F2035">
        <v>24</v>
      </c>
      <c r="G2035" t="s">
        <v>74</v>
      </c>
      <c r="H2035">
        <v>0.36015831134564646</v>
      </c>
      <c r="I2035">
        <v>0.83152173913043481</v>
      </c>
      <c r="J2035">
        <v>0</v>
      </c>
      <c r="K2035">
        <v>0</v>
      </c>
      <c r="L2035">
        <v>273</v>
      </c>
      <c r="M2035">
        <v>758</v>
      </c>
      <c r="N2035">
        <v>184</v>
      </c>
      <c r="O2035">
        <v>153</v>
      </c>
      <c r="P2035">
        <v>0</v>
      </c>
      <c r="Q2035">
        <v>0</v>
      </c>
      <c r="R2035">
        <v>0</v>
      </c>
      <c r="S2035">
        <f t="shared" si="34"/>
        <v>0.80269058295964124</v>
      </c>
      <c r="T2035" s="13">
        <f>(Tabelle1[[#This Row],[MT Distri % (besucht)]]-Tabelle1[[#This Row],[MT Distri % (besucht) VP]])*100</f>
        <v>2.883115617079357</v>
      </c>
      <c r="U2035" t="str">
        <f>Tabelle1[[#This Row],[Kundenhierarchie 1]]&amp;Tabelle1[[#This Row],[Händler]]&amp;Tabelle1[[#This Row],[Kategorie]]&amp;Tabelle1[[#This Row],[Gruppe]]&amp;Tabelle1[[#This Row],[Name]]</f>
        <v>Markant Services International GmbHKauflandGurkenGurken 212 / 370ml GlasSenfgurken, 370ml Glas, 10er Tray</v>
      </c>
      <c r="V2035">
        <f>_xlfn.XLOOKUP(U2035,'Daten Vor-Quartal'!U:U,'Daten Vor-Quartal'!I:I,0)</f>
        <v>0.80269058295964124</v>
      </c>
    </row>
    <row r="2036" spans="1:22">
      <c r="A2036" t="s">
        <v>36</v>
      </c>
      <c r="B2036" t="s">
        <v>37</v>
      </c>
      <c r="C2036" t="s">
        <v>7</v>
      </c>
      <c r="D2036" t="s">
        <v>228</v>
      </c>
      <c r="E2036" t="s">
        <v>242</v>
      </c>
      <c r="F2036">
        <v>21</v>
      </c>
      <c r="G2036" t="s">
        <v>63</v>
      </c>
      <c r="H2036">
        <v>0.30474934036939316</v>
      </c>
      <c r="I2036">
        <v>0.96618357487922701</v>
      </c>
      <c r="J2036">
        <v>0</v>
      </c>
      <c r="K2036">
        <v>0</v>
      </c>
      <c r="L2036">
        <v>231</v>
      </c>
      <c r="M2036">
        <v>758</v>
      </c>
      <c r="N2036">
        <v>207</v>
      </c>
      <c r="O2036">
        <v>200</v>
      </c>
      <c r="P2036">
        <v>0</v>
      </c>
      <c r="Q2036">
        <v>0</v>
      </c>
      <c r="R2036">
        <v>0</v>
      </c>
      <c r="S2036">
        <f t="shared" si="34"/>
        <v>0.95370370370370372</v>
      </c>
      <c r="T2036" s="13">
        <f>(Tabelle1[[#This Row],[MT Distri % (besucht)]]-Tabelle1[[#This Row],[MT Distri % (besucht) VP]])*100</f>
        <v>1.2479871175523294</v>
      </c>
      <c r="U2036" t="str">
        <f>Tabelle1[[#This Row],[Kundenhierarchie 1]]&amp;Tabelle1[[#This Row],[Händler]]&amp;Tabelle1[[#This Row],[Kategorie]]&amp;Tabelle1[[#This Row],[Gruppe]]&amp;Tabelle1[[#This Row],[Name]]</f>
        <v>Markant Services International GmbHKauflandGurkenGurken 212 / 370ml GlasWurstsalat Gurke, 370ml, 10er</v>
      </c>
      <c r="V2036">
        <f>_xlfn.XLOOKUP(U2036,'Daten Vor-Quartal'!U:U,'Daten Vor-Quartal'!I:I,0)</f>
        <v>0.95370370370370372</v>
      </c>
    </row>
    <row r="2037" spans="1:22">
      <c r="A2037" t="s">
        <v>36</v>
      </c>
      <c r="B2037" t="s">
        <v>37</v>
      </c>
      <c r="C2037" t="s">
        <v>7</v>
      </c>
      <c r="D2037" t="s">
        <v>245</v>
      </c>
      <c r="E2037" t="s">
        <v>115</v>
      </c>
      <c r="F2037">
        <v>13</v>
      </c>
      <c r="G2037" t="s">
        <v>63</v>
      </c>
      <c r="H2037">
        <v>0</v>
      </c>
      <c r="I2037">
        <v>0</v>
      </c>
      <c r="J2037">
        <v>0</v>
      </c>
      <c r="K2037">
        <v>0</v>
      </c>
      <c r="L2037">
        <v>0</v>
      </c>
      <c r="M2037">
        <v>758</v>
      </c>
      <c r="N2037">
        <v>1</v>
      </c>
      <c r="O2037">
        <v>0</v>
      </c>
      <c r="P2037">
        <v>0</v>
      </c>
      <c r="Q2037">
        <v>0</v>
      </c>
      <c r="R2037">
        <v>0</v>
      </c>
      <c r="S2037">
        <f t="shared" si="34"/>
        <v>0</v>
      </c>
      <c r="T2037" s="13">
        <f>(Tabelle1[[#This Row],[MT Distri % (besucht)]]-Tabelle1[[#This Row],[MT Distri % (besucht) VP]])*100</f>
        <v>0</v>
      </c>
      <c r="U2037" t="str">
        <f>Tabelle1[[#This Row],[Kundenhierarchie 1]]&amp;Tabelle1[[#This Row],[Händler]]&amp;Tabelle1[[#This Row],[Kategorie]]&amp;Tabelle1[[#This Row],[Gruppe]]&amp;Tabelle1[[#This Row],[Name]]</f>
        <v>Markant Services International GmbHKauflandGurkenGurken 720ml GlasBaerlauchgurken, 720ml Glas 8er Tray</v>
      </c>
      <c r="V2037">
        <f>_xlfn.XLOOKUP(U2037,'Daten Vor-Quartal'!U:U,'Daten Vor-Quartal'!I:I,0)</f>
        <v>0</v>
      </c>
    </row>
    <row r="2038" spans="1:22">
      <c r="A2038" t="s">
        <v>36</v>
      </c>
      <c r="B2038" t="s">
        <v>37</v>
      </c>
      <c r="C2038" t="s">
        <v>7</v>
      </c>
      <c r="D2038" t="s">
        <v>245</v>
      </c>
      <c r="E2038" t="s">
        <v>243</v>
      </c>
      <c r="F2038">
        <v>13</v>
      </c>
      <c r="G2038" t="s">
        <v>63</v>
      </c>
      <c r="H2038">
        <v>0</v>
      </c>
      <c r="I2038">
        <v>0</v>
      </c>
      <c r="J2038">
        <v>0</v>
      </c>
      <c r="K2038">
        <v>0</v>
      </c>
      <c r="L2038">
        <v>0</v>
      </c>
      <c r="M2038">
        <v>758</v>
      </c>
      <c r="N2038">
        <v>1</v>
      </c>
      <c r="O2038">
        <v>0</v>
      </c>
      <c r="P2038">
        <v>0</v>
      </c>
      <c r="Q2038">
        <v>0</v>
      </c>
      <c r="R2038">
        <v>0</v>
      </c>
      <c r="S2038">
        <f t="shared" si="34"/>
        <v>0</v>
      </c>
      <c r="T2038" s="13">
        <f>(Tabelle1[[#This Row],[MT Distri % (besucht)]]-Tabelle1[[#This Row],[MT Distri % (besucht) VP]])*100</f>
        <v>0</v>
      </c>
      <c r="U2038" t="str">
        <f>Tabelle1[[#This Row],[Kundenhierarchie 1]]&amp;Tabelle1[[#This Row],[Händler]]&amp;Tabelle1[[#This Row],[Kategorie]]&amp;Tabelle1[[#This Row],[Gruppe]]&amp;Tabelle1[[#This Row],[Name]]</f>
        <v>Markant Services International GmbHKauflandGurkenGurken 720ml GlasBärlauchgurken CK, 720ml Glas</v>
      </c>
      <c r="V2038">
        <f>_xlfn.XLOOKUP(U2038,'Daten Vor-Quartal'!U:U,'Daten Vor-Quartal'!I:I,0)</f>
        <v>0</v>
      </c>
    </row>
    <row r="2039" spans="1:22">
      <c r="A2039" t="s">
        <v>36</v>
      </c>
      <c r="B2039" t="s">
        <v>37</v>
      </c>
      <c r="C2039" t="s">
        <v>7</v>
      </c>
      <c r="D2039" t="s">
        <v>245</v>
      </c>
      <c r="E2039" t="s">
        <v>244</v>
      </c>
      <c r="F2039">
        <v>7</v>
      </c>
      <c r="G2039" t="s">
        <v>51</v>
      </c>
      <c r="H2039">
        <v>0</v>
      </c>
      <c r="I2039">
        <v>0</v>
      </c>
      <c r="J2039">
        <v>0</v>
      </c>
      <c r="K2039">
        <v>0</v>
      </c>
      <c r="L2039">
        <v>0</v>
      </c>
      <c r="M2039">
        <v>758</v>
      </c>
      <c r="N2039">
        <v>1</v>
      </c>
      <c r="O2039">
        <v>0</v>
      </c>
      <c r="P2039">
        <v>0</v>
      </c>
      <c r="Q2039">
        <v>0</v>
      </c>
      <c r="R2039">
        <v>0</v>
      </c>
      <c r="S2039">
        <f t="shared" si="34"/>
        <v>0</v>
      </c>
      <c r="T2039" s="13">
        <f>(Tabelle1[[#This Row],[MT Distri % (besucht)]]-Tabelle1[[#This Row],[MT Distri % (besucht) VP]])*100</f>
        <v>0</v>
      </c>
      <c r="U2039" t="str">
        <f>Tabelle1[[#This Row],[Kundenhierarchie 1]]&amp;Tabelle1[[#This Row],[Händler]]&amp;Tabelle1[[#This Row],[Kategorie]]&amp;Tabelle1[[#This Row],[Gruppe]]&amp;Tabelle1[[#This Row],[Name]]</f>
        <v>Markant Services International GmbHKauflandGurkenGurken 720ml GlasDaenischer Gurkensalat,720ml Gl.,8er Tray</v>
      </c>
      <c r="V2039">
        <f>_xlfn.XLOOKUP(U2039,'Daten Vor-Quartal'!U:U,'Daten Vor-Quartal'!I:I,0)</f>
        <v>0</v>
      </c>
    </row>
    <row r="2040" spans="1:22">
      <c r="A2040" t="s">
        <v>36</v>
      </c>
      <c r="B2040" t="s">
        <v>37</v>
      </c>
      <c r="C2040" t="s">
        <v>7</v>
      </c>
      <c r="D2040" t="s">
        <v>245</v>
      </c>
      <c r="E2040" t="s">
        <v>246</v>
      </c>
      <c r="F2040">
        <v>7</v>
      </c>
      <c r="G2040" t="s">
        <v>51</v>
      </c>
      <c r="H2040">
        <v>1</v>
      </c>
      <c r="I2040">
        <v>0.99442379182156138</v>
      </c>
      <c r="J2040">
        <v>0</v>
      </c>
      <c r="K2040">
        <v>0</v>
      </c>
      <c r="L2040">
        <v>758</v>
      </c>
      <c r="M2040">
        <v>758</v>
      </c>
      <c r="N2040">
        <v>538</v>
      </c>
      <c r="O2040">
        <v>535</v>
      </c>
      <c r="P2040">
        <v>0</v>
      </c>
      <c r="Q2040">
        <v>0</v>
      </c>
      <c r="R2040">
        <v>0</v>
      </c>
      <c r="S2040">
        <f t="shared" si="34"/>
        <v>0.99158249158249157</v>
      </c>
      <c r="T2040" s="13">
        <f>(Tabelle1[[#This Row],[MT Distri % (besucht)]]-Tabelle1[[#This Row],[MT Distri % (besucht) VP]])*100</f>
        <v>0.28413002390698106</v>
      </c>
      <c r="U2040" t="str">
        <f>Tabelle1[[#This Row],[Kundenhierarchie 1]]&amp;Tabelle1[[#This Row],[Händler]]&amp;Tabelle1[[#This Row],[Kategorie]]&amp;Tabelle1[[#This Row],[Gruppe]]&amp;Tabelle1[[#This Row],[Name]]</f>
        <v>Markant Services International GmbHKauflandGurkenGurken 720ml GlasDänischer Gurkensalat, 720ml Glas</v>
      </c>
      <c r="V2040">
        <f>_xlfn.XLOOKUP(U2040,'Daten Vor-Quartal'!U:U,'Daten Vor-Quartal'!I:I,0)</f>
        <v>0.99158249158249157</v>
      </c>
    </row>
    <row r="2041" spans="1:22">
      <c r="A2041" t="s">
        <v>36</v>
      </c>
      <c r="B2041" t="s">
        <v>37</v>
      </c>
      <c r="C2041" t="s">
        <v>7</v>
      </c>
      <c r="D2041" t="s">
        <v>245</v>
      </c>
      <c r="E2041" t="s">
        <v>247</v>
      </c>
      <c r="F2041">
        <v>27</v>
      </c>
      <c r="G2041" t="s">
        <v>74</v>
      </c>
      <c r="H2041">
        <v>0.36015831134564646</v>
      </c>
      <c r="I2041">
        <v>0.83152173913043481</v>
      </c>
      <c r="J2041">
        <v>0</v>
      </c>
      <c r="K2041">
        <v>0</v>
      </c>
      <c r="L2041">
        <v>273</v>
      </c>
      <c r="M2041">
        <v>758</v>
      </c>
      <c r="N2041">
        <v>184</v>
      </c>
      <c r="O2041">
        <v>153</v>
      </c>
      <c r="P2041">
        <v>0</v>
      </c>
      <c r="Q2041">
        <v>0</v>
      </c>
      <c r="R2041">
        <v>0</v>
      </c>
      <c r="S2041">
        <f t="shared" si="34"/>
        <v>0.79372197309417036</v>
      </c>
      <c r="T2041" s="13">
        <f>(Tabelle1[[#This Row],[MT Distri % (besucht)]]-Tabelle1[[#This Row],[MT Distri % (besucht) VP]])*100</f>
        <v>3.7799766036264448</v>
      </c>
      <c r="U2041" t="str">
        <f>Tabelle1[[#This Row],[Kundenhierarchie 1]]&amp;Tabelle1[[#This Row],[Händler]]&amp;Tabelle1[[#This Row],[Kategorie]]&amp;Tabelle1[[#This Row],[Gruppe]]&amp;Tabelle1[[#This Row],[Name]]</f>
        <v>Markant Services International GmbHKauflandGurkenGurken 720ml GlasDillschnitten, 720ml Glas</v>
      </c>
      <c r="V2041">
        <f>_xlfn.XLOOKUP(U2041,'Daten Vor-Quartal'!U:U,'Daten Vor-Quartal'!I:I,0)</f>
        <v>0.79372197309417036</v>
      </c>
    </row>
    <row r="2042" spans="1:22">
      <c r="A2042" t="s">
        <v>36</v>
      </c>
      <c r="B2042" t="s">
        <v>37</v>
      </c>
      <c r="C2042" t="s">
        <v>7</v>
      </c>
      <c r="D2042" t="s">
        <v>245</v>
      </c>
      <c r="E2042" t="s">
        <v>107</v>
      </c>
      <c r="F2042">
        <v>27</v>
      </c>
      <c r="G2042" t="s">
        <v>74</v>
      </c>
      <c r="H2042">
        <v>0</v>
      </c>
      <c r="I2042">
        <v>0</v>
      </c>
      <c r="J2042">
        <v>0</v>
      </c>
      <c r="K2042">
        <v>0</v>
      </c>
      <c r="L2042">
        <v>0</v>
      </c>
      <c r="M2042">
        <v>758</v>
      </c>
      <c r="N2042">
        <v>1</v>
      </c>
      <c r="O2042">
        <v>0</v>
      </c>
      <c r="P2042">
        <v>0</v>
      </c>
      <c r="Q2042">
        <v>0</v>
      </c>
      <c r="R2042">
        <v>0</v>
      </c>
      <c r="S2042">
        <f t="shared" si="34"/>
        <v>0</v>
      </c>
      <c r="T2042" s="13">
        <f>(Tabelle1[[#This Row],[MT Distri % (besucht)]]-Tabelle1[[#This Row],[MT Distri % (besucht) VP]])*100</f>
        <v>0</v>
      </c>
      <c r="U2042" t="str">
        <f>Tabelle1[[#This Row],[Kundenhierarchie 1]]&amp;Tabelle1[[#This Row],[Händler]]&amp;Tabelle1[[#This Row],[Kategorie]]&amp;Tabelle1[[#This Row],[Gruppe]]&amp;Tabelle1[[#This Row],[Name]]</f>
        <v>Markant Services International GmbHKauflandGurkenGurken 720ml GlasDillschnitten, 720ml Glas, 8er Tray</v>
      </c>
      <c r="V2042">
        <f>_xlfn.XLOOKUP(U2042,'Daten Vor-Quartal'!U:U,'Daten Vor-Quartal'!I:I,0)</f>
        <v>0</v>
      </c>
    </row>
    <row r="2043" spans="1:22">
      <c r="A2043" t="s">
        <v>36</v>
      </c>
      <c r="B2043" t="s">
        <v>37</v>
      </c>
      <c r="C2043" t="s">
        <v>7</v>
      </c>
      <c r="D2043" t="s">
        <v>245</v>
      </c>
      <c r="E2043" t="s">
        <v>248</v>
      </c>
      <c r="F2043">
        <v>4</v>
      </c>
      <c r="G2043" t="s">
        <v>51</v>
      </c>
      <c r="H2043">
        <v>1</v>
      </c>
      <c r="I2043">
        <v>0.99628252788104088</v>
      </c>
      <c r="J2043">
        <v>0</v>
      </c>
      <c r="K2043">
        <v>0</v>
      </c>
      <c r="L2043">
        <v>758</v>
      </c>
      <c r="M2043">
        <v>758</v>
      </c>
      <c r="N2043">
        <v>538</v>
      </c>
      <c r="O2043">
        <v>536</v>
      </c>
      <c r="P2043">
        <v>0</v>
      </c>
      <c r="Q2043">
        <v>0</v>
      </c>
      <c r="R2043">
        <v>0</v>
      </c>
      <c r="S2043">
        <f t="shared" si="34"/>
        <v>0.9932659932659933</v>
      </c>
      <c r="T2043" s="13">
        <f>(Tabelle1[[#This Row],[MT Distri % (besucht)]]-Tabelle1[[#This Row],[MT Distri % (besucht) VP]])*100</f>
        <v>0.30165346150475836</v>
      </c>
      <c r="U2043" t="str">
        <f>Tabelle1[[#This Row],[Kundenhierarchie 1]]&amp;Tabelle1[[#This Row],[Händler]]&amp;Tabelle1[[#This Row],[Kategorie]]&amp;Tabelle1[[#This Row],[Gruppe]]&amp;Tabelle1[[#This Row],[Name]]</f>
        <v>Markant Services International GmbHKauflandGurkenGurken 720ml GlasGewürzgurken, 720ml, 12er</v>
      </c>
      <c r="V2043">
        <f>_xlfn.XLOOKUP(U2043,'Daten Vor-Quartal'!U:U,'Daten Vor-Quartal'!I:I,0)</f>
        <v>0.9932659932659933</v>
      </c>
    </row>
    <row r="2044" spans="1:22">
      <c r="A2044" t="s">
        <v>36</v>
      </c>
      <c r="B2044" t="s">
        <v>37</v>
      </c>
      <c r="C2044" t="s">
        <v>7</v>
      </c>
      <c r="D2044" t="s">
        <v>245</v>
      </c>
      <c r="E2044" t="s">
        <v>249</v>
      </c>
      <c r="F2044">
        <v>26</v>
      </c>
      <c r="G2044" t="s">
        <v>74</v>
      </c>
      <c r="H2044">
        <v>0</v>
      </c>
      <c r="I2044">
        <v>0</v>
      </c>
      <c r="J2044">
        <v>0</v>
      </c>
      <c r="K2044">
        <v>0</v>
      </c>
      <c r="L2044">
        <v>0</v>
      </c>
      <c r="M2044">
        <v>758</v>
      </c>
      <c r="N2044">
        <v>1</v>
      </c>
      <c r="O2044">
        <v>0</v>
      </c>
      <c r="P2044">
        <v>0</v>
      </c>
      <c r="Q2044">
        <v>0</v>
      </c>
      <c r="R2044">
        <v>0</v>
      </c>
      <c r="S2044">
        <f t="shared" si="34"/>
        <v>0</v>
      </c>
      <c r="T2044" s="13">
        <f>(Tabelle1[[#This Row],[MT Distri % (besucht)]]-Tabelle1[[#This Row],[MT Distri % (besucht) VP]])*100</f>
        <v>0</v>
      </c>
      <c r="U2044" t="str">
        <f>Tabelle1[[#This Row],[Kundenhierarchie 1]]&amp;Tabelle1[[#This Row],[Händler]]&amp;Tabelle1[[#This Row],[Kategorie]]&amp;Tabelle1[[#This Row],[Gruppe]]&amp;Tabelle1[[#This Row],[Name]]</f>
        <v>Markant Services International GmbHKauflandGurkenGurken 720ml GlasGurken Moskauer Art CK, 720ml Glas</v>
      </c>
      <c r="V2044">
        <f>_xlfn.XLOOKUP(U2044,'Daten Vor-Quartal'!U:U,'Daten Vor-Quartal'!I:I,0)</f>
        <v>0</v>
      </c>
    </row>
    <row r="2045" spans="1:22">
      <c r="A2045" t="s">
        <v>36</v>
      </c>
      <c r="B2045" t="s">
        <v>37</v>
      </c>
      <c r="C2045" t="s">
        <v>7</v>
      </c>
      <c r="D2045" t="s">
        <v>245</v>
      </c>
      <c r="E2045" t="s">
        <v>101</v>
      </c>
      <c r="F2045">
        <v>26</v>
      </c>
      <c r="G2045" t="s">
        <v>74</v>
      </c>
      <c r="H2045">
        <v>0</v>
      </c>
      <c r="I2045">
        <v>0</v>
      </c>
      <c r="J2045">
        <v>0</v>
      </c>
      <c r="K2045">
        <v>0</v>
      </c>
      <c r="L2045">
        <v>0</v>
      </c>
      <c r="M2045">
        <v>758</v>
      </c>
      <c r="N2045">
        <v>1</v>
      </c>
      <c r="O2045">
        <v>0</v>
      </c>
      <c r="P2045">
        <v>0</v>
      </c>
      <c r="Q2045">
        <v>0</v>
      </c>
      <c r="R2045">
        <v>0</v>
      </c>
      <c r="S2045">
        <f t="shared" si="34"/>
        <v>0</v>
      </c>
      <c r="T2045" s="13">
        <f>(Tabelle1[[#This Row],[MT Distri % (besucht)]]-Tabelle1[[#This Row],[MT Distri % (besucht) VP]])*100</f>
        <v>0</v>
      </c>
      <c r="U2045" t="str">
        <f>Tabelle1[[#This Row],[Kundenhierarchie 1]]&amp;Tabelle1[[#This Row],[Händler]]&amp;Tabelle1[[#This Row],[Kategorie]]&amp;Tabelle1[[#This Row],[Gruppe]]&amp;Tabelle1[[#This Row],[Name]]</f>
        <v>Markant Services International GmbHKauflandGurkenGurken 720ml GlasGurken Moskauer Art, 720ml Glas 8er Tray</v>
      </c>
      <c r="V2045">
        <f>_xlfn.XLOOKUP(U2045,'Daten Vor-Quartal'!U:U,'Daten Vor-Quartal'!I:I,0)</f>
        <v>0</v>
      </c>
    </row>
    <row r="2046" spans="1:22">
      <c r="A2046" t="s">
        <v>36</v>
      </c>
      <c r="B2046" t="s">
        <v>37</v>
      </c>
      <c r="C2046" t="s">
        <v>7</v>
      </c>
      <c r="D2046" t="s">
        <v>245</v>
      </c>
      <c r="E2046" t="s">
        <v>250</v>
      </c>
      <c r="F2046">
        <v>17</v>
      </c>
      <c r="G2046" t="s">
        <v>63</v>
      </c>
      <c r="H2046">
        <v>0.39841688654353563</v>
      </c>
      <c r="I2046">
        <v>0.89711934156378603</v>
      </c>
      <c r="J2046">
        <v>0</v>
      </c>
      <c r="K2046">
        <v>0</v>
      </c>
      <c r="L2046">
        <v>302</v>
      </c>
      <c r="M2046">
        <v>758</v>
      </c>
      <c r="N2046">
        <v>243</v>
      </c>
      <c r="O2046">
        <v>218</v>
      </c>
      <c r="P2046">
        <v>0</v>
      </c>
      <c r="Q2046">
        <v>0</v>
      </c>
      <c r="R2046">
        <v>0</v>
      </c>
      <c r="S2046">
        <f t="shared" si="34"/>
        <v>0.88191881918819193</v>
      </c>
      <c r="T2046" s="13">
        <f>(Tabelle1[[#This Row],[MT Distri % (besucht)]]-Tabelle1[[#This Row],[MT Distri % (besucht) VP]])*100</f>
        <v>1.5200522375594105</v>
      </c>
      <c r="U2046" t="str">
        <f>Tabelle1[[#This Row],[Kundenhierarchie 1]]&amp;Tabelle1[[#This Row],[Händler]]&amp;Tabelle1[[#This Row],[Kategorie]]&amp;Tabelle1[[#This Row],[Gruppe]]&amp;Tabelle1[[#This Row],[Name]]</f>
        <v>Markant Services International GmbHKauflandGurkenGurken 720ml GlasGurken Ungarische Art CK, 720ml Glas</v>
      </c>
      <c r="V2046">
        <f>_xlfn.XLOOKUP(U2046,'Daten Vor-Quartal'!U:U,'Daten Vor-Quartal'!I:I,0)</f>
        <v>0.88191881918819193</v>
      </c>
    </row>
    <row r="2047" spans="1:22">
      <c r="A2047" t="s">
        <v>36</v>
      </c>
      <c r="B2047" t="s">
        <v>37</v>
      </c>
      <c r="C2047" t="s">
        <v>7</v>
      </c>
      <c r="D2047" t="s">
        <v>245</v>
      </c>
      <c r="E2047" t="s">
        <v>251</v>
      </c>
      <c r="F2047">
        <v>17</v>
      </c>
      <c r="G2047" t="s">
        <v>63</v>
      </c>
      <c r="H2047">
        <v>0</v>
      </c>
      <c r="I2047">
        <v>0</v>
      </c>
      <c r="J2047">
        <v>0</v>
      </c>
      <c r="K2047">
        <v>0</v>
      </c>
      <c r="L2047">
        <v>0</v>
      </c>
      <c r="M2047">
        <v>758</v>
      </c>
      <c r="N2047">
        <v>1</v>
      </c>
      <c r="O2047">
        <v>0</v>
      </c>
      <c r="P2047">
        <v>0</v>
      </c>
      <c r="Q2047">
        <v>0</v>
      </c>
      <c r="R2047">
        <v>0</v>
      </c>
      <c r="S2047">
        <f t="shared" si="34"/>
        <v>0</v>
      </c>
      <c r="T2047" s="13">
        <f>(Tabelle1[[#This Row],[MT Distri % (besucht)]]-Tabelle1[[#This Row],[MT Distri % (besucht) VP]])*100</f>
        <v>0</v>
      </c>
      <c r="U2047" t="str">
        <f>Tabelle1[[#This Row],[Kundenhierarchie 1]]&amp;Tabelle1[[#This Row],[Händler]]&amp;Tabelle1[[#This Row],[Kategorie]]&amp;Tabelle1[[#This Row],[Gruppe]]&amp;Tabelle1[[#This Row],[Name]]</f>
        <v>Markant Services International GmbHKauflandGurkenGurken 720ml GlasGurken Ungarische Art,720ml Gl. 8er Tray</v>
      </c>
      <c r="V2047">
        <f>_xlfn.XLOOKUP(U2047,'Daten Vor-Quartal'!U:U,'Daten Vor-Quartal'!I:I,0)</f>
        <v>0</v>
      </c>
    </row>
    <row r="2048" spans="1:22">
      <c r="A2048" t="s">
        <v>36</v>
      </c>
      <c r="B2048" t="s">
        <v>37</v>
      </c>
      <c r="C2048" t="s">
        <v>7</v>
      </c>
      <c r="D2048" t="s">
        <v>245</v>
      </c>
      <c r="E2048" t="s">
        <v>252</v>
      </c>
      <c r="F2048">
        <v>14</v>
      </c>
      <c r="G2048" t="s">
        <v>63</v>
      </c>
      <c r="H2048">
        <v>0.36015831134564646</v>
      </c>
      <c r="I2048">
        <v>0.83152173913043481</v>
      </c>
      <c r="J2048">
        <v>0</v>
      </c>
      <c r="K2048">
        <v>0</v>
      </c>
      <c r="L2048">
        <v>273</v>
      </c>
      <c r="M2048">
        <v>758</v>
      </c>
      <c r="N2048">
        <v>184</v>
      </c>
      <c r="O2048">
        <v>153</v>
      </c>
      <c r="P2048">
        <v>0</v>
      </c>
      <c r="Q2048">
        <v>0</v>
      </c>
      <c r="R2048">
        <v>0</v>
      </c>
      <c r="S2048">
        <f t="shared" si="34"/>
        <v>0.79372197309417036</v>
      </c>
      <c r="T2048" s="13">
        <f>(Tabelle1[[#This Row],[MT Distri % (besucht)]]-Tabelle1[[#This Row],[MT Distri % (besucht) VP]])*100</f>
        <v>3.7799766036264448</v>
      </c>
      <c r="U2048" t="str">
        <f>Tabelle1[[#This Row],[Kundenhierarchie 1]]&amp;Tabelle1[[#This Row],[Händler]]&amp;Tabelle1[[#This Row],[Kategorie]]&amp;Tabelle1[[#This Row],[Gruppe]]&amp;Tabelle1[[#This Row],[Name]]</f>
        <v>Markant Services International GmbHKauflandGurkenGurken 720ml GlasGurkenviertel, 720ml Glas</v>
      </c>
      <c r="V2048">
        <f>_xlfn.XLOOKUP(U2048,'Daten Vor-Quartal'!U:U,'Daten Vor-Quartal'!I:I,0)</f>
        <v>0.79372197309417036</v>
      </c>
    </row>
    <row r="2049" spans="1:22">
      <c r="A2049" t="s">
        <v>36</v>
      </c>
      <c r="B2049" t="s">
        <v>37</v>
      </c>
      <c r="C2049" t="s">
        <v>7</v>
      </c>
      <c r="D2049" t="s">
        <v>245</v>
      </c>
      <c r="E2049" t="s">
        <v>111</v>
      </c>
      <c r="F2049">
        <v>14</v>
      </c>
      <c r="G2049" t="s">
        <v>63</v>
      </c>
      <c r="H2049">
        <v>0</v>
      </c>
      <c r="I2049">
        <v>0</v>
      </c>
      <c r="J2049">
        <v>0</v>
      </c>
      <c r="K2049">
        <v>0</v>
      </c>
      <c r="L2049">
        <v>0</v>
      </c>
      <c r="M2049">
        <v>758</v>
      </c>
      <c r="N2049">
        <v>1</v>
      </c>
      <c r="O2049">
        <v>0</v>
      </c>
      <c r="P2049">
        <v>0</v>
      </c>
      <c r="Q2049">
        <v>0</v>
      </c>
      <c r="R2049">
        <v>0</v>
      </c>
      <c r="S2049">
        <f t="shared" si="34"/>
        <v>0</v>
      </c>
      <c r="T2049" s="13">
        <f>(Tabelle1[[#This Row],[MT Distri % (besucht)]]-Tabelle1[[#This Row],[MT Distri % (besucht) VP]])*100</f>
        <v>0</v>
      </c>
      <c r="U2049" t="str">
        <f>Tabelle1[[#This Row],[Kundenhierarchie 1]]&amp;Tabelle1[[#This Row],[Händler]]&amp;Tabelle1[[#This Row],[Kategorie]]&amp;Tabelle1[[#This Row],[Gruppe]]&amp;Tabelle1[[#This Row],[Name]]</f>
        <v>Markant Services International GmbHKauflandGurkenGurken 720ml GlasGurkenviertel, 720ml Glas 8er Tray</v>
      </c>
      <c r="V2049">
        <f>_xlfn.XLOOKUP(U2049,'Daten Vor-Quartal'!U:U,'Daten Vor-Quartal'!I:I,0)</f>
        <v>0</v>
      </c>
    </row>
    <row r="2050" spans="1:22">
      <c r="A2050" t="s">
        <v>36</v>
      </c>
      <c r="B2050" t="s">
        <v>37</v>
      </c>
      <c r="C2050" t="s">
        <v>7</v>
      </c>
      <c r="D2050" t="s">
        <v>245</v>
      </c>
      <c r="E2050" t="s">
        <v>253</v>
      </c>
      <c r="F2050">
        <v>10</v>
      </c>
      <c r="G2050" t="s">
        <v>51</v>
      </c>
      <c r="H2050">
        <v>0.36015831134564646</v>
      </c>
      <c r="I2050">
        <v>0.82065217391304346</v>
      </c>
      <c r="J2050">
        <v>0</v>
      </c>
      <c r="K2050">
        <v>0</v>
      </c>
      <c r="L2050">
        <v>273</v>
      </c>
      <c r="M2050">
        <v>758</v>
      </c>
      <c r="N2050">
        <v>184</v>
      </c>
      <c r="O2050">
        <v>151</v>
      </c>
      <c r="P2050">
        <v>0</v>
      </c>
      <c r="Q2050">
        <v>0</v>
      </c>
      <c r="R2050">
        <v>0</v>
      </c>
      <c r="S2050">
        <f t="shared" si="34"/>
        <v>0.79372197309417036</v>
      </c>
      <c r="T2050" s="13">
        <f>(Tabelle1[[#This Row],[MT Distri % (besucht)]]-Tabelle1[[#This Row],[MT Distri % (besucht) VP]])*100</f>
        <v>2.6930200818873096</v>
      </c>
      <c r="U2050" t="str">
        <f>Tabelle1[[#This Row],[Kundenhierarchie 1]]&amp;Tabelle1[[#This Row],[Händler]]&amp;Tabelle1[[#This Row],[Kategorie]]&amp;Tabelle1[[#This Row],[Gruppe]]&amp;Tabelle1[[#This Row],[Name]]</f>
        <v>Markant Services International GmbHKauflandGurkenGurken 720ml GlasSalzdillgurken, 720ml Glas</v>
      </c>
      <c r="V2050">
        <f>_xlfn.XLOOKUP(U2050,'Daten Vor-Quartal'!U:U,'Daten Vor-Quartal'!I:I,0)</f>
        <v>0.79372197309417036</v>
      </c>
    </row>
    <row r="2051" spans="1:22">
      <c r="A2051" t="s">
        <v>36</v>
      </c>
      <c r="B2051" t="s">
        <v>37</v>
      </c>
      <c r="C2051" t="s">
        <v>7</v>
      </c>
      <c r="D2051" t="s">
        <v>245</v>
      </c>
      <c r="E2051" t="s">
        <v>254</v>
      </c>
      <c r="F2051">
        <v>10</v>
      </c>
      <c r="G2051" t="s">
        <v>51</v>
      </c>
      <c r="H2051">
        <v>0</v>
      </c>
      <c r="I2051">
        <v>0</v>
      </c>
      <c r="J2051">
        <v>0</v>
      </c>
      <c r="K2051">
        <v>0</v>
      </c>
      <c r="L2051">
        <v>0</v>
      </c>
      <c r="M2051">
        <v>758</v>
      </c>
      <c r="N2051">
        <v>1</v>
      </c>
      <c r="O2051">
        <v>0</v>
      </c>
      <c r="P2051">
        <v>0</v>
      </c>
      <c r="Q2051">
        <v>0</v>
      </c>
      <c r="R2051">
        <v>0</v>
      </c>
      <c r="S2051">
        <f t="shared" ref="S2051:S2114" si="35">V2051</f>
        <v>0</v>
      </c>
      <c r="T2051" s="13">
        <f>(Tabelle1[[#This Row],[MT Distri % (besucht)]]-Tabelle1[[#This Row],[MT Distri % (besucht) VP]])*100</f>
        <v>0</v>
      </c>
      <c r="U2051" t="str">
        <f>Tabelle1[[#This Row],[Kundenhierarchie 1]]&amp;Tabelle1[[#This Row],[Händler]]&amp;Tabelle1[[#This Row],[Kategorie]]&amp;Tabelle1[[#This Row],[Gruppe]]&amp;Tabelle1[[#This Row],[Name]]</f>
        <v>Markant Services International GmbHKauflandGurkenGurken 720ml GlasSalzdillgurken, 720ml Glas, 8er Tray</v>
      </c>
      <c r="V2051">
        <f>_xlfn.XLOOKUP(U2051,'Daten Vor-Quartal'!U:U,'Daten Vor-Quartal'!I:I,0)</f>
        <v>0</v>
      </c>
    </row>
    <row r="2052" spans="1:22">
      <c r="A2052" t="s">
        <v>36</v>
      </c>
      <c r="B2052" t="s">
        <v>37</v>
      </c>
      <c r="C2052" t="s">
        <v>7</v>
      </c>
      <c r="D2052" t="s">
        <v>245</v>
      </c>
      <c r="E2052" t="s">
        <v>255</v>
      </c>
      <c r="F2052">
        <v>11</v>
      </c>
      <c r="G2052" t="s">
        <v>51</v>
      </c>
      <c r="H2052">
        <v>0</v>
      </c>
      <c r="I2052">
        <v>0</v>
      </c>
      <c r="J2052">
        <v>0</v>
      </c>
      <c r="K2052">
        <v>0</v>
      </c>
      <c r="L2052">
        <v>0</v>
      </c>
      <c r="M2052">
        <v>758</v>
      </c>
      <c r="N2052">
        <v>1</v>
      </c>
      <c r="O2052">
        <v>0</v>
      </c>
      <c r="P2052">
        <v>0</v>
      </c>
      <c r="Q2052">
        <v>0</v>
      </c>
      <c r="R2052">
        <v>0</v>
      </c>
      <c r="S2052">
        <f t="shared" si="35"/>
        <v>0</v>
      </c>
      <c r="T2052" s="13">
        <f>(Tabelle1[[#This Row],[MT Distri % (besucht)]]-Tabelle1[[#This Row],[MT Distri % (besucht) VP]])*100</f>
        <v>0</v>
      </c>
      <c r="U2052" t="str">
        <f>Tabelle1[[#This Row],[Kundenhierarchie 1]]&amp;Tabelle1[[#This Row],[Händler]]&amp;Tabelle1[[#This Row],[Kategorie]]&amp;Tabelle1[[#This Row],[Gruppe]]&amp;Tabelle1[[#This Row],[Name]]</f>
        <v>Markant Services International GmbHKauflandGurkenGurken 720ml GlasSchles. Gurkenhappen, 720ml Gl., 8er Tr.</v>
      </c>
      <c r="V2052">
        <f>_xlfn.XLOOKUP(U2052,'Daten Vor-Quartal'!U:U,'Daten Vor-Quartal'!I:I,0)</f>
        <v>0</v>
      </c>
    </row>
    <row r="2053" spans="1:22">
      <c r="A2053" t="s">
        <v>36</v>
      </c>
      <c r="B2053" t="s">
        <v>37</v>
      </c>
      <c r="C2053" t="s">
        <v>7</v>
      </c>
      <c r="D2053" t="s">
        <v>245</v>
      </c>
      <c r="E2053" t="s">
        <v>256</v>
      </c>
      <c r="F2053">
        <v>11</v>
      </c>
      <c r="G2053" t="s">
        <v>51</v>
      </c>
      <c r="H2053">
        <v>0</v>
      </c>
      <c r="I2053">
        <v>0</v>
      </c>
      <c r="J2053">
        <v>0</v>
      </c>
      <c r="K2053">
        <v>0</v>
      </c>
      <c r="L2053">
        <v>0</v>
      </c>
      <c r="M2053">
        <v>758</v>
      </c>
      <c r="N2053">
        <v>1</v>
      </c>
      <c r="O2053">
        <v>0</v>
      </c>
      <c r="P2053">
        <v>0</v>
      </c>
      <c r="Q2053">
        <v>0</v>
      </c>
      <c r="R2053">
        <v>0</v>
      </c>
      <c r="S2053">
        <f t="shared" si="35"/>
        <v>0</v>
      </c>
      <c r="T2053" s="13">
        <f>(Tabelle1[[#This Row],[MT Distri % (besucht)]]-Tabelle1[[#This Row],[MT Distri % (besucht) VP]])*100</f>
        <v>0</v>
      </c>
      <c r="U2053" t="str">
        <f>Tabelle1[[#This Row],[Kundenhierarchie 1]]&amp;Tabelle1[[#This Row],[Händler]]&amp;Tabelle1[[#This Row],[Kategorie]]&amp;Tabelle1[[#This Row],[Gruppe]]&amp;Tabelle1[[#This Row],[Name]]</f>
        <v>Markant Services International GmbHKauflandGurkenGurken 720ml GlasSchles. Gurkenhappen, 720ml Glas</v>
      </c>
      <c r="V2053">
        <f>_xlfn.XLOOKUP(U2053,'Daten Vor-Quartal'!U:U,'Daten Vor-Quartal'!I:I,0)</f>
        <v>0</v>
      </c>
    </row>
    <row r="2054" spans="1:22">
      <c r="A2054" t="s">
        <v>36</v>
      </c>
      <c r="B2054" t="s">
        <v>37</v>
      </c>
      <c r="C2054" t="s">
        <v>7</v>
      </c>
      <c r="D2054" t="s">
        <v>259</v>
      </c>
      <c r="E2054" t="s">
        <v>257</v>
      </c>
      <c r="F2054">
        <v>25</v>
      </c>
      <c r="G2054" t="s">
        <v>74</v>
      </c>
      <c r="H2054">
        <v>0</v>
      </c>
      <c r="I2054">
        <v>0.90537084398976986</v>
      </c>
      <c r="J2054">
        <v>0</v>
      </c>
      <c r="K2054">
        <v>0</v>
      </c>
      <c r="L2054">
        <v>0</v>
      </c>
      <c r="M2054">
        <v>758</v>
      </c>
      <c r="N2054">
        <v>391</v>
      </c>
      <c r="O2054">
        <v>354</v>
      </c>
      <c r="P2054">
        <v>0</v>
      </c>
      <c r="Q2054">
        <v>0</v>
      </c>
      <c r="R2054">
        <v>0</v>
      </c>
      <c r="S2054">
        <f t="shared" si="35"/>
        <v>0.99158249158249157</v>
      </c>
      <c r="T2054" s="13">
        <f>(Tabelle1[[#This Row],[MT Distri % (besucht)]]-Tabelle1[[#This Row],[MT Distri % (besucht) VP]])*100</f>
        <v>-8.6211647592721707</v>
      </c>
      <c r="U2054" t="str">
        <f>Tabelle1[[#This Row],[Kundenhierarchie 1]]&amp;Tabelle1[[#This Row],[Händler]]&amp;Tabelle1[[#This Row],[Kategorie]]&amp;Tabelle1[[#This Row],[Gruppe]]&amp;Tabelle1[[#This Row],[Name]]</f>
        <v>Markant Services International GmbHKauflandGurkenGurken Pure 327mlPure Cornichons Blütenhonig, 10x327ml Gl</v>
      </c>
      <c r="V2054">
        <f>_xlfn.XLOOKUP(U2054,'Daten Vor-Quartal'!U:U,'Daten Vor-Quartal'!I:I,0)</f>
        <v>0.99158249158249157</v>
      </c>
    </row>
    <row r="2055" spans="1:22">
      <c r="A2055" t="s">
        <v>36</v>
      </c>
      <c r="B2055" t="s">
        <v>37</v>
      </c>
      <c r="C2055" t="s">
        <v>7</v>
      </c>
      <c r="D2055" t="s">
        <v>259</v>
      </c>
      <c r="E2055" t="s">
        <v>258</v>
      </c>
      <c r="F2055">
        <v>28</v>
      </c>
      <c r="G2055" t="s">
        <v>74</v>
      </c>
      <c r="H2055">
        <v>0</v>
      </c>
      <c r="I2055">
        <v>0.90133333333333332</v>
      </c>
      <c r="J2055">
        <v>0</v>
      </c>
      <c r="K2055">
        <v>0</v>
      </c>
      <c r="L2055">
        <v>0</v>
      </c>
      <c r="M2055">
        <v>758</v>
      </c>
      <c r="N2055">
        <v>375</v>
      </c>
      <c r="O2055">
        <v>338</v>
      </c>
      <c r="P2055">
        <v>0</v>
      </c>
      <c r="Q2055">
        <v>0</v>
      </c>
      <c r="R2055">
        <v>0</v>
      </c>
      <c r="S2055">
        <f t="shared" si="35"/>
        <v>0.98763250883392228</v>
      </c>
      <c r="T2055" s="13">
        <f>(Tabelle1[[#This Row],[MT Distri % (besucht)]]-Tabelle1[[#This Row],[MT Distri % (besucht) VP]])*100</f>
        <v>-8.6299175500588969</v>
      </c>
      <c r="U2055" t="str">
        <f>Tabelle1[[#This Row],[Kundenhierarchie 1]]&amp;Tabelle1[[#This Row],[Händler]]&amp;Tabelle1[[#This Row],[Kategorie]]&amp;Tabelle1[[#This Row],[Gruppe]]&amp;Tabelle1[[#This Row],[Name]]</f>
        <v>Markant Services International GmbHKauflandGurkenGurken Pure 327mlPure Cornichons Jalapeño, 10x327ml Gl.</v>
      </c>
      <c r="V2055">
        <f>_xlfn.XLOOKUP(U2055,'Daten Vor-Quartal'!U:U,'Daten Vor-Quartal'!I:I,0)</f>
        <v>0.98763250883392228</v>
      </c>
    </row>
    <row r="2056" spans="1:22">
      <c r="A2056" t="s">
        <v>36</v>
      </c>
      <c r="B2056" t="s">
        <v>37</v>
      </c>
      <c r="C2056" t="s">
        <v>7</v>
      </c>
      <c r="D2056" t="s">
        <v>259</v>
      </c>
      <c r="E2056" t="s">
        <v>260</v>
      </c>
      <c r="F2056">
        <v>23</v>
      </c>
      <c r="G2056" t="s">
        <v>63</v>
      </c>
      <c r="H2056">
        <v>0</v>
      </c>
      <c r="I2056">
        <v>0.87979539641943738</v>
      </c>
      <c r="J2056">
        <v>0</v>
      </c>
      <c r="K2056">
        <v>0</v>
      </c>
      <c r="L2056">
        <v>0</v>
      </c>
      <c r="M2056">
        <v>758</v>
      </c>
      <c r="N2056">
        <v>391</v>
      </c>
      <c r="O2056">
        <v>344</v>
      </c>
      <c r="P2056">
        <v>0</v>
      </c>
      <c r="Q2056">
        <v>0</v>
      </c>
      <c r="R2056">
        <v>0</v>
      </c>
      <c r="S2056">
        <f t="shared" si="35"/>
        <v>0.98821548821548821</v>
      </c>
      <c r="T2056" s="13">
        <f>(Tabelle1[[#This Row],[MT Distri % (besucht)]]-Tabelle1[[#This Row],[MT Distri % (besucht) VP]])*100</f>
        <v>-10.842009179605084</v>
      </c>
      <c r="U2056" t="str">
        <f>Tabelle1[[#This Row],[Kundenhierarchie 1]]&amp;Tabelle1[[#This Row],[Händler]]&amp;Tabelle1[[#This Row],[Kategorie]]&amp;Tabelle1[[#This Row],[Gruppe]]&amp;Tabelle1[[#This Row],[Name]]</f>
        <v>Markant Services International GmbHKauflandGurkenGurken Pure 327mlPure Cornichons Kräuter, 10x327ml Gl.</v>
      </c>
      <c r="V2056">
        <f>_xlfn.XLOOKUP(U2056,'Daten Vor-Quartal'!U:U,'Daten Vor-Quartal'!I:I,0)</f>
        <v>0.98821548821548821</v>
      </c>
    </row>
    <row r="2057" spans="1:22">
      <c r="A2057" t="s">
        <v>36</v>
      </c>
      <c r="B2057" t="s">
        <v>37</v>
      </c>
      <c r="C2057" t="s">
        <v>7</v>
      </c>
      <c r="D2057" t="s">
        <v>261</v>
      </c>
      <c r="E2057" t="s">
        <v>126</v>
      </c>
      <c r="F2057">
        <v>5</v>
      </c>
      <c r="G2057" t="s">
        <v>51</v>
      </c>
      <c r="H2057">
        <v>0.40105540897097625</v>
      </c>
      <c r="I2057">
        <v>0.9346938775510204</v>
      </c>
      <c r="J2057">
        <v>0</v>
      </c>
      <c r="K2057">
        <v>0</v>
      </c>
      <c r="L2057">
        <v>304</v>
      </c>
      <c r="M2057">
        <v>758</v>
      </c>
      <c r="N2057">
        <v>245</v>
      </c>
      <c r="O2057">
        <v>229</v>
      </c>
      <c r="P2057">
        <v>0</v>
      </c>
      <c r="Q2057">
        <v>0</v>
      </c>
      <c r="R2057">
        <v>0</v>
      </c>
      <c r="S2057">
        <f t="shared" si="35"/>
        <v>0.95604395604395609</v>
      </c>
      <c r="T2057" s="13">
        <f>(Tabelle1[[#This Row],[MT Distri % (besucht)]]-Tabelle1[[#This Row],[MT Distri % (besucht) VP]])*100</f>
        <v>-2.1350078492935687</v>
      </c>
      <c r="U2057" t="str">
        <f>Tabelle1[[#This Row],[Kundenhierarchie 1]]&amp;Tabelle1[[#This Row],[Händler]]&amp;Tabelle1[[#This Row],[Kategorie]]&amp;Tabelle1[[#This Row],[Gruppe]]&amp;Tabelle1[[#This Row],[Name]]</f>
        <v>Markant Services International GmbHKauflandGurkenSchlemmertöpfchen 580ml GlasSchlemmert. Bals. Bianco, 580ml, 12er</v>
      </c>
      <c r="V2057">
        <f>_xlfn.XLOOKUP(U2057,'Daten Vor-Quartal'!U:U,'Daten Vor-Quartal'!I:I,0)</f>
        <v>0.95604395604395609</v>
      </c>
    </row>
    <row r="2058" spans="1:22">
      <c r="A2058" t="s">
        <v>36</v>
      </c>
      <c r="B2058" t="s">
        <v>37</v>
      </c>
      <c r="C2058" t="s">
        <v>7</v>
      </c>
      <c r="D2058" t="s">
        <v>261</v>
      </c>
      <c r="E2058" t="s">
        <v>127</v>
      </c>
      <c r="F2058">
        <v>5</v>
      </c>
      <c r="G2058" t="s">
        <v>51</v>
      </c>
      <c r="H2058">
        <v>0</v>
      </c>
      <c r="I2058">
        <v>0</v>
      </c>
      <c r="J2058">
        <v>0</v>
      </c>
      <c r="K2058">
        <v>0</v>
      </c>
      <c r="L2058">
        <v>0</v>
      </c>
      <c r="M2058">
        <v>758</v>
      </c>
      <c r="N2058">
        <v>1</v>
      </c>
      <c r="O2058">
        <v>0</v>
      </c>
      <c r="P2058">
        <v>0</v>
      </c>
      <c r="Q2058">
        <v>0</v>
      </c>
      <c r="R2058">
        <v>0</v>
      </c>
      <c r="S2058">
        <f t="shared" si="35"/>
        <v>0</v>
      </c>
      <c r="T2058" s="13">
        <f>(Tabelle1[[#This Row],[MT Distri % (besucht)]]-Tabelle1[[#This Row],[MT Distri % (besucht) VP]])*100</f>
        <v>0</v>
      </c>
      <c r="U2058" t="str">
        <f>Tabelle1[[#This Row],[Kundenhierarchie 1]]&amp;Tabelle1[[#This Row],[Händler]]&amp;Tabelle1[[#This Row],[Kategorie]]&amp;Tabelle1[[#This Row],[Gruppe]]&amp;Tabelle1[[#This Row],[Name]]</f>
        <v>Markant Services International GmbHKauflandGurkenSchlemmertöpfchen 580ml GlasSchlemmert. Bals. Bianco, 580ml, 8er</v>
      </c>
      <c r="V2058">
        <f>_xlfn.XLOOKUP(U2058,'Daten Vor-Quartal'!U:U,'Daten Vor-Quartal'!I:I,0)</f>
        <v>0</v>
      </c>
    </row>
    <row r="2059" spans="1:22">
      <c r="A2059" t="s">
        <v>36</v>
      </c>
      <c r="B2059" t="s">
        <v>37</v>
      </c>
      <c r="C2059" t="s">
        <v>7</v>
      </c>
      <c r="D2059" t="s">
        <v>261</v>
      </c>
      <c r="E2059" t="s">
        <v>122</v>
      </c>
      <c r="F2059">
        <v>6</v>
      </c>
      <c r="G2059" t="s">
        <v>51</v>
      </c>
      <c r="H2059">
        <v>0.40105540897097625</v>
      </c>
      <c r="I2059">
        <v>0.91836734693877553</v>
      </c>
      <c r="J2059">
        <v>0</v>
      </c>
      <c r="K2059">
        <v>0</v>
      </c>
      <c r="L2059">
        <v>304</v>
      </c>
      <c r="M2059">
        <v>758</v>
      </c>
      <c r="N2059">
        <v>245</v>
      </c>
      <c r="O2059">
        <v>225</v>
      </c>
      <c r="P2059">
        <v>0</v>
      </c>
      <c r="Q2059">
        <v>0</v>
      </c>
      <c r="R2059">
        <v>0</v>
      </c>
      <c r="S2059">
        <f t="shared" si="35"/>
        <v>0.96336996336996339</v>
      </c>
      <c r="T2059" s="13">
        <f>(Tabelle1[[#This Row],[MT Distri % (besucht)]]-Tabelle1[[#This Row],[MT Distri % (besucht) VP]])*100</f>
        <v>-4.5002616431187858</v>
      </c>
      <c r="U2059" t="str">
        <f>Tabelle1[[#This Row],[Kundenhierarchie 1]]&amp;Tabelle1[[#This Row],[Händler]]&amp;Tabelle1[[#This Row],[Kategorie]]&amp;Tabelle1[[#This Row],[Gruppe]]&amp;Tabelle1[[#This Row],[Name]]</f>
        <v>Markant Services International GmbHKauflandGurkenSchlemmertöpfchen 580ml GlasSchlemmert. Chili, 580ml, 12er</v>
      </c>
      <c r="V2059">
        <f>_xlfn.XLOOKUP(U2059,'Daten Vor-Quartal'!U:U,'Daten Vor-Quartal'!I:I,0)</f>
        <v>0.96336996336996339</v>
      </c>
    </row>
    <row r="2060" spans="1:22">
      <c r="A2060" t="s">
        <v>36</v>
      </c>
      <c r="B2060" t="s">
        <v>37</v>
      </c>
      <c r="C2060" t="s">
        <v>7</v>
      </c>
      <c r="D2060" t="s">
        <v>261</v>
      </c>
      <c r="E2060" t="s">
        <v>123</v>
      </c>
      <c r="F2060">
        <v>6</v>
      </c>
      <c r="G2060" t="s">
        <v>51</v>
      </c>
      <c r="H2060">
        <v>0</v>
      </c>
      <c r="I2060">
        <v>0</v>
      </c>
      <c r="J2060">
        <v>0</v>
      </c>
      <c r="K2060">
        <v>0</v>
      </c>
      <c r="L2060">
        <v>0</v>
      </c>
      <c r="M2060">
        <v>758</v>
      </c>
      <c r="N2060">
        <v>1</v>
      </c>
      <c r="O2060">
        <v>0</v>
      </c>
      <c r="P2060">
        <v>0</v>
      </c>
      <c r="Q2060">
        <v>0</v>
      </c>
      <c r="R2060">
        <v>0</v>
      </c>
      <c r="S2060">
        <f t="shared" si="35"/>
        <v>0</v>
      </c>
      <c r="T2060" s="13">
        <f>(Tabelle1[[#This Row],[MT Distri % (besucht)]]-Tabelle1[[#This Row],[MT Distri % (besucht) VP]])*100</f>
        <v>0</v>
      </c>
      <c r="U2060" t="str">
        <f>Tabelle1[[#This Row],[Kundenhierarchie 1]]&amp;Tabelle1[[#This Row],[Händler]]&amp;Tabelle1[[#This Row],[Kategorie]]&amp;Tabelle1[[#This Row],[Gruppe]]&amp;Tabelle1[[#This Row],[Name]]</f>
        <v>Markant Services International GmbHKauflandGurkenSchlemmertöpfchen 580ml GlasSchlemmert. Chili, 580ml, 8er</v>
      </c>
      <c r="V2060">
        <f>_xlfn.XLOOKUP(U2060,'Daten Vor-Quartal'!U:U,'Daten Vor-Quartal'!I:I,0)</f>
        <v>0</v>
      </c>
    </row>
    <row r="2061" spans="1:22">
      <c r="A2061" t="s">
        <v>36</v>
      </c>
      <c r="B2061" t="s">
        <v>37</v>
      </c>
      <c r="C2061" t="s">
        <v>7</v>
      </c>
      <c r="D2061" t="s">
        <v>261</v>
      </c>
      <c r="E2061" t="s">
        <v>124</v>
      </c>
      <c r="F2061">
        <v>2</v>
      </c>
      <c r="G2061" t="s">
        <v>51</v>
      </c>
      <c r="H2061">
        <v>1</v>
      </c>
      <c r="I2061">
        <v>0.9981412639405205</v>
      </c>
      <c r="J2061">
        <v>0</v>
      </c>
      <c r="K2061">
        <v>0</v>
      </c>
      <c r="L2061">
        <v>758</v>
      </c>
      <c r="M2061">
        <v>758</v>
      </c>
      <c r="N2061">
        <v>538</v>
      </c>
      <c r="O2061">
        <v>537</v>
      </c>
      <c r="P2061">
        <v>0</v>
      </c>
      <c r="Q2061">
        <v>0</v>
      </c>
      <c r="R2061">
        <v>0</v>
      </c>
      <c r="S2061">
        <f t="shared" si="35"/>
        <v>0.99831649831649827</v>
      </c>
      <c r="T2061" s="13">
        <f>(Tabelle1[[#This Row],[MT Distri % (besucht)]]-Tabelle1[[#This Row],[MT Distri % (besucht) VP]])*100</f>
        <v>-1.7523437597777303E-2</v>
      </c>
      <c r="U2061" t="str">
        <f>Tabelle1[[#This Row],[Kundenhierarchie 1]]&amp;Tabelle1[[#This Row],[Händler]]&amp;Tabelle1[[#This Row],[Kategorie]]&amp;Tabelle1[[#This Row],[Gruppe]]&amp;Tabelle1[[#This Row],[Name]]</f>
        <v>Markant Services International GmbHKauflandGurkenSchlemmertöpfchen 580ml GlasSchlemmert. Honig, 580ml, 12er</v>
      </c>
      <c r="V2061">
        <f>_xlfn.XLOOKUP(U2061,'Daten Vor-Quartal'!U:U,'Daten Vor-Quartal'!I:I,0)</f>
        <v>0.99831649831649827</v>
      </c>
    </row>
    <row r="2062" spans="1:22">
      <c r="A2062" t="s">
        <v>36</v>
      </c>
      <c r="B2062" t="s">
        <v>37</v>
      </c>
      <c r="C2062" t="s">
        <v>7</v>
      </c>
      <c r="D2062" t="s">
        <v>261</v>
      </c>
      <c r="E2062" t="s">
        <v>125</v>
      </c>
      <c r="F2062">
        <v>2</v>
      </c>
      <c r="G2062" t="s">
        <v>51</v>
      </c>
      <c r="H2062">
        <v>0</v>
      </c>
      <c r="I2062">
        <v>0</v>
      </c>
      <c r="J2062">
        <v>0</v>
      </c>
      <c r="K2062">
        <v>0</v>
      </c>
      <c r="L2062">
        <v>0</v>
      </c>
      <c r="M2062">
        <v>758</v>
      </c>
      <c r="N2062">
        <v>1</v>
      </c>
      <c r="O2062">
        <v>0</v>
      </c>
      <c r="P2062">
        <v>0</v>
      </c>
      <c r="Q2062">
        <v>0</v>
      </c>
      <c r="R2062">
        <v>0</v>
      </c>
      <c r="S2062">
        <f t="shared" si="35"/>
        <v>0</v>
      </c>
      <c r="T2062" s="13">
        <f>(Tabelle1[[#This Row],[MT Distri % (besucht)]]-Tabelle1[[#This Row],[MT Distri % (besucht) VP]])*100</f>
        <v>0</v>
      </c>
      <c r="U2062" t="str">
        <f>Tabelle1[[#This Row],[Kundenhierarchie 1]]&amp;Tabelle1[[#This Row],[Händler]]&amp;Tabelle1[[#This Row],[Kategorie]]&amp;Tabelle1[[#This Row],[Gruppe]]&amp;Tabelle1[[#This Row],[Name]]</f>
        <v>Markant Services International GmbHKauflandGurkenSchlemmertöpfchen 580ml GlasSchlemmert. Honig, 580ml, 8er</v>
      </c>
      <c r="V2062">
        <f>_xlfn.XLOOKUP(U2062,'Daten Vor-Quartal'!U:U,'Daten Vor-Quartal'!I:I,0)</f>
        <v>0</v>
      </c>
    </row>
    <row r="2063" spans="1:22">
      <c r="A2063" t="s">
        <v>36</v>
      </c>
      <c r="B2063" t="s">
        <v>37</v>
      </c>
      <c r="C2063" t="s">
        <v>7</v>
      </c>
      <c r="D2063" t="s">
        <v>261</v>
      </c>
      <c r="E2063" t="s">
        <v>120</v>
      </c>
      <c r="F2063">
        <v>16</v>
      </c>
      <c r="G2063" t="s">
        <v>63</v>
      </c>
      <c r="H2063">
        <v>0.40105540897097625</v>
      </c>
      <c r="I2063">
        <v>0.88163265306122451</v>
      </c>
      <c r="J2063">
        <v>0</v>
      </c>
      <c r="K2063">
        <v>0</v>
      </c>
      <c r="L2063">
        <v>304</v>
      </c>
      <c r="M2063">
        <v>758</v>
      </c>
      <c r="N2063">
        <v>245</v>
      </c>
      <c r="O2063">
        <v>216</v>
      </c>
      <c r="P2063">
        <v>0</v>
      </c>
      <c r="Q2063">
        <v>0</v>
      </c>
      <c r="R2063">
        <v>0</v>
      </c>
      <c r="S2063">
        <f t="shared" si="35"/>
        <v>0.87179487179487181</v>
      </c>
      <c r="T2063" s="13">
        <f>(Tabelle1[[#This Row],[MT Distri % (besucht)]]-Tabelle1[[#This Row],[MT Distri % (besucht) VP]])*100</f>
        <v>0.98377812663527076</v>
      </c>
      <c r="U2063" t="str">
        <f>Tabelle1[[#This Row],[Kundenhierarchie 1]]&amp;Tabelle1[[#This Row],[Händler]]&amp;Tabelle1[[#This Row],[Kategorie]]&amp;Tabelle1[[#This Row],[Gruppe]]&amp;Tabelle1[[#This Row],[Name]]</f>
        <v>Markant Services International GmbHKauflandGurkenSchlemmertöpfchen 580ml GlasSchlemmert. Honig-Chili, 580ml, 12er</v>
      </c>
      <c r="V2063">
        <f>_xlfn.XLOOKUP(U2063,'Daten Vor-Quartal'!U:U,'Daten Vor-Quartal'!I:I,0)</f>
        <v>0.87179487179487181</v>
      </c>
    </row>
    <row r="2064" spans="1:22">
      <c r="A2064" t="s">
        <v>36</v>
      </c>
      <c r="B2064" t="s">
        <v>37</v>
      </c>
      <c r="C2064" t="s">
        <v>7</v>
      </c>
      <c r="D2064" t="s">
        <v>261</v>
      </c>
      <c r="E2064" t="s">
        <v>121</v>
      </c>
      <c r="F2064">
        <v>16</v>
      </c>
      <c r="G2064" t="s">
        <v>63</v>
      </c>
      <c r="H2064">
        <v>0</v>
      </c>
      <c r="I2064">
        <v>0</v>
      </c>
      <c r="J2064">
        <v>0</v>
      </c>
      <c r="K2064">
        <v>0</v>
      </c>
      <c r="L2064">
        <v>0</v>
      </c>
      <c r="M2064">
        <v>758</v>
      </c>
      <c r="N2064">
        <v>1</v>
      </c>
      <c r="O2064">
        <v>0</v>
      </c>
      <c r="P2064">
        <v>0</v>
      </c>
      <c r="Q2064">
        <v>0</v>
      </c>
      <c r="R2064">
        <v>0</v>
      </c>
      <c r="S2064">
        <f t="shared" si="35"/>
        <v>0</v>
      </c>
      <c r="T2064" s="13">
        <f>(Tabelle1[[#This Row],[MT Distri % (besucht)]]-Tabelle1[[#This Row],[MT Distri % (besucht) VP]])*100</f>
        <v>0</v>
      </c>
      <c r="U2064" t="str">
        <f>Tabelle1[[#This Row],[Kundenhierarchie 1]]&amp;Tabelle1[[#This Row],[Händler]]&amp;Tabelle1[[#This Row],[Kategorie]]&amp;Tabelle1[[#This Row],[Gruppe]]&amp;Tabelle1[[#This Row],[Name]]</f>
        <v>Markant Services International GmbHKauflandGurkenSchlemmertöpfchen 580ml GlasSchlemmert. Honig-Chili, 580ml, 8er</v>
      </c>
      <c r="V2064">
        <f>_xlfn.XLOOKUP(U2064,'Daten Vor-Quartal'!U:U,'Daten Vor-Quartal'!I:I,0)</f>
        <v>0</v>
      </c>
    </row>
    <row r="2065" spans="1:22">
      <c r="A2065" t="s">
        <v>36</v>
      </c>
      <c r="B2065" t="s">
        <v>37</v>
      </c>
      <c r="C2065" t="s">
        <v>7</v>
      </c>
      <c r="D2065" t="s">
        <v>261</v>
      </c>
      <c r="E2065" t="s">
        <v>117</v>
      </c>
      <c r="F2065">
        <v>1</v>
      </c>
      <c r="G2065" t="s">
        <v>51</v>
      </c>
      <c r="H2065">
        <v>0</v>
      </c>
      <c r="I2065">
        <v>0</v>
      </c>
      <c r="J2065">
        <v>0</v>
      </c>
      <c r="K2065">
        <v>0</v>
      </c>
      <c r="L2065">
        <v>0</v>
      </c>
      <c r="M2065">
        <v>758</v>
      </c>
      <c r="N2065">
        <v>1</v>
      </c>
      <c r="O2065">
        <v>0</v>
      </c>
      <c r="P2065">
        <v>0</v>
      </c>
      <c r="Q2065">
        <v>0</v>
      </c>
      <c r="R2065">
        <v>0</v>
      </c>
      <c r="S2065">
        <f t="shared" si="35"/>
        <v>0</v>
      </c>
      <c r="T2065" s="13">
        <f>(Tabelle1[[#This Row],[MT Distri % (besucht)]]-Tabelle1[[#This Row],[MT Distri % (besucht) VP]])*100</f>
        <v>0</v>
      </c>
      <c r="U2065" t="str">
        <f>Tabelle1[[#This Row],[Kundenhierarchie 1]]&amp;Tabelle1[[#This Row],[Händler]]&amp;Tabelle1[[#This Row],[Kategorie]]&amp;Tabelle1[[#This Row],[Gruppe]]&amp;Tabelle1[[#This Row],[Name]]</f>
        <v>Markant Services International GmbHKauflandGurkenSchlemmertöpfchen 580ml GlasSchlemmert. Kraeuter, 580ml, 8er</v>
      </c>
      <c r="V2065">
        <f>_xlfn.XLOOKUP(U2065,'Daten Vor-Quartal'!U:U,'Daten Vor-Quartal'!I:I,0)</f>
        <v>0</v>
      </c>
    </row>
    <row r="2066" spans="1:22">
      <c r="A2066" t="s">
        <v>36</v>
      </c>
      <c r="B2066" t="s">
        <v>37</v>
      </c>
      <c r="C2066" t="s">
        <v>7</v>
      </c>
      <c r="D2066" t="s">
        <v>261</v>
      </c>
      <c r="E2066" t="s">
        <v>116</v>
      </c>
      <c r="F2066">
        <v>1</v>
      </c>
      <c r="G2066" t="s">
        <v>51</v>
      </c>
      <c r="H2066">
        <v>1</v>
      </c>
      <c r="I2066">
        <v>0.9981412639405205</v>
      </c>
      <c r="J2066">
        <v>0</v>
      </c>
      <c r="K2066">
        <v>0</v>
      </c>
      <c r="L2066">
        <v>758</v>
      </c>
      <c r="M2066">
        <v>758</v>
      </c>
      <c r="N2066">
        <v>538</v>
      </c>
      <c r="O2066">
        <v>537</v>
      </c>
      <c r="P2066">
        <v>0</v>
      </c>
      <c r="Q2066">
        <v>0</v>
      </c>
      <c r="R2066">
        <v>0</v>
      </c>
      <c r="S2066">
        <f t="shared" si="35"/>
        <v>0.99831649831649827</v>
      </c>
      <c r="T2066" s="13">
        <f>(Tabelle1[[#This Row],[MT Distri % (besucht)]]-Tabelle1[[#This Row],[MT Distri % (besucht) VP]])*100</f>
        <v>-1.7523437597777303E-2</v>
      </c>
      <c r="U2066" t="str">
        <f>Tabelle1[[#This Row],[Kundenhierarchie 1]]&amp;Tabelle1[[#This Row],[Händler]]&amp;Tabelle1[[#This Row],[Kategorie]]&amp;Tabelle1[[#This Row],[Gruppe]]&amp;Tabelle1[[#This Row],[Name]]</f>
        <v>Markant Services International GmbHKauflandGurkenSchlemmertöpfchen 580ml GlasSchlemmert. Kräuter, 580ml, 12er</v>
      </c>
      <c r="V2066">
        <f>_xlfn.XLOOKUP(U2066,'Daten Vor-Quartal'!U:U,'Daten Vor-Quartal'!I:I,0)</f>
        <v>0.99831649831649827</v>
      </c>
    </row>
    <row r="2067" spans="1:22">
      <c r="A2067" t="s">
        <v>36</v>
      </c>
      <c r="B2067" t="s">
        <v>37</v>
      </c>
      <c r="C2067" t="s">
        <v>12</v>
      </c>
      <c r="D2067" t="s">
        <v>268</v>
      </c>
      <c r="E2067" t="s">
        <v>269</v>
      </c>
      <c r="F2067">
        <v>7</v>
      </c>
      <c r="G2067" t="s">
        <v>74</v>
      </c>
      <c r="H2067">
        <v>0</v>
      </c>
      <c r="I2067">
        <v>0</v>
      </c>
      <c r="J2067">
        <v>0</v>
      </c>
      <c r="K2067">
        <v>0</v>
      </c>
      <c r="L2067">
        <v>0</v>
      </c>
      <c r="M2067">
        <v>746</v>
      </c>
      <c r="N2067">
        <v>1</v>
      </c>
      <c r="O2067">
        <v>0</v>
      </c>
      <c r="P2067">
        <v>0</v>
      </c>
      <c r="Q2067">
        <v>0</v>
      </c>
      <c r="R2067">
        <v>0</v>
      </c>
      <c r="S2067">
        <f t="shared" si="35"/>
        <v>0</v>
      </c>
      <c r="T2067" s="13">
        <f>(Tabelle1[[#This Row],[MT Distri % (besucht)]]-Tabelle1[[#This Row],[MT Distri % (besucht) VP]])*100</f>
        <v>0</v>
      </c>
      <c r="U2067" t="str">
        <f>Tabelle1[[#This Row],[Kundenhierarchie 1]]&amp;Tabelle1[[#This Row],[Händler]]&amp;Tabelle1[[#This Row],[Kategorie]]&amp;Tabelle1[[#This Row],[Gruppe]]&amp;Tabelle1[[#This Row],[Name]]</f>
        <v>Markant Services International GmbHKauflandSenfSenf EimerSenf mittelscharf,6x1000ml PlE,mehrspr.</v>
      </c>
      <c r="V2067">
        <f>_xlfn.XLOOKUP(U2067,'Daten Vor-Quartal'!U:U,'Daten Vor-Quartal'!I:I,0)</f>
        <v>0</v>
      </c>
    </row>
    <row r="2068" spans="1:22">
      <c r="A2068" t="s">
        <v>36</v>
      </c>
      <c r="B2068" t="s">
        <v>37</v>
      </c>
      <c r="C2068" t="s">
        <v>12</v>
      </c>
      <c r="D2068" t="s">
        <v>271</v>
      </c>
      <c r="E2068" t="s">
        <v>262</v>
      </c>
      <c r="F2068">
        <v>9</v>
      </c>
      <c r="G2068" t="s">
        <v>74</v>
      </c>
      <c r="H2068">
        <v>0.37131367292225204</v>
      </c>
      <c r="I2068">
        <v>0</v>
      </c>
      <c r="J2068">
        <v>0</v>
      </c>
      <c r="K2068">
        <v>0</v>
      </c>
      <c r="L2068">
        <v>277</v>
      </c>
      <c r="M2068">
        <v>746</v>
      </c>
      <c r="N2068">
        <v>1</v>
      </c>
      <c r="O2068">
        <v>0</v>
      </c>
      <c r="P2068">
        <v>0</v>
      </c>
      <c r="Q2068">
        <v>0</v>
      </c>
      <c r="R2068">
        <v>0</v>
      </c>
      <c r="S2068">
        <f t="shared" si="35"/>
        <v>0</v>
      </c>
      <c r="T2068" s="13">
        <f>(Tabelle1[[#This Row],[MT Distri % (besucht)]]-Tabelle1[[#This Row],[MT Distri % (besucht) VP]])*100</f>
        <v>0</v>
      </c>
      <c r="U2068" t="str">
        <f>Tabelle1[[#This Row],[Kundenhierarchie 1]]&amp;Tabelle1[[#This Row],[Händler]]&amp;Tabelle1[[#This Row],[Kategorie]]&amp;Tabelle1[[#This Row],[Gruppe]]&amp;Tabelle1[[#This Row],[Name]]</f>
        <v>Markant Services International GmbHKauflandSenfSenf FamilienglasKühne Senf körnig, 250ml Fam.glas 10er</v>
      </c>
      <c r="V2068">
        <f>_xlfn.XLOOKUP(U2068,'Daten Vor-Quartal'!U:U,'Daten Vor-Quartal'!I:I,0)</f>
        <v>0</v>
      </c>
    </row>
    <row r="2069" spans="1:22">
      <c r="A2069" t="s">
        <v>36</v>
      </c>
      <c r="B2069" t="s">
        <v>37</v>
      </c>
      <c r="C2069" t="s">
        <v>12</v>
      </c>
      <c r="D2069" t="s">
        <v>271</v>
      </c>
      <c r="E2069" t="s">
        <v>263</v>
      </c>
      <c r="F2069">
        <v>6</v>
      </c>
      <c r="G2069" t="s">
        <v>74</v>
      </c>
      <c r="H2069">
        <v>1</v>
      </c>
      <c r="I2069">
        <v>0</v>
      </c>
      <c r="J2069">
        <v>0</v>
      </c>
      <c r="K2069">
        <v>0</v>
      </c>
      <c r="L2069">
        <v>746</v>
      </c>
      <c r="M2069">
        <v>746</v>
      </c>
      <c r="N2069">
        <v>1</v>
      </c>
      <c r="O2069">
        <v>0</v>
      </c>
      <c r="P2069">
        <v>0</v>
      </c>
      <c r="Q2069">
        <v>0</v>
      </c>
      <c r="R2069">
        <v>0</v>
      </c>
      <c r="S2069">
        <f t="shared" si="35"/>
        <v>0</v>
      </c>
      <c r="T2069" s="13">
        <f>(Tabelle1[[#This Row],[MT Distri % (besucht)]]-Tabelle1[[#This Row],[MT Distri % (besucht) VP]])*100</f>
        <v>0</v>
      </c>
      <c r="U2069" t="str">
        <f>Tabelle1[[#This Row],[Kundenhierarchie 1]]&amp;Tabelle1[[#This Row],[Händler]]&amp;Tabelle1[[#This Row],[Kategorie]]&amp;Tabelle1[[#This Row],[Gruppe]]&amp;Tabelle1[[#This Row],[Name]]</f>
        <v>Markant Services International GmbHKauflandSenfSenf FamilienglasKühne Senf Kräuter, 250ml Fam.glas 10er</v>
      </c>
      <c r="V2069">
        <f>_xlfn.XLOOKUP(U2069,'Daten Vor-Quartal'!U:U,'Daten Vor-Quartal'!I:I,0)</f>
        <v>0</v>
      </c>
    </row>
    <row r="2070" spans="1:22">
      <c r="A2070" t="s">
        <v>36</v>
      </c>
      <c r="B2070" t="s">
        <v>37</v>
      </c>
      <c r="C2070" t="s">
        <v>12</v>
      </c>
      <c r="D2070" t="s">
        <v>271</v>
      </c>
      <c r="E2070" t="s">
        <v>264</v>
      </c>
      <c r="F2070">
        <v>1</v>
      </c>
      <c r="G2070" t="s">
        <v>51</v>
      </c>
      <c r="H2070">
        <v>1</v>
      </c>
      <c r="I2070">
        <v>0</v>
      </c>
      <c r="J2070">
        <v>0</v>
      </c>
      <c r="K2070">
        <v>0</v>
      </c>
      <c r="L2070">
        <v>746</v>
      </c>
      <c r="M2070">
        <v>746</v>
      </c>
      <c r="N2070">
        <v>1</v>
      </c>
      <c r="O2070">
        <v>0</v>
      </c>
      <c r="P2070">
        <v>0</v>
      </c>
      <c r="Q2070">
        <v>0</v>
      </c>
      <c r="R2070">
        <v>0</v>
      </c>
      <c r="S2070">
        <f t="shared" si="35"/>
        <v>0</v>
      </c>
      <c r="T2070" s="13">
        <f>(Tabelle1[[#This Row],[MT Distri % (besucht)]]-Tabelle1[[#This Row],[MT Distri % (besucht) VP]])*100</f>
        <v>0</v>
      </c>
      <c r="U2070" t="str">
        <f>Tabelle1[[#This Row],[Kundenhierarchie 1]]&amp;Tabelle1[[#This Row],[Händler]]&amp;Tabelle1[[#This Row],[Kategorie]]&amp;Tabelle1[[#This Row],[Gruppe]]&amp;Tabelle1[[#This Row],[Name]]</f>
        <v>Markant Services International GmbHKauflandSenfSenf FamilienglasKühne Senf mittelsch., 250ml Fam.gl 10er</v>
      </c>
      <c r="V2070">
        <f>_xlfn.XLOOKUP(U2070,'Daten Vor-Quartal'!U:U,'Daten Vor-Quartal'!I:I,0)</f>
        <v>0</v>
      </c>
    </row>
    <row r="2071" spans="1:22">
      <c r="A2071" t="s">
        <v>36</v>
      </c>
      <c r="B2071" t="s">
        <v>37</v>
      </c>
      <c r="C2071" t="s">
        <v>12</v>
      </c>
      <c r="D2071" t="s">
        <v>271</v>
      </c>
      <c r="E2071" t="s">
        <v>265</v>
      </c>
      <c r="F2071">
        <v>8</v>
      </c>
      <c r="G2071" t="s">
        <v>74</v>
      </c>
      <c r="H2071">
        <v>0</v>
      </c>
      <c r="I2071">
        <v>0</v>
      </c>
      <c r="J2071">
        <v>0</v>
      </c>
      <c r="K2071">
        <v>0</v>
      </c>
      <c r="L2071">
        <v>0</v>
      </c>
      <c r="M2071">
        <v>746</v>
      </c>
      <c r="N2071">
        <v>1</v>
      </c>
      <c r="O2071">
        <v>0</v>
      </c>
      <c r="P2071">
        <v>0</v>
      </c>
      <c r="Q2071">
        <v>0</v>
      </c>
      <c r="R2071">
        <v>0</v>
      </c>
      <c r="S2071">
        <f t="shared" si="35"/>
        <v>0</v>
      </c>
      <c r="T2071" s="13">
        <f>(Tabelle1[[#This Row],[MT Distri % (besucht)]]-Tabelle1[[#This Row],[MT Distri % (besucht) VP]])*100</f>
        <v>0</v>
      </c>
      <c r="U2071" t="str">
        <f>Tabelle1[[#This Row],[Kundenhierarchie 1]]&amp;Tabelle1[[#This Row],[Händler]]&amp;Tabelle1[[#This Row],[Kategorie]]&amp;Tabelle1[[#This Row],[Gruppe]]&amp;Tabelle1[[#This Row],[Name]]</f>
        <v>Markant Services International GmbHKauflandSenfSenf FamilienglasKühne Senf süß, 250ml Fam.glas 10er</v>
      </c>
      <c r="V2071">
        <f>_xlfn.XLOOKUP(U2071,'Daten Vor-Quartal'!U:U,'Daten Vor-Quartal'!I:I,0)</f>
        <v>0</v>
      </c>
    </row>
    <row r="2072" spans="1:22">
      <c r="A2072" t="s">
        <v>36</v>
      </c>
      <c r="B2072" t="s">
        <v>37</v>
      </c>
      <c r="C2072" t="s">
        <v>12</v>
      </c>
      <c r="D2072" t="s">
        <v>276</v>
      </c>
      <c r="E2072" t="s">
        <v>266</v>
      </c>
      <c r="F2072">
        <v>11</v>
      </c>
      <c r="G2072" t="s">
        <v>74</v>
      </c>
      <c r="H2072">
        <v>0</v>
      </c>
      <c r="I2072">
        <v>0</v>
      </c>
      <c r="J2072">
        <v>0</v>
      </c>
      <c r="K2072">
        <v>0</v>
      </c>
      <c r="L2072">
        <v>0</v>
      </c>
      <c r="M2072">
        <v>746</v>
      </c>
      <c r="N2072">
        <v>1</v>
      </c>
      <c r="O2072">
        <v>0</v>
      </c>
      <c r="P2072">
        <v>0</v>
      </c>
      <c r="Q2072">
        <v>0</v>
      </c>
      <c r="R2072">
        <v>0</v>
      </c>
      <c r="S2072">
        <f t="shared" si="35"/>
        <v>0</v>
      </c>
      <c r="T2072" s="13">
        <f>(Tabelle1[[#This Row],[MT Distri % (besucht)]]-Tabelle1[[#This Row],[MT Distri % (besucht) VP]])*100</f>
        <v>0</v>
      </c>
      <c r="U2072" t="str">
        <f>Tabelle1[[#This Row],[Kundenhierarchie 1]]&amp;Tabelle1[[#This Row],[Händler]]&amp;Tabelle1[[#This Row],[Kategorie]]&amp;Tabelle1[[#This Row],[Gruppe]]&amp;Tabelle1[[#This Row],[Name]]</f>
        <v>Markant Services International GmbHKauflandSenfSenf Kopfsteher / SqueezeKühne Habanero Chili Senf 8x250ml Sq.</v>
      </c>
      <c r="V2072">
        <f>_xlfn.XLOOKUP(U2072,'Daten Vor-Quartal'!U:U,'Daten Vor-Quartal'!I:I,0)</f>
        <v>0</v>
      </c>
    </row>
    <row r="2073" spans="1:22">
      <c r="A2073" t="s">
        <v>36</v>
      </c>
      <c r="B2073" t="s">
        <v>37</v>
      </c>
      <c r="C2073" t="s">
        <v>12</v>
      </c>
      <c r="D2073" t="s">
        <v>276</v>
      </c>
      <c r="E2073" t="s">
        <v>267</v>
      </c>
      <c r="F2073">
        <v>10</v>
      </c>
      <c r="G2073" t="s">
        <v>74</v>
      </c>
      <c r="H2073">
        <v>0</v>
      </c>
      <c r="I2073">
        <v>0</v>
      </c>
      <c r="J2073">
        <v>0</v>
      </c>
      <c r="K2073">
        <v>0</v>
      </c>
      <c r="L2073">
        <v>0</v>
      </c>
      <c r="M2073">
        <v>746</v>
      </c>
      <c r="N2073">
        <v>1</v>
      </c>
      <c r="O2073">
        <v>0</v>
      </c>
      <c r="P2073">
        <v>0</v>
      </c>
      <c r="Q2073">
        <v>0</v>
      </c>
      <c r="R2073">
        <v>0</v>
      </c>
      <c r="S2073">
        <f t="shared" si="35"/>
        <v>0</v>
      </c>
      <c r="T2073" s="13">
        <f>(Tabelle1[[#This Row],[MT Distri % (besucht)]]-Tabelle1[[#This Row],[MT Distri % (besucht) VP]])*100</f>
        <v>0</v>
      </c>
      <c r="U2073" t="str">
        <f>Tabelle1[[#This Row],[Kundenhierarchie 1]]&amp;Tabelle1[[#This Row],[Händler]]&amp;Tabelle1[[#This Row],[Kategorie]]&amp;Tabelle1[[#This Row],[Gruppe]]&amp;Tabelle1[[#This Row],[Name]]</f>
        <v>Markant Services International GmbHKauflandSenfSenf Kopfsteher / SqueezeKühne Hot Dog Senf 8x250ml Squeeze</v>
      </c>
      <c r="V2073">
        <f>_xlfn.XLOOKUP(U2073,'Daten Vor-Quartal'!U:U,'Daten Vor-Quartal'!I:I,0)</f>
        <v>0</v>
      </c>
    </row>
    <row r="2074" spans="1:22">
      <c r="A2074" t="s">
        <v>36</v>
      </c>
      <c r="B2074" t="s">
        <v>37</v>
      </c>
      <c r="C2074" t="s">
        <v>12</v>
      </c>
      <c r="D2074" t="s">
        <v>276</v>
      </c>
      <c r="E2074" t="s">
        <v>270</v>
      </c>
      <c r="F2074">
        <v>2</v>
      </c>
      <c r="G2074" t="s">
        <v>51</v>
      </c>
      <c r="H2074">
        <v>0.95978552278820373</v>
      </c>
      <c r="I2074">
        <v>0</v>
      </c>
      <c r="J2074">
        <v>0</v>
      </c>
      <c r="K2074">
        <v>0</v>
      </c>
      <c r="L2074">
        <v>716</v>
      </c>
      <c r="M2074">
        <v>746</v>
      </c>
      <c r="N2074">
        <v>1</v>
      </c>
      <c r="O2074">
        <v>0</v>
      </c>
      <c r="P2074">
        <v>0</v>
      </c>
      <c r="Q2074">
        <v>0</v>
      </c>
      <c r="R2074">
        <v>0</v>
      </c>
      <c r="S2074">
        <f t="shared" si="35"/>
        <v>0</v>
      </c>
      <c r="T2074" s="13">
        <f>(Tabelle1[[#This Row],[MT Distri % (besucht)]]-Tabelle1[[#This Row],[MT Distri % (besucht) VP]])*100</f>
        <v>0</v>
      </c>
      <c r="U2074" t="str">
        <f>Tabelle1[[#This Row],[Kundenhierarchie 1]]&amp;Tabelle1[[#This Row],[Händler]]&amp;Tabelle1[[#This Row],[Kategorie]]&amp;Tabelle1[[#This Row],[Gruppe]]&amp;Tabelle1[[#This Row],[Name]]</f>
        <v>Markant Services International GmbHKauflandSenfSenf Kopfsteher / SqueezeKühne Senf mittelscharf, 250ml  Squeeze</v>
      </c>
      <c r="V2074">
        <f>_xlfn.XLOOKUP(U2074,'Daten Vor-Quartal'!U:U,'Daten Vor-Quartal'!I:I,0)</f>
        <v>0</v>
      </c>
    </row>
    <row r="2075" spans="1:22">
      <c r="A2075" t="s">
        <v>36</v>
      </c>
      <c r="B2075" t="s">
        <v>37</v>
      </c>
      <c r="C2075" t="s">
        <v>12</v>
      </c>
      <c r="D2075" t="s">
        <v>280</v>
      </c>
      <c r="E2075" t="s">
        <v>272</v>
      </c>
      <c r="F2075">
        <v>5</v>
      </c>
      <c r="G2075" t="s">
        <v>74</v>
      </c>
      <c r="H2075">
        <v>0</v>
      </c>
      <c r="I2075">
        <v>0</v>
      </c>
      <c r="J2075">
        <v>0</v>
      </c>
      <c r="K2075">
        <v>0</v>
      </c>
      <c r="L2075">
        <v>0</v>
      </c>
      <c r="M2075">
        <v>746</v>
      </c>
      <c r="N2075">
        <v>1</v>
      </c>
      <c r="O2075">
        <v>0</v>
      </c>
      <c r="P2075">
        <v>0</v>
      </c>
      <c r="Q2075">
        <v>0</v>
      </c>
      <c r="R2075">
        <v>0</v>
      </c>
      <c r="S2075">
        <f t="shared" si="35"/>
        <v>0</v>
      </c>
      <c r="T2075" s="13">
        <f>(Tabelle1[[#This Row],[MT Distri % (besucht)]]-Tabelle1[[#This Row],[MT Distri % (besucht) VP]])*100</f>
        <v>0</v>
      </c>
      <c r="U2075" t="str">
        <f>Tabelle1[[#This Row],[Kundenhierarchie 1]]&amp;Tabelle1[[#This Row],[Händler]]&amp;Tabelle1[[#This Row],[Kategorie]]&amp;Tabelle1[[#This Row],[Gruppe]]&amp;Tabelle1[[#This Row],[Name]]</f>
        <v>Markant Services International GmbHKauflandSenfSenf StandtubenSenf mittelscharf, 875ml Standtb.10er</v>
      </c>
      <c r="V2075">
        <f>_xlfn.XLOOKUP(U2075,'Daten Vor-Quartal'!U:U,'Daten Vor-Quartal'!I:I,0)</f>
        <v>0</v>
      </c>
    </row>
    <row r="2076" spans="1:22">
      <c r="A2076" t="s">
        <v>36</v>
      </c>
      <c r="B2076" t="s">
        <v>37</v>
      </c>
      <c r="C2076" t="s">
        <v>12</v>
      </c>
      <c r="D2076" t="s">
        <v>282</v>
      </c>
      <c r="E2076" t="s">
        <v>273</v>
      </c>
      <c r="F2076">
        <v>3</v>
      </c>
      <c r="G2076" t="s">
        <v>63</v>
      </c>
      <c r="H2076">
        <v>0.37131367292225204</v>
      </c>
      <c r="I2076">
        <v>0</v>
      </c>
      <c r="J2076">
        <v>0</v>
      </c>
      <c r="K2076">
        <v>0</v>
      </c>
      <c r="L2076">
        <v>277</v>
      </c>
      <c r="M2076">
        <v>746</v>
      </c>
      <c r="N2076">
        <v>1</v>
      </c>
      <c r="O2076">
        <v>0</v>
      </c>
      <c r="P2076">
        <v>0</v>
      </c>
      <c r="Q2076">
        <v>0</v>
      </c>
      <c r="R2076">
        <v>0</v>
      </c>
      <c r="S2076">
        <f t="shared" si="35"/>
        <v>0</v>
      </c>
      <c r="T2076" s="13">
        <f>(Tabelle1[[#This Row],[MT Distri % (besucht)]]-Tabelle1[[#This Row],[MT Distri % (besucht) VP]])*100</f>
        <v>0</v>
      </c>
      <c r="U2076" t="str">
        <f>Tabelle1[[#This Row],[Kundenhierarchie 1]]&amp;Tabelle1[[#This Row],[Händler]]&amp;Tabelle1[[#This Row],[Kategorie]]&amp;Tabelle1[[#This Row],[Gruppe]]&amp;Tabelle1[[#This Row],[Name]]</f>
        <v>Markant Services International GmbHKauflandSenfSenf TubenMittelscharfer Senf, 100ml Tube</v>
      </c>
      <c r="V2076">
        <f>_xlfn.XLOOKUP(U2076,'Daten Vor-Quartal'!U:U,'Daten Vor-Quartal'!I:I,0)</f>
        <v>0</v>
      </c>
    </row>
    <row r="2077" spans="1:22">
      <c r="A2077" t="s">
        <v>36</v>
      </c>
      <c r="B2077" t="s">
        <v>37</v>
      </c>
      <c r="C2077" t="s">
        <v>12</v>
      </c>
      <c r="D2077" t="s">
        <v>282</v>
      </c>
      <c r="E2077" t="s">
        <v>274</v>
      </c>
      <c r="F2077">
        <v>4</v>
      </c>
      <c r="G2077" t="s">
        <v>63</v>
      </c>
      <c r="H2077">
        <v>0.95978552278820373</v>
      </c>
      <c r="I2077">
        <v>0</v>
      </c>
      <c r="J2077">
        <v>0</v>
      </c>
      <c r="K2077">
        <v>0</v>
      </c>
      <c r="L2077">
        <v>716</v>
      </c>
      <c r="M2077">
        <v>746</v>
      </c>
      <c r="N2077">
        <v>1</v>
      </c>
      <c r="O2077">
        <v>0</v>
      </c>
      <c r="P2077">
        <v>0</v>
      </c>
      <c r="Q2077">
        <v>0</v>
      </c>
      <c r="R2077">
        <v>0</v>
      </c>
      <c r="S2077">
        <f t="shared" si="35"/>
        <v>0</v>
      </c>
      <c r="T2077" s="13">
        <f>(Tabelle1[[#This Row],[MT Distri % (besucht)]]-Tabelle1[[#This Row],[MT Distri % (besucht) VP]])*100</f>
        <v>0</v>
      </c>
      <c r="U2077" t="str">
        <f>Tabelle1[[#This Row],[Kundenhierarchie 1]]&amp;Tabelle1[[#This Row],[Händler]]&amp;Tabelle1[[#This Row],[Kategorie]]&amp;Tabelle1[[#This Row],[Gruppe]]&amp;Tabelle1[[#This Row],[Name]]</f>
        <v>Markant Services International GmbHKauflandSenfSenf TubenSenf mittelscharf, 200ml Tube</v>
      </c>
      <c r="V2077">
        <f>_xlfn.XLOOKUP(U2077,'Daten Vor-Quartal'!U:U,'Daten Vor-Quartal'!I:I,0)</f>
        <v>0</v>
      </c>
    </row>
    <row r="2078" spans="1:22">
      <c r="A2078" t="s">
        <v>36</v>
      </c>
      <c r="B2078" t="s">
        <v>37</v>
      </c>
      <c r="C2078" t="s">
        <v>11</v>
      </c>
      <c r="D2078" t="s">
        <v>285</v>
      </c>
      <c r="E2078" t="s">
        <v>275</v>
      </c>
      <c r="F2078">
        <v>6</v>
      </c>
      <c r="G2078" t="s">
        <v>51</v>
      </c>
      <c r="H2078">
        <v>0.39445910290237468</v>
      </c>
      <c r="I2078">
        <v>0.88671875</v>
      </c>
      <c r="J2078">
        <v>0</v>
      </c>
      <c r="K2078">
        <v>0</v>
      </c>
      <c r="L2078">
        <v>299</v>
      </c>
      <c r="M2078">
        <v>758</v>
      </c>
      <c r="N2078">
        <v>256</v>
      </c>
      <c r="O2078">
        <v>227</v>
      </c>
      <c r="P2078">
        <v>0</v>
      </c>
      <c r="Q2078">
        <v>0</v>
      </c>
      <c r="R2078">
        <v>0</v>
      </c>
      <c r="S2078">
        <f t="shared" si="35"/>
        <v>0.87545787545787546</v>
      </c>
      <c r="T2078" s="13">
        <f>(Tabelle1[[#This Row],[MT Distri % (besucht)]]-Tabelle1[[#This Row],[MT Distri % (besucht) VP]])*100</f>
        <v>1.1260874542124544</v>
      </c>
      <c r="U2078" t="str">
        <f>Tabelle1[[#This Row],[Kundenhierarchie 1]]&amp;Tabelle1[[#This Row],[Händler]]&amp;Tabelle1[[#This Row],[Kategorie]]&amp;Tabelle1[[#This Row],[Gruppe]]&amp;Tabelle1[[#This Row],[Name]]</f>
        <v>Markant Services International GmbHKauflandWürzsaucenWürzsaucen Made for Meat 235 mlWS Made f.Meat Fl. Roasted Papr., 235ml</v>
      </c>
      <c r="V2078">
        <f>_xlfn.XLOOKUP(U2078,'Daten Vor-Quartal'!U:U,'Daten Vor-Quartal'!I:I,0)</f>
        <v>0.87545787545787546</v>
      </c>
    </row>
    <row r="2079" spans="1:22">
      <c r="A2079" t="s">
        <v>36</v>
      </c>
      <c r="B2079" t="s">
        <v>37</v>
      </c>
      <c r="C2079" t="s">
        <v>11</v>
      </c>
      <c r="D2079" t="s">
        <v>285</v>
      </c>
      <c r="E2079" t="s">
        <v>277</v>
      </c>
      <c r="F2079">
        <v>11</v>
      </c>
      <c r="G2079" t="s">
        <v>63</v>
      </c>
      <c r="H2079">
        <v>0</v>
      </c>
      <c r="I2079">
        <v>0</v>
      </c>
      <c r="J2079">
        <v>0</v>
      </c>
      <c r="K2079">
        <v>0</v>
      </c>
      <c r="L2079">
        <v>0</v>
      </c>
      <c r="M2079">
        <v>758</v>
      </c>
      <c r="N2079">
        <v>1</v>
      </c>
      <c r="O2079">
        <v>0</v>
      </c>
      <c r="P2079">
        <v>0</v>
      </c>
      <c r="Q2079">
        <v>0</v>
      </c>
      <c r="R2079">
        <v>0</v>
      </c>
      <c r="S2079">
        <f t="shared" si="35"/>
        <v>0</v>
      </c>
      <c r="T2079" s="13">
        <f>(Tabelle1[[#This Row],[MT Distri % (besucht)]]-Tabelle1[[#This Row],[MT Distri % (besucht) VP]])*100</f>
        <v>0</v>
      </c>
      <c r="U2079" t="str">
        <f>Tabelle1[[#This Row],[Kundenhierarchie 1]]&amp;Tabelle1[[#This Row],[Händler]]&amp;Tabelle1[[#This Row],[Kategorie]]&amp;Tabelle1[[#This Row],[Gruppe]]&amp;Tabelle1[[#This Row],[Name]]</f>
        <v>Markant Services International GmbHKauflandWürzsaucenWürzsaucen Made for Meat 235 mlWS Made f.Meat Steakh.ArgentinaSty,235ml</v>
      </c>
      <c r="V2079">
        <f>_xlfn.XLOOKUP(U2079,'Daten Vor-Quartal'!U:U,'Daten Vor-Quartal'!I:I,0)</f>
        <v>0</v>
      </c>
    </row>
    <row r="2080" spans="1:22">
      <c r="A2080" t="s">
        <v>36</v>
      </c>
      <c r="B2080" t="s">
        <v>37</v>
      </c>
      <c r="C2080" t="s">
        <v>11</v>
      </c>
      <c r="D2080" t="s">
        <v>285</v>
      </c>
      <c r="E2080" t="s">
        <v>278</v>
      </c>
      <c r="F2080">
        <v>8</v>
      </c>
      <c r="G2080" t="s">
        <v>51</v>
      </c>
      <c r="H2080">
        <v>0.39445910290237468</v>
      </c>
      <c r="I2080">
        <v>0.88671875</v>
      </c>
      <c r="J2080">
        <v>0</v>
      </c>
      <c r="K2080">
        <v>0</v>
      </c>
      <c r="L2080">
        <v>299</v>
      </c>
      <c r="M2080">
        <v>758</v>
      </c>
      <c r="N2080">
        <v>256</v>
      </c>
      <c r="O2080">
        <v>227</v>
      </c>
      <c r="P2080">
        <v>0</v>
      </c>
      <c r="Q2080">
        <v>0</v>
      </c>
      <c r="R2080">
        <v>0</v>
      </c>
      <c r="S2080">
        <f t="shared" si="35"/>
        <v>0.87179487179487181</v>
      </c>
      <c r="T2080" s="13">
        <f>(Tabelle1[[#This Row],[MT Distri % (besucht)]]-Tabelle1[[#This Row],[MT Distri % (besucht) VP]])*100</f>
        <v>1.4923878205128194</v>
      </c>
      <c r="U2080" t="str">
        <f>Tabelle1[[#This Row],[Kundenhierarchie 1]]&amp;Tabelle1[[#This Row],[Händler]]&amp;Tabelle1[[#This Row],[Kategorie]]&amp;Tabelle1[[#This Row],[Gruppe]]&amp;Tabelle1[[#This Row],[Name]]</f>
        <v>Markant Services International GmbHKauflandWürzsaucenWürzsaucen Made for Meat 235 mlWS Made for Meat BBQ Smoked Pep., 235ml</v>
      </c>
      <c r="V2080">
        <f>_xlfn.XLOOKUP(U2080,'Daten Vor-Quartal'!U:U,'Daten Vor-Quartal'!I:I,0)</f>
        <v>0.87179487179487181</v>
      </c>
    </row>
    <row r="2081" spans="1:22">
      <c r="A2081" t="s">
        <v>36</v>
      </c>
      <c r="B2081" t="s">
        <v>37</v>
      </c>
      <c r="C2081" t="s">
        <v>11</v>
      </c>
      <c r="D2081" t="s">
        <v>285</v>
      </c>
      <c r="E2081" t="s">
        <v>279</v>
      </c>
      <c r="F2081">
        <v>4</v>
      </c>
      <c r="G2081" t="s">
        <v>51</v>
      </c>
      <c r="H2081">
        <v>0.39445910290237468</v>
      </c>
      <c r="I2081">
        <v>0.8828125</v>
      </c>
      <c r="J2081">
        <v>0</v>
      </c>
      <c r="K2081">
        <v>0</v>
      </c>
      <c r="L2081">
        <v>299</v>
      </c>
      <c r="M2081">
        <v>758</v>
      </c>
      <c r="N2081">
        <v>256</v>
      </c>
      <c r="O2081">
        <v>226</v>
      </c>
      <c r="P2081">
        <v>0</v>
      </c>
      <c r="Q2081">
        <v>0</v>
      </c>
      <c r="R2081">
        <v>0</v>
      </c>
      <c r="S2081">
        <f t="shared" si="35"/>
        <v>0.86813186813186816</v>
      </c>
      <c r="T2081" s="13">
        <f>(Tabelle1[[#This Row],[MT Distri % (besucht)]]-Tabelle1[[#This Row],[MT Distri % (besucht) VP]])*100</f>
        <v>1.4680631868131844</v>
      </c>
      <c r="U2081" t="str">
        <f>Tabelle1[[#This Row],[Kundenhierarchie 1]]&amp;Tabelle1[[#This Row],[Händler]]&amp;Tabelle1[[#This Row],[Kategorie]]&amp;Tabelle1[[#This Row],[Gruppe]]&amp;Tabelle1[[#This Row],[Name]]</f>
        <v>Markant Services International GmbHKauflandWürzsaucenWürzsaucen Made for Meat 235 mlWS Made for Meat Burger Sty. Chip, 235ml</v>
      </c>
      <c r="V2081">
        <f>_xlfn.XLOOKUP(U2081,'Daten Vor-Quartal'!U:U,'Daten Vor-Quartal'!I:I,0)</f>
        <v>0.86813186813186816</v>
      </c>
    </row>
    <row r="2082" spans="1:22">
      <c r="A2082" t="s">
        <v>36</v>
      </c>
      <c r="B2082" t="s">
        <v>37</v>
      </c>
      <c r="C2082" t="s">
        <v>11</v>
      </c>
      <c r="D2082" t="s">
        <v>285</v>
      </c>
      <c r="E2082" t="s">
        <v>281</v>
      </c>
      <c r="F2082">
        <v>13</v>
      </c>
      <c r="G2082" t="s">
        <v>63</v>
      </c>
      <c r="H2082">
        <v>0.39445910290237468</v>
      </c>
      <c r="I2082">
        <v>0.88671875</v>
      </c>
      <c r="J2082">
        <v>0</v>
      </c>
      <c r="K2082">
        <v>0</v>
      </c>
      <c r="L2082">
        <v>299</v>
      </c>
      <c r="M2082">
        <v>758</v>
      </c>
      <c r="N2082">
        <v>256</v>
      </c>
      <c r="O2082">
        <v>227</v>
      </c>
      <c r="P2082">
        <v>0</v>
      </c>
      <c r="Q2082">
        <v>0</v>
      </c>
      <c r="R2082">
        <v>0</v>
      </c>
      <c r="S2082">
        <f t="shared" si="35"/>
        <v>0.87545787545787546</v>
      </c>
      <c r="T2082" s="13">
        <f>(Tabelle1[[#This Row],[MT Distri % (besucht)]]-Tabelle1[[#This Row],[MT Distri % (besucht) VP]])*100</f>
        <v>1.1260874542124544</v>
      </c>
      <c r="U2082" t="str">
        <f>Tabelle1[[#This Row],[Kundenhierarchie 1]]&amp;Tabelle1[[#This Row],[Händler]]&amp;Tabelle1[[#This Row],[Kategorie]]&amp;Tabelle1[[#This Row],[Gruppe]]&amp;Tabelle1[[#This Row],[Name]]</f>
        <v>Markant Services International GmbHKauflandWürzsaucenWürzsaucen Made for Meat 235 mlWS Made for Meat Hot Chili Srira., 235ml</v>
      </c>
      <c r="V2082">
        <f>_xlfn.XLOOKUP(U2082,'Daten Vor-Quartal'!U:U,'Daten Vor-Quartal'!I:I,0)</f>
        <v>0.87545787545787546</v>
      </c>
    </row>
    <row r="2083" spans="1:22">
      <c r="A2083" t="s">
        <v>36</v>
      </c>
      <c r="B2083" t="s">
        <v>37</v>
      </c>
      <c r="C2083" t="s">
        <v>11</v>
      </c>
      <c r="D2083" t="s">
        <v>285</v>
      </c>
      <c r="E2083" t="s">
        <v>283</v>
      </c>
      <c r="F2083">
        <v>10</v>
      </c>
      <c r="G2083" t="s">
        <v>51</v>
      </c>
      <c r="H2083">
        <v>0.39445910290237468</v>
      </c>
      <c r="I2083">
        <v>0.87890625</v>
      </c>
      <c r="J2083">
        <v>0</v>
      </c>
      <c r="K2083">
        <v>0</v>
      </c>
      <c r="L2083">
        <v>299</v>
      </c>
      <c r="M2083">
        <v>758</v>
      </c>
      <c r="N2083">
        <v>256</v>
      </c>
      <c r="O2083">
        <v>225</v>
      </c>
      <c r="P2083">
        <v>0</v>
      </c>
      <c r="Q2083">
        <v>0</v>
      </c>
      <c r="R2083">
        <v>0</v>
      </c>
      <c r="S2083">
        <f t="shared" si="35"/>
        <v>0.86080586080586086</v>
      </c>
      <c r="T2083" s="13">
        <f>(Tabelle1[[#This Row],[MT Distri % (besucht)]]-Tabelle1[[#This Row],[MT Distri % (besucht) VP]])*100</f>
        <v>1.8100389194139144</v>
      </c>
      <c r="U2083" t="str">
        <f>Tabelle1[[#This Row],[Kundenhierarchie 1]]&amp;Tabelle1[[#This Row],[Händler]]&amp;Tabelle1[[#This Row],[Kategorie]]&amp;Tabelle1[[#This Row],[Gruppe]]&amp;Tabelle1[[#This Row],[Name]]</f>
        <v>Markant Services International GmbHKauflandWürzsaucenWürzsaucen Made for Meat 235 mlWS Made For Veggie Knobl. Med., 8x235ml</v>
      </c>
      <c r="V2083">
        <f>_xlfn.XLOOKUP(U2083,'Daten Vor-Quartal'!U:U,'Daten Vor-Quartal'!I:I,0)</f>
        <v>0.86080586080586086</v>
      </c>
    </row>
    <row r="2084" spans="1:22">
      <c r="A2084" t="s">
        <v>36</v>
      </c>
      <c r="B2084" t="s">
        <v>37</v>
      </c>
      <c r="C2084" t="s">
        <v>11</v>
      </c>
      <c r="D2084" t="s">
        <v>285</v>
      </c>
      <c r="E2084" t="s">
        <v>284</v>
      </c>
      <c r="F2084">
        <v>17</v>
      </c>
      <c r="G2084" t="s">
        <v>51</v>
      </c>
      <c r="H2084">
        <v>0.39445910290237468</v>
      </c>
      <c r="I2084">
        <v>0.8828125</v>
      </c>
      <c r="J2084">
        <v>0</v>
      </c>
      <c r="K2084">
        <v>0</v>
      </c>
      <c r="L2084">
        <v>299</v>
      </c>
      <c r="M2084">
        <v>758</v>
      </c>
      <c r="N2084">
        <v>256</v>
      </c>
      <c r="O2084">
        <v>226</v>
      </c>
      <c r="P2084">
        <v>0</v>
      </c>
      <c r="Q2084">
        <v>0</v>
      </c>
      <c r="R2084">
        <v>0</v>
      </c>
      <c r="S2084">
        <f t="shared" si="35"/>
        <v>0.86813186813186816</v>
      </c>
      <c r="T2084" s="13">
        <f>(Tabelle1[[#This Row],[MT Distri % (besucht)]]-Tabelle1[[#This Row],[MT Distri % (besucht) VP]])*100</f>
        <v>1.4680631868131844</v>
      </c>
      <c r="U2084" t="str">
        <f>Tabelle1[[#This Row],[Kundenhierarchie 1]]&amp;Tabelle1[[#This Row],[Händler]]&amp;Tabelle1[[#This Row],[Kategorie]]&amp;Tabelle1[[#This Row],[Gruppe]]&amp;Tabelle1[[#This Row],[Name]]</f>
        <v>Markant Services International GmbHKauflandWürzsaucenWürzsaucen Made for Meat 235 mlWS Made For Veggie Teriy. Sesam, 8x235ml</v>
      </c>
      <c r="V2084">
        <f>_xlfn.XLOOKUP(U2084,'Daten Vor-Quartal'!U:U,'Daten Vor-Quartal'!I:I,0)</f>
        <v>0.86813186813186816</v>
      </c>
    </row>
    <row r="2085" spans="1:22">
      <c r="A2085" t="s">
        <v>36</v>
      </c>
      <c r="B2085" t="s">
        <v>37</v>
      </c>
      <c r="C2085" t="s">
        <v>11</v>
      </c>
      <c r="D2085" t="s">
        <v>293</v>
      </c>
      <c r="E2085" t="s">
        <v>286</v>
      </c>
      <c r="F2085">
        <v>18</v>
      </c>
      <c r="G2085" t="s">
        <v>63</v>
      </c>
      <c r="H2085">
        <v>0.93403693931398413</v>
      </c>
      <c r="I2085">
        <v>0.97872340425531912</v>
      </c>
      <c r="J2085">
        <v>0</v>
      </c>
      <c r="K2085">
        <v>0</v>
      </c>
      <c r="L2085">
        <v>708</v>
      </c>
      <c r="M2085">
        <v>758</v>
      </c>
      <c r="N2085">
        <v>517</v>
      </c>
      <c r="O2085">
        <v>506</v>
      </c>
      <c r="P2085">
        <v>0</v>
      </c>
      <c r="Q2085">
        <v>0</v>
      </c>
      <c r="R2085">
        <v>0</v>
      </c>
      <c r="S2085">
        <f t="shared" si="35"/>
        <v>0.97879858657243812</v>
      </c>
      <c r="T2085" s="13">
        <f>(Tabelle1[[#This Row],[MT Distri % (besucht)]]-Tabelle1[[#This Row],[MT Distri % (besucht) VP]])*100</f>
        <v>-7.5182317119004693E-3</v>
      </c>
      <c r="U2085" t="str">
        <f>Tabelle1[[#This Row],[Kundenhierarchie 1]]&amp;Tabelle1[[#This Row],[Händler]]&amp;Tabelle1[[#This Row],[Kategorie]]&amp;Tabelle1[[#This Row],[Gruppe]]&amp;Tabelle1[[#This Row],[Name]]</f>
        <v>Markant Services International GmbHKauflandWürzsaucenWürzsaucen Made for Meat 375 mlWS Made for Meat Bacon Jalapeno, 375ml</v>
      </c>
      <c r="V2085">
        <f>_xlfn.XLOOKUP(U2085,'Daten Vor-Quartal'!U:U,'Daten Vor-Quartal'!I:I,0)</f>
        <v>0.97879858657243812</v>
      </c>
    </row>
    <row r="2086" spans="1:22">
      <c r="A2086" t="s">
        <v>36</v>
      </c>
      <c r="B2086" t="s">
        <v>37</v>
      </c>
      <c r="C2086" t="s">
        <v>11</v>
      </c>
      <c r="D2086" t="s">
        <v>293</v>
      </c>
      <c r="E2086" t="s">
        <v>287</v>
      </c>
      <c r="F2086">
        <v>15</v>
      </c>
      <c r="G2086" t="s">
        <v>63</v>
      </c>
      <c r="H2086">
        <v>0.93403693931398413</v>
      </c>
      <c r="I2086">
        <v>0.98259187620889743</v>
      </c>
      <c r="J2086">
        <v>0</v>
      </c>
      <c r="K2086">
        <v>0</v>
      </c>
      <c r="L2086">
        <v>708</v>
      </c>
      <c r="M2086">
        <v>758</v>
      </c>
      <c r="N2086">
        <v>517</v>
      </c>
      <c r="O2086">
        <v>508</v>
      </c>
      <c r="P2086">
        <v>0</v>
      </c>
      <c r="Q2086">
        <v>0</v>
      </c>
      <c r="R2086">
        <v>0</v>
      </c>
      <c r="S2086">
        <f t="shared" si="35"/>
        <v>0.98056537102473496</v>
      </c>
      <c r="T2086" s="13">
        <f>(Tabelle1[[#This Row],[MT Distri % (besucht)]]-Tabelle1[[#This Row],[MT Distri % (besucht) VP]])*100</f>
        <v>0.20265051841624748</v>
      </c>
      <c r="U2086" t="str">
        <f>Tabelle1[[#This Row],[Kundenhierarchie 1]]&amp;Tabelle1[[#This Row],[Händler]]&amp;Tabelle1[[#This Row],[Kategorie]]&amp;Tabelle1[[#This Row],[Gruppe]]&amp;Tabelle1[[#This Row],[Name]]</f>
        <v>Markant Services International GmbHKauflandWürzsaucenWürzsaucen Made for Meat 375 mlWS Made for Meat BBQ Cranberry, 375ml</v>
      </c>
      <c r="V2086">
        <f>_xlfn.XLOOKUP(U2086,'Daten Vor-Quartal'!U:U,'Daten Vor-Quartal'!I:I,0)</f>
        <v>0.98056537102473496</v>
      </c>
    </row>
    <row r="2087" spans="1:22">
      <c r="A2087" t="s">
        <v>36</v>
      </c>
      <c r="B2087" t="s">
        <v>37</v>
      </c>
      <c r="C2087" t="s">
        <v>11</v>
      </c>
      <c r="D2087" t="s">
        <v>293</v>
      </c>
      <c r="E2087" t="s">
        <v>288</v>
      </c>
      <c r="F2087">
        <v>16</v>
      </c>
      <c r="G2087" t="s">
        <v>63</v>
      </c>
      <c r="H2087">
        <v>0.93403693931398413</v>
      </c>
      <c r="I2087">
        <v>0.98065764023210833</v>
      </c>
      <c r="J2087">
        <v>0</v>
      </c>
      <c r="K2087">
        <v>0</v>
      </c>
      <c r="L2087">
        <v>708</v>
      </c>
      <c r="M2087">
        <v>758</v>
      </c>
      <c r="N2087">
        <v>517</v>
      </c>
      <c r="O2087">
        <v>507</v>
      </c>
      <c r="P2087">
        <v>0</v>
      </c>
      <c r="Q2087">
        <v>0</v>
      </c>
      <c r="R2087">
        <v>0</v>
      </c>
      <c r="S2087">
        <f t="shared" si="35"/>
        <v>0.97719298245614039</v>
      </c>
      <c r="T2087" s="13">
        <f>(Tabelle1[[#This Row],[MT Distri % (besucht)]]-Tabelle1[[#This Row],[MT Distri % (besucht) VP]])*100</f>
        <v>0.34646577759679387</v>
      </c>
      <c r="U2087" t="str">
        <f>Tabelle1[[#This Row],[Kundenhierarchie 1]]&amp;Tabelle1[[#This Row],[Händler]]&amp;Tabelle1[[#This Row],[Kategorie]]&amp;Tabelle1[[#This Row],[Gruppe]]&amp;Tabelle1[[#This Row],[Name]]</f>
        <v>Markant Services International GmbHKauflandWürzsaucenWürzsaucen Made for Meat 375 mlWS Made for Meat Chili Aji Panca, 375ml</v>
      </c>
      <c r="V2087">
        <f>_xlfn.XLOOKUP(U2087,'Daten Vor-Quartal'!U:U,'Daten Vor-Quartal'!I:I,0)</f>
        <v>0.97719298245614039</v>
      </c>
    </row>
    <row r="2088" spans="1:22">
      <c r="A2088" t="s">
        <v>36</v>
      </c>
      <c r="B2088" t="s">
        <v>37</v>
      </c>
      <c r="C2088" t="s">
        <v>11</v>
      </c>
      <c r="D2088" t="s">
        <v>293</v>
      </c>
      <c r="E2088" t="s">
        <v>289</v>
      </c>
      <c r="F2088">
        <v>19</v>
      </c>
      <c r="G2088" t="s">
        <v>74</v>
      </c>
      <c r="H2088">
        <v>0.93403693931398413</v>
      </c>
      <c r="I2088">
        <v>0.98065764023210833</v>
      </c>
      <c r="J2088">
        <v>0</v>
      </c>
      <c r="K2088">
        <v>0</v>
      </c>
      <c r="L2088">
        <v>708</v>
      </c>
      <c r="M2088">
        <v>758</v>
      </c>
      <c r="N2088">
        <v>517</v>
      </c>
      <c r="O2088">
        <v>507</v>
      </c>
      <c r="P2088">
        <v>0</v>
      </c>
      <c r="Q2088">
        <v>0</v>
      </c>
      <c r="R2088">
        <v>0</v>
      </c>
      <c r="S2088">
        <f t="shared" si="35"/>
        <v>0.97703180212014129</v>
      </c>
      <c r="T2088" s="13">
        <f>(Tabelle1[[#This Row],[MT Distri % (besucht)]]-Tabelle1[[#This Row],[MT Distri % (besucht) VP]])*100</f>
        <v>0.36258381119670391</v>
      </c>
      <c r="U2088" t="str">
        <f>Tabelle1[[#This Row],[Kundenhierarchie 1]]&amp;Tabelle1[[#This Row],[Händler]]&amp;Tabelle1[[#This Row],[Kategorie]]&amp;Tabelle1[[#This Row],[Gruppe]]&amp;Tabelle1[[#This Row],[Name]]</f>
        <v>Markant Services International GmbHKauflandWürzsaucenWürzsaucen Made for Meat 375 mlWS Made for Meat Grilled Paprika, 375ml</v>
      </c>
      <c r="V2088">
        <f>_xlfn.XLOOKUP(U2088,'Daten Vor-Quartal'!U:U,'Daten Vor-Quartal'!I:I,0)</f>
        <v>0.97703180212014129</v>
      </c>
    </row>
    <row r="2089" spans="1:22">
      <c r="A2089" t="s">
        <v>36</v>
      </c>
      <c r="B2089" t="s">
        <v>37</v>
      </c>
      <c r="C2089" t="s">
        <v>11</v>
      </c>
      <c r="D2089" t="s">
        <v>298</v>
      </c>
      <c r="E2089" t="s">
        <v>290</v>
      </c>
      <c r="F2089">
        <v>9</v>
      </c>
      <c r="G2089" t="s">
        <v>51</v>
      </c>
      <c r="H2089">
        <v>0.69129287598944589</v>
      </c>
      <c r="I2089">
        <v>0.97229219143576828</v>
      </c>
      <c r="J2089">
        <v>0</v>
      </c>
      <c r="K2089">
        <v>0</v>
      </c>
      <c r="L2089">
        <v>524</v>
      </c>
      <c r="M2089">
        <v>758</v>
      </c>
      <c r="N2089">
        <v>397</v>
      </c>
      <c r="O2089">
        <v>386</v>
      </c>
      <c r="P2089">
        <v>0</v>
      </c>
      <c r="Q2089">
        <v>0</v>
      </c>
      <c r="R2089">
        <v>0</v>
      </c>
      <c r="S2089">
        <f t="shared" si="35"/>
        <v>0.98076923076923073</v>
      </c>
      <c r="T2089" s="13">
        <f>(Tabelle1[[#This Row],[MT Distri % (besucht)]]-Tabelle1[[#This Row],[MT Distri % (besucht) VP]])*100</f>
        <v>-0.84770393334624439</v>
      </c>
      <c r="U2089" t="str">
        <f>Tabelle1[[#This Row],[Kundenhierarchie 1]]&amp;Tabelle1[[#This Row],[Händler]]&amp;Tabelle1[[#This Row],[Kategorie]]&amp;Tabelle1[[#This Row],[Gruppe]]&amp;Tabelle1[[#This Row],[Name]]</f>
        <v>Markant Services International GmbHKauflandWürzsaucenWürzsaucen StandardWürzsauce Barbecue, 250ml</v>
      </c>
      <c r="V2089">
        <f>_xlfn.XLOOKUP(U2089,'Daten Vor-Quartal'!U:U,'Daten Vor-Quartal'!I:I,0)</f>
        <v>0.98076923076923073</v>
      </c>
    </row>
    <row r="2090" spans="1:22">
      <c r="A2090" t="s">
        <v>36</v>
      </c>
      <c r="B2090" t="s">
        <v>37</v>
      </c>
      <c r="C2090" t="s">
        <v>11</v>
      </c>
      <c r="D2090" t="s">
        <v>298</v>
      </c>
      <c r="E2090" t="s">
        <v>291</v>
      </c>
      <c r="F2090">
        <v>21</v>
      </c>
      <c r="G2090" t="s">
        <v>74</v>
      </c>
      <c r="H2090">
        <v>0.69129287598944589</v>
      </c>
      <c r="I2090">
        <v>0.97481108312342568</v>
      </c>
      <c r="J2090">
        <v>0</v>
      </c>
      <c r="K2090">
        <v>0</v>
      </c>
      <c r="L2090">
        <v>524</v>
      </c>
      <c r="M2090">
        <v>758</v>
      </c>
      <c r="N2090">
        <v>397</v>
      </c>
      <c r="O2090">
        <v>387</v>
      </c>
      <c r="P2090">
        <v>0</v>
      </c>
      <c r="Q2090">
        <v>0</v>
      </c>
      <c r="R2090">
        <v>0</v>
      </c>
      <c r="S2090">
        <f t="shared" si="35"/>
        <v>0.97339246119733924</v>
      </c>
      <c r="T2090" s="13">
        <f>(Tabelle1[[#This Row],[MT Distri % (besucht)]]-Tabelle1[[#This Row],[MT Distri % (besucht) VP]])*100</f>
        <v>0.14186219260864386</v>
      </c>
      <c r="U2090" t="str">
        <f>Tabelle1[[#This Row],[Kundenhierarchie 1]]&amp;Tabelle1[[#This Row],[Händler]]&amp;Tabelle1[[#This Row],[Kategorie]]&amp;Tabelle1[[#This Row],[Gruppe]]&amp;Tabelle1[[#This Row],[Name]]</f>
        <v>Markant Services International GmbHKauflandWürzsaucenWürzsaucen StandardWürzsauce Brandstifter, 250ml</v>
      </c>
      <c r="V2090">
        <f>_xlfn.XLOOKUP(U2090,'Daten Vor-Quartal'!U:U,'Daten Vor-Quartal'!I:I,0)</f>
        <v>0.97339246119733924</v>
      </c>
    </row>
    <row r="2091" spans="1:22">
      <c r="A2091" t="s">
        <v>36</v>
      </c>
      <c r="B2091" t="s">
        <v>37</v>
      </c>
      <c r="C2091" t="s">
        <v>11</v>
      </c>
      <c r="D2091" t="s">
        <v>298</v>
      </c>
      <c r="E2091" t="s">
        <v>292</v>
      </c>
      <c r="F2091">
        <v>23</v>
      </c>
      <c r="G2091" t="s">
        <v>74</v>
      </c>
      <c r="H2091">
        <v>0</v>
      </c>
      <c r="I2091">
        <v>0</v>
      </c>
      <c r="J2091">
        <v>0</v>
      </c>
      <c r="K2091">
        <v>0</v>
      </c>
      <c r="L2091">
        <v>0</v>
      </c>
      <c r="M2091">
        <v>758</v>
      </c>
      <c r="N2091">
        <v>1</v>
      </c>
      <c r="O2091">
        <v>0</v>
      </c>
      <c r="P2091">
        <v>0</v>
      </c>
      <c r="Q2091">
        <v>0</v>
      </c>
      <c r="R2091">
        <v>0</v>
      </c>
      <c r="S2091">
        <f t="shared" si="35"/>
        <v>0</v>
      </c>
      <c r="T2091" s="13">
        <f>(Tabelle1[[#This Row],[MT Distri % (besucht)]]-Tabelle1[[#This Row],[MT Distri % (besucht) VP]])*100</f>
        <v>0</v>
      </c>
      <c r="U2091" t="str">
        <f>Tabelle1[[#This Row],[Kundenhierarchie 1]]&amp;Tabelle1[[#This Row],[Händler]]&amp;Tabelle1[[#This Row],[Kategorie]]&amp;Tabelle1[[#This Row],[Gruppe]]&amp;Tabelle1[[#This Row],[Name]]</f>
        <v>Markant Services International GmbHKauflandWürzsaucenWürzsaucen StandardWürzsauce China, 250ml</v>
      </c>
      <c r="V2091">
        <f>_xlfn.XLOOKUP(U2091,'Daten Vor-Quartal'!U:U,'Daten Vor-Quartal'!I:I,0)</f>
        <v>0</v>
      </c>
    </row>
    <row r="2092" spans="1:22">
      <c r="A2092" t="s">
        <v>36</v>
      </c>
      <c r="B2092" t="s">
        <v>37</v>
      </c>
      <c r="C2092" t="s">
        <v>11</v>
      </c>
      <c r="D2092" t="s">
        <v>298</v>
      </c>
      <c r="E2092" t="s">
        <v>294</v>
      </c>
      <c r="F2092">
        <v>20</v>
      </c>
      <c r="G2092" t="s">
        <v>74</v>
      </c>
      <c r="H2092">
        <v>0.69129287598944589</v>
      </c>
      <c r="I2092">
        <v>0.96725440806045337</v>
      </c>
      <c r="J2092">
        <v>0</v>
      </c>
      <c r="K2092">
        <v>0</v>
      </c>
      <c r="L2092">
        <v>524</v>
      </c>
      <c r="M2092">
        <v>758</v>
      </c>
      <c r="N2092">
        <v>397</v>
      </c>
      <c r="O2092">
        <v>384</v>
      </c>
      <c r="P2092">
        <v>0</v>
      </c>
      <c r="Q2092">
        <v>0</v>
      </c>
      <c r="R2092">
        <v>0</v>
      </c>
      <c r="S2092">
        <f t="shared" si="35"/>
        <v>0.97596153846153844</v>
      </c>
      <c r="T2092" s="13">
        <f>(Tabelle1[[#This Row],[MT Distri % (besucht)]]-Tabelle1[[#This Row],[MT Distri % (besucht) VP]])*100</f>
        <v>-0.87071304010850614</v>
      </c>
      <c r="U2092" t="str">
        <f>Tabelle1[[#This Row],[Kundenhierarchie 1]]&amp;Tabelle1[[#This Row],[Händler]]&amp;Tabelle1[[#This Row],[Kategorie]]&amp;Tabelle1[[#This Row],[Gruppe]]&amp;Tabelle1[[#This Row],[Name]]</f>
        <v>Markant Services International GmbHKauflandWürzsaucenWürzsaucen StandardWürzsauce Cocktail, 250ml</v>
      </c>
      <c r="V2092">
        <f>_xlfn.XLOOKUP(U2092,'Daten Vor-Quartal'!U:U,'Daten Vor-Quartal'!I:I,0)</f>
        <v>0.97596153846153844</v>
      </c>
    </row>
    <row r="2093" spans="1:22">
      <c r="A2093" t="s">
        <v>36</v>
      </c>
      <c r="B2093" t="s">
        <v>37</v>
      </c>
      <c r="C2093" t="s">
        <v>11</v>
      </c>
      <c r="D2093" t="s">
        <v>298</v>
      </c>
      <c r="E2093" t="s">
        <v>295</v>
      </c>
      <c r="F2093">
        <v>3</v>
      </c>
      <c r="G2093" t="s">
        <v>51</v>
      </c>
      <c r="H2093">
        <v>0.93403693931398413</v>
      </c>
      <c r="I2093">
        <v>0.98839458413926495</v>
      </c>
      <c r="J2093">
        <v>0</v>
      </c>
      <c r="K2093">
        <v>0</v>
      </c>
      <c r="L2093">
        <v>708</v>
      </c>
      <c r="M2093">
        <v>758</v>
      </c>
      <c r="N2093">
        <v>517</v>
      </c>
      <c r="O2093">
        <v>511</v>
      </c>
      <c r="P2093">
        <v>0</v>
      </c>
      <c r="Q2093">
        <v>0</v>
      </c>
      <c r="R2093">
        <v>0</v>
      </c>
      <c r="S2093">
        <f t="shared" si="35"/>
        <v>0.98233215547703179</v>
      </c>
      <c r="T2093" s="13">
        <f>(Tabelle1[[#This Row],[MT Distri % (besucht)]]-Tabelle1[[#This Row],[MT Distri % (besucht) VP]])*100</f>
        <v>0.60624286622331658</v>
      </c>
      <c r="U2093" t="str">
        <f>Tabelle1[[#This Row],[Kundenhierarchie 1]]&amp;Tabelle1[[#This Row],[Händler]]&amp;Tabelle1[[#This Row],[Kategorie]]&amp;Tabelle1[[#This Row],[Gruppe]]&amp;Tabelle1[[#This Row],[Name]]</f>
        <v>Markant Services International GmbHKauflandWürzsaucenWürzsaucen StandardWürzsauce Curry, 250ml</v>
      </c>
      <c r="V2093">
        <f>_xlfn.XLOOKUP(U2093,'Daten Vor-Quartal'!U:U,'Daten Vor-Quartal'!I:I,0)</f>
        <v>0.98233215547703179</v>
      </c>
    </row>
    <row r="2094" spans="1:22">
      <c r="A2094" t="s">
        <v>36</v>
      </c>
      <c r="B2094" t="s">
        <v>37</v>
      </c>
      <c r="C2094" t="s">
        <v>11</v>
      </c>
      <c r="D2094" t="s">
        <v>298</v>
      </c>
      <c r="E2094" t="s">
        <v>296</v>
      </c>
      <c r="F2094">
        <v>7</v>
      </c>
      <c r="G2094" t="s">
        <v>51</v>
      </c>
      <c r="H2094">
        <v>0.93403693931398413</v>
      </c>
      <c r="I2094">
        <v>0.98452611218568664</v>
      </c>
      <c r="J2094">
        <v>0</v>
      </c>
      <c r="K2094">
        <v>0</v>
      </c>
      <c r="L2094">
        <v>708</v>
      </c>
      <c r="M2094">
        <v>758</v>
      </c>
      <c r="N2094">
        <v>517</v>
      </c>
      <c r="O2094">
        <v>509</v>
      </c>
      <c r="P2094">
        <v>0</v>
      </c>
      <c r="Q2094">
        <v>0</v>
      </c>
      <c r="R2094">
        <v>0</v>
      </c>
      <c r="S2094">
        <f t="shared" si="35"/>
        <v>0.97879858657243812</v>
      </c>
      <c r="T2094" s="13">
        <f>(Tabelle1[[#This Row],[MT Distri % (besucht)]]-Tabelle1[[#This Row],[MT Distri % (besucht) VP]])*100</f>
        <v>0.57275256132485186</v>
      </c>
      <c r="U2094" t="str">
        <f>Tabelle1[[#This Row],[Kundenhierarchie 1]]&amp;Tabelle1[[#This Row],[Händler]]&amp;Tabelle1[[#This Row],[Kategorie]]&amp;Tabelle1[[#This Row],[Gruppe]]&amp;Tabelle1[[#This Row],[Name]]</f>
        <v>Markant Services International GmbHKauflandWürzsaucenWürzsaucen StandardWürzsauce Hot Chili, 250ml</v>
      </c>
      <c r="V2094">
        <f>_xlfn.XLOOKUP(U2094,'Daten Vor-Quartal'!U:U,'Daten Vor-Quartal'!I:I,0)</f>
        <v>0.97879858657243812</v>
      </c>
    </row>
    <row r="2095" spans="1:22">
      <c r="A2095" t="s">
        <v>36</v>
      </c>
      <c r="B2095" t="s">
        <v>37</v>
      </c>
      <c r="C2095" t="s">
        <v>11</v>
      </c>
      <c r="D2095" t="s">
        <v>298</v>
      </c>
      <c r="E2095" t="s">
        <v>297</v>
      </c>
      <c r="F2095">
        <v>1</v>
      </c>
      <c r="G2095" t="s">
        <v>51</v>
      </c>
      <c r="H2095">
        <v>0.93403693931398413</v>
      </c>
      <c r="I2095">
        <v>0.98839458413926495</v>
      </c>
      <c r="J2095">
        <v>0</v>
      </c>
      <c r="K2095">
        <v>0</v>
      </c>
      <c r="L2095">
        <v>708</v>
      </c>
      <c r="M2095">
        <v>758</v>
      </c>
      <c r="N2095">
        <v>517</v>
      </c>
      <c r="O2095">
        <v>511</v>
      </c>
      <c r="P2095">
        <v>0</v>
      </c>
      <c r="Q2095">
        <v>0</v>
      </c>
      <c r="R2095">
        <v>0</v>
      </c>
      <c r="S2095">
        <f t="shared" si="35"/>
        <v>0.98056537102473496</v>
      </c>
      <c r="T2095" s="13">
        <f>(Tabelle1[[#This Row],[MT Distri % (besucht)]]-Tabelle1[[#This Row],[MT Distri % (besucht) VP]])*100</f>
        <v>0.78292131145299981</v>
      </c>
      <c r="U2095" t="str">
        <f>Tabelle1[[#This Row],[Kundenhierarchie 1]]&amp;Tabelle1[[#This Row],[Händler]]&amp;Tabelle1[[#This Row],[Kategorie]]&amp;Tabelle1[[#This Row],[Gruppe]]&amp;Tabelle1[[#This Row],[Name]]</f>
        <v>Markant Services International GmbHKauflandWürzsaucenWürzsaucen StandardWürzsauce Knoblauch, 250ml</v>
      </c>
      <c r="V2095">
        <f>_xlfn.XLOOKUP(U2095,'Daten Vor-Quartal'!U:U,'Daten Vor-Quartal'!I:I,0)</f>
        <v>0.98056537102473496</v>
      </c>
    </row>
    <row r="2096" spans="1:22">
      <c r="A2096" t="s">
        <v>36</v>
      </c>
      <c r="B2096" t="s">
        <v>37</v>
      </c>
      <c r="C2096" t="s">
        <v>11</v>
      </c>
      <c r="D2096" t="s">
        <v>298</v>
      </c>
      <c r="E2096" t="s">
        <v>303</v>
      </c>
      <c r="F2096">
        <v>5</v>
      </c>
      <c r="G2096" t="s">
        <v>51</v>
      </c>
      <c r="H2096">
        <v>0.69129287598944589</v>
      </c>
      <c r="I2096">
        <v>0.9874055415617129</v>
      </c>
      <c r="J2096">
        <v>0</v>
      </c>
      <c r="K2096">
        <v>0</v>
      </c>
      <c r="L2096">
        <v>524</v>
      </c>
      <c r="M2096">
        <v>758</v>
      </c>
      <c r="N2096">
        <v>397</v>
      </c>
      <c r="O2096">
        <v>392</v>
      </c>
      <c r="P2096">
        <v>0</v>
      </c>
      <c r="Q2096">
        <v>0</v>
      </c>
      <c r="R2096">
        <v>0</v>
      </c>
      <c r="S2096">
        <f t="shared" si="35"/>
        <v>0.9838709677419355</v>
      </c>
      <c r="T2096" s="13">
        <f>(Tabelle1[[#This Row],[MT Distri % (besucht)]]-Tabelle1[[#This Row],[MT Distri % (besucht) VP]])*100</f>
        <v>0.35345738197773979</v>
      </c>
      <c r="U2096" t="str">
        <f>Tabelle1[[#This Row],[Kundenhierarchie 1]]&amp;Tabelle1[[#This Row],[Händler]]&amp;Tabelle1[[#This Row],[Kategorie]]&amp;Tabelle1[[#This Row],[Gruppe]]&amp;Tabelle1[[#This Row],[Name]]</f>
        <v>Markant Services International GmbHKauflandWürzsaucenWürzsaucen StandardWürzsauce Mexico, 250ml</v>
      </c>
      <c r="V2096">
        <f>_xlfn.XLOOKUP(U2096,'Daten Vor-Quartal'!U:U,'Daten Vor-Quartal'!I:I,0)</f>
        <v>0.9838709677419355</v>
      </c>
    </row>
    <row r="2097" spans="1:22">
      <c r="A2097" t="s">
        <v>36</v>
      </c>
      <c r="B2097" t="s">
        <v>37</v>
      </c>
      <c r="C2097" t="s">
        <v>11</v>
      </c>
      <c r="D2097" t="s">
        <v>298</v>
      </c>
      <c r="E2097" t="s">
        <v>299</v>
      </c>
      <c r="F2097">
        <v>14</v>
      </c>
      <c r="G2097" t="s">
        <v>63</v>
      </c>
      <c r="H2097">
        <v>0.69129287598944589</v>
      </c>
      <c r="I2097">
        <v>0.95465994962216627</v>
      </c>
      <c r="J2097">
        <v>0</v>
      </c>
      <c r="K2097">
        <v>0</v>
      </c>
      <c r="L2097">
        <v>524</v>
      </c>
      <c r="M2097">
        <v>758</v>
      </c>
      <c r="N2097">
        <v>397</v>
      </c>
      <c r="O2097">
        <v>379</v>
      </c>
      <c r="P2097">
        <v>0</v>
      </c>
      <c r="Q2097">
        <v>0</v>
      </c>
      <c r="R2097">
        <v>0</v>
      </c>
      <c r="S2097">
        <f t="shared" si="35"/>
        <v>0.95391705069124422</v>
      </c>
      <c r="T2097" s="13">
        <f>(Tabelle1[[#This Row],[MT Distri % (besucht)]]-Tabelle1[[#This Row],[MT Distri % (besucht) VP]])*100</f>
        <v>7.428989309220535E-2</v>
      </c>
      <c r="U2097" t="str">
        <f>Tabelle1[[#This Row],[Kundenhierarchie 1]]&amp;Tabelle1[[#This Row],[Händler]]&amp;Tabelle1[[#This Row],[Kategorie]]&amp;Tabelle1[[#This Row],[Gruppe]]&amp;Tabelle1[[#This Row],[Name]]</f>
        <v>Markant Services International GmbHKauflandWürzsaucenWürzsaucen StandardWürzsauce Paprikasauce Ungar. Art, 250ml</v>
      </c>
      <c r="V2097">
        <f>_xlfn.XLOOKUP(U2097,'Daten Vor-Quartal'!U:U,'Daten Vor-Quartal'!I:I,0)</f>
        <v>0.95391705069124422</v>
      </c>
    </row>
    <row r="2098" spans="1:22">
      <c r="A2098" t="s">
        <v>36</v>
      </c>
      <c r="B2098" t="s">
        <v>37</v>
      </c>
      <c r="C2098" t="s">
        <v>11</v>
      </c>
      <c r="D2098" t="s">
        <v>298</v>
      </c>
      <c r="E2098" t="s">
        <v>300</v>
      </c>
      <c r="F2098">
        <v>12</v>
      </c>
      <c r="G2098" t="s">
        <v>63</v>
      </c>
      <c r="H2098">
        <v>0.69129287598944589</v>
      </c>
      <c r="I2098">
        <v>0.95214105793450876</v>
      </c>
      <c r="J2098">
        <v>0</v>
      </c>
      <c r="K2098">
        <v>0</v>
      </c>
      <c r="L2098">
        <v>524</v>
      </c>
      <c r="M2098">
        <v>758</v>
      </c>
      <c r="N2098">
        <v>397</v>
      </c>
      <c r="O2098">
        <v>378</v>
      </c>
      <c r="P2098">
        <v>0</v>
      </c>
      <c r="Q2098">
        <v>0</v>
      </c>
      <c r="R2098">
        <v>0</v>
      </c>
      <c r="S2098">
        <f t="shared" si="35"/>
        <v>0.95140664961636834</v>
      </c>
      <c r="T2098" s="13">
        <f>(Tabelle1[[#This Row],[MT Distri % (besucht)]]-Tabelle1[[#This Row],[MT Distri % (besucht) VP]])*100</f>
        <v>7.3440831814042262E-2</v>
      </c>
      <c r="U2098" t="str">
        <f>Tabelle1[[#This Row],[Kundenhierarchie 1]]&amp;Tabelle1[[#This Row],[Händler]]&amp;Tabelle1[[#This Row],[Kategorie]]&amp;Tabelle1[[#This Row],[Gruppe]]&amp;Tabelle1[[#This Row],[Name]]</f>
        <v>Markant Services International GmbHKauflandWürzsaucenWürzsaucen StandardWürzsauce Schaschlik, 250ml</v>
      </c>
      <c r="V2098">
        <f>_xlfn.XLOOKUP(U2098,'Daten Vor-Quartal'!U:U,'Daten Vor-Quartal'!I:I,0)</f>
        <v>0.95140664961636834</v>
      </c>
    </row>
    <row r="2099" spans="1:22">
      <c r="A2099" t="s">
        <v>36</v>
      </c>
      <c r="B2099" t="s">
        <v>37</v>
      </c>
      <c r="C2099" t="s">
        <v>11</v>
      </c>
      <c r="D2099" t="s">
        <v>298</v>
      </c>
      <c r="E2099" t="s">
        <v>301</v>
      </c>
      <c r="F2099">
        <v>2</v>
      </c>
      <c r="G2099" t="s">
        <v>51</v>
      </c>
      <c r="H2099">
        <v>0.93403693931398413</v>
      </c>
      <c r="I2099">
        <v>0.99226305609284338</v>
      </c>
      <c r="J2099">
        <v>0</v>
      </c>
      <c r="K2099">
        <v>0</v>
      </c>
      <c r="L2099">
        <v>708</v>
      </c>
      <c r="M2099">
        <v>758</v>
      </c>
      <c r="N2099">
        <v>517</v>
      </c>
      <c r="O2099">
        <v>513</v>
      </c>
      <c r="P2099">
        <v>0</v>
      </c>
      <c r="Q2099">
        <v>0</v>
      </c>
      <c r="R2099">
        <v>0</v>
      </c>
      <c r="S2099">
        <f t="shared" si="35"/>
        <v>0.98233215547703179</v>
      </c>
      <c r="T2099" s="13">
        <f>(Tabelle1[[#This Row],[MT Distri % (besucht)]]-Tabelle1[[#This Row],[MT Distri % (besucht) VP]])*100</f>
        <v>0.99309006158115887</v>
      </c>
      <c r="U2099" t="str">
        <f>Tabelle1[[#This Row],[Kundenhierarchie 1]]&amp;Tabelle1[[#This Row],[Händler]]&amp;Tabelle1[[#This Row],[Kategorie]]&amp;Tabelle1[[#This Row],[Gruppe]]&amp;Tabelle1[[#This Row],[Name]]</f>
        <v>Markant Services International GmbHKauflandWürzsaucenWürzsaucen StandardWürzsauce Steak, 250ml</v>
      </c>
      <c r="V2099">
        <f>_xlfn.XLOOKUP(U2099,'Daten Vor-Quartal'!U:U,'Daten Vor-Quartal'!I:I,0)</f>
        <v>0.98233215547703179</v>
      </c>
    </row>
    <row r="2100" spans="1:22">
      <c r="A2100" t="s">
        <v>36</v>
      </c>
      <c r="B2100" t="s">
        <v>37</v>
      </c>
      <c r="C2100" t="s">
        <v>11</v>
      </c>
      <c r="D2100" t="s">
        <v>298</v>
      </c>
      <c r="E2100" t="s">
        <v>302</v>
      </c>
      <c r="F2100">
        <v>24</v>
      </c>
      <c r="G2100" t="s">
        <v>74</v>
      </c>
      <c r="H2100">
        <v>0.69129287598944589</v>
      </c>
      <c r="I2100">
        <v>0.95214105793450876</v>
      </c>
      <c r="J2100">
        <v>0</v>
      </c>
      <c r="K2100">
        <v>0</v>
      </c>
      <c r="L2100">
        <v>524</v>
      </c>
      <c r="M2100">
        <v>758</v>
      </c>
      <c r="N2100">
        <v>397</v>
      </c>
      <c r="O2100">
        <v>378</v>
      </c>
      <c r="P2100">
        <v>0</v>
      </c>
      <c r="Q2100">
        <v>0</v>
      </c>
      <c r="R2100">
        <v>0</v>
      </c>
      <c r="S2100">
        <f t="shared" si="35"/>
        <v>0.97206703910614523</v>
      </c>
      <c r="T2100" s="13">
        <f>(Tabelle1[[#This Row],[MT Distri % (besucht)]]-Tabelle1[[#This Row],[MT Distri % (besucht) VP]])*100</f>
        <v>-1.9925981171636464</v>
      </c>
      <c r="U2100" t="str">
        <f>Tabelle1[[#This Row],[Kundenhierarchie 1]]&amp;Tabelle1[[#This Row],[Händler]]&amp;Tabelle1[[#This Row],[Kategorie]]&amp;Tabelle1[[#This Row],[Gruppe]]&amp;Tabelle1[[#This Row],[Name]]</f>
        <v>Markant Services International GmbHKauflandWürzsaucenWürzsaucen StandardWürzsauce Tzatziki, 250ml</v>
      </c>
      <c r="V2100">
        <f>_xlfn.XLOOKUP(U2100,'Daten Vor-Quartal'!U:U,'Daten Vor-Quartal'!I:I,0)</f>
        <v>0.97206703910614523</v>
      </c>
    </row>
    <row r="2101" spans="1:22">
      <c r="A2101" t="s">
        <v>36</v>
      </c>
      <c r="B2101" t="s">
        <v>37</v>
      </c>
      <c r="C2101" t="s">
        <v>11</v>
      </c>
      <c r="D2101" t="s">
        <v>298</v>
      </c>
      <c r="E2101" t="s">
        <v>304</v>
      </c>
      <c r="F2101">
        <v>22</v>
      </c>
      <c r="G2101" t="s">
        <v>74</v>
      </c>
      <c r="H2101">
        <v>0.69129287598944589</v>
      </c>
      <c r="I2101">
        <v>0.94458438287153657</v>
      </c>
      <c r="J2101">
        <v>0</v>
      </c>
      <c r="K2101">
        <v>0</v>
      </c>
      <c r="L2101">
        <v>524</v>
      </c>
      <c r="M2101">
        <v>758</v>
      </c>
      <c r="N2101">
        <v>397</v>
      </c>
      <c r="O2101">
        <v>375</v>
      </c>
      <c r="P2101">
        <v>0</v>
      </c>
      <c r="Q2101">
        <v>0</v>
      </c>
      <c r="R2101">
        <v>0</v>
      </c>
      <c r="S2101">
        <f t="shared" si="35"/>
        <v>0.94700460829493083</v>
      </c>
      <c r="T2101" s="13">
        <f>(Tabelle1[[#This Row],[MT Distri % (besucht)]]-Tabelle1[[#This Row],[MT Distri % (besucht) VP]])*100</f>
        <v>-0.24202254233942622</v>
      </c>
      <c r="U2101" t="str">
        <f>Tabelle1[[#This Row],[Kundenhierarchie 1]]&amp;Tabelle1[[#This Row],[Händler]]&amp;Tabelle1[[#This Row],[Kategorie]]&amp;Tabelle1[[#This Row],[Gruppe]]&amp;Tabelle1[[#This Row],[Name]]</f>
        <v>Markant Services International GmbHKauflandWürzsaucenWürzsaucen StandardWürzsauce Unschuldsengel, 250ml</v>
      </c>
      <c r="V2101">
        <f>_xlfn.XLOOKUP(U2101,'Daten Vor-Quartal'!U:U,'Daten Vor-Quartal'!I:I,0)</f>
        <v>0.94700460829493083</v>
      </c>
    </row>
    <row r="2102" spans="1:22">
      <c r="A2102" t="s">
        <v>24</v>
      </c>
      <c r="B2102" t="s">
        <v>34</v>
      </c>
      <c r="C2102" t="s">
        <v>10</v>
      </c>
      <c r="D2102" t="s">
        <v>157</v>
      </c>
      <c r="E2102" t="s">
        <v>158</v>
      </c>
      <c r="F2102">
        <v>15</v>
      </c>
      <c r="G2102" t="s">
        <v>63</v>
      </c>
      <c r="H2102">
        <v>1</v>
      </c>
      <c r="I2102">
        <v>0.98795180722891562</v>
      </c>
      <c r="J2102">
        <v>0</v>
      </c>
      <c r="K2102">
        <v>0</v>
      </c>
      <c r="L2102">
        <v>91</v>
      </c>
      <c r="M2102">
        <v>91</v>
      </c>
      <c r="N2102">
        <v>83</v>
      </c>
      <c r="O2102">
        <v>82</v>
      </c>
      <c r="P2102">
        <v>0</v>
      </c>
      <c r="Q2102">
        <v>0</v>
      </c>
      <c r="R2102">
        <v>0</v>
      </c>
      <c r="S2102">
        <f t="shared" si="35"/>
        <v>0.96470588235294119</v>
      </c>
      <c r="T2102" s="13">
        <f>(Tabelle1[[#This Row],[MT Distri % (besucht)]]-Tabelle1[[#This Row],[MT Distri % (besucht) VP]])*100</f>
        <v>2.3245924875974433</v>
      </c>
      <c r="U2102" t="str">
        <f>Tabelle1[[#This Row],[Kundenhierarchie 1]]&amp;Tabelle1[[#This Row],[Händler]]&amp;Tabelle1[[#This Row],[Kategorie]]&amp;Tabelle1[[#This Row],[Gruppe]]&amp;Tabelle1[[#This Row],[Name]]</f>
        <v>Rewe GruppeHitDressingDressing  500mlKühne Dressing 1000 Islands  0,5l</v>
      </c>
      <c r="V2102">
        <f>_xlfn.XLOOKUP(U2102,'Daten Vor-Quartal'!U:U,'Daten Vor-Quartal'!I:I,0)</f>
        <v>0.96470588235294119</v>
      </c>
    </row>
    <row r="2103" spans="1:22">
      <c r="A2103" t="s">
        <v>24</v>
      </c>
      <c r="B2103" t="s">
        <v>34</v>
      </c>
      <c r="C2103" t="s">
        <v>10</v>
      </c>
      <c r="D2103" t="s">
        <v>157</v>
      </c>
      <c r="E2103" t="s">
        <v>159</v>
      </c>
      <c r="F2103">
        <v>19</v>
      </c>
      <c r="G2103" t="s">
        <v>63</v>
      </c>
      <c r="H2103">
        <v>1.098901098901099E-2</v>
      </c>
      <c r="I2103">
        <v>0</v>
      </c>
      <c r="J2103">
        <v>0</v>
      </c>
      <c r="K2103">
        <v>0</v>
      </c>
      <c r="L2103">
        <v>1</v>
      </c>
      <c r="M2103">
        <v>91</v>
      </c>
      <c r="N2103">
        <v>1</v>
      </c>
      <c r="O2103">
        <v>0</v>
      </c>
      <c r="P2103">
        <v>0</v>
      </c>
      <c r="Q2103">
        <v>0</v>
      </c>
      <c r="R2103">
        <v>0</v>
      </c>
      <c r="S2103">
        <f t="shared" si="35"/>
        <v>0</v>
      </c>
      <c r="T2103" s="13">
        <f>(Tabelle1[[#This Row],[MT Distri % (besucht)]]-Tabelle1[[#This Row],[MT Distri % (besucht) VP]])*100</f>
        <v>0</v>
      </c>
      <c r="U2103" t="str">
        <f>Tabelle1[[#This Row],[Kundenhierarchie 1]]&amp;Tabelle1[[#This Row],[Händler]]&amp;Tabelle1[[#This Row],[Kategorie]]&amp;Tabelle1[[#This Row],[Gruppe]]&amp;Tabelle1[[#This Row],[Name]]</f>
        <v>Rewe GruppeHitDressingDressing  500mlKühne Dressing American  0,5l</v>
      </c>
      <c r="V2103">
        <f>_xlfn.XLOOKUP(U2103,'Daten Vor-Quartal'!U:U,'Daten Vor-Quartal'!I:I,0)</f>
        <v>0</v>
      </c>
    </row>
    <row r="2104" spans="1:22">
      <c r="A2104" t="s">
        <v>24</v>
      </c>
      <c r="B2104" t="s">
        <v>34</v>
      </c>
      <c r="C2104" t="s">
        <v>10</v>
      </c>
      <c r="D2104" t="s">
        <v>157</v>
      </c>
      <c r="E2104" t="s">
        <v>160</v>
      </c>
      <c r="F2104">
        <v>18</v>
      </c>
      <c r="G2104" t="s">
        <v>63</v>
      </c>
      <c r="H2104">
        <v>1</v>
      </c>
      <c r="I2104">
        <v>0.98795180722891562</v>
      </c>
      <c r="J2104">
        <v>0</v>
      </c>
      <c r="K2104">
        <v>0</v>
      </c>
      <c r="L2104">
        <v>91</v>
      </c>
      <c r="M2104">
        <v>91</v>
      </c>
      <c r="N2104">
        <v>83</v>
      </c>
      <c r="O2104">
        <v>82</v>
      </c>
      <c r="P2104">
        <v>0</v>
      </c>
      <c r="Q2104">
        <v>0</v>
      </c>
      <c r="R2104">
        <v>0</v>
      </c>
      <c r="S2104">
        <f t="shared" si="35"/>
        <v>0.97647058823529409</v>
      </c>
      <c r="T2104" s="13">
        <f>(Tabelle1[[#This Row],[MT Distri % (besucht)]]-Tabelle1[[#This Row],[MT Distri % (besucht) VP]])*100</f>
        <v>1.1481218993621534</v>
      </c>
      <c r="U2104" t="str">
        <f>Tabelle1[[#This Row],[Kundenhierarchie 1]]&amp;Tabelle1[[#This Row],[Händler]]&amp;Tabelle1[[#This Row],[Kategorie]]&amp;Tabelle1[[#This Row],[Gruppe]]&amp;Tabelle1[[#This Row],[Name]]</f>
        <v>Rewe GruppeHitDressingDressing  500mlKühne Dressing Balsamico  0,5l</v>
      </c>
      <c r="V2104">
        <f>_xlfn.XLOOKUP(U2104,'Daten Vor-Quartal'!U:U,'Daten Vor-Quartal'!I:I,0)</f>
        <v>0.97647058823529409</v>
      </c>
    </row>
    <row r="2105" spans="1:22">
      <c r="A2105" t="s">
        <v>24</v>
      </c>
      <c r="B2105" t="s">
        <v>34</v>
      </c>
      <c r="C2105" t="s">
        <v>10</v>
      </c>
      <c r="D2105" t="s">
        <v>157</v>
      </c>
      <c r="E2105" t="s">
        <v>161</v>
      </c>
      <c r="F2105">
        <v>13</v>
      </c>
      <c r="G2105" t="s">
        <v>63</v>
      </c>
      <c r="H2105">
        <v>1</v>
      </c>
      <c r="I2105">
        <v>0.97590361445783136</v>
      </c>
      <c r="J2105">
        <v>0</v>
      </c>
      <c r="K2105">
        <v>0</v>
      </c>
      <c r="L2105">
        <v>91</v>
      </c>
      <c r="M2105">
        <v>91</v>
      </c>
      <c r="N2105">
        <v>83</v>
      </c>
      <c r="O2105">
        <v>81</v>
      </c>
      <c r="P2105">
        <v>0</v>
      </c>
      <c r="Q2105">
        <v>0</v>
      </c>
      <c r="R2105">
        <v>0</v>
      </c>
      <c r="S2105">
        <f t="shared" si="35"/>
        <v>0.95294117647058818</v>
      </c>
      <c r="T2105" s="13">
        <f>(Tabelle1[[#This Row],[MT Distri % (besucht)]]-Tabelle1[[#This Row],[MT Distri % (besucht) VP]])*100</f>
        <v>2.2962437987243178</v>
      </c>
      <c r="U2105" t="str">
        <f>Tabelle1[[#This Row],[Kundenhierarchie 1]]&amp;Tabelle1[[#This Row],[Händler]]&amp;Tabelle1[[#This Row],[Kategorie]]&amp;Tabelle1[[#This Row],[Gruppe]]&amp;Tabelle1[[#This Row],[Name]]</f>
        <v>Rewe GruppeHitDressingDressing  500mlKühne Dressing Caesar 0,5l</v>
      </c>
      <c r="V2105">
        <f>_xlfn.XLOOKUP(U2105,'Daten Vor-Quartal'!U:U,'Daten Vor-Quartal'!I:I,0)</f>
        <v>0.95294117647058818</v>
      </c>
    </row>
    <row r="2106" spans="1:22">
      <c r="A2106" t="s">
        <v>24</v>
      </c>
      <c r="B2106" t="s">
        <v>34</v>
      </c>
      <c r="C2106" t="s">
        <v>10</v>
      </c>
      <c r="D2106" t="s">
        <v>157</v>
      </c>
      <c r="E2106" t="s">
        <v>135</v>
      </c>
      <c r="F2106">
        <v>10</v>
      </c>
      <c r="G2106" t="s">
        <v>51</v>
      </c>
      <c r="H2106">
        <v>1</v>
      </c>
      <c r="I2106">
        <v>0.98795180722891562</v>
      </c>
      <c r="J2106">
        <v>0</v>
      </c>
      <c r="K2106">
        <v>0</v>
      </c>
      <c r="L2106">
        <v>91</v>
      </c>
      <c r="M2106">
        <v>91</v>
      </c>
      <c r="N2106">
        <v>83</v>
      </c>
      <c r="O2106">
        <v>82</v>
      </c>
      <c r="P2106">
        <v>0</v>
      </c>
      <c r="Q2106">
        <v>0</v>
      </c>
      <c r="R2106">
        <v>0</v>
      </c>
      <c r="S2106">
        <f t="shared" si="35"/>
        <v>0.97647058823529409</v>
      </c>
      <c r="T2106" s="13">
        <f>(Tabelle1[[#This Row],[MT Distri % (besucht)]]-Tabelle1[[#This Row],[MT Distri % (besucht) VP]])*100</f>
        <v>1.1481218993621534</v>
      </c>
      <c r="U2106" t="str">
        <f>Tabelle1[[#This Row],[Kundenhierarchie 1]]&amp;Tabelle1[[#This Row],[Händler]]&amp;Tabelle1[[#This Row],[Kategorie]]&amp;Tabelle1[[#This Row],[Gruppe]]&amp;Tabelle1[[#This Row],[Name]]</f>
        <v>Rewe GruppeHitDressingDressing  500mlKühne Dressing French  0,5l</v>
      </c>
      <c r="V2106">
        <f>_xlfn.XLOOKUP(U2106,'Daten Vor-Quartal'!U:U,'Daten Vor-Quartal'!I:I,0)</f>
        <v>0.97647058823529409</v>
      </c>
    </row>
    <row r="2107" spans="1:22">
      <c r="A2107" t="s">
        <v>24</v>
      </c>
      <c r="B2107" t="s">
        <v>34</v>
      </c>
      <c r="C2107" t="s">
        <v>10</v>
      </c>
      <c r="D2107" t="s">
        <v>157</v>
      </c>
      <c r="E2107" t="s">
        <v>162</v>
      </c>
      <c r="F2107">
        <v>16</v>
      </c>
      <c r="G2107" t="s">
        <v>63</v>
      </c>
      <c r="H2107">
        <v>1</v>
      </c>
      <c r="I2107">
        <v>0.97590361445783136</v>
      </c>
      <c r="J2107">
        <v>0</v>
      </c>
      <c r="K2107">
        <v>0</v>
      </c>
      <c r="L2107">
        <v>91</v>
      </c>
      <c r="M2107">
        <v>91</v>
      </c>
      <c r="N2107">
        <v>83</v>
      </c>
      <c r="O2107">
        <v>81</v>
      </c>
      <c r="P2107">
        <v>0</v>
      </c>
      <c r="Q2107">
        <v>0</v>
      </c>
      <c r="R2107">
        <v>0</v>
      </c>
      <c r="S2107">
        <f t="shared" si="35"/>
        <v>0.97647058823529409</v>
      </c>
      <c r="T2107" s="13">
        <f>(Tabelle1[[#This Row],[MT Distri % (besucht)]]-Tabelle1[[#This Row],[MT Distri % (besucht) VP]])*100</f>
        <v>-5.6697377746273148E-2</v>
      </c>
      <c r="U2107" t="str">
        <f>Tabelle1[[#This Row],[Kundenhierarchie 1]]&amp;Tabelle1[[#This Row],[Händler]]&amp;Tabelle1[[#This Row],[Kategorie]]&amp;Tabelle1[[#This Row],[Gruppe]]&amp;Tabelle1[[#This Row],[Name]]</f>
        <v>Rewe GruppeHitDressingDressing  500mlKühne Dressing Gartenkräuter  0,5l</v>
      </c>
      <c r="V2107">
        <f>_xlfn.XLOOKUP(U2107,'Daten Vor-Quartal'!U:U,'Daten Vor-Quartal'!I:I,0)</f>
        <v>0.97647058823529409</v>
      </c>
    </row>
    <row r="2108" spans="1:22">
      <c r="A2108" t="s">
        <v>24</v>
      </c>
      <c r="B2108" t="s">
        <v>34</v>
      </c>
      <c r="C2108" t="s">
        <v>10</v>
      </c>
      <c r="D2108" t="s">
        <v>157</v>
      </c>
      <c r="E2108" t="s">
        <v>134</v>
      </c>
      <c r="F2108">
        <v>5</v>
      </c>
      <c r="G2108" t="s">
        <v>51</v>
      </c>
      <c r="H2108">
        <v>1</v>
      </c>
      <c r="I2108">
        <v>0.98795180722891562</v>
      </c>
      <c r="J2108">
        <v>0</v>
      </c>
      <c r="K2108">
        <v>0</v>
      </c>
      <c r="L2108">
        <v>91</v>
      </c>
      <c r="M2108">
        <v>91</v>
      </c>
      <c r="N2108">
        <v>83</v>
      </c>
      <c r="O2108">
        <v>82</v>
      </c>
      <c r="P2108">
        <v>0</v>
      </c>
      <c r="Q2108">
        <v>0</v>
      </c>
      <c r="R2108">
        <v>0</v>
      </c>
      <c r="S2108">
        <f t="shared" si="35"/>
        <v>0.97647058823529409</v>
      </c>
      <c r="T2108" s="13">
        <f>(Tabelle1[[#This Row],[MT Distri % (besucht)]]-Tabelle1[[#This Row],[MT Distri % (besucht) VP]])*100</f>
        <v>1.1481218993621534</v>
      </c>
      <c r="U2108" t="str">
        <f>Tabelle1[[#This Row],[Kundenhierarchie 1]]&amp;Tabelle1[[#This Row],[Händler]]&amp;Tabelle1[[#This Row],[Kategorie]]&amp;Tabelle1[[#This Row],[Gruppe]]&amp;Tabelle1[[#This Row],[Name]]</f>
        <v>Rewe GruppeHitDressingDressing  500mlKühne Dressing Jogh.-Kräuter leicht 0,5l</v>
      </c>
      <c r="V2108">
        <f>_xlfn.XLOOKUP(U2108,'Daten Vor-Quartal'!U:U,'Daten Vor-Quartal'!I:I,0)</f>
        <v>0.97647058823529409</v>
      </c>
    </row>
    <row r="2109" spans="1:22">
      <c r="A2109" t="s">
        <v>24</v>
      </c>
      <c r="B2109" t="s">
        <v>34</v>
      </c>
      <c r="C2109" t="s">
        <v>10</v>
      </c>
      <c r="D2109" t="s">
        <v>157</v>
      </c>
      <c r="E2109" t="s">
        <v>132</v>
      </c>
      <c r="F2109">
        <v>1</v>
      </c>
      <c r="G2109" t="s">
        <v>51</v>
      </c>
      <c r="H2109">
        <v>1</v>
      </c>
      <c r="I2109">
        <v>0.98795180722891562</v>
      </c>
      <c r="J2109">
        <v>0</v>
      </c>
      <c r="K2109">
        <v>0</v>
      </c>
      <c r="L2109">
        <v>91</v>
      </c>
      <c r="M2109">
        <v>91</v>
      </c>
      <c r="N2109">
        <v>83</v>
      </c>
      <c r="O2109">
        <v>82</v>
      </c>
      <c r="P2109">
        <v>0</v>
      </c>
      <c r="Q2109">
        <v>0</v>
      </c>
      <c r="R2109">
        <v>0</v>
      </c>
      <c r="S2109">
        <f t="shared" si="35"/>
        <v>0.97647058823529409</v>
      </c>
      <c r="T2109" s="13">
        <f>(Tabelle1[[#This Row],[MT Distri % (besucht)]]-Tabelle1[[#This Row],[MT Distri % (besucht) VP]])*100</f>
        <v>1.1481218993621534</v>
      </c>
      <c r="U2109" t="str">
        <f>Tabelle1[[#This Row],[Kundenhierarchie 1]]&amp;Tabelle1[[#This Row],[Händler]]&amp;Tabelle1[[#This Row],[Kategorie]]&amp;Tabelle1[[#This Row],[Gruppe]]&amp;Tabelle1[[#This Row],[Name]]</f>
        <v>Rewe GruppeHitDressingDressing  500mlKühne Dressing Joghurt  0,5l</v>
      </c>
      <c r="V2109">
        <f>_xlfn.XLOOKUP(U2109,'Daten Vor-Quartal'!U:U,'Daten Vor-Quartal'!I:I,0)</f>
        <v>0.97647058823529409</v>
      </c>
    </row>
    <row r="2110" spans="1:22">
      <c r="A2110" t="s">
        <v>24</v>
      </c>
      <c r="B2110" t="s">
        <v>34</v>
      </c>
      <c r="C2110" t="s">
        <v>10</v>
      </c>
      <c r="D2110" t="s">
        <v>157</v>
      </c>
      <c r="E2110" t="s">
        <v>133</v>
      </c>
      <c r="F2110">
        <v>2</v>
      </c>
      <c r="G2110" t="s">
        <v>51</v>
      </c>
      <c r="H2110">
        <v>1</v>
      </c>
      <c r="I2110">
        <v>0.98795180722891562</v>
      </c>
      <c r="J2110">
        <v>0</v>
      </c>
      <c r="K2110">
        <v>0</v>
      </c>
      <c r="L2110">
        <v>91</v>
      </c>
      <c r="M2110">
        <v>91</v>
      </c>
      <c r="N2110">
        <v>83</v>
      </c>
      <c r="O2110">
        <v>82</v>
      </c>
      <c r="P2110">
        <v>0</v>
      </c>
      <c r="Q2110">
        <v>0</v>
      </c>
      <c r="R2110">
        <v>0</v>
      </c>
      <c r="S2110">
        <f t="shared" si="35"/>
        <v>0.97647058823529409</v>
      </c>
      <c r="T2110" s="13">
        <f>(Tabelle1[[#This Row],[MT Distri % (besucht)]]-Tabelle1[[#This Row],[MT Distri % (besucht) VP]])*100</f>
        <v>1.1481218993621534</v>
      </c>
      <c r="U2110" t="str">
        <f>Tabelle1[[#This Row],[Kundenhierarchie 1]]&amp;Tabelle1[[#This Row],[Händler]]&amp;Tabelle1[[#This Row],[Kategorie]]&amp;Tabelle1[[#This Row],[Gruppe]]&amp;Tabelle1[[#This Row],[Name]]</f>
        <v>Rewe GruppeHitDressingDressing  500mlKühne Dressing Kräuterwürzig  0,5l</v>
      </c>
      <c r="V2110">
        <f>_xlfn.XLOOKUP(U2110,'Daten Vor-Quartal'!U:U,'Daten Vor-Quartal'!I:I,0)</f>
        <v>0.97647058823529409</v>
      </c>
    </row>
    <row r="2111" spans="1:22">
      <c r="A2111" t="s">
        <v>24</v>
      </c>
      <c r="B2111" t="s">
        <v>34</v>
      </c>
      <c r="C2111" t="s">
        <v>10</v>
      </c>
      <c r="D2111" t="s">
        <v>163</v>
      </c>
      <c r="E2111" t="s">
        <v>164</v>
      </c>
      <c r="F2111">
        <v>26</v>
      </c>
      <c r="G2111" t="s">
        <v>74</v>
      </c>
      <c r="H2111">
        <v>0.37362637362637363</v>
      </c>
      <c r="I2111">
        <v>0.81578947368421051</v>
      </c>
      <c r="J2111">
        <v>0</v>
      </c>
      <c r="K2111">
        <v>0</v>
      </c>
      <c r="L2111">
        <v>34</v>
      </c>
      <c r="M2111">
        <v>91</v>
      </c>
      <c r="N2111">
        <v>38</v>
      </c>
      <c r="O2111">
        <v>31</v>
      </c>
      <c r="P2111">
        <v>0</v>
      </c>
      <c r="Q2111">
        <v>0</v>
      </c>
      <c r="R2111">
        <v>0</v>
      </c>
      <c r="S2111">
        <f t="shared" si="35"/>
        <v>0.76923076923076927</v>
      </c>
      <c r="T2111" s="13">
        <f>(Tabelle1[[#This Row],[MT Distri % (besucht)]]-Tabelle1[[#This Row],[MT Distri % (besucht) VP]])*100</f>
        <v>4.6558704453441235</v>
      </c>
      <c r="U2111" t="str">
        <f>Tabelle1[[#This Row],[Kundenhierarchie 1]]&amp;Tabelle1[[#This Row],[Händler]]&amp;Tabelle1[[#This Row],[Kategorie]]&amp;Tabelle1[[#This Row],[Gruppe]]&amp;Tabelle1[[#This Row],[Name]]</f>
        <v>Rewe GruppeHitDressingDressing 1lKühne Dressing 1000 Islands, 1l Fl.</v>
      </c>
      <c r="V2111">
        <f>_xlfn.XLOOKUP(U2111,'Daten Vor-Quartal'!U:U,'Daten Vor-Quartal'!I:I,0)</f>
        <v>0.76923076923076927</v>
      </c>
    </row>
    <row r="2112" spans="1:22">
      <c r="A2112" t="s">
        <v>24</v>
      </c>
      <c r="B2112" t="s">
        <v>34</v>
      </c>
      <c r="C2112" t="s">
        <v>10</v>
      </c>
      <c r="D2112" t="s">
        <v>163</v>
      </c>
      <c r="E2112" t="s">
        <v>165</v>
      </c>
      <c r="F2112">
        <v>27</v>
      </c>
      <c r="G2112" t="s">
        <v>74</v>
      </c>
      <c r="H2112">
        <v>0.81318681318681318</v>
      </c>
      <c r="I2112">
        <v>0.25675675675675674</v>
      </c>
      <c r="J2112">
        <v>0</v>
      </c>
      <c r="K2112">
        <v>0</v>
      </c>
      <c r="L2112">
        <v>74</v>
      </c>
      <c r="M2112">
        <v>91</v>
      </c>
      <c r="N2112">
        <v>74</v>
      </c>
      <c r="O2112">
        <v>19</v>
      </c>
      <c r="P2112">
        <v>0</v>
      </c>
      <c r="Q2112">
        <v>0</v>
      </c>
      <c r="R2112">
        <v>0</v>
      </c>
      <c r="S2112">
        <f t="shared" si="35"/>
        <v>0.26666666666666666</v>
      </c>
      <c r="T2112" s="13">
        <f>(Tabelle1[[#This Row],[MT Distri % (besucht)]]-Tabelle1[[#This Row],[MT Distri % (besucht) VP]])*100</f>
        <v>-0.99099099099099197</v>
      </c>
      <c r="U2112" t="str">
        <f>Tabelle1[[#This Row],[Kundenhierarchie 1]]&amp;Tabelle1[[#This Row],[Händler]]&amp;Tabelle1[[#This Row],[Kategorie]]&amp;Tabelle1[[#This Row],[Gruppe]]&amp;Tabelle1[[#This Row],[Name]]</f>
        <v>Rewe GruppeHitDressingDressing 1lKühne Dressing Balsamico, 1l Fl.</v>
      </c>
      <c r="V2112">
        <f>_xlfn.XLOOKUP(U2112,'Daten Vor-Quartal'!U:U,'Daten Vor-Quartal'!I:I,0)</f>
        <v>0.26666666666666666</v>
      </c>
    </row>
    <row r="2113" spans="1:22">
      <c r="A2113" t="s">
        <v>24</v>
      </c>
      <c r="B2113" t="s">
        <v>34</v>
      </c>
      <c r="C2113" t="s">
        <v>10</v>
      </c>
      <c r="D2113" t="s">
        <v>163</v>
      </c>
      <c r="E2113" t="s">
        <v>166</v>
      </c>
      <c r="F2113">
        <v>25</v>
      </c>
      <c r="G2113" t="s">
        <v>74</v>
      </c>
      <c r="H2113">
        <v>0.37362637362637363</v>
      </c>
      <c r="I2113">
        <v>0.78947368421052633</v>
      </c>
      <c r="J2113">
        <v>0</v>
      </c>
      <c r="K2113">
        <v>0</v>
      </c>
      <c r="L2113">
        <v>34</v>
      </c>
      <c r="M2113">
        <v>91</v>
      </c>
      <c r="N2113">
        <v>38</v>
      </c>
      <c r="O2113">
        <v>30</v>
      </c>
      <c r="P2113">
        <v>0</v>
      </c>
      <c r="Q2113">
        <v>0</v>
      </c>
      <c r="R2113">
        <v>0</v>
      </c>
      <c r="S2113">
        <f t="shared" si="35"/>
        <v>0.74358974358974361</v>
      </c>
      <c r="T2113" s="13">
        <f>(Tabelle1[[#This Row],[MT Distri % (besucht)]]-Tabelle1[[#This Row],[MT Distri % (besucht) VP]])*100</f>
        <v>4.5883940620782715</v>
      </c>
      <c r="U2113" t="str">
        <f>Tabelle1[[#This Row],[Kundenhierarchie 1]]&amp;Tabelle1[[#This Row],[Händler]]&amp;Tabelle1[[#This Row],[Kategorie]]&amp;Tabelle1[[#This Row],[Gruppe]]&amp;Tabelle1[[#This Row],[Name]]</f>
        <v>Rewe GruppeHitDressingDressing 1lKühne Dressing French  1l Fl.</v>
      </c>
      <c r="V2113">
        <f>_xlfn.XLOOKUP(U2113,'Daten Vor-Quartal'!U:U,'Daten Vor-Quartal'!I:I,0)</f>
        <v>0.74358974358974361</v>
      </c>
    </row>
    <row r="2114" spans="1:22">
      <c r="A2114" t="s">
        <v>24</v>
      </c>
      <c r="B2114" t="s">
        <v>34</v>
      </c>
      <c r="C2114" t="s">
        <v>10</v>
      </c>
      <c r="D2114" t="s">
        <v>163</v>
      </c>
      <c r="E2114" t="s">
        <v>167</v>
      </c>
      <c r="F2114">
        <v>23</v>
      </c>
      <c r="G2114" t="s">
        <v>74</v>
      </c>
      <c r="H2114">
        <v>0.82417582417582413</v>
      </c>
      <c r="I2114">
        <v>0.7432432432432432</v>
      </c>
      <c r="J2114">
        <v>0</v>
      </c>
      <c r="K2114">
        <v>0</v>
      </c>
      <c r="L2114">
        <v>75</v>
      </c>
      <c r="M2114">
        <v>91</v>
      </c>
      <c r="N2114">
        <v>74</v>
      </c>
      <c r="O2114">
        <v>55</v>
      </c>
      <c r="P2114">
        <v>0</v>
      </c>
      <c r="Q2114">
        <v>0</v>
      </c>
      <c r="R2114">
        <v>0</v>
      </c>
      <c r="S2114">
        <f t="shared" si="35"/>
        <v>0.7466666666666667</v>
      </c>
      <c r="T2114" s="13">
        <f>(Tabelle1[[#This Row],[MT Distri % (besucht)]]-Tabelle1[[#This Row],[MT Distri % (besucht) VP]])*100</f>
        <v>-0.34234234234234995</v>
      </c>
      <c r="U2114" t="str">
        <f>Tabelle1[[#This Row],[Kundenhierarchie 1]]&amp;Tabelle1[[#This Row],[Händler]]&amp;Tabelle1[[#This Row],[Kategorie]]&amp;Tabelle1[[#This Row],[Gruppe]]&amp;Tabelle1[[#This Row],[Name]]</f>
        <v>Rewe GruppeHitDressingDressing 1lKühne Dressing Jogh.-Kräuter leicht, 1l</v>
      </c>
      <c r="V2114">
        <f>_xlfn.XLOOKUP(U2114,'Daten Vor-Quartal'!U:U,'Daten Vor-Quartal'!I:I,0)</f>
        <v>0.7466666666666667</v>
      </c>
    </row>
    <row r="2115" spans="1:22">
      <c r="A2115" t="s">
        <v>24</v>
      </c>
      <c r="B2115" t="s">
        <v>34</v>
      </c>
      <c r="C2115" t="s">
        <v>10</v>
      </c>
      <c r="D2115" t="s">
        <v>163</v>
      </c>
      <c r="E2115" t="s">
        <v>168</v>
      </c>
      <c r="F2115">
        <v>17</v>
      </c>
      <c r="G2115" t="s">
        <v>63</v>
      </c>
      <c r="H2115">
        <v>1</v>
      </c>
      <c r="I2115">
        <v>0.96385542168674698</v>
      </c>
      <c r="J2115">
        <v>0</v>
      </c>
      <c r="K2115">
        <v>0</v>
      </c>
      <c r="L2115">
        <v>91</v>
      </c>
      <c r="M2115">
        <v>91</v>
      </c>
      <c r="N2115">
        <v>83</v>
      </c>
      <c r="O2115">
        <v>80</v>
      </c>
      <c r="P2115">
        <v>0</v>
      </c>
      <c r="Q2115">
        <v>0</v>
      </c>
      <c r="R2115">
        <v>0</v>
      </c>
      <c r="S2115">
        <f t="shared" ref="S2115:S2178" si="36">V2115</f>
        <v>0.94117647058823528</v>
      </c>
      <c r="T2115" s="13">
        <f>(Tabelle1[[#This Row],[MT Distri % (besucht)]]-Tabelle1[[#This Row],[MT Distri % (besucht) VP]])*100</f>
        <v>2.2678951098511702</v>
      </c>
      <c r="U2115" t="str">
        <f>Tabelle1[[#This Row],[Kundenhierarchie 1]]&amp;Tabelle1[[#This Row],[Händler]]&amp;Tabelle1[[#This Row],[Kategorie]]&amp;Tabelle1[[#This Row],[Gruppe]]&amp;Tabelle1[[#This Row],[Name]]</f>
        <v>Rewe GruppeHitDressingDressing 1lKühne Dressing Joghurt  1l Fl.</v>
      </c>
      <c r="V2115">
        <f>_xlfn.XLOOKUP(U2115,'Daten Vor-Quartal'!U:U,'Daten Vor-Quartal'!I:I,0)</f>
        <v>0.94117647058823528</v>
      </c>
    </row>
    <row r="2116" spans="1:22">
      <c r="A2116" t="s">
        <v>24</v>
      </c>
      <c r="B2116" t="s">
        <v>34</v>
      </c>
      <c r="C2116" t="s">
        <v>10</v>
      </c>
      <c r="D2116" t="s">
        <v>163</v>
      </c>
      <c r="E2116" t="s">
        <v>169</v>
      </c>
      <c r="F2116">
        <v>21</v>
      </c>
      <c r="G2116" t="s">
        <v>74</v>
      </c>
      <c r="H2116">
        <v>1</v>
      </c>
      <c r="I2116">
        <v>0.93975903614457834</v>
      </c>
      <c r="J2116">
        <v>0</v>
      </c>
      <c r="K2116">
        <v>0</v>
      </c>
      <c r="L2116">
        <v>91</v>
      </c>
      <c r="M2116">
        <v>91</v>
      </c>
      <c r="N2116">
        <v>83</v>
      </c>
      <c r="O2116">
        <v>78</v>
      </c>
      <c r="P2116">
        <v>0</v>
      </c>
      <c r="Q2116">
        <v>0</v>
      </c>
      <c r="R2116">
        <v>0</v>
      </c>
      <c r="S2116">
        <f t="shared" si="36"/>
        <v>0.94117647058823528</v>
      </c>
      <c r="T2116" s="13">
        <f>(Tabelle1[[#This Row],[MT Distri % (besucht)]]-Tabelle1[[#This Row],[MT Distri % (besucht) VP]])*100</f>
        <v>-0.14174344436569397</v>
      </c>
      <c r="U2116" t="str">
        <f>Tabelle1[[#This Row],[Kundenhierarchie 1]]&amp;Tabelle1[[#This Row],[Händler]]&amp;Tabelle1[[#This Row],[Kategorie]]&amp;Tabelle1[[#This Row],[Gruppe]]&amp;Tabelle1[[#This Row],[Name]]</f>
        <v>Rewe GruppeHitDressingDressing 1lKühne Dressing Kräuterwürzig  1l Fl.</v>
      </c>
      <c r="V2116">
        <f>_xlfn.XLOOKUP(U2116,'Daten Vor-Quartal'!U:U,'Daten Vor-Quartal'!I:I,0)</f>
        <v>0.94117647058823528</v>
      </c>
    </row>
    <row r="2117" spans="1:22">
      <c r="A2117" t="s">
        <v>24</v>
      </c>
      <c r="B2117" t="s">
        <v>34</v>
      </c>
      <c r="C2117" t="s">
        <v>10</v>
      </c>
      <c r="D2117" t="s">
        <v>170</v>
      </c>
      <c r="E2117" t="s">
        <v>171</v>
      </c>
      <c r="F2117">
        <v>3</v>
      </c>
      <c r="G2117" t="s">
        <v>51</v>
      </c>
      <c r="H2117">
        <v>0.82417582417582413</v>
      </c>
      <c r="I2117">
        <v>0.95945945945945943</v>
      </c>
      <c r="J2117">
        <v>0</v>
      </c>
      <c r="K2117">
        <v>0</v>
      </c>
      <c r="L2117">
        <v>75</v>
      </c>
      <c r="M2117">
        <v>91</v>
      </c>
      <c r="N2117">
        <v>74</v>
      </c>
      <c r="O2117">
        <v>71</v>
      </c>
      <c r="P2117">
        <v>0</v>
      </c>
      <c r="Q2117">
        <v>0</v>
      </c>
      <c r="R2117">
        <v>0</v>
      </c>
      <c r="S2117">
        <f t="shared" si="36"/>
        <v>0</v>
      </c>
      <c r="T2117" s="13">
        <f>(Tabelle1[[#This Row],[MT Distri % (besucht)]]-Tabelle1[[#This Row],[MT Distri % (besucht) VP]])*100</f>
        <v>95.945945945945937</v>
      </c>
      <c r="U2117" t="str">
        <f>Tabelle1[[#This Row],[Kundenhierarchie 1]]&amp;Tabelle1[[#This Row],[Händler]]&amp;Tabelle1[[#This Row],[Kategorie]]&amp;Tabelle1[[#This Row],[Gruppe]]&amp;Tabelle1[[#This Row],[Name]]</f>
        <v>Rewe GruppeHitDressingDressing 250mlKühne Dressing Honig Senf, 250ml Fl.</v>
      </c>
      <c r="V2117">
        <f>_xlfn.XLOOKUP(U2117,'Daten Vor-Quartal'!U:U,'Daten Vor-Quartal'!I:I,0)</f>
        <v>0</v>
      </c>
    </row>
    <row r="2118" spans="1:22">
      <c r="A2118" t="s">
        <v>24</v>
      </c>
      <c r="B2118" t="s">
        <v>34</v>
      </c>
      <c r="C2118" t="s">
        <v>10</v>
      </c>
      <c r="D2118" t="s">
        <v>170</v>
      </c>
      <c r="E2118" t="s">
        <v>172</v>
      </c>
      <c r="F2118">
        <v>9</v>
      </c>
      <c r="G2118" t="s">
        <v>51</v>
      </c>
      <c r="H2118">
        <v>0.82417582417582413</v>
      </c>
      <c r="I2118">
        <v>0.91891891891891897</v>
      </c>
      <c r="J2118">
        <v>0</v>
      </c>
      <c r="K2118">
        <v>0</v>
      </c>
      <c r="L2118">
        <v>75</v>
      </c>
      <c r="M2118">
        <v>91</v>
      </c>
      <c r="N2118">
        <v>74</v>
      </c>
      <c r="O2118">
        <v>68</v>
      </c>
      <c r="P2118">
        <v>0</v>
      </c>
      <c r="Q2118">
        <v>0</v>
      </c>
      <c r="R2118">
        <v>0</v>
      </c>
      <c r="S2118">
        <f t="shared" si="36"/>
        <v>0.90666666666666662</v>
      </c>
      <c r="T2118" s="13">
        <f>(Tabelle1[[#This Row],[MT Distri % (besucht)]]-Tabelle1[[#This Row],[MT Distri % (besucht) VP]])*100</f>
        <v>1.2252252252252349</v>
      </c>
      <c r="U2118" t="str">
        <f>Tabelle1[[#This Row],[Kundenhierarchie 1]]&amp;Tabelle1[[#This Row],[Händler]]&amp;Tabelle1[[#This Row],[Kategorie]]&amp;Tabelle1[[#This Row],[Gruppe]]&amp;Tabelle1[[#This Row],[Name]]</f>
        <v>Rewe GruppeHitDressingDressing 250mlKühne Dressing Jogh.&amp;Gartenkräuter,250ml</v>
      </c>
      <c r="V2118">
        <f>_xlfn.XLOOKUP(U2118,'Daten Vor-Quartal'!U:U,'Daten Vor-Quartal'!I:I,0)</f>
        <v>0.90666666666666662</v>
      </c>
    </row>
    <row r="2119" spans="1:22">
      <c r="A2119" t="s">
        <v>24</v>
      </c>
      <c r="B2119" t="s">
        <v>34</v>
      </c>
      <c r="C2119" t="s">
        <v>10</v>
      </c>
      <c r="D2119" t="s">
        <v>170</v>
      </c>
      <c r="E2119" t="s">
        <v>173</v>
      </c>
      <c r="F2119">
        <v>22</v>
      </c>
      <c r="G2119" t="s">
        <v>74</v>
      </c>
      <c r="H2119">
        <v>1</v>
      </c>
      <c r="I2119">
        <v>0.42168674698795183</v>
      </c>
      <c r="J2119">
        <v>0</v>
      </c>
      <c r="K2119">
        <v>0</v>
      </c>
      <c r="L2119">
        <v>91</v>
      </c>
      <c r="M2119">
        <v>91</v>
      </c>
      <c r="N2119">
        <v>83</v>
      </c>
      <c r="O2119">
        <v>35</v>
      </c>
      <c r="P2119">
        <v>0</v>
      </c>
      <c r="Q2119">
        <v>0</v>
      </c>
      <c r="R2119">
        <v>0</v>
      </c>
      <c r="S2119">
        <f t="shared" si="36"/>
        <v>0.57647058823529407</v>
      </c>
      <c r="T2119" s="13">
        <f>(Tabelle1[[#This Row],[MT Distri % (besucht)]]-Tabelle1[[#This Row],[MT Distri % (besucht) VP]])*100</f>
        <v>-15.478384124734223</v>
      </c>
      <c r="U2119" t="str">
        <f>Tabelle1[[#This Row],[Kundenhierarchie 1]]&amp;Tabelle1[[#This Row],[Händler]]&amp;Tabelle1[[#This Row],[Kategorie]]&amp;Tabelle1[[#This Row],[Gruppe]]&amp;Tabelle1[[#This Row],[Name]]</f>
        <v>Rewe GruppeHitDressingDressing 250mlKühne Dressing Joghurt &amp; Dill, 250ml Fl.</v>
      </c>
      <c r="V2119">
        <f>_xlfn.XLOOKUP(U2119,'Daten Vor-Quartal'!U:U,'Daten Vor-Quartal'!I:I,0)</f>
        <v>0.57647058823529407</v>
      </c>
    </row>
    <row r="2120" spans="1:22">
      <c r="A2120" t="s">
        <v>24</v>
      </c>
      <c r="B2120" t="s">
        <v>34</v>
      </c>
      <c r="C2120" t="s">
        <v>10</v>
      </c>
      <c r="D2120" t="s">
        <v>170</v>
      </c>
      <c r="E2120" t="s">
        <v>174</v>
      </c>
      <c r="F2120">
        <v>20</v>
      </c>
      <c r="G2120" t="s">
        <v>63</v>
      </c>
      <c r="H2120">
        <v>0.37362637362637363</v>
      </c>
      <c r="I2120">
        <v>0.84210526315789469</v>
      </c>
      <c r="J2120">
        <v>0</v>
      </c>
      <c r="K2120">
        <v>0</v>
      </c>
      <c r="L2120">
        <v>34</v>
      </c>
      <c r="M2120">
        <v>91</v>
      </c>
      <c r="N2120">
        <v>38</v>
      </c>
      <c r="O2120">
        <v>32</v>
      </c>
      <c r="P2120">
        <v>0</v>
      </c>
      <c r="Q2120">
        <v>0</v>
      </c>
      <c r="R2120">
        <v>0</v>
      </c>
      <c r="S2120">
        <f t="shared" si="36"/>
        <v>0.79487179487179482</v>
      </c>
      <c r="T2120" s="13">
        <f>(Tabelle1[[#This Row],[MT Distri % (besucht)]]-Tabelle1[[#This Row],[MT Distri % (besucht) VP]])*100</f>
        <v>4.7233468286099871</v>
      </c>
      <c r="U2120" t="str">
        <f>Tabelle1[[#This Row],[Kundenhierarchie 1]]&amp;Tabelle1[[#This Row],[Händler]]&amp;Tabelle1[[#This Row],[Kategorie]]&amp;Tabelle1[[#This Row],[Gruppe]]&amp;Tabelle1[[#This Row],[Name]]</f>
        <v>Rewe GruppeHitDressingDressing 250mlKühne Dressing Joghurt &amp; Knoblauch,250ml</v>
      </c>
      <c r="V2120">
        <f>_xlfn.XLOOKUP(U2120,'Daten Vor-Quartal'!U:U,'Daten Vor-Quartal'!I:I,0)</f>
        <v>0.79487179487179482</v>
      </c>
    </row>
    <row r="2121" spans="1:22">
      <c r="A2121" t="s">
        <v>24</v>
      </c>
      <c r="B2121" t="s">
        <v>34</v>
      </c>
      <c r="C2121" t="s">
        <v>10</v>
      </c>
      <c r="D2121" t="s">
        <v>170</v>
      </c>
      <c r="E2121" t="s">
        <v>175</v>
      </c>
      <c r="F2121">
        <v>99</v>
      </c>
      <c r="G2121" t="s">
        <v>74</v>
      </c>
      <c r="H2121">
        <v>0</v>
      </c>
      <c r="I2121">
        <v>0</v>
      </c>
      <c r="J2121">
        <v>0</v>
      </c>
      <c r="K2121">
        <v>0</v>
      </c>
      <c r="L2121">
        <v>0</v>
      </c>
      <c r="M2121">
        <v>91</v>
      </c>
      <c r="N2121">
        <v>1</v>
      </c>
      <c r="O2121">
        <v>0</v>
      </c>
      <c r="P2121">
        <v>0</v>
      </c>
      <c r="Q2121">
        <v>0</v>
      </c>
      <c r="R2121">
        <v>0</v>
      </c>
      <c r="S2121">
        <f t="shared" si="36"/>
        <v>0.92682926829268297</v>
      </c>
      <c r="T2121" s="13">
        <f>(Tabelle1[[#This Row],[MT Distri % (besucht)]]-Tabelle1[[#This Row],[MT Distri % (besucht) VP]])*100</f>
        <v>-92.682926829268297</v>
      </c>
      <c r="U2121" t="str">
        <f>Tabelle1[[#This Row],[Kundenhierarchie 1]]&amp;Tabelle1[[#This Row],[Händler]]&amp;Tabelle1[[#This Row],[Kategorie]]&amp;Tabelle1[[#This Row],[Gruppe]]&amp;Tabelle1[[#This Row],[Name]]</f>
        <v>Rewe GruppeHitDressingDressing 250mlKühne Dressing Sylter Art, 250ml</v>
      </c>
      <c r="V2121">
        <f>_xlfn.XLOOKUP(U2121,'Daten Vor-Quartal'!U:U,'Daten Vor-Quartal'!I:I,0)</f>
        <v>0.92682926829268297</v>
      </c>
    </row>
    <row r="2122" spans="1:22">
      <c r="A2122" t="s">
        <v>24</v>
      </c>
      <c r="B2122" t="s">
        <v>34</v>
      </c>
      <c r="C2122" t="s">
        <v>10</v>
      </c>
      <c r="D2122" t="s">
        <v>177</v>
      </c>
      <c r="E2122" t="s">
        <v>176</v>
      </c>
      <c r="F2122">
        <v>24</v>
      </c>
      <c r="G2122" t="s">
        <v>74</v>
      </c>
      <c r="H2122">
        <v>1</v>
      </c>
      <c r="I2122">
        <v>0.92771084337349397</v>
      </c>
      <c r="J2122">
        <v>0</v>
      </c>
      <c r="K2122">
        <v>0</v>
      </c>
      <c r="L2122">
        <v>91</v>
      </c>
      <c r="M2122">
        <v>91</v>
      </c>
      <c r="N2122">
        <v>83</v>
      </c>
      <c r="O2122">
        <v>77</v>
      </c>
      <c r="P2122">
        <v>0</v>
      </c>
      <c r="Q2122">
        <v>0</v>
      </c>
      <c r="R2122">
        <v>0</v>
      </c>
      <c r="S2122">
        <f t="shared" si="36"/>
        <v>0.92941176470588238</v>
      </c>
      <c r="T2122" s="13">
        <f>(Tabelle1[[#This Row],[MT Distri % (besucht)]]-Tabelle1[[#This Row],[MT Distri % (besucht) VP]])*100</f>
        <v>-0.17009213323884165</v>
      </c>
      <c r="U2122" t="str">
        <f>Tabelle1[[#This Row],[Kundenhierarchie 1]]&amp;Tabelle1[[#This Row],[Händler]]&amp;Tabelle1[[#This Row],[Kategorie]]&amp;Tabelle1[[#This Row],[Gruppe]]&amp;Tabelle1[[#This Row],[Name]]</f>
        <v>Rewe GruppeHitDressingDressing Enjoy 300mlCK Enjoy Balsamico Bianco Vinaigr.,300ml</v>
      </c>
      <c r="V2122">
        <f>_xlfn.XLOOKUP(U2122,'Daten Vor-Quartal'!U:U,'Daten Vor-Quartal'!I:I,0)</f>
        <v>0.92941176470588238</v>
      </c>
    </row>
    <row r="2123" spans="1:22">
      <c r="A2123" t="s">
        <v>24</v>
      </c>
      <c r="B2123" t="s">
        <v>34</v>
      </c>
      <c r="C2123" t="s">
        <v>10</v>
      </c>
      <c r="D2123" t="s">
        <v>177</v>
      </c>
      <c r="E2123" t="s">
        <v>178</v>
      </c>
      <c r="F2123">
        <v>8</v>
      </c>
      <c r="G2123" t="s">
        <v>51</v>
      </c>
      <c r="H2123">
        <v>1</v>
      </c>
      <c r="I2123">
        <v>0.96385542168674698</v>
      </c>
      <c r="J2123">
        <v>0</v>
      </c>
      <c r="K2123">
        <v>0</v>
      </c>
      <c r="L2123">
        <v>91</v>
      </c>
      <c r="M2123">
        <v>91</v>
      </c>
      <c r="N2123">
        <v>83</v>
      </c>
      <c r="O2123">
        <v>80</v>
      </c>
      <c r="P2123">
        <v>0</v>
      </c>
      <c r="Q2123">
        <v>0</v>
      </c>
      <c r="R2123">
        <v>0</v>
      </c>
      <c r="S2123">
        <f t="shared" si="36"/>
        <v>0.97647058823529409</v>
      </c>
      <c r="T2123" s="13">
        <f>(Tabelle1[[#This Row],[MT Distri % (besucht)]]-Tabelle1[[#This Row],[MT Distri % (besucht) VP]])*100</f>
        <v>-1.2615166548547108</v>
      </c>
      <c r="U2123" t="str">
        <f>Tabelle1[[#This Row],[Kundenhierarchie 1]]&amp;Tabelle1[[#This Row],[Händler]]&amp;Tabelle1[[#This Row],[Kategorie]]&amp;Tabelle1[[#This Row],[Gruppe]]&amp;Tabelle1[[#This Row],[Name]]</f>
        <v>Rewe GruppeHitDressingDressing Enjoy 300mlCK Enjoy Balsamico Vinaigrette, 300ml</v>
      </c>
      <c r="V2123">
        <f>_xlfn.XLOOKUP(U2123,'Daten Vor-Quartal'!U:U,'Daten Vor-Quartal'!I:I,0)</f>
        <v>0.97647058823529409</v>
      </c>
    </row>
    <row r="2124" spans="1:22">
      <c r="A2124" t="s">
        <v>24</v>
      </c>
      <c r="B2124" t="s">
        <v>34</v>
      </c>
      <c r="C2124" t="s">
        <v>10</v>
      </c>
      <c r="D2124" t="s">
        <v>177</v>
      </c>
      <c r="E2124" t="s">
        <v>179</v>
      </c>
      <c r="F2124">
        <v>12</v>
      </c>
      <c r="G2124" t="s">
        <v>63</v>
      </c>
      <c r="H2124">
        <v>1</v>
      </c>
      <c r="I2124">
        <v>0.98795180722891562</v>
      </c>
      <c r="J2124">
        <v>0</v>
      </c>
      <c r="K2124">
        <v>0</v>
      </c>
      <c r="L2124">
        <v>91</v>
      </c>
      <c r="M2124">
        <v>91</v>
      </c>
      <c r="N2124">
        <v>83</v>
      </c>
      <c r="O2124">
        <v>82</v>
      </c>
      <c r="P2124">
        <v>0</v>
      </c>
      <c r="Q2124">
        <v>0</v>
      </c>
      <c r="R2124">
        <v>0</v>
      </c>
      <c r="S2124">
        <f t="shared" si="36"/>
        <v>0.97647058823529409</v>
      </c>
      <c r="T2124" s="13">
        <f>(Tabelle1[[#This Row],[MT Distri % (besucht)]]-Tabelle1[[#This Row],[MT Distri % (besucht) VP]])*100</f>
        <v>1.1481218993621534</v>
      </c>
      <c r="U2124" t="str">
        <f>Tabelle1[[#This Row],[Kundenhierarchie 1]]&amp;Tabelle1[[#This Row],[Händler]]&amp;Tabelle1[[#This Row],[Kategorie]]&amp;Tabelle1[[#This Row],[Gruppe]]&amp;Tabelle1[[#This Row],[Name]]</f>
        <v>Rewe GruppeHitDressingDressing Enjoy 300mlCK Enjoy Himbeer Vinaigrette, 300ml</v>
      </c>
      <c r="V2124">
        <f>_xlfn.XLOOKUP(U2124,'Daten Vor-Quartal'!U:U,'Daten Vor-Quartal'!I:I,0)</f>
        <v>0.97647058823529409</v>
      </c>
    </row>
    <row r="2125" spans="1:22">
      <c r="A2125" t="s">
        <v>24</v>
      </c>
      <c r="B2125" t="s">
        <v>34</v>
      </c>
      <c r="C2125" t="s">
        <v>10</v>
      </c>
      <c r="D2125" t="s">
        <v>181</v>
      </c>
      <c r="E2125" t="s">
        <v>180</v>
      </c>
      <c r="F2125">
        <v>7</v>
      </c>
      <c r="G2125" t="s">
        <v>51</v>
      </c>
      <c r="H2125">
        <v>0.18681318681318682</v>
      </c>
      <c r="I2125">
        <v>0</v>
      </c>
      <c r="J2125">
        <v>0</v>
      </c>
      <c r="K2125">
        <v>0</v>
      </c>
      <c r="L2125">
        <v>17</v>
      </c>
      <c r="M2125">
        <v>91</v>
      </c>
      <c r="N2125">
        <v>1</v>
      </c>
      <c r="O2125">
        <v>0</v>
      </c>
      <c r="P2125">
        <v>0</v>
      </c>
      <c r="Q2125">
        <v>0</v>
      </c>
      <c r="R2125">
        <v>0</v>
      </c>
      <c r="S2125">
        <f t="shared" si="36"/>
        <v>0</v>
      </c>
      <c r="T2125" s="13">
        <f>(Tabelle1[[#This Row],[MT Distri % (besucht)]]-Tabelle1[[#This Row],[MT Distri % (besucht) VP]])*100</f>
        <v>0</v>
      </c>
      <c r="U2125" t="str">
        <f>Tabelle1[[#This Row],[Kundenhierarchie 1]]&amp;Tabelle1[[#This Row],[Händler]]&amp;Tabelle1[[#This Row],[Kategorie]]&amp;Tabelle1[[#This Row],[Gruppe]]&amp;Tabelle1[[#This Row],[Name]]</f>
        <v>Rewe GruppeHitDressingDressing Natürlich Gut 250mlNat. GUT Haferdr. Frühlingskr.,250ml,6er</v>
      </c>
      <c r="V2125">
        <f>_xlfn.XLOOKUP(U2125,'Daten Vor-Quartal'!U:U,'Daten Vor-Quartal'!I:I,0)</f>
        <v>0</v>
      </c>
    </row>
    <row r="2126" spans="1:22">
      <c r="A2126" t="s">
        <v>24</v>
      </c>
      <c r="B2126" t="s">
        <v>34</v>
      </c>
      <c r="C2126" t="s">
        <v>10</v>
      </c>
      <c r="D2126" t="s">
        <v>181</v>
      </c>
      <c r="E2126" t="s">
        <v>182</v>
      </c>
      <c r="F2126">
        <v>11</v>
      </c>
      <c r="G2126" t="s">
        <v>51</v>
      </c>
      <c r="H2126">
        <v>0.18681318681318682</v>
      </c>
      <c r="I2126">
        <v>0</v>
      </c>
      <c r="J2126">
        <v>0</v>
      </c>
      <c r="K2126">
        <v>0</v>
      </c>
      <c r="L2126">
        <v>17</v>
      </c>
      <c r="M2126">
        <v>91</v>
      </c>
      <c r="N2126">
        <v>1</v>
      </c>
      <c r="O2126">
        <v>0</v>
      </c>
      <c r="P2126">
        <v>0</v>
      </c>
      <c r="Q2126">
        <v>0</v>
      </c>
      <c r="R2126">
        <v>0</v>
      </c>
      <c r="S2126">
        <f t="shared" si="36"/>
        <v>0</v>
      </c>
      <c r="T2126" s="13">
        <f>(Tabelle1[[#This Row],[MT Distri % (besucht)]]-Tabelle1[[#This Row],[MT Distri % (besucht) VP]])*100</f>
        <v>0</v>
      </c>
      <c r="U2126" t="str">
        <f>Tabelle1[[#This Row],[Kundenhierarchie 1]]&amp;Tabelle1[[#This Row],[Händler]]&amp;Tabelle1[[#This Row],[Kategorie]]&amp;Tabelle1[[#This Row],[Gruppe]]&amp;Tabelle1[[#This Row],[Name]]</f>
        <v>Rewe GruppeHitDressingDressing Natürlich Gut 250mlNat. GUT Haferdr. Sylter Art, 250ml, 6er</v>
      </c>
      <c r="V2126">
        <f>_xlfn.XLOOKUP(U2126,'Daten Vor-Quartal'!U:U,'Daten Vor-Quartal'!I:I,0)</f>
        <v>0</v>
      </c>
    </row>
    <row r="2127" spans="1:22">
      <c r="A2127" t="s">
        <v>24</v>
      </c>
      <c r="B2127" t="s">
        <v>34</v>
      </c>
      <c r="C2127" t="s">
        <v>10</v>
      </c>
      <c r="D2127" t="s">
        <v>181</v>
      </c>
      <c r="E2127" t="s">
        <v>183</v>
      </c>
      <c r="F2127">
        <v>14</v>
      </c>
      <c r="G2127" t="s">
        <v>63</v>
      </c>
      <c r="H2127">
        <v>1</v>
      </c>
      <c r="I2127">
        <v>0.63855421686746983</v>
      </c>
      <c r="J2127">
        <v>0</v>
      </c>
      <c r="K2127">
        <v>0</v>
      </c>
      <c r="L2127">
        <v>91</v>
      </c>
      <c r="M2127">
        <v>91</v>
      </c>
      <c r="N2127">
        <v>83</v>
      </c>
      <c r="O2127">
        <v>53</v>
      </c>
      <c r="P2127">
        <v>0</v>
      </c>
      <c r="Q2127">
        <v>0</v>
      </c>
      <c r="R2127">
        <v>0</v>
      </c>
      <c r="S2127">
        <f t="shared" si="36"/>
        <v>0.8</v>
      </c>
      <c r="T2127" s="13">
        <f>(Tabelle1[[#This Row],[MT Distri % (besucht)]]-Tabelle1[[#This Row],[MT Distri % (besucht) VP]])*100</f>
        <v>-16.144578313253021</v>
      </c>
      <c r="U2127" t="str">
        <f>Tabelle1[[#This Row],[Kundenhierarchie 1]]&amp;Tabelle1[[#This Row],[Händler]]&amp;Tabelle1[[#This Row],[Kategorie]]&amp;Tabelle1[[#This Row],[Gruppe]]&amp;Tabelle1[[#This Row],[Name]]</f>
        <v>Rewe GruppeHitDressingDressing Natürlich Gut 250mlNatürlich Gut Balsamico Granat.,6X250ml</v>
      </c>
      <c r="V2127">
        <f>_xlfn.XLOOKUP(U2127,'Daten Vor-Quartal'!U:U,'Daten Vor-Quartal'!I:I,0)</f>
        <v>0.8</v>
      </c>
    </row>
    <row r="2128" spans="1:22">
      <c r="A2128" t="s">
        <v>24</v>
      </c>
      <c r="B2128" t="s">
        <v>34</v>
      </c>
      <c r="C2128" t="s">
        <v>10</v>
      </c>
      <c r="D2128" t="s">
        <v>181</v>
      </c>
      <c r="E2128" t="s">
        <v>184</v>
      </c>
      <c r="F2128">
        <v>6</v>
      </c>
      <c r="G2128" t="s">
        <v>51</v>
      </c>
      <c r="H2128">
        <v>1</v>
      </c>
      <c r="I2128">
        <v>0.93975903614457834</v>
      </c>
      <c r="J2128">
        <v>0</v>
      </c>
      <c r="K2128">
        <v>0</v>
      </c>
      <c r="L2128">
        <v>91</v>
      </c>
      <c r="M2128">
        <v>91</v>
      </c>
      <c r="N2128">
        <v>83</v>
      </c>
      <c r="O2128">
        <v>78</v>
      </c>
      <c r="P2128">
        <v>0</v>
      </c>
      <c r="Q2128">
        <v>0</v>
      </c>
      <c r="R2128">
        <v>0</v>
      </c>
      <c r="S2128">
        <f t="shared" si="36"/>
        <v>0.94117647058823528</v>
      </c>
      <c r="T2128" s="13">
        <f>(Tabelle1[[#This Row],[MT Distri % (besucht)]]-Tabelle1[[#This Row],[MT Distri % (besucht) VP]])*100</f>
        <v>-0.14174344436569397</v>
      </c>
      <c r="U2128" t="str">
        <f>Tabelle1[[#This Row],[Kundenhierarchie 1]]&amp;Tabelle1[[#This Row],[Händler]]&amp;Tabelle1[[#This Row],[Kategorie]]&amp;Tabelle1[[#This Row],[Gruppe]]&amp;Tabelle1[[#This Row],[Name]]</f>
        <v>Rewe GruppeHitDressingDressing Natürlich Gut 250mlNatürlich Gut Honig Dijon Senf, 6X250ml</v>
      </c>
      <c r="V2128">
        <f>_xlfn.XLOOKUP(U2128,'Daten Vor-Quartal'!U:U,'Daten Vor-Quartal'!I:I,0)</f>
        <v>0.94117647058823528</v>
      </c>
    </row>
    <row r="2129" spans="1:22">
      <c r="A2129" t="s">
        <v>24</v>
      </c>
      <c r="B2129" t="s">
        <v>34</v>
      </c>
      <c r="C2129" t="s">
        <v>10</v>
      </c>
      <c r="D2129" t="s">
        <v>181</v>
      </c>
      <c r="E2129" t="s">
        <v>185</v>
      </c>
      <c r="F2129">
        <v>4</v>
      </c>
      <c r="G2129" t="s">
        <v>51</v>
      </c>
      <c r="H2129">
        <v>1</v>
      </c>
      <c r="I2129">
        <v>0.97590361445783136</v>
      </c>
      <c r="J2129">
        <v>0</v>
      </c>
      <c r="K2129">
        <v>0</v>
      </c>
      <c r="L2129">
        <v>91</v>
      </c>
      <c r="M2129">
        <v>91</v>
      </c>
      <c r="N2129">
        <v>83</v>
      </c>
      <c r="O2129">
        <v>81</v>
      </c>
      <c r="P2129">
        <v>0</v>
      </c>
      <c r="Q2129">
        <v>0</v>
      </c>
      <c r="R2129">
        <v>0</v>
      </c>
      <c r="S2129">
        <f t="shared" si="36"/>
        <v>0.9882352941176471</v>
      </c>
      <c r="T2129" s="13">
        <f>(Tabelle1[[#This Row],[MT Distri % (besucht)]]-Tabelle1[[#This Row],[MT Distri % (besucht) VP]])*100</f>
        <v>-1.2331679659815742</v>
      </c>
      <c r="U2129" t="str">
        <f>Tabelle1[[#This Row],[Kundenhierarchie 1]]&amp;Tabelle1[[#This Row],[Händler]]&amp;Tabelle1[[#This Row],[Kategorie]]&amp;Tabelle1[[#This Row],[Gruppe]]&amp;Tabelle1[[#This Row],[Name]]</f>
        <v>Rewe GruppeHitDressingDressing Natürlich Gut 250mlNatürlich Gut Jogh. Wildkräuter, 6X250ml</v>
      </c>
      <c r="V2129">
        <f>_xlfn.XLOOKUP(U2129,'Daten Vor-Quartal'!U:U,'Daten Vor-Quartal'!I:I,0)</f>
        <v>0.9882352941176471</v>
      </c>
    </row>
    <row r="2130" spans="1:22">
      <c r="A2130" t="s">
        <v>24</v>
      </c>
      <c r="B2130" t="s">
        <v>34</v>
      </c>
      <c r="C2130" t="s">
        <v>9</v>
      </c>
      <c r="D2130" t="s">
        <v>186</v>
      </c>
      <c r="E2130" t="s">
        <v>55</v>
      </c>
      <c r="F2130">
        <v>4</v>
      </c>
      <c r="G2130" t="s">
        <v>51</v>
      </c>
      <c r="H2130">
        <v>1.1111111111111112E-2</v>
      </c>
      <c r="I2130">
        <v>0</v>
      </c>
      <c r="J2130">
        <v>0</v>
      </c>
      <c r="K2130">
        <v>0</v>
      </c>
      <c r="L2130">
        <v>1</v>
      </c>
      <c r="M2130">
        <v>90</v>
      </c>
      <c r="N2130">
        <v>1</v>
      </c>
      <c r="O2130">
        <v>0</v>
      </c>
      <c r="P2130">
        <v>0</v>
      </c>
      <c r="Q2130">
        <v>0</v>
      </c>
      <c r="R2130">
        <v>0</v>
      </c>
      <c r="S2130">
        <f t="shared" si="36"/>
        <v>0.4567901234567901</v>
      </c>
      <c r="T2130" s="13">
        <f>(Tabelle1[[#This Row],[MT Distri % (besucht)]]-Tabelle1[[#This Row],[MT Distri % (besucht) VP]])*100</f>
        <v>-45.679012345679013</v>
      </c>
      <c r="U2130" t="str">
        <f>Tabelle1[[#This Row],[Kundenhierarchie 1]]&amp;Tabelle1[[#This Row],[Händler]]&amp;Tabelle1[[#This Row],[Kategorie]]&amp;Tabelle1[[#This Row],[Gruppe]]&amp;Tabelle1[[#This Row],[Name]]</f>
        <v>Rewe GruppeHitEssigBalsamissimo 215mlBalsamissimo Balsamico-Creme 215ml Fl.</v>
      </c>
      <c r="V2130">
        <f>_xlfn.XLOOKUP(U2130,'Daten Vor-Quartal'!U:U,'Daten Vor-Quartal'!I:I,0)</f>
        <v>0.4567901234567901</v>
      </c>
    </row>
    <row r="2131" spans="1:22">
      <c r="A2131" t="s">
        <v>24</v>
      </c>
      <c r="B2131" t="s">
        <v>34</v>
      </c>
      <c r="C2131" t="s">
        <v>9</v>
      </c>
      <c r="D2131" t="s">
        <v>186</v>
      </c>
      <c r="E2131" t="s">
        <v>83</v>
      </c>
      <c r="F2131">
        <v>30</v>
      </c>
      <c r="G2131" t="s">
        <v>74</v>
      </c>
      <c r="H2131">
        <v>0</v>
      </c>
      <c r="I2131">
        <v>0</v>
      </c>
      <c r="J2131">
        <v>0</v>
      </c>
      <c r="K2131">
        <v>0</v>
      </c>
      <c r="L2131">
        <v>0</v>
      </c>
      <c r="M2131">
        <v>90</v>
      </c>
      <c r="N2131">
        <v>1</v>
      </c>
      <c r="O2131">
        <v>0</v>
      </c>
      <c r="P2131">
        <v>0</v>
      </c>
      <c r="Q2131">
        <v>0</v>
      </c>
      <c r="R2131">
        <v>0</v>
      </c>
      <c r="S2131">
        <f t="shared" si="36"/>
        <v>0</v>
      </c>
      <c r="T2131" s="13">
        <f>(Tabelle1[[#This Row],[MT Distri % (besucht)]]-Tabelle1[[#This Row],[MT Distri % (besucht) VP]])*100</f>
        <v>0</v>
      </c>
      <c r="U2131" t="str">
        <f>Tabelle1[[#This Row],[Kundenhierarchie 1]]&amp;Tabelle1[[#This Row],[Händler]]&amp;Tabelle1[[#This Row],[Kategorie]]&amp;Tabelle1[[#This Row],[Gruppe]]&amp;Tabelle1[[#This Row],[Name]]</f>
        <v>Rewe GruppeHitEssigBalsamissimo 215mlBalsamissimo Basilikum, 215ml Fl.</v>
      </c>
      <c r="V2131">
        <f>_xlfn.XLOOKUP(U2131,'Daten Vor-Quartal'!U:U,'Daten Vor-Quartal'!I:I,0)</f>
        <v>0</v>
      </c>
    </row>
    <row r="2132" spans="1:22">
      <c r="A2132" t="s">
        <v>24</v>
      </c>
      <c r="B2132" t="s">
        <v>34</v>
      </c>
      <c r="C2132" t="s">
        <v>9</v>
      </c>
      <c r="D2132" t="s">
        <v>187</v>
      </c>
      <c r="E2132" t="s">
        <v>53</v>
      </c>
      <c r="F2132">
        <v>2</v>
      </c>
      <c r="G2132" t="s">
        <v>51</v>
      </c>
      <c r="H2132">
        <v>0.85555555555555551</v>
      </c>
      <c r="I2132">
        <v>0.85333333333333339</v>
      </c>
      <c r="J2132">
        <v>0</v>
      </c>
      <c r="K2132">
        <v>0</v>
      </c>
      <c r="L2132">
        <v>77</v>
      </c>
      <c r="M2132">
        <v>90</v>
      </c>
      <c r="N2132">
        <v>75</v>
      </c>
      <c r="O2132">
        <v>64</v>
      </c>
      <c r="P2132">
        <v>0</v>
      </c>
      <c r="Q2132">
        <v>0</v>
      </c>
      <c r="R2132">
        <v>0</v>
      </c>
      <c r="S2132">
        <f t="shared" si="36"/>
        <v>0.89610389610389607</v>
      </c>
      <c r="T2132" s="13">
        <f>(Tabelle1[[#This Row],[MT Distri % (besucht)]]-Tabelle1[[#This Row],[MT Distri % (besucht) VP]])*100</f>
        <v>-4.2770562770562677</v>
      </c>
      <c r="U2132" t="str">
        <f>Tabelle1[[#This Row],[Kundenhierarchie 1]]&amp;Tabelle1[[#This Row],[Händler]]&amp;Tabelle1[[#This Row],[Kategorie]]&amp;Tabelle1[[#This Row],[Gruppe]]&amp;Tabelle1[[#This Row],[Name]]</f>
        <v>Rewe GruppeHitEssigEssig Balsamicos 0,5lKühne Aceto Bals. di Modena,0,5l Karaffe</v>
      </c>
      <c r="V2132">
        <f>_xlfn.XLOOKUP(U2132,'Daten Vor-Quartal'!U:U,'Daten Vor-Quartal'!I:I,0)</f>
        <v>0.89610389610389607</v>
      </c>
    </row>
    <row r="2133" spans="1:22">
      <c r="A2133" t="s">
        <v>24</v>
      </c>
      <c r="B2133" t="s">
        <v>34</v>
      </c>
      <c r="C2133" t="s">
        <v>9</v>
      </c>
      <c r="D2133" t="s">
        <v>187</v>
      </c>
      <c r="E2133" t="s">
        <v>52</v>
      </c>
      <c r="F2133">
        <v>1</v>
      </c>
      <c r="G2133" t="s">
        <v>51</v>
      </c>
      <c r="H2133">
        <v>1</v>
      </c>
      <c r="I2133">
        <v>0.98780487804878048</v>
      </c>
      <c r="J2133">
        <v>0</v>
      </c>
      <c r="K2133">
        <v>0</v>
      </c>
      <c r="L2133">
        <v>90</v>
      </c>
      <c r="M2133">
        <v>90</v>
      </c>
      <c r="N2133">
        <v>82</v>
      </c>
      <c r="O2133">
        <v>81</v>
      </c>
      <c r="P2133">
        <v>0</v>
      </c>
      <c r="Q2133">
        <v>0</v>
      </c>
      <c r="R2133">
        <v>0</v>
      </c>
      <c r="S2133">
        <f t="shared" si="36"/>
        <v>0.98809523809523814</v>
      </c>
      <c r="T2133" s="13">
        <f>(Tabelle1[[#This Row],[MT Distri % (besucht)]]-Tabelle1[[#This Row],[MT Distri % (besucht) VP]])*100</f>
        <v>-2.9036004645766056E-2</v>
      </c>
      <c r="U2133" t="str">
        <f>Tabelle1[[#This Row],[Kundenhierarchie 1]]&amp;Tabelle1[[#This Row],[Händler]]&amp;Tabelle1[[#This Row],[Kategorie]]&amp;Tabelle1[[#This Row],[Gruppe]]&amp;Tabelle1[[#This Row],[Name]]</f>
        <v>Rewe GruppeHitEssigEssig Balsamicos 0,5lKühne Condimento Bals. Bianco, 0,5l Kar.</v>
      </c>
      <c r="V2133">
        <f>_xlfn.XLOOKUP(U2133,'Daten Vor-Quartal'!U:U,'Daten Vor-Quartal'!I:I,0)</f>
        <v>0.98809523809523814</v>
      </c>
    </row>
    <row r="2134" spans="1:22">
      <c r="A2134" t="s">
        <v>24</v>
      </c>
      <c r="B2134" t="s">
        <v>34</v>
      </c>
      <c r="C2134" t="s">
        <v>9</v>
      </c>
      <c r="D2134" t="s">
        <v>187</v>
      </c>
      <c r="E2134" t="s">
        <v>60</v>
      </c>
      <c r="F2134">
        <v>9</v>
      </c>
      <c r="G2134" t="s">
        <v>51</v>
      </c>
      <c r="H2134">
        <v>0.85555555555555551</v>
      </c>
      <c r="I2134">
        <v>0.97333333333333338</v>
      </c>
      <c r="J2134">
        <v>0</v>
      </c>
      <c r="K2134">
        <v>0</v>
      </c>
      <c r="L2134">
        <v>77</v>
      </c>
      <c r="M2134">
        <v>90</v>
      </c>
      <c r="N2134">
        <v>75</v>
      </c>
      <c r="O2134">
        <v>73</v>
      </c>
      <c r="P2134">
        <v>0</v>
      </c>
      <c r="Q2134">
        <v>0</v>
      </c>
      <c r="R2134">
        <v>0</v>
      </c>
      <c r="S2134">
        <f t="shared" si="36"/>
        <v>0.96103896103896103</v>
      </c>
      <c r="T2134" s="13">
        <f>(Tabelle1[[#This Row],[MT Distri % (besucht)]]-Tabelle1[[#This Row],[MT Distri % (besucht) VP]])*100</f>
        <v>1.2294372294372358</v>
      </c>
      <c r="U2134" t="str">
        <f>Tabelle1[[#This Row],[Kundenhierarchie 1]]&amp;Tabelle1[[#This Row],[Händler]]&amp;Tabelle1[[#This Row],[Kategorie]]&amp;Tabelle1[[#This Row],[Gruppe]]&amp;Tabelle1[[#This Row],[Name]]</f>
        <v>Rewe GruppeHitEssigEssig Balsamicos 0,5lPrem. Aceto Balsamico di Modena, 6x500ml</v>
      </c>
      <c r="V2134">
        <f>_xlfn.XLOOKUP(U2134,'Daten Vor-Quartal'!U:U,'Daten Vor-Quartal'!I:I,0)</f>
        <v>0.96103896103896103</v>
      </c>
    </row>
    <row r="2135" spans="1:22">
      <c r="A2135" t="s">
        <v>24</v>
      </c>
      <c r="B2135" t="s">
        <v>34</v>
      </c>
      <c r="C2135" t="s">
        <v>9</v>
      </c>
      <c r="D2135" t="s">
        <v>187</v>
      </c>
      <c r="E2135" t="s">
        <v>62</v>
      </c>
      <c r="F2135">
        <v>11</v>
      </c>
      <c r="G2135" t="s">
        <v>51</v>
      </c>
      <c r="H2135">
        <v>0.85555555555555551</v>
      </c>
      <c r="I2135">
        <v>0.96</v>
      </c>
      <c r="J2135">
        <v>0</v>
      </c>
      <c r="K2135">
        <v>0</v>
      </c>
      <c r="L2135">
        <v>77</v>
      </c>
      <c r="M2135">
        <v>90</v>
      </c>
      <c r="N2135">
        <v>75</v>
      </c>
      <c r="O2135">
        <v>72</v>
      </c>
      <c r="P2135">
        <v>0</v>
      </c>
      <c r="Q2135">
        <v>0</v>
      </c>
      <c r="R2135">
        <v>0</v>
      </c>
      <c r="S2135">
        <f t="shared" si="36"/>
        <v>0.96103896103896103</v>
      </c>
      <c r="T2135" s="13">
        <f>(Tabelle1[[#This Row],[MT Distri % (besucht)]]-Tabelle1[[#This Row],[MT Distri % (besucht) VP]])*100</f>
        <v>-0.10389610389610615</v>
      </c>
      <c r="U2135" t="str">
        <f>Tabelle1[[#This Row],[Kundenhierarchie 1]]&amp;Tabelle1[[#This Row],[Händler]]&amp;Tabelle1[[#This Row],[Kategorie]]&amp;Tabelle1[[#This Row],[Gruppe]]&amp;Tabelle1[[#This Row],[Name]]</f>
        <v>Rewe GruppeHitEssigEssig Balsamicos 0,5lPremium Condimento Bianco, 6x500ml</v>
      </c>
      <c r="V2135">
        <f>_xlfn.XLOOKUP(U2135,'Daten Vor-Quartal'!U:U,'Daten Vor-Quartal'!I:I,0)</f>
        <v>0.96103896103896103</v>
      </c>
    </row>
    <row r="2136" spans="1:22">
      <c r="A2136" t="s">
        <v>24</v>
      </c>
      <c r="B2136" t="s">
        <v>34</v>
      </c>
      <c r="C2136" t="s">
        <v>9</v>
      </c>
      <c r="D2136" t="s">
        <v>188</v>
      </c>
      <c r="E2136" t="s">
        <v>68</v>
      </c>
      <c r="F2136">
        <v>16</v>
      </c>
      <c r="G2136" t="s">
        <v>63</v>
      </c>
      <c r="H2136">
        <v>0.85555555555555551</v>
      </c>
      <c r="I2136">
        <v>0.93333333333333335</v>
      </c>
      <c r="J2136">
        <v>0</v>
      </c>
      <c r="K2136">
        <v>0</v>
      </c>
      <c r="L2136">
        <v>77</v>
      </c>
      <c r="M2136">
        <v>90</v>
      </c>
      <c r="N2136">
        <v>75</v>
      </c>
      <c r="O2136">
        <v>70</v>
      </c>
      <c r="P2136">
        <v>0</v>
      </c>
      <c r="Q2136">
        <v>0</v>
      </c>
      <c r="R2136">
        <v>0</v>
      </c>
      <c r="S2136">
        <f t="shared" si="36"/>
        <v>0.90909090909090906</v>
      </c>
      <c r="T2136" s="13">
        <f>(Tabelle1[[#This Row],[MT Distri % (besucht)]]-Tabelle1[[#This Row],[MT Distri % (besucht) VP]])*100</f>
        <v>2.4242424242424288</v>
      </c>
      <c r="U2136" t="str">
        <f>Tabelle1[[#This Row],[Kundenhierarchie 1]]&amp;Tabelle1[[#This Row],[Händler]]&amp;Tabelle1[[#This Row],[Kategorie]]&amp;Tabelle1[[#This Row],[Gruppe]]&amp;Tabelle1[[#This Row],[Name]]</f>
        <v>Rewe GruppeHitEssigEssig Balsamicos 100mlKühne Aceto Balsamico, 100ml Flasche</v>
      </c>
      <c r="V2136">
        <f>_xlfn.XLOOKUP(U2136,'Daten Vor-Quartal'!U:U,'Daten Vor-Quartal'!I:I,0)</f>
        <v>0.90909090909090906</v>
      </c>
    </row>
    <row r="2137" spans="1:22">
      <c r="A2137" t="s">
        <v>24</v>
      </c>
      <c r="B2137" t="s">
        <v>34</v>
      </c>
      <c r="C2137" t="s">
        <v>9</v>
      </c>
      <c r="D2137" t="s">
        <v>188</v>
      </c>
      <c r="E2137" t="s">
        <v>69</v>
      </c>
      <c r="F2137">
        <v>17</v>
      </c>
      <c r="G2137" t="s">
        <v>63</v>
      </c>
      <c r="H2137">
        <v>1.1111111111111112E-2</v>
      </c>
      <c r="I2137">
        <v>0</v>
      </c>
      <c r="J2137">
        <v>0</v>
      </c>
      <c r="K2137">
        <v>0</v>
      </c>
      <c r="L2137">
        <v>1</v>
      </c>
      <c r="M2137">
        <v>90</v>
      </c>
      <c r="N2137">
        <v>1</v>
      </c>
      <c r="O2137">
        <v>0</v>
      </c>
      <c r="P2137">
        <v>0</v>
      </c>
      <c r="Q2137">
        <v>0</v>
      </c>
      <c r="R2137">
        <v>0</v>
      </c>
      <c r="S2137">
        <f t="shared" si="36"/>
        <v>0</v>
      </c>
      <c r="T2137" s="13">
        <f>(Tabelle1[[#This Row],[MT Distri % (besucht)]]-Tabelle1[[#This Row],[MT Distri % (besucht) VP]])*100</f>
        <v>0</v>
      </c>
      <c r="U2137" t="str">
        <f>Tabelle1[[#This Row],[Kundenhierarchie 1]]&amp;Tabelle1[[#This Row],[Händler]]&amp;Tabelle1[[#This Row],[Kategorie]]&amp;Tabelle1[[#This Row],[Gruppe]]&amp;Tabelle1[[#This Row],[Name]]</f>
        <v>Rewe GruppeHitEssigEssig Balsamicos 100mlKühne Condim.Balsamico Bianco, 100ml Fl.</v>
      </c>
      <c r="V2137">
        <f>_xlfn.XLOOKUP(U2137,'Daten Vor-Quartal'!U:U,'Daten Vor-Quartal'!I:I,0)</f>
        <v>0</v>
      </c>
    </row>
    <row r="2138" spans="1:22">
      <c r="A2138" t="s">
        <v>24</v>
      </c>
      <c r="B2138" t="s">
        <v>34</v>
      </c>
      <c r="C2138" t="s">
        <v>9</v>
      </c>
      <c r="D2138" t="s">
        <v>189</v>
      </c>
      <c r="E2138" t="s">
        <v>88</v>
      </c>
      <c r="F2138">
        <v>35</v>
      </c>
      <c r="G2138" t="s">
        <v>74</v>
      </c>
      <c r="H2138">
        <v>0</v>
      </c>
      <c r="I2138">
        <v>0</v>
      </c>
      <c r="J2138">
        <v>0</v>
      </c>
      <c r="K2138">
        <v>0</v>
      </c>
      <c r="L2138">
        <v>0</v>
      </c>
      <c r="M2138">
        <v>90</v>
      </c>
      <c r="N2138">
        <v>1</v>
      </c>
      <c r="O2138">
        <v>0</v>
      </c>
      <c r="P2138">
        <v>0</v>
      </c>
      <c r="Q2138">
        <v>0</v>
      </c>
      <c r="R2138">
        <v>0</v>
      </c>
      <c r="S2138">
        <f t="shared" si="36"/>
        <v>0</v>
      </c>
      <c r="T2138" s="13">
        <f>(Tabelle1[[#This Row],[MT Distri % (besucht)]]-Tabelle1[[#This Row],[MT Distri % (besucht) VP]])*100</f>
        <v>0</v>
      </c>
      <c r="U2138" t="str">
        <f>Tabelle1[[#This Row],[Kundenhierarchie 1]]&amp;Tabelle1[[#This Row],[Händler]]&amp;Tabelle1[[#This Row],[Kategorie]]&amp;Tabelle1[[#This Row],[Gruppe]]&amp;Tabelle1[[#This Row],[Name]]</f>
        <v>Rewe GruppeHitEssigEssig Balsamicos 250mlBio Aceto Balsamico di Modena 6%, 250ml</v>
      </c>
      <c r="V2138">
        <f>_xlfn.XLOOKUP(U2138,'Daten Vor-Quartal'!U:U,'Daten Vor-Quartal'!I:I,0)</f>
        <v>0</v>
      </c>
    </row>
    <row r="2139" spans="1:22">
      <c r="A2139" t="s">
        <v>24</v>
      </c>
      <c r="B2139" t="s">
        <v>34</v>
      </c>
      <c r="C2139" t="s">
        <v>9</v>
      </c>
      <c r="D2139" t="s">
        <v>189</v>
      </c>
      <c r="E2139" t="s">
        <v>86</v>
      </c>
      <c r="F2139">
        <v>33</v>
      </c>
      <c r="G2139" t="s">
        <v>74</v>
      </c>
      <c r="H2139">
        <v>0</v>
      </c>
      <c r="I2139">
        <v>0</v>
      </c>
      <c r="J2139">
        <v>0</v>
      </c>
      <c r="K2139">
        <v>0</v>
      </c>
      <c r="L2139">
        <v>0</v>
      </c>
      <c r="M2139">
        <v>90</v>
      </c>
      <c r="N2139">
        <v>1</v>
      </c>
      <c r="O2139">
        <v>0</v>
      </c>
      <c r="P2139">
        <v>0</v>
      </c>
      <c r="Q2139">
        <v>0</v>
      </c>
      <c r="R2139">
        <v>0</v>
      </c>
      <c r="S2139">
        <f t="shared" si="36"/>
        <v>0</v>
      </c>
      <c r="T2139" s="13">
        <f>(Tabelle1[[#This Row],[MT Distri % (besucht)]]-Tabelle1[[#This Row],[MT Distri % (besucht) VP]])*100</f>
        <v>0</v>
      </c>
      <c r="U2139" t="str">
        <f>Tabelle1[[#This Row],[Kundenhierarchie 1]]&amp;Tabelle1[[#This Row],[Händler]]&amp;Tabelle1[[#This Row],[Kategorie]]&amp;Tabelle1[[#This Row],[Gruppe]]&amp;Tabelle1[[#This Row],[Name]]</f>
        <v>Rewe GruppeHitEssigEssig Balsamicos 250mlBio Condimento Balsamico Bianco 5%,250ml</v>
      </c>
      <c r="V2139">
        <f>_xlfn.XLOOKUP(U2139,'Daten Vor-Quartal'!U:U,'Daten Vor-Quartal'!I:I,0)</f>
        <v>0</v>
      </c>
    </row>
    <row r="2140" spans="1:22">
      <c r="A2140" t="s">
        <v>24</v>
      </c>
      <c r="B2140" t="s">
        <v>34</v>
      </c>
      <c r="C2140" t="s">
        <v>9</v>
      </c>
      <c r="D2140" t="s">
        <v>189</v>
      </c>
      <c r="E2140" t="s">
        <v>71</v>
      </c>
      <c r="F2140">
        <v>19</v>
      </c>
      <c r="G2140" t="s">
        <v>63</v>
      </c>
      <c r="H2140">
        <v>1</v>
      </c>
      <c r="I2140">
        <v>0.98780487804878048</v>
      </c>
      <c r="J2140">
        <v>0</v>
      </c>
      <c r="K2140">
        <v>0</v>
      </c>
      <c r="L2140">
        <v>90</v>
      </c>
      <c r="M2140">
        <v>90</v>
      </c>
      <c r="N2140">
        <v>82</v>
      </c>
      <c r="O2140">
        <v>81</v>
      </c>
      <c r="P2140">
        <v>0</v>
      </c>
      <c r="Q2140">
        <v>0</v>
      </c>
      <c r="R2140">
        <v>0</v>
      </c>
      <c r="S2140">
        <f t="shared" si="36"/>
        <v>0.97619047619047616</v>
      </c>
      <c r="T2140" s="13">
        <f>(Tabelle1[[#This Row],[MT Distri % (besucht)]]-Tabelle1[[#This Row],[MT Distri % (besucht) VP]])*100</f>
        <v>1.1614401858304313</v>
      </c>
      <c r="U2140" t="str">
        <f>Tabelle1[[#This Row],[Kundenhierarchie 1]]&amp;Tabelle1[[#This Row],[Händler]]&amp;Tabelle1[[#This Row],[Kategorie]]&amp;Tabelle1[[#This Row],[Gruppe]]&amp;Tabelle1[[#This Row],[Name]]</f>
        <v>Rewe GruppeHitEssigEssig Balsamicos 250mlKühne Aceto Balsamico di Modena, 250ml</v>
      </c>
      <c r="V2140">
        <f>_xlfn.XLOOKUP(U2140,'Daten Vor-Quartal'!U:U,'Daten Vor-Quartal'!I:I,0)</f>
        <v>0.97619047619047616</v>
      </c>
    </row>
    <row r="2141" spans="1:22">
      <c r="A2141" t="s">
        <v>24</v>
      </c>
      <c r="B2141" t="s">
        <v>34</v>
      </c>
      <c r="C2141" t="s">
        <v>9</v>
      </c>
      <c r="D2141" t="s">
        <v>189</v>
      </c>
      <c r="E2141" t="s">
        <v>67</v>
      </c>
      <c r="F2141">
        <v>15</v>
      </c>
      <c r="G2141" t="s">
        <v>63</v>
      </c>
      <c r="H2141">
        <v>1</v>
      </c>
      <c r="I2141">
        <v>0.98780487804878048</v>
      </c>
      <c r="J2141">
        <v>0</v>
      </c>
      <c r="K2141">
        <v>0</v>
      </c>
      <c r="L2141">
        <v>90</v>
      </c>
      <c r="M2141">
        <v>90</v>
      </c>
      <c r="N2141">
        <v>82</v>
      </c>
      <c r="O2141">
        <v>81</v>
      </c>
      <c r="P2141">
        <v>0</v>
      </c>
      <c r="Q2141">
        <v>0</v>
      </c>
      <c r="R2141">
        <v>0</v>
      </c>
      <c r="S2141">
        <f t="shared" si="36"/>
        <v>0.97619047619047616</v>
      </c>
      <c r="T2141" s="13">
        <f>(Tabelle1[[#This Row],[MT Distri % (besucht)]]-Tabelle1[[#This Row],[MT Distri % (besucht) VP]])*100</f>
        <v>1.1614401858304313</v>
      </c>
      <c r="U2141" t="str">
        <f>Tabelle1[[#This Row],[Kundenhierarchie 1]]&amp;Tabelle1[[#This Row],[Händler]]&amp;Tabelle1[[#This Row],[Kategorie]]&amp;Tabelle1[[#This Row],[Gruppe]]&amp;Tabelle1[[#This Row],[Name]]</f>
        <v>Rewe GruppeHitEssigEssig Balsamicos 250mlKühne Cond.Balsam. Bianco, 250ml Karaffe</v>
      </c>
      <c r="V2141">
        <f>_xlfn.XLOOKUP(U2141,'Daten Vor-Quartal'!U:U,'Daten Vor-Quartal'!I:I,0)</f>
        <v>0.97619047619047616</v>
      </c>
    </row>
    <row r="2142" spans="1:22">
      <c r="A2142" t="s">
        <v>24</v>
      </c>
      <c r="B2142" t="s">
        <v>34</v>
      </c>
      <c r="C2142" t="s">
        <v>9</v>
      </c>
      <c r="D2142" t="s">
        <v>190</v>
      </c>
      <c r="E2142" t="s">
        <v>70</v>
      </c>
      <c r="F2142">
        <v>18</v>
      </c>
      <c r="G2142" t="s">
        <v>63</v>
      </c>
      <c r="H2142">
        <v>0.85555555555555551</v>
      </c>
      <c r="I2142">
        <v>0.94666666666666666</v>
      </c>
      <c r="J2142">
        <v>0</v>
      </c>
      <c r="K2142">
        <v>0</v>
      </c>
      <c r="L2142">
        <v>77</v>
      </c>
      <c r="M2142">
        <v>90</v>
      </c>
      <c r="N2142">
        <v>75</v>
      </c>
      <c r="O2142">
        <v>71</v>
      </c>
      <c r="P2142">
        <v>0</v>
      </c>
      <c r="Q2142">
        <v>0</v>
      </c>
      <c r="R2142">
        <v>0</v>
      </c>
      <c r="S2142">
        <f t="shared" si="36"/>
        <v>0.94805194805194803</v>
      </c>
      <c r="T2142" s="13">
        <f>(Tabelle1[[#This Row],[MT Distri % (besucht)]]-Tabelle1[[#This Row],[MT Distri % (besucht) VP]])*100</f>
        <v>-0.13852813852813783</v>
      </c>
      <c r="U2142" t="str">
        <f>Tabelle1[[#This Row],[Kundenhierarchie 1]]&amp;Tabelle1[[#This Row],[Händler]]&amp;Tabelle1[[#This Row],[Kategorie]]&amp;Tabelle1[[#This Row],[Gruppe]]&amp;Tabelle1[[#This Row],[Name]]</f>
        <v>Rewe GruppeHitEssigEssig CK 250mlHimbeer &amp; Essig, 250 ml Karaffe</v>
      </c>
      <c r="V2142">
        <f>_xlfn.XLOOKUP(U2142,'Daten Vor-Quartal'!U:U,'Daten Vor-Quartal'!I:I,0)</f>
        <v>0.94805194805194803</v>
      </c>
    </row>
    <row r="2143" spans="1:22">
      <c r="A2143" t="s">
        <v>24</v>
      </c>
      <c r="B2143" t="s">
        <v>34</v>
      </c>
      <c r="C2143" t="s">
        <v>9</v>
      </c>
      <c r="D2143" t="s">
        <v>190</v>
      </c>
      <c r="E2143" t="s">
        <v>77</v>
      </c>
      <c r="F2143">
        <v>24</v>
      </c>
      <c r="G2143" t="s">
        <v>74</v>
      </c>
      <c r="H2143">
        <v>0</v>
      </c>
      <c r="I2143">
        <v>0</v>
      </c>
      <c r="J2143">
        <v>0</v>
      </c>
      <c r="K2143">
        <v>0</v>
      </c>
      <c r="L2143">
        <v>0</v>
      </c>
      <c r="M2143">
        <v>90</v>
      </c>
      <c r="N2143">
        <v>1</v>
      </c>
      <c r="O2143">
        <v>0</v>
      </c>
      <c r="P2143">
        <v>0</v>
      </c>
      <c r="Q2143">
        <v>0</v>
      </c>
      <c r="R2143">
        <v>0</v>
      </c>
      <c r="S2143">
        <f t="shared" si="36"/>
        <v>0</v>
      </c>
      <c r="T2143" s="13">
        <f>(Tabelle1[[#This Row],[MT Distri % (besucht)]]-Tabelle1[[#This Row],[MT Distri % (besucht) VP]])*100</f>
        <v>0</v>
      </c>
      <c r="U2143" t="str">
        <f>Tabelle1[[#This Row],[Kundenhierarchie 1]]&amp;Tabelle1[[#This Row],[Händler]]&amp;Tabelle1[[#This Row],[Kategorie]]&amp;Tabelle1[[#This Row],[Gruppe]]&amp;Tabelle1[[#This Row],[Name]]</f>
        <v>Rewe GruppeHitEssigEssig CK 250mlHonig &amp; Essig, 250ml Karaffe</v>
      </c>
      <c r="V2143">
        <f>_xlfn.XLOOKUP(U2143,'Daten Vor-Quartal'!U:U,'Daten Vor-Quartal'!I:I,0)</f>
        <v>0</v>
      </c>
    </row>
    <row r="2144" spans="1:22">
      <c r="A2144" t="s">
        <v>24</v>
      </c>
      <c r="B2144" t="s">
        <v>34</v>
      </c>
      <c r="C2144" t="s">
        <v>9</v>
      </c>
      <c r="D2144" t="s">
        <v>190</v>
      </c>
      <c r="E2144" t="s">
        <v>64</v>
      </c>
      <c r="F2144">
        <v>12</v>
      </c>
      <c r="G2144" t="s">
        <v>63</v>
      </c>
      <c r="H2144">
        <v>1.1111111111111112E-2</v>
      </c>
      <c r="I2144">
        <v>0</v>
      </c>
      <c r="J2144">
        <v>0</v>
      </c>
      <c r="K2144">
        <v>0</v>
      </c>
      <c r="L2144">
        <v>1</v>
      </c>
      <c r="M2144">
        <v>90</v>
      </c>
      <c r="N2144">
        <v>1</v>
      </c>
      <c r="O2144">
        <v>0</v>
      </c>
      <c r="P2144">
        <v>0</v>
      </c>
      <c r="Q2144">
        <v>0</v>
      </c>
      <c r="R2144">
        <v>0</v>
      </c>
      <c r="S2144">
        <f t="shared" si="36"/>
        <v>0</v>
      </c>
      <c r="T2144" s="13">
        <f>(Tabelle1[[#This Row],[MT Distri % (besucht)]]-Tabelle1[[#This Row],[MT Distri % (besucht) VP]])*100</f>
        <v>0</v>
      </c>
      <c r="U2144" t="str">
        <f>Tabelle1[[#This Row],[Kundenhierarchie 1]]&amp;Tabelle1[[#This Row],[Händler]]&amp;Tabelle1[[#This Row],[Kategorie]]&amp;Tabelle1[[#This Row],[Gruppe]]&amp;Tabelle1[[#This Row],[Name]]</f>
        <v>Rewe GruppeHitEssigEssig CK 250mlKühne Apfel Essig, 250ml Karaffe</v>
      </c>
      <c r="V2144">
        <f>_xlfn.XLOOKUP(U2144,'Daten Vor-Quartal'!U:U,'Daten Vor-Quartal'!I:I,0)</f>
        <v>0</v>
      </c>
    </row>
    <row r="2145" spans="1:22">
      <c r="A2145" t="s">
        <v>24</v>
      </c>
      <c r="B2145" t="s">
        <v>34</v>
      </c>
      <c r="C2145" t="s">
        <v>9</v>
      </c>
      <c r="D2145" t="s">
        <v>190</v>
      </c>
      <c r="E2145" t="s">
        <v>84</v>
      </c>
      <c r="F2145">
        <v>31</v>
      </c>
      <c r="G2145" t="s">
        <v>74</v>
      </c>
      <c r="H2145">
        <v>0</v>
      </c>
      <c r="I2145">
        <v>0</v>
      </c>
      <c r="J2145">
        <v>0</v>
      </c>
      <c r="K2145">
        <v>0</v>
      </c>
      <c r="L2145">
        <v>0</v>
      </c>
      <c r="M2145">
        <v>90</v>
      </c>
      <c r="N2145">
        <v>1</v>
      </c>
      <c r="O2145">
        <v>0</v>
      </c>
      <c r="P2145">
        <v>0</v>
      </c>
      <c r="Q2145">
        <v>0</v>
      </c>
      <c r="R2145">
        <v>0</v>
      </c>
      <c r="S2145">
        <f t="shared" si="36"/>
        <v>0</v>
      </c>
      <c r="T2145" s="13">
        <f>(Tabelle1[[#This Row],[MT Distri % (besucht)]]-Tabelle1[[#This Row],[MT Distri % (besucht) VP]])*100</f>
        <v>0</v>
      </c>
      <c r="U2145" t="str">
        <f>Tabelle1[[#This Row],[Kundenhierarchie 1]]&amp;Tabelle1[[#This Row],[Händler]]&amp;Tabelle1[[#This Row],[Kategorie]]&amp;Tabelle1[[#This Row],[Gruppe]]&amp;Tabelle1[[#This Row],[Name]]</f>
        <v>Rewe GruppeHitEssigEssig CK 250mlKühne Rotwein Essig, 250ml Karaffe</v>
      </c>
      <c r="V2145">
        <f>_xlfn.XLOOKUP(U2145,'Daten Vor-Quartal'!U:U,'Daten Vor-Quartal'!I:I,0)</f>
        <v>0</v>
      </c>
    </row>
    <row r="2146" spans="1:22">
      <c r="A2146" t="s">
        <v>24</v>
      </c>
      <c r="B2146" t="s">
        <v>34</v>
      </c>
      <c r="C2146" t="s">
        <v>9</v>
      </c>
      <c r="D2146" t="s">
        <v>190</v>
      </c>
      <c r="E2146" t="s">
        <v>75</v>
      </c>
      <c r="F2146">
        <v>22</v>
      </c>
      <c r="G2146" t="s">
        <v>74</v>
      </c>
      <c r="H2146">
        <v>0.85555555555555551</v>
      </c>
      <c r="I2146">
        <v>0.85333333333333339</v>
      </c>
      <c r="J2146">
        <v>0</v>
      </c>
      <c r="K2146">
        <v>0</v>
      </c>
      <c r="L2146">
        <v>77</v>
      </c>
      <c r="M2146">
        <v>90</v>
      </c>
      <c r="N2146">
        <v>75</v>
      </c>
      <c r="O2146">
        <v>64</v>
      </c>
      <c r="P2146">
        <v>0</v>
      </c>
      <c r="Q2146">
        <v>0</v>
      </c>
      <c r="R2146">
        <v>0</v>
      </c>
      <c r="S2146">
        <f t="shared" si="36"/>
        <v>0.87012987012987009</v>
      </c>
      <c r="T2146" s="13">
        <f>(Tabelle1[[#This Row],[MT Distri % (besucht)]]-Tabelle1[[#This Row],[MT Distri % (besucht) VP]])*100</f>
        <v>-1.6796536796536699</v>
      </c>
      <c r="U2146" t="str">
        <f>Tabelle1[[#This Row],[Kundenhierarchie 1]]&amp;Tabelle1[[#This Row],[Händler]]&amp;Tabelle1[[#This Row],[Kategorie]]&amp;Tabelle1[[#This Row],[Gruppe]]&amp;Tabelle1[[#This Row],[Name]]</f>
        <v>Rewe GruppeHitEssigEssig CK 250mlKühne Weißwein Essig, 250ml Karaffe</v>
      </c>
      <c r="V2146">
        <f>_xlfn.XLOOKUP(U2146,'Daten Vor-Quartal'!U:U,'Daten Vor-Quartal'!I:I,0)</f>
        <v>0.87012987012987009</v>
      </c>
    </row>
    <row r="2147" spans="1:22">
      <c r="A2147" t="s">
        <v>24</v>
      </c>
      <c r="B2147" t="s">
        <v>34</v>
      </c>
      <c r="C2147" t="s">
        <v>9</v>
      </c>
      <c r="D2147" t="s">
        <v>190</v>
      </c>
      <c r="E2147" t="s">
        <v>78</v>
      </c>
      <c r="F2147">
        <v>25</v>
      </c>
      <c r="G2147" t="s">
        <v>74</v>
      </c>
      <c r="H2147">
        <v>1.1111111111111112E-2</v>
      </c>
      <c r="I2147">
        <v>0</v>
      </c>
      <c r="J2147">
        <v>0</v>
      </c>
      <c r="K2147">
        <v>0</v>
      </c>
      <c r="L2147">
        <v>1</v>
      </c>
      <c r="M2147">
        <v>90</v>
      </c>
      <c r="N2147">
        <v>1</v>
      </c>
      <c r="O2147">
        <v>0</v>
      </c>
      <c r="P2147">
        <v>0</v>
      </c>
      <c r="Q2147">
        <v>0</v>
      </c>
      <c r="R2147">
        <v>0</v>
      </c>
      <c r="S2147">
        <f t="shared" si="36"/>
        <v>0</v>
      </c>
      <c r="T2147" s="13">
        <f>(Tabelle1[[#This Row],[MT Distri % (besucht)]]-Tabelle1[[#This Row],[MT Distri % (besucht) VP]])*100</f>
        <v>0</v>
      </c>
      <c r="U2147" t="str">
        <f>Tabelle1[[#This Row],[Kundenhierarchie 1]]&amp;Tabelle1[[#This Row],[Händler]]&amp;Tabelle1[[#This Row],[Kategorie]]&amp;Tabelle1[[#This Row],[Gruppe]]&amp;Tabelle1[[#This Row],[Name]]</f>
        <v>Rewe GruppeHitEssigEssig CK 250mlWalnuss &amp; Essig, 250 ml Karaffe</v>
      </c>
      <c r="V2147">
        <f>_xlfn.XLOOKUP(U2147,'Daten Vor-Quartal'!U:U,'Daten Vor-Quartal'!I:I,0)</f>
        <v>0</v>
      </c>
    </row>
    <row r="2148" spans="1:22">
      <c r="A2148" t="s">
        <v>24</v>
      </c>
      <c r="B2148" t="s">
        <v>34</v>
      </c>
      <c r="C2148" t="s">
        <v>9</v>
      </c>
      <c r="D2148" t="s">
        <v>191</v>
      </c>
      <c r="E2148" t="s">
        <v>61</v>
      </c>
      <c r="F2148">
        <v>10</v>
      </c>
      <c r="G2148" t="s">
        <v>51</v>
      </c>
      <c r="H2148">
        <v>1.1111111111111112E-2</v>
      </c>
      <c r="I2148">
        <v>0</v>
      </c>
      <c r="J2148">
        <v>0</v>
      </c>
      <c r="K2148">
        <v>0</v>
      </c>
      <c r="L2148">
        <v>1</v>
      </c>
      <c r="M2148">
        <v>90</v>
      </c>
      <c r="N2148">
        <v>1</v>
      </c>
      <c r="O2148">
        <v>0</v>
      </c>
      <c r="P2148">
        <v>0</v>
      </c>
      <c r="Q2148">
        <v>0</v>
      </c>
      <c r="R2148">
        <v>0</v>
      </c>
      <c r="S2148">
        <f t="shared" si="36"/>
        <v>0</v>
      </c>
      <c r="T2148" s="13">
        <f>(Tabelle1[[#This Row],[MT Distri % (besucht)]]-Tabelle1[[#This Row],[MT Distri % (besucht) VP]])*100</f>
        <v>0</v>
      </c>
      <c r="U2148" t="str">
        <f>Tabelle1[[#This Row],[Kundenhierarchie 1]]&amp;Tabelle1[[#This Row],[Händler]]&amp;Tabelle1[[#This Row],[Kategorie]]&amp;Tabelle1[[#This Row],[Gruppe]]&amp;Tabelle1[[#This Row],[Name]]</f>
        <v>Rewe GruppeHitEssigEssig EssenzKühne Essig-Essenz, 400g, 10er Tray</v>
      </c>
      <c r="V2148">
        <f>_xlfn.XLOOKUP(U2148,'Daten Vor-Quartal'!U:U,'Daten Vor-Quartal'!I:I,0)</f>
        <v>0</v>
      </c>
    </row>
    <row r="2149" spans="1:22">
      <c r="A2149" t="s">
        <v>24</v>
      </c>
      <c r="B2149" t="s">
        <v>34</v>
      </c>
      <c r="C2149" t="s">
        <v>9</v>
      </c>
      <c r="D2149" t="s">
        <v>192</v>
      </c>
      <c r="E2149" t="s">
        <v>66</v>
      </c>
      <c r="F2149">
        <v>14</v>
      </c>
      <c r="G2149" t="s">
        <v>63</v>
      </c>
      <c r="H2149">
        <v>1.1111111111111112E-2</v>
      </c>
      <c r="I2149">
        <v>0</v>
      </c>
      <c r="J2149">
        <v>0</v>
      </c>
      <c r="K2149">
        <v>0</v>
      </c>
      <c r="L2149">
        <v>1</v>
      </c>
      <c r="M2149">
        <v>90</v>
      </c>
      <c r="N2149">
        <v>1</v>
      </c>
      <c r="O2149">
        <v>0</v>
      </c>
      <c r="P2149">
        <v>0</v>
      </c>
      <c r="Q2149">
        <v>0</v>
      </c>
      <c r="R2149">
        <v>0</v>
      </c>
      <c r="S2149">
        <f t="shared" si="36"/>
        <v>0</v>
      </c>
      <c r="T2149" s="13">
        <f>(Tabelle1[[#This Row],[MT Distri % (besucht)]]-Tabelle1[[#This Row],[MT Distri % (besucht) VP]])*100</f>
        <v>0</v>
      </c>
      <c r="U2149" t="str">
        <f>Tabelle1[[#This Row],[Kundenhierarchie 1]]&amp;Tabelle1[[#This Row],[Händler]]&amp;Tabelle1[[#This Row],[Kategorie]]&amp;Tabelle1[[#This Row],[Gruppe]]&amp;Tabelle1[[#This Row],[Name]]</f>
        <v>Rewe GruppeHitEssigEssig Exquisit 0,5lKühne Bio Apfel Essig 5% 0,5l Fl.</v>
      </c>
      <c r="V2149">
        <f>_xlfn.XLOOKUP(U2149,'Daten Vor-Quartal'!U:U,'Daten Vor-Quartal'!I:I,0)</f>
        <v>0</v>
      </c>
    </row>
    <row r="2150" spans="1:22">
      <c r="A2150" t="s">
        <v>24</v>
      </c>
      <c r="B2150" t="s">
        <v>34</v>
      </c>
      <c r="C2150" t="s">
        <v>9</v>
      </c>
      <c r="D2150" t="s">
        <v>192</v>
      </c>
      <c r="E2150" t="s">
        <v>65</v>
      </c>
      <c r="F2150">
        <v>13</v>
      </c>
      <c r="G2150" t="s">
        <v>63</v>
      </c>
      <c r="H2150">
        <v>1</v>
      </c>
      <c r="I2150">
        <v>0.95121951219512191</v>
      </c>
      <c r="J2150">
        <v>0</v>
      </c>
      <c r="K2150">
        <v>0</v>
      </c>
      <c r="L2150">
        <v>90</v>
      </c>
      <c r="M2150">
        <v>90</v>
      </c>
      <c r="N2150">
        <v>82</v>
      </c>
      <c r="O2150">
        <v>78</v>
      </c>
      <c r="P2150">
        <v>0</v>
      </c>
      <c r="Q2150">
        <v>0</v>
      </c>
      <c r="R2150">
        <v>0</v>
      </c>
      <c r="S2150">
        <f t="shared" si="36"/>
        <v>0.95238095238095233</v>
      </c>
      <c r="T2150" s="13">
        <f>(Tabelle1[[#This Row],[MT Distri % (besucht)]]-Tabelle1[[#This Row],[MT Distri % (besucht) VP]])*100</f>
        <v>-0.11614401858304202</v>
      </c>
      <c r="U2150" t="str">
        <f>Tabelle1[[#This Row],[Kundenhierarchie 1]]&amp;Tabelle1[[#This Row],[Händler]]&amp;Tabelle1[[#This Row],[Kategorie]]&amp;Tabelle1[[#This Row],[Gruppe]]&amp;Tabelle1[[#This Row],[Name]]</f>
        <v>Rewe GruppeHitEssigEssig Exquisit 0,5lKühne Kräuteressig 5%, 0,5l Karaffe</v>
      </c>
      <c r="V2150">
        <f>_xlfn.XLOOKUP(U2150,'Daten Vor-Quartal'!U:U,'Daten Vor-Quartal'!I:I,0)</f>
        <v>0.95238095238095233</v>
      </c>
    </row>
    <row r="2151" spans="1:22">
      <c r="A2151" t="s">
        <v>24</v>
      </c>
      <c r="B2151" t="s">
        <v>34</v>
      </c>
      <c r="C2151" t="s">
        <v>9</v>
      </c>
      <c r="D2151" t="s">
        <v>192</v>
      </c>
      <c r="E2151" t="s">
        <v>76</v>
      </c>
      <c r="F2151">
        <v>23</v>
      </c>
      <c r="G2151" t="s">
        <v>74</v>
      </c>
      <c r="H2151">
        <v>1.1111111111111112E-2</v>
      </c>
      <c r="I2151">
        <v>0</v>
      </c>
      <c r="J2151">
        <v>0</v>
      </c>
      <c r="K2151">
        <v>0</v>
      </c>
      <c r="L2151">
        <v>1</v>
      </c>
      <c r="M2151">
        <v>90</v>
      </c>
      <c r="N2151">
        <v>1</v>
      </c>
      <c r="O2151">
        <v>0</v>
      </c>
      <c r="P2151">
        <v>0</v>
      </c>
      <c r="Q2151">
        <v>0</v>
      </c>
      <c r="R2151">
        <v>0</v>
      </c>
      <c r="S2151">
        <f t="shared" si="36"/>
        <v>0</v>
      </c>
      <c r="T2151" s="13">
        <f>(Tabelle1[[#This Row],[MT Distri % (besucht)]]-Tabelle1[[#This Row],[MT Distri % (besucht) VP]])*100</f>
        <v>0</v>
      </c>
      <c r="U2151" t="str">
        <f>Tabelle1[[#This Row],[Kundenhierarchie 1]]&amp;Tabelle1[[#This Row],[Händler]]&amp;Tabelle1[[#This Row],[Kategorie]]&amp;Tabelle1[[#This Row],[Gruppe]]&amp;Tabelle1[[#This Row],[Name]]</f>
        <v>Rewe GruppeHitEssigEssig Exquisit 0,5lKühne Rotweinessig 6%, 0,5l Karaffe</v>
      </c>
      <c r="V2151">
        <f>_xlfn.XLOOKUP(U2151,'Daten Vor-Quartal'!U:U,'Daten Vor-Quartal'!I:I,0)</f>
        <v>0</v>
      </c>
    </row>
    <row r="2152" spans="1:22">
      <c r="A2152" t="s">
        <v>24</v>
      </c>
      <c r="B2152" t="s">
        <v>34</v>
      </c>
      <c r="C2152" t="s">
        <v>9</v>
      </c>
      <c r="D2152" t="s">
        <v>192</v>
      </c>
      <c r="E2152" t="s">
        <v>58</v>
      </c>
      <c r="F2152">
        <v>7</v>
      </c>
      <c r="G2152" t="s">
        <v>51</v>
      </c>
      <c r="H2152">
        <v>1</v>
      </c>
      <c r="I2152">
        <v>0.98780487804878048</v>
      </c>
      <c r="J2152">
        <v>0</v>
      </c>
      <c r="K2152">
        <v>0</v>
      </c>
      <c r="L2152">
        <v>90</v>
      </c>
      <c r="M2152">
        <v>90</v>
      </c>
      <c r="N2152">
        <v>82</v>
      </c>
      <c r="O2152">
        <v>81</v>
      </c>
      <c r="P2152">
        <v>0</v>
      </c>
      <c r="Q2152">
        <v>0</v>
      </c>
      <c r="R2152">
        <v>0</v>
      </c>
      <c r="S2152">
        <f t="shared" si="36"/>
        <v>0.98809523809523814</v>
      </c>
      <c r="T2152" s="13">
        <f>(Tabelle1[[#This Row],[MT Distri % (besucht)]]-Tabelle1[[#This Row],[MT Distri % (besucht) VP]])*100</f>
        <v>-2.9036004645766056E-2</v>
      </c>
      <c r="U2152" t="str">
        <f>Tabelle1[[#This Row],[Kundenhierarchie 1]]&amp;Tabelle1[[#This Row],[Händler]]&amp;Tabelle1[[#This Row],[Kategorie]]&amp;Tabelle1[[#This Row],[Gruppe]]&amp;Tabelle1[[#This Row],[Name]]</f>
        <v>Rewe GruppeHitEssigEssig Exquisit 0,5lKühne Weißweinessig 6%, 0,5l Karaffe</v>
      </c>
      <c r="V2152">
        <f>_xlfn.XLOOKUP(U2152,'Daten Vor-Quartal'!U:U,'Daten Vor-Quartal'!I:I,0)</f>
        <v>0.98809523809523814</v>
      </c>
    </row>
    <row r="2153" spans="1:22">
      <c r="A2153" t="s">
        <v>24</v>
      </c>
      <c r="B2153" t="s">
        <v>34</v>
      </c>
      <c r="C2153" t="s">
        <v>9</v>
      </c>
      <c r="D2153" t="s">
        <v>192</v>
      </c>
      <c r="E2153" t="s">
        <v>94</v>
      </c>
      <c r="F2153">
        <v>99</v>
      </c>
      <c r="G2153" t="s">
        <v>74</v>
      </c>
      <c r="H2153">
        <v>1</v>
      </c>
      <c r="I2153">
        <v>0.91463414634146345</v>
      </c>
      <c r="J2153">
        <v>0</v>
      </c>
      <c r="K2153">
        <v>0</v>
      </c>
      <c r="L2153">
        <v>90</v>
      </c>
      <c r="M2153">
        <v>90</v>
      </c>
      <c r="N2153">
        <v>82</v>
      </c>
      <c r="O2153">
        <v>75</v>
      </c>
      <c r="P2153">
        <v>0</v>
      </c>
      <c r="Q2153">
        <v>0</v>
      </c>
      <c r="R2153">
        <v>0</v>
      </c>
      <c r="S2153">
        <f t="shared" si="36"/>
        <v>0.97619047619047616</v>
      </c>
      <c r="T2153" s="13">
        <f>(Tabelle1[[#This Row],[MT Distri % (besucht)]]-Tabelle1[[#This Row],[MT Distri % (besucht) VP]])*100</f>
        <v>-6.1556329849012714</v>
      </c>
      <c r="U2153" t="str">
        <f>Tabelle1[[#This Row],[Kundenhierarchie 1]]&amp;Tabelle1[[#This Row],[Händler]]&amp;Tabelle1[[#This Row],[Kategorie]]&amp;Tabelle1[[#This Row],[Gruppe]]&amp;Tabelle1[[#This Row],[Name]]</f>
        <v>Rewe GruppeHitEssigEssig Exquisit 0,5lLiebling d.Jahres, Schw.Johannisb., 0,5l</v>
      </c>
      <c r="V2153">
        <f>_xlfn.XLOOKUP(U2153,'Daten Vor-Quartal'!U:U,'Daten Vor-Quartal'!I:I,0)</f>
        <v>0.97619047619047616</v>
      </c>
    </row>
    <row r="2154" spans="1:22">
      <c r="A2154" t="s">
        <v>24</v>
      </c>
      <c r="B2154" t="s">
        <v>34</v>
      </c>
      <c r="C2154" t="s">
        <v>9</v>
      </c>
      <c r="D2154" t="s">
        <v>193</v>
      </c>
      <c r="E2154" t="s">
        <v>81</v>
      </c>
      <c r="F2154">
        <v>28</v>
      </c>
      <c r="G2154" t="s">
        <v>74</v>
      </c>
      <c r="H2154">
        <v>0.85555555555555551</v>
      </c>
      <c r="I2154">
        <v>0.92</v>
      </c>
      <c r="J2154">
        <v>0</v>
      </c>
      <c r="K2154">
        <v>0</v>
      </c>
      <c r="L2154">
        <v>77</v>
      </c>
      <c r="M2154">
        <v>90</v>
      </c>
      <c r="N2154">
        <v>75</v>
      </c>
      <c r="O2154">
        <v>69</v>
      </c>
      <c r="P2154">
        <v>0</v>
      </c>
      <c r="Q2154">
        <v>0</v>
      </c>
      <c r="R2154">
        <v>0</v>
      </c>
      <c r="S2154">
        <f t="shared" si="36"/>
        <v>0.89610389610389607</v>
      </c>
      <c r="T2154" s="13">
        <f>(Tabelle1[[#This Row],[MT Distri % (besucht)]]-Tabelle1[[#This Row],[MT Distri % (besucht) VP]])*100</f>
        <v>2.3896103896103971</v>
      </c>
      <c r="U2154" t="str">
        <f>Tabelle1[[#This Row],[Kundenhierarchie 1]]&amp;Tabelle1[[#This Row],[Händler]]&amp;Tabelle1[[#This Row],[Kategorie]]&amp;Tabelle1[[#This Row],[Gruppe]]&amp;Tabelle1[[#This Row],[Name]]</f>
        <v>Rewe GruppeHitEssigEssig Exquisit 100mlKühne Weißweinessig, 100ml Flasche</v>
      </c>
      <c r="V2154">
        <f>_xlfn.XLOOKUP(U2154,'Daten Vor-Quartal'!U:U,'Daten Vor-Quartal'!I:I,0)</f>
        <v>0.89610389610389607</v>
      </c>
    </row>
    <row r="2155" spans="1:22">
      <c r="A2155" t="s">
        <v>24</v>
      </c>
      <c r="B2155" t="s">
        <v>34</v>
      </c>
      <c r="C2155" t="s">
        <v>9</v>
      </c>
      <c r="D2155" t="s">
        <v>194</v>
      </c>
      <c r="E2155" t="s">
        <v>79</v>
      </c>
      <c r="F2155">
        <v>26</v>
      </c>
      <c r="G2155" t="s">
        <v>74</v>
      </c>
      <c r="H2155">
        <v>1</v>
      </c>
      <c r="I2155">
        <v>0.79268292682926833</v>
      </c>
      <c r="J2155">
        <v>0</v>
      </c>
      <c r="K2155">
        <v>0</v>
      </c>
      <c r="L2155">
        <v>90</v>
      </c>
      <c r="M2155">
        <v>90</v>
      </c>
      <c r="N2155">
        <v>82</v>
      </c>
      <c r="O2155">
        <v>65</v>
      </c>
      <c r="P2155">
        <v>0</v>
      </c>
      <c r="Q2155">
        <v>0</v>
      </c>
      <c r="R2155">
        <v>0</v>
      </c>
      <c r="S2155">
        <f t="shared" si="36"/>
        <v>0.79761904761904767</v>
      </c>
      <c r="T2155" s="13">
        <f>(Tabelle1[[#This Row],[MT Distri % (besucht)]]-Tabelle1[[#This Row],[MT Distri % (besucht) VP]])*100</f>
        <v>-0.49361207897793413</v>
      </c>
      <c r="U2155" t="str">
        <f>Tabelle1[[#This Row],[Kundenhierarchie 1]]&amp;Tabelle1[[#This Row],[Händler]]&amp;Tabelle1[[#This Row],[Kategorie]]&amp;Tabelle1[[#This Row],[Gruppe]]&amp;Tabelle1[[#This Row],[Name]]</f>
        <v>Rewe GruppeHitEssigEssig Flasche 0,75lGurkenaufguss, 0,75l Glasfl.</v>
      </c>
      <c r="V2155">
        <f>_xlfn.XLOOKUP(U2155,'Daten Vor-Quartal'!U:U,'Daten Vor-Quartal'!I:I,0)</f>
        <v>0.79761904761904767</v>
      </c>
    </row>
    <row r="2156" spans="1:22">
      <c r="A2156" t="s">
        <v>24</v>
      </c>
      <c r="B2156" t="s">
        <v>34</v>
      </c>
      <c r="C2156" t="s">
        <v>9</v>
      </c>
      <c r="D2156" t="s">
        <v>194</v>
      </c>
      <c r="E2156" t="s">
        <v>59</v>
      </c>
      <c r="F2156">
        <v>8</v>
      </c>
      <c r="G2156" t="s">
        <v>51</v>
      </c>
      <c r="H2156">
        <v>0</v>
      </c>
      <c r="I2156">
        <v>0</v>
      </c>
      <c r="J2156">
        <v>0</v>
      </c>
      <c r="K2156">
        <v>0</v>
      </c>
      <c r="L2156">
        <v>0</v>
      </c>
      <c r="M2156">
        <v>90</v>
      </c>
      <c r="N2156">
        <v>1</v>
      </c>
      <c r="O2156">
        <v>0</v>
      </c>
      <c r="P2156">
        <v>0</v>
      </c>
      <c r="Q2156">
        <v>0</v>
      </c>
      <c r="R2156">
        <v>0</v>
      </c>
      <c r="S2156">
        <f t="shared" si="36"/>
        <v>0</v>
      </c>
      <c r="T2156" s="13">
        <f>(Tabelle1[[#This Row],[MT Distri % (besucht)]]-Tabelle1[[#This Row],[MT Distri % (besucht) VP]])*100</f>
        <v>0</v>
      </c>
      <c r="U2156" t="str">
        <f>Tabelle1[[#This Row],[Kundenhierarchie 1]]&amp;Tabelle1[[#This Row],[Händler]]&amp;Tabelle1[[#This Row],[Kategorie]]&amp;Tabelle1[[#This Row],[Gruppe]]&amp;Tabelle1[[#This Row],[Name]]</f>
        <v>Rewe GruppeHitEssigEssig Flasche 0,75lKFM Kressi Kräuter VollwEs.5% 0,75l 12er</v>
      </c>
      <c r="V2156">
        <f>_xlfn.XLOOKUP(U2156,'Daten Vor-Quartal'!U:U,'Daten Vor-Quartal'!I:I,0)</f>
        <v>0</v>
      </c>
    </row>
    <row r="2157" spans="1:22">
      <c r="A2157" t="s">
        <v>24</v>
      </c>
      <c r="B2157" t="s">
        <v>34</v>
      </c>
      <c r="C2157" t="s">
        <v>9</v>
      </c>
      <c r="D2157" t="s">
        <v>194</v>
      </c>
      <c r="E2157" t="s">
        <v>56</v>
      </c>
      <c r="F2157">
        <v>5</v>
      </c>
      <c r="G2157" t="s">
        <v>51</v>
      </c>
      <c r="H2157">
        <v>0.85555555555555551</v>
      </c>
      <c r="I2157">
        <v>0.94666666666666666</v>
      </c>
      <c r="J2157">
        <v>0</v>
      </c>
      <c r="K2157">
        <v>0</v>
      </c>
      <c r="L2157">
        <v>77</v>
      </c>
      <c r="M2157">
        <v>90</v>
      </c>
      <c r="N2157">
        <v>75</v>
      </c>
      <c r="O2157">
        <v>71</v>
      </c>
      <c r="P2157">
        <v>0</v>
      </c>
      <c r="Q2157">
        <v>0</v>
      </c>
      <c r="R2157">
        <v>0</v>
      </c>
      <c r="S2157">
        <f t="shared" si="36"/>
        <v>0.93506493506493504</v>
      </c>
      <c r="T2157" s="13">
        <f>(Tabelle1[[#This Row],[MT Distri % (besucht)]]-Tabelle1[[#This Row],[MT Distri % (besucht) VP]])*100</f>
        <v>1.1601731601731613</v>
      </c>
      <c r="U2157" t="str">
        <f>Tabelle1[[#This Row],[Kundenhierarchie 1]]&amp;Tabelle1[[#This Row],[Händler]]&amp;Tabelle1[[#This Row],[Kategorie]]&amp;Tabelle1[[#This Row],[Gruppe]]&amp;Tabelle1[[#This Row],[Name]]</f>
        <v>Rewe GruppeHitEssigEssig Flasche 0,75lSalata kräuterwürzig, 0,75l Glasflasche</v>
      </c>
      <c r="V2157">
        <f>_xlfn.XLOOKUP(U2157,'Daten Vor-Quartal'!U:U,'Daten Vor-Quartal'!I:I,0)</f>
        <v>0.93506493506493504</v>
      </c>
    </row>
    <row r="2158" spans="1:22">
      <c r="A2158" t="s">
        <v>24</v>
      </c>
      <c r="B2158" t="s">
        <v>34</v>
      </c>
      <c r="C2158" t="s">
        <v>9</v>
      </c>
      <c r="D2158" t="s">
        <v>194</v>
      </c>
      <c r="E2158" t="s">
        <v>72</v>
      </c>
      <c r="F2158">
        <v>20</v>
      </c>
      <c r="G2158" t="s">
        <v>63</v>
      </c>
      <c r="H2158">
        <v>0.85555555555555551</v>
      </c>
      <c r="I2158">
        <v>0.92</v>
      </c>
      <c r="J2158">
        <v>0</v>
      </c>
      <c r="K2158">
        <v>0</v>
      </c>
      <c r="L2158">
        <v>77</v>
      </c>
      <c r="M2158">
        <v>90</v>
      </c>
      <c r="N2158">
        <v>75</v>
      </c>
      <c r="O2158">
        <v>69</v>
      </c>
      <c r="P2158">
        <v>0</v>
      </c>
      <c r="Q2158">
        <v>0</v>
      </c>
      <c r="R2158">
        <v>0</v>
      </c>
      <c r="S2158">
        <f t="shared" si="36"/>
        <v>0.93506493506493504</v>
      </c>
      <c r="T2158" s="13">
        <f>(Tabelle1[[#This Row],[MT Distri % (besucht)]]-Tabelle1[[#This Row],[MT Distri % (besucht) VP]])*100</f>
        <v>-1.5064935064935003</v>
      </c>
      <c r="U2158" t="str">
        <f>Tabelle1[[#This Row],[Kundenhierarchie 1]]&amp;Tabelle1[[#This Row],[Händler]]&amp;Tabelle1[[#This Row],[Kategorie]]&amp;Tabelle1[[#This Row],[Gruppe]]&amp;Tabelle1[[#This Row],[Name]]</f>
        <v>Rewe GruppeHitEssigEssig Flasche 0,75lTafelessig 5%, 0,75l Glasflasche</v>
      </c>
      <c r="V2158">
        <f>_xlfn.XLOOKUP(U2158,'Daten Vor-Quartal'!U:U,'Daten Vor-Quartal'!I:I,0)</f>
        <v>0.93506493506493504</v>
      </c>
    </row>
    <row r="2159" spans="1:22">
      <c r="A2159" t="s">
        <v>24</v>
      </c>
      <c r="B2159" t="s">
        <v>34</v>
      </c>
      <c r="C2159" t="s">
        <v>9</v>
      </c>
      <c r="D2159" t="s">
        <v>195</v>
      </c>
      <c r="E2159" t="s">
        <v>89</v>
      </c>
      <c r="F2159">
        <v>36</v>
      </c>
      <c r="G2159" t="s">
        <v>74</v>
      </c>
      <c r="H2159">
        <v>1.1111111111111112E-2</v>
      </c>
      <c r="I2159">
        <v>0</v>
      </c>
      <c r="J2159">
        <v>0</v>
      </c>
      <c r="K2159">
        <v>0</v>
      </c>
      <c r="L2159">
        <v>1</v>
      </c>
      <c r="M2159">
        <v>90</v>
      </c>
      <c r="N2159">
        <v>1</v>
      </c>
      <c r="O2159">
        <v>0</v>
      </c>
      <c r="P2159">
        <v>0</v>
      </c>
      <c r="Q2159">
        <v>0</v>
      </c>
      <c r="R2159">
        <v>0</v>
      </c>
      <c r="S2159">
        <f t="shared" si="36"/>
        <v>0</v>
      </c>
      <c r="T2159" s="13">
        <f>(Tabelle1[[#This Row],[MT Distri % (besucht)]]-Tabelle1[[#This Row],[MT Distri % (besucht) VP]])*100</f>
        <v>0</v>
      </c>
      <c r="U2159" t="str">
        <f>Tabelle1[[#This Row],[Kundenhierarchie 1]]&amp;Tabelle1[[#This Row],[Händler]]&amp;Tabelle1[[#This Row],[Kategorie]]&amp;Tabelle1[[#This Row],[Gruppe]]&amp;Tabelle1[[#This Row],[Name]]</f>
        <v>Rewe GruppeHitEssigEssig Kanister &lt;5lGurkenaufguss gebrauchsfertig, 5l Kan.</v>
      </c>
      <c r="V2159">
        <f>_xlfn.XLOOKUP(U2159,'Daten Vor-Quartal'!U:U,'Daten Vor-Quartal'!I:I,0)</f>
        <v>0</v>
      </c>
    </row>
    <row r="2160" spans="1:22">
      <c r="A2160" t="s">
        <v>24</v>
      </c>
      <c r="B2160" t="s">
        <v>34</v>
      </c>
      <c r="C2160" t="s">
        <v>9</v>
      </c>
      <c r="D2160" t="s">
        <v>195</v>
      </c>
      <c r="E2160" t="s">
        <v>87</v>
      </c>
      <c r="F2160">
        <v>34</v>
      </c>
      <c r="G2160" t="s">
        <v>74</v>
      </c>
      <c r="H2160">
        <v>1.1111111111111112E-2</v>
      </c>
      <c r="I2160">
        <v>0</v>
      </c>
      <c r="J2160">
        <v>0</v>
      </c>
      <c r="K2160">
        <v>0</v>
      </c>
      <c r="L2160">
        <v>1</v>
      </c>
      <c r="M2160">
        <v>90</v>
      </c>
      <c r="N2160">
        <v>1</v>
      </c>
      <c r="O2160">
        <v>0</v>
      </c>
      <c r="P2160">
        <v>0</v>
      </c>
      <c r="Q2160">
        <v>0</v>
      </c>
      <c r="R2160">
        <v>0</v>
      </c>
      <c r="S2160">
        <f t="shared" si="36"/>
        <v>0</v>
      </c>
      <c r="T2160" s="13">
        <f>(Tabelle1[[#This Row],[MT Distri % (besucht)]]-Tabelle1[[#This Row],[MT Distri % (besucht) VP]])*100</f>
        <v>0</v>
      </c>
      <c r="U2160" t="str">
        <f>Tabelle1[[#This Row],[Kundenhierarchie 1]]&amp;Tabelle1[[#This Row],[Händler]]&amp;Tabelle1[[#This Row],[Kategorie]]&amp;Tabelle1[[#This Row],[Gruppe]]&amp;Tabelle1[[#This Row],[Name]]</f>
        <v>Rewe GruppeHitEssigEssig Kanister &lt;5lGurkenaufguss, 2l Kanister</v>
      </c>
      <c r="V2160">
        <f>_xlfn.XLOOKUP(U2160,'Daten Vor-Quartal'!U:U,'Daten Vor-Quartal'!I:I,0)</f>
        <v>0</v>
      </c>
    </row>
    <row r="2161" spans="1:22">
      <c r="A2161" t="s">
        <v>24</v>
      </c>
      <c r="B2161" t="s">
        <v>34</v>
      </c>
      <c r="C2161" t="s">
        <v>9</v>
      </c>
      <c r="D2161" t="s">
        <v>195</v>
      </c>
      <c r="E2161" t="s">
        <v>80</v>
      </c>
      <c r="F2161">
        <v>27</v>
      </c>
      <c r="G2161" t="s">
        <v>74</v>
      </c>
      <c r="H2161">
        <v>0</v>
      </c>
      <c r="I2161">
        <v>0</v>
      </c>
      <c r="J2161">
        <v>0</v>
      </c>
      <c r="K2161">
        <v>0</v>
      </c>
      <c r="L2161">
        <v>0</v>
      </c>
      <c r="M2161">
        <v>90</v>
      </c>
      <c r="N2161">
        <v>1</v>
      </c>
      <c r="O2161">
        <v>0</v>
      </c>
      <c r="P2161">
        <v>0</v>
      </c>
      <c r="Q2161">
        <v>0</v>
      </c>
      <c r="R2161">
        <v>0</v>
      </c>
      <c r="S2161">
        <f t="shared" si="36"/>
        <v>0</v>
      </c>
      <c r="T2161" s="13">
        <f>(Tabelle1[[#This Row],[MT Distri % (besucht)]]-Tabelle1[[#This Row],[MT Distri % (besucht) VP]])*100</f>
        <v>0</v>
      </c>
      <c r="U2161" t="str">
        <f>Tabelle1[[#This Row],[Kundenhierarchie 1]]&amp;Tabelle1[[#This Row],[Händler]]&amp;Tabelle1[[#This Row],[Kategorie]]&amp;Tabelle1[[#This Row],[Gruppe]]&amp;Tabelle1[[#This Row],[Name]]</f>
        <v>Rewe GruppeHitEssigEssig Kanister &lt;5lKFM Kressi Kr. vollwürziger Essig 5l Kan</v>
      </c>
      <c r="V2161">
        <f>_xlfn.XLOOKUP(U2161,'Daten Vor-Quartal'!U:U,'Daten Vor-Quartal'!I:I,0)</f>
        <v>0</v>
      </c>
    </row>
    <row r="2162" spans="1:22">
      <c r="A2162" t="s">
        <v>24</v>
      </c>
      <c r="B2162" t="s">
        <v>34</v>
      </c>
      <c r="C2162" t="s">
        <v>9</v>
      </c>
      <c r="D2162" t="s">
        <v>195</v>
      </c>
      <c r="E2162" t="s">
        <v>90</v>
      </c>
      <c r="F2162">
        <v>99</v>
      </c>
      <c r="G2162" t="s">
        <v>74</v>
      </c>
      <c r="H2162">
        <v>0</v>
      </c>
      <c r="I2162">
        <v>0</v>
      </c>
      <c r="J2162">
        <v>0</v>
      </c>
      <c r="K2162">
        <v>0</v>
      </c>
      <c r="L2162">
        <v>0</v>
      </c>
      <c r="M2162">
        <v>90</v>
      </c>
      <c r="N2162">
        <v>1</v>
      </c>
      <c r="O2162">
        <v>0</v>
      </c>
      <c r="P2162">
        <v>0</v>
      </c>
      <c r="Q2162">
        <v>0</v>
      </c>
      <c r="R2162">
        <v>0</v>
      </c>
      <c r="S2162">
        <f t="shared" si="36"/>
        <v>0</v>
      </c>
      <c r="T2162" s="13">
        <f>(Tabelle1[[#This Row],[MT Distri % (besucht)]]-Tabelle1[[#This Row],[MT Distri % (besucht) VP]])*100</f>
        <v>0</v>
      </c>
      <c r="U2162" t="str">
        <f>Tabelle1[[#This Row],[Kundenhierarchie 1]]&amp;Tabelle1[[#This Row],[Händler]]&amp;Tabelle1[[#This Row],[Kategorie]]&amp;Tabelle1[[#This Row],[Gruppe]]&amp;Tabelle1[[#This Row],[Name]]</f>
        <v>Rewe GruppeHitEssigEssig Kanister &lt;5lKuehne Aceto Bals.di Modena 6%, 2l Kan.</v>
      </c>
      <c r="V2162">
        <f>_xlfn.XLOOKUP(U2162,'Daten Vor-Quartal'!U:U,'Daten Vor-Quartal'!I:I,0)</f>
        <v>0</v>
      </c>
    </row>
    <row r="2163" spans="1:22">
      <c r="A2163" t="s">
        <v>24</v>
      </c>
      <c r="B2163" t="s">
        <v>34</v>
      </c>
      <c r="C2163" t="s">
        <v>9</v>
      </c>
      <c r="D2163" t="s">
        <v>195</v>
      </c>
      <c r="E2163" t="s">
        <v>91</v>
      </c>
      <c r="F2163">
        <v>99</v>
      </c>
      <c r="G2163" t="s">
        <v>74</v>
      </c>
      <c r="H2163">
        <v>0</v>
      </c>
      <c r="I2163">
        <v>0</v>
      </c>
      <c r="J2163">
        <v>0</v>
      </c>
      <c r="K2163">
        <v>0</v>
      </c>
      <c r="L2163">
        <v>0</v>
      </c>
      <c r="M2163">
        <v>90</v>
      </c>
      <c r="N2163">
        <v>1</v>
      </c>
      <c r="O2163">
        <v>0</v>
      </c>
      <c r="P2163">
        <v>0</v>
      </c>
      <c r="Q2163">
        <v>0</v>
      </c>
      <c r="R2163">
        <v>0</v>
      </c>
      <c r="S2163">
        <f t="shared" si="36"/>
        <v>0</v>
      </c>
      <c r="T2163" s="13">
        <f>(Tabelle1[[#This Row],[MT Distri % (besucht)]]-Tabelle1[[#This Row],[MT Distri % (besucht) VP]])*100</f>
        <v>0</v>
      </c>
      <c r="U2163" t="str">
        <f>Tabelle1[[#This Row],[Kundenhierarchie 1]]&amp;Tabelle1[[#This Row],[Händler]]&amp;Tabelle1[[#This Row],[Kategorie]]&amp;Tabelle1[[#This Row],[Gruppe]]&amp;Tabelle1[[#This Row],[Name]]</f>
        <v>Rewe GruppeHitEssigEssig Kanister &lt;5lKuehne Condimento Balsa.Bianco, 2l Kan.</v>
      </c>
      <c r="V2163">
        <f>_xlfn.XLOOKUP(U2163,'Daten Vor-Quartal'!U:U,'Daten Vor-Quartal'!I:I,0)</f>
        <v>0</v>
      </c>
    </row>
    <row r="2164" spans="1:22">
      <c r="A2164" t="s">
        <v>24</v>
      </c>
      <c r="B2164" t="s">
        <v>34</v>
      </c>
      <c r="C2164" t="s">
        <v>9</v>
      </c>
      <c r="D2164" t="s">
        <v>195</v>
      </c>
      <c r="E2164" t="s">
        <v>92</v>
      </c>
      <c r="F2164">
        <v>99</v>
      </c>
      <c r="G2164" t="s">
        <v>74</v>
      </c>
      <c r="H2164">
        <v>0</v>
      </c>
      <c r="I2164">
        <v>0</v>
      </c>
      <c r="J2164">
        <v>0</v>
      </c>
      <c r="K2164">
        <v>0</v>
      </c>
      <c r="L2164">
        <v>0</v>
      </c>
      <c r="M2164">
        <v>90</v>
      </c>
      <c r="N2164">
        <v>1</v>
      </c>
      <c r="O2164">
        <v>0</v>
      </c>
      <c r="P2164">
        <v>0</v>
      </c>
      <c r="Q2164">
        <v>0</v>
      </c>
      <c r="R2164">
        <v>0</v>
      </c>
      <c r="S2164">
        <f t="shared" si="36"/>
        <v>0</v>
      </c>
      <c r="T2164" s="13">
        <f>(Tabelle1[[#This Row],[MT Distri % (besucht)]]-Tabelle1[[#This Row],[MT Distri % (besucht) VP]])*100</f>
        <v>0</v>
      </c>
      <c r="U2164" t="str">
        <f>Tabelle1[[#This Row],[Kundenhierarchie 1]]&amp;Tabelle1[[#This Row],[Händler]]&amp;Tabelle1[[#This Row],[Kategorie]]&amp;Tabelle1[[#This Row],[Gruppe]]&amp;Tabelle1[[#This Row],[Name]]</f>
        <v>Rewe GruppeHitEssigEssig Kanister &lt;5lKuehne Rotweinessig 6%, 2l Kanister</v>
      </c>
      <c r="V2164">
        <f>_xlfn.XLOOKUP(U2164,'Daten Vor-Quartal'!U:U,'Daten Vor-Quartal'!I:I,0)</f>
        <v>0</v>
      </c>
    </row>
    <row r="2165" spans="1:22">
      <c r="A2165" t="s">
        <v>24</v>
      </c>
      <c r="B2165" t="s">
        <v>34</v>
      </c>
      <c r="C2165" t="s">
        <v>9</v>
      </c>
      <c r="D2165" t="s">
        <v>195</v>
      </c>
      <c r="E2165" t="s">
        <v>93</v>
      </c>
      <c r="F2165">
        <v>99</v>
      </c>
      <c r="G2165" t="s">
        <v>74</v>
      </c>
      <c r="H2165">
        <v>0</v>
      </c>
      <c r="I2165">
        <v>0</v>
      </c>
      <c r="J2165">
        <v>0</v>
      </c>
      <c r="K2165">
        <v>0</v>
      </c>
      <c r="L2165">
        <v>0</v>
      </c>
      <c r="M2165">
        <v>90</v>
      </c>
      <c r="N2165">
        <v>1</v>
      </c>
      <c r="O2165">
        <v>0</v>
      </c>
      <c r="P2165">
        <v>0</v>
      </c>
      <c r="Q2165">
        <v>0</v>
      </c>
      <c r="R2165">
        <v>0</v>
      </c>
      <c r="S2165">
        <f t="shared" si="36"/>
        <v>0</v>
      </c>
      <c r="T2165" s="13">
        <f>(Tabelle1[[#This Row],[MT Distri % (besucht)]]-Tabelle1[[#This Row],[MT Distri % (besucht) VP]])*100</f>
        <v>0</v>
      </c>
      <c r="U2165" t="str">
        <f>Tabelle1[[#This Row],[Kundenhierarchie 1]]&amp;Tabelle1[[#This Row],[Händler]]&amp;Tabelle1[[#This Row],[Kategorie]]&amp;Tabelle1[[#This Row],[Gruppe]]&amp;Tabelle1[[#This Row],[Name]]</f>
        <v>Rewe GruppeHitEssigEssig Kanister &lt;5lKuehne Weissweinessig 6%, 2l Kanister</v>
      </c>
      <c r="V2165">
        <f>_xlfn.XLOOKUP(U2165,'Daten Vor-Quartal'!U:U,'Daten Vor-Quartal'!I:I,0)</f>
        <v>0</v>
      </c>
    </row>
    <row r="2166" spans="1:22">
      <c r="A2166" t="s">
        <v>24</v>
      </c>
      <c r="B2166" t="s">
        <v>34</v>
      </c>
      <c r="C2166" t="s">
        <v>9</v>
      </c>
      <c r="D2166" t="s">
        <v>195</v>
      </c>
      <c r="E2166" t="s">
        <v>95</v>
      </c>
      <c r="F2166">
        <v>99</v>
      </c>
      <c r="G2166" t="s">
        <v>74</v>
      </c>
      <c r="H2166">
        <v>0</v>
      </c>
      <c r="I2166">
        <v>0</v>
      </c>
      <c r="J2166">
        <v>0</v>
      </c>
      <c r="K2166">
        <v>0</v>
      </c>
      <c r="L2166">
        <v>0</v>
      </c>
      <c r="M2166">
        <v>90</v>
      </c>
      <c r="N2166">
        <v>1</v>
      </c>
      <c r="O2166">
        <v>0</v>
      </c>
      <c r="P2166">
        <v>0</v>
      </c>
      <c r="Q2166">
        <v>0</v>
      </c>
      <c r="R2166">
        <v>0</v>
      </c>
      <c r="S2166">
        <f t="shared" si="36"/>
        <v>0</v>
      </c>
      <c r="T2166" s="13">
        <f>(Tabelle1[[#This Row],[MT Distri % (besucht)]]-Tabelle1[[#This Row],[MT Distri % (besucht) VP]])*100</f>
        <v>0</v>
      </c>
      <c r="U2166" t="str">
        <f>Tabelle1[[#This Row],[Kundenhierarchie 1]]&amp;Tabelle1[[#This Row],[Händler]]&amp;Tabelle1[[#This Row],[Kategorie]]&amp;Tabelle1[[#This Row],[Gruppe]]&amp;Tabelle1[[#This Row],[Name]]</f>
        <v>Rewe GruppeHitEssigEssig Kanister &lt;5lStein UnivTafelessig a Branntw.5% 5l Kan</v>
      </c>
      <c r="V2166">
        <f>_xlfn.XLOOKUP(U2166,'Daten Vor-Quartal'!U:U,'Daten Vor-Quartal'!I:I,0)</f>
        <v>0</v>
      </c>
    </row>
    <row r="2167" spans="1:22">
      <c r="A2167" t="s">
        <v>24</v>
      </c>
      <c r="B2167" t="s">
        <v>34</v>
      </c>
      <c r="C2167" t="s">
        <v>9</v>
      </c>
      <c r="D2167" t="s">
        <v>196</v>
      </c>
      <c r="E2167" t="s">
        <v>57</v>
      </c>
      <c r="F2167">
        <v>6</v>
      </c>
      <c r="G2167" t="s">
        <v>51</v>
      </c>
      <c r="H2167">
        <v>1</v>
      </c>
      <c r="I2167">
        <v>0.98780487804878048</v>
      </c>
      <c r="J2167">
        <v>0</v>
      </c>
      <c r="K2167">
        <v>0</v>
      </c>
      <c r="L2167">
        <v>90</v>
      </c>
      <c r="M2167">
        <v>90</v>
      </c>
      <c r="N2167">
        <v>82</v>
      </c>
      <c r="O2167">
        <v>81</v>
      </c>
      <c r="P2167">
        <v>0</v>
      </c>
      <c r="Q2167">
        <v>0</v>
      </c>
      <c r="R2167">
        <v>0</v>
      </c>
      <c r="S2167">
        <f t="shared" si="36"/>
        <v>0.97619047619047616</v>
      </c>
      <c r="T2167" s="13">
        <f>(Tabelle1[[#This Row],[MT Distri % (besucht)]]-Tabelle1[[#This Row],[MT Distri % (besucht) VP]])*100</f>
        <v>1.1614401858304313</v>
      </c>
      <c r="U2167" t="str">
        <f>Tabelle1[[#This Row],[Kundenhierarchie 1]]&amp;Tabelle1[[#This Row],[Händler]]&amp;Tabelle1[[#This Row],[Kategorie]]&amp;Tabelle1[[#This Row],[Gruppe]]&amp;Tabelle1[[#This Row],[Name]]</f>
        <v>Rewe GruppeHitEssigEssig KeulenApfelessig 5%, 0,75l Fl.</v>
      </c>
      <c r="V2167">
        <f>_xlfn.XLOOKUP(U2167,'Daten Vor-Quartal'!U:U,'Daten Vor-Quartal'!I:I,0)</f>
        <v>0.97619047619047616</v>
      </c>
    </row>
    <row r="2168" spans="1:22">
      <c r="A2168" t="s">
        <v>24</v>
      </c>
      <c r="B2168" t="s">
        <v>34</v>
      </c>
      <c r="C2168" t="s">
        <v>9</v>
      </c>
      <c r="D2168" t="s">
        <v>196</v>
      </c>
      <c r="E2168" t="s">
        <v>82</v>
      </c>
      <c r="F2168">
        <v>29</v>
      </c>
      <c r="G2168" t="s">
        <v>74</v>
      </c>
      <c r="H2168">
        <v>0.3888888888888889</v>
      </c>
      <c r="I2168">
        <v>0.78947368421052633</v>
      </c>
      <c r="J2168">
        <v>0</v>
      </c>
      <c r="K2168">
        <v>0</v>
      </c>
      <c r="L2168">
        <v>35</v>
      </c>
      <c r="M2168">
        <v>90</v>
      </c>
      <c r="N2168">
        <v>38</v>
      </c>
      <c r="O2168">
        <v>30</v>
      </c>
      <c r="P2168">
        <v>0</v>
      </c>
      <c r="Q2168">
        <v>0</v>
      </c>
      <c r="R2168">
        <v>0</v>
      </c>
      <c r="S2168">
        <f t="shared" si="36"/>
        <v>0.79487179487179482</v>
      </c>
      <c r="T2168" s="13">
        <f>(Tabelle1[[#This Row],[MT Distri % (besucht)]]-Tabelle1[[#This Row],[MT Distri % (besucht) VP]])*100</f>
        <v>-0.53981106612684959</v>
      </c>
      <c r="U2168" t="str">
        <f>Tabelle1[[#This Row],[Kundenhierarchie 1]]&amp;Tabelle1[[#This Row],[Händler]]&amp;Tabelle1[[#This Row],[Kategorie]]&amp;Tabelle1[[#This Row],[Gruppe]]&amp;Tabelle1[[#This Row],[Name]]</f>
        <v>Rewe GruppeHitEssigEssig KeulenEssig plus Zitrone, 0,75l Glasfl.</v>
      </c>
      <c r="V2168">
        <f>_xlfn.XLOOKUP(U2168,'Daten Vor-Quartal'!U:U,'Daten Vor-Quartal'!I:I,0)</f>
        <v>0.79487179487179482</v>
      </c>
    </row>
    <row r="2169" spans="1:22">
      <c r="A2169" t="s">
        <v>24</v>
      </c>
      <c r="B2169" t="s">
        <v>34</v>
      </c>
      <c r="C2169" t="s">
        <v>9</v>
      </c>
      <c r="D2169" t="s">
        <v>196</v>
      </c>
      <c r="E2169" t="s">
        <v>54</v>
      </c>
      <c r="F2169">
        <v>3</v>
      </c>
      <c r="G2169" t="s">
        <v>51</v>
      </c>
      <c r="H2169">
        <v>0.85555555555555551</v>
      </c>
      <c r="I2169">
        <v>0.84</v>
      </c>
      <c r="J2169">
        <v>0</v>
      </c>
      <c r="K2169">
        <v>0</v>
      </c>
      <c r="L2169">
        <v>77</v>
      </c>
      <c r="M2169">
        <v>90</v>
      </c>
      <c r="N2169">
        <v>75</v>
      </c>
      <c r="O2169">
        <v>63</v>
      </c>
      <c r="P2169">
        <v>0</v>
      </c>
      <c r="Q2169">
        <v>0</v>
      </c>
      <c r="R2169">
        <v>0</v>
      </c>
      <c r="S2169">
        <f t="shared" si="36"/>
        <v>0.88311688311688308</v>
      </c>
      <c r="T2169" s="13">
        <f>(Tabelle1[[#This Row],[MT Distri % (besucht)]]-Tabelle1[[#This Row],[MT Distri % (besucht) VP]])*100</f>
        <v>-4.3116883116883109</v>
      </c>
      <c r="U2169" t="str">
        <f>Tabelle1[[#This Row],[Kundenhierarchie 1]]&amp;Tabelle1[[#This Row],[Händler]]&amp;Tabelle1[[#This Row],[Kategorie]]&amp;Tabelle1[[#This Row],[Gruppe]]&amp;Tabelle1[[#This Row],[Name]]</f>
        <v>Rewe GruppeHitEssigEssig KeulenSurol 7-Krt Essig, 0,75l Fl.</v>
      </c>
      <c r="V2169">
        <f>_xlfn.XLOOKUP(U2169,'Daten Vor-Quartal'!U:U,'Daten Vor-Quartal'!I:I,0)</f>
        <v>0.88311688311688308</v>
      </c>
    </row>
    <row r="2170" spans="1:22">
      <c r="A2170" t="s">
        <v>24</v>
      </c>
      <c r="B2170" t="s">
        <v>34</v>
      </c>
      <c r="C2170" t="s">
        <v>9</v>
      </c>
      <c r="D2170" t="s">
        <v>196</v>
      </c>
      <c r="E2170" t="s">
        <v>73</v>
      </c>
      <c r="F2170">
        <v>21</v>
      </c>
      <c r="G2170" t="s">
        <v>63</v>
      </c>
      <c r="H2170">
        <v>0.85555555555555551</v>
      </c>
      <c r="I2170">
        <v>0.96</v>
      </c>
      <c r="J2170">
        <v>0</v>
      </c>
      <c r="K2170">
        <v>0</v>
      </c>
      <c r="L2170">
        <v>77</v>
      </c>
      <c r="M2170">
        <v>90</v>
      </c>
      <c r="N2170">
        <v>75</v>
      </c>
      <c r="O2170">
        <v>72</v>
      </c>
      <c r="P2170">
        <v>0</v>
      </c>
      <c r="Q2170">
        <v>0</v>
      </c>
      <c r="R2170">
        <v>0</v>
      </c>
      <c r="S2170">
        <f t="shared" si="36"/>
        <v>0.94805194805194803</v>
      </c>
      <c r="T2170" s="13">
        <f>(Tabelle1[[#This Row],[MT Distri % (besucht)]]-Tabelle1[[#This Row],[MT Distri % (besucht) VP]])*100</f>
        <v>1.194805194805193</v>
      </c>
      <c r="U2170" t="str">
        <f>Tabelle1[[#This Row],[Kundenhierarchie 1]]&amp;Tabelle1[[#This Row],[Händler]]&amp;Tabelle1[[#This Row],[Kategorie]]&amp;Tabelle1[[#This Row],[Gruppe]]&amp;Tabelle1[[#This Row],[Name]]</f>
        <v>Rewe GruppeHitEssigEssig KeulenWeinwürziger Essig 5%, 0,75l Glasflasche</v>
      </c>
      <c r="V2170">
        <f>_xlfn.XLOOKUP(U2170,'Daten Vor-Quartal'!U:U,'Daten Vor-Quartal'!I:I,0)</f>
        <v>0.94805194805194803</v>
      </c>
    </row>
    <row r="2171" spans="1:22">
      <c r="A2171" t="s">
        <v>24</v>
      </c>
      <c r="B2171" t="s">
        <v>34</v>
      </c>
      <c r="C2171" t="s">
        <v>9</v>
      </c>
      <c r="D2171" t="s">
        <v>197</v>
      </c>
      <c r="E2171" t="s">
        <v>85</v>
      </c>
      <c r="F2171">
        <v>32</v>
      </c>
      <c r="G2171" t="s">
        <v>74</v>
      </c>
      <c r="H2171">
        <v>1.1111111111111112E-2</v>
      </c>
      <c r="I2171">
        <v>0</v>
      </c>
      <c r="J2171">
        <v>0</v>
      </c>
      <c r="K2171">
        <v>0</v>
      </c>
      <c r="L2171">
        <v>1</v>
      </c>
      <c r="M2171">
        <v>90</v>
      </c>
      <c r="N2171">
        <v>1</v>
      </c>
      <c r="O2171">
        <v>0</v>
      </c>
      <c r="P2171">
        <v>0</v>
      </c>
      <c r="Q2171">
        <v>0</v>
      </c>
      <c r="R2171">
        <v>0</v>
      </c>
      <c r="S2171">
        <f t="shared" si="36"/>
        <v>0.83783783783783783</v>
      </c>
      <c r="T2171" s="13">
        <f>(Tabelle1[[#This Row],[MT Distri % (besucht)]]-Tabelle1[[#This Row],[MT Distri % (besucht) VP]])*100</f>
        <v>-83.78378378378379</v>
      </c>
      <c r="U2171" t="str">
        <f>Tabelle1[[#This Row],[Kundenhierarchie 1]]&amp;Tabelle1[[#This Row],[Händler]]&amp;Tabelle1[[#This Row],[Kategorie]]&amp;Tabelle1[[#This Row],[Gruppe]]&amp;Tabelle1[[#This Row],[Name]]</f>
        <v>Rewe GruppeHitEssigVitasurVitasur Apfelessig-Trank, 0,75l Glasfl.</v>
      </c>
      <c r="V2171">
        <f>_xlfn.XLOOKUP(U2171,'Daten Vor-Quartal'!U:U,'Daten Vor-Quartal'!I:I,0)</f>
        <v>0.83783783783783783</v>
      </c>
    </row>
    <row r="2172" spans="1:22">
      <c r="A2172" t="s">
        <v>24</v>
      </c>
      <c r="B2172" t="s">
        <v>34</v>
      </c>
      <c r="C2172" t="s">
        <v>14</v>
      </c>
      <c r="D2172" t="s">
        <v>199</v>
      </c>
      <c r="E2172" t="s">
        <v>198</v>
      </c>
      <c r="F2172">
        <v>19</v>
      </c>
      <c r="G2172" t="s">
        <v>74</v>
      </c>
      <c r="H2172">
        <v>0.82417582417582413</v>
      </c>
      <c r="I2172">
        <v>0</v>
      </c>
      <c r="J2172">
        <v>0</v>
      </c>
      <c r="K2172">
        <v>0</v>
      </c>
      <c r="L2172">
        <v>75</v>
      </c>
      <c r="M2172">
        <v>91</v>
      </c>
      <c r="N2172">
        <v>1</v>
      </c>
      <c r="O2172">
        <v>0</v>
      </c>
      <c r="P2172">
        <v>0</v>
      </c>
      <c r="Q2172">
        <v>0</v>
      </c>
      <c r="R2172">
        <v>0</v>
      </c>
      <c r="S2172">
        <f t="shared" si="36"/>
        <v>0</v>
      </c>
      <c r="T2172" s="13">
        <f>(Tabelle1[[#This Row],[MT Distri % (besucht)]]-Tabelle1[[#This Row],[MT Distri % (besucht) VP]])*100</f>
        <v>0</v>
      </c>
      <c r="U2172" t="str">
        <f>Tabelle1[[#This Row],[Kundenhierarchie 1]]&amp;Tabelle1[[#This Row],[Händler]]&amp;Tabelle1[[#This Row],[Kategorie]]&amp;Tabelle1[[#This Row],[Gruppe]]&amp;Tabelle1[[#This Row],[Name]]</f>
        <v>Rewe GruppeHitGemüse in EssigGemüse in Essig -370 ml GL.Bohnensalat, 370ml Glas, 10er Tray</v>
      </c>
      <c r="V2172">
        <f>_xlfn.XLOOKUP(U2172,'Daten Vor-Quartal'!U:U,'Daten Vor-Quartal'!I:I,0)</f>
        <v>0</v>
      </c>
    </row>
    <row r="2173" spans="1:22">
      <c r="A2173" t="s">
        <v>24</v>
      </c>
      <c r="B2173" t="s">
        <v>34</v>
      </c>
      <c r="C2173" t="s">
        <v>14</v>
      </c>
      <c r="D2173" t="s">
        <v>199</v>
      </c>
      <c r="E2173" t="s">
        <v>200</v>
      </c>
      <c r="F2173">
        <v>18</v>
      </c>
      <c r="G2173" t="s">
        <v>74</v>
      </c>
      <c r="H2173">
        <v>1</v>
      </c>
      <c r="I2173">
        <v>0</v>
      </c>
      <c r="J2173">
        <v>0</v>
      </c>
      <c r="K2173">
        <v>0</v>
      </c>
      <c r="L2173">
        <v>91</v>
      </c>
      <c r="M2173">
        <v>91</v>
      </c>
      <c r="N2173">
        <v>1</v>
      </c>
      <c r="O2173">
        <v>0</v>
      </c>
      <c r="P2173">
        <v>0</v>
      </c>
      <c r="Q2173">
        <v>0</v>
      </c>
      <c r="R2173">
        <v>0</v>
      </c>
      <c r="S2173">
        <f t="shared" si="36"/>
        <v>0</v>
      </c>
      <c r="T2173" s="13">
        <f>(Tabelle1[[#This Row],[MT Distri % (besucht)]]-Tabelle1[[#This Row],[MT Distri % (besucht) VP]])*100</f>
        <v>0</v>
      </c>
      <c r="U2173" t="str">
        <f>Tabelle1[[#This Row],[Kundenhierarchie 1]]&amp;Tabelle1[[#This Row],[Händler]]&amp;Tabelle1[[#This Row],[Kategorie]]&amp;Tabelle1[[#This Row],[Gruppe]]&amp;Tabelle1[[#This Row],[Name]]</f>
        <v>Rewe GruppeHitGemüse in EssigGemüse in Essig -370 ml GL.Karottensalat, 370ml Glas, 10er Tray</v>
      </c>
      <c r="V2173">
        <f>_xlfn.XLOOKUP(U2173,'Daten Vor-Quartal'!U:U,'Daten Vor-Quartal'!I:I,0)</f>
        <v>0</v>
      </c>
    </row>
    <row r="2174" spans="1:22">
      <c r="A2174" t="s">
        <v>24</v>
      </c>
      <c r="B2174" t="s">
        <v>34</v>
      </c>
      <c r="C2174" t="s">
        <v>14</v>
      </c>
      <c r="D2174" t="s">
        <v>199</v>
      </c>
      <c r="E2174" t="s">
        <v>201</v>
      </c>
      <c r="F2174">
        <v>12</v>
      </c>
      <c r="G2174" t="s">
        <v>63</v>
      </c>
      <c r="H2174">
        <v>0.82417582417582413</v>
      </c>
      <c r="I2174">
        <v>0</v>
      </c>
      <c r="J2174">
        <v>0</v>
      </c>
      <c r="K2174">
        <v>0</v>
      </c>
      <c r="L2174">
        <v>75</v>
      </c>
      <c r="M2174">
        <v>91</v>
      </c>
      <c r="N2174">
        <v>1</v>
      </c>
      <c r="O2174">
        <v>0</v>
      </c>
      <c r="P2174">
        <v>0</v>
      </c>
      <c r="Q2174">
        <v>0</v>
      </c>
      <c r="R2174">
        <v>0</v>
      </c>
      <c r="S2174">
        <f t="shared" si="36"/>
        <v>0</v>
      </c>
      <c r="T2174" s="13">
        <f>(Tabelle1[[#This Row],[MT Distri % (besucht)]]-Tabelle1[[#This Row],[MT Distri % (besucht) VP]])*100</f>
        <v>0</v>
      </c>
      <c r="U2174" t="str">
        <f>Tabelle1[[#This Row],[Kundenhierarchie 1]]&amp;Tabelle1[[#This Row],[Händler]]&amp;Tabelle1[[#This Row],[Kategorie]]&amp;Tabelle1[[#This Row],[Gruppe]]&amp;Tabelle1[[#This Row],[Name]]</f>
        <v>Rewe GruppeHitGemüse in EssigGemüse in Essig -370 ml GL.Kürbis, 370ml Glas, 10er Tray</v>
      </c>
      <c r="V2174">
        <f>_xlfn.XLOOKUP(U2174,'Daten Vor-Quartal'!U:U,'Daten Vor-Quartal'!I:I,0)</f>
        <v>0</v>
      </c>
    </row>
    <row r="2175" spans="1:22">
      <c r="A2175" t="s">
        <v>24</v>
      </c>
      <c r="B2175" t="s">
        <v>34</v>
      </c>
      <c r="C2175" t="s">
        <v>14</v>
      </c>
      <c r="D2175" t="s">
        <v>199</v>
      </c>
      <c r="E2175" t="s">
        <v>202</v>
      </c>
      <c r="F2175">
        <v>4</v>
      </c>
      <c r="G2175" t="s">
        <v>51</v>
      </c>
      <c r="H2175">
        <v>1</v>
      </c>
      <c r="I2175">
        <v>0</v>
      </c>
      <c r="J2175">
        <v>0</v>
      </c>
      <c r="K2175">
        <v>0</v>
      </c>
      <c r="L2175">
        <v>91</v>
      </c>
      <c r="M2175">
        <v>91</v>
      </c>
      <c r="N2175">
        <v>1</v>
      </c>
      <c r="O2175">
        <v>0</v>
      </c>
      <c r="P2175">
        <v>0</v>
      </c>
      <c r="Q2175">
        <v>0</v>
      </c>
      <c r="R2175">
        <v>0</v>
      </c>
      <c r="S2175">
        <f t="shared" si="36"/>
        <v>0</v>
      </c>
      <c r="T2175" s="13">
        <f>(Tabelle1[[#This Row],[MT Distri % (besucht)]]-Tabelle1[[#This Row],[MT Distri % (besucht) VP]])*100</f>
        <v>0</v>
      </c>
      <c r="U2175" t="str">
        <f>Tabelle1[[#This Row],[Kundenhierarchie 1]]&amp;Tabelle1[[#This Row],[Händler]]&amp;Tabelle1[[#This Row],[Kategorie]]&amp;Tabelle1[[#This Row],[Gruppe]]&amp;Tabelle1[[#This Row],[Name]]</f>
        <v>Rewe GruppeHitGemüse in EssigGemüse in Essig -370 ml GL.Maiskölbchen, 212ml Glas, 10er Tray</v>
      </c>
      <c r="V2175">
        <f>_xlfn.XLOOKUP(U2175,'Daten Vor-Quartal'!U:U,'Daten Vor-Quartal'!I:I,0)</f>
        <v>0</v>
      </c>
    </row>
    <row r="2176" spans="1:22">
      <c r="A2176" t="s">
        <v>24</v>
      </c>
      <c r="B2176" t="s">
        <v>34</v>
      </c>
      <c r="C2176" t="s">
        <v>14</v>
      </c>
      <c r="D2176" t="s">
        <v>199</v>
      </c>
      <c r="E2176" t="s">
        <v>203</v>
      </c>
      <c r="F2176">
        <v>11</v>
      </c>
      <c r="G2176" t="s">
        <v>63</v>
      </c>
      <c r="H2176">
        <v>1</v>
      </c>
      <c r="I2176">
        <v>0</v>
      </c>
      <c r="J2176">
        <v>0</v>
      </c>
      <c r="K2176">
        <v>0</v>
      </c>
      <c r="L2176">
        <v>91</v>
      </c>
      <c r="M2176">
        <v>91</v>
      </c>
      <c r="N2176">
        <v>1</v>
      </c>
      <c r="O2176">
        <v>0</v>
      </c>
      <c r="P2176">
        <v>0</v>
      </c>
      <c r="Q2176">
        <v>0</v>
      </c>
      <c r="R2176">
        <v>0</v>
      </c>
      <c r="S2176">
        <f t="shared" si="36"/>
        <v>0</v>
      </c>
      <c r="T2176" s="13">
        <f>(Tabelle1[[#This Row],[MT Distri % (besucht)]]-Tabelle1[[#This Row],[MT Distri % (besucht) VP]])*100</f>
        <v>0</v>
      </c>
      <c r="U2176" t="str">
        <f>Tabelle1[[#This Row],[Kundenhierarchie 1]]&amp;Tabelle1[[#This Row],[Händler]]&amp;Tabelle1[[#This Row],[Kategorie]]&amp;Tabelle1[[#This Row],[Gruppe]]&amp;Tabelle1[[#This Row],[Name]]</f>
        <v>Rewe GruppeHitGemüse in EssigGemüse in Essig -370 ml GL.Mixed Pickles, 370ml Glas, 10er Tray</v>
      </c>
      <c r="V2176">
        <f>_xlfn.XLOOKUP(U2176,'Daten Vor-Quartal'!U:U,'Daten Vor-Quartal'!I:I,0)</f>
        <v>0</v>
      </c>
    </row>
    <row r="2177" spans="1:22">
      <c r="A2177" t="s">
        <v>24</v>
      </c>
      <c r="B2177" t="s">
        <v>34</v>
      </c>
      <c r="C2177" t="s">
        <v>14</v>
      </c>
      <c r="D2177" t="s">
        <v>199</v>
      </c>
      <c r="E2177" t="s">
        <v>204</v>
      </c>
      <c r="F2177">
        <v>13</v>
      </c>
      <c r="G2177" t="s">
        <v>63</v>
      </c>
      <c r="H2177">
        <v>1</v>
      </c>
      <c r="I2177">
        <v>0</v>
      </c>
      <c r="J2177">
        <v>0</v>
      </c>
      <c r="K2177">
        <v>0</v>
      </c>
      <c r="L2177">
        <v>91</v>
      </c>
      <c r="M2177">
        <v>91</v>
      </c>
      <c r="N2177">
        <v>1</v>
      </c>
      <c r="O2177">
        <v>0</v>
      </c>
      <c r="P2177">
        <v>0</v>
      </c>
      <c r="Q2177">
        <v>0</v>
      </c>
      <c r="R2177">
        <v>0</v>
      </c>
      <c r="S2177">
        <f t="shared" si="36"/>
        <v>0</v>
      </c>
      <c r="T2177" s="13">
        <f>(Tabelle1[[#This Row],[MT Distri % (besucht)]]-Tabelle1[[#This Row],[MT Distri % (besucht) VP]])*100</f>
        <v>0</v>
      </c>
      <c r="U2177" t="str">
        <f>Tabelle1[[#This Row],[Kundenhierarchie 1]]&amp;Tabelle1[[#This Row],[Händler]]&amp;Tabelle1[[#This Row],[Kategorie]]&amp;Tabelle1[[#This Row],[Gruppe]]&amp;Tabelle1[[#This Row],[Name]]</f>
        <v>Rewe GruppeHitGemüse in EssigGemüse in Essig -370 ml GL.Paprika Streifen, 370ml Gl, 10er Tray</v>
      </c>
      <c r="V2177">
        <f>_xlfn.XLOOKUP(U2177,'Daten Vor-Quartal'!U:U,'Daten Vor-Quartal'!I:I,0)</f>
        <v>0</v>
      </c>
    </row>
    <row r="2178" spans="1:22">
      <c r="A2178" t="s">
        <v>24</v>
      </c>
      <c r="B2178" t="s">
        <v>34</v>
      </c>
      <c r="C2178" t="s">
        <v>14</v>
      </c>
      <c r="D2178" t="s">
        <v>199</v>
      </c>
      <c r="E2178" t="s">
        <v>205</v>
      </c>
      <c r="F2178">
        <v>15</v>
      </c>
      <c r="G2178" t="s">
        <v>63</v>
      </c>
      <c r="H2178">
        <v>0.98901098901098905</v>
      </c>
      <c r="I2178">
        <v>0</v>
      </c>
      <c r="J2178">
        <v>0</v>
      </c>
      <c r="K2178">
        <v>0</v>
      </c>
      <c r="L2178">
        <v>90</v>
      </c>
      <c r="M2178">
        <v>91</v>
      </c>
      <c r="N2178">
        <v>1</v>
      </c>
      <c r="O2178">
        <v>0</v>
      </c>
      <c r="P2178">
        <v>0</v>
      </c>
      <c r="Q2178">
        <v>0</v>
      </c>
      <c r="R2178">
        <v>0</v>
      </c>
      <c r="S2178">
        <f t="shared" si="36"/>
        <v>0</v>
      </c>
      <c r="T2178" s="13">
        <f>(Tabelle1[[#This Row],[MT Distri % (besucht)]]-Tabelle1[[#This Row],[MT Distri % (besucht) VP]])*100</f>
        <v>0</v>
      </c>
      <c r="U2178" t="str">
        <f>Tabelle1[[#This Row],[Kundenhierarchie 1]]&amp;Tabelle1[[#This Row],[Händler]]&amp;Tabelle1[[#This Row],[Kategorie]]&amp;Tabelle1[[#This Row],[Gruppe]]&amp;Tabelle1[[#This Row],[Name]]</f>
        <v>Rewe GruppeHitGemüse in EssigGemüse in Essig -370 ml GL.Peperoni mild, 370ml Glas, 10er Tray</v>
      </c>
      <c r="V2178">
        <f>_xlfn.XLOOKUP(U2178,'Daten Vor-Quartal'!U:U,'Daten Vor-Quartal'!I:I,0)</f>
        <v>0</v>
      </c>
    </row>
    <row r="2179" spans="1:22">
      <c r="A2179" t="s">
        <v>24</v>
      </c>
      <c r="B2179" t="s">
        <v>34</v>
      </c>
      <c r="C2179" t="s">
        <v>14</v>
      </c>
      <c r="D2179" t="s">
        <v>199</v>
      </c>
      <c r="E2179" t="s">
        <v>206</v>
      </c>
      <c r="F2179">
        <v>17</v>
      </c>
      <c r="G2179" t="s">
        <v>74</v>
      </c>
      <c r="H2179">
        <v>1</v>
      </c>
      <c r="I2179">
        <v>0</v>
      </c>
      <c r="J2179">
        <v>0</v>
      </c>
      <c r="K2179">
        <v>0</v>
      </c>
      <c r="L2179">
        <v>91</v>
      </c>
      <c r="M2179">
        <v>91</v>
      </c>
      <c r="N2179">
        <v>1</v>
      </c>
      <c r="O2179">
        <v>0</v>
      </c>
      <c r="P2179">
        <v>0</v>
      </c>
      <c r="Q2179">
        <v>0</v>
      </c>
      <c r="R2179">
        <v>0</v>
      </c>
      <c r="S2179">
        <f t="shared" ref="S2179:S2242" si="37">V2179</f>
        <v>0</v>
      </c>
      <c r="T2179" s="13">
        <f>(Tabelle1[[#This Row],[MT Distri % (besucht)]]-Tabelle1[[#This Row],[MT Distri % (besucht) VP]])*100</f>
        <v>0</v>
      </c>
      <c r="U2179" t="str">
        <f>Tabelle1[[#This Row],[Kundenhierarchie 1]]&amp;Tabelle1[[#This Row],[Händler]]&amp;Tabelle1[[#This Row],[Kategorie]]&amp;Tabelle1[[#This Row],[Gruppe]]&amp;Tabelle1[[#This Row],[Name]]</f>
        <v>Rewe GruppeHitGemüse in EssigGemüse in Essig -370 ml GL.Peperoni scharf, 370ml Glas, 10er Tray</v>
      </c>
      <c r="V2179">
        <f>_xlfn.XLOOKUP(U2179,'Daten Vor-Quartal'!U:U,'Daten Vor-Quartal'!I:I,0)</f>
        <v>0</v>
      </c>
    </row>
    <row r="2180" spans="1:22">
      <c r="A2180" t="s">
        <v>24</v>
      </c>
      <c r="B2180" t="s">
        <v>34</v>
      </c>
      <c r="C2180" t="s">
        <v>14</v>
      </c>
      <c r="D2180" t="s">
        <v>199</v>
      </c>
      <c r="E2180" t="s">
        <v>207</v>
      </c>
      <c r="F2180">
        <v>5</v>
      </c>
      <c r="G2180" t="s">
        <v>63</v>
      </c>
      <c r="H2180">
        <v>1</v>
      </c>
      <c r="I2180">
        <v>0</v>
      </c>
      <c r="J2180">
        <v>0</v>
      </c>
      <c r="K2180">
        <v>0</v>
      </c>
      <c r="L2180">
        <v>91</v>
      </c>
      <c r="M2180">
        <v>91</v>
      </c>
      <c r="N2180">
        <v>1</v>
      </c>
      <c r="O2180">
        <v>0</v>
      </c>
      <c r="P2180">
        <v>0</v>
      </c>
      <c r="Q2180">
        <v>0</v>
      </c>
      <c r="R2180">
        <v>0</v>
      </c>
      <c r="S2180">
        <f t="shared" si="37"/>
        <v>0</v>
      </c>
      <c r="T2180" s="13">
        <f>(Tabelle1[[#This Row],[MT Distri % (besucht)]]-Tabelle1[[#This Row],[MT Distri % (besucht) VP]])*100</f>
        <v>0</v>
      </c>
      <c r="U2180" t="str">
        <f>Tabelle1[[#This Row],[Kundenhierarchie 1]]&amp;Tabelle1[[#This Row],[Händler]]&amp;Tabelle1[[#This Row],[Kategorie]]&amp;Tabelle1[[#This Row],[Gruppe]]&amp;Tabelle1[[#This Row],[Name]]</f>
        <v>Rewe GruppeHitGemüse in EssigGemüse in Essig -370 ml GL.Puszta-Salat, 370ml Glas, 10er Tray</v>
      </c>
      <c r="V2180">
        <f>_xlfn.XLOOKUP(U2180,'Daten Vor-Quartal'!U:U,'Daten Vor-Quartal'!I:I,0)</f>
        <v>0</v>
      </c>
    </row>
    <row r="2181" spans="1:22">
      <c r="A2181" t="s">
        <v>24</v>
      </c>
      <c r="B2181" t="s">
        <v>34</v>
      </c>
      <c r="C2181" t="s">
        <v>14</v>
      </c>
      <c r="D2181" t="s">
        <v>199</v>
      </c>
      <c r="E2181" t="s">
        <v>208</v>
      </c>
      <c r="F2181">
        <v>16</v>
      </c>
      <c r="G2181" t="s">
        <v>74</v>
      </c>
      <c r="H2181">
        <v>0.36263736263736263</v>
      </c>
      <c r="I2181">
        <v>0</v>
      </c>
      <c r="J2181">
        <v>0</v>
      </c>
      <c r="K2181">
        <v>0</v>
      </c>
      <c r="L2181">
        <v>33</v>
      </c>
      <c r="M2181">
        <v>91</v>
      </c>
      <c r="N2181">
        <v>1</v>
      </c>
      <c r="O2181">
        <v>0</v>
      </c>
      <c r="P2181">
        <v>0</v>
      </c>
      <c r="Q2181">
        <v>0</v>
      </c>
      <c r="R2181">
        <v>0</v>
      </c>
      <c r="S2181">
        <f t="shared" si="37"/>
        <v>0</v>
      </c>
      <c r="T2181" s="13">
        <f>(Tabelle1[[#This Row],[MT Distri % (besucht)]]-Tabelle1[[#This Row],[MT Distri % (besucht) VP]])*100</f>
        <v>0</v>
      </c>
      <c r="U2181" t="str">
        <f>Tabelle1[[#This Row],[Kundenhierarchie 1]]&amp;Tabelle1[[#This Row],[Händler]]&amp;Tabelle1[[#This Row],[Kategorie]]&amp;Tabelle1[[#This Row],[Gruppe]]&amp;Tabelle1[[#This Row],[Name]]</f>
        <v>Rewe GruppeHitGemüse in EssigGemüse in Essig -370 ml GL.Rote Bete Sch.leicht, 370ml Gl.10er Tray</v>
      </c>
      <c r="V2181">
        <f>_xlfn.XLOOKUP(U2181,'Daten Vor-Quartal'!U:U,'Daten Vor-Quartal'!I:I,0)</f>
        <v>0</v>
      </c>
    </row>
    <row r="2182" spans="1:22">
      <c r="A2182" t="s">
        <v>24</v>
      </c>
      <c r="B2182" t="s">
        <v>34</v>
      </c>
      <c r="C2182" t="s">
        <v>14</v>
      </c>
      <c r="D2182" t="s">
        <v>199</v>
      </c>
      <c r="E2182" t="s">
        <v>209</v>
      </c>
      <c r="F2182">
        <v>1</v>
      </c>
      <c r="G2182" t="s">
        <v>51</v>
      </c>
      <c r="H2182">
        <v>1</v>
      </c>
      <c r="I2182">
        <v>0</v>
      </c>
      <c r="J2182">
        <v>0</v>
      </c>
      <c r="K2182">
        <v>0</v>
      </c>
      <c r="L2182">
        <v>91</v>
      </c>
      <c r="M2182">
        <v>91</v>
      </c>
      <c r="N2182">
        <v>1</v>
      </c>
      <c r="O2182">
        <v>0</v>
      </c>
      <c r="P2182">
        <v>0</v>
      </c>
      <c r="Q2182">
        <v>0</v>
      </c>
      <c r="R2182">
        <v>0</v>
      </c>
      <c r="S2182">
        <f t="shared" si="37"/>
        <v>0</v>
      </c>
      <c r="T2182" s="13">
        <f>(Tabelle1[[#This Row],[MT Distri % (besucht)]]-Tabelle1[[#This Row],[MT Distri % (besucht) VP]])*100</f>
        <v>0</v>
      </c>
      <c r="U2182" t="str">
        <f>Tabelle1[[#This Row],[Kundenhierarchie 1]]&amp;Tabelle1[[#This Row],[Händler]]&amp;Tabelle1[[#This Row],[Kategorie]]&amp;Tabelle1[[#This Row],[Gruppe]]&amp;Tabelle1[[#This Row],[Name]]</f>
        <v>Rewe GruppeHitGemüse in EssigGemüse in Essig -370 ml GL.Rote Bete Scheiben, 370ml Glas,10er Tray</v>
      </c>
      <c r="V2182">
        <f>_xlfn.XLOOKUP(U2182,'Daten Vor-Quartal'!U:U,'Daten Vor-Quartal'!I:I,0)</f>
        <v>0</v>
      </c>
    </row>
    <row r="2183" spans="1:22">
      <c r="A2183" t="s">
        <v>24</v>
      </c>
      <c r="B2183" t="s">
        <v>34</v>
      </c>
      <c r="C2183" t="s">
        <v>14</v>
      </c>
      <c r="D2183" t="s">
        <v>199</v>
      </c>
      <c r="E2183" t="s">
        <v>210</v>
      </c>
      <c r="F2183">
        <v>8</v>
      </c>
      <c r="G2183" t="s">
        <v>63</v>
      </c>
      <c r="H2183">
        <v>1</v>
      </c>
      <c r="I2183">
        <v>0</v>
      </c>
      <c r="J2183">
        <v>0</v>
      </c>
      <c r="K2183">
        <v>0</v>
      </c>
      <c r="L2183">
        <v>91</v>
      </c>
      <c r="M2183">
        <v>91</v>
      </c>
      <c r="N2183">
        <v>1</v>
      </c>
      <c r="O2183">
        <v>0</v>
      </c>
      <c r="P2183">
        <v>0</v>
      </c>
      <c r="Q2183">
        <v>0</v>
      </c>
      <c r="R2183">
        <v>0</v>
      </c>
      <c r="S2183">
        <f t="shared" si="37"/>
        <v>0</v>
      </c>
      <c r="T2183" s="13">
        <f>(Tabelle1[[#This Row],[MT Distri % (besucht)]]-Tabelle1[[#This Row],[MT Distri % (besucht) VP]])*100</f>
        <v>0</v>
      </c>
      <c r="U2183" t="str">
        <f>Tabelle1[[#This Row],[Kundenhierarchie 1]]&amp;Tabelle1[[#This Row],[Händler]]&amp;Tabelle1[[#This Row],[Kategorie]]&amp;Tabelle1[[#This Row],[Gruppe]]&amp;Tabelle1[[#This Row],[Name]]</f>
        <v>Rewe GruppeHitGemüse in EssigGemüse in Essig -370 ml GL.Rote Bete Würfel, 370 ml Glas,10er Tray</v>
      </c>
      <c r="V2183">
        <f>_xlfn.XLOOKUP(U2183,'Daten Vor-Quartal'!U:U,'Daten Vor-Quartal'!I:I,0)</f>
        <v>0</v>
      </c>
    </row>
    <row r="2184" spans="1:22">
      <c r="A2184" t="s">
        <v>24</v>
      </c>
      <c r="B2184" t="s">
        <v>34</v>
      </c>
      <c r="C2184" t="s">
        <v>14</v>
      </c>
      <c r="D2184" t="s">
        <v>199</v>
      </c>
      <c r="E2184" t="s">
        <v>211</v>
      </c>
      <c r="F2184">
        <v>7</v>
      </c>
      <c r="G2184" t="s">
        <v>63</v>
      </c>
      <c r="H2184">
        <v>1</v>
      </c>
      <c r="I2184">
        <v>0</v>
      </c>
      <c r="J2184">
        <v>0</v>
      </c>
      <c r="K2184">
        <v>0</v>
      </c>
      <c r="L2184">
        <v>91</v>
      </c>
      <c r="M2184">
        <v>91</v>
      </c>
      <c r="N2184">
        <v>1</v>
      </c>
      <c r="O2184">
        <v>0</v>
      </c>
      <c r="P2184">
        <v>0</v>
      </c>
      <c r="Q2184">
        <v>0</v>
      </c>
      <c r="R2184">
        <v>0</v>
      </c>
      <c r="S2184">
        <f t="shared" si="37"/>
        <v>0</v>
      </c>
      <c r="T2184" s="13">
        <f>(Tabelle1[[#This Row],[MT Distri % (besucht)]]-Tabelle1[[#This Row],[MT Distri % (besucht) VP]])*100</f>
        <v>0</v>
      </c>
      <c r="U2184" t="str">
        <f>Tabelle1[[#This Row],[Kundenhierarchie 1]]&amp;Tabelle1[[#This Row],[Händler]]&amp;Tabelle1[[#This Row],[Kategorie]]&amp;Tabelle1[[#This Row],[Gruppe]]&amp;Tabelle1[[#This Row],[Name]]</f>
        <v>Rewe GruppeHitGemüse in EssigGemüse in Essig -370 ml GL.Sellerie Streifen, 370ml Glas, 10er Tray</v>
      </c>
      <c r="V2184">
        <f>_xlfn.XLOOKUP(U2184,'Daten Vor-Quartal'!U:U,'Daten Vor-Quartal'!I:I,0)</f>
        <v>0</v>
      </c>
    </row>
    <row r="2185" spans="1:22">
      <c r="A2185" t="s">
        <v>24</v>
      </c>
      <c r="B2185" t="s">
        <v>34</v>
      </c>
      <c r="C2185" t="s">
        <v>14</v>
      </c>
      <c r="D2185" t="s">
        <v>199</v>
      </c>
      <c r="E2185" t="s">
        <v>212</v>
      </c>
      <c r="F2185">
        <v>10</v>
      </c>
      <c r="G2185" t="s">
        <v>74</v>
      </c>
      <c r="H2185">
        <v>0.36263736263736263</v>
      </c>
      <c r="I2185">
        <v>0</v>
      </c>
      <c r="J2185">
        <v>0</v>
      </c>
      <c r="K2185">
        <v>0</v>
      </c>
      <c r="L2185">
        <v>33</v>
      </c>
      <c r="M2185">
        <v>91</v>
      </c>
      <c r="N2185">
        <v>1</v>
      </c>
      <c r="O2185">
        <v>0</v>
      </c>
      <c r="P2185">
        <v>0</v>
      </c>
      <c r="Q2185">
        <v>0</v>
      </c>
      <c r="R2185">
        <v>0</v>
      </c>
      <c r="S2185">
        <f t="shared" si="37"/>
        <v>0</v>
      </c>
      <c r="T2185" s="13">
        <f>(Tabelle1[[#This Row],[MT Distri % (besucht)]]-Tabelle1[[#This Row],[MT Distri % (besucht) VP]])*100</f>
        <v>0</v>
      </c>
      <c r="U2185" t="str">
        <f>Tabelle1[[#This Row],[Kundenhierarchie 1]]&amp;Tabelle1[[#This Row],[Händler]]&amp;Tabelle1[[#This Row],[Kategorie]]&amp;Tabelle1[[#This Row],[Gruppe]]&amp;Tabelle1[[#This Row],[Name]]</f>
        <v>Rewe GruppeHitGemüse in EssigGemüse in Essig -370 ml GL.Silberzwiebeln, 212ml Glas, 10er Tray</v>
      </c>
      <c r="V2185">
        <f>_xlfn.XLOOKUP(U2185,'Daten Vor-Quartal'!U:U,'Daten Vor-Quartal'!I:I,0)</f>
        <v>0</v>
      </c>
    </row>
    <row r="2186" spans="1:22">
      <c r="A2186" t="s">
        <v>24</v>
      </c>
      <c r="B2186" t="s">
        <v>34</v>
      </c>
      <c r="C2186" t="s">
        <v>14</v>
      </c>
      <c r="D2186" t="s">
        <v>199</v>
      </c>
      <c r="E2186" t="s">
        <v>213</v>
      </c>
      <c r="F2186">
        <v>14</v>
      </c>
      <c r="G2186" t="s">
        <v>63</v>
      </c>
      <c r="H2186">
        <v>1</v>
      </c>
      <c r="I2186">
        <v>0</v>
      </c>
      <c r="J2186">
        <v>0</v>
      </c>
      <c r="K2186">
        <v>0</v>
      </c>
      <c r="L2186">
        <v>91</v>
      </c>
      <c r="M2186">
        <v>91</v>
      </c>
      <c r="N2186">
        <v>1</v>
      </c>
      <c r="O2186">
        <v>0</v>
      </c>
      <c r="P2186">
        <v>0</v>
      </c>
      <c r="Q2186">
        <v>0</v>
      </c>
      <c r="R2186">
        <v>0</v>
      </c>
      <c r="S2186">
        <f t="shared" si="37"/>
        <v>0</v>
      </c>
      <c r="T2186" s="13">
        <f>(Tabelle1[[#This Row],[MT Distri % (besucht)]]-Tabelle1[[#This Row],[MT Distri % (besucht) VP]])*100</f>
        <v>0</v>
      </c>
      <c r="U2186" t="str">
        <f>Tabelle1[[#This Row],[Kundenhierarchie 1]]&amp;Tabelle1[[#This Row],[Händler]]&amp;Tabelle1[[#This Row],[Kategorie]]&amp;Tabelle1[[#This Row],[Gruppe]]&amp;Tabelle1[[#This Row],[Name]]</f>
        <v>Rewe GruppeHitGemüse in EssigGemüse in Essig -370 ml GL.Silberzwiebeln, 370ml Glas, 10er Tray</v>
      </c>
      <c r="V2186">
        <f>_xlfn.XLOOKUP(U2186,'Daten Vor-Quartal'!U:U,'Daten Vor-Quartal'!I:I,0)</f>
        <v>0</v>
      </c>
    </row>
    <row r="2187" spans="1:22">
      <c r="A2187" t="s">
        <v>24</v>
      </c>
      <c r="B2187" t="s">
        <v>34</v>
      </c>
      <c r="C2187" t="s">
        <v>14</v>
      </c>
      <c r="D2187" t="s">
        <v>215</v>
      </c>
      <c r="E2187" t="s">
        <v>214</v>
      </c>
      <c r="F2187">
        <v>99</v>
      </c>
      <c r="G2187" t="s">
        <v>74</v>
      </c>
      <c r="H2187">
        <v>1.098901098901099E-2</v>
      </c>
      <c r="I2187">
        <v>0</v>
      </c>
      <c r="J2187">
        <v>0</v>
      </c>
      <c r="K2187">
        <v>0</v>
      </c>
      <c r="L2187">
        <v>1</v>
      </c>
      <c r="M2187">
        <v>91</v>
      </c>
      <c r="N2187">
        <v>1</v>
      </c>
      <c r="O2187">
        <v>0</v>
      </c>
      <c r="P2187">
        <v>0</v>
      </c>
      <c r="Q2187">
        <v>0</v>
      </c>
      <c r="R2187">
        <v>0</v>
      </c>
      <c r="S2187">
        <f t="shared" si="37"/>
        <v>0</v>
      </c>
      <c r="T2187" s="13">
        <f>(Tabelle1[[#This Row],[MT Distri % (besucht)]]-Tabelle1[[#This Row],[MT Distri % (besucht) VP]])*100</f>
        <v>0</v>
      </c>
      <c r="U2187" t="str">
        <f>Tabelle1[[#This Row],[Kundenhierarchie 1]]&amp;Tabelle1[[#This Row],[Händler]]&amp;Tabelle1[[#This Row],[Kategorie]]&amp;Tabelle1[[#This Row],[Gruppe]]&amp;Tabelle1[[#This Row],[Name]]</f>
        <v>Rewe GruppeHitGemüse in EssigGemüse in Essig 580 ml Gl.Rote Bete Schlemmert., 580ml Glas 8er</v>
      </c>
      <c r="V2187">
        <f>_xlfn.XLOOKUP(U2187,'Daten Vor-Quartal'!U:U,'Daten Vor-Quartal'!I:I,0)</f>
        <v>0</v>
      </c>
    </row>
    <row r="2188" spans="1:22">
      <c r="A2188" t="s">
        <v>24</v>
      </c>
      <c r="B2188" t="s">
        <v>34</v>
      </c>
      <c r="C2188" t="s">
        <v>14</v>
      </c>
      <c r="D2188" t="s">
        <v>215</v>
      </c>
      <c r="E2188" t="s">
        <v>216</v>
      </c>
      <c r="F2188">
        <v>99</v>
      </c>
      <c r="G2188" t="s">
        <v>74</v>
      </c>
      <c r="H2188">
        <v>0</v>
      </c>
      <c r="I2188">
        <v>0</v>
      </c>
      <c r="J2188">
        <v>0</v>
      </c>
      <c r="K2188">
        <v>0</v>
      </c>
      <c r="L2188">
        <v>0</v>
      </c>
      <c r="M2188">
        <v>91</v>
      </c>
      <c r="N2188">
        <v>1</v>
      </c>
      <c r="O2188">
        <v>0</v>
      </c>
      <c r="P2188">
        <v>0</v>
      </c>
      <c r="Q2188">
        <v>0</v>
      </c>
      <c r="R2188">
        <v>0</v>
      </c>
      <c r="S2188">
        <f t="shared" si="37"/>
        <v>0</v>
      </c>
      <c r="T2188" s="13">
        <f>(Tabelle1[[#This Row],[MT Distri % (besucht)]]-Tabelle1[[#This Row],[MT Distri % (besucht) VP]])*100</f>
        <v>0</v>
      </c>
      <c r="U2188" t="str">
        <f>Tabelle1[[#This Row],[Kundenhierarchie 1]]&amp;Tabelle1[[#This Row],[Händler]]&amp;Tabelle1[[#This Row],[Kategorie]]&amp;Tabelle1[[#This Row],[Gruppe]]&amp;Tabelle1[[#This Row],[Name]]</f>
        <v>Rewe GruppeHitGemüse in EssigGemüse in Essig 580 ml Gl.Schlemmertöpfchen Zwiebeln, 580ml 8er</v>
      </c>
      <c r="V2188">
        <f>_xlfn.XLOOKUP(U2188,'Daten Vor-Quartal'!U:U,'Daten Vor-Quartal'!I:I,0)</f>
        <v>0</v>
      </c>
    </row>
    <row r="2189" spans="1:22">
      <c r="A2189" t="s">
        <v>24</v>
      </c>
      <c r="B2189" t="s">
        <v>34</v>
      </c>
      <c r="C2189" t="s">
        <v>14</v>
      </c>
      <c r="D2189" t="s">
        <v>218</v>
      </c>
      <c r="E2189" t="s">
        <v>217</v>
      </c>
      <c r="F2189">
        <v>99</v>
      </c>
      <c r="G2189" t="s">
        <v>74</v>
      </c>
      <c r="H2189">
        <v>0</v>
      </c>
      <c r="I2189">
        <v>0</v>
      </c>
      <c r="J2189">
        <v>0</v>
      </c>
      <c r="K2189">
        <v>0</v>
      </c>
      <c r="L2189">
        <v>0</v>
      </c>
      <c r="M2189">
        <v>91</v>
      </c>
      <c r="N2189">
        <v>1</v>
      </c>
      <c r="O2189">
        <v>0</v>
      </c>
      <c r="P2189">
        <v>0</v>
      </c>
      <c r="Q2189">
        <v>0</v>
      </c>
      <c r="R2189">
        <v>0</v>
      </c>
      <c r="S2189">
        <f t="shared" si="37"/>
        <v>0</v>
      </c>
      <c r="T2189" s="13">
        <f>(Tabelle1[[#This Row],[MT Distri % (besucht)]]-Tabelle1[[#This Row],[MT Distri % (besucht) VP]])*100</f>
        <v>0</v>
      </c>
      <c r="U2189" t="str">
        <f>Tabelle1[[#This Row],[Kundenhierarchie 1]]&amp;Tabelle1[[#This Row],[Händler]]&amp;Tabelle1[[#This Row],[Kategorie]]&amp;Tabelle1[[#This Row],[Gruppe]]&amp;Tabelle1[[#This Row],[Name]]</f>
        <v>Rewe GruppeHitGemüse in EssigGemüse in Essig 720 ml Gl.Kürbis, 720ml Glas, 8er Tray</v>
      </c>
      <c r="V2189">
        <f>_xlfn.XLOOKUP(U2189,'Daten Vor-Quartal'!U:U,'Daten Vor-Quartal'!I:I,0)</f>
        <v>0</v>
      </c>
    </row>
    <row r="2190" spans="1:22">
      <c r="A2190" t="s">
        <v>24</v>
      </c>
      <c r="B2190" t="s">
        <v>34</v>
      </c>
      <c r="C2190" t="s">
        <v>14</v>
      </c>
      <c r="D2190" t="s">
        <v>218</v>
      </c>
      <c r="E2190" t="s">
        <v>219</v>
      </c>
      <c r="F2190">
        <v>3</v>
      </c>
      <c r="G2190" t="s">
        <v>63</v>
      </c>
      <c r="H2190">
        <v>1</v>
      </c>
      <c r="I2190">
        <v>0</v>
      </c>
      <c r="J2190">
        <v>0</v>
      </c>
      <c r="K2190">
        <v>0</v>
      </c>
      <c r="L2190">
        <v>91</v>
      </c>
      <c r="M2190">
        <v>91</v>
      </c>
      <c r="N2190">
        <v>1</v>
      </c>
      <c r="O2190">
        <v>0</v>
      </c>
      <c r="P2190">
        <v>0</v>
      </c>
      <c r="Q2190">
        <v>0</v>
      </c>
      <c r="R2190">
        <v>0</v>
      </c>
      <c r="S2190">
        <f t="shared" si="37"/>
        <v>0</v>
      </c>
      <c r="T2190" s="13">
        <f>(Tabelle1[[#This Row],[MT Distri % (besucht)]]-Tabelle1[[#This Row],[MT Distri % (besucht) VP]])*100</f>
        <v>0</v>
      </c>
      <c r="U2190" t="str">
        <f>Tabelle1[[#This Row],[Kundenhierarchie 1]]&amp;Tabelle1[[#This Row],[Händler]]&amp;Tabelle1[[#This Row],[Kategorie]]&amp;Tabelle1[[#This Row],[Gruppe]]&amp;Tabelle1[[#This Row],[Name]]</f>
        <v>Rewe GruppeHitGemüse in EssigGemüse in Essig 720 ml Gl.Rote Bete Scheiben, 720ml Glas, 8er Tray</v>
      </c>
      <c r="V2190">
        <f>_xlfn.XLOOKUP(U2190,'Daten Vor-Quartal'!U:U,'Daten Vor-Quartal'!I:I,0)</f>
        <v>0</v>
      </c>
    </row>
    <row r="2191" spans="1:22">
      <c r="A2191" t="s">
        <v>24</v>
      </c>
      <c r="B2191" t="s">
        <v>34</v>
      </c>
      <c r="C2191" t="s">
        <v>14</v>
      </c>
      <c r="D2191" t="s">
        <v>221</v>
      </c>
      <c r="E2191" t="s">
        <v>220</v>
      </c>
      <c r="F2191">
        <v>99</v>
      </c>
      <c r="G2191" t="s">
        <v>74</v>
      </c>
      <c r="H2191">
        <v>0</v>
      </c>
      <c r="I2191">
        <v>0</v>
      </c>
      <c r="J2191">
        <v>0</v>
      </c>
      <c r="K2191">
        <v>0</v>
      </c>
      <c r="L2191">
        <v>0</v>
      </c>
      <c r="M2191">
        <v>91</v>
      </c>
      <c r="N2191">
        <v>1</v>
      </c>
      <c r="O2191">
        <v>0</v>
      </c>
      <c r="P2191">
        <v>0</v>
      </c>
      <c r="Q2191">
        <v>0</v>
      </c>
      <c r="R2191">
        <v>0</v>
      </c>
      <c r="S2191">
        <f t="shared" si="37"/>
        <v>0</v>
      </c>
      <c r="T2191" s="13">
        <f>(Tabelle1[[#This Row],[MT Distri % (besucht)]]-Tabelle1[[#This Row],[MT Distri % (besucht) VP]])*100</f>
        <v>0</v>
      </c>
      <c r="U2191" t="str">
        <f>Tabelle1[[#This Row],[Kundenhierarchie 1]]&amp;Tabelle1[[#This Row],[Händler]]&amp;Tabelle1[[#This Row],[Kategorie]]&amp;Tabelle1[[#This Row],[Gruppe]]&amp;Tabelle1[[#This Row],[Name]]</f>
        <v>Rewe GruppeHitGemüse in EssigJunges Gemüse -370ml GL.Feurige Chilis, 370ml Gl, 10er Tray</v>
      </c>
      <c r="V2191">
        <f>_xlfn.XLOOKUP(U2191,'Daten Vor-Quartal'!U:U,'Daten Vor-Quartal'!I:I,0)</f>
        <v>0</v>
      </c>
    </row>
    <row r="2192" spans="1:22">
      <c r="A2192" t="s">
        <v>24</v>
      </c>
      <c r="B2192" t="s">
        <v>34</v>
      </c>
      <c r="C2192" t="s">
        <v>14</v>
      </c>
      <c r="D2192" t="s">
        <v>221</v>
      </c>
      <c r="E2192" t="s">
        <v>222</v>
      </c>
      <c r="F2192">
        <v>9</v>
      </c>
      <c r="G2192" t="s">
        <v>63</v>
      </c>
      <c r="H2192">
        <v>0</v>
      </c>
      <c r="I2192">
        <v>0</v>
      </c>
      <c r="J2192">
        <v>0</v>
      </c>
      <c r="K2192">
        <v>0</v>
      </c>
      <c r="L2192">
        <v>0</v>
      </c>
      <c r="M2192">
        <v>91</v>
      </c>
      <c r="N2192">
        <v>1</v>
      </c>
      <c r="O2192">
        <v>0</v>
      </c>
      <c r="P2192">
        <v>0</v>
      </c>
      <c r="Q2192">
        <v>0</v>
      </c>
      <c r="R2192">
        <v>0</v>
      </c>
      <c r="S2192">
        <f t="shared" si="37"/>
        <v>0</v>
      </c>
      <c r="T2192" s="13">
        <f>(Tabelle1[[#This Row],[MT Distri % (besucht)]]-Tabelle1[[#This Row],[MT Distri % (besucht) VP]])*100</f>
        <v>0</v>
      </c>
      <c r="U2192" t="str">
        <f>Tabelle1[[#This Row],[Kundenhierarchie 1]]&amp;Tabelle1[[#This Row],[Händler]]&amp;Tabelle1[[#This Row],[Kategorie]]&amp;Tabelle1[[#This Row],[Gruppe]]&amp;Tabelle1[[#This Row],[Name]]</f>
        <v>Rewe GruppeHitGemüse in EssigJunges Gemüse -370ml GL.Gerösteter Paprika, 370ml Gl, 10er Tray</v>
      </c>
      <c r="V2192">
        <f>_xlfn.XLOOKUP(U2192,'Daten Vor-Quartal'!U:U,'Daten Vor-Quartal'!I:I,0)</f>
        <v>0</v>
      </c>
    </row>
    <row r="2193" spans="1:22">
      <c r="A2193" t="s">
        <v>24</v>
      </c>
      <c r="B2193" t="s">
        <v>34</v>
      </c>
      <c r="C2193" t="s">
        <v>14</v>
      </c>
      <c r="D2193" t="s">
        <v>221</v>
      </c>
      <c r="E2193" t="s">
        <v>223</v>
      </c>
      <c r="F2193">
        <v>6</v>
      </c>
      <c r="G2193" t="s">
        <v>63</v>
      </c>
      <c r="H2193">
        <v>0</v>
      </c>
      <c r="I2193">
        <v>0</v>
      </c>
      <c r="J2193">
        <v>0</v>
      </c>
      <c r="K2193">
        <v>0</v>
      </c>
      <c r="L2193">
        <v>0</v>
      </c>
      <c r="M2193">
        <v>91</v>
      </c>
      <c r="N2193">
        <v>1</v>
      </c>
      <c r="O2193">
        <v>0</v>
      </c>
      <c r="P2193">
        <v>0</v>
      </c>
      <c r="Q2193">
        <v>0</v>
      </c>
      <c r="R2193">
        <v>0</v>
      </c>
      <c r="S2193">
        <f t="shared" si="37"/>
        <v>0</v>
      </c>
      <c r="T2193" s="13">
        <f>(Tabelle1[[#This Row],[MT Distri % (besucht)]]-Tabelle1[[#This Row],[MT Distri % (besucht) VP]])*100</f>
        <v>0</v>
      </c>
      <c r="U2193" t="str">
        <f>Tabelle1[[#This Row],[Kundenhierarchie 1]]&amp;Tabelle1[[#This Row],[Händler]]&amp;Tabelle1[[#This Row],[Kategorie]]&amp;Tabelle1[[#This Row],[Gruppe]]&amp;Tabelle1[[#This Row],[Name]]</f>
        <v>Rewe GruppeHitGemüse in EssigJunges Gemüse -370ml GL.Getrocknete Tomaten, 370ml Gl, 10er Tray</v>
      </c>
      <c r="V2193">
        <f>_xlfn.XLOOKUP(U2193,'Daten Vor-Quartal'!U:U,'Daten Vor-Quartal'!I:I,0)</f>
        <v>0</v>
      </c>
    </row>
    <row r="2194" spans="1:22">
      <c r="A2194" t="s">
        <v>24</v>
      </c>
      <c r="B2194" t="s">
        <v>34</v>
      </c>
      <c r="C2194" t="s">
        <v>14</v>
      </c>
      <c r="D2194" t="s">
        <v>221</v>
      </c>
      <c r="E2194" t="s">
        <v>224</v>
      </c>
      <c r="F2194">
        <v>99</v>
      </c>
      <c r="G2194" t="s">
        <v>74</v>
      </c>
      <c r="H2194">
        <v>0</v>
      </c>
      <c r="I2194">
        <v>0</v>
      </c>
      <c r="J2194">
        <v>0</v>
      </c>
      <c r="K2194">
        <v>0</v>
      </c>
      <c r="L2194">
        <v>0</v>
      </c>
      <c r="M2194">
        <v>91</v>
      </c>
      <c r="N2194">
        <v>1</v>
      </c>
      <c r="O2194">
        <v>0</v>
      </c>
      <c r="P2194">
        <v>0</v>
      </c>
      <c r="Q2194">
        <v>0</v>
      </c>
      <c r="R2194">
        <v>0</v>
      </c>
      <c r="S2194">
        <f t="shared" si="37"/>
        <v>0</v>
      </c>
      <c r="T2194" s="13">
        <f>(Tabelle1[[#This Row],[MT Distri % (besucht)]]-Tabelle1[[#This Row],[MT Distri % (besucht) VP]])*100</f>
        <v>0</v>
      </c>
      <c r="U2194" t="str">
        <f>Tabelle1[[#This Row],[Kundenhierarchie 1]]&amp;Tabelle1[[#This Row],[Händler]]&amp;Tabelle1[[#This Row],[Kategorie]]&amp;Tabelle1[[#This Row],[Gruppe]]&amp;Tabelle1[[#This Row],[Name]]</f>
        <v>Rewe GruppeHitGemüse in EssigJunges Gemüse -370ml GL.Grüne Oliven, 370ml Gl, 10er Tray</v>
      </c>
      <c r="V2194">
        <f>_xlfn.XLOOKUP(U2194,'Daten Vor-Quartal'!U:U,'Daten Vor-Quartal'!I:I,0)</f>
        <v>0</v>
      </c>
    </row>
    <row r="2195" spans="1:22">
      <c r="A2195" t="s">
        <v>24</v>
      </c>
      <c r="B2195" t="s">
        <v>34</v>
      </c>
      <c r="C2195" t="s">
        <v>14</v>
      </c>
      <c r="D2195" t="s">
        <v>221</v>
      </c>
      <c r="E2195" t="s">
        <v>225</v>
      </c>
      <c r="F2195">
        <v>2</v>
      </c>
      <c r="G2195" t="s">
        <v>51</v>
      </c>
      <c r="H2195">
        <v>0</v>
      </c>
      <c r="I2195">
        <v>0</v>
      </c>
      <c r="J2195">
        <v>0</v>
      </c>
      <c r="K2195">
        <v>0</v>
      </c>
      <c r="L2195">
        <v>0</v>
      </c>
      <c r="M2195">
        <v>91</v>
      </c>
      <c r="N2195">
        <v>1</v>
      </c>
      <c r="O2195">
        <v>0</v>
      </c>
      <c r="P2195">
        <v>0</v>
      </c>
      <c r="Q2195">
        <v>0</v>
      </c>
      <c r="R2195">
        <v>0</v>
      </c>
      <c r="S2195">
        <f t="shared" si="37"/>
        <v>0</v>
      </c>
      <c r="T2195" s="13">
        <f>(Tabelle1[[#This Row],[MT Distri % (besucht)]]-Tabelle1[[#This Row],[MT Distri % (besucht) VP]])*100</f>
        <v>0</v>
      </c>
      <c r="U2195" t="str">
        <f>Tabelle1[[#This Row],[Kundenhierarchie 1]]&amp;Tabelle1[[#This Row],[Händler]]&amp;Tabelle1[[#This Row],[Kategorie]]&amp;Tabelle1[[#This Row],[Gruppe]]&amp;Tabelle1[[#This Row],[Name]]</f>
        <v>Rewe GruppeHitGemüse in EssigJunges Gemüse -370ml GL.Jalapeno, 370ml Glas, 10er Tray</v>
      </c>
      <c r="V2195">
        <f>_xlfn.XLOOKUP(U2195,'Daten Vor-Quartal'!U:U,'Daten Vor-Quartal'!I:I,0)</f>
        <v>0</v>
      </c>
    </row>
    <row r="2196" spans="1:22">
      <c r="A2196" t="s">
        <v>24</v>
      </c>
      <c r="B2196" t="s">
        <v>34</v>
      </c>
      <c r="C2196" t="s">
        <v>7</v>
      </c>
      <c r="D2196" t="s">
        <v>228</v>
      </c>
      <c r="E2196" t="s">
        <v>226</v>
      </c>
      <c r="F2196">
        <v>18</v>
      </c>
      <c r="G2196" t="s">
        <v>63</v>
      </c>
      <c r="H2196">
        <v>1</v>
      </c>
      <c r="I2196">
        <v>0.98795180722891562</v>
      </c>
      <c r="J2196">
        <v>0</v>
      </c>
      <c r="K2196">
        <v>0</v>
      </c>
      <c r="L2196">
        <v>91</v>
      </c>
      <c r="M2196">
        <v>91</v>
      </c>
      <c r="N2196">
        <v>83</v>
      </c>
      <c r="O2196">
        <v>82</v>
      </c>
      <c r="P2196">
        <v>0</v>
      </c>
      <c r="Q2196">
        <v>0</v>
      </c>
      <c r="R2196">
        <v>0</v>
      </c>
      <c r="S2196">
        <f t="shared" si="37"/>
        <v>0.9882352941176471</v>
      </c>
      <c r="T2196" s="13">
        <f>(Tabelle1[[#This Row],[MT Distri % (besucht)]]-Tabelle1[[#This Row],[MT Distri % (besucht) VP]])*100</f>
        <v>-2.8348688873147676E-2</v>
      </c>
      <c r="U2196" t="str">
        <f>Tabelle1[[#This Row],[Kundenhierarchie 1]]&amp;Tabelle1[[#This Row],[Händler]]&amp;Tabelle1[[#This Row],[Kategorie]]&amp;Tabelle1[[#This Row],[Gruppe]]&amp;Tabelle1[[#This Row],[Name]]</f>
        <v>Rewe GruppeHitGurkenGurken 212 / 370ml GlasBurger Gurken, 370ml Gl. 10er Tray</v>
      </c>
      <c r="V2196">
        <f>_xlfn.XLOOKUP(U2196,'Daten Vor-Quartal'!U:U,'Daten Vor-Quartal'!I:I,0)</f>
        <v>0.9882352941176471</v>
      </c>
    </row>
    <row r="2197" spans="1:22">
      <c r="A2197" t="s">
        <v>24</v>
      </c>
      <c r="B2197" t="s">
        <v>34</v>
      </c>
      <c r="C2197" t="s">
        <v>7</v>
      </c>
      <c r="D2197" t="s">
        <v>228</v>
      </c>
      <c r="E2197" t="s">
        <v>227</v>
      </c>
      <c r="F2197">
        <v>31</v>
      </c>
      <c r="G2197" t="s">
        <v>74</v>
      </c>
      <c r="H2197">
        <v>1.098901098901099E-2</v>
      </c>
      <c r="I2197">
        <v>0</v>
      </c>
      <c r="J2197">
        <v>0</v>
      </c>
      <c r="K2197">
        <v>0</v>
      </c>
      <c r="L2197">
        <v>1</v>
      </c>
      <c r="M2197">
        <v>91</v>
      </c>
      <c r="N2197">
        <v>1</v>
      </c>
      <c r="O2197">
        <v>0</v>
      </c>
      <c r="P2197">
        <v>0</v>
      </c>
      <c r="Q2197">
        <v>0</v>
      </c>
      <c r="R2197">
        <v>0</v>
      </c>
      <c r="S2197">
        <f t="shared" si="37"/>
        <v>0</v>
      </c>
      <c r="T2197" s="13">
        <f>(Tabelle1[[#This Row],[MT Distri % (besucht)]]-Tabelle1[[#This Row],[MT Distri % (besucht) VP]])*100</f>
        <v>0</v>
      </c>
      <c r="U2197" t="str">
        <f>Tabelle1[[#This Row],[Kundenhierarchie 1]]&amp;Tabelle1[[#This Row],[Händler]]&amp;Tabelle1[[#This Row],[Kategorie]]&amp;Tabelle1[[#This Row],[Gruppe]]&amp;Tabelle1[[#This Row],[Name]]</f>
        <v>Rewe GruppeHitGurkenGurken 212 / 370ml GlasCornichons Chili &amp; Pfeffer, 370ml, 10er</v>
      </c>
      <c r="V2197">
        <f>_xlfn.XLOOKUP(U2197,'Daten Vor-Quartal'!U:U,'Daten Vor-Quartal'!I:I,0)</f>
        <v>0</v>
      </c>
    </row>
    <row r="2198" spans="1:22">
      <c r="A2198" t="s">
        <v>24</v>
      </c>
      <c r="B2198" t="s">
        <v>34</v>
      </c>
      <c r="C2198" t="s">
        <v>7</v>
      </c>
      <c r="D2198" t="s">
        <v>228</v>
      </c>
      <c r="E2198" t="s">
        <v>229</v>
      </c>
      <c r="F2198">
        <v>33</v>
      </c>
      <c r="G2198" t="s">
        <v>74</v>
      </c>
      <c r="H2198">
        <v>0.36263736263736263</v>
      </c>
      <c r="I2198">
        <v>0.86486486486486491</v>
      </c>
      <c r="J2198">
        <v>0</v>
      </c>
      <c r="K2198">
        <v>0</v>
      </c>
      <c r="L2198">
        <v>33</v>
      </c>
      <c r="M2198">
        <v>91</v>
      </c>
      <c r="N2198">
        <v>37</v>
      </c>
      <c r="O2198">
        <v>32</v>
      </c>
      <c r="P2198">
        <v>0</v>
      </c>
      <c r="Q2198">
        <v>0</v>
      </c>
      <c r="R2198">
        <v>0</v>
      </c>
      <c r="S2198">
        <f t="shared" si="37"/>
        <v>0.86486486486486491</v>
      </c>
      <c r="T2198" s="13">
        <f>(Tabelle1[[#This Row],[MT Distri % (besucht)]]-Tabelle1[[#This Row],[MT Distri % (besucht) VP]])*100</f>
        <v>0</v>
      </c>
      <c r="U2198" t="str">
        <f>Tabelle1[[#This Row],[Kundenhierarchie 1]]&amp;Tabelle1[[#This Row],[Händler]]&amp;Tabelle1[[#This Row],[Kategorie]]&amp;Tabelle1[[#This Row],[Gruppe]]&amp;Tabelle1[[#This Row],[Name]]</f>
        <v>Rewe GruppeHitGurkenGurken 212 / 370ml GlasCornichons Chili, 212ml, 10er</v>
      </c>
      <c r="V2198">
        <f>_xlfn.XLOOKUP(U2198,'Daten Vor-Quartal'!U:U,'Daten Vor-Quartal'!I:I,0)</f>
        <v>0.86486486486486491</v>
      </c>
    </row>
    <row r="2199" spans="1:22">
      <c r="A2199" t="s">
        <v>24</v>
      </c>
      <c r="B2199" t="s">
        <v>34</v>
      </c>
      <c r="C2199" t="s">
        <v>7</v>
      </c>
      <c r="D2199" t="s">
        <v>228</v>
      </c>
      <c r="E2199" t="s">
        <v>230</v>
      </c>
      <c r="F2199">
        <v>9</v>
      </c>
      <c r="G2199" t="s">
        <v>51</v>
      </c>
      <c r="H2199">
        <v>1</v>
      </c>
      <c r="I2199">
        <v>0.97590361445783136</v>
      </c>
      <c r="J2199">
        <v>0</v>
      </c>
      <c r="K2199">
        <v>0</v>
      </c>
      <c r="L2199">
        <v>91</v>
      </c>
      <c r="M2199">
        <v>91</v>
      </c>
      <c r="N2199">
        <v>83</v>
      </c>
      <c r="O2199">
        <v>81</v>
      </c>
      <c r="P2199">
        <v>0</v>
      </c>
      <c r="Q2199">
        <v>0</v>
      </c>
      <c r="R2199">
        <v>0</v>
      </c>
      <c r="S2199">
        <f t="shared" si="37"/>
        <v>0.97647058823529409</v>
      </c>
      <c r="T2199" s="13">
        <f>(Tabelle1[[#This Row],[MT Distri % (besucht)]]-Tabelle1[[#This Row],[MT Distri % (besucht) VP]])*100</f>
        <v>-5.6697377746273148E-2</v>
      </c>
      <c r="U2199" t="str">
        <f>Tabelle1[[#This Row],[Kundenhierarchie 1]]&amp;Tabelle1[[#This Row],[Händler]]&amp;Tabelle1[[#This Row],[Kategorie]]&amp;Tabelle1[[#This Row],[Gruppe]]&amp;Tabelle1[[#This Row],[Name]]</f>
        <v>Rewe GruppeHitGurkenGurken 212 / 370ml GlasCornichons Kräuter, 212ml, 10er</v>
      </c>
      <c r="V2199">
        <f>_xlfn.XLOOKUP(U2199,'Daten Vor-Quartal'!U:U,'Daten Vor-Quartal'!I:I,0)</f>
        <v>0.97647058823529409</v>
      </c>
    </row>
    <row r="2200" spans="1:22">
      <c r="A2200" t="s">
        <v>24</v>
      </c>
      <c r="B2200" t="s">
        <v>34</v>
      </c>
      <c r="C2200" t="s">
        <v>7</v>
      </c>
      <c r="D2200" t="s">
        <v>228</v>
      </c>
      <c r="E2200" t="s">
        <v>231</v>
      </c>
      <c r="F2200">
        <v>3</v>
      </c>
      <c r="G2200" t="s">
        <v>51</v>
      </c>
      <c r="H2200">
        <v>1</v>
      </c>
      <c r="I2200">
        <v>0.98795180722891562</v>
      </c>
      <c r="J2200">
        <v>0</v>
      </c>
      <c r="K2200">
        <v>0</v>
      </c>
      <c r="L2200">
        <v>91</v>
      </c>
      <c r="M2200">
        <v>91</v>
      </c>
      <c r="N2200">
        <v>83</v>
      </c>
      <c r="O2200">
        <v>82</v>
      </c>
      <c r="P2200">
        <v>0</v>
      </c>
      <c r="Q2200">
        <v>0</v>
      </c>
      <c r="R2200">
        <v>0</v>
      </c>
      <c r="S2200">
        <f t="shared" si="37"/>
        <v>0.9882352941176471</v>
      </c>
      <c r="T2200" s="13">
        <f>(Tabelle1[[#This Row],[MT Distri % (besucht)]]-Tabelle1[[#This Row],[MT Distri % (besucht) VP]])*100</f>
        <v>-2.8348688873147676E-2</v>
      </c>
      <c r="U2200" t="str">
        <f>Tabelle1[[#This Row],[Kundenhierarchie 1]]&amp;Tabelle1[[#This Row],[Händler]]&amp;Tabelle1[[#This Row],[Kategorie]]&amp;Tabelle1[[#This Row],[Gruppe]]&amp;Tabelle1[[#This Row],[Name]]</f>
        <v>Rewe GruppeHitGurkenGurken 212 / 370ml GlasCornichons Kräuter, 370ml, 10er</v>
      </c>
      <c r="V2200">
        <f>_xlfn.XLOOKUP(U2200,'Daten Vor-Quartal'!U:U,'Daten Vor-Quartal'!I:I,0)</f>
        <v>0.9882352941176471</v>
      </c>
    </row>
    <row r="2201" spans="1:22">
      <c r="A2201" t="s">
        <v>24</v>
      </c>
      <c r="B2201" t="s">
        <v>34</v>
      </c>
      <c r="C2201" t="s">
        <v>7</v>
      </c>
      <c r="D2201" t="s">
        <v>228</v>
      </c>
      <c r="E2201" t="s">
        <v>232</v>
      </c>
      <c r="F2201">
        <v>15</v>
      </c>
      <c r="G2201" t="s">
        <v>63</v>
      </c>
      <c r="H2201">
        <v>0.8351648351648352</v>
      </c>
      <c r="I2201">
        <v>0.86842105263157898</v>
      </c>
      <c r="J2201">
        <v>0</v>
      </c>
      <c r="K2201">
        <v>0</v>
      </c>
      <c r="L2201">
        <v>76</v>
      </c>
      <c r="M2201">
        <v>91</v>
      </c>
      <c r="N2201">
        <v>76</v>
      </c>
      <c r="O2201">
        <v>66</v>
      </c>
      <c r="P2201">
        <v>0</v>
      </c>
      <c r="Q2201">
        <v>0</v>
      </c>
      <c r="R2201">
        <v>0</v>
      </c>
      <c r="S2201">
        <f t="shared" si="37"/>
        <v>0.86842105263157898</v>
      </c>
      <c r="T2201" s="13">
        <f>(Tabelle1[[#This Row],[MT Distri % (besucht)]]-Tabelle1[[#This Row],[MT Distri % (besucht) VP]])*100</f>
        <v>0</v>
      </c>
      <c r="U2201" t="str">
        <f>Tabelle1[[#This Row],[Kundenhierarchie 1]]&amp;Tabelle1[[#This Row],[Händler]]&amp;Tabelle1[[#This Row],[Kategorie]]&amp;Tabelle1[[#This Row],[Gruppe]]&amp;Tabelle1[[#This Row],[Name]]</f>
        <v>Rewe GruppeHitGurkenGurken 212 / 370ml GlasCornichons Schal.&amp;Bärl., 370ml, 10er</v>
      </c>
      <c r="V2201">
        <f>_xlfn.XLOOKUP(U2201,'Daten Vor-Quartal'!U:U,'Daten Vor-Quartal'!I:I,0)</f>
        <v>0.86842105263157898</v>
      </c>
    </row>
    <row r="2202" spans="1:22">
      <c r="A2202" t="s">
        <v>24</v>
      </c>
      <c r="B2202" t="s">
        <v>34</v>
      </c>
      <c r="C2202" t="s">
        <v>7</v>
      </c>
      <c r="D2202" t="s">
        <v>228</v>
      </c>
      <c r="E2202" t="s">
        <v>233</v>
      </c>
      <c r="F2202">
        <v>20</v>
      </c>
      <c r="G2202" t="s">
        <v>63</v>
      </c>
      <c r="H2202">
        <v>0.8351648351648352</v>
      </c>
      <c r="I2202">
        <v>0.78947368421052633</v>
      </c>
      <c r="J2202">
        <v>0</v>
      </c>
      <c r="K2202">
        <v>0</v>
      </c>
      <c r="L2202">
        <v>76</v>
      </c>
      <c r="M2202">
        <v>91</v>
      </c>
      <c r="N2202">
        <v>76</v>
      </c>
      <c r="O2202">
        <v>60</v>
      </c>
      <c r="P2202">
        <v>0</v>
      </c>
      <c r="Q2202">
        <v>0</v>
      </c>
      <c r="R2202">
        <v>0</v>
      </c>
      <c r="S2202">
        <f t="shared" si="37"/>
        <v>0.78947368421052633</v>
      </c>
      <c r="T2202" s="13">
        <f>(Tabelle1[[#This Row],[MT Distri % (besucht)]]-Tabelle1[[#This Row],[MT Distri % (besucht) VP]])*100</f>
        <v>0</v>
      </c>
      <c r="U2202" t="str">
        <f>Tabelle1[[#This Row],[Kundenhierarchie 1]]&amp;Tabelle1[[#This Row],[Händler]]&amp;Tabelle1[[#This Row],[Kategorie]]&amp;Tabelle1[[#This Row],[Gruppe]]&amp;Tabelle1[[#This Row],[Name]]</f>
        <v>Rewe GruppeHitGurkenGurken 212 / 370ml GlasCornichons süß, 212ml, 10er</v>
      </c>
      <c r="V2202">
        <f>_xlfn.XLOOKUP(U2202,'Daten Vor-Quartal'!U:U,'Daten Vor-Quartal'!I:I,0)</f>
        <v>0.78947368421052633</v>
      </c>
    </row>
    <row r="2203" spans="1:22">
      <c r="A2203" t="s">
        <v>24</v>
      </c>
      <c r="B2203" t="s">
        <v>34</v>
      </c>
      <c r="C2203" t="s">
        <v>7</v>
      </c>
      <c r="D2203" t="s">
        <v>228</v>
      </c>
      <c r="E2203" t="s">
        <v>234</v>
      </c>
      <c r="F2203">
        <v>22</v>
      </c>
      <c r="G2203" t="s">
        <v>63</v>
      </c>
      <c r="H2203">
        <v>1.098901098901099E-2</v>
      </c>
      <c r="I2203">
        <v>0</v>
      </c>
      <c r="J2203">
        <v>0</v>
      </c>
      <c r="K2203">
        <v>0</v>
      </c>
      <c r="L2203">
        <v>1</v>
      </c>
      <c r="M2203">
        <v>91</v>
      </c>
      <c r="N2203">
        <v>1</v>
      </c>
      <c r="O2203">
        <v>0</v>
      </c>
      <c r="P2203">
        <v>0</v>
      </c>
      <c r="Q2203">
        <v>0</v>
      </c>
      <c r="R2203">
        <v>0</v>
      </c>
      <c r="S2203">
        <f t="shared" si="37"/>
        <v>0</v>
      </c>
      <c r="T2203" s="13">
        <f>(Tabelle1[[#This Row],[MT Distri % (besucht)]]-Tabelle1[[#This Row],[MT Distri % (besucht) VP]])*100</f>
        <v>0</v>
      </c>
      <c r="U2203" t="str">
        <f>Tabelle1[[#This Row],[Kundenhierarchie 1]]&amp;Tabelle1[[#This Row],[Händler]]&amp;Tabelle1[[#This Row],[Kategorie]]&amp;Tabelle1[[#This Row],[Gruppe]]&amp;Tabelle1[[#This Row],[Name]]</f>
        <v>Rewe GruppeHitGurkenGurken 212 / 370ml GlasDänischer Gurkensalat, 370ml Gl,10er Tr.</v>
      </c>
      <c r="V2203">
        <f>_xlfn.XLOOKUP(U2203,'Daten Vor-Quartal'!U:U,'Daten Vor-Quartal'!I:I,0)</f>
        <v>0</v>
      </c>
    </row>
    <row r="2204" spans="1:22">
      <c r="A2204" t="s">
        <v>24</v>
      </c>
      <c r="B2204" t="s">
        <v>34</v>
      </c>
      <c r="C2204" t="s">
        <v>7</v>
      </c>
      <c r="D2204" t="s">
        <v>228</v>
      </c>
      <c r="E2204" t="s">
        <v>235</v>
      </c>
      <c r="F2204">
        <v>8</v>
      </c>
      <c r="G2204" t="s">
        <v>51</v>
      </c>
      <c r="H2204">
        <v>1</v>
      </c>
      <c r="I2204">
        <v>0.98795180722891562</v>
      </c>
      <c r="J2204">
        <v>0</v>
      </c>
      <c r="K2204">
        <v>0</v>
      </c>
      <c r="L2204">
        <v>91</v>
      </c>
      <c r="M2204">
        <v>91</v>
      </c>
      <c r="N2204">
        <v>83</v>
      </c>
      <c r="O2204">
        <v>82</v>
      </c>
      <c r="P2204">
        <v>0</v>
      </c>
      <c r="Q2204">
        <v>0</v>
      </c>
      <c r="R2204">
        <v>0</v>
      </c>
      <c r="S2204">
        <f t="shared" si="37"/>
        <v>0.9882352941176471</v>
      </c>
      <c r="T2204" s="13">
        <f>(Tabelle1[[#This Row],[MT Distri % (besucht)]]-Tabelle1[[#This Row],[MT Distri % (besucht) VP]])*100</f>
        <v>-2.8348688873147676E-2</v>
      </c>
      <c r="U2204" t="str">
        <f>Tabelle1[[#This Row],[Kundenhierarchie 1]]&amp;Tabelle1[[#This Row],[Händler]]&amp;Tabelle1[[#This Row],[Kategorie]]&amp;Tabelle1[[#This Row],[Gruppe]]&amp;Tabelle1[[#This Row],[Name]]</f>
        <v>Rewe GruppeHitGurkenGurken 212 / 370ml GlasGewürzgurken, 370ml, 10er</v>
      </c>
      <c r="V2204">
        <f>_xlfn.XLOOKUP(U2204,'Daten Vor-Quartal'!U:U,'Daten Vor-Quartal'!I:I,0)</f>
        <v>0.9882352941176471</v>
      </c>
    </row>
    <row r="2205" spans="1:22">
      <c r="A2205" t="s">
        <v>24</v>
      </c>
      <c r="B2205" t="s">
        <v>34</v>
      </c>
      <c r="C2205" t="s">
        <v>7</v>
      </c>
      <c r="D2205" t="s">
        <v>228</v>
      </c>
      <c r="E2205" t="s">
        <v>238</v>
      </c>
      <c r="F2205">
        <v>32</v>
      </c>
      <c r="G2205" t="s">
        <v>74</v>
      </c>
      <c r="H2205">
        <v>1.098901098901099E-2</v>
      </c>
      <c r="I2205">
        <v>0</v>
      </c>
      <c r="J2205">
        <v>0</v>
      </c>
      <c r="K2205">
        <v>0</v>
      </c>
      <c r="L2205">
        <v>1</v>
      </c>
      <c r="M2205">
        <v>91</v>
      </c>
      <c r="N2205">
        <v>1</v>
      </c>
      <c r="O2205">
        <v>0</v>
      </c>
      <c r="P2205">
        <v>0</v>
      </c>
      <c r="Q2205">
        <v>0</v>
      </c>
      <c r="R2205">
        <v>0</v>
      </c>
      <c r="S2205">
        <f t="shared" si="37"/>
        <v>0</v>
      </c>
      <c r="T2205" s="13">
        <f>(Tabelle1[[#This Row],[MT Distri % (besucht)]]-Tabelle1[[#This Row],[MT Distri % (besucht) VP]])*100</f>
        <v>0</v>
      </c>
      <c r="U2205" t="str">
        <f>Tabelle1[[#This Row],[Kundenhierarchie 1]]&amp;Tabelle1[[#This Row],[Händler]]&amp;Tabelle1[[#This Row],[Kategorie]]&amp;Tabelle1[[#This Row],[Gruppe]]&amp;Tabelle1[[#This Row],[Name]]</f>
        <v>Rewe GruppeHitGurkenGurken 212 / 370ml GlasGurkenviertel, 370ml Glas 10er Tray</v>
      </c>
      <c r="V2205">
        <f>_xlfn.XLOOKUP(U2205,'Daten Vor-Quartal'!U:U,'Daten Vor-Quartal'!I:I,0)</f>
        <v>0</v>
      </c>
    </row>
    <row r="2206" spans="1:22">
      <c r="A2206" t="s">
        <v>24</v>
      </c>
      <c r="B2206" t="s">
        <v>34</v>
      </c>
      <c r="C2206" t="s">
        <v>7</v>
      </c>
      <c r="D2206" t="s">
        <v>228</v>
      </c>
      <c r="E2206" t="s">
        <v>236</v>
      </c>
      <c r="F2206">
        <v>19</v>
      </c>
      <c r="G2206" t="s">
        <v>63</v>
      </c>
      <c r="H2206">
        <v>1</v>
      </c>
      <c r="I2206">
        <v>0.98795180722891562</v>
      </c>
      <c r="J2206">
        <v>0</v>
      </c>
      <c r="K2206">
        <v>0</v>
      </c>
      <c r="L2206">
        <v>91</v>
      </c>
      <c r="M2206">
        <v>91</v>
      </c>
      <c r="N2206">
        <v>83</v>
      </c>
      <c r="O2206">
        <v>82</v>
      </c>
      <c r="P2206">
        <v>0</v>
      </c>
      <c r="Q2206">
        <v>0</v>
      </c>
      <c r="R2206">
        <v>0</v>
      </c>
      <c r="S2206">
        <f t="shared" si="37"/>
        <v>0.9882352941176471</v>
      </c>
      <c r="T2206" s="13">
        <f>(Tabelle1[[#This Row],[MT Distri % (besucht)]]-Tabelle1[[#This Row],[MT Distri % (besucht) VP]])*100</f>
        <v>-2.8348688873147676E-2</v>
      </c>
      <c r="U2206" t="str">
        <f>Tabelle1[[#This Row],[Kundenhierarchie 1]]&amp;Tabelle1[[#This Row],[Händler]]&amp;Tabelle1[[#This Row],[Kategorie]]&amp;Tabelle1[[#This Row],[Gruppe]]&amp;Tabelle1[[#This Row],[Name]]</f>
        <v>Rewe GruppeHitGurkenGurken 212 / 370ml GlasHoniggurken, 370ml Glas 10er Tray</v>
      </c>
      <c r="V2206">
        <f>_xlfn.XLOOKUP(U2206,'Daten Vor-Quartal'!U:U,'Daten Vor-Quartal'!I:I,0)</f>
        <v>0.9882352941176471</v>
      </c>
    </row>
    <row r="2207" spans="1:22">
      <c r="A2207" t="s">
        <v>24</v>
      </c>
      <c r="B2207" t="s">
        <v>34</v>
      </c>
      <c r="C2207" t="s">
        <v>7</v>
      </c>
      <c r="D2207" t="s">
        <v>228</v>
      </c>
      <c r="E2207" t="s">
        <v>237</v>
      </c>
      <c r="F2207">
        <v>12</v>
      </c>
      <c r="G2207" t="s">
        <v>51</v>
      </c>
      <c r="H2207">
        <v>1</v>
      </c>
      <c r="I2207">
        <v>0.98795180722891562</v>
      </c>
      <c r="J2207">
        <v>0</v>
      </c>
      <c r="K2207">
        <v>0</v>
      </c>
      <c r="L2207">
        <v>91</v>
      </c>
      <c r="M2207">
        <v>91</v>
      </c>
      <c r="N2207">
        <v>83</v>
      </c>
      <c r="O2207">
        <v>82</v>
      </c>
      <c r="P2207">
        <v>0</v>
      </c>
      <c r="Q2207">
        <v>0</v>
      </c>
      <c r="R2207">
        <v>0</v>
      </c>
      <c r="S2207">
        <f t="shared" si="37"/>
        <v>0.9882352941176471</v>
      </c>
      <c r="T2207" s="13">
        <f>(Tabelle1[[#This Row],[MT Distri % (besucht)]]-Tabelle1[[#This Row],[MT Distri % (besucht) VP]])*100</f>
        <v>-2.8348688873147676E-2</v>
      </c>
      <c r="U2207" t="str">
        <f>Tabelle1[[#This Row],[Kundenhierarchie 1]]&amp;Tabelle1[[#This Row],[Händler]]&amp;Tabelle1[[#This Row],[Kategorie]]&amp;Tabelle1[[#This Row],[Gruppe]]&amp;Tabelle1[[#This Row],[Name]]</f>
        <v>Rewe GruppeHitGurkenGurken 212 / 370ml GlasKühne Sandwich Gurken, 370ml, Gl., 10er</v>
      </c>
      <c r="V2207">
        <f>_xlfn.XLOOKUP(U2207,'Daten Vor-Quartal'!U:U,'Daten Vor-Quartal'!I:I,0)</f>
        <v>0.9882352941176471</v>
      </c>
    </row>
    <row r="2208" spans="1:22">
      <c r="A2208" t="s">
        <v>24</v>
      </c>
      <c r="B2208" t="s">
        <v>34</v>
      </c>
      <c r="C2208" t="s">
        <v>7</v>
      </c>
      <c r="D2208" t="s">
        <v>228</v>
      </c>
      <c r="E2208" t="s">
        <v>239</v>
      </c>
      <c r="F2208">
        <v>29</v>
      </c>
      <c r="G2208" t="s">
        <v>74</v>
      </c>
      <c r="H2208">
        <v>1</v>
      </c>
      <c r="I2208">
        <v>0.98795180722891562</v>
      </c>
      <c r="J2208">
        <v>0</v>
      </c>
      <c r="K2208">
        <v>0</v>
      </c>
      <c r="L2208">
        <v>91</v>
      </c>
      <c r="M2208">
        <v>91</v>
      </c>
      <c r="N2208">
        <v>83</v>
      </c>
      <c r="O2208">
        <v>82</v>
      </c>
      <c r="P2208">
        <v>0</v>
      </c>
      <c r="Q2208">
        <v>0</v>
      </c>
      <c r="R2208">
        <v>0</v>
      </c>
      <c r="S2208">
        <f t="shared" si="37"/>
        <v>0.9882352941176471</v>
      </c>
      <c r="T2208" s="13">
        <f>(Tabelle1[[#This Row],[MT Distri % (besucht)]]-Tabelle1[[#This Row],[MT Distri % (besucht) VP]])*100</f>
        <v>-2.8348688873147676E-2</v>
      </c>
      <c r="U2208" t="str">
        <f>Tabelle1[[#This Row],[Kundenhierarchie 1]]&amp;Tabelle1[[#This Row],[Händler]]&amp;Tabelle1[[#This Row],[Kategorie]]&amp;Tabelle1[[#This Row],[Gruppe]]&amp;Tabelle1[[#This Row],[Name]]</f>
        <v>Rewe GruppeHitGurkenGurken 212 / 370ml GlasSalat Gurken, 370ml Gl. 10er Tray</v>
      </c>
      <c r="V2208">
        <f>_xlfn.XLOOKUP(U2208,'Daten Vor-Quartal'!U:U,'Daten Vor-Quartal'!I:I,0)</f>
        <v>0.9882352941176471</v>
      </c>
    </row>
    <row r="2209" spans="1:22">
      <c r="A2209" t="s">
        <v>24</v>
      </c>
      <c r="B2209" t="s">
        <v>34</v>
      </c>
      <c r="C2209" t="s">
        <v>7</v>
      </c>
      <c r="D2209" t="s">
        <v>228</v>
      </c>
      <c r="E2209" t="s">
        <v>240</v>
      </c>
      <c r="F2209">
        <v>30</v>
      </c>
      <c r="G2209" t="s">
        <v>74</v>
      </c>
      <c r="H2209">
        <v>1</v>
      </c>
      <c r="I2209">
        <v>0.97590361445783136</v>
      </c>
      <c r="J2209">
        <v>0</v>
      </c>
      <c r="K2209">
        <v>0</v>
      </c>
      <c r="L2209">
        <v>91</v>
      </c>
      <c r="M2209">
        <v>91</v>
      </c>
      <c r="N2209">
        <v>83</v>
      </c>
      <c r="O2209">
        <v>81</v>
      </c>
      <c r="P2209">
        <v>0</v>
      </c>
      <c r="Q2209">
        <v>0</v>
      </c>
      <c r="R2209">
        <v>0</v>
      </c>
      <c r="S2209">
        <f t="shared" si="37"/>
        <v>0.97647058823529409</v>
      </c>
      <c r="T2209" s="13">
        <f>(Tabelle1[[#This Row],[MT Distri % (besucht)]]-Tabelle1[[#This Row],[MT Distri % (besucht) VP]])*100</f>
        <v>-5.6697377746273148E-2</v>
      </c>
      <c r="U2209" t="str">
        <f>Tabelle1[[#This Row],[Kundenhierarchie 1]]&amp;Tabelle1[[#This Row],[Händler]]&amp;Tabelle1[[#This Row],[Kategorie]]&amp;Tabelle1[[#This Row],[Gruppe]]&amp;Tabelle1[[#This Row],[Name]]</f>
        <v>Rewe GruppeHitGurkenGurken 212 / 370ml GlasSchles. Gurkenhappen, 370ml Gl. 10er Tr.</v>
      </c>
      <c r="V2209">
        <f>_xlfn.XLOOKUP(U2209,'Daten Vor-Quartal'!U:U,'Daten Vor-Quartal'!I:I,0)</f>
        <v>0.97647058823529409</v>
      </c>
    </row>
    <row r="2210" spans="1:22">
      <c r="A2210" t="s">
        <v>24</v>
      </c>
      <c r="B2210" t="s">
        <v>34</v>
      </c>
      <c r="C2210" t="s">
        <v>7</v>
      </c>
      <c r="D2210" t="s">
        <v>228</v>
      </c>
      <c r="E2210" t="s">
        <v>241</v>
      </c>
      <c r="F2210">
        <v>24</v>
      </c>
      <c r="G2210" t="s">
        <v>74</v>
      </c>
      <c r="H2210">
        <v>1</v>
      </c>
      <c r="I2210">
        <v>0.98795180722891562</v>
      </c>
      <c r="J2210">
        <v>0</v>
      </c>
      <c r="K2210">
        <v>0</v>
      </c>
      <c r="L2210">
        <v>91</v>
      </c>
      <c r="M2210">
        <v>91</v>
      </c>
      <c r="N2210">
        <v>83</v>
      </c>
      <c r="O2210">
        <v>82</v>
      </c>
      <c r="P2210">
        <v>0</v>
      </c>
      <c r="Q2210">
        <v>0</v>
      </c>
      <c r="R2210">
        <v>0</v>
      </c>
      <c r="S2210">
        <f t="shared" si="37"/>
        <v>0.9882352941176471</v>
      </c>
      <c r="T2210" s="13">
        <f>(Tabelle1[[#This Row],[MT Distri % (besucht)]]-Tabelle1[[#This Row],[MT Distri % (besucht) VP]])*100</f>
        <v>-2.8348688873147676E-2</v>
      </c>
      <c r="U2210" t="str">
        <f>Tabelle1[[#This Row],[Kundenhierarchie 1]]&amp;Tabelle1[[#This Row],[Händler]]&amp;Tabelle1[[#This Row],[Kategorie]]&amp;Tabelle1[[#This Row],[Gruppe]]&amp;Tabelle1[[#This Row],[Name]]</f>
        <v>Rewe GruppeHitGurkenGurken 212 / 370ml GlasSenfgurken, 370ml Glas, 10er Tray</v>
      </c>
      <c r="V2210">
        <f>_xlfn.XLOOKUP(U2210,'Daten Vor-Quartal'!U:U,'Daten Vor-Quartal'!I:I,0)</f>
        <v>0.9882352941176471</v>
      </c>
    </row>
    <row r="2211" spans="1:22">
      <c r="A2211" t="s">
        <v>24</v>
      </c>
      <c r="B2211" t="s">
        <v>34</v>
      </c>
      <c r="C2211" t="s">
        <v>7</v>
      </c>
      <c r="D2211" t="s">
        <v>228</v>
      </c>
      <c r="E2211" t="s">
        <v>242</v>
      </c>
      <c r="F2211">
        <v>21</v>
      </c>
      <c r="G2211" t="s">
        <v>63</v>
      </c>
      <c r="H2211">
        <v>0</v>
      </c>
      <c r="I2211">
        <v>0</v>
      </c>
      <c r="J2211">
        <v>0</v>
      </c>
      <c r="K2211">
        <v>0</v>
      </c>
      <c r="L2211">
        <v>0</v>
      </c>
      <c r="M2211">
        <v>91</v>
      </c>
      <c r="N2211">
        <v>1</v>
      </c>
      <c r="O2211">
        <v>0</v>
      </c>
      <c r="P2211">
        <v>0</v>
      </c>
      <c r="Q2211">
        <v>0</v>
      </c>
      <c r="R2211">
        <v>0</v>
      </c>
      <c r="S2211">
        <f t="shared" si="37"/>
        <v>0</v>
      </c>
      <c r="T2211" s="13">
        <f>(Tabelle1[[#This Row],[MT Distri % (besucht)]]-Tabelle1[[#This Row],[MT Distri % (besucht) VP]])*100</f>
        <v>0</v>
      </c>
      <c r="U2211" t="str">
        <f>Tabelle1[[#This Row],[Kundenhierarchie 1]]&amp;Tabelle1[[#This Row],[Händler]]&amp;Tabelle1[[#This Row],[Kategorie]]&amp;Tabelle1[[#This Row],[Gruppe]]&amp;Tabelle1[[#This Row],[Name]]</f>
        <v>Rewe GruppeHitGurkenGurken 212 / 370ml GlasWurstsalat Gurke, 370ml, 10er</v>
      </c>
      <c r="V2211">
        <f>_xlfn.XLOOKUP(U2211,'Daten Vor-Quartal'!U:U,'Daten Vor-Quartal'!I:I,0)</f>
        <v>0</v>
      </c>
    </row>
    <row r="2212" spans="1:22">
      <c r="A2212" t="s">
        <v>24</v>
      </c>
      <c r="B2212" t="s">
        <v>34</v>
      </c>
      <c r="C2212" t="s">
        <v>7</v>
      </c>
      <c r="D2212" t="s">
        <v>245</v>
      </c>
      <c r="E2212" t="s">
        <v>115</v>
      </c>
      <c r="F2212">
        <v>13</v>
      </c>
      <c r="G2212" t="s">
        <v>63</v>
      </c>
      <c r="H2212">
        <v>1.098901098901099E-2</v>
      </c>
      <c r="I2212">
        <v>0</v>
      </c>
      <c r="J2212">
        <v>0</v>
      </c>
      <c r="K2212">
        <v>0</v>
      </c>
      <c r="L2212">
        <v>1</v>
      </c>
      <c r="M2212">
        <v>91</v>
      </c>
      <c r="N2212">
        <v>1</v>
      </c>
      <c r="O2212">
        <v>0</v>
      </c>
      <c r="P2212">
        <v>0</v>
      </c>
      <c r="Q2212">
        <v>0</v>
      </c>
      <c r="R2212">
        <v>0</v>
      </c>
      <c r="S2212">
        <f t="shared" si="37"/>
        <v>0</v>
      </c>
      <c r="T2212" s="13">
        <f>(Tabelle1[[#This Row],[MT Distri % (besucht)]]-Tabelle1[[#This Row],[MT Distri % (besucht) VP]])*100</f>
        <v>0</v>
      </c>
      <c r="U2212" t="str">
        <f>Tabelle1[[#This Row],[Kundenhierarchie 1]]&amp;Tabelle1[[#This Row],[Händler]]&amp;Tabelle1[[#This Row],[Kategorie]]&amp;Tabelle1[[#This Row],[Gruppe]]&amp;Tabelle1[[#This Row],[Name]]</f>
        <v>Rewe GruppeHitGurkenGurken 720ml GlasBaerlauchgurken, 720ml Glas 8er Tray</v>
      </c>
      <c r="V2212">
        <f>_xlfn.XLOOKUP(U2212,'Daten Vor-Quartal'!U:U,'Daten Vor-Quartal'!I:I,0)</f>
        <v>0</v>
      </c>
    </row>
    <row r="2213" spans="1:22">
      <c r="A2213" t="s">
        <v>24</v>
      </c>
      <c r="B2213" t="s">
        <v>34</v>
      </c>
      <c r="C2213" t="s">
        <v>7</v>
      </c>
      <c r="D2213" t="s">
        <v>245</v>
      </c>
      <c r="E2213" t="s">
        <v>243</v>
      </c>
      <c r="F2213">
        <v>13</v>
      </c>
      <c r="G2213" t="s">
        <v>63</v>
      </c>
      <c r="H2213">
        <v>0.98901098901098905</v>
      </c>
      <c r="I2213">
        <v>0.96385542168674698</v>
      </c>
      <c r="J2213">
        <v>0</v>
      </c>
      <c r="K2213">
        <v>0</v>
      </c>
      <c r="L2213">
        <v>90</v>
      </c>
      <c r="M2213">
        <v>91</v>
      </c>
      <c r="N2213">
        <v>83</v>
      </c>
      <c r="O2213">
        <v>80</v>
      </c>
      <c r="P2213">
        <v>0</v>
      </c>
      <c r="Q2213">
        <v>0</v>
      </c>
      <c r="R2213">
        <v>0</v>
      </c>
      <c r="S2213">
        <f t="shared" si="37"/>
        <v>0.96470588235294119</v>
      </c>
      <c r="T2213" s="13">
        <f>(Tabelle1[[#This Row],[MT Distri % (besucht)]]-Tabelle1[[#This Row],[MT Distri % (besucht) VP]])*100</f>
        <v>-8.5046066619420824E-2</v>
      </c>
      <c r="U2213" t="str">
        <f>Tabelle1[[#This Row],[Kundenhierarchie 1]]&amp;Tabelle1[[#This Row],[Händler]]&amp;Tabelle1[[#This Row],[Kategorie]]&amp;Tabelle1[[#This Row],[Gruppe]]&amp;Tabelle1[[#This Row],[Name]]</f>
        <v>Rewe GruppeHitGurkenGurken 720ml GlasBärlauchgurken CK, 720ml Glas</v>
      </c>
      <c r="V2213">
        <f>_xlfn.XLOOKUP(U2213,'Daten Vor-Quartal'!U:U,'Daten Vor-Quartal'!I:I,0)</f>
        <v>0.96470588235294119</v>
      </c>
    </row>
    <row r="2214" spans="1:22">
      <c r="A2214" t="s">
        <v>24</v>
      </c>
      <c r="B2214" t="s">
        <v>34</v>
      </c>
      <c r="C2214" t="s">
        <v>7</v>
      </c>
      <c r="D2214" t="s">
        <v>245</v>
      </c>
      <c r="E2214" t="s">
        <v>244</v>
      </c>
      <c r="F2214">
        <v>7</v>
      </c>
      <c r="G2214" t="s">
        <v>51</v>
      </c>
      <c r="H2214">
        <v>1.098901098901099E-2</v>
      </c>
      <c r="I2214">
        <v>0</v>
      </c>
      <c r="J2214">
        <v>0</v>
      </c>
      <c r="K2214">
        <v>0</v>
      </c>
      <c r="L2214">
        <v>1</v>
      </c>
      <c r="M2214">
        <v>91</v>
      </c>
      <c r="N2214">
        <v>1</v>
      </c>
      <c r="O2214">
        <v>0</v>
      </c>
      <c r="P2214">
        <v>0</v>
      </c>
      <c r="Q2214">
        <v>0</v>
      </c>
      <c r="R2214">
        <v>0</v>
      </c>
      <c r="S2214">
        <f t="shared" si="37"/>
        <v>0</v>
      </c>
      <c r="T2214" s="13">
        <f>(Tabelle1[[#This Row],[MT Distri % (besucht)]]-Tabelle1[[#This Row],[MT Distri % (besucht) VP]])*100</f>
        <v>0</v>
      </c>
      <c r="U2214" t="str">
        <f>Tabelle1[[#This Row],[Kundenhierarchie 1]]&amp;Tabelle1[[#This Row],[Händler]]&amp;Tabelle1[[#This Row],[Kategorie]]&amp;Tabelle1[[#This Row],[Gruppe]]&amp;Tabelle1[[#This Row],[Name]]</f>
        <v>Rewe GruppeHitGurkenGurken 720ml GlasDaenischer Gurkensalat,720ml Gl.,8er Tray</v>
      </c>
      <c r="V2214">
        <f>_xlfn.XLOOKUP(U2214,'Daten Vor-Quartal'!U:U,'Daten Vor-Quartal'!I:I,0)</f>
        <v>0</v>
      </c>
    </row>
    <row r="2215" spans="1:22">
      <c r="A2215" t="s">
        <v>24</v>
      </c>
      <c r="B2215" t="s">
        <v>34</v>
      </c>
      <c r="C2215" t="s">
        <v>7</v>
      </c>
      <c r="D2215" t="s">
        <v>245</v>
      </c>
      <c r="E2215" t="s">
        <v>246</v>
      </c>
      <c r="F2215">
        <v>7</v>
      </c>
      <c r="G2215" t="s">
        <v>51</v>
      </c>
      <c r="H2215">
        <v>0.98901098901098905</v>
      </c>
      <c r="I2215">
        <v>0.96385542168674698</v>
      </c>
      <c r="J2215">
        <v>0</v>
      </c>
      <c r="K2215">
        <v>0</v>
      </c>
      <c r="L2215">
        <v>90</v>
      </c>
      <c r="M2215">
        <v>91</v>
      </c>
      <c r="N2215">
        <v>83</v>
      </c>
      <c r="O2215">
        <v>80</v>
      </c>
      <c r="P2215">
        <v>0</v>
      </c>
      <c r="Q2215">
        <v>0</v>
      </c>
      <c r="R2215">
        <v>0</v>
      </c>
      <c r="S2215">
        <f t="shared" si="37"/>
        <v>0.96470588235294119</v>
      </c>
      <c r="T2215" s="13">
        <f>(Tabelle1[[#This Row],[MT Distri % (besucht)]]-Tabelle1[[#This Row],[MT Distri % (besucht) VP]])*100</f>
        <v>-8.5046066619420824E-2</v>
      </c>
      <c r="U2215" t="str">
        <f>Tabelle1[[#This Row],[Kundenhierarchie 1]]&amp;Tabelle1[[#This Row],[Händler]]&amp;Tabelle1[[#This Row],[Kategorie]]&amp;Tabelle1[[#This Row],[Gruppe]]&amp;Tabelle1[[#This Row],[Name]]</f>
        <v>Rewe GruppeHitGurkenGurken 720ml GlasDänischer Gurkensalat, 720ml Glas</v>
      </c>
      <c r="V2215">
        <f>_xlfn.XLOOKUP(U2215,'Daten Vor-Quartal'!U:U,'Daten Vor-Quartal'!I:I,0)</f>
        <v>0.96470588235294119</v>
      </c>
    </row>
    <row r="2216" spans="1:22">
      <c r="A2216" t="s">
        <v>24</v>
      </c>
      <c r="B2216" t="s">
        <v>34</v>
      </c>
      <c r="C2216" t="s">
        <v>7</v>
      </c>
      <c r="D2216" t="s">
        <v>245</v>
      </c>
      <c r="E2216" t="s">
        <v>247</v>
      </c>
      <c r="F2216">
        <v>27</v>
      </c>
      <c r="G2216" t="s">
        <v>74</v>
      </c>
      <c r="H2216">
        <v>0.82417582417582413</v>
      </c>
      <c r="I2216">
        <v>0.90789473684210531</v>
      </c>
      <c r="J2216">
        <v>0</v>
      </c>
      <c r="K2216">
        <v>0</v>
      </c>
      <c r="L2216">
        <v>75</v>
      </c>
      <c r="M2216">
        <v>91</v>
      </c>
      <c r="N2216">
        <v>76</v>
      </c>
      <c r="O2216">
        <v>69</v>
      </c>
      <c r="P2216">
        <v>0</v>
      </c>
      <c r="Q2216">
        <v>0</v>
      </c>
      <c r="R2216">
        <v>0</v>
      </c>
      <c r="S2216">
        <f t="shared" si="37"/>
        <v>0.92105263157894735</v>
      </c>
      <c r="T2216" s="13">
        <f>(Tabelle1[[#This Row],[MT Distri % (besucht)]]-Tabelle1[[#This Row],[MT Distri % (besucht) VP]])*100</f>
        <v>-1.3157894736842035</v>
      </c>
      <c r="U2216" t="str">
        <f>Tabelle1[[#This Row],[Kundenhierarchie 1]]&amp;Tabelle1[[#This Row],[Händler]]&amp;Tabelle1[[#This Row],[Kategorie]]&amp;Tabelle1[[#This Row],[Gruppe]]&amp;Tabelle1[[#This Row],[Name]]</f>
        <v>Rewe GruppeHitGurkenGurken 720ml GlasDillschnitten, 720ml Glas</v>
      </c>
      <c r="V2216">
        <f>_xlfn.XLOOKUP(U2216,'Daten Vor-Quartal'!U:U,'Daten Vor-Quartal'!I:I,0)</f>
        <v>0.92105263157894735</v>
      </c>
    </row>
    <row r="2217" spans="1:22">
      <c r="A2217" t="s">
        <v>24</v>
      </c>
      <c r="B2217" t="s">
        <v>34</v>
      </c>
      <c r="C2217" t="s">
        <v>7</v>
      </c>
      <c r="D2217" t="s">
        <v>245</v>
      </c>
      <c r="E2217" t="s">
        <v>107</v>
      </c>
      <c r="F2217">
        <v>27</v>
      </c>
      <c r="G2217" t="s">
        <v>74</v>
      </c>
      <c r="H2217">
        <v>1.098901098901099E-2</v>
      </c>
      <c r="I2217">
        <v>0</v>
      </c>
      <c r="J2217">
        <v>0</v>
      </c>
      <c r="K2217">
        <v>0</v>
      </c>
      <c r="L2217">
        <v>1</v>
      </c>
      <c r="M2217">
        <v>91</v>
      </c>
      <c r="N2217">
        <v>1</v>
      </c>
      <c r="O2217">
        <v>0</v>
      </c>
      <c r="P2217">
        <v>0</v>
      </c>
      <c r="Q2217">
        <v>0</v>
      </c>
      <c r="R2217">
        <v>0</v>
      </c>
      <c r="S2217">
        <f t="shared" si="37"/>
        <v>0</v>
      </c>
      <c r="T2217" s="13">
        <f>(Tabelle1[[#This Row],[MT Distri % (besucht)]]-Tabelle1[[#This Row],[MT Distri % (besucht) VP]])*100</f>
        <v>0</v>
      </c>
      <c r="U2217" t="str">
        <f>Tabelle1[[#This Row],[Kundenhierarchie 1]]&amp;Tabelle1[[#This Row],[Händler]]&amp;Tabelle1[[#This Row],[Kategorie]]&amp;Tabelle1[[#This Row],[Gruppe]]&amp;Tabelle1[[#This Row],[Name]]</f>
        <v>Rewe GruppeHitGurkenGurken 720ml GlasDillschnitten, 720ml Glas, 8er Tray</v>
      </c>
      <c r="V2217">
        <f>_xlfn.XLOOKUP(U2217,'Daten Vor-Quartal'!U:U,'Daten Vor-Quartal'!I:I,0)</f>
        <v>0</v>
      </c>
    </row>
    <row r="2218" spans="1:22">
      <c r="A2218" t="s">
        <v>24</v>
      </c>
      <c r="B2218" t="s">
        <v>34</v>
      </c>
      <c r="C2218" t="s">
        <v>7</v>
      </c>
      <c r="D2218" t="s">
        <v>245</v>
      </c>
      <c r="E2218" t="s">
        <v>248</v>
      </c>
      <c r="F2218">
        <v>4</v>
      </c>
      <c r="G2218" t="s">
        <v>51</v>
      </c>
      <c r="H2218">
        <v>1</v>
      </c>
      <c r="I2218">
        <v>0.98795180722891562</v>
      </c>
      <c r="J2218">
        <v>0</v>
      </c>
      <c r="K2218">
        <v>0</v>
      </c>
      <c r="L2218">
        <v>91</v>
      </c>
      <c r="M2218">
        <v>91</v>
      </c>
      <c r="N2218">
        <v>83</v>
      </c>
      <c r="O2218">
        <v>82</v>
      </c>
      <c r="P2218">
        <v>0</v>
      </c>
      <c r="Q2218">
        <v>0</v>
      </c>
      <c r="R2218">
        <v>0</v>
      </c>
      <c r="S2218">
        <f t="shared" si="37"/>
        <v>0.9882352941176471</v>
      </c>
      <c r="T2218" s="13">
        <f>(Tabelle1[[#This Row],[MT Distri % (besucht)]]-Tabelle1[[#This Row],[MT Distri % (besucht) VP]])*100</f>
        <v>-2.8348688873147676E-2</v>
      </c>
      <c r="U2218" t="str">
        <f>Tabelle1[[#This Row],[Kundenhierarchie 1]]&amp;Tabelle1[[#This Row],[Händler]]&amp;Tabelle1[[#This Row],[Kategorie]]&amp;Tabelle1[[#This Row],[Gruppe]]&amp;Tabelle1[[#This Row],[Name]]</f>
        <v>Rewe GruppeHitGurkenGurken 720ml GlasGewürzgurken, 720ml, 12er</v>
      </c>
      <c r="V2218">
        <f>_xlfn.XLOOKUP(U2218,'Daten Vor-Quartal'!U:U,'Daten Vor-Quartal'!I:I,0)</f>
        <v>0.9882352941176471</v>
      </c>
    </row>
    <row r="2219" spans="1:22">
      <c r="A2219" t="s">
        <v>24</v>
      </c>
      <c r="B2219" t="s">
        <v>34</v>
      </c>
      <c r="C2219" t="s">
        <v>7</v>
      </c>
      <c r="D2219" t="s">
        <v>245</v>
      </c>
      <c r="E2219" t="s">
        <v>249</v>
      </c>
      <c r="F2219">
        <v>26</v>
      </c>
      <c r="G2219" t="s">
        <v>74</v>
      </c>
      <c r="H2219">
        <v>0.82417582417582413</v>
      </c>
      <c r="I2219">
        <v>0.93421052631578949</v>
      </c>
      <c r="J2219">
        <v>0</v>
      </c>
      <c r="K2219">
        <v>0</v>
      </c>
      <c r="L2219">
        <v>75</v>
      </c>
      <c r="M2219">
        <v>91</v>
      </c>
      <c r="N2219">
        <v>76</v>
      </c>
      <c r="O2219">
        <v>71</v>
      </c>
      <c r="P2219">
        <v>0</v>
      </c>
      <c r="Q2219">
        <v>0</v>
      </c>
      <c r="R2219">
        <v>0</v>
      </c>
      <c r="S2219">
        <f t="shared" si="37"/>
        <v>0.93421052631578949</v>
      </c>
      <c r="T2219" s="13">
        <f>(Tabelle1[[#This Row],[MT Distri % (besucht)]]-Tabelle1[[#This Row],[MT Distri % (besucht) VP]])*100</f>
        <v>0</v>
      </c>
      <c r="U2219" t="str">
        <f>Tabelle1[[#This Row],[Kundenhierarchie 1]]&amp;Tabelle1[[#This Row],[Händler]]&amp;Tabelle1[[#This Row],[Kategorie]]&amp;Tabelle1[[#This Row],[Gruppe]]&amp;Tabelle1[[#This Row],[Name]]</f>
        <v>Rewe GruppeHitGurkenGurken 720ml GlasGurken Moskauer Art CK, 720ml Glas</v>
      </c>
      <c r="V2219">
        <f>_xlfn.XLOOKUP(U2219,'Daten Vor-Quartal'!U:U,'Daten Vor-Quartal'!I:I,0)</f>
        <v>0.93421052631578949</v>
      </c>
    </row>
    <row r="2220" spans="1:22">
      <c r="A2220" t="s">
        <v>24</v>
      </c>
      <c r="B2220" t="s">
        <v>34</v>
      </c>
      <c r="C2220" t="s">
        <v>7</v>
      </c>
      <c r="D2220" t="s">
        <v>245</v>
      </c>
      <c r="E2220" t="s">
        <v>101</v>
      </c>
      <c r="F2220">
        <v>26</v>
      </c>
      <c r="G2220" t="s">
        <v>74</v>
      </c>
      <c r="H2220">
        <v>1.098901098901099E-2</v>
      </c>
      <c r="I2220">
        <v>0</v>
      </c>
      <c r="J2220">
        <v>0</v>
      </c>
      <c r="K2220">
        <v>0</v>
      </c>
      <c r="L2220">
        <v>1</v>
      </c>
      <c r="M2220">
        <v>91</v>
      </c>
      <c r="N2220">
        <v>1</v>
      </c>
      <c r="O2220">
        <v>0</v>
      </c>
      <c r="P2220">
        <v>0</v>
      </c>
      <c r="Q2220">
        <v>0</v>
      </c>
      <c r="R2220">
        <v>0</v>
      </c>
      <c r="S2220">
        <f t="shared" si="37"/>
        <v>0</v>
      </c>
      <c r="T2220" s="13">
        <f>(Tabelle1[[#This Row],[MT Distri % (besucht)]]-Tabelle1[[#This Row],[MT Distri % (besucht) VP]])*100</f>
        <v>0</v>
      </c>
      <c r="U2220" t="str">
        <f>Tabelle1[[#This Row],[Kundenhierarchie 1]]&amp;Tabelle1[[#This Row],[Händler]]&amp;Tabelle1[[#This Row],[Kategorie]]&amp;Tabelle1[[#This Row],[Gruppe]]&amp;Tabelle1[[#This Row],[Name]]</f>
        <v>Rewe GruppeHitGurkenGurken 720ml GlasGurken Moskauer Art, 720ml Glas 8er Tray</v>
      </c>
      <c r="V2220">
        <f>_xlfn.XLOOKUP(U2220,'Daten Vor-Quartal'!U:U,'Daten Vor-Quartal'!I:I,0)</f>
        <v>0</v>
      </c>
    </row>
    <row r="2221" spans="1:22">
      <c r="A2221" t="s">
        <v>24</v>
      </c>
      <c r="B2221" t="s">
        <v>34</v>
      </c>
      <c r="C2221" t="s">
        <v>7</v>
      </c>
      <c r="D2221" t="s">
        <v>245</v>
      </c>
      <c r="E2221" t="s">
        <v>250</v>
      </c>
      <c r="F2221">
        <v>17</v>
      </c>
      <c r="G2221" t="s">
        <v>63</v>
      </c>
      <c r="H2221">
        <v>0.98901098901098905</v>
      </c>
      <c r="I2221">
        <v>0.97590361445783136</v>
      </c>
      <c r="J2221">
        <v>0</v>
      </c>
      <c r="K2221">
        <v>0</v>
      </c>
      <c r="L2221">
        <v>90</v>
      </c>
      <c r="M2221">
        <v>91</v>
      </c>
      <c r="N2221">
        <v>83</v>
      </c>
      <c r="O2221">
        <v>81</v>
      </c>
      <c r="P2221">
        <v>0</v>
      </c>
      <c r="Q2221">
        <v>0</v>
      </c>
      <c r="R2221">
        <v>0</v>
      </c>
      <c r="S2221">
        <f t="shared" si="37"/>
        <v>0.97647058823529409</v>
      </c>
      <c r="T2221" s="13">
        <f>(Tabelle1[[#This Row],[MT Distri % (besucht)]]-Tabelle1[[#This Row],[MT Distri % (besucht) VP]])*100</f>
        <v>-5.6697377746273148E-2</v>
      </c>
      <c r="U2221" t="str">
        <f>Tabelle1[[#This Row],[Kundenhierarchie 1]]&amp;Tabelle1[[#This Row],[Händler]]&amp;Tabelle1[[#This Row],[Kategorie]]&amp;Tabelle1[[#This Row],[Gruppe]]&amp;Tabelle1[[#This Row],[Name]]</f>
        <v>Rewe GruppeHitGurkenGurken 720ml GlasGurken Ungarische Art CK, 720ml Glas</v>
      </c>
      <c r="V2221">
        <f>_xlfn.XLOOKUP(U2221,'Daten Vor-Quartal'!U:U,'Daten Vor-Quartal'!I:I,0)</f>
        <v>0.97647058823529409</v>
      </c>
    </row>
    <row r="2222" spans="1:22">
      <c r="A2222" t="s">
        <v>24</v>
      </c>
      <c r="B2222" t="s">
        <v>34</v>
      </c>
      <c r="C2222" t="s">
        <v>7</v>
      </c>
      <c r="D2222" t="s">
        <v>245</v>
      </c>
      <c r="E2222" t="s">
        <v>251</v>
      </c>
      <c r="F2222">
        <v>17</v>
      </c>
      <c r="G2222" t="s">
        <v>63</v>
      </c>
      <c r="H2222">
        <v>1.098901098901099E-2</v>
      </c>
      <c r="I2222">
        <v>0</v>
      </c>
      <c r="J2222">
        <v>0</v>
      </c>
      <c r="K2222">
        <v>0</v>
      </c>
      <c r="L2222">
        <v>1</v>
      </c>
      <c r="M2222">
        <v>91</v>
      </c>
      <c r="N2222">
        <v>1</v>
      </c>
      <c r="O2222">
        <v>0</v>
      </c>
      <c r="P2222">
        <v>0</v>
      </c>
      <c r="Q2222">
        <v>0</v>
      </c>
      <c r="R2222">
        <v>0</v>
      </c>
      <c r="S2222">
        <f t="shared" si="37"/>
        <v>0</v>
      </c>
      <c r="T2222" s="13">
        <f>(Tabelle1[[#This Row],[MT Distri % (besucht)]]-Tabelle1[[#This Row],[MT Distri % (besucht) VP]])*100</f>
        <v>0</v>
      </c>
      <c r="U2222" t="str">
        <f>Tabelle1[[#This Row],[Kundenhierarchie 1]]&amp;Tabelle1[[#This Row],[Händler]]&amp;Tabelle1[[#This Row],[Kategorie]]&amp;Tabelle1[[#This Row],[Gruppe]]&amp;Tabelle1[[#This Row],[Name]]</f>
        <v>Rewe GruppeHitGurkenGurken 720ml GlasGurken Ungarische Art,720ml Gl. 8er Tray</v>
      </c>
      <c r="V2222">
        <f>_xlfn.XLOOKUP(U2222,'Daten Vor-Quartal'!U:U,'Daten Vor-Quartal'!I:I,0)</f>
        <v>0</v>
      </c>
    </row>
    <row r="2223" spans="1:22">
      <c r="A2223" t="s">
        <v>24</v>
      </c>
      <c r="B2223" t="s">
        <v>34</v>
      </c>
      <c r="C2223" t="s">
        <v>7</v>
      </c>
      <c r="D2223" t="s">
        <v>245</v>
      </c>
      <c r="E2223" t="s">
        <v>252</v>
      </c>
      <c r="F2223">
        <v>14</v>
      </c>
      <c r="G2223" t="s">
        <v>63</v>
      </c>
      <c r="H2223">
        <v>0.98901098901098905</v>
      </c>
      <c r="I2223">
        <v>0.97590361445783136</v>
      </c>
      <c r="J2223">
        <v>0</v>
      </c>
      <c r="K2223">
        <v>0</v>
      </c>
      <c r="L2223">
        <v>90</v>
      </c>
      <c r="M2223">
        <v>91</v>
      </c>
      <c r="N2223">
        <v>83</v>
      </c>
      <c r="O2223">
        <v>81</v>
      </c>
      <c r="P2223">
        <v>0</v>
      </c>
      <c r="Q2223">
        <v>0</v>
      </c>
      <c r="R2223">
        <v>0</v>
      </c>
      <c r="S2223">
        <f t="shared" si="37"/>
        <v>0.97647058823529409</v>
      </c>
      <c r="T2223" s="13">
        <f>(Tabelle1[[#This Row],[MT Distri % (besucht)]]-Tabelle1[[#This Row],[MT Distri % (besucht) VP]])*100</f>
        <v>-5.6697377746273148E-2</v>
      </c>
      <c r="U2223" t="str">
        <f>Tabelle1[[#This Row],[Kundenhierarchie 1]]&amp;Tabelle1[[#This Row],[Händler]]&amp;Tabelle1[[#This Row],[Kategorie]]&amp;Tabelle1[[#This Row],[Gruppe]]&amp;Tabelle1[[#This Row],[Name]]</f>
        <v>Rewe GruppeHitGurkenGurken 720ml GlasGurkenviertel, 720ml Glas</v>
      </c>
      <c r="V2223">
        <f>_xlfn.XLOOKUP(U2223,'Daten Vor-Quartal'!U:U,'Daten Vor-Quartal'!I:I,0)</f>
        <v>0.97647058823529409</v>
      </c>
    </row>
    <row r="2224" spans="1:22">
      <c r="A2224" t="s">
        <v>24</v>
      </c>
      <c r="B2224" t="s">
        <v>34</v>
      </c>
      <c r="C2224" t="s">
        <v>7</v>
      </c>
      <c r="D2224" t="s">
        <v>245</v>
      </c>
      <c r="E2224" t="s">
        <v>111</v>
      </c>
      <c r="F2224">
        <v>14</v>
      </c>
      <c r="G2224" t="s">
        <v>63</v>
      </c>
      <c r="H2224">
        <v>1.098901098901099E-2</v>
      </c>
      <c r="I2224">
        <v>0</v>
      </c>
      <c r="J2224">
        <v>0</v>
      </c>
      <c r="K2224">
        <v>0</v>
      </c>
      <c r="L2224">
        <v>1</v>
      </c>
      <c r="M2224">
        <v>91</v>
      </c>
      <c r="N2224">
        <v>1</v>
      </c>
      <c r="O2224">
        <v>0</v>
      </c>
      <c r="P2224">
        <v>0</v>
      </c>
      <c r="Q2224">
        <v>0</v>
      </c>
      <c r="R2224">
        <v>0</v>
      </c>
      <c r="S2224">
        <f t="shared" si="37"/>
        <v>0</v>
      </c>
      <c r="T2224" s="13">
        <f>(Tabelle1[[#This Row],[MT Distri % (besucht)]]-Tabelle1[[#This Row],[MT Distri % (besucht) VP]])*100</f>
        <v>0</v>
      </c>
      <c r="U2224" t="str">
        <f>Tabelle1[[#This Row],[Kundenhierarchie 1]]&amp;Tabelle1[[#This Row],[Händler]]&amp;Tabelle1[[#This Row],[Kategorie]]&amp;Tabelle1[[#This Row],[Gruppe]]&amp;Tabelle1[[#This Row],[Name]]</f>
        <v>Rewe GruppeHitGurkenGurken 720ml GlasGurkenviertel, 720ml Glas 8er Tray</v>
      </c>
      <c r="V2224">
        <f>_xlfn.XLOOKUP(U2224,'Daten Vor-Quartal'!U:U,'Daten Vor-Quartal'!I:I,0)</f>
        <v>0</v>
      </c>
    </row>
    <row r="2225" spans="1:22">
      <c r="A2225" t="s">
        <v>24</v>
      </c>
      <c r="B2225" t="s">
        <v>34</v>
      </c>
      <c r="C2225" t="s">
        <v>7</v>
      </c>
      <c r="D2225" t="s">
        <v>245</v>
      </c>
      <c r="E2225" t="s">
        <v>253</v>
      </c>
      <c r="F2225">
        <v>10</v>
      </c>
      <c r="G2225" t="s">
        <v>51</v>
      </c>
      <c r="H2225">
        <v>0.98901098901098905</v>
      </c>
      <c r="I2225">
        <v>0.98795180722891562</v>
      </c>
      <c r="J2225">
        <v>0</v>
      </c>
      <c r="K2225">
        <v>0</v>
      </c>
      <c r="L2225">
        <v>90</v>
      </c>
      <c r="M2225">
        <v>91</v>
      </c>
      <c r="N2225">
        <v>83</v>
      </c>
      <c r="O2225">
        <v>82</v>
      </c>
      <c r="P2225">
        <v>0</v>
      </c>
      <c r="Q2225">
        <v>0</v>
      </c>
      <c r="R2225">
        <v>0</v>
      </c>
      <c r="S2225">
        <f t="shared" si="37"/>
        <v>0.9882352941176471</v>
      </c>
      <c r="T2225" s="13">
        <f>(Tabelle1[[#This Row],[MT Distri % (besucht)]]-Tabelle1[[#This Row],[MT Distri % (besucht) VP]])*100</f>
        <v>-2.8348688873147676E-2</v>
      </c>
      <c r="U2225" t="str">
        <f>Tabelle1[[#This Row],[Kundenhierarchie 1]]&amp;Tabelle1[[#This Row],[Händler]]&amp;Tabelle1[[#This Row],[Kategorie]]&amp;Tabelle1[[#This Row],[Gruppe]]&amp;Tabelle1[[#This Row],[Name]]</f>
        <v>Rewe GruppeHitGurkenGurken 720ml GlasSalzdillgurken, 720ml Glas</v>
      </c>
      <c r="V2225">
        <f>_xlfn.XLOOKUP(U2225,'Daten Vor-Quartal'!U:U,'Daten Vor-Quartal'!I:I,0)</f>
        <v>0.9882352941176471</v>
      </c>
    </row>
    <row r="2226" spans="1:22">
      <c r="A2226" t="s">
        <v>24</v>
      </c>
      <c r="B2226" t="s">
        <v>34</v>
      </c>
      <c r="C2226" t="s">
        <v>7</v>
      </c>
      <c r="D2226" t="s">
        <v>245</v>
      </c>
      <c r="E2226" t="s">
        <v>254</v>
      </c>
      <c r="F2226">
        <v>10</v>
      </c>
      <c r="G2226" t="s">
        <v>51</v>
      </c>
      <c r="H2226">
        <v>1.098901098901099E-2</v>
      </c>
      <c r="I2226">
        <v>0</v>
      </c>
      <c r="J2226">
        <v>0</v>
      </c>
      <c r="K2226">
        <v>0</v>
      </c>
      <c r="L2226">
        <v>1</v>
      </c>
      <c r="M2226">
        <v>91</v>
      </c>
      <c r="N2226">
        <v>1</v>
      </c>
      <c r="O2226">
        <v>0</v>
      </c>
      <c r="P2226">
        <v>0</v>
      </c>
      <c r="Q2226">
        <v>0</v>
      </c>
      <c r="R2226">
        <v>0</v>
      </c>
      <c r="S2226">
        <f t="shared" si="37"/>
        <v>0</v>
      </c>
      <c r="T2226" s="13">
        <f>(Tabelle1[[#This Row],[MT Distri % (besucht)]]-Tabelle1[[#This Row],[MT Distri % (besucht) VP]])*100</f>
        <v>0</v>
      </c>
      <c r="U2226" t="str">
        <f>Tabelle1[[#This Row],[Kundenhierarchie 1]]&amp;Tabelle1[[#This Row],[Händler]]&amp;Tabelle1[[#This Row],[Kategorie]]&amp;Tabelle1[[#This Row],[Gruppe]]&amp;Tabelle1[[#This Row],[Name]]</f>
        <v>Rewe GruppeHitGurkenGurken 720ml GlasSalzdillgurken, 720ml Glas, 8er Tray</v>
      </c>
      <c r="V2226">
        <f>_xlfn.XLOOKUP(U2226,'Daten Vor-Quartal'!U:U,'Daten Vor-Quartal'!I:I,0)</f>
        <v>0</v>
      </c>
    </row>
    <row r="2227" spans="1:22">
      <c r="A2227" t="s">
        <v>24</v>
      </c>
      <c r="B2227" t="s">
        <v>34</v>
      </c>
      <c r="C2227" t="s">
        <v>7</v>
      </c>
      <c r="D2227" t="s">
        <v>245</v>
      </c>
      <c r="E2227" t="s">
        <v>255</v>
      </c>
      <c r="F2227">
        <v>11</v>
      </c>
      <c r="G2227" t="s">
        <v>51</v>
      </c>
      <c r="H2227">
        <v>1.098901098901099E-2</v>
      </c>
      <c r="I2227">
        <v>0</v>
      </c>
      <c r="J2227">
        <v>0</v>
      </c>
      <c r="K2227">
        <v>0</v>
      </c>
      <c r="L2227">
        <v>1</v>
      </c>
      <c r="M2227">
        <v>91</v>
      </c>
      <c r="N2227">
        <v>1</v>
      </c>
      <c r="O2227">
        <v>0</v>
      </c>
      <c r="P2227">
        <v>0</v>
      </c>
      <c r="Q2227">
        <v>0</v>
      </c>
      <c r="R2227">
        <v>0</v>
      </c>
      <c r="S2227">
        <f t="shared" si="37"/>
        <v>0</v>
      </c>
      <c r="T2227" s="13">
        <f>(Tabelle1[[#This Row],[MT Distri % (besucht)]]-Tabelle1[[#This Row],[MT Distri % (besucht) VP]])*100</f>
        <v>0</v>
      </c>
      <c r="U2227" t="str">
        <f>Tabelle1[[#This Row],[Kundenhierarchie 1]]&amp;Tabelle1[[#This Row],[Händler]]&amp;Tabelle1[[#This Row],[Kategorie]]&amp;Tabelle1[[#This Row],[Gruppe]]&amp;Tabelle1[[#This Row],[Name]]</f>
        <v>Rewe GruppeHitGurkenGurken 720ml GlasSchles. Gurkenhappen, 720ml Gl., 8er Tr.</v>
      </c>
      <c r="V2227">
        <f>_xlfn.XLOOKUP(U2227,'Daten Vor-Quartal'!U:U,'Daten Vor-Quartal'!I:I,0)</f>
        <v>0</v>
      </c>
    </row>
    <row r="2228" spans="1:22">
      <c r="A2228" t="s">
        <v>24</v>
      </c>
      <c r="B2228" t="s">
        <v>34</v>
      </c>
      <c r="C2228" t="s">
        <v>7</v>
      </c>
      <c r="D2228" t="s">
        <v>245</v>
      </c>
      <c r="E2228" t="s">
        <v>256</v>
      </c>
      <c r="F2228">
        <v>11</v>
      </c>
      <c r="G2228" t="s">
        <v>51</v>
      </c>
      <c r="H2228">
        <v>0.98901098901098905</v>
      </c>
      <c r="I2228">
        <v>0.96385542168674698</v>
      </c>
      <c r="J2228">
        <v>0</v>
      </c>
      <c r="K2228">
        <v>0</v>
      </c>
      <c r="L2228">
        <v>90</v>
      </c>
      <c r="M2228">
        <v>91</v>
      </c>
      <c r="N2228">
        <v>83</v>
      </c>
      <c r="O2228">
        <v>80</v>
      </c>
      <c r="P2228">
        <v>0</v>
      </c>
      <c r="Q2228">
        <v>0</v>
      </c>
      <c r="R2228">
        <v>0</v>
      </c>
      <c r="S2228">
        <f t="shared" si="37"/>
        <v>0.96470588235294119</v>
      </c>
      <c r="T2228" s="13">
        <f>(Tabelle1[[#This Row],[MT Distri % (besucht)]]-Tabelle1[[#This Row],[MT Distri % (besucht) VP]])*100</f>
        <v>-8.5046066619420824E-2</v>
      </c>
      <c r="U2228" t="str">
        <f>Tabelle1[[#This Row],[Kundenhierarchie 1]]&amp;Tabelle1[[#This Row],[Händler]]&amp;Tabelle1[[#This Row],[Kategorie]]&amp;Tabelle1[[#This Row],[Gruppe]]&amp;Tabelle1[[#This Row],[Name]]</f>
        <v>Rewe GruppeHitGurkenGurken 720ml GlasSchles. Gurkenhappen, 720ml Glas</v>
      </c>
      <c r="V2228">
        <f>_xlfn.XLOOKUP(U2228,'Daten Vor-Quartal'!U:U,'Daten Vor-Quartal'!I:I,0)</f>
        <v>0.96470588235294119</v>
      </c>
    </row>
    <row r="2229" spans="1:22">
      <c r="A2229" t="s">
        <v>24</v>
      </c>
      <c r="B2229" t="s">
        <v>34</v>
      </c>
      <c r="C2229" t="s">
        <v>7</v>
      </c>
      <c r="D2229" t="s">
        <v>259</v>
      </c>
      <c r="E2229" t="s">
        <v>257</v>
      </c>
      <c r="F2229">
        <v>25</v>
      </c>
      <c r="G2229" t="s">
        <v>74</v>
      </c>
      <c r="H2229">
        <v>0</v>
      </c>
      <c r="I2229">
        <v>0</v>
      </c>
      <c r="J2229">
        <v>0</v>
      </c>
      <c r="K2229">
        <v>0</v>
      </c>
      <c r="L2229">
        <v>0</v>
      </c>
      <c r="M2229">
        <v>91</v>
      </c>
      <c r="N2229">
        <v>1</v>
      </c>
      <c r="O2229">
        <v>0</v>
      </c>
      <c r="P2229">
        <v>0</v>
      </c>
      <c r="Q2229">
        <v>0</v>
      </c>
      <c r="R2229">
        <v>0</v>
      </c>
      <c r="S2229">
        <f t="shared" si="37"/>
        <v>0.77027027027027029</v>
      </c>
      <c r="T2229" s="13">
        <f>(Tabelle1[[#This Row],[MT Distri % (besucht)]]-Tabelle1[[#This Row],[MT Distri % (besucht) VP]])*100</f>
        <v>-77.027027027027032</v>
      </c>
      <c r="U2229" t="str">
        <f>Tabelle1[[#This Row],[Kundenhierarchie 1]]&amp;Tabelle1[[#This Row],[Händler]]&amp;Tabelle1[[#This Row],[Kategorie]]&amp;Tabelle1[[#This Row],[Gruppe]]&amp;Tabelle1[[#This Row],[Name]]</f>
        <v>Rewe GruppeHitGurkenGurken Pure 327mlPure Cornichons Blütenhonig, 10x327ml Gl</v>
      </c>
      <c r="V2229">
        <f>_xlfn.XLOOKUP(U2229,'Daten Vor-Quartal'!U:U,'Daten Vor-Quartal'!I:I,0)</f>
        <v>0.77027027027027029</v>
      </c>
    </row>
    <row r="2230" spans="1:22">
      <c r="A2230" t="s">
        <v>24</v>
      </c>
      <c r="B2230" t="s">
        <v>34</v>
      </c>
      <c r="C2230" t="s">
        <v>7</v>
      </c>
      <c r="D2230" t="s">
        <v>259</v>
      </c>
      <c r="E2230" t="s">
        <v>258</v>
      </c>
      <c r="F2230">
        <v>28</v>
      </c>
      <c r="G2230" t="s">
        <v>74</v>
      </c>
      <c r="H2230">
        <v>0</v>
      </c>
      <c r="I2230">
        <v>0</v>
      </c>
      <c r="J2230">
        <v>0</v>
      </c>
      <c r="K2230">
        <v>0</v>
      </c>
      <c r="L2230">
        <v>0</v>
      </c>
      <c r="M2230">
        <v>91</v>
      </c>
      <c r="N2230">
        <v>1</v>
      </c>
      <c r="O2230">
        <v>0</v>
      </c>
      <c r="P2230">
        <v>0</v>
      </c>
      <c r="Q2230">
        <v>0</v>
      </c>
      <c r="R2230">
        <v>0</v>
      </c>
      <c r="S2230">
        <f t="shared" si="37"/>
        <v>0.98780487804878048</v>
      </c>
      <c r="T2230" s="13">
        <f>(Tabelle1[[#This Row],[MT Distri % (besucht)]]-Tabelle1[[#This Row],[MT Distri % (besucht) VP]])*100</f>
        <v>-98.780487804878049</v>
      </c>
      <c r="U2230" t="str">
        <f>Tabelle1[[#This Row],[Kundenhierarchie 1]]&amp;Tabelle1[[#This Row],[Händler]]&amp;Tabelle1[[#This Row],[Kategorie]]&amp;Tabelle1[[#This Row],[Gruppe]]&amp;Tabelle1[[#This Row],[Name]]</f>
        <v>Rewe GruppeHitGurkenGurken Pure 327mlPure Cornichons Jalapeño, 10x327ml Gl.</v>
      </c>
      <c r="V2230">
        <f>_xlfn.XLOOKUP(U2230,'Daten Vor-Quartal'!U:U,'Daten Vor-Quartal'!I:I,0)</f>
        <v>0.98780487804878048</v>
      </c>
    </row>
    <row r="2231" spans="1:22">
      <c r="A2231" t="s">
        <v>24</v>
      </c>
      <c r="B2231" t="s">
        <v>34</v>
      </c>
      <c r="C2231" t="s">
        <v>7</v>
      </c>
      <c r="D2231" t="s">
        <v>259</v>
      </c>
      <c r="E2231" t="s">
        <v>260</v>
      </c>
      <c r="F2231">
        <v>23</v>
      </c>
      <c r="G2231" t="s">
        <v>63</v>
      </c>
      <c r="H2231">
        <v>0</v>
      </c>
      <c r="I2231">
        <v>0</v>
      </c>
      <c r="J2231">
        <v>0</v>
      </c>
      <c r="K2231">
        <v>0</v>
      </c>
      <c r="L2231">
        <v>0</v>
      </c>
      <c r="M2231">
        <v>91</v>
      </c>
      <c r="N2231">
        <v>1</v>
      </c>
      <c r="O2231">
        <v>0</v>
      </c>
      <c r="P2231">
        <v>0</v>
      </c>
      <c r="Q2231">
        <v>0</v>
      </c>
      <c r="R2231">
        <v>0</v>
      </c>
      <c r="S2231">
        <f t="shared" si="37"/>
        <v>0.98780487804878048</v>
      </c>
      <c r="T2231" s="13">
        <f>(Tabelle1[[#This Row],[MT Distri % (besucht)]]-Tabelle1[[#This Row],[MT Distri % (besucht) VP]])*100</f>
        <v>-98.780487804878049</v>
      </c>
      <c r="U2231" t="str">
        <f>Tabelle1[[#This Row],[Kundenhierarchie 1]]&amp;Tabelle1[[#This Row],[Händler]]&amp;Tabelle1[[#This Row],[Kategorie]]&amp;Tabelle1[[#This Row],[Gruppe]]&amp;Tabelle1[[#This Row],[Name]]</f>
        <v>Rewe GruppeHitGurkenGurken Pure 327mlPure Cornichons Kräuter, 10x327ml Gl.</v>
      </c>
      <c r="V2231">
        <f>_xlfn.XLOOKUP(U2231,'Daten Vor-Quartal'!U:U,'Daten Vor-Quartal'!I:I,0)</f>
        <v>0.98780487804878048</v>
      </c>
    </row>
    <row r="2232" spans="1:22">
      <c r="A2232" t="s">
        <v>24</v>
      </c>
      <c r="B2232" t="s">
        <v>34</v>
      </c>
      <c r="C2232" t="s">
        <v>7</v>
      </c>
      <c r="D2232" t="s">
        <v>261</v>
      </c>
      <c r="E2232" t="s">
        <v>126</v>
      </c>
      <c r="F2232">
        <v>5</v>
      </c>
      <c r="G2232" t="s">
        <v>51</v>
      </c>
      <c r="H2232">
        <v>0.98901098901098905</v>
      </c>
      <c r="I2232">
        <v>0.98795180722891562</v>
      </c>
      <c r="J2232">
        <v>0</v>
      </c>
      <c r="K2232">
        <v>0</v>
      </c>
      <c r="L2232">
        <v>90</v>
      </c>
      <c r="M2232">
        <v>91</v>
      </c>
      <c r="N2232">
        <v>83</v>
      </c>
      <c r="O2232">
        <v>82</v>
      </c>
      <c r="P2232">
        <v>0</v>
      </c>
      <c r="Q2232">
        <v>0</v>
      </c>
      <c r="R2232">
        <v>0</v>
      </c>
      <c r="S2232">
        <f t="shared" si="37"/>
        <v>0.9882352941176471</v>
      </c>
      <c r="T2232" s="13">
        <f>(Tabelle1[[#This Row],[MT Distri % (besucht)]]-Tabelle1[[#This Row],[MT Distri % (besucht) VP]])*100</f>
        <v>-2.8348688873147676E-2</v>
      </c>
      <c r="U2232" t="str">
        <f>Tabelle1[[#This Row],[Kundenhierarchie 1]]&amp;Tabelle1[[#This Row],[Händler]]&amp;Tabelle1[[#This Row],[Kategorie]]&amp;Tabelle1[[#This Row],[Gruppe]]&amp;Tabelle1[[#This Row],[Name]]</f>
        <v>Rewe GruppeHitGurkenSchlemmertöpfchen 580ml GlasSchlemmert. Bals. Bianco, 580ml, 12er</v>
      </c>
      <c r="V2232">
        <f>_xlfn.XLOOKUP(U2232,'Daten Vor-Quartal'!U:U,'Daten Vor-Quartal'!I:I,0)</f>
        <v>0.9882352941176471</v>
      </c>
    </row>
    <row r="2233" spans="1:22">
      <c r="A2233" t="s">
        <v>24</v>
      </c>
      <c r="B2233" t="s">
        <v>34</v>
      </c>
      <c r="C2233" t="s">
        <v>7</v>
      </c>
      <c r="D2233" t="s">
        <v>261</v>
      </c>
      <c r="E2233" t="s">
        <v>127</v>
      </c>
      <c r="F2233">
        <v>5</v>
      </c>
      <c r="G2233" t="s">
        <v>51</v>
      </c>
      <c r="H2233">
        <v>1.098901098901099E-2</v>
      </c>
      <c r="I2233">
        <v>0</v>
      </c>
      <c r="J2233">
        <v>0</v>
      </c>
      <c r="K2233">
        <v>0</v>
      </c>
      <c r="L2233">
        <v>1</v>
      </c>
      <c r="M2233">
        <v>91</v>
      </c>
      <c r="N2233">
        <v>1</v>
      </c>
      <c r="O2233">
        <v>0</v>
      </c>
      <c r="P2233">
        <v>0</v>
      </c>
      <c r="Q2233">
        <v>0</v>
      </c>
      <c r="R2233">
        <v>0</v>
      </c>
      <c r="S2233">
        <f t="shared" si="37"/>
        <v>0</v>
      </c>
      <c r="T2233" s="13">
        <f>(Tabelle1[[#This Row],[MT Distri % (besucht)]]-Tabelle1[[#This Row],[MT Distri % (besucht) VP]])*100</f>
        <v>0</v>
      </c>
      <c r="U2233" t="str">
        <f>Tabelle1[[#This Row],[Kundenhierarchie 1]]&amp;Tabelle1[[#This Row],[Händler]]&amp;Tabelle1[[#This Row],[Kategorie]]&amp;Tabelle1[[#This Row],[Gruppe]]&amp;Tabelle1[[#This Row],[Name]]</f>
        <v>Rewe GruppeHitGurkenSchlemmertöpfchen 580ml GlasSchlemmert. Bals. Bianco, 580ml, 8er</v>
      </c>
      <c r="V2233">
        <f>_xlfn.XLOOKUP(U2233,'Daten Vor-Quartal'!U:U,'Daten Vor-Quartal'!I:I,0)</f>
        <v>0</v>
      </c>
    </row>
    <row r="2234" spans="1:22">
      <c r="A2234" t="s">
        <v>24</v>
      </c>
      <c r="B2234" t="s">
        <v>34</v>
      </c>
      <c r="C2234" t="s">
        <v>7</v>
      </c>
      <c r="D2234" t="s">
        <v>261</v>
      </c>
      <c r="E2234" t="s">
        <v>122</v>
      </c>
      <c r="F2234">
        <v>6</v>
      </c>
      <c r="G2234" t="s">
        <v>51</v>
      </c>
      <c r="H2234">
        <v>0.82417582417582413</v>
      </c>
      <c r="I2234">
        <v>0.97368421052631582</v>
      </c>
      <c r="J2234">
        <v>0</v>
      </c>
      <c r="K2234">
        <v>0</v>
      </c>
      <c r="L2234">
        <v>75</v>
      </c>
      <c r="M2234">
        <v>91</v>
      </c>
      <c r="N2234">
        <v>76</v>
      </c>
      <c r="O2234">
        <v>74</v>
      </c>
      <c r="P2234">
        <v>0</v>
      </c>
      <c r="Q2234">
        <v>0</v>
      </c>
      <c r="R2234">
        <v>0</v>
      </c>
      <c r="S2234">
        <f t="shared" si="37"/>
        <v>0.97368421052631582</v>
      </c>
      <c r="T2234" s="13">
        <f>(Tabelle1[[#This Row],[MT Distri % (besucht)]]-Tabelle1[[#This Row],[MT Distri % (besucht) VP]])*100</f>
        <v>0</v>
      </c>
      <c r="U2234" t="str">
        <f>Tabelle1[[#This Row],[Kundenhierarchie 1]]&amp;Tabelle1[[#This Row],[Händler]]&amp;Tabelle1[[#This Row],[Kategorie]]&amp;Tabelle1[[#This Row],[Gruppe]]&amp;Tabelle1[[#This Row],[Name]]</f>
        <v>Rewe GruppeHitGurkenSchlemmertöpfchen 580ml GlasSchlemmert. Chili, 580ml, 12er</v>
      </c>
      <c r="V2234">
        <f>_xlfn.XLOOKUP(U2234,'Daten Vor-Quartal'!U:U,'Daten Vor-Quartal'!I:I,0)</f>
        <v>0.97368421052631582</v>
      </c>
    </row>
    <row r="2235" spans="1:22">
      <c r="A2235" t="s">
        <v>24</v>
      </c>
      <c r="B2235" t="s">
        <v>34</v>
      </c>
      <c r="C2235" t="s">
        <v>7</v>
      </c>
      <c r="D2235" t="s">
        <v>261</v>
      </c>
      <c r="E2235" t="s">
        <v>123</v>
      </c>
      <c r="F2235">
        <v>6</v>
      </c>
      <c r="G2235" t="s">
        <v>51</v>
      </c>
      <c r="H2235">
        <v>1.098901098901099E-2</v>
      </c>
      <c r="I2235">
        <v>0</v>
      </c>
      <c r="J2235">
        <v>0</v>
      </c>
      <c r="K2235">
        <v>0</v>
      </c>
      <c r="L2235">
        <v>1</v>
      </c>
      <c r="M2235">
        <v>91</v>
      </c>
      <c r="N2235">
        <v>1</v>
      </c>
      <c r="O2235">
        <v>0</v>
      </c>
      <c r="P2235">
        <v>0</v>
      </c>
      <c r="Q2235">
        <v>0</v>
      </c>
      <c r="R2235">
        <v>0</v>
      </c>
      <c r="S2235">
        <f t="shared" si="37"/>
        <v>0</v>
      </c>
      <c r="T2235" s="13">
        <f>(Tabelle1[[#This Row],[MT Distri % (besucht)]]-Tabelle1[[#This Row],[MT Distri % (besucht) VP]])*100</f>
        <v>0</v>
      </c>
      <c r="U2235" t="str">
        <f>Tabelle1[[#This Row],[Kundenhierarchie 1]]&amp;Tabelle1[[#This Row],[Händler]]&amp;Tabelle1[[#This Row],[Kategorie]]&amp;Tabelle1[[#This Row],[Gruppe]]&amp;Tabelle1[[#This Row],[Name]]</f>
        <v>Rewe GruppeHitGurkenSchlemmertöpfchen 580ml GlasSchlemmert. Chili, 580ml, 8er</v>
      </c>
      <c r="V2235">
        <f>_xlfn.XLOOKUP(U2235,'Daten Vor-Quartal'!U:U,'Daten Vor-Quartal'!I:I,0)</f>
        <v>0</v>
      </c>
    </row>
    <row r="2236" spans="1:22">
      <c r="A2236" t="s">
        <v>24</v>
      </c>
      <c r="B2236" t="s">
        <v>34</v>
      </c>
      <c r="C2236" t="s">
        <v>7</v>
      </c>
      <c r="D2236" t="s">
        <v>261</v>
      </c>
      <c r="E2236" t="s">
        <v>124</v>
      </c>
      <c r="F2236">
        <v>2</v>
      </c>
      <c r="G2236" t="s">
        <v>51</v>
      </c>
      <c r="H2236">
        <v>0.82417582417582413</v>
      </c>
      <c r="I2236">
        <v>0.97368421052631582</v>
      </c>
      <c r="J2236">
        <v>0</v>
      </c>
      <c r="K2236">
        <v>0</v>
      </c>
      <c r="L2236">
        <v>75</v>
      </c>
      <c r="M2236">
        <v>91</v>
      </c>
      <c r="N2236">
        <v>76</v>
      </c>
      <c r="O2236">
        <v>74</v>
      </c>
      <c r="P2236">
        <v>0</v>
      </c>
      <c r="Q2236">
        <v>0</v>
      </c>
      <c r="R2236">
        <v>0</v>
      </c>
      <c r="S2236">
        <f t="shared" si="37"/>
        <v>0.97368421052631582</v>
      </c>
      <c r="T2236" s="13">
        <f>(Tabelle1[[#This Row],[MT Distri % (besucht)]]-Tabelle1[[#This Row],[MT Distri % (besucht) VP]])*100</f>
        <v>0</v>
      </c>
      <c r="U2236" t="str">
        <f>Tabelle1[[#This Row],[Kundenhierarchie 1]]&amp;Tabelle1[[#This Row],[Händler]]&amp;Tabelle1[[#This Row],[Kategorie]]&amp;Tabelle1[[#This Row],[Gruppe]]&amp;Tabelle1[[#This Row],[Name]]</f>
        <v>Rewe GruppeHitGurkenSchlemmertöpfchen 580ml GlasSchlemmert. Honig, 580ml, 12er</v>
      </c>
      <c r="V2236">
        <f>_xlfn.XLOOKUP(U2236,'Daten Vor-Quartal'!U:U,'Daten Vor-Quartal'!I:I,0)</f>
        <v>0.97368421052631582</v>
      </c>
    </row>
    <row r="2237" spans="1:22">
      <c r="A2237" t="s">
        <v>24</v>
      </c>
      <c r="B2237" t="s">
        <v>34</v>
      </c>
      <c r="C2237" t="s">
        <v>7</v>
      </c>
      <c r="D2237" t="s">
        <v>261</v>
      </c>
      <c r="E2237" t="s">
        <v>125</v>
      </c>
      <c r="F2237">
        <v>2</v>
      </c>
      <c r="G2237" t="s">
        <v>51</v>
      </c>
      <c r="H2237">
        <v>1.098901098901099E-2</v>
      </c>
      <c r="I2237">
        <v>0</v>
      </c>
      <c r="J2237">
        <v>0</v>
      </c>
      <c r="K2237">
        <v>0</v>
      </c>
      <c r="L2237">
        <v>1</v>
      </c>
      <c r="M2237">
        <v>91</v>
      </c>
      <c r="N2237">
        <v>1</v>
      </c>
      <c r="O2237">
        <v>0</v>
      </c>
      <c r="P2237">
        <v>0</v>
      </c>
      <c r="Q2237">
        <v>0</v>
      </c>
      <c r="R2237">
        <v>0</v>
      </c>
      <c r="S2237">
        <f t="shared" si="37"/>
        <v>0</v>
      </c>
      <c r="T2237" s="13">
        <f>(Tabelle1[[#This Row],[MT Distri % (besucht)]]-Tabelle1[[#This Row],[MT Distri % (besucht) VP]])*100</f>
        <v>0</v>
      </c>
      <c r="U2237" t="str">
        <f>Tabelle1[[#This Row],[Kundenhierarchie 1]]&amp;Tabelle1[[#This Row],[Händler]]&amp;Tabelle1[[#This Row],[Kategorie]]&amp;Tabelle1[[#This Row],[Gruppe]]&amp;Tabelle1[[#This Row],[Name]]</f>
        <v>Rewe GruppeHitGurkenSchlemmertöpfchen 580ml GlasSchlemmert. Honig, 580ml, 8er</v>
      </c>
      <c r="V2237">
        <f>_xlfn.XLOOKUP(U2237,'Daten Vor-Quartal'!U:U,'Daten Vor-Quartal'!I:I,0)</f>
        <v>0</v>
      </c>
    </row>
    <row r="2238" spans="1:22">
      <c r="A2238" t="s">
        <v>24</v>
      </c>
      <c r="B2238" t="s">
        <v>34</v>
      </c>
      <c r="C2238" t="s">
        <v>7</v>
      </c>
      <c r="D2238" t="s">
        <v>261</v>
      </c>
      <c r="E2238" t="s">
        <v>120</v>
      </c>
      <c r="F2238">
        <v>16</v>
      </c>
      <c r="G2238" t="s">
        <v>63</v>
      </c>
      <c r="H2238">
        <v>0.98901098901098905</v>
      </c>
      <c r="I2238">
        <v>0.98795180722891562</v>
      </c>
      <c r="J2238">
        <v>0</v>
      </c>
      <c r="K2238">
        <v>0</v>
      </c>
      <c r="L2238">
        <v>90</v>
      </c>
      <c r="M2238">
        <v>91</v>
      </c>
      <c r="N2238">
        <v>83</v>
      </c>
      <c r="O2238">
        <v>82</v>
      </c>
      <c r="P2238">
        <v>0</v>
      </c>
      <c r="Q2238">
        <v>0</v>
      </c>
      <c r="R2238">
        <v>0</v>
      </c>
      <c r="S2238">
        <f t="shared" si="37"/>
        <v>0.9882352941176471</v>
      </c>
      <c r="T2238" s="13">
        <f>(Tabelle1[[#This Row],[MT Distri % (besucht)]]-Tabelle1[[#This Row],[MT Distri % (besucht) VP]])*100</f>
        <v>-2.8348688873147676E-2</v>
      </c>
      <c r="U2238" t="str">
        <f>Tabelle1[[#This Row],[Kundenhierarchie 1]]&amp;Tabelle1[[#This Row],[Händler]]&amp;Tabelle1[[#This Row],[Kategorie]]&amp;Tabelle1[[#This Row],[Gruppe]]&amp;Tabelle1[[#This Row],[Name]]</f>
        <v>Rewe GruppeHitGurkenSchlemmertöpfchen 580ml GlasSchlemmert. Honig-Chili, 580ml, 12er</v>
      </c>
      <c r="V2238">
        <f>_xlfn.XLOOKUP(U2238,'Daten Vor-Quartal'!U:U,'Daten Vor-Quartal'!I:I,0)</f>
        <v>0.9882352941176471</v>
      </c>
    </row>
    <row r="2239" spans="1:22">
      <c r="A2239" t="s">
        <v>24</v>
      </c>
      <c r="B2239" t="s">
        <v>34</v>
      </c>
      <c r="C2239" t="s">
        <v>7</v>
      </c>
      <c r="D2239" t="s">
        <v>261</v>
      </c>
      <c r="E2239" t="s">
        <v>121</v>
      </c>
      <c r="F2239">
        <v>16</v>
      </c>
      <c r="G2239" t="s">
        <v>63</v>
      </c>
      <c r="H2239">
        <v>1.098901098901099E-2</v>
      </c>
      <c r="I2239">
        <v>0</v>
      </c>
      <c r="J2239">
        <v>0</v>
      </c>
      <c r="K2239">
        <v>0</v>
      </c>
      <c r="L2239">
        <v>1</v>
      </c>
      <c r="M2239">
        <v>91</v>
      </c>
      <c r="N2239">
        <v>1</v>
      </c>
      <c r="O2239">
        <v>0</v>
      </c>
      <c r="P2239">
        <v>0</v>
      </c>
      <c r="Q2239">
        <v>0</v>
      </c>
      <c r="R2239">
        <v>0</v>
      </c>
      <c r="S2239">
        <f t="shared" si="37"/>
        <v>0</v>
      </c>
      <c r="T2239" s="13">
        <f>(Tabelle1[[#This Row],[MT Distri % (besucht)]]-Tabelle1[[#This Row],[MT Distri % (besucht) VP]])*100</f>
        <v>0</v>
      </c>
      <c r="U2239" t="str">
        <f>Tabelle1[[#This Row],[Kundenhierarchie 1]]&amp;Tabelle1[[#This Row],[Händler]]&amp;Tabelle1[[#This Row],[Kategorie]]&amp;Tabelle1[[#This Row],[Gruppe]]&amp;Tabelle1[[#This Row],[Name]]</f>
        <v>Rewe GruppeHitGurkenSchlemmertöpfchen 580ml GlasSchlemmert. Honig-Chili, 580ml, 8er</v>
      </c>
      <c r="V2239">
        <f>_xlfn.XLOOKUP(U2239,'Daten Vor-Quartal'!U:U,'Daten Vor-Quartal'!I:I,0)</f>
        <v>0</v>
      </c>
    </row>
    <row r="2240" spans="1:22">
      <c r="A2240" t="s">
        <v>24</v>
      </c>
      <c r="B2240" t="s">
        <v>34</v>
      </c>
      <c r="C2240" t="s">
        <v>7</v>
      </c>
      <c r="D2240" t="s">
        <v>261</v>
      </c>
      <c r="E2240" t="s">
        <v>117</v>
      </c>
      <c r="F2240">
        <v>1</v>
      </c>
      <c r="G2240" t="s">
        <v>51</v>
      </c>
      <c r="H2240">
        <v>1.098901098901099E-2</v>
      </c>
      <c r="I2240">
        <v>0</v>
      </c>
      <c r="J2240">
        <v>0</v>
      </c>
      <c r="K2240">
        <v>0</v>
      </c>
      <c r="L2240">
        <v>1</v>
      </c>
      <c r="M2240">
        <v>91</v>
      </c>
      <c r="N2240">
        <v>1</v>
      </c>
      <c r="O2240">
        <v>0</v>
      </c>
      <c r="P2240">
        <v>0</v>
      </c>
      <c r="Q2240">
        <v>0</v>
      </c>
      <c r="R2240">
        <v>0</v>
      </c>
      <c r="S2240">
        <f t="shared" si="37"/>
        <v>0</v>
      </c>
      <c r="T2240" s="13">
        <f>(Tabelle1[[#This Row],[MT Distri % (besucht)]]-Tabelle1[[#This Row],[MT Distri % (besucht) VP]])*100</f>
        <v>0</v>
      </c>
      <c r="U2240" t="str">
        <f>Tabelle1[[#This Row],[Kundenhierarchie 1]]&amp;Tabelle1[[#This Row],[Händler]]&amp;Tabelle1[[#This Row],[Kategorie]]&amp;Tabelle1[[#This Row],[Gruppe]]&amp;Tabelle1[[#This Row],[Name]]</f>
        <v>Rewe GruppeHitGurkenSchlemmertöpfchen 580ml GlasSchlemmert. Kraeuter, 580ml, 8er</v>
      </c>
      <c r="V2240">
        <f>_xlfn.XLOOKUP(U2240,'Daten Vor-Quartal'!U:U,'Daten Vor-Quartal'!I:I,0)</f>
        <v>0</v>
      </c>
    </row>
    <row r="2241" spans="1:22">
      <c r="A2241" t="s">
        <v>24</v>
      </c>
      <c r="B2241" t="s">
        <v>34</v>
      </c>
      <c r="C2241" t="s">
        <v>7</v>
      </c>
      <c r="D2241" t="s">
        <v>261</v>
      </c>
      <c r="E2241" t="s">
        <v>116</v>
      </c>
      <c r="F2241">
        <v>1</v>
      </c>
      <c r="G2241" t="s">
        <v>51</v>
      </c>
      <c r="H2241">
        <v>0.98901098901098905</v>
      </c>
      <c r="I2241">
        <v>0.98795180722891562</v>
      </c>
      <c r="J2241">
        <v>0</v>
      </c>
      <c r="K2241">
        <v>0</v>
      </c>
      <c r="L2241">
        <v>90</v>
      </c>
      <c r="M2241">
        <v>91</v>
      </c>
      <c r="N2241">
        <v>83</v>
      </c>
      <c r="O2241">
        <v>82</v>
      </c>
      <c r="P2241">
        <v>0</v>
      </c>
      <c r="Q2241">
        <v>0</v>
      </c>
      <c r="R2241">
        <v>0</v>
      </c>
      <c r="S2241">
        <f t="shared" si="37"/>
        <v>0.9882352941176471</v>
      </c>
      <c r="T2241" s="13">
        <f>(Tabelle1[[#This Row],[MT Distri % (besucht)]]-Tabelle1[[#This Row],[MT Distri % (besucht) VP]])*100</f>
        <v>-2.8348688873147676E-2</v>
      </c>
      <c r="U2241" t="str">
        <f>Tabelle1[[#This Row],[Kundenhierarchie 1]]&amp;Tabelle1[[#This Row],[Händler]]&amp;Tabelle1[[#This Row],[Kategorie]]&amp;Tabelle1[[#This Row],[Gruppe]]&amp;Tabelle1[[#This Row],[Name]]</f>
        <v>Rewe GruppeHitGurkenSchlemmertöpfchen 580ml GlasSchlemmert. Kräuter, 580ml, 12er</v>
      </c>
      <c r="V2241">
        <f>_xlfn.XLOOKUP(U2241,'Daten Vor-Quartal'!U:U,'Daten Vor-Quartal'!I:I,0)</f>
        <v>0.9882352941176471</v>
      </c>
    </row>
    <row r="2242" spans="1:22">
      <c r="A2242" t="s">
        <v>24</v>
      </c>
      <c r="B2242" t="s">
        <v>34</v>
      </c>
      <c r="C2242" t="s">
        <v>12</v>
      </c>
      <c r="D2242" t="s">
        <v>268</v>
      </c>
      <c r="E2242" t="s">
        <v>269</v>
      </c>
      <c r="F2242">
        <v>7</v>
      </c>
      <c r="G2242" t="s">
        <v>74</v>
      </c>
      <c r="H2242">
        <v>0</v>
      </c>
      <c r="I2242">
        <v>0</v>
      </c>
      <c r="J2242">
        <v>0</v>
      </c>
      <c r="K2242">
        <v>0</v>
      </c>
      <c r="L2242">
        <v>0</v>
      </c>
      <c r="M2242">
        <v>91</v>
      </c>
      <c r="N2242">
        <v>1</v>
      </c>
      <c r="O2242">
        <v>0</v>
      </c>
      <c r="P2242">
        <v>0</v>
      </c>
      <c r="Q2242">
        <v>0</v>
      </c>
      <c r="R2242">
        <v>0</v>
      </c>
      <c r="S2242">
        <f t="shared" si="37"/>
        <v>0</v>
      </c>
      <c r="T2242" s="13">
        <f>(Tabelle1[[#This Row],[MT Distri % (besucht)]]-Tabelle1[[#This Row],[MT Distri % (besucht) VP]])*100</f>
        <v>0</v>
      </c>
      <c r="U2242" t="str">
        <f>Tabelle1[[#This Row],[Kundenhierarchie 1]]&amp;Tabelle1[[#This Row],[Händler]]&amp;Tabelle1[[#This Row],[Kategorie]]&amp;Tabelle1[[#This Row],[Gruppe]]&amp;Tabelle1[[#This Row],[Name]]</f>
        <v>Rewe GruppeHitSenfSenf EimerSenf mittelscharf,6x1000ml PlE,mehrspr.</v>
      </c>
      <c r="V2242">
        <f>_xlfn.XLOOKUP(U2242,'Daten Vor-Quartal'!U:U,'Daten Vor-Quartal'!I:I,0)</f>
        <v>0</v>
      </c>
    </row>
    <row r="2243" spans="1:22">
      <c r="A2243" t="s">
        <v>24</v>
      </c>
      <c r="B2243" t="s">
        <v>34</v>
      </c>
      <c r="C2243" t="s">
        <v>12</v>
      </c>
      <c r="D2243" t="s">
        <v>271</v>
      </c>
      <c r="E2243" t="s">
        <v>262</v>
      </c>
      <c r="F2243">
        <v>9</v>
      </c>
      <c r="G2243" t="s">
        <v>74</v>
      </c>
      <c r="H2243">
        <v>0</v>
      </c>
      <c r="I2243">
        <v>0</v>
      </c>
      <c r="J2243">
        <v>0</v>
      </c>
      <c r="K2243">
        <v>0</v>
      </c>
      <c r="L2243">
        <v>0</v>
      </c>
      <c r="M2243">
        <v>91</v>
      </c>
      <c r="N2243">
        <v>1</v>
      </c>
      <c r="O2243">
        <v>0</v>
      </c>
      <c r="P2243">
        <v>0</v>
      </c>
      <c r="Q2243">
        <v>0</v>
      </c>
      <c r="R2243">
        <v>0</v>
      </c>
      <c r="S2243">
        <f t="shared" ref="S2243:S2306" si="38">V2243</f>
        <v>0</v>
      </c>
      <c r="T2243" s="13">
        <f>(Tabelle1[[#This Row],[MT Distri % (besucht)]]-Tabelle1[[#This Row],[MT Distri % (besucht) VP]])*100</f>
        <v>0</v>
      </c>
      <c r="U2243" t="str">
        <f>Tabelle1[[#This Row],[Kundenhierarchie 1]]&amp;Tabelle1[[#This Row],[Händler]]&amp;Tabelle1[[#This Row],[Kategorie]]&amp;Tabelle1[[#This Row],[Gruppe]]&amp;Tabelle1[[#This Row],[Name]]</f>
        <v>Rewe GruppeHitSenfSenf FamilienglasKühne Senf körnig, 250ml Fam.glas 10er</v>
      </c>
      <c r="V2243">
        <f>_xlfn.XLOOKUP(U2243,'Daten Vor-Quartal'!U:U,'Daten Vor-Quartal'!I:I,0)</f>
        <v>0</v>
      </c>
    </row>
    <row r="2244" spans="1:22">
      <c r="A2244" t="s">
        <v>24</v>
      </c>
      <c r="B2244" t="s">
        <v>34</v>
      </c>
      <c r="C2244" t="s">
        <v>12</v>
      </c>
      <c r="D2244" t="s">
        <v>271</v>
      </c>
      <c r="E2244" t="s">
        <v>263</v>
      </c>
      <c r="F2244">
        <v>6</v>
      </c>
      <c r="G2244" t="s">
        <v>74</v>
      </c>
      <c r="H2244">
        <v>1.098901098901099E-2</v>
      </c>
      <c r="I2244">
        <v>0</v>
      </c>
      <c r="J2244">
        <v>0</v>
      </c>
      <c r="K2244">
        <v>0</v>
      </c>
      <c r="L2244">
        <v>1</v>
      </c>
      <c r="M2244">
        <v>91</v>
      </c>
      <c r="N2244">
        <v>1</v>
      </c>
      <c r="O2244">
        <v>0</v>
      </c>
      <c r="P2244">
        <v>0</v>
      </c>
      <c r="Q2244">
        <v>0</v>
      </c>
      <c r="R2244">
        <v>0</v>
      </c>
      <c r="S2244">
        <f t="shared" si="38"/>
        <v>0</v>
      </c>
      <c r="T2244" s="13">
        <f>(Tabelle1[[#This Row],[MT Distri % (besucht)]]-Tabelle1[[#This Row],[MT Distri % (besucht) VP]])*100</f>
        <v>0</v>
      </c>
      <c r="U2244" t="str">
        <f>Tabelle1[[#This Row],[Kundenhierarchie 1]]&amp;Tabelle1[[#This Row],[Händler]]&amp;Tabelle1[[#This Row],[Kategorie]]&amp;Tabelle1[[#This Row],[Gruppe]]&amp;Tabelle1[[#This Row],[Name]]</f>
        <v>Rewe GruppeHitSenfSenf FamilienglasKühne Senf Kräuter, 250ml Fam.glas 10er</v>
      </c>
      <c r="V2244">
        <f>_xlfn.XLOOKUP(U2244,'Daten Vor-Quartal'!U:U,'Daten Vor-Quartal'!I:I,0)</f>
        <v>0</v>
      </c>
    </row>
    <row r="2245" spans="1:22">
      <c r="A2245" t="s">
        <v>24</v>
      </c>
      <c r="B2245" t="s">
        <v>34</v>
      </c>
      <c r="C2245" t="s">
        <v>12</v>
      </c>
      <c r="D2245" t="s">
        <v>271</v>
      </c>
      <c r="E2245" t="s">
        <v>264</v>
      </c>
      <c r="F2245">
        <v>1</v>
      </c>
      <c r="G2245" t="s">
        <v>51</v>
      </c>
      <c r="H2245">
        <v>1</v>
      </c>
      <c r="I2245">
        <v>0</v>
      </c>
      <c r="J2245">
        <v>0</v>
      </c>
      <c r="K2245">
        <v>0</v>
      </c>
      <c r="L2245">
        <v>91</v>
      </c>
      <c r="M2245">
        <v>91</v>
      </c>
      <c r="N2245">
        <v>1</v>
      </c>
      <c r="O2245">
        <v>0</v>
      </c>
      <c r="P2245">
        <v>0</v>
      </c>
      <c r="Q2245">
        <v>0</v>
      </c>
      <c r="R2245">
        <v>0</v>
      </c>
      <c r="S2245">
        <f t="shared" si="38"/>
        <v>0</v>
      </c>
      <c r="T2245" s="13">
        <f>(Tabelle1[[#This Row],[MT Distri % (besucht)]]-Tabelle1[[#This Row],[MT Distri % (besucht) VP]])*100</f>
        <v>0</v>
      </c>
      <c r="U2245" t="str">
        <f>Tabelle1[[#This Row],[Kundenhierarchie 1]]&amp;Tabelle1[[#This Row],[Händler]]&amp;Tabelle1[[#This Row],[Kategorie]]&amp;Tabelle1[[#This Row],[Gruppe]]&amp;Tabelle1[[#This Row],[Name]]</f>
        <v>Rewe GruppeHitSenfSenf FamilienglasKühne Senf mittelsch., 250ml Fam.gl 10er</v>
      </c>
      <c r="V2245">
        <f>_xlfn.XLOOKUP(U2245,'Daten Vor-Quartal'!U:U,'Daten Vor-Quartal'!I:I,0)</f>
        <v>0</v>
      </c>
    </row>
    <row r="2246" spans="1:22">
      <c r="A2246" t="s">
        <v>24</v>
      </c>
      <c r="B2246" t="s">
        <v>34</v>
      </c>
      <c r="C2246" t="s">
        <v>12</v>
      </c>
      <c r="D2246" t="s">
        <v>271</v>
      </c>
      <c r="E2246" t="s">
        <v>265</v>
      </c>
      <c r="F2246">
        <v>8</v>
      </c>
      <c r="G2246" t="s">
        <v>74</v>
      </c>
      <c r="H2246">
        <v>1.098901098901099E-2</v>
      </c>
      <c r="I2246">
        <v>0</v>
      </c>
      <c r="J2246">
        <v>0</v>
      </c>
      <c r="K2246">
        <v>0</v>
      </c>
      <c r="L2246">
        <v>1</v>
      </c>
      <c r="M2246">
        <v>91</v>
      </c>
      <c r="N2246">
        <v>1</v>
      </c>
      <c r="O2246">
        <v>0</v>
      </c>
      <c r="P2246">
        <v>0</v>
      </c>
      <c r="Q2246">
        <v>0</v>
      </c>
      <c r="R2246">
        <v>0</v>
      </c>
      <c r="S2246">
        <f t="shared" si="38"/>
        <v>0</v>
      </c>
      <c r="T2246" s="13">
        <f>(Tabelle1[[#This Row],[MT Distri % (besucht)]]-Tabelle1[[#This Row],[MT Distri % (besucht) VP]])*100</f>
        <v>0</v>
      </c>
      <c r="U2246" t="str">
        <f>Tabelle1[[#This Row],[Kundenhierarchie 1]]&amp;Tabelle1[[#This Row],[Händler]]&amp;Tabelle1[[#This Row],[Kategorie]]&amp;Tabelle1[[#This Row],[Gruppe]]&amp;Tabelle1[[#This Row],[Name]]</f>
        <v>Rewe GruppeHitSenfSenf FamilienglasKühne Senf süß, 250ml Fam.glas 10er</v>
      </c>
      <c r="V2246">
        <f>_xlfn.XLOOKUP(U2246,'Daten Vor-Quartal'!U:U,'Daten Vor-Quartal'!I:I,0)</f>
        <v>0</v>
      </c>
    </row>
    <row r="2247" spans="1:22">
      <c r="A2247" t="s">
        <v>24</v>
      </c>
      <c r="B2247" t="s">
        <v>34</v>
      </c>
      <c r="C2247" t="s">
        <v>12</v>
      </c>
      <c r="D2247" t="s">
        <v>276</v>
      </c>
      <c r="E2247" t="s">
        <v>266</v>
      </c>
      <c r="F2247">
        <v>11</v>
      </c>
      <c r="G2247" t="s">
        <v>74</v>
      </c>
      <c r="H2247">
        <v>1.098901098901099E-2</v>
      </c>
      <c r="I2247">
        <v>0</v>
      </c>
      <c r="J2247">
        <v>0</v>
      </c>
      <c r="K2247">
        <v>0</v>
      </c>
      <c r="L2247">
        <v>1</v>
      </c>
      <c r="M2247">
        <v>91</v>
      </c>
      <c r="N2247">
        <v>1</v>
      </c>
      <c r="O2247">
        <v>0</v>
      </c>
      <c r="P2247">
        <v>0</v>
      </c>
      <c r="Q2247">
        <v>0</v>
      </c>
      <c r="R2247">
        <v>0</v>
      </c>
      <c r="S2247">
        <f t="shared" si="38"/>
        <v>0</v>
      </c>
      <c r="T2247" s="13">
        <f>(Tabelle1[[#This Row],[MT Distri % (besucht)]]-Tabelle1[[#This Row],[MT Distri % (besucht) VP]])*100</f>
        <v>0</v>
      </c>
      <c r="U2247" t="str">
        <f>Tabelle1[[#This Row],[Kundenhierarchie 1]]&amp;Tabelle1[[#This Row],[Händler]]&amp;Tabelle1[[#This Row],[Kategorie]]&amp;Tabelle1[[#This Row],[Gruppe]]&amp;Tabelle1[[#This Row],[Name]]</f>
        <v>Rewe GruppeHitSenfSenf Kopfsteher / SqueezeKühne Habanero Chili Senf 8x250ml Sq.</v>
      </c>
      <c r="V2247">
        <f>_xlfn.XLOOKUP(U2247,'Daten Vor-Quartal'!U:U,'Daten Vor-Quartal'!I:I,0)</f>
        <v>0</v>
      </c>
    </row>
    <row r="2248" spans="1:22">
      <c r="A2248" t="s">
        <v>24</v>
      </c>
      <c r="B2248" t="s">
        <v>34</v>
      </c>
      <c r="C2248" t="s">
        <v>12</v>
      </c>
      <c r="D2248" t="s">
        <v>276</v>
      </c>
      <c r="E2248" t="s">
        <v>267</v>
      </c>
      <c r="F2248">
        <v>10</v>
      </c>
      <c r="G2248" t="s">
        <v>74</v>
      </c>
      <c r="H2248">
        <v>1.098901098901099E-2</v>
      </c>
      <c r="I2248">
        <v>0</v>
      </c>
      <c r="J2248">
        <v>0</v>
      </c>
      <c r="K2248">
        <v>0</v>
      </c>
      <c r="L2248">
        <v>1</v>
      </c>
      <c r="M2248">
        <v>91</v>
      </c>
      <c r="N2248">
        <v>1</v>
      </c>
      <c r="O2248">
        <v>0</v>
      </c>
      <c r="P2248">
        <v>0</v>
      </c>
      <c r="Q2248">
        <v>0</v>
      </c>
      <c r="R2248">
        <v>0</v>
      </c>
      <c r="S2248">
        <f t="shared" si="38"/>
        <v>0</v>
      </c>
      <c r="T2248" s="13">
        <f>(Tabelle1[[#This Row],[MT Distri % (besucht)]]-Tabelle1[[#This Row],[MT Distri % (besucht) VP]])*100</f>
        <v>0</v>
      </c>
      <c r="U2248" t="str">
        <f>Tabelle1[[#This Row],[Kundenhierarchie 1]]&amp;Tabelle1[[#This Row],[Händler]]&amp;Tabelle1[[#This Row],[Kategorie]]&amp;Tabelle1[[#This Row],[Gruppe]]&amp;Tabelle1[[#This Row],[Name]]</f>
        <v>Rewe GruppeHitSenfSenf Kopfsteher / SqueezeKühne Hot Dog Senf 8x250ml Squeeze</v>
      </c>
      <c r="V2248">
        <f>_xlfn.XLOOKUP(U2248,'Daten Vor-Quartal'!U:U,'Daten Vor-Quartal'!I:I,0)</f>
        <v>0</v>
      </c>
    </row>
    <row r="2249" spans="1:22">
      <c r="A2249" t="s">
        <v>24</v>
      </c>
      <c r="B2249" t="s">
        <v>34</v>
      </c>
      <c r="C2249" t="s">
        <v>12</v>
      </c>
      <c r="D2249" t="s">
        <v>276</v>
      </c>
      <c r="E2249" t="s">
        <v>270</v>
      </c>
      <c r="F2249">
        <v>2</v>
      </c>
      <c r="G2249" t="s">
        <v>51</v>
      </c>
      <c r="H2249">
        <v>1</v>
      </c>
      <c r="I2249">
        <v>0</v>
      </c>
      <c r="J2249">
        <v>0</v>
      </c>
      <c r="K2249">
        <v>0</v>
      </c>
      <c r="L2249">
        <v>91</v>
      </c>
      <c r="M2249">
        <v>91</v>
      </c>
      <c r="N2249">
        <v>1</v>
      </c>
      <c r="O2249">
        <v>0</v>
      </c>
      <c r="P2249">
        <v>0</v>
      </c>
      <c r="Q2249">
        <v>0</v>
      </c>
      <c r="R2249">
        <v>0</v>
      </c>
      <c r="S2249">
        <f t="shared" si="38"/>
        <v>0</v>
      </c>
      <c r="T2249" s="13">
        <f>(Tabelle1[[#This Row],[MT Distri % (besucht)]]-Tabelle1[[#This Row],[MT Distri % (besucht) VP]])*100</f>
        <v>0</v>
      </c>
      <c r="U2249" t="str">
        <f>Tabelle1[[#This Row],[Kundenhierarchie 1]]&amp;Tabelle1[[#This Row],[Händler]]&amp;Tabelle1[[#This Row],[Kategorie]]&amp;Tabelle1[[#This Row],[Gruppe]]&amp;Tabelle1[[#This Row],[Name]]</f>
        <v>Rewe GruppeHitSenfSenf Kopfsteher / SqueezeKühne Senf mittelscharf, 250ml  Squeeze</v>
      </c>
      <c r="V2249">
        <f>_xlfn.XLOOKUP(U2249,'Daten Vor-Quartal'!U:U,'Daten Vor-Quartal'!I:I,0)</f>
        <v>0</v>
      </c>
    </row>
    <row r="2250" spans="1:22">
      <c r="A2250" t="s">
        <v>24</v>
      </c>
      <c r="B2250" t="s">
        <v>34</v>
      </c>
      <c r="C2250" t="s">
        <v>12</v>
      </c>
      <c r="D2250" t="s">
        <v>280</v>
      </c>
      <c r="E2250" t="s">
        <v>272</v>
      </c>
      <c r="F2250">
        <v>5</v>
      </c>
      <c r="G2250" t="s">
        <v>74</v>
      </c>
      <c r="H2250">
        <v>1.098901098901099E-2</v>
      </c>
      <c r="I2250">
        <v>0</v>
      </c>
      <c r="J2250">
        <v>0</v>
      </c>
      <c r="K2250">
        <v>0</v>
      </c>
      <c r="L2250">
        <v>1</v>
      </c>
      <c r="M2250">
        <v>91</v>
      </c>
      <c r="N2250">
        <v>1</v>
      </c>
      <c r="O2250">
        <v>0</v>
      </c>
      <c r="P2250">
        <v>0</v>
      </c>
      <c r="Q2250">
        <v>0</v>
      </c>
      <c r="R2250">
        <v>0</v>
      </c>
      <c r="S2250">
        <f t="shared" si="38"/>
        <v>0</v>
      </c>
      <c r="T2250" s="13">
        <f>(Tabelle1[[#This Row],[MT Distri % (besucht)]]-Tabelle1[[#This Row],[MT Distri % (besucht) VP]])*100</f>
        <v>0</v>
      </c>
      <c r="U2250" t="str">
        <f>Tabelle1[[#This Row],[Kundenhierarchie 1]]&amp;Tabelle1[[#This Row],[Händler]]&amp;Tabelle1[[#This Row],[Kategorie]]&amp;Tabelle1[[#This Row],[Gruppe]]&amp;Tabelle1[[#This Row],[Name]]</f>
        <v>Rewe GruppeHitSenfSenf StandtubenSenf mittelscharf, 875ml Standtb.10er</v>
      </c>
      <c r="V2250">
        <f>_xlfn.XLOOKUP(U2250,'Daten Vor-Quartal'!U:U,'Daten Vor-Quartal'!I:I,0)</f>
        <v>0</v>
      </c>
    </row>
    <row r="2251" spans="1:22">
      <c r="A2251" t="s">
        <v>24</v>
      </c>
      <c r="B2251" t="s">
        <v>34</v>
      </c>
      <c r="C2251" t="s">
        <v>12</v>
      </c>
      <c r="D2251" t="s">
        <v>282</v>
      </c>
      <c r="E2251" t="s">
        <v>273</v>
      </c>
      <c r="F2251">
        <v>3</v>
      </c>
      <c r="G2251" t="s">
        <v>63</v>
      </c>
      <c r="H2251">
        <v>1.098901098901099E-2</v>
      </c>
      <c r="I2251">
        <v>0</v>
      </c>
      <c r="J2251">
        <v>0</v>
      </c>
      <c r="K2251">
        <v>0</v>
      </c>
      <c r="L2251">
        <v>1</v>
      </c>
      <c r="M2251">
        <v>91</v>
      </c>
      <c r="N2251">
        <v>1</v>
      </c>
      <c r="O2251">
        <v>0</v>
      </c>
      <c r="P2251">
        <v>0</v>
      </c>
      <c r="Q2251">
        <v>0</v>
      </c>
      <c r="R2251">
        <v>0</v>
      </c>
      <c r="S2251">
        <f t="shared" si="38"/>
        <v>0</v>
      </c>
      <c r="T2251" s="13">
        <f>(Tabelle1[[#This Row],[MT Distri % (besucht)]]-Tabelle1[[#This Row],[MT Distri % (besucht) VP]])*100</f>
        <v>0</v>
      </c>
      <c r="U2251" t="str">
        <f>Tabelle1[[#This Row],[Kundenhierarchie 1]]&amp;Tabelle1[[#This Row],[Händler]]&amp;Tabelle1[[#This Row],[Kategorie]]&amp;Tabelle1[[#This Row],[Gruppe]]&amp;Tabelle1[[#This Row],[Name]]</f>
        <v>Rewe GruppeHitSenfSenf TubenMittelscharfer Senf, 100ml Tube</v>
      </c>
      <c r="V2251">
        <f>_xlfn.XLOOKUP(U2251,'Daten Vor-Quartal'!U:U,'Daten Vor-Quartal'!I:I,0)</f>
        <v>0</v>
      </c>
    </row>
    <row r="2252" spans="1:22">
      <c r="A2252" t="s">
        <v>24</v>
      </c>
      <c r="B2252" t="s">
        <v>34</v>
      </c>
      <c r="C2252" t="s">
        <v>12</v>
      </c>
      <c r="D2252" t="s">
        <v>282</v>
      </c>
      <c r="E2252" t="s">
        <v>274</v>
      </c>
      <c r="F2252">
        <v>4</v>
      </c>
      <c r="G2252" t="s">
        <v>63</v>
      </c>
      <c r="H2252">
        <v>0.82417582417582413</v>
      </c>
      <c r="I2252">
        <v>0</v>
      </c>
      <c r="J2252">
        <v>0</v>
      </c>
      <c r="K2252">
        <v>0</v>
      </c>
      <c r="L2252">
        <v>75</v>
      </c>
      <c r="M2252">
        <v>91</v>
      </c>
      <c r="N2252">
        <v>1</v>
      </c>
      <c r="O2252">
        <v>0</v>
      </c>
      <c r="P2252">
        <v>0</v>
      </c>
      <c r="Q2252">
        <v>0</v>
      </c>
      <c r="R2252">
        <v>0</v>
      </c>
      <c r="S2252">
        <f t="shared" si="38"/>
        <v>0</v>
      </c>
      <c r="T2252" s="13">
        <f>(Tabelle1[[#This Row],[MT Distri % (besucht)]]-Tabelle1[[#This Row],[MT Distri % (besucht) VP]])*100</f>
        <v>0</v>
      </c>
      <c r="U2252" t="str">
        <f>Tabelle1[[#This Row],[Kundenhierarchie 1]]&amp;Tabelle1[[#This Row],[Händler]]&amp;Tabelle1[[#This Row],[Kategorie]]&amp;Tabelle1[[#This Row],[Gruppe]]&amp;Tabelle1[[#This Row],[Name]]</f>
        <v>Rewe GruppeHitSenfSenf TubenSenf mittelscharf, 200ml Tube</v>
      </c>
      <c r="V2252">
        <f>_xlfn.XLOOKUP(U2252,'Daten Vor-Quartal'!U:U,'Daten Vor-Quartal'!I:I,0)</f>
        <v>0</v>
      </c>
    </row>
    <row r="2253" spans="1:22">
      <c r="A2253" t="s">
        <v>24</v>
      </c>
      <c r="B2253" t="s">
        <v>34</v>
      </c>
      <c r="C2253" t="s">
        <v>11</v>
      </c>
      <c r="D2253" t="s">
        <v>285</v>
      </c>
      <c r="E2253" t="s">
        <v>275</v>
      </c>
      <c r="F2253">
        <v>6</v>
      </c>
      <c r="G2253" t="s">
        <v>51</v>
      </c>
      <c r="H2253">
        <v>0.82417582417582413</v>
      </c>
      <c r="I2253">
        <v>0.97297297297297303</v>
      </c>
      <c r="J2253">
        <v>0</v>
      </c>
      <c r="K2253">
        <v>0</v>
      </c>
      <c r="L2253">
        <v>75</v>
      </c>
      <c r="M2253">
        <v>91</v>
      </c>
      <c r="N2253">
        <v>74</v>
      </c>
      <c r="O2253">
        <v>72</v>
      </c>
      <c r="P2253">
        <v>0</v>
      </c>
      <c r="Q2253">
        <v>0</v>
      </c>
      <c r="R2253">
        <v>0</v>
      </c>
      <c r="S2253">
        <f t="shared" si="38"/>
        <v>0.97297297297297303</v>
      </c>
      <c r="T2253" s="13">
        <f>(Tabelle1[[#This Row],[MT Distri % (besucht)]]-Tabelle1[[#This Row],[MT Distri % (besucht) VP]])*100</f>
        <v>0</v>
      </c>
      <c r="U2253" t="str">
        <f>Tabelle1[[#This Row],[Kundenhierarchie 1]]&amp;Tabelle1[[#This Row],[Händler]]&amp;Tabelle1[[#This Row],[Kategorie]]&amp;Tabelle1[[#This Row],[Gruppe]]&amp;Tabelle1[[#This Row],[Name]]</f>
        <v>Rewe GruppeHitWürzsaucenWürzsaucen Made for Meat 235 mlWS Made f.Meat Fl. Roasted Papr., 235ml</v>
      </c>
      <c r="V2253">
        <f>_xlfn.XLOOKUP(U2253,'Daten Vor-Quartal'!U:U,'Daten Vor-Quartal'!I:I,0)</f>
        <v>0.97297297297297303</v>
      </c>
    </row>
    <row r="2254" spans="1:22">
      <c r="A2254" t="s">
        <v>24</v>
      </c>
      <c r="B2254" t="s">
        <v>34</v>
      </c>
      <c r="C2254" t="s">
        <v>11</v>
      </c>
      <c r="D2254" t="s">
        <v>285</v>
      </c>
      <c r="E2254" t="s">
        <v>277</v>
      </c>
      <c r="F2254">
        <v>11</v>
      </c>
      <c r="G2254" t="s">
        <v>63</v>
      </c>
      <c r="H2254">
        <v>1</v>
      </c>
      <c r="I2254">
        <v>0.98795180722891562</v>
      </c>
      <c r="J2254">
        <v>0</v>
      </c>
      <c r="K2254">
        <v>0</v>
      </c>
      <c r="L2254">
        <v>91</v>
      </c>
      <c r="M2254">
        <v>91</v>
      </c>
      <c r="N2254">
        <v>83</v>
      </c>
      <c r="O2254">
        <v>82</v>
      </c>
      <c r="P2254">
        <v>0</v>
      </c>
      <c r="Q2254">
        <v>0</v>
      </c>
      <c r="R2254">
        <v>0</v>
      </c>
      <c r="S2254">
        <f t="shared" si="38"/>
        <v>0.9882352941176471</v>
      </c>
      <c r="T2254" s="13">
        <f>(Tabelle1[[#This Row],[MT Distri % (besucht)]]-Tabelle1[[#This Row],[MT Distri % (besucht) VP]])*100</f>
        <v>-2.8348688873147676E-2</v>
      </c>
      <c r="U2254" t="str">
        <f>Tabelle1[[#This Row],[Kundenhierarchie 1]]&amp;Tabelle1[[#This Row],[Händler]]&amp;Tabelle1[[#This Row],[Kategorie]]&amp;Tabelle1[[#This Row],[Gruppe]]&amp;Tabelle1[[#This Row],[Name]]</f>
        <v>Rewe GruppeHitWürzsaucenWürzsaucen Made for Meat 235 mlWS Made f.Meat Steakh.ArgentinaSty,235ml</v>
      </c>
      <c r="V2254">
        <f>_xlfn.XLOOKUP(U2254,'Daten Vor-Quartal'!U:U,'Daten Vor-Quartal'!I:I,0)</f>
        <v>0.9882352941176471</v>
      </c>
    </row>
    <row r="2255" spans="1:22">
      <c r="A2255" t="s">
        <v>24</v>
      </c>
      <c r="B2255" t="s">
        <v>34</v>
      </c>
      <c r="C2255" t="s">
        <v>11</v>
      </c>
      <c r="D2255" t="s">
        <v>285</v>
      </c>
      <c r="E2255" t="s">
        <v>278</v>
      </c>
      <c r="F2255">
        <v>8</v>
      </c>
      <c r="G2255" t="s">
        <v>51</v>
      </c>
      <c r="H2255">
        <v>0.36263736263736263</v>
      </c>
      <c r="I2255">
        <v>0.91891891891891897</v>
      </c>
      <c r="J2255">
        <v>0</v>
      </c>
      <c r="K2255">
        <v>0</v>
      </c>
      <c r="L2255">
        <v>33</v>
      </c>
      <c r="M2255">
        <v>91</v>
      </c>
      <c r="N2255">
        <v>37</v>
      </c>
      <c r="O2255">
        <v>34</v>
      </c>
      <c r="P2255">
        <v>0</v>
      </c>
      <c r="Q2255">
        <v>0</v>
      </c>
      <c r="R2255">
        <v>0</v>
      </c>
      <c r="S2255">
        <f t="shared" si="38"/>
        <v>0.94594594594594594</v>
      </c>
      <c r="T2255" s="13">
        <f>(Tabelle1[[#This Row],[MT Distri % (besucht)]]-Tabelle1[[#This Row],[MT Distri % (besucht) VP]])*100</f>
        <v>-2.7027027027026973</v>
      </c>
      <c r="U2255" t="str">
        <f>Tabelle1[[#This Row],[Kundenhierarchie 1]]&amp;Tabelle1[[#This Row],[Händler]]&amp;Tabelle1[[#This Row],[Kategorie]]&amp;Tabelle1[[#This Row],[Gruppe]]&amp;Tabelle1[[#This Row],[Name]]</f>
        <v>Rewe GruppeHitWürzsaucenWürzsaucen Made for Meat 235 mlWS Made for Meat BBQ Smoked Pep., 235ml</v>
      </c>
      <c r="V2255">
        <f>_xlfn.XLOOKUP(U2255,'Daten Vor-Quartal'!U:U,'Daten Vor-Quartal'!I:I,0)</f>
        <v>0.94594594594594594</v>
      </c>
    </row>
    <row r="2256" spans="1:22">
      <c r="A2256" t="s">
        <v>24</v>
      </c>
      <c r="B2256" t="s">
        <v>34</v>
      </c>
      <c r="C2256" t="s">
        <v>11</v>
      </c>
      <c r="D2256" t="s">
        <v>285</v>
      </c>
      <c r="E2256" t="s">
        <v>279</v>
      </c>
      <c r="F2256">
        <v>4</v>
      </c>
      <c r="G2256" t="s">
        <v>51</v>
      </c>
      <c r="H2256">
        <v>1</v>
      </c>
      <c r="I2256">
        <v>0.98795180722891562</v>
      </c>
      <c r="J2256">
        <v>0</v>
      </c>
      <c r="K2256">
        <v>0</v>
      </c>
      <c r="L2256">
        <v>91</v>
      </c>
      <c r="M2256">
        <v>91</v>
      </c>
      <c r="N2256">
        <v>83</v>
      </c>
      <c r="O2256">
        <v>82</v>
      </c>
      <c r="P2256">
        <v>0</v>
      </c>
      <c r="Q2256">
        <v>0</v>
      </c>
      <c r="R2256">
        <v>0</v>
      </c>
      <c r="S2256">
        <f t="shared" si="38"/>
        <v>0.9882352941176471</v>
      </c>
      <c r="T2256" s="13">
        <f>(Tabelle1[[#This Row],[MT Distri % (besucht)]]-Tabelle1[[#This Row],[MT Distri % (besucht) VP]])*100</f>
        <v>-2.8348688873147676E-2</v>
      </c>
      <c r="U2256" t="str">
        <f>Tabelle1[[#This Row],[Kundenhierarchie 1]]&amp;Tabelle1[[#This Row],[Händler]]&amp;Tabelle1[[#This Row],[Kategorie]]&amp;Tabelle1[[#This Row],[Gruppe]]&amp;Tabelle1[[#This Row],[Name]]</f>
        <v>Rewe GruppeHitWürzsaucenWürzsaucen Made for Meat 235 mlWS Made for Meat Burger Sty. Chip, 235ml</v>
      </c>
      <c r="V2256">
        <f>_xlfn.XLOOKUP(U2256,'Daten Vor-Quartal'!U:U,'Daten Vor-Quartal'!I:I,0)</f>
        <v>0.9882352941176471</v>
      </c>
    </row>
    <row r="2257" spans="1:22">
      <c r="A2257" t="s">
        <v>24</v>
      </c>
      <c r="B2257" t="s">
        <v>34</v>
      </c>
      <c r="C2257" t="s">
        <v>11</v>
      </c>
      <c r="D2257" t="s">
        <v>285</v>
      </c>
      <c r="E2257" t="s">
        <v>281</v>
      </c>
      <c r="F2257">
        <v>13</v>
      </c>
      <c r="G2257" t="s">
        <v>63</v>
      </c>
      <c r="H2257">
        <v>1</v>
      </c>
      <c r="I2257">
        <v>0.98795180722891562</v>
      </c>
      <c r="J2257">
        <v>0</v>
      </c>
      <c r="K2257">
        <v>0</v>
      </c>
      <c r="L2257">
        <v>91</v>
      </c>
      <c r="M2257">
        <v>91</v>
      </c>
      <c r="N2257">
        <v>83</v>
      </c>
      <c r="O2257">
        <v>82</v>
      </c>
      <c r="P2257">
        <v>0</v>
      </c>
      <c r="Q2257">
        <v>0</v>
      </c>
      <c r="R2257">
        <v>0</v>
      </c>
      <c r="S2257">
        <f t="shared" si="38"/>
        <v>0.9882352941176471</v>
      </c>
      <c r="T2257" s="13">
        <f>(Tabelle1[[#This Row],[MT Distri % (besucht)]]-Tabelle1[[#This Row],[MT Distri % (besucht) VP]])*100</f>
        <v>-2.8348688873147676E-2</v>
      </c>
      <c r="U2257" t="str">
        <f>Tabelle1[[#This Row],[Kundenhierarchie 1]]&amp;Tabelle1[[#This Row],[Händler]]&amp;Tabelle1[[#This Row],[Kategorie]]&amp;Tabelle1[[#This Row],[Gruppe]]&amp;Tabelle1[[#This Row],[Name]]</f>
        <v>Rewe GruppeHitWürzsaucenWürzsaucen Made for Meat 235 mlWS Made for Meat Hot Chili Srira., 235ml</v>
      </c>
      <c r="V2257">
        <f>_xlfn.XLOOKUP(U2257,'Daten Vor-Quartal'!U:U,'Daten Vor-Quartal'!I:I,0)</f>
        <v>0.9882352941176471</v>
      </c>
    </row>
    <row r="2258" spans="1:22">
      <c r="A2258" t="s">
        <v>24</v>
      </c>
      <c r="B2258" t="s">
        <v>34</v>
      </c>
      <c r="C2258" t="s">
        <v>11</v>
      </c>
      <c r="D2258" t="s">
        <v>285</v>
      </c>
      <c r="E2258" t="s">
        <v>283</v>
      </c>
      <c r="F2258">
        <v>10</v>
      </c>
      <c r="G2258" t="s">
        <v>51</v>
      </c>
      <c r="H2258">
        <v>1</v>
      </c>
      <c r="I2258">
        <v>0.98795180722891562</v>
      </c>
      <c r="J2258">
        <v>0</v>
      </c>
      <c r="K2258">
        <v>0</v>
      </c>
      <c r="L2258">
        <v>91</v>
      </c>
      <c r="M2258">
        <v>91</v>
      </c>
      <c r="N2258">
        <v>83</v>
      </c>
      <c r="O2258">
        <v>82</v>
      </c>
      <c r="P2258">
        <v>0</v>
      </c>
      <c r="Q2258">
        <v>0</v>
      </c>
      <c r="R2258">
        <v>0</v>
      </c>
      <c r="S2258">
        <f t="shared" si="38"/>
        <v>0.9882352941176471</v>
      </c>
      <c r="T2258" s="13">
        <f>(Tabelle1[[#This Row],[MT Distri % (besucht)]]-Tabelle1[[#This Row],[MT Distri % (besucht) VP]])*100</f>
        <v>-2.8348688873147676E-2</v>
      </c>
      <c r="U2258" t="str">
        <f>Tabelle1[[#This Row],[Kundenhierarchie 1]]&amp;Tabelle1[[#This Row],[Händler]]&amp;Tabelle1[[#This Row],[Kategorie]]&amp;Tabelle1[[#This Row],[Gruppe]]&amp;Tabelle1[[#This Row],[Name]]</f>
        <v>Rewe GruppeHitWürzsaucenWürzsaucen Made for Meat 235 mlWS Made For Veggie Knobl. Med., 8x235ml</v>
      </c>
      <c r="V2258">
        <f>_xlfn.XLOOKUP(U2258,'Daten Vor-Quartal'!U:U,'Daten Vor-Quartal'!I:I,0)</f>
        <v>0.9882352941176471</v>
      </c>
    </row>
    <row r="2259" spans="1:22">
      <c r="A2259" t="s">
        <v>24</v>
      </c>
      <c r="B2259" t="s">
        <v>34</v>
      </c>
      <c r="C2259" t="s">
        <v>11</v>
      </c>
      <c r="D2259" t="s">
        <v>285</v>
      </c>
      <c r="E2259" t="s">
        <v>284</v>
      </c>
      <c r="F2259">
        <v>17</v>
      </c>
      <c r="G2259" t="s">
        <v>51</v>
      </c>
      <c r="H2259">
        <v>1</v>
      </c>
      <c r="I2259">
        <v>0.98795180722891562</v>
      </c>
      <c r="J2259">
        <v>0</v>
      </c>
      <c r="K2259">
        <v>0</v>
      </c>
      <c r="L2259">
        <v>91</v>
      </c>
      <c r="M2259">
        <v>91</v>
      </c>
      <c r="N2259">
        <v>83</v>
      </c>
      <c r="O2259">
        <v>82</v>
      </c>
      <c r="P2259">
        <v>0</v>
      </c>
      <c r="Q2259">
        <v>0</v>
      </c>
      <c r="R2259">
        <v>0</v>
      </c>
      <c r="S2259">
        <f t="shared" si="38"/>
        <v>0.9882352941176471</v>
      </c>
      <c r="T2259" s="13">
        <f>(Tabelle1[[#This Row],[MT Distri % (besucht)]]-Tabelle1[[#This Row],[MT Distri % (besucht) VP]])*100</f>
        <v>-2.8348688873147676E-2</v>
      </c>
      <c r="U2259" t="str">
        <f>Tabelle1[[#This Row],[Kundenhierarchie 1]]&amp;Tabelle1[[#This Row],[Händler]]&amp;Tabelle1[[#This Row],[Kategorie]]&amp;Tabelle1[[#This Row],[Gruppe]]&amp;Tabelle1[[#This Row],[Name]]</f>
        <v>Rewe GruppeHitWürzsaucenWürzsaucen Made for Meat 235 mlWS Made For Veggie Teriy. Sesam, 8x235ml</v>
      </c>
      <c r="V2259">
        <f>_xlfn.XLOOKUP(U2259,'Daten Vor-Quartal'!U:U,'Daten Vor-Quartal'!I:I,0)</f>
        <v>0.9882352941176471</v>
      </c>
    </row>
    <row r="2260" spans="1:22">
      <c r="A2260" t="s">
        <v>24</v>
      </c>
      <c r="B2260" t="s">
        <v>34</v>
      </c>
      <c r="C2260" t="s">
        <v>11</v>
      </c>
      <c r="D2260" t="s">
        <v>293</v>
      </c>
      <c r="E2260" t="s">
        <v>286</v>
      </c>
      <c r="F2260">
        <v>18</v>
      </c>
      <c r="G2260" t="s">
        <v>63</v>
      </c>
      <c r="H2260">
        <v>1</v>
      </c>
      <c r="I2260">
        <v>0.98795180722891562</v>
      </c>
      <c r="J2260">
        <v>0</v>
      </c>
      <c r="K2260">
        <v>0</v>
      </c>
      <c r="L2260">
        <v>91</v>
      </c>
      <c r="M2260">
        <v>91</v>
      </c>
      <c r="N2260">
        <v>83</v>
      </c>
      <c r="O2260">
        <v>82</v>
      </c>
      <c r="P2260">
        <v>0</v>
      </c>
      <c r="Q2260">
        <v>0</v>
      </c>
      <c r="R2260">
        <v>0</v>
      </c>
      <c r="S2260">
        <f t="shared" si="38"/>
        <v>0.9882352941176471</v>
      </c>
      <c r="T2260" s="13">
        <f>(Tabelle1[[#This Row],[MT Distri % (besucht)]]-Tabelle1[[#This Row],[MT Distri % (besucht) VP]])*100</f>
        <v>-2.8348688873147676E-2</v>
      </c>
      <c r="U2260" t="str">
        <f>Tabelle1[[#This Row],[Kundenhierarchie 1]]&amp;Tabelle1[[#This Row],[Händler]]&amp;Tabelle1[[#This Row],[Kategorie]]&amp;Tabelle1[[#This Row],[Gruppe]]&amp;Tabelle1[[#This Row],[Name]]</f>
        <v>Rewe GruppeHitWürzsaucenWürzsaucen Made for Meat 375 mlWS Made for Meat Bacon Jalapeno, 375ml</v>
      </c>
      <c r="V2260">
        <f>_xlfn.XLOOKUP(U2260,'Daten Vor-Quartal'!U:U,'Daten Vor-Quartal'!I:I,0)</f>
        <v>0.9882352941176471</v>
      </c>
    </row>
    <row r="2261" spans="1:22">
      <c r="A2261" t="s">
        <v>24</v>
      </c>
      <c r="B2261" t="s">
        <v>34</v>
      </c>
      <c r="C2261" t="s">
        <v>11</v>
      </c>
      <c r="D2261" t="s">
        <v>293</v>
      </c>
      <c r="E2261" t="s">
        <v>287</v>
      </c>
      <c r="F2261">
        <v>15</v>
      </c>
      <c r="G2261" t="s">
        <v>63</v>
      </c>
      <c r="H2261">
        <v>1</v>
      </c>
      <c r="I2261">
        <v>0.86746987951807231</v>
      </c>
      <c r="J2261">
        <v>0</v>
      </c>
      <c r="K2261">
        <v>0</v>
      </c>
      <c r="L2261">
        <v>91</v>
      </c>
      <c r="M2261">
        <v>91</v>
      </c>
      <c r="N2261">
        <v>83</v>
      </c>
      <c r="O2261">
        <v>72</v>
      </c>
      <c r="P2261">
        <v>0</v>
      </c>
      <c r="Q2261">
        <v>0</v>
      </c>
      <c r="R2261">
        <v>0</v>
      </c>
      <c r="S2261">
        <f t="shared" si="38"/>
        <v>0.94117647058823528</v>
      </c>
      <c r="T2261" s="13">
        <f>(Tabelle1[[#This Row],[MT Distri % (besucht)]]-Tabelle1[[#This Row],[MT Distri % (besucht) VP]])*100</f>
        <v>-7.3706591070162979</v>
      </c>
      <c r="U2261" t="str">
        <f>Tabelle1[[#This Row],[Kundenhierarchie 1]]&amp;Tabelle1[[#This Row],[Händler]]&amp;Tabelle1[[#This Row],[Kategorie]]&amp;Tabelle1[[#This Row],[Gruppe]]&amp;Tabelle1[[#This Row],[Name]]</f>
        <v>Rewe GruppeHitWürzsaucenWürzsaucen Made for Meat 375 mlWS Made for Meat BBQ Cranberry, 375ml</v>
      </c>
      <c r="V2261">
        <f>_xlfn.XLOOKUP(U2261,'Daten Vor-Quartal'!U:U,'Daten Vor-Quartal'!I:I,0)</f>
        <v>0.94117647058823528</v>
      </c>
    </row>
    <row r="2262" spans="1:22">
      <c r="A2262" t="s">
        <v>24</v>
      </c>
      <c r="B2262" t="s">
        <v>34</v>
      </c>
      <c r="C2262" t="s">
        <v>11</v>
      </c>
      <c r="D2262" t="s">
        <v>293</v>
      </c>
      <c r="E2262" t="s">
        <v>288</v>
      </c>
      <c r="F2262">
        <v>16</v>
      </c>
      <c r="G2262" t="s">
        <v>63</v>
      </c>
      <c r="H2262">
        <v>1</v>
      </c>
      <c r="I2262">
        <v>0.98795180722891562</v>
      </c>
      <c r="J2262">
        <v>0</v>
      </c>
      <c r="K2262">
        <v>0</v>
      </c>
      <c r="L2262">
        <v>91</v>
      </c>
      <c r="M2262">
        <v>91</v>
      </c>
      <c r="N2262">
        <v>83</v>
      </c>
      <c r="O2262">
        <v>82</v>
      </c>
      <c r="P2262">
        <v>0</v>
      </c>
      <c r="Q2262">
        <v>0</v>
      </c>
      <c r="R2262">
        <v>0</v>
      </c>
      <c r="S2262">
        <f t="shared" si="38"/>
        <v>0.9882352941176471</v>
      </c>
      <c r="T2262" s="13">
        <f>(Tabelle1[[#This Row],[MT Distri % (besucht)]]-Tabelle1[[#This Row],[MT Distri % (besucht) VP]])*100</f>
        <v>-2.8348688873147676E-2</v>
      </c>
      <c r="U2262" t="str">
        <f>Tabelle1[[#This Row],[Kundenhierarchie 1]]&amp;Tabelle1[[#This Row],[Händler]]&amp;Tabelle1[[#This Row],[Kategorie]]&amp;Tabelle1[[#This Row],[Gruppe]]&amp;Tabelle1[[#This Row],[Name]]</f>
        <v>Rewe GruppeHitWürzsaucenWürzsaucen Made for Meat 375 mlWS Made for Meat Chili Aji Panca, 375ml</v>
      </c>
      <c r="V2262">
        <f>_xlfn.XLOOKUP(U2262,'Daten Vor-Quartal'!U:U,'Daten Vor-Quartal'!I:I,0)</f>
        <v>0.9882352941176471</v>
      </c>
    </row>
    <row r="2263" spans="1:22">
      <c r="A2263" t="s">
        <v>24</v>
      </c>
      <c r="B2263" t="s">
        <v>34</v>
      </c>
      <c r="C2263" t="s">
        <v>11</v>
      </c>
      <c r="D2263" t="s">
        <v>293</v>
      </c>
      <c r="E2263" t="s">
        <v>289</v>
      </c>
      <c r="F2263">
        <v>19</v>
      </c>
      <c r="G2263" t="s">
        <v>74</v>
      </c>
      <c r="H2263">
        <v>1</v>
      </c>
      <c r="I2263">
        <v>0.98795180722891562</v>
      </c>
      <c r="J2263">
        <v>0</v>
      </c>
      <c r="K2263">
        <v>0</v>
      </c>
      <c r="L2263">
        <v>91</v>
      </c>
      <c r="M2263">
        <v>91</v>
      </c>
      <c r="N2263">
        <v>83</v>
      </c>
      <c r="O2263">
        <v>82</v>
      </c>
      <c r="P2263">
        <v>0</v>
      </c>
      <c r="Q2263">
        <v>0</v>
      </c>
      <c r="R2263">
        <v>0</v>
      </c>
      <c r="S2263">
        <f t="shared" si="38"/>
        <v>0.9882352941176471</v>
      </c>
      <c r="T2263" s="13">
        <f>(Tabelle1[[#This Row],[MT Distri % (besucht)]]-Tabelle1[[#This Row],[MT Distri % (besucht) VP]])*100</f>
        <v>-2.8348688873147676E-2</v>
      </c>
      <c r="U2263" t="str">
        <f>Tabelle1[[#This Row],[Kundenhierarchie 1]]&amp;Tabelle1[[#This Row],[Händler]]&amp;Tabelle1[[#This Row],[Kategorie]]&amp;Tabelle1[[#This Row],[Gruppe]]&amp;Tabelle1[[#This Row],[Name]]</f>
        <v>Rewe GruppeHitWürzsaucenWürzsaucen Made for Meat 375 mlWS Made for Meat Grilled Paprika, 375ml</v>
      </c>
      <c r="V2263">
        <f>_xlfn.XLOOKUP(U2263,'Daten Vor-Quartal'!U:U,'Daten Vor-Quartal'!I:I,0)</f>
        <v>0.9882352941176471</v>
      </c>
    </row>
    <row r="2264" spans="1:22">
      <c r="A2264" t="s">
        <v>24</v>
      </c>
      <c r="B2264" t="s">
        <v>34</v>
      </c>
      <c r="C2264" t="s">
        <v>11</v>
      </c>
      <c r="D2264" t="s">
        <v>298</v>
      </c>
      <c r="E2264" t="s">
        <v>290</v>
      </c>
      <c r="F2264">
        <v>9</v>
      </c>
      <c r="G2264" t="s">
        <v>51</v>
      </c>
      <c r="H2264">
        <v>1</v>
      </c>
      <c r="I2264">
        <v>0.98795180722891562</v>
      </c>
      <c r="J2264">
        <v>0</v>
      </c>
      <c r="K2264">
        <v>0</v>
      </c>
      <c r="L2264">
        <v>91</v>
      </c>
      <c r="M2264">
        <v>91</v>
      </c>
      <c r="N2264">
        <v>83</v>
      </c>
      <c r="O2264">
        <v>82</v>
      </c>
      <c r="P2264">
        <v>0</v>
      </c>
      <c r="Q2264">
        <v>0</v>
      </c>
      <c r="R2264">
        <v>0</v>
      </c>
      <c r="S2264">
        <f t="shared" si="38"/>
        <v>0.97647058823529409</v>
      </c>
      <c r="T2264" s="13">
        <f>(Tabelle1[[#This Row],[MT Distri % (besucht)]]-Tabelle1[[#This Row],[MT Distri % (besucht) VP]])*100</f>
        <v>1.1481218993621534</v>
      </c>
      <c r="U2264" t="str">
        <f>Tabelle1[[#This Row],[Kundenhierarchie 1]]&amp;Tabelle1[[#This Row],[Händler]]&amp;Tabelle1[[#This Row],[Kategorie]]&amp;Tabelle1[[#This Row],[Gruppe]]&amp;Tabelle1[[#This Row],[Name]]</f>
        <v>Rewe GruppeHitWürzsaucenWürzsaucen StandardWürzsauce Barbecue, 250ml</v>
      </c>
      <c r="V2264">
        <f>_xlfn.XLOOKUP(U2264,'Daten Vor-Quartal'!U:U,'Daten Vor-Quartal'!I:I,0)</f>
        <v>0.97647058823529409</v>
      </c>
    </row>
    <row r="2265" spans="1:22">
      <c r="A2265" t="s">
        <v>24</v>
      </c>
      <c r="B2265" t="s">
        <v>34</v>
      </c>
      <c r="C2265" t="s">
        <v>11</v>
      </c>
      <c r="D2265" t="s">
        <v>298</v>
      </c>
      <c r="E2265" t="s">
        <v>291</v>
      </c>
      <c r="F2265">
        <v>21</v>
      </c>
      <c r="G2265" t="s">
        <v>74</v>
      </c>
      <c r="H2265">
        <v>1</v>
      </c>
      <c r="I2265">
        <v>0.97590361445783136</v>
      </c>
      <c r="J2265">
        <v>0</v>
      </c>
      <c r="K2265">
        <v>0</v>
      </c>
      <c r="L2265">
        <v>91</v>
      </c>
      <c r="M2265">
        <v>91</v>
      </c>
      <c r="N2265">
        <v>83</v>
      </c>
      <c r="O2265">
        <v>81</v>
      </c>
      <c r="P2265">
        <v>0</v>
      </c>
      <c r="Q2265">
        <v>0</v>
      </c>
      <c r="R2265">
        <v>0</v>
      </c>
      <c r="S2265">
        <f t="shared" si="38"/>
        <v>0.9882352941176471</v>
      </c>
      <c r="T2265" s="13">
        <f>(Tabelle1[[#This Row],[MT Distri % (besucht)]]-Tabelle1[[#This Row],[MT Distri % (besucht) VP]])*100</f>
        <v>-1.2331679659815742</v>
      </c>
      <c r="U2265" t="str">
        <f>Tabelle1[[#This Row],[Kundenhierarchie 1]]&amp;Tabelle1[[#This Row],[Händler]]&amp;Tabelle1[[#This Row],[Kategorie]]&amp;Tabelle1[[#This Row],[Gruppe]]&amp;Tabelle1[[#This Row],[Name]]</f>
        <v>Rewe GruppeHitWürzsaucenWürzsaucen StandardWürzsauce Brandstifter, 250ml</v>
      </c>
      <c r="V2265">
        <f>_xlfn.XLOOKUP(U2265,'Daten Vor-Quartal'!U:U,'Daten Vor-Quartal'!I:I,0)</f>
        <v>0.9882352941176471</v>
      </c>
    </row>
    <row r="2266" spans="1:22">
      <c r="A2266" t="s">
        <v>24</v>
      </c>
      <c r="B2266" t="s">
        <v>34</v>
      </c>
      <c r="C2266" t="s">
        <v>11</v>
      </c>
      <c r="D2266" t="s">
        <v>298</v>
      </c>
      <c r="E2266" t="s">
        <v>292</v>
      </c>
      <c r="F2266">
        <v>23</v>
      </c>
      <c r="G2266" t="s">
        <v>74</v>
      </c>
      <c r="H2266">
        <v>1</v>
      </c>
      <c r="I2266">
        <v>0.98795180722891562</v>
      </c>
      <c r="J2266">
        <v>0</v>
      </c>
      <c r="K2266">
        <v>0</v>
      </c>
      <c r="L2266">
        <v>91</v>
      </c>
      <c r="M2266">
        <v>91</v>
      </c>
      <c r="N2266">
        <v>83</v>
      </c>
      <c r="O2266">
        <v>82</v>
      </c>
      <c r="P2266">
        <v>0</v>
      </c>
      <c r="Q2266">
        <v>0</v>
      </c>
      <c r="R2266">
        <v>0</v>
      </c>
      <c r="S2266">
        <f t="shared" si="38"/>
        <v>0.9882352941176471</v>
      </c>
      <c r="T2266" s="13">
        <f>(Tabelle1[[#This Row],[MT Distri % (besucht)]]-Tabelle1[[#This Row],[MT Distri % (besucht) VP]])*100</f>
        <v>-2.8348688873147676E-2</v>
      </c>
      <c r="U2266" t="str">
        <f>Tabelle1[[#This Row],[Kundenhierarchie 1]]&amp;Tabelle1[[#This Row],[Händler]]&amp;Tabelle1[[#This Row],[Kategorie]]&amp;Tabelle1[[#This Row],[Gruppe]]&amp;Tabelle1[[#This Row],[Name]]</f>
        <v>Rewe GruppeHitWürzsaucenWürzsaucen StandardWürzsauce China, 250ml</v>
      </c>
      <c r="V2266">
        <f>_xlfn.XLOOKUP(U2266,'Daten Vor-Quartal'!U:U,'Daten Vor-Quartal'!I:I,0)</f>
        <v>0.9882352941176471</v>
      </c>
    </row>
    <row r="2267" spans="1:22">
      <c r="A2267" t="s">
        <v>24</v>
      </c>
      <c r="B2267" t="s">
        <v>34</v>
      </c>
      <c r="C2267" t="s">
        <v>11</v>
      </c>
      <c r="D2267" t="s">
        <v>298</v>
      </c>
      <c r="E2267" t="s">
        <v>294</v>
      </c>
      <c r="F2267">
        <v>20</v>
      </c>
      <c r="G2267" t="s">
        <v>74</v>
      </c>
      <c r="H2267">
        <v>1.098901098901099E-2</v>
      </c>
      <c r="I2267">
        <v>0</v>
      </c>
      <c r="J2267">
        <v>0</v>
      </c>
      <c r="K2267">
        <v>0</v>
      </c>
      <c r="L2267">
        <v>1</v>
      </c>
      <c r="M2267">
        <v>91</v>
      </c>
      <c r="N2267">
        <v>1</v>
      </c>
      <c r="O2267">
        <v>0</v>
      </c>
      <c r="P2267">
        <v>0</v>
      </c>
      <c r="Q2267">
        <v>0</v>
      </c>
      <c r="R2267">
        <v>0</v>
      </c>
      <c r="S2267">
        <f t="shared" si="38"/>
        <v>0</v>
      </c>
      <c r="T2267" s="13">
        <f>(Tabelle1[[#This Row],[MT Distri % (besucht)]]-Tabelle1[[#This Row],[MT Distri % (besucht) VP]])*100</f>
        <v>0</v>
      </c>
      <c r="U2267" t="str">
        <f>Tabelle1[[#This Row],[Kundenhierarchie 1]]&amp;Tabelle1[[#This Row],[Händler]]&amp;Tabelle1[[#This Row],[Kategorie]]&amp;Tabelle1[[#This Row],[Gruppe]]&amp;Tabelle1[[#This Row],[Name]]</f>
        <v>Rewe GruppeHitWürzsaucenWürzsaucen StandardWürzsauce Cocktail, 250ml</v>
      </c>
      <c r="V2267">
        <f>_xlfn.XLOOKUP(U2267,'Daten Vor-Quartal'!U:U,'Daten Vor-Quartal'!I:I,0)</f>
        <v>0</v>
      </c>
    </row>
    <row r="2268" spans="1:22">
      <c r="A2268" t="s">
        <v>24</v>
      </c>
      <c r="B2268" t="s">
        <v>34</v>
      </c>
      <c r="C2268" t="s">
        <v>11</v>
      </c>
      <c r="D2268" t="s">
        <v>298</v>
      </c>
      <c r="E2268" t="s">
        <v>295</v>
      </c>
      <c r="F2268">
        <v>3</v>
      </c>
      <c r="G2268" t="s">
        <v>51</v>
      </c>
      <c r="H2268">
        <v>1</v>
      </c>
      <c r="I2268">
        <v>0.98795180722891562</v>
      </c>
      <c r="J2268">
        <v>0</v>
      </c>
      <c r="K2268">
        <v>0</v>
      </c>
      <c r="L2268">
        <v>91</v>
      </c>
      <c r="M2268">
        <v>91</v>
      </c>
      <c r="N2268">
        <v>83</v>
      </c>
      <c r="O2268">
        <v>82</v>
      </c>
      <c r="P2268">
        <v>0</v>
      </c>
      <c r="Q2268">
        <v>0</v>
      </c>
      <c r="R2268">
        <v>0</v>
      </c>
      <c r="S2268">
        <f t="shared" si="38"/>
        <v>0.9882352941176471</v>
      </c>
      <c r="T2268" s="13">
        <f>(Tabelle1[[#This Row],[MT Distri % (besucht)]]-Tabelle1[[#This Row],[MT Distri % (besucht) VP]])*100</f>
        <v>-2.8348688873147676E-2</v>
      </c>
      <c r="U2268" t="str">
        <f>Tabelle1[[#This Row],[Kundenhierarchie 1]]&amp;Tabelle1[[#This Row],[Händler]]&amp;Tabelle1[[#This Row],[Kategorie]]&amp;Tabelle1[[#This Row],[Gruppe]]&amp;Tabelle1[[#This Row],[Name]]</f>
        <v>Rewe GruppeHitWürzsaucenWürzsaucen StandardWürzsauce Curry, 250ml</v>
      </c>
      <c r="V2268">
        <f>_xlfn.XLOOKUP(U2268,'Daten Vor-Quartal'!U:U,'Daten Vor-Quartal'!I:I,0)</f>
        <v>0.9882352941176471</v>
      </c>
    </row>
    <row r="2269" spans="1:22">
      <c r="A2269" t="s">
        <v>24</v>
      </c>
      <c r="B2269" t="s">
        <v>34</v>
      </c>
      <c r="C2269" t="s">
        <v>11</v>
      </c>
      <c r="D2269" t="s">
        <v>298</v>
      </c>
      <c r="E2269" t="s">
        <v>296</v>
      </c>
      <c r="F2269">
        <v>7</v>
      </c>
      <c r="G2269" t="s">
        <v>51</v>
      </c>
      <c r="H2269">
        <v>1</v>
      </c>
      <c r="I2269">
        <v>0.98795180722891562</v>
      </c>
      <c r="J2269">
        <v>0</v>
      </c>
      <c r="K2269">
        <v>0</v>
      </c>
      <c r="L2269">
        <v>91</v>
      </c>
      <c r="M2269">
        <v>91</v>
      </c>
      <c r="N2269">
        <v>83</v>
      </c>
      <c r="O2269">
        <v>82</v>
      </c>
      <c r="P2269">
        <v>0</v>
      </c>
      <c r="Q2269">
        <v>0</v>
      </c>
      <c r="R2269">
        <v>0</v>
      </c>
      <c r="S2269">
        <f t="shared" si="38"/>
        <v>0.9882352941176471</v>
      </c>
      <c r="T2269" s="13">
        <f>(Tabelle1[[#This Row],[MT Distri % (besucht)]]-Tabelle1[[#This Row],[MT Distri % (besucht) VP]])*100</f>
        <v>-2.8348688873147676E-2</v>
      </c>
      <c r="U2269" t="str">
        <f>Tabelle1[[#This Row],[Kundenhierarchie 1]]&amp;Tabelle1[[#This Row],[Händler]]&amp;Tabelle1[[#This Row],[Kategorie]]&amp;Tabelle1[[#This Row],[Gruppe]]&amp;Tabelle1[[#This Row],[Name]]</f>
        <v>Rewe GruppeHitWürzsaucenWürzsaucen StandardWürzsauce Hot Chili, 250ml</v>
      </c>
      <c r="V2269">
        <f>_xlfn.XLOOKUP(U2269,'Daten Vor-Quartal'!U:U,'Daten Vor-Quartal'!I:I,0)</f>
        <v>0.9882352941176471</v>
      </c>
    </row>
    <row r="2270" spans="1:22">
      <c r="A2270" t="s">
        <v>24</v>
      </c>
      <c r="B2270" t="s">
        <v>34</v>
      </c>
      <c r="C2270" t="s">
        <v>11</v>
      </c>
      <c r="D2270" t="s">
        <v>298</v>
      </c>
      <c r="E2270" t="s">
        <v>297</v>
      </c>
      <c r="F2270">
        <v>1</v>
      </c>
      <c r="G2270" t="s">
        <v>51</v>
      </c>
      <c r="H2270">
        <v>1</v>
      </c>
      <c r="I2270">
        <v>0.98795180722891562</v>
      </c>
      <c r="J2270">
        <v>0</v>
      </c>
      <c r="K2270">
        <v>0</v>
      </c>
      <c r="L2270">
        <v>91</v>
      </c>
      <c r="M2270">
        <v>91</v>
      </c>
      <c r="N2270">
        <v>83</v>
      </c>
      <c r="O2270">
        <v>82</v>
      </c>
      <c r="P2270">
        <v>0</v>
      </c>
      <c r="Q2270">
        <v>0</v>
      </c>
      <c r="R2270">
        <v>0</v>
      </c>
      <c r="S2270">
        <f t="shared" si="38"/>
        <v>0.9882352941176471</v>
      </c>
      <c r="T2270" s="13">
        <f>(Tabelle1[[#This Row],[MT Distri % (besucht)]]-Tabelle1[[#This Row],[MT Distri % (besucht) VP]])*100</f>
        <v>-2.8348688873147676E-2</v>
      </c>
      <c r="U2270" t="str">
        <f>Tabelle1[[#This Row],[Kundenhierarchie 1]]&amp;Tabelle1[[#This Row],[Händler]]&amp;Tabelle1[[#This Row],[Kategorie]]&amp;Tabelle1[[#This Row],[Gruppe]]&amp;Tabelle1[[#This Row],[Name]]</f>
        <v>Rewe GruppeHitWürzsaucenWürzsaucen StandardWürzsauce Knoblauch, 250ml</v>
      </c>
      <c r="V2270">
        <f>_xlfn.XLOOKUP(U2270,'Daten Vor-Quartal'!U:U,'Daten Vor-Quartal'!I:I,0)</f>
        <v>0.9882352941176471</v>
      </c>
    </row>
    <row r="2271" spans="1:22">
      <c r="A2271" t="s">
        <v>24</v>
      </c>
      <c r="B2271" t="s">
        <v>34</v>
      </c>
      <c r="C2271" t="s">
        <v>11</v>
      </c>
      <c r="D2271" t="s">
        <v>298</v>
      </c>
      <c r="E2271" t="s">
        <v>303</v>
      </c>
      <c r="F2271">
        <v>5</v>
      </c>
      <c r="G2271" t="s">
        <v>51</v>
      </c>
      <c r="H2271">
        <v>0.82417582417582413</v>
      </c>
      <c r="I2271">
        <v>0.98648648648648651</v>
      </c>
      <c r="J2271">
        <v>0</v>
      </c>
      <c r="K2271">
        <v>0</v>
      </c>
      <c r="L2271">
        <v>75</v>
      </c>
      <c r="M2271">
        <v>91</v>
      </c>
      <c r="N2271">
        <v>74</v>
      </c>
      <c r="O2271">
        <v>73</v>
      </c>
      <c r="P2271">
        <v>0</v>
      </c>
      <c r="Q2271">
        <v>0</v>
      </c>
      <c r="R2271">
        <v>0</v>
      </c>
      <c r="S2271">
        <f t="shared" si="38"/>
        <v>0.97297297297297303</v>
      </c>
      <c r="T2271" s="13">
        <f>(Tabelle1[[#This Row],[MT Distri % (besucht)]]-Tabelle1[[#This Row],[MT Distri % (besucht) VP]])*100</f>
        <v>1.3513513513513487</v>
      </c>
      <c r="U2271" t="str">
        <f>Tabelle1[[#This Row],[Kundenhierarchie 1]]&amp;Tabelle1[[#This Row],[Händler]]&amp;Tabelle1[[#This Row],[Kategorie]]&amp;Tabelle1[[#This Row],[Gruppe]]&amp;Tabelle1[[#This Row],[Name]]</f>
        <v>Rewe GruppeHitWürzsaucenWürzsaucen StandardWürzsauce Mexico, 250ml</v>
      </c>
      <c r="V2271">
        <f>_xlfn.XLOOKUP(U2271,'Daten Vor-Quartal'!U:U,'Daten Vor-Quartal'!I:I,0)</f>
        <v>0.97297297297297303</v>
      </c>
    </row>
    <row r="2272" spans="1:22">
      <c r="A2272" t="s">
        <v>24</v>
      </c>
      <c r="B2272" t="s">
        <v>34</v>
      </c>
      <c r="C2272" t="s">
        <v>11</v>
      </c>
      <c r="D2272" t="s">
        <v>298</v>
      </c>
      <c r="E2272" t="s">
        <v>299</v>
      </c>
      <c r="F2272">
        <v>14</v>
      </c>
      <c r="G2272" t="s">
        <v>63</v>
      </c>
      <c r="H2272">
        <v>1</v>
      </c>
      <c r="I2272">
        <v>0.98795180722891562</v>
      </c>
      <c r="J2272">
        <v>0</v>
      </c>
      <c r="K2272">
        <v>0</v>
      </c>
      <c r="L2272">
        <v>91</v>
      </c>
      <c r="M2272">
        <v>91</v>
      </c>
      <c r="N2272">
        <v>83</v>
      </c>
      <c r="O2272">
        <v>82</v>
      </c>
      <c r="P2272">
        <v>0</v>
      </c>
      <c r="Q2272">
        <v>0</v>
      </c>
      <c r="R2272">
        <v>0</v>
      </c>
      <c r="S2272">
        <f t="shared" si="38"/>
        <v>0.9882352941176471</v>
      </c>
      <c r="T2272" s="13">
        <f>(Tabelle1[[#This Row],[MT Distri % (besucht)]]-Tabelle1[[#This Row],[MT Distri % (besucht) VP]])*100</f>
        <v>-2.8348688873147676E-2</v>
      </c>
      <c r="U2272" t="str">
        <f>Tabelle1[[#This Row],[Kundenhierarchie 1]]&amp;Tabelle1[[#This Row],[Händler]]&amp;Tabelle1[[#This Row],[Kategorie]]&amp;Tabelle1[[#This Row],[Gruppe]]&amp;Tabelle1[[#This Row],[Name]]</f>
        <v>Rewe GruppeHitWürzsaucenWürzsaucen StandardWürzsauce Paprikasauce Ungar. Art, 250ml</v>
      </c>
      <c r="V2272">
        <f>_xlfn.XLOOKUP(U2272,'Daten Vor-Quartal'!U:U,'Daten Vor-Quartal'!I:I,0)</f>
        <v>0.9882352941176471</v>
      </c>
    </row>
    <row r="2273" spans="1:22">
      <c r="A2273" t="s">
        <v>24</v>
      </c>
      <c r="B2273" t="s">
        <v>34</v>
      </c>
      <c r="C2273" t="s">
        <v>11</v>
      </c>
      <c r="D2273" t="s">
        <v>298</v>
      </c>
      <c r="E2273" t="s">
        <v>300</v>
      </c>
      <c r="F2273">
        <v>12</v>
      </c>
      <c r="G2273" t="s">
        <v>63</v>
      </c>
      <c r="H2273">
        <v>0.82417582417582413</v>
      </c>
      <c r="I2273">
        <v>0.94594594594594594</v>
      </c>
      <c r="J2273">
        <v>0</v>
      </c>
      <c r="K2273">
        <v>0</v>
      </c>
      <c r="L2273">
        <v>75</v>
      </c>
      <c r="M2273">
        <v>91</v>
      </c>
      <c r="N2273">
        <v>74</v>
      </c>
      <c r="O2273">
        <v>70</v>
      </c>
      <c r="P2273">
        <v>0</v>
      </c>
      <c r="Q2273">
        <v>0</v>
      </c>
      <c r="R2273">
        <v>0</v>
      </c>
      <c r="S2273">
        <f t="shared" si="38"/>
        <v>0.93243243243243246</v>
      </c>
      <c r="T2273" s="13">
        <f>(Tabelle1[[#This Row],[MT Distri % (besucht)]]-Tabelle1[[#This Row],[MT Distri % (besucht) VP]])*100</f>
        <v>1.3513513513513487</v>
      </c>
      <c r="U2273" t="str">
        <f>Tabelle1[[#This Row],[Kundenhierarchie 1]]&amp;Tabelle1[[#This Row],[Händler]]&amp;Tabelle1[[#This Row],[Kategorie]]&amp;Tabelle1[[#This Row],[Gruppe]]&amp;Tabelle1[[#This Row],[Name]]</f>
        <v>Rewe GruppeHitWürzsaucenWürzsaucen StandardWürzsauce Schaschlik, 250ml</v>
      </c>
      <c r="V2273">
        <f>_xlfn.XLOOKUP(U2273,'Daten Vor-Quartal'!U:U,'Daten Vor-Quartal'!I:I,0)</f>
        <v>0.93243243243243246</v>
      </c>
    </row>
    <row r="2274" spans="1:22">
      <c r="A2274" t="s">
        <v>24</v>
      </c>
      <c r="B2274" t="s">
        <v>34</v>
      </c>
      <c r="C2274" t="s">
        <v>11</v>
      </c>
      <c r="D2274" t="s">
        <v>298</v>
      </c>
      <c r="E2274" t="s">
        <v>301</v>
      </c>
      <c r="F2274">
        <v>2</v>
      </c>
      <c r="G2274" t="s">
        <v>51</v>
      </c>
      <c r="H2274">
        <v>1</v>
      </c>
      <c r="I2274">
        <v>0.98795180722891562</v>
      </c>
      <c r="J2274">
        <v>0</v>
      </c>
      <c r="K2274">
        <v>0</v>
      </c>
      <c r="L2274">
        <v>91</v>
      </c>
      <c r="M2274">
        <v>91</v>
      </c>
      <c r="N2274">
        <v>83</v>
      </c>
      <c r="O2274">
        <v>82</v>
      </c>
      <c r="P2274">
        <v>0</v>
      </c>
      <c r="Q2274">
        <v>0</v>
      </c>
      <c r="R2274">
        <v>0</v>
      </c>
      <c r="S2274">
        <f t="shared" si="38"/>
        <v>0.9882352941176471</v>
      </c>
      <c r="T2274" s="13">
        <f>(Tabelle1[[#This Row],[MT Distri % (besucht)]]-Tabelle1[[#This Row],[MT Distri % (besucht) VP]])*100</f>
        <v>-2.8348688873147676E-2</v>
      </c>
      <c r="U2274" t="str">
        <f>Tabelle1[[#This Row],[Kundenhierarchie 1]]&amp;Tabelle1[[#This Row],[Händler]]&amp;Tabelle1[[#This Row],[Kategorie]]&amp;Tabelle1[[#This Row],[Gruppe]]&amp;Tabelle1[[#This Row],[Name]]</f>
        <v>Rewe GruppeHitWürzsaucenWürzsaucen StandardWürzsauce Steak, 250ml</v>
      </c>
      <c r="V2274">
        <f>_xlfn.XLOOKUP(U2274,'Daten Vor-Quartal'!U:U,'Daten Vor-Quartal'!I:I,0)</f>
        <v>0.9882352941176471</v>
      </c>
    </row>
    <row r="2275" spans="1:22">
      <c r="A2275" t="s">
        <v>24</v>
      </c>
      <c r="B2275" t="s">
        <v>34</v>
      </c>
      <c r="C2275" t="s">
        <v>11</v>
      </c>
      <c r="D2275" t="s">
        <v>298</v>
      </c>
      <c r="E2275" t="s">
        <v>302</v>
      </c>
      <c r="F2275">
        <v>24</v>
      </c>
      <c r="G2275" t="s">
        <v>74</v>
      </c>
      <c r="H2275">
        <v>1.098901098901099E-2</v>
      </c>
      <c r="I2275">
        <v>0</v>
      </c>
      <c r="J2275">
        <v>0</v>
      </c>
      <c r="K2275">
        <v>0</v>
      </c>
      <c r="L2275">
        <v>1</v>
      </c>
      <c r="M2275">
        <v>91</v>
      </c>
      <c r="N2275">
        <v>1</v>
      </c>
      <c r="O2275">
        <v>0</v>
      </c>
      <c r="P2275">
        <v>0</v>
      </c>
      <c r="Q2275">
        <v>0</v>
      </c>
      <c r="R2275">
        <v>0</v>
      </c>
      <c r="S2275">
        <f t="shared" si="38"/>
        <v>0</v>
      </c>
      <c r="T2275" s="13">
        <f>(Tabelle1[[#This Row],[MT Distri % (besucht)]]-Tabelle1[[#This Row],[MT Distri % (besucht) VP]])*100</f>
        <v>0</v>
      </c>
      <c r="U2275" t="str">
        <f>Tabelle1[[#This Row],[Kundenhierarchie 1]]&amp;Tabelle1[[#This Row],[Händler]]&amp;Tabelle1[[#This Row],[Kategorie]]&amp;Tabelle1[[#This Row],[Gruppe]]&amp;Tabelle1[[#This Row],[Name]]</f>
        <v>Rewe GruppeHitWürzsaucenWürzsaucen StandardWürzsauce Tzatziki, 250ml</v>
      </c>
      <c r="V2275">
        <f>_xlfn.XLOOKUP(U2275,'Daten Vor-Quartal'!U:U,'Daten Vor-Quartal'!I:I,0)</f>
        <v>0</v>
      </c>
    </row>
    <row r="2276" spans="1:22">
      <c r="A2276" t="s">
        <v>24</v>
      </c>
      <c r="B2276" t="s">
        <v>34</v>
      </c>
      <c r="C2276" t="s">
        <v>11</v>
      </c>
      <c r="D2276" t="s">
        <v>298</v>
      </c>
      <c r="E2276" t="s">
        <v>304</v>
      </c>
      <c r="F2276">
        <v>22</v>
      </c>
      <c r="G2276" t="s">
        <v>74</v>
      </c>
      <c r="H2276">
        <v>1.098901098901099E-2</v>
      </c>
      <c r="I2276">
        <v>0.42168674698795183</v>
      </c>
      <c r="J2276">
        <v>0</v>
      </c>
      <c r="K2276">
        <v>0</v>
      </c>
      <c r="L2276">
        <v>1</v>
      </c>
      <c r="M2276">
        <v>91</v>
      </c>
      <c r="N2276">
        <v>83</v>
      </c>
      <c r="O2276">
        <v>35</v>
      </c>
      <c r="P2276">
        <v>0</v>
      </c>
      <c r="Q2276">
        <v>0</v>
      </c>
      <c r="R2276">
        <v>0</v>
      </c>
      <c r="S2276">
        <f t="shared" si="38"/>
        <v>0.6588235294117647</v>
      </c>
      <c r="T2276" s="13">
        <f>(Tabelle1[[#This Row],[MT Distri % (besucht)]]-Tabelle1[[#This Row],[MT Distri % (besucht) VP]])*100</f>
        <v>-23.713678242381285</v>
      </c>
      <c r="U2276" t="str">
        <f>Tabelle1[[#This Row],[Kundenhierarchie 1]]&amp;Tabelle1[[#This Row],[Händler]]&amp;Tabelle1[[#This Row],[Kategorie]]&amp;Tabelle1[[#This Row],[Gruppe]]&amp;Tabelle1[[#This Row],[Name]]</f>
        <v>Rewe GruppeHitWürzsaucenWürzsaucen StandardWürzsauce Unschuldsengel, 250ml</v>
      </c>
      <c r="V2276">
        <f>_xlfn.XLOOKUP(U2276,'Daten Vor-Quartal'!U:U,'Daten Vor-Quartal'!I:I,0)</f>
        <v>0.6588235294117647</v>
      </c>
    </row>
    <row r="2277" spans="1:22">
      <c r="A2277" t="s">
        <v>24</v>
      </c>
      <c r="B2277" t="s">
        <v>33</v>
      </c>
      <c r="C2277" t="s">
        <v>10</v>
      </c>
      <c r="D2277" t="s">
        <v>157</v>
      </c>
      <c r="E2277" t="s">
        <v>158</v>
      </c>
      <c r="F2277">
        <v>15</v>
      </c>
      <c r="G2277" t="s">
        <v>63</v>
      </c>
      <c r="H2277">
        <v>1</v>
      </c>
      <c r="I2277">
        <v>0.98113207547169812</v>
      </c>
      <c r="J2277">
        <v>100</v>
      </c>
      <c r="K2277">
        <v>5.7471264367816222</v>
      </c>
      <c r="L2277">
        <v>62</v>
      </c>
      <c r="M2277">
        <v>62</v>
      </c>
      <c r="N2277">
        <v>53</v>
      </c>
      <c r="O2277">
        <v>52</v>
      </c>
      <c r="P2277">
        <v>62</v>
      </c>
      <c r="Q2277">
        <v>100</v>
      </c>
      <c r="R2277">
        <v>2.4595161680667559</v>
      </c>
      <c r="S2277">
        <f t="shared" si="38"/>
        <v>0.95833333333333337</v>
      </c>
      <c r="T2277" s="13">
        <f>(Tabelle1[[#This Row],[MT Distri % (besucht)]]-Tabelle1[[#This Row],[MT Distri % (besucht) VP]])*100</f>
        <v>2.2798742138364747</v>
      </c>
      <c r="U2277" t="str">
        <f>Tabelle1[[#This Row],[Kundenhierarchie 1]]&amp;Tabelle1[[#This Row],[Händler]]&amp;Tabelle1[[#This Row],[Kategorie]]&amp;Tabelle1[[#This Row],[Gruppe]]&amp;Tabelle1[[#This Row],[Name]]</f>
        <v>Rewe Gruppemein realDressingDressing  500mlKühne Dressing 1000 Islands  0,5l</v>
      </c>
      <c r="V2277">
        <f>_xlfn.XLOOKUP(U2277,'Daten Vor-Quartal'!U:U,'Daten Vor-Quartal'!I:I,0)</f>
        <v>0.95833333333333337</v>
      </c>
    </row>
    <row r="2278" spans="1:22">
      <c r="A2278" t="s">
        <v>24</v>
      </c>
      <c r="B2278" t="s">
        <v>33</v>
      </c>
      <c r="C2278" t="s">
        <v>10</v>
      </c>
      <c r="D2278" t="s">
        <v>157</v>
      </c>
      <c r="E2278" t="s">
        <v>159</v>
      </c>
      <c r="F2278">
        <v>19</v>
      </c>
      <c r="G2278" t="s">
        <v>63</v>
      </c>
      <c r="H2278">
        <v>0</v>
      </c>
      <c r="I2278">
        <v>0</v>
      </c>
      <c r="J2278">
        <v>100</v>
      </c>
      <c r="K2278">
        <v>4.5977011494252906</v>
      </c>
      <c r="L2278">
        <v>0</v>
      </c>
      <c r="M2278">
        <v>62</v>
      </c>
      <c r="N2278">
        <v>1</v>
      </c>
      <c r="O2278">
        <v>0</v>
      </c>
      <c r="P2278">
        <v>62</v>
      </c>
      <c r="Q2278">
        <v>100</v>
      </c>
      <c r="R2278">
        <v>2.6583455932652384</v>
      </c>
      <c r="S2278">
        <f t="shared" si="38"/>
        <v>0</v>
      </c>
      <c r="T2278" s="13">
        <f>(Tabelle1[[#This Row],[MT Distri % (besucht)]]-Tabelle1[[#This Row],[MT Distri % (besucht) VP]])*100</f>
        <v>0</v>
      </c>
      <c r="U2278" t="str">
        <f>Tabelle1[[#This Row],[Kundenhierarchie 1]]&amp;Tabelle1[[#This Row],[Händler]]&amp;Tabelle1[[#This Row],[Kategorie]]&amp;Tabelle1[[#This Row],[Gruppe]]&amp;Tabelle1[[#This Row],[Name]]</f>
        <v>Rewe Gruppemein realDressingDressing  500mlKühne Dressing American  0,5l</v>
      </c>
      <c r="V2278">
        <f>_xlfn.XLOOKUP(U2278,'Daten Vor-Quartal'!U:U,'Daten Vor-Quartal'!I:I,0)</f>
        <v>0</v>
      </c>
    </row>
    <row r="2279" spans="1:22">
      <c r="A2279" t="s">
        <v>24</v>
      </c>
      <c r="B2279" t="s">
        <v>33</v>
      </c>
      <c r="C2279" t="s">
        <v>10</v>
      </c>
      <c r="D2279" t="s">
        <v>157</v>
      </c>
      <c r="E2279" t="s">
        <v>160</v>
      </c>
      <c r="F2279">
        <v>18</v>
      </c>
      <c r="G2279" t="s">
        <v>63</v>
      </c>
      <c r="H2279">
        <v>1</v>
      </c>
      <c r="I2279">
        <v>0.98113207547169812</v>
      </c>
      <c r="J2279">
        <v>98.387096774193466</v>
      </c>
      <c r="K2279">
        <v>2.9847979236188378</v>
      </c>
      <c r="L2279">
        <v>62</v>
      </c>
      <c r="M2279">
        <v>62</v>
      </c>
      <c r="N2279">
        <v>53</v>
      </c>
      <c r="O2279">
        <v>52</v>
      </c>
      <c r="P2279">
        <v>62</v>
      </c>
      <c r="Q2279">
        <v>98.607269006204717</v>
      </c>
      <c r="R2279">
        <v>1.5248050666638591</v>
      </c>
      <c r="S2279">
        <f t="shared" si="38"/>
        <v>0.97916666666666663</v>
      </c>
      <c r="T2279" s="13">
        <f>(Tabelle1[[#This Row],[MT Distri % (besucht)]]-Tabelle1[[#This Row],[MT Distri % (besucht) VP]])*100</f>
        <v>0.19654088050314877</v>
      </c>
      <c r="U2279" t="str">
        <f>Tabelle1[[#This Row],[Kundenhierarchie 1]]&amp;Tabelle1[[#This Row],[Händler]]&amp;Tabelle1[[#This Row],[Kategorie]]&amp;Tabelle1[[#This Row],[Gruppe]]&amp;Tabelle1[[#This Row],[Name]]</f>
        <v>Rewe Gruppemein realDressingDressing  500mlKühne Dressing Balsamico  0,5l</v>
      </c>
      <c r="V2279">
        <f>_xlfn.XLOOKUP(U2279,'Daten Vor-Quartal'!U:U,'Daten Vor-Quartal'!I:I,0)</f>
        <v>0.97916666666666663</v>
      </c>
    </row>
    <row r="2280" spans="1:22">
      <c r="A2280" t="s">
        <v>24</v>
      </c>
      <c r="B2280" t="s">
        <v>33</v>
      </c>
      <c r="C2280" t="s">
        <v>10</v>
      </c>
      <c r="D2280" t="s">
        <v>157</v>
      </c>
      <c r="E2280" t="s">
        <v>161</v>
      </c>
      <c r="F2280">
        <v>13</v>
      </c>
      <c r="G2280" t="s">
        <v>63</v>
      </c>
      <c r="H2280">
        <v>1</v>
      </c>
      <c r="I2280">
        <v>0.98113207547169812</v>
      </c>
      <c r="J2280">
        <v>100</v>
      </c>
      <c r="K2280">
        <v>4.5977011494252906</v>
      </c>
      <c r="L2280">
        <v>62</v>
      </c>
      <c r="M2280">
        <v>62</v>
      </c>
      <c r="N2280">
        <v>53</v>
      </c>
      <c r="O2280">
        <v>52</v>
      </c>
      <c r="P2280">
        <v>62</v>
      </c>
      <c r="Q2280">
        <v>100</v>
      </c>
      <c r="R2280">
        <v>2.6349919082017266</v>
      </c>
      <c r="S2280">
        <f t="shared" si="38"/>
        <v>0.97916666666666663</v>
      </c>
      <c r="T2280" s="13">
        <f>(Tabelle1[[#This Row],[MT Distri % (besucht)]]-Tabelle1[[#This Row],[MT Distri % (besucht) VP]])*100</f>
        <v>0.19654088050314877</v>
      </c>
      <c r="U2280" t="str">
        <f>Tabelle1[[#This Row],[Kundenhierarchie 1]]&amp;Tabelle1[[#This Row],[Händler]]&amp;Tabelle1[[#This Row],[Kategorie]]&amp;Tabelle1[[#This Row],[Gruppe]]&amp;Tabelle1[[#This Row],[Name]]</f>
        <v>Rewe Gruppemein realDressingDressing  500mlKühne Dressing Caesar 0,5l</v>
      </c>
      <c r="V2280">
        <f>_xlfn.XLOOKUP(U2280,'Daten Vor-Quartal'!U:U,'Daten Vor-Quartal'!I:I,0)</f>
        <v>0.97916666666666663</v>
      </c>
    </row>
    <row r="2281" spans="1:22">
      <c r="A2281" t="s">
        <v>24</v>
      </c>
      <c r="B2281" t="s">
        <v>33</v>
      </c>
      <c r="C2281" t="s">
        <v>10</v>
      </c>
      <c r="D2281" t="s">
        <v>157</v>
      </c>
      <c r="E2281" t="s">
        <v>135</v>
      </c>
      <c r="F2281">
        <v>10</v>
      </c>
      <c r="G2281" t="s">
        <v>51</v>
      </c>
      <c r="H2281">
        <v>1</v>
      </c>
      <c r="I2281">
        <v>0.98113207547169812</v>
      </c>
      <c r="J2281">
        <v>96.774193548387231</v>
      </c>
      <c r="K2281">
        <v>0.22246941045607116</v>
      </c>
      <c r="L2281">
        <v>62</v>
      </c>
      <c r="M2281">
        <v>62</v>
      </c>
      <c r="N2281">
        <v>53</v>
      </c>
      <c r="O2281">
        <v>52</v>
      </c>
      <c r="P2281">
        <v>62</v>
      </c>
      <c r="Q2281">
        <v>97.655133230486683</v>
      </c>
      <c r="R2281">
        <v>-0.67674243730121475</v>
      </c>
      <c r="S2281">
        <f t="shared" si="38"/>
        <v>0.97916666666666663</v>
      </c>
      <c r="T2281" s="13">
        <f>(Tabelle1[[#This Row],[MT Distri % (besucht)]]-Tabelle1[[#This Row],[MT Distri % (besucht) VP]])*100</f>
        <v>0.19654088050314877</v>
      </c>
      <c r="U2281" t="str">
        <f>Tabelle1[[#This Row],[Kundenhierarchie 1]]&amp;Tabelle1[[#This Row],[Händler]]&amp;Tabelle1[[#This Row],[Kategorie]]&amp;Tabelle1[[#This Row],[Gruppe]]&amp;Tabelle1[[#This Row],[Name]]</f>
        <v>Rewe Gruppemein realDressingDressing  500mlKühne Dressing French  0,5l</v>
      </c>
      <c r="V2281">
        <f>_xlfn.XLOOKUP(U2281,'Daten Vor-Quartal'!U:U,'Daten Vor-Quartal'!I:I,0)</f>
        <v>0.97916666666666663</v>
      </c>
    </row>
    <row r="2282" spans="1:22">
      <c r="A2282" t="s">
        <v>24</v>
      </c>
      <c r="B2282" t="s">
        <v>33</v>
      </c>
      <c r="C2282" t="s">
        <v>10</v>
      </c>
      <c r="D2282" t="s">
        <v>157</v>
      </c>
      <c r="E2282" t="s">
        <v>162</v>
      </c>
      <c r="F2282">
        <v>16</v>
      </c>
      <c r="G2282" t="s">
        <v>63</v>
      </c>
      <c r="H2282">
        <v>1</v>
      </c>
      <c r="I2282">
        <v>0.98113207547169812</v>
      </c>
      <c r="J2282">
        <v>100</v>
      </c>
      <c r="K2282">
        <v>10.344827586206872</v>
      </c>
      <c r="L2282">
        <v>62</v>
      </c>
      <c r="M2282">
        <v>62</v>
      </c>
      <c r="N2282">
        <v>53</v>
      </c>
      <c r="O2282">
        <v>52</v>
      </c>
      <c r="P2282">
        <v>62</v>
      </c>
      <c r="Q2282">
        <v>100</v>
      </c>
      <c r="R2282">
        <v>5.4309581757805034</v>
      </c>
      <c r="S2282">
        <f t="shared" si="38"/>
        <v>0.97916666666666663</v>
      </c>
      <c r="T2282" s="13">
        <f>(Tabelle1[[#This Row],[MT Distri % (besucht)]]-Tabelle1[[#This Row],[MT Distri % (besucht) VP]])*100</f>
        <v>0.19654088050314877</v>
      </c>
      <c r="U2282" t="str">
        <f>Tabelle1[[#This Row],[Kundenhierarchie 1]]&amp;Tabelle1[[#This Row],[Händler]]&amp;Tabelle1[[#This Row],[Kategorie]]&amp;Tabelle1[[#This Row],[Gruppe]]&amp;Tabelle1[[#This Row],[Name]]</f>
        <v>Rewe Gruppemein realDressingDressing  500mlKühne Dressing Gartenkräuter  0,5l</v>
      </c>
      <c r="V2282">
        <f>_xlfn.XLOOKUP(U2282,'Daten Vor-Quartal'!U:U,'Daten Vor-Quartal'!I:I,0)</f>
        <v>0.97916666666666663</v>
      </c>
    </row>
    <row r="2283" spans="1:22">
      <c r="A2283" t="s">
        <v>24</v>
      </c>
      <c r="B2283" t="s">
        <v>33</v>
      </c>
      <c r="C2283" t="s">
        <v>10</v>
      </c>
      <c r="D2283" t="s">
        <v>157</v>
      </c>
      <c r="E2283" t="s">
        <v>134</v>
      </c>
      <c r="F2283">
        <v>5</v>
      </c>
      <c r="G2283" t="s">
        <v>51</v>
      </c>
      <c r="H2283">
        <v>1</v>
      </c>
      <c r="I2283">
        <v>0.98113207547169812</v>
      </c>
      <c r="J2283">
        <v>100</v>
      </c>
      <c r="K2283">
        <v>3.4482758620689626</v>
      </c>
      <c r="L2283">
        <v>62</v>
      </c>
      <c r="M2283">
        <v>62</v>
      </c>
      <c r="N2283">
        <v>53</v>
      </c>
      <c r="O2283">
        <v>52</v>
      </c>
      <c r="P2283">
        <v>62</v>
      </c>
      <c r="Q2283">
        <v>100</v>
      </c>
      <c r="R2283">
        <v>1.7372959879119492</v>
      </c>
      <c r="S2283">
        <f t="shared" si="38"/>
        <v>0.97916666666666663</v>
      </c>
      <c r="T2283" s="13">
        <f>(Tabelle1[[#This Row],[MT Distri % (besucht)]]-Tabelle1[[#This Row],[MT Distri % (besucht) VP]])*100</f>
        <v>0.19654088050314877</v>
      </c>
      <c r="U2283" t="str">
        <f>Tabelle1[[#This Row],[Kundenhierarchie 1]]&amp;Tabelle1[[#This Row],[Händler]]&amp;Tabelle1[[#This Row],[Kategorie]]&amp;Tabelle1[[#This Row],[Gruppe]]&amp;Tabelle1[[#This Row],[Name]]</f>
        <v>Rewe Gruppemein realDressingDressing  500mlKühne Dressing Jogh.-Kräuter leicht 0,5l</v>
      </c>
      <c r="V2283">
        <f>_xlfn.XLOOKUP(U2283,'Daten Vor-Quartal'!U:U,'Daten Vor-Quartal'!I:I,0)</f>
        <v>0.97916666666666663</v>
      </c>
    </row>
    <row r="2284" spans="1:22">
      <c r="A2284" t="s">
        <v>24</v>
      </c>
      <c r="B2284" t="s">
        <v>33</v>
      </c>
      <c r="C2284" t="s">
        <v>10</v>
      </c>
      <c r="D2284" t="s">
        <v>157</v>
      </c>
      <c r="E2284" t="s">
        <v>132</v>
      </c>
      <c r="F2284">
        <v>1</v>
      </c>
      <c r="G2284" t="s">
        <v>51</v>
      </c>
      <c r="H2284">
        <v>1</v>
      </c>
      <c r="I2284">
        <v>0.98113207547169812</v>
      </c>
      <c r="J2284">
        <v>100</v>
      </c>
      <c r="K2284">
        <v>1.1494252873563227</v>
      </c>
      <c r="L2284">
        <v>62</v>
      </c>
      <c r="M2284">
        <v>62</v>
      </c>
      <c r="N2284">
        <v>53</v>
      </c>
      <c r="O2284">
        <v>52</v>
      </c>
      <c r="P2284">
        <v>62</v>
      </c>
      <c r="Q2284">
        <v>100</v>
      </c>
      <c r="R2284">
        <v>0.39813829230989484</v>
      </c>
      <c r="S2284">
        <f t="shared" si="38"/>
        <v>0.97916666666666663</v>
      </c>
      <c r="T2284" s="13">
        <f>(Tabelle1[[#This Row],[MT Distri % (besucht)]]-Tabelle1[[#This Row],[MT Distri % (besucht) VP]])*100</f>
        <v>0.19654088050314877</v>
      </c>
      <c r="U2284" t="str">
        <f>Tabelle1[[#This Row],[Kundenhierarchie 1]]&amp;Tabelle1[[#This Row],[Händler]]&amp;Tabelle1[[#This Row],[Kategorie]]&amp;Tabelle1[[#This Row],[Gruppe]]&amp;Tabelle1[[#This Row],[Name]]</f>
        <v>Rewe Gruppemein realDressingDressing  500mlKühne Dressing Joghurt  0,5l</v>
      </c>
      <c r="V2284">
        <f>_xlfn.XLOOKUP(U2284,'Daten Vor-Quartal'!U:U,'Daten Vor-Quartal'!I:I,0)</f>
        <v>0.97916666666666663</v>
      </c>
    </row>
    <row r="2285" spans="1:22">
      <c r="A2285" t="s">
        <v>24</v>
      </c>
      <c r="B2285" t="s">
        <v>33</v>
      </c>
      <c r="C2285" t="s">
        <v>10</v>
      </c>
      <c r="D2285" t="s">
        <v>157</v>
      </c>
      <c r="E2285" t="s">
        <v>133</v>
      </c>
      <c r="F2285">
        <v>2</v>
      </c>
      <c r="G2285" t="s">
        <v>51</v>
      </c>
      <c r="H2285">
        <v>1</v>
      </c>
      <c r="I2285">
        <v>0.98113207547169812</v>
      </c>
      <c r="J2285">
        <v>100</v>
      </c>
      <c r="K2285">
        <v>3.4482758620689631</v>
      </c>
      <c r="L2285">
        <v>62</v>
      </c>
      <c r="M2285">
        <v>62</v>
      </c>
      <c r="N2285">
        <v>53</v>
      </c>
      <c r="O2285">
        <v>52</v>
      </c>
      <c r="P2285">
        <v>62</v>
      </c>
      <c r="Q2285">
        <v>100</v>
      </c>
      <c r="R2285">
        <v>2.0894773409150957</v>
      </c>
      <c r="S2285">
        <f t="shared" si="38"/>
        <v>0.95833333333333337</v>
      </c>
      <c r="T2285" s="13">
        <f>(Tabelle1[[#This Row],[MT Distri % (besucht)]]-Tabelle1[[#This Row],[MT Distri % (besucht) VP]])*100</f>
        <v>2.2798742138364747</v>
      </c>
      <c r="U2285" t="str">
        <f>Tabelle1[[#This Row],[Kundenhierarchie 1]]&amp;Tabelle1[[#This Row],[Händler]]&amp;Tabelle1[[#This Row],[Kategorie]]&amp;Tabelle1[[#This Row],[Gruppe]]&amp;Tabelle1[[#This Row],[Name]]</f>
        <v>Rewe Gruppemein realDressingDressing  500mlKühne Dressing Kräuterwürzig  0,5l</v>
      </c>
      <c r="V2285">
        <f>_xlfn.XLOOKUP(U2285,'Daten Vor-Quartal'!U:U,'Daten Vor-Quartal'!I:I,0)</f>
        <v>0.95833333333333337</v>
      </c>
    </row>
    <row r="2286" spans="1:22">
      <c r="A2286" t="s">
        <v>24</v>
      </c>
      <c r="B2286" t="s">
        <v>33</v>
      </c>
      <c r="C2286" t="s">
        <v>10</v>
      </c>
      <c r="D2286" t="s">
        <v>163</v>
      </c>
      <c r="E2286" t="s">
        <v>164</v>
      </c>
      <c r="F2286">
        <v>26</v>
      </c>
      <c r="G2286" t="s">
        <v>74</v>
      </c>
      <c r="H2286">
        <v>1</v>
      </c>
      <c r="I2286">
        <v>0.98113207547169812</v>
      </c>
      <c r="J2286">
        <v>98.387096774193466</v>
      </c>
      <c r="K2286">
        <v>2.9847979236188378</v>
      </c>
      <c r="L2286">
        <v>62</v>
      </c>
      <c r="M2286">
        <v>62</v>
      </c>
      <c r="N2286">
        <v>53</v>
      </c>
      <c r="O2286">
        <v>52</v>
      </c>
      <c r="P2286">
        <v>62</v>
      </c>
      <c r="Q2286">
        <v>98.607269006204717</v>
      </c>
      <c r="R2286">
        <v>1.5208930985916425</v>
      </c>
      <c r="S2286">
        <f t="shared" si="38"/>
        <v>0.97916666666666663</v>
      </c>
      <c r="T2286" s="13">
        <f>(Tabelle1[[#This Row],[MT Distri % (besucht)]]-Tabelle1[[#This Row],[MT Distri % (besucht) VP]])*100</f>
        <v>0.19654088050314877</v>
      </c>
      <c r="U2286" t="str">
        <f>Tabelle1[[#This Row],[Kundenhierarchie 1]]&amp;Tabelle1[[#This Row],[Händler]]&amp;Tabelle1[[#This Row],[Kategorie]]&amp;Tabelle1[[#This Row],[Gruppe]]&amp;Tabelle1[[#This Row],[Name]]</f>
        <v>Rewe Gruppemein realDressingDressing 1lKühne Dressing 1000 Islands, 1l Fl.</v>
      </c>
      <c r="V2286">
        <f>_xlfn.XLOOKUP(U2286,'Daten Vor-Quartal'!U:U,'Daten Vor-Quartal'!I:I,0)</f>
        <v>0.97916666666666663</v>
      </c>
    </row>
    <row r="2287" spans="1:22">
      <c r="A2287" t="s">
        <v>24</v>
      </c>
      <c r="B2287" t="s">
        <v>33</v>
      </c>
      <c r="C2287" t="s">
        <v>10</v>
      </c>
      <c r="D2287" t="s">
        <v>163</v>
      </c>
      <c r="E2287" t="s">
        <v>165</v>
      </c>
      <c r="F2287">
        <v>27</v>
      </c>
      <c r="G2287" t="s">
        <v>74</v>
      </c>
      <c r="H2287">
        <v>1</v>
      </c>
      <c r="I2287">
        <v>1.8867924528301886E-2</v>
      </c>
      <c r="J2287">
        <v>0</v>
      </c>
      <c r="K2287">
        <v>0</v>
      </c>
      <c r="L2287">
        <v>62</v>
      </c>
      <c r="M2287">
        <v>62</v>
      </c>
      <c r="N2287">
        <v>53</v>
      </c>
      <c r="O2287">
        <v>1</v>
      </c>
      <c r="P2287">
        <v>0</v>
      </c>
      <c r="Q2287">
        <v>0</v>
      </c>
      <c r="R2287">
        <v>0</v>
      </c>
      <c r="S2287">
        <f t="shared" si="38"/>
        <v>2.0833333333333332E-2</v>
      </c>
      <c r="T2287" s="13">
        <f>(Tabelle1[[#This Row],[MT Distri % (besucht)]]-Tabelle1[[#This Row],[MT Distri % (besucht) VP]])*100</f>
        <v>-0.19654088050314461</v>
      </c>
      <c r="U2287" t="str">
        <f>Tabelle1[[#This Row],[Kundenhierarchie 1]]&amp;Tabelle1[[#This Row],[Händler]]&amp;Tabelle1[[#This Row],[Kategorie]]&amp;Tabelle1[[#This Row],[Gruppe]]&amp;Tabelle1[[#This Row],[Name]]</f>
        <v>Rewe Gruppemein realDressingDressing 1lKühne Dressing Balsamico, 1l Fl.</v>
      </c>
      <c r="V2287">
        <f>_xlfn.XLOOKUP(U2287,'Daten Vor-Quartal'!U:U,'Daten Vor-Quartal'!I:I,0)</f>
        <v>2.0833333333333332E-2</v>
      </c>
    </row>
    <row r="2288" spans="1:22">
      <c r="A2288" t="s">
        <v>24</v>
      </c>
      <c r="B2288" t="s">
        <v>33</v>
      </c>
      <c r="C2288" t="s">
        <v>10</v>
      </c>
      <c r="D2288" t="s">
        <v>163</v>
      </c>
      <c r="E2288" t="s">
        <v>166</v>
      </c>
      <c r="F2288">
        <v>25</v>
      </c>
      <c r="G2288" t="s">
        <v>74</v>
      </c>
      <c r="H2288">
        <v>1</v>
      </c>
      <c r="I2288">
        <v>0.96226415094339623</v>
      </c>
      <c r="J2288">
        <v>96.774193548387231</v>
      </c>
      <c r="K2288">
        <v>7.1190211345939929</v>
      </c>
      <c r="L2288">
        <v>62</v>
      </c>
      <c r="M2288">
        <v>62</v>
      </c>
      <c r="N2288">
        <v>53</v>
      </c>
      <c r="O2288">
        <v>51</v>
      </c>
      <c r="P2288">
        <v>62</v>
      </c>
      <c r="Q2288">
        <v>97.936129778668544</v>
      </c>
      <c r="R2288">
        <v>4.3187315125945247</v>
      </c>
      <c r="S2288">
        <f t="shared" si="38"/>
        <v>0.9375</v>
      </c>
      <c r="T2288" s="13">
        <f>(Tabelle1[[#This Row],[MT Distri % (besucht)]]-Tabelle1[[#This Row],[MT Distri % (besucht) VP]])*100</f>
        <v>2.4764150943396235</v>
      </c>
      <c r="U2288" t="str">
        <f>Tabelle1[[#This Row],[Kundenhierarchie 1]]&amp;Tabelle1[[#This Row],[Händler]]&amp;Tabelle1[[#This Row],[Kategorie]]&amp;Tabelle1[[#This Row],[Gruppe]]&amp;Tabelle1[[#This Row],[Name]]</f>
        <v>Rewe Gruppemein realDressingDressing 1lKühne Dressing French  1l Fl.</v>
      </c>
      <c r="V2288">
        <f>_xlfn.XLOOKUP(U2288,'Daten Vor-Quartal'!U:U,'Daten Vor-Quartal'!I:I,0)</f>
        <v>0.9375</v>
      </c>
    </row>
    <row r="2289" spans="1:22">
      <c r="A2289" t="s">
        <v>24</v>
      </c>
      <c r="B2289" t="s">
        <v>33</v>
      </c>
      <c r="C2289" t="s">
        <v>10</v>
      </c>
      <c r="D2289" t="s">
        <v>163</v>
      </c>
      <c r="E2289" t="s">
        <v>167</v>
      </c>
      <c r="F2289">
        <v>23</v>
      </c>
      <c r="G2289" t="s">
        <v>74</v>
      </c>
      <c r="H2289">
        <v>1</v>
      </c>
      <c r="I2289">
        <v>0.15094339622641509</v>
      </c>
      <c r="J2289">
        <v>0</v>
      </c>
      <c r="K2289">
        <v>0</v>
      </c>
      <c r="L2289">
        <v>62</v>
      </c>
      <c r="M2289">
        <v>62</v>
      </c>
      <c r="N2289">
        <v>53</v>
      </c>
      <c r="O2289">
        <v>8</v>
      </c>
      <c r="P2289">
        <v>0</v>
      </c>
      <c r="Q2289">
        <v>0</v>
      </c>
      <c r="R2289">
        <v>0</v>
      </c>
      <c r="S2289">
        <f t="shared" si="38"/>
        <v>0.125</v>
      </c>
      <c r="T2289" s="13">
        <f>(Tabelle1[[#This Row],[MT Distri % (besucht)]]-Tabelle1[[#This Row],[MT Distri % (besucht) VP]])*100</f>
        <v>2.5943396226415087</v>
      </c>
      <c r="U2289" t="str">
        <f>Tabelle1[[#This Row],[Kundenhierarchie 1]]&amp;Tabelle1[[#This Row],[Händler]]&amp;Tabelle1[[#This Row],[Kategorie]]&amp;Tabelle1[[#This Row],[Gruppe]]&amp;Tabelle1[[#This Row],[Name]]</f>
        <v>Rewe Gruppemein realDressingDressing 1lKühne Dressing Jogh.-Kräuter leicht, 1l</v>
      </c>
      <c r="V2289">
        <f>_xlfn.XLOOKUP(U2289,'Daten Vor-Quartal'!U:U,'Daten Vor-Quartal'!I:I,0)</f>
        <v>0.125</v>
      </c>
    </row>
    <row r="2290" spans="1:22">
      <c r="A2290" t="s">
        <v>24</v>
      </c>
      <c r="B2290" t="s">
        <v>33</v>
      </c>
      <c r="C2290" t="s">
        <v>10</v>
      </c>
      <c r="D2290" t="s">
        <v>163</v>
      </c>
      <c r="E2290" t="s">
        <v>168</v>
      </c>
      <c r="F2290">
        <v>17</v>
      </c>
      <c r="G2290" t="s">
        <v>63</v>
      </c>
      <c r="H2290">
        <v>1</v>
      </c>
      <c r="I2290">
        <v>0.98113207547169812</v>
      </c>
      <c r="J2290">
        <v>100</v>
      </c>
      <c r="K2290">
        <v>6.8965517241379262</v>
      </c>
      <c r="L2290">
        <v>62</v>
      </c>
      <c r="M2290">
        <v>62</v>
      </c>
      <c r="N2290">
        <v>53</v>
      </c>
      <c r="O2290">
        <v>52</v>
      </c>
      <c r="P2290">
        <v>62</v>
      </c>
      <c r="Q2290">
        <v>100</v>
      </c>
      <c r="R2290">
        <v>3.7194617215313741</v>
      </c>
      <c r="S2290">
        <f t="shared" si="38"/>
        <v>0.97916666666666663</v>
      </c>
      <c r="T2290" s="13">
        <f>(Tabelle1[[#This Row],[MT Distri % (besucht)]]-Tabelle1[[#This Row],[MT Distri % (besucht) VP]])*100</f>
        <v>0.19654088050314877</v>
      </c>
      <c r="U2290" t="str">
        <f>Tabelle1[[#This Row],[Kundenhierarchie 1]]&amp;Tabelle1[[#This Row],[Händler]]&amp;Tabelle1[[#This Row],[Kategorie]]&amp;Tabelle1[[#This Row],[Gruppe]]&amp;Tabelle1[[#This Row],[Name]]</f>
        <v>Rewe Gruppemein realDressingDressing 1lKühne Dressing Joghurt  1l Fl.</v>
      </c>
      <c r="V2290">
        <f>_xlfn.XLOOKUP(U2290,'Daten Vor-Quartal'!U:U,'Daten Vor-Quartal'!I:I,0)</f>
        <v>0.97916666666666663</v>
      </c>
    </row>
    <row r="2291" spans="1:22">
      <c r="A2291" t="s">
        <v>24</v>
      </c>
      <c r="B2291" t="s">
        <v>33</v>
      </c>
      <c r="C2291" t="s">
        <v>10</v>
      </c>
      <c r="D2291" t="s">
        <v>163</v>
      </c>
      <c r="E2291" t="s">
        <v>169</v>
      </c>
      <c r="F2291">
        <v>21</v>
      </c>
      <c r="G2291" t="s">
        <v>74</v>
      </c>
      <c r="H2291">
        <v>1</v>
      </c>
      <c r="I2291">
        <v>0.98113207547169812</v>
      </c>
      <c r="J2291">
        <v>100</v>
      </c>
      <c r="K2291">
        <v>0</v>
      </c>
      <c r="L2291">
        <v>62</v>
      </c>
      <c r="M2291">
        <v>62</v>
      </c>
      <c r="N2291">
        <v>53</v>
      </c>
      <c r="O2291">
        <v>52</v>
      </c>
      <c r="P2291">
        <v>62</v>
      </c>
      <c r="Q2291">
        <v>100</v>
      </c>
      <c r="R2291">
        <v>0</v>
      </c>
      <c r="S2291">
        <f t="shared" si="38"/>
        <v>0.95833333333333337</v>
      </c>
      <c r="T2291" s="13">
        <f>(Tabelle1[[#This Row],[MT Distri % (besucht)]]-Tabelle1[[#This Row],[MT Distri % (besucht) VP]])*100</f>
        <v>2.2798742138364747</v>
      </c>
      <c r="U2291" t="str">
        <f>Tabelle1[[#This Row],[Kundenhierarchie 1]]&amp;Tabelle1[[#This Row],[Händler]]&amp;Tabelle1[[#This Row],[Kategorie]]&amp;Tabelle1[[#This Row],[Gruppe]]&amp;Tabelle1[[#This Row],[Name]]</f>
        <v>Rewe Gruppemein realDressingDressing 1lKühne Dressing Kräuterwürzig  1l Fl.</v>
      </c>
      <c r="V2291">
        <f>_xlfn.XLOOKUP(U2291,'Daten Vor-Quartal'!U:U,'Daten Vor-Quartal'!I:I,0)</f>
        <v>0.95833333333333337</v>
      </c>
    </row>
    <row r="2292" spans="1:22">
      <c r="A2292" t="s">
        <v>24</v>
      </c>
      <c r="B2292" t="s">
        <v>33</v>
      </c>
      <c r="C2292" t="s">
        <v>10</v>
      </c>
      <c r="D2292" t="s">
        <v>170</v>
      </c>
      <c r="E2292" t="s">
        <v>171</v>
      </c>
      <c r="F2292">
        <v>3</v>
      </c>
      <c r="G2292" t="s">
        <v>51</v>
      </c>
      <c r="H2292">
        <v>1</v>
      </c>
      <c r="I2292">
        <v>0.98113207547169812</v>
      </c>
      <c r="J2292">
        <v>100</v>
      </c>
      <c r="K2292">
        <v>0</v>
      </c>
      <c r="L2292">
        <v>62</v>
      </c>
      <c r="M2292">
        <v>62</v>
      </c>
      <c r="N2292">
        <v>53</v>
      </c>
      <c r="O2292">
        <v>52</v>
      </c>
      <c r="P2292">
        <v>62</v>
      </c>
      <c r="Q2292">
        <v>100</v>
      </c>
      <c r="R2292">
        <v>0</v>
      </c>
      <c r="S2292">
        <f t="shared" si="38"/>
        <v>0</v>
      </c>
      <c r="T2292" s="13">
        <f>(Tabelle1[[#This Row],[MT Distri % (besucht)]]-Tabelle1[[#This Row],[MT Distri % (besucht) VP]])*100</f>
        <v>98.113207547169807</v>
      </c>
      <c r="U2292" t="str">
        <f>Tabelle1[[#This Row],[Kundenhierarchie 1]]&amp;Tabelle1[[#This Row],[Händler]]&amp;Tabelle1[[#This Row],[Kategorie]]&amp;Tabelle1[[#This Row],[Gruppe]]&amp;Tabelle1[[#This Row],[Name]]</f>
        <v>Rewe Gruppemein realDressingDressing 250mlKühne Dressing Honig Senf, 250ml Fl.</v>
      </c>
      <c r="V2292">
        <f>_xlfn.XLOOKUP(U2292,'Daten Vor-Quartal'!U:U,'Daten Vor-Quartal'!I:I,0)</f>
        <v>0</v>
      </c>
    </row>
    <row r="2293" spans="1:22">
      <c r="A2293" t="s">
        <v>24</v>
      </c>
      <c r="B2293" t="s">
        <v>33</v>
      </c>
      <c r="C2293" t="s">
        <v>10</v>
      </c>
      <c r="D2293" t="s">
        <v>170</v>
      </c>
      <c r="E2293" t="s">
        <v>172</v>
      </c>
      <c r="F2293">
        <v>9</v>
      </c>
      <c r="G2293" t="s">
        <v>51</v>
      </c>
      <c r="H2293">
        <v>1</v>
      </c>
      <c r="I2293">
        <v>0.81132075471698117</v>
      </c>
      <c r="J2293">
        <v>85.483870967741822</v>
      </c>
      <c r="K2293">
        <v>-0.72302558398219219</v>
      </c>
      <c r="L2293">
        <v>62</v>
      </c>
      <c r="M2293">
        <v>62</v>
      </c>
      <c r="N2293">
        <v>53</v>
      </c>
      <c r="O2293">
        <v>43</v>
      </c>
      <c r="P2293">
        <v>62</v>
      </c>
      <c r="Q2293">
        <v>85.820817100122696</v>
      </c>
      <c r="R2293">
        <v>1.0999916095441762</v>
      </c>
      <c r="S2293">
        <f t="shared" si="38"/>
        <v>0.70833333333333337</v>
      </c>
      <c r="T2293" s="13">
        <f>(Tabelle1[[#This Row],[MT Distri % (besucht)]]-Tabelle1[[#This Row],[MT Distri % (besucht) VP]])*100</f>
        <v>10.29874213836478</v>
      </c>
      <c r="U2293" t="str">
        <f>Tabelle1[[#This Row],[Kundenhierarchie 1]]&amp;Tabelle1[[#This Row],[Händler]]&amp;Tabelle1[[#This Row],[Kategorie]]&amp;Tabelle1[[#This Row],[Gruppe]]&amp;Tabelle1[[#This Row],[Name]]</f>
        <v>Rewe Gruppemein realDressingDressing 250mlKühne Dressing Jogh.&amp;Gartenkräuter,250ml</v>
      </c>
      <c r="V2293">
        <f>_xlfn.XLOOKUP(U2293,'Daten Vor-Quartal'!U:U,'Daten Vor-Quartal'!I:I,0)</f>
        <v>0.70833333333333337</v>
      </c>
    </row>
    <row r="2294" spans="1:22">
      <c r="A2294" t="s">
        <v>24</v>
      </c>
      <c r="B2294" t="s">
        <v>33</v>
      </c>
      <c r="C2294" t="s">
        <v>10</v>
      </c>
      <c r="D2294" t="s">
        <v>170</v>
      </c>
      <c r="E2294" t="s">
        <v>173</v>
      </c>
      <c r="F2294">
        <v>22</v>
      </c>
      <c r="G2294" t="s">
        <v>74</v>
      </c>
      <c r="H2294">
        <v>1</v>
      </c>
      <c r="I2294">
        <v>0.98113207547169812</v>
      </c>
      <c r="J2294">
        <v>100</v>
      </c>
      <c r="K2294">
        <v>4.5977011494252906</v>
      </c>
      <c r="L2294">
        <v>62</v>
      </c>
      <c r="M2294">
        <v>62</v>
      </c>
      <c r="N2294">
        <v>53</v>
      </c>
      <c r="O2294">
        <v>52</v>
      </c>
      <c r="P2294">
        <v>62</v>
      </c>
      <c r="Q2294">
        <v>100</v>
      </c>
      <c r="R2294">
        <v>2.6979099737328198</v>
      </c>
      <c r="S2294">
        <f t="shared" si="38"/>
        <v>0.97916666666666663</v>
      </c>
      <c r="T2294" s="13">
        <f>(Tabelle1[[#This Row],[MT Distri % (besucht)]]-Tabelle1[[#This Row],[MT Distri % (besucht) VP]])*100</f>
        <v>0.19654088050314877</v>
      </c>
      <c r="U2294" t="str">
        <f>Tabelle1[[#This Row],[Kundenhierarchie 1]]&amp;Tabelle1[[#This Row],[Händler]]&amp;Tabelle1[[#This Row],[Kategorie]]&amp;Tabelle1[[#This Row],[Gruppe]]&amp;Tabelle1[[#This Row],[Name]]</f>
        <v>Rewe Gruppemein realDressingDressing 250mlKühne Dressing Joghurt &amp; Dill, 250ml Fl.</v>
      </c>
      <c r="V2294">
        <f>_xlfn.XLOOKUP(U2294,'Daten Vor-Quartal'!U:U,'Daten Vor-Quartal'!I:I,0)</f>
        <v>0.97916666666666663</v>
      </c>
    </row>
    <row r="2295" spans="1:22">
      <c r="A2295" t="s">
        <v>24</v>
      </c>
      <c r="B2295" t="s">
        <v>33</v>
      </c>
      <c r="C2295" t="s">
        <v>10</v>
      </c>
      <c r="D2295" t="s">
        <v>170</v>
      </c>
      <c r="E2295" t="s">
        <v>174</v>
      </c>
      <c r="F2295">
        <v>20</v>
      </c>
      <c r="G2295" t="s">
        <v>63</v>
      </c>
      <c r="H2295">
        <v>1</v>
      </c>
      <c r="I2295">
        <v>0.98113207547169812</v>
      </c>
      <c r="J2295">
        <v>98.387096774193466</v>
      </c>
      <c r="K2295">
        <v>2.9847979236188378</v>
      </c>
      <c r="L2295">
        <v>62</v>
      </c>
      <c r="M2295">
        <v>62</v>
      </c>
      <c r="N2295">
        <v>53</v>
      </c>
      <c r="O2295">
        <v>52</v>
      </c>
      <c r="P2295">
        <v>62</v>
      </c>
      <c r="Q2295">
        <v>98.876098839641202</v>
      </c>
      <c r="R2295">
        <v>1.0095458678760991</v>
      </c>
      <c r="S2295">
        <f t="shared" si="38"/>
        <v>0.97916666666666663</v>
      </c>
      <c r="T2295" s="13">
        <f>(Tabelle1[[#This Row],[MT Distri % (besucht)]]-Tabelle1[[#This Row],[MT Distri % (besucht) VP]])*100</f>
        <v>0.19654088050314877</v>
      </c>
      <c r="U2295" t="str">
        <f>Tabelle1[[#This Row],[Kundenhierarchie 1]]&amp;Tabelle1[[#This Row],[Händler]]&amp;Tabelle1[[#This Row],[Kategorie]]&amp;Tabelle1[[#This Row],[Gruppe]]&amp;Tabelle1[[#This Row],[Name]]</f>
        <v>Rewe Gruppemein realDressingDressing 250mlKühne Dressing Joghurt &amp; Knoblauch,250ml</v>
      </c>
      <c r="V2295">
        <f>_xlfn.XLOOKUP(U2295,'Daten Vor-Quartal'!U:U,'Daten Vor-Quartal'!I:I,0)</f>
        <v>0.97916666666666663</v>
      </c>
    </row>
    <row r="2296" spans="1:22">
      <c r="A2296" t="s">
        <v>24</v>
      </c>
      <c r="B2296" t="s">
        <v>33</v>
      </c>
      <c r="C2296" t="s">
        <v>10</v>
      </c>
      <c r="D2296" t="s">
        <v>170</v>
      </c>
      <c r="E2296" t="s">
        <v>175</v>
      </c>
      <c r="F2296">
        <v>99</v>
      </c>
      <c r="G2296" t="s">
        <v>74</v>
      </c>
      <c r="H2296">
        <v>0</v>
      </c>
      <c r="I2296">
        <v>0.37735849056603776</v>
      </c>
      <c r="J2296">
        <v>22.580645161290313</v>
      </c>
      <c r="K2296">
        <v>-38.338895068594724</v>
      </c>
      <c r="L2296">
        <v>0</v>
      </c>
      <c r="M2296">
        <v>62</v>
      </c>
      <c r="N2296">
        <v>53</v>
      </c>
      <c r="O2296">
        <v>20</v>
      </c>
      <c r="P2296">
        <v>62</v>
      </c>
      <c r="Q2296">
        <v>21.333593815822578</v>
      </c>
      <c r="R2296">
        <v>-32.316345354116166</v>
      </c>
      <c r="S2296">
        <f t="shared" si="38"/>
        <v>0.5625</v>
      </c>
      <c r="T2296" s="13">
        <f>(Tabelle1[[#This Row],[MT Distri % (besucht)]]-Tabelle1[[#This Row],[MT Distri % (besucht) VP]])*100</f>
        <v>-18.514150943396224</v>
      </c>
      <c r="U2296" t="str">
        <f>Tabelle1[[#This Row],[Kundenhierarchie 1]]&amp;Tabelle1[[#This Row],[Händler]]&amp;Tabelle1[[#This Row],[Kategorie]]&amp;Tabelle1[[#This Row],[Gruppe]]&amp;Tabelle1[[#This Row],[Name]]</f>
        <v>Rewe Gruppemein realDressingDressing 250mlKühne Dressing Sylter Art, 250ml</v>
      </c>
      <c r="V2296">
        <f>_xlfn.XLOOKUP(U2296,'Daten Vor-Quartal'!U:U,'Daten Vor-Quartal'!I:I,0)</f>
        <v>0.5625</v>
      </c>
    </row>
    <row r="2297" spans="1:22">
      <c r="A2297" t="s">
        <v>24</v>
      </c>
      <c r="B2297" t="s">
        <v>33</v>
      </c>
      <c r="C2297" t="s">
        <v>10</v>
      </c>
      <c r="D2297" t="s">
        <v>177</v>
      </c>
      <c r="E2297" t="s">
        <v>176</v>
      </c>
      <c r="F2297">
        <v>24</v>
      </c>
      <c r="G2297" t="s">
        <v>74</v>
      </c>
      <c r="H2297">
        <v>1</v>
      </c>
      <c r="I2297">
        <v>0.98113207547169812</v>
      </c>
      <c r="J2297">
        <v>91.935483870967786</v>
      </c>
      <c r="K2297">
        <v>2.2803114571746335</v>
      </c>
      <c r="L2297">
        <v>62</v>
      </c>
      <c r="M2297">
        <v>62</v>
      </c>
      <c r="N2297">
        <v>53</v>
      </c>
      <c r="O2297">
        <v>52</v>
      </c>
      <c r="P2297">
        <v>62</v>
      </c>
      <c r="Q2297">
        <v>94.208643781196685</v>
      </c>
      <c r="R2297">
        <v>0.37498247022044495</v>
      </c>
      <c r="S2297">
        <f t="shared" si="38"/>
        <v>0.95833333333333337</v>
      </c>
      <c r="T2297" s="13">
        <f>(Tabelle1[[#This Row],[MT Distri % (besucht)]]-Tabelle1[[#This Row],[MT Distri % (besucht) VP]])*100</f>
        <v>2.2798742138364747</v>
      </c>
      <c r="U2297" t="str">
        <f>Tabelle1[[#This Row],[Kundenhierarchie 1]]&amp;Tabelle1[[#This Row],[Händler]]&amp;Tabelle1[[#This Row],[Kategorie]]&amp;Tabelle1[[#This Row],[Gruppe]]&amp;Tabelle1[[#This Row],[Name]]</f>
        <v>Rewe Gruppemein realDressingDressing Enjoy 300mlCK Enjoy Balsamico Bianco Vinaigr.,300ml</v>
      </c>
      <c r="V2297">
        <f>_xlfn.XLOOKUP(U2297,'Daten Vor-Quartal'!U:U,'Daten Vor-Quartal'!I:I,0)</f>
        <v>0.95833333333333337</v>
      </c>
    </row>
    <row r="2298" spans="1:22">
      <c r="A2298" t="s">
        <v>24</v>
      </c>
      <c r="B2298" t="s">
        <v>33</v>
      </c>
      <c r="C2298" t="s">
        <v>10</v>
      </c>
      <c r="D2298" t="s">
        <v>177</v>
      </c>
      <c r="E2298" t="s">
        <v>178</v>
      </c>
      <c r="F2298">
        <v>8</v>
      </c>
      <c r="G2298" t="s">
        <v>51</v>
      </c>
      <c r="H2298">
        <v>1</v>
      </c>
      <c r="I2298">
        <v>0.98113207547169812</v>
      </c>
      <c r="J2298">
        <v>100</v>
      </c>
      <c r="K2298">
        <v>6.8965517241379244</v>
      </c>
      <c r="L2298">
        <v>62</v>
      </c>
      <c r="M2298">
        <v>62</v>
      </c>
      <c r="N2298">
        <v>53</v>
      </c>
      <c r="O2298">
        <v>52</v>
      </c>
      <c r="P2298">
        <v>62</v>
      </c>
      <c r="Q2298">
        <v>100</v>
      </c>
      <c r="R2298">
        <v>3.2669936275221261</v>
      </c>
      <c r="S2298">
        <f t="shared" si="38"/>
        <v>0.9375</v>
      </c>
      <c r="T2298" s="13">
        <f>(Tabelle1[[#This Row],[MT Distri % (besucht)]]-Tabelle1[[#This Row],[MT Distri % (besucht) VP]])*100</f>
        <v>4.3632075471698117</v>
      </c>
      <c r="U2298" t="str">
        <f>Tabelle1[[#This Row],[Kundenhierarchie 1]]&amp;Tabelle1[[#This Row],[Händler]]&amp;Tabelle1[[#This Row],[Kategorie]]&amp;Tabelle1[[#This Row],[Gruppe]]&amp;Tabelle1[[#This Row],[Name]]</f>
        <v>Rewe Gruppemein realDressingDressing Enjoy 300mlCK Enjoy Balsamico Vinaigrette, 300ml</v>
      </c>
      <c r="V2298">
        <f>_xlfn.XLOOKUP(U2298,'Daten Vor-Quartal'!U:U,'Daten Vor-Quartal'!I:I,0)</f>
        <v>0.9375</v>
      </c>
    </row>
    <row r="2299" spans="1:22">
      <c r="A2299" t="s">
        <v>24</v>
      </c>
      <c r="B2299" t="s">
        <v>33</v>
      </c>
      <c r="C2299" t="s">
        <v>10</v>
      </c>
      <c r="D2299" t="s">
        <v>177</v>
      </c>
      <c r="E2299" t="s">
        <v>179</v>
      </c>
      <c r="F2299">
        <v>12</v>
      </c>
      <c r="G2299" t="s">
        <v>63</v>
      </c>
      <c r="H2299">
        <v>1</v>
      </c>
      <c r="I2299">
        <v>0.98113207547169812</v>
      </c>
      <c r="J2299">
        <v>100</v>
      </c>
      <c r="K2299">
        <v>4.5977011494252906</v>
      </c>
      <c r="L2299">
        <v>62</v>
      </c>
      <c r="M2299">
        <v>62</v>
      </c>
      <c r="N2299">
        <v>53</v>
      </c>
      <c r="O2299">
        <v>52</v>
      </c>
      <c r="P2299">
        <v>62</v>
      </c>
      <c r="Q2299">
        <v>100</v>
      </c>
      <c r="R2299">
        <v>2.6539402864130324</v>
      </c>
      <c r="S2299">
        <f t="shared" si="38"/>
        <v>0.97916666666666663</v>
      </c>
      <c r="T2299" s="13">
        <f>(Tabelle1[[#This Row],[MT Distri % (besucht)]]-Tabelle1[[#This Row],[MT Distri % (besucht) VP]])*100</f>
        <v>0.19654088050314877</v>
      </c>
      <c r="U2299" t="str">
        <f>Tabelle1[[#This Row],[Kundenhierarchie 1]]&amp;Tabelle1[[#This Row],[Händler]]&amp;Tabelle1[[#This Row],[Kategorie]]&amp;Tabelle1[[#This Row],[Gruppe]]&amp;Tabelle1[[#This Row],[Name]]</f>
        <v>Rewe Gruppemein realDressingDressing Enjoy 300mlCK Enjoy Himbeer Vinaigrette, 300ml</v>
      </c>
      <c r="V2299">
        <f>_xlfn.XLOOKUP(U2299,'Daten Vor-Quartal'!U:U,'Daten Vor-Quartal'!I:I,0)</f>
        <v>0.97916666666666663</v>
      </c>
    </row>
    <row r="2300" spans="1:22">
      <c r="A2300" t="s">
        <v>24</v>
      </c>
      <c r="B2300" t="s">
        <v>33</v>
      </c>
      <c r="C2300" t="s">
        <v>10</v>
      </c>
      <c r="D2300" t="s">
        <v>181</v>
      </c>
      <c r="E2300" t="s">
        <v>180</v>
      </c>
      <c r="F2300">
        <v>7</v>
      </c>
      <c r="G2300" t="s">
        <v>51</v>
      </c>
      <c r="H2300">
        <v>0</v>
      </c>
      <c r="I2300">
        <v>0</v>
      </c>
      <c r="J2300">
        <v>69.354838709677452</v>
      </c>
      <c r="K2300">
        <v>69.354838709677452</v>
      </c>
      <c r="L2300">
        <v>0</v>
      </c>
      <c r="M2300">
        <v>62</v>
      </c>
      <c r="N2300">
        <v>1</v>
      </c>
      <c r="O2300">
        <v>0</v>
      </c>
      <c r="P2300">
        <v>62</v>
      </c>
      <c r="Q2300">
        <v>71.613608948749786</v>
      </c>
      <c r="R2300">
        <v>71.613608948749786</v>
      </c>
      <c r="S2300">
        <f t="shared" si="38"/>
        <v>0</v>
      </c>
      <c r="T2300" s="13">
        <f>(Tabelle1[[#This Row],[MT Distri % (besucht)]]-Tabelle1[[#This Row],[MT Distri % (besucht) VP]])*100</f>
        <v>0</v>
      </c>
      <c r="U2300" t="str">
        <f>Tabelle1[[#This Row],[Kundenhierarchie 1]]&amp;Tabelle1[[#This Row],[Händler]]&amp;Tabelle1[[#This Row],[Kategorie]]&amp;Tabelle1[[#This Row],[Gruppe]]&amp;Tabelle1[[#This Row],[Name]]</f>
        <v>Rewe Gruppemein realDressingDressing Natürlich Gut 250mlNat. GUT Haferdr. Frühlingskr.,250ml,6er</v>
      </c>
      <c r="V2300">
        <f>_xlfn.XLOOKUP(U2300,'Daten Vor-Quartal'!U:U,'Daten Vor-Quartal'!I:I,0)</f>
        <v>0</v>
      </c>
    </row>
    <row r="2301" spans="1:22">
      <c r="A2301" t="s">
        <v>24</v>
      </c>
      <c r="B2301" t="s">
        <v>33</v>
      </c>
      <c r="C2301" t="s">
        <v>10</v>
      </c>
      <c r="D2301" t="s">
        <v>181</v>
      </c>
      <c r="E2301" t="s">
        <v>182</v>
      </c>
      <c r="F2301">
        <v>11</v>
      </c>
      <c r="G2301" t="s">
        <v>51</v>
      </c>
      <c r="H2301">
        <v>0</v>
      </c>
      <c r="I2301">
        <v>0</v>
      </c>
      <c r="J2301">
        <v>70.967741935483886</v>
      </c>
      <c r="K2301">
        <v>70.967741935483886</v>
      </c>
      <c r="L2301">
        <v>0</v>
      </c>
      <c r="M2301">
        <v>62</v>
      </c>
      <c r="N2301">
        <v>1</v>
      </c>
      <c r="O2301">
        <v>0</v>
      </c>
      <c r="P2301">
        <v>62</v>
      </c>
      <c r="Q2301">
        <v>75.92856232302195</v>
      </c>
      <c r="R2301">
        <v>75.92856232302195</v>
      </c>
      <c r="S2301">
        <f t="shared" si="38"/>
        <v>0</v>
      </c>
      <c r="T2301" s="13">
        <f>(Tabelle1[[#This Row],[MT Distri % (besucht)]]-Tabelle1[[#This Row],[MT Distri % (besucht) VP]])*100</f>
        <v>0</v>
      </c>
      <c r="U2301" t="str">
        <f>Tabelle1[[#This Row],[Kundenhierarchie 1]]&amp;Tabelle1[[#This Row],[Händler]]&amp;Tabelle1[[#This Row],[Kategorie]]&amp;Tabelle1[[#This Row],[Gruppe]]&amp;Tabelle1[[#This Row],[Name]]</f>
        <v>Rewe Gruppemein realDressingDressing Natürlich Gut 250mlNat. GUT Haferdr. Sylter Art, 250ml, 6er</v>
      </c>
      <c r="V2301">
        <f>_xlfn.XLOOKUP(U2301,'Daten Vor-Quartal'!U:U,'Daten Vor-Quartal'!I:I,0)</f>
        <v>0</v>
      </c>
    </row>
    <row r="2302" spans="1:22">
      <c r="A2302" t="s">
        <v>24</v>
      </c>
      <c r="B2302" t="s">
        <v>33</v>
      </c>
      <c r="C2302" t="s">
        <v>10</v>
      </c>
      <c r="D2302" t="s">
        <v>181</v>
      </c>
      <c r="E2302" t="s">
        <v>183</v>
      </c>
      <c r="F2302">
        <v>14</v>
      </c>
      <c r="G2302" t="s">
        <v>63</v>
      </c>
      <c r="H2302">
        <v>1</v>
      </c>
      <c r="I2302">
        <v>0.98113207547169812</v>
      </c>
      <c r="J2302">
        <v>95.16129032258057</v>
      </c>
      <c r="K2302">
        <v>6.6555431961438671</v>
      </c>
      <c r="L2302">
        <v>62</v>
      </c>
      <c r="M2302">
        <v>62</v>
      </c>
      <c r="N2302">
        <v>53</v>
      </c>
      <c r="O2302">
        <v>52</v>
      </c>
      <c r="P2302">
        <v>62</v>
      </c>
      <c r="Q2302">
        <v>95.251239825079907</v>
      </c>
      <c r="R2302">
        <v>3.4178866076459826</v>
      </c>
      <c r="S2302">
        <f t="shared" si="38"/>
        <v>0.97916666666666663</v>
      </c>
      <c r="T2302" s="13">
        <f>(Tabelle1[[#This Row],[MT Distri % (besucht)]]-Tabelle1[[#This Row],[MT Distri % (besucht) VP]])*100</f>
        <v>0.19654088050314877</v>
      </c>
      <c r="U2302" t="str">
        <f>Tabelle1[[#This Row],[Kundenhierarchie 1]]&amp;Tabelle1[[#This Row],[Händler]]&amp;Tabelle1[[#This Row],[Kategorie]]&amp;Tabelle1[[#This Row],[Gruppe]]&amp;Tabelle1[[#This Row],[Name]]</f>
        <v>Rewe Gruppemein realDressingDressing Natürlich Gut 250mlNatürlich Gut Balsamico Granat.,6X250ml</v>
      </c>
      <c r="V2302">
        <f>_xlfn.XLOOKUP(U2302,'Daten Vor-Quartal'!U:U,'Daten Vor-Quartal'!I:I,0)</f>
        <v>0.97916666666666663</v>
      </c>
    </row>
    <row r="2303" spans="1:22">
      <c r="A2303" t="s">
        <v>24</v>
      </c>
      <c r="B2303" t="s">
        <v>33</v>
      </c>
      <c r="C2303" t="s">
        <v>10</v>
      </c>
      <c r="D2303" t="s">
        <v>181</v>
      </c>
      <c r="E2303" t="s">
        <v>184</v>
      </c>
      <c r="F2303">
        <v>6</v>
      </c>
      <c r="G2303" t="s">
        <v>51</v>
      </c>
      <c r="H2303">
        <v>1</v>
      </c>
      <c r="I2303">
        <v>0.98113207547169812</v>
      </c>
      <c r="J2303">
        <v>96.774193548387231</v>
      </c>
      <c r="K2303">
        <v>5.9695958472376764</v>
      </c>
      <c r="L2303">
        <v>62</v>
      </c>
      <c r="M2303">
        <v>62</v>
      </c>
      <c r="N2303">
        <v>53</v>
      </c>
      <c r="O2303">
        <v>52</v>
      </c>
      <c r="P2303">
        <v>62</v>
      </c>
      <c r="Q2303">
        <v>97.780988222095772</v>
      </c>
      <c r="R2303">
        <v>4.4438828158184265</v>
      </c>
      <c r="S2303">
        <f t="shared" si="38"/>
        <v>0.97916666666666663</v>
      </c>
      <c r="T2303" s="13">
        <f>(Tabelle1[[#This Row],[MT Distri % (besucht)]]-Tabelle1[[#This Row],[MT Distri % (besucht) VP]])*100</f>
        <v>0.19654088050314877</v>
      </c>
      <c r="U2303" t="str">
        <f>Tabelle1[[#This Row],[Kundenhierarchie 1]]&amp;Tabelle1[[#This Row],[Händler]]&amp;Tabelle1[[#This Row],[Kategorie]]&amp;Tabelle1[[#This Row],[Gruppe]]&amp;Tabelle1[[#This Row],[Name]]</f>
        <v>Rewe Gruppemein realDressingDressing Natürlich Gut 250mlNatürlich Gut Honig Dijon Senf, 6X250ml</v>
      </c>
      <c r="V2303">
        <f>_xlfn.XLOOKUP(U2303,'Daten Vor-Quartal'!U:U,'Daten Vor-Quartal'!I:I,0)</f>
        <v>0.97916666666666663</v>
      </c>
    </row>
    <row r="2304" spans="1:22">
      <c r="A2304" t="s">
        <v>24</v>
      </c>
      <c r="B2304" t="s">
        <v>33</v>
      </c>
      <c r="C2304" t="s">
        <v>10</v>
      </c>
      <c r="D2304" t="s">
        <v>181</v>
      </c>
      <c r="E2304" t="s">
        <v>185</v>
      </c>
      <c r="F2304">
        <v>4</v>
      </c>
      <c r="G2304" t="s">
        <v>51</v>
      </c>
      <c r="H2304">
        <v>1</v>
      </c>
      <c r="I2304">
        <v>0.96226415094339623</v>
      </c>
      <c r="J2304">
        <v>96.774193548387231</v>
      </c>
      <c r="K2304">
        <v>-0.9269558769002515</v>
      </c>
      <c r="L2304">
        <v>62</v>
      </c>
      <c r="M2304">
        <v>62</v>
      </c>
      <c r="N2304">
        <v>53</v>
      </c>
      <c r="O2304">
        <v>51</v>
      </c>
      <c r="P2304">
        <v>62</v>
      </c>
      <c r="Q2304">
        <v>97.426467019168356</v>
      </c>
      <c r="R2304">
        <v>-1.1223943306079462</v>
      </c>
      <c r="S2304">
        <f t="shared" si="38"/>
        <v>0.97916666666666663</v>
      </c>
      <c r="T2304" s="13">
        <f>(Tabelle1[[#This Row],[MT Distri % (besucht)]]-Tabelle1[[#This Row],[MT Distri % (besucht) VP]])*100</f>
        <v>-1.6902515723270395</v>
      </c>
      <c r="U2304" t="str">
        <f>Tabelle1[[#This Row],[Kundenhierarchie 1]]&amp;Tabelle1[[#This Row],[Händler]]&amp;Tabelle1[[#This Row],[Kategorie]]&amp;Tabelle1[[#This Row],[Gruppe]]&amp;Tabelle1[[#This Row],[Name]]</f>
        <v>Rewe Gruppemein realDressingDressing Natürlich Gut 250mlNatürlich Gut Jogh. Wildkräuter, 6X250ml</v>
      </c>
      <c r="V2304">
        <f>_xlfn.XLOOKUP(U2304,'Daten Vor-Quartal'!U:U,'Daten Vor-Quartal'!I:I,0)</f>
        <v>0.97916666666666663</v>
      </c>
    </row>
    <row r="2305" spans="1:22">
      <c r="A2305" t="s">
        <v>24</v>
      </c>
      <c r="B2305" t="s">
        <v>33</v>
      </c>
      <c r="C2305" t="s">
        <v>9</v>
      </c>
      <c r="D2305" t="s">
        <v>186</v>
      </c>
      <c r="E2305" t="s">
        <v>55</v>
      </c>
      <c r="F2305">
        <v>4</v>
      </c>
      <c r="G2305" t="s">
        <v>51</v>
      </c>
      <c r="H2305">
        <v>1</v>
      </c>
      <c r="I2305">
        <v>0.96226415094339623</v>
      </c>
      <c r="J2305">
        <v>96.774193548387231</v>
      </c>
      <c r="K2305">
        <v>2.5213199851687143</v>
      </c>
      <c r="L2305">
        <v>62</v>
      </c>
      <c r="M2305">
        <v>62</v>
      </c>
      <c r="N2305">
        <v>53</v>
      </c>
      <c r="O2305">
        <v>51</v>
      </c>
      <c r="P2305">
        <v>62</v>
      </c>
      <c r="Q2305">
        <v>97.634655837751268</v>
      </c>
      <c r="R2305">
        <v>9.9023777734529972E-2</v>
      </c>
      <c r="S2305">
        <f t="shared" si="38"/>
        <v>0.97916666666666663</v>
      </c>
      <c r="T2305" s="13">
        <f>(Tabelle1[[#This Row],[MT Distri % (besucht)]]-Tabelle1[[#This Row],[MT Distri % (besucht) VP]])*100</f>
        <v>-1.6902515723270395</v>
      </c>
      <c r="U2305" t="str">
        <f>Tabelle1[[#This Row],[Kundenhierarchie 1]]&amp;Tabelle1[[#This Row],[Händler]]&amp;Tabelle1[[#This Row],[Kategorie]]&amp;Tabelle1[[#This Row],[Gruppe]]&amp;Tabelle1[[#This Row],[Name]]</f>
        <v>Rewe Gruppemein realEssigBalsamissimo 215mlBalsamissimo Balsamico-Creme 215ml Fl.</v>
      </c>
      <c r="V2305">
        <f>_xlfn.XLOOKUP(U2305,'Daten Vor-Quartal'!U:U,'Daten Vor-Quartal'!I:I,0)</f>
        <v>0.97916666666666663</v>
      </c>
    </row>
    <row r="2306" spans="1:22">
      <c r="A2306" t="s">
        <v>24</v>
      </c>
      <c r="B2306" t="s">
        <v>33</v>
      </c>
      <c r="C2306" t="s">
        <v>9</v>
      </c>
      <c r="D2306" t="s">
        <v>186</v>
      </c>
      <c r="E2306" t="s">
        <v>83</v>
      </c>
      <c r="F2306">
        <v>30</v>
      </c>
      <c r="G2306" t="s">
        <v>74</v>
      </c>
      <c r="H2306">
        <v>0</v>
      </c>
      <c r="I2306">
        <v>0</v>
      </c>
      <c r="J2306">
        <v>1.6129032258064495</v>
      </c>
      <c r="K2306">
        <v>-58.157211716722358</v>
      </c>
      <c r="L2306">
        <v>0</v>
      </c>
      <c r="M2306">
        <v>62</v>
      </c>
      <c r="N2306">
        <v>1</v>
      </c>
      <c r="O2306">
        <v>0</v>
      </c>
      <c r="P2306">
        <v>62</v>
      </c>
      <c r="Q2306">
        <v>1.2329588105866829</v>
      </c>
      <c r="R2306">
        <v>-54.963713818047601</v>
      </c>
      <c r="S2306">
        <f t="shared" si="38"/>
        <v>0</v>
      </c>
      <c r="T2306" s="13">
        <f>(Tabelle1[[#This Row],[MT Distri % (besucht)]]-Tabelle1[[#This Row],[MT Distri % (besucht) VP]])*100</f>
        <v>0</v>
      </c>
      <c r="U2306" t="str">
        <f>Tabelle1[[#This Row],[Kundenhierarchie 1]]&amp;Tabelle1[[#This Row],[Händler]]&amp;Tabelle1[[#This Row],[Kategorie]]&amp;Tabelle1[[#This Row],[Gruppe]]&amp;Tabelle1[[#This Row],[Name]]</f>
        <v>Rewe Gruppemein realEssigBalsamissimo 215mlBalsamissimo Basilikum, 215ml Fl.</v>
      </c>
      <c r="V2306">
        <f>_xlfn.XLOOKUP(U2306,'Daten Vor-Quartal'!U:U,'Daten Vor-Quartal'!I:I,0)</f>
        <v>0</v>
      </c>
    </row>
    <row r="2307" spans="1:22">
      <c r="A2307" t="s">
        <v>24</v>
      </c>
      <c r="B2307" t="s">
        <v>33</v>
      </c>
      <c r="C2307" t="s">
        <v>9</v>
      </c>
      <c r="D2307" t="s">
        <v>187</v>
      </c>
      <c r="E2307" t="s">
        <v>53</v>
      </c>
      <c r="F2307">
        <v>2</v>
      </c>
      <c r="G2307" t="s">
        <v>51</v>
      </c>
      <c r="H2307">
        <v>1</v>
      </c>
      <c r="I2307">
        <v>0.98113207547169812</v>
      </c>
      <c r="J2307">
        <v>98.387096774193466</v>
      </c>
      <c r="K2307">
        <v>6.4330737856878208</v>
      </c>
      <c r="L2307">
        <v>62</v>
      </c>
      <c r="M2307">
        <v>62</v>
      </c>
      <c r="N2307">
        <v>53</v>
      </c>
      <c r="O2307">
        <v>52</v>
      </c>
      <c r="P2307">
        <v>62</v>
      </c>
      <c r="Q2307">
        <v>99.247229394836424</v>
      </c>
      <c r="R2307">
        <v>4.7609069603624903</v>
      </c>
      <c r="S2307">
        <f t="shared" ref="S2307:S2370" si="39">V2307</f>
        <v>0.97916666666666663</v>
      </c>
      <c r="T2307" s="13">
        <f>(Tabelle1[[#This Row],[MT Distri % (besucht)]]-Tabelle1[[#This Row],[MT Distri % (besucht) VP]])*100</f>
        <v>0.19654088050314877</v>
      </c>
      <c r="U2307" t="str">
        <f>Tabelle1[[#This Row],[Kundenhierarchie 1]]&amp;Tabelle1[[#This Row],[Händler]]&amp;Tabelle1[[#This Row],[Kategorie]]&amp;Tabelle1[[#This Row],[Gruppe]]&amp;Tabelle1[[#This Row],[Name]]</f>
        <v>Rewe Gruppemein realEssigEssig Balsamicos 0,5lKühne Aceto Bals. di Modena,0,5l Karaffe</v>
      </c>
      <c r="V2307">
        <f>_xlfn.XLOOKUP(U2307,'Daten Vor-Quartal'!U:U,'Daten Vor-Quartal'!I:I,0)</f>
        <v>0.97916666666666663</v>
      </c>
    </row>
    <row r="2308" spans="1:22">
      <c r="A2308" t="s">
        <v>24</v>
      </c>
      <c r="B2308" t="s">
        <v>33</v>
      </c>
      <c r="C2308" t="s">
        <v>9</v>
      </c>
      <c r="D2308" t="s">
        <v>187</v>
      </c>
      <c r="E2308" t="s">
        <v>52</v>
      </c>
      <c r="F2308">
        <v>1</v>
      </c>
      <c r="G2308" t="s">
        <v>51</v>
      </c>
      <c r="H2308">
        <v>1</v>
      </c>
      <c r="I2308">
        <v>0.98113207547169812</v>
      </c>
      <c r="J2308">
        <v>100</v>
      </c>
      <c r="K2308">
        <v>8.0459770114942479</v>
      </c>
      <c r="L2308">
        <v>62</v>
      </c>
      <c r="M2308">
        <v>62</v>
      </c>
      <c r="N2308">
        <v>53</v>
      </c>
      <c r="O2308">
        <v>52</v>
      </c>
      <c r="P2308">
        <v>62</v>
      </c>
      <c r="Q2308">
        <v>100</v>
      </c>
      <c r="R2308">
        <v>4.378089092787576</v>
      </c>
      <c r="S2308">
        <f t="shared" si="39"/>
        <v>0.97916666666666663</v>
      </c>
      <c r="T2308" s="13">
        <f>(Tabelle1[[#This Row],[MT Distri % (besucht)]]-Tabelle1[[#This Row],[MT Distri % (besucht) VP]])*100</f>
        <v>0.19654088050314877</v>
      </c>
      <c r="U2308" t="str">
        <f>Tabelle1[[#This Row],[Kundenhierarchie 1]]&amp;Tabelle1[[#This Row],[Händler]]&amp;Tabelle1[[#This Row],[Kategorie]]&amp;Tabelle1[[#This Row],[Gruppe]]&amp;Tabelle1[[#This Row],[Name]]</f>
        <v>Rewe Gruppemein realEssigEssig Balsamicos 0,5lKühne Condimento Bals. Bianco, 0,5l Kar.</v>
      </c>
      <c r="V2308">
        <f>_xlfn.XLOOKUP(U2308,'Daten Vor-Quartal'!U:U,'Daten Vor-Quartal'!I:I,0)</f>
        <v>0.97916666666666663</v>
      </c>
    </row>
    <row r="2309" spans="1:22">
      <c r="A2309" t="s">
        <v>24</v>
      </c>
      <c r="B2309" t="s">
        <v>33</v>
      </c>
      <c r="C2309" t="s">
        <v>9</v>
      </c>
      <c r="D2309" t="s">
        <v>187</v>
      </c>
      <c r="E2309" t="s">
        <v>60</v>
      </c>
      <c r="F2309">
        <v>9</v>
      </c>
      <c r="G2309" t="s">
        <v>51</v>
      </c>
      <c r="H2309">
        <v>1</v>
      </c>
      <c r="I2309">
        <v>0.94339622641509435</v>
      </c>
      <c r="J2309">
        <v>93.548387096774306</v>
      </c>
      <c r="K2309">
        <v>92.398961809418012</v>
      </c>
      <c r="L2309">
        <v>62</v>
      </c>
      <c r="M2309">
        <v>62</v>
      </c>
      <c r="N2309">
        <v>53</v>
      </c>
      <c r="O2309">
        <v>50</v>
      </c>
      <c r="P2309">
        <v>62</v>
      </c>
      <c r="Q2309">
        <v>96.070428150825421</v>
      </c>
      <c r="R2309">
        <v>93.622737127238665</v>
      </c>
      <c r="S2309">
        <f t="shared" si="39"/>
        <v>0.9375</v>
      </c>
      <c r="T2309" s="13">
        <f>(Tabelle1[[#This Row],[MT Distri % (besucht)]]-Tabelle1[[#This Row],[MT Distri % (besucht) VP]])*100</f>
        <v>0.58962264150943522</v>
      </c>
      <c r="U2309" t="str">
        <f>Tabelle1[[#This Row],[Kundenhierarchie 1]]&amp;Tabelle1[[#This Row],[Händler]]&amp;Tabelle1[[#This Row],[Kategorie]]&amp;Tabelle1[[#This Row],[Gruppe]]&amp;Tabelle1[[#This Row],[Name]]</f>
        <v>Rewe Gruppemein realEssigEssig Balsamicos 0,5lPrem. Aceto Balsamico di Modena, 6x500ml</v>
      </c>
      <c r="V2309">
        <f>_xlfn.XLOOKUP(U2309,'Daten Vor-Quartal'!U:U,'Daten Vor-Quartal'!I:I,0)</f>
        <v>0.9375</v>
      </c>
    </row>
    <row r="2310" spans="1:22">
      <c r="A2310" t="s">
        <v>24</v>
      </c>
      <c r="B2310" t="s">
        <v>33</v>
      </c>
      <c r="C2310" t="s">
        <v>9</v>
      </c>
      <c r="D2310" t="s">
        <v>187</v>
      </c>
      <c r="E2310" t="s">
        <v>62</v>
      </c>
      <c r="F2310">
        <v>11</v>
      </c>
      <c r="G2310" t="s">
        <v>51</v>
      </c>
      <c r="H2310">
        <v>1</v>
      </c>
      <c r="I2310">
        <v>0.94339622641509435</v>
      </c>
      <c r="J2310">
        <v>80.645161290322605</v>
      </c>
      <c r="K2310">
        <v>80.645161290322605</v>
      </c>
      <c r="L2310">
        <v>62</v>
      </c>
      <c r="M2310">
        <v>62</v>
      </c>
      <c r="N2310">
        <v>53</v>
      </c>
      <c r="O2310">
        <v>50</v>
      </c>
      <c r="P2310">
        <v>62</v>
      </c>
      <c r="Q2310">
        <v>85.986945657171077</v>
      </c>
      <c r="R2310">
        <v>85.986945657171077</v>
      </c>
      <c r="S2310">
        <f t="shared" si="39"/>
        <v>0.9375</v>
      </c>
      <c r="T2310" s="13">
        <f>(Tabelle1[[#This Row],[MT Distri % (besucht)]]-Tabelle1[[#This Row],[MT Distri % (besucht) VP]])*100</f>
        <v>0.58962264150943522</v>
      </c>
      <c r="U2310" t="str">
        <f>Tabelle1[[#This Row],[Kundenhierarchie 1]]&amp;Tabelle1[[#This Row],[Händler]]&amp;Tabelle1[[#This Row],[Kategorie]]&amp;Tabelle1[[#This Row],[Gruppe]]&amp;Tabelle1[[#This Row],[Name]]</f>
        <v>Rewe Gruppemein realEssigEssig Balsamicos 0,5lPremium Condimento Bianco, 6x500ml</v>
      </c>
      <c r="V2310">
        <f>_xlfn.XLOOKUP(U2310,'Daten Vor-Quartal'!U:U,'Daten Vor-Quartal'!I:I,0)</f>
        <v>0.9375</v>
      </c>
    </row>
    <row r="2311" spans="1:22">
      <c r="A2311" t="s">
        <v>24</v>
      </c>
      <c r="B2311" t="s">
        <v>33</v>
      </c>
      <c r="C2311" t="s">
        <v>9</v>
      </c>
      <c r="D2311" t="s">
        <v>188</v>
      </c>
      <c r="E2311" t="s">
        <v>68</v>
      </c>
      <c r="F2311">
        <v>16</v>
      </c>
      <c r="G2311" t="s">
        <v>63</v>
      </c>
      <c r="H2311">
        <v>1</v>
      </c>
      <c r="I2311">
        <v>0.98113207547169812</v>
      </c>
      <c r="J2311">
        <v>100</v>
      </c>
      <c r="K2311">
        <v>3.4482758620689631</v>
      </c>
      <c r="L2311">
        <v>62</v>
      </c>
      <c r="M2311">
        <v>62</v>
      </c>
      <c r="N2311">
        <v>53</v>
      </c>
      <c r="O2311">
        <v>52</v>
      </c>
      <c r="P2311">
        <v>62</v>
      </c>
      <c r="Q2311">
        <v>100</v>
      </c>
      <c r="R2311">
        <v>2.1684928052964665</v>
      </c>
      <c r="S2311">
        <f t="shared" si="39"/>
        <v>0.97916666666666663</v>
      </c>
      <c r="T2311" s="13">
        <f>(Tabelle1[[#This Row],[MT Distri % (besucht)]]-Tabelle1[[#This Row],[MT Distri % (besucht) VP]])*100</f>
        <v>0.19654088050314877</v>
      </c>
      <c r="U2311" t="str">
        <f>Tabelle1[[#This Row],[Kundenhierarchie 1]]&amp;Tabelle1[[#This Row],[Händler]]&amp;Tabelle1[[#This Row],[Kategorie]]&amp;Tabelle1[[#This Row],[Gruppe]]&amp;Tabelle1[[#This Row],[Name]]</f>
        <v>Rewe Gruppemein realEssigEssig Balsamicos 100mlKühne Aceto Balsamico, 100ml Flasche</v>
      </c>
      <c r="V2311">
        <f>_xlfn.XLOOKUP(U2311,'Daten Vor-Quartal'!U:U,'Daten Vor-Quartal'!I:I,0)</f>
        <v>0.97916666666666663</v>
      </c>
    </row>
    <row r="2312" spans="1:22">
      <c r="A2312" t="s">
        <v>24</v>
      </c>
      <c r="B2312" t="s">
        <v>33</v>
      </c>
      <c r="C2312" t="s">
        <v>9</v>
      </c>
      <c r="D2312" t="s">
        <v>188</v>
      </c>
      <c r="E2312" t="s">
        <v>69</v>
      </c>
      <c r="F2312">
        <v>17</v>
      </c>
      <c r="G2312" t="s">
        <v>63</v>
      </c>
      <c r="H2312">
        <v>1</v>
      </c>
      <c r="I2312">
        <v>0.98113207547169812</v>
      </c>
      <c r="J2312">
        <v>100</v>
      </c>
      <c r="K2312">
        <v>5.7471264367816222</v>
      </c>
      <c r="L2312">
        <v>62</v>
      </c>
      <c r="M2312">
        <v>62</v>
      </c>
      <c r="N2312">
        <v>53</v>
      </c>
      <c r="O2312">
        <v>52</v>
      </c>
      <c r="P2312">
        <v>62</v>
      </c>
      <c r="Q2312">
        <v>100</v>
      </c>
      <c r="R2312">
        <v>5.6027239683388643</v>
      </c>
      <c r="S2312">
        <f t="shared" si="39"/>
        <v>0.96875</v>
      </c>
      <c r="T2312" s="13">
        <f>(Tabelle1[[#This Row],[MT Distri % (besucht)]]-Tabelle1[[#This Row],[MT Distri % (besucht) VP]])*100</f>
        <v>1.2382075471698117</v>
      </c>
      <c r="U2312" t="str">
        <f>Tabelle1[[#This Row],[Kundenhierarchie 1]]&amp;Tabelle1[[#This Row],[Händler]]&amp;Tabelle1[[#This Row],[Kategorie]]&amp;Tabelle1[[#This Row],[Gruppe]]&amp;Tabelle1[[#This Row],[Name]]</f>
        <v>Rewe Gruppemein realEssigEssig Balsamicos 100mlKühne Condim.Balsamico Bianco, 100ml Fl.</v>
      </c>
      <c r="V2312">
        <f>_xlfn.XLOOKUP(U2312,'Daten Vor-Quartal'!U:U,'Daten Vor-Quartal'!I:I,0)</f>
        <v>0.96875</v>
      </c>
    </row>
    <row r="2313" spans="1:22">
      <c r="A2313" t="s">
        <v>24</v>
      </c>
      <c r="B2313" t="s">
        <v>33</v>
      </c>
      <c r="C2313" t="s">
        <v>9</v>
      </c>
      <c r="D2313" t="s">
        <v>189</v>
      </c>
      <c r="E2313" t="s">
        <v>88</v>
      </c>
      <c r="F2313">
        <v>35</v>
      </c>
      <c r="G2313" t="s">
        <v>74</v>
      </c>
      <c r="H2313">
        <v>0</v>
      </c>
      <c r="I2313">
        <v>0</v>
      </c>
      <c r="J2313">
        <v>1.6129032258064495</v>
      </c>
      <c r="K2313">
        <v>-35.168705969595813</v>
      </c>
      <c r="L2313">
        <v>0</v>
      </c>
      <c r="M2313">
        <v>62</v>
      </c>
      <c r="N2313">
        <v>1</v>
      </c>
      <c r="O2313">
        <v>0</v>
      </c>
      <c r="P2313">
        <v>62</v>
      </c>
      <c r="Q2313">
        <v>2.5299591361310503</v>
      </c>
      <c r="R2313">
        <v>-35.780841504472349</v>
      </c>
      <c r="S2313">
        <f t="shared" si="39"/>
        <v>0</v>
      </c>
      <c r="T2313" s="13">
        <f>(Tabelle1[[#This Row],[MT Distri % (besucht)]]-Tabelle1[[#This Row],[MT Distri % (besucht) VP]])*100</f>
        <v>0</v>
      </c>
      <c r="U2313" t="str">
        <f>Tabelle1[[#This Row],[Kundenhierarchie 1]]&amp;Tabelle1[[#This Row],[Händler]]&amp;Tabelle1[[#This Row],[Kategorie]]&amp;Tabelle1[[#This Row],[Gruppe]]&amp;Tabelle1[[#This Row],[Name]]</f>
        <v>Rewe Gruppemein realEssigEssig Balsamicos 250mlBio Aceto Balsamico di Modena 6%, 250ml</v>
      </c>
      <c r="V2313">
        <f>_xlfn.XLOOKUP(U2313,'Daten Vor-Quartal'!U:U,'Daten Vor-Quartal'!I:I,0)</f>
        <v>0</v>
      </c>
    </row>
    <row r="2314" spans="1:22">
      <c r="A2314" t="s">
        <v>24</v>
      </c>
      <c r="B2314" t="s">
        <v>33</v>
      </c>
      <c r="C2314" t="s">
        <v>9</v>
      </c>
      <c r="D2314" t="s">
        <v>189</v>
      </c>
      <c r="E2314" t="s">
        <v>86</v>
      </c>
      <c r="F2314">
        <v>33</v>
      </c>
      <c r="G2314" t="s">
        <v>74</v>
      </c>
      <c r="H2314">
        <v>0</v>
      </c>
      <c r="I2314">
        <v>0</v>
      </c>
      <c r="J2314">
        <v>3.225806451612899</v>
      </c>
      <c r="K2314">
        <v>-27.808676307007776</v>
      </c>
      <c r="L2314">
        <v>0</v>
      </c>
      <c r="M2314">
        <v>62</v>
      </c>
      <c r="N2314">
        <v>1</v>
      </c>
      <c r="O2314">
        <v>0</v>
      </c>
      <c r="P2314">
        <v>62</v>
      </c>
      <c r="Q2314">
        <v>3.6877968847634515</v>
      </c>
      <c r="R2314">
        <v>-29.839695934983254</v>
      </c>
      <c r="S2314">
        <f t="shared" si="39"/>
        <v>0</v>
      </c>
      <c r="T2314" s="13">
        <f>(Tabelle1[[#This Row],[MT Distri % (besucht)]]-Tabelle1[[#This Row],[MT Distri % (besucht) VP]])*100</f>
        <v>0</v>
      </c>
      <c r="U2314" t="str">
        <f>Tabelle1[[#This Row],[Kundenhierarchie 1]]&amp;Tabelle1[[#This Row],[Händler]]&amp;Tabelle1[[#This Row],[Kategorie]]&amp;Tabelle1[[#This Row],[Gruppe]]&amp;Tabelle1[[#This Row],[Name]]</f>
        <v>Rewe Gruppemein realEssigEssig Balsamicos 250mlBio Condimento Balsamico Bianco 5%,250ml</v>
      </c>
      <c r="V2314">
        <f>_xlfn.XLOOKUP(U2314,'Daten Vor-Quartal'!U:U,'Daten Vor-Quartal'!I:I,0)</f>
        <v>0</v>
      </c>
    </row>
    <row r="2315" spans="1:22">
      <c r="A2315" t="s">
        <v>24</v>
      </c>
      <c r="B2315" t="s">
        <v>33</v>
      </c>
      <c r="C2315" t="s">
        <v>9</v>
      </c>
      <c r="D2315" t="s">
        <v>189</v>
      </c>
      <c r="E2315" t="s">
        <v>71</v>
      </c>
      <c r="F2315">
        <v>19</v>
      </c>
      <c r="G2315" t="s">
        <v>63</v>
      </c>
      <c r="H2315">
        <v>1</v>
      </c>
      <c r="I2315">
        <v>0.98113207547169812</v>
      </c>
      <c r="J2315">
        <v>100</v>
      </c>
      <c r="K2315">
        <v>2.2988505747126453</v>
      </c>
      <c r="L2315">
        <v>62</v>
      </c>
      <c r="M2315">
        <v>62</v>
      </c>
      <c r="N2315">
        <v>53</v>
      </c>
      <c r="O2315">
        <v>52</v>
      </c>
      <c r="P2315">
        <v>62</v>
      </c>
      <c r="Q2315">
        <v>100</v>
      </c>
      <c r="R2315">
        <v>0.94098330863336344</v>
      </c>
      <c r="S2315">
        <f t="shared" si="39"/>
        <v>0.97916666666666663</v>
      </c>
      <c r="T2315" s="13">
        <f>(Tabelle1[[#This Row],[MT Distri % (besucht)]]-Tabelle1[[#This Row],[MT Distri % (besucht) VP]])*100</f>
        <v>0.19654088050314877</v>
      </c>
      <c r="U2315" t="str">
        <f>Tabelle1[[#This Row],[Kundenhierarchie 1]]&amp;Tabelle1[[#This Row],[Händler]]&amp;Tabelle1[[#This Row],[Kategorie]]&amp;Tabelle1[[#This Row],[Gruppe]]&amp;Tabelle1[[#This Row],[Name]]</f>
        <v>Rewe Gruppemein realEssigEssig Balsamicos 250mlKühne Aceto Balsamico di Modena, 250ml</v>
      </c>
      <c r="V2315">
        <f>_xlfn.XLOOKUP(U2315,'Daten Vor-Quartal'!U:U,'Daten Vor-Quartal'!I:I,0)</f>
        <v>0.97916666666666663</v>
      </c>
    </row>
    <row r="2316" spans="1:22">
      <c r="A2316" t="s">
        <v>24</v>
      </c>
      <c r="B2316" t="s">
        <v>33</v>
      </c>
      <c r="C2316" t="s">
        <v>9</v>
      </c>
      <c r="D2316" t="s">
        <v>189</v>
      </c>
      <c r="E2316" t="s">
        <v>67</v>
      </c>
      <c r="F2316">
        <v>15</v>
      </c>
      <c r="G2316" t="s">
        <v>63</v>
      </c>
      <c r="H2316">
        <v>1</v>
      </c>
      <c r="I2316">
        <v>0.98113207547169812</v>
      </c>
      <c r="J2316">
        <v>100</v>
      </c>
      <c r="K2316">
        <v>2.2988505747126453</v>
      </c>
      <c r="L2316">
        <v>62</v>
      </c>
      <c r="M2316">
        <v>62</v>
      </c>
      <c r="N2316">
        <v>53</v>
      </c>
      <c r="O2316">
        <v>52</v>
      </c>
      <c r="P2316">
        <v>62</v>
      </c>
      <c r="Q2316">
        <v>100</v>
      </c>
      <c r="R2316">
        <v>1.2661651798430427</v>
      </c>
      <c r="S2316">
        <f t="shared" si="39"/>
        <v>0.97916666666666663</v>
      </c>
      <c r="T2316" s="13">
        <f>(Tabelle1[[#This Row],[MT Distri % (besucht)]]-Tabelle1[[#This Row],[MT Distri % (besucht) VP]])*100</f>
        <v>0.19654088050314877</v>
      </c>
      <c r="U2316" t="str">
        <f>Tabelle1[[#This Row],[Kundenhierarchie 1]]&amp;Tabelle1[[#This Row],[Händler]]&amp;Tabelle1[[#This Row],[Kategorie]]&amp;Tabelle1[[#This Row],[Gruppe]]&amp;Tabelle1[[#This Row],[Name]]</f>
        <v>Rewe Gruppemein realEssigEssig Balsamicos 250mlKühne Cond.Balsam. Bianco, 250ml Karaffe</v>
      </c>
      <c r="V2316">
        <f>_xlfn.XLOOKUP(U2316,'Daten Vor-Quartal'!U:U,'Daten Vor-Quartal'!I:I,0)</f>
        <v>0.97916666666666663</v>
      </c>
    </row>
    <row r="2317" spans="1:22">
      <c r="A2317" t="s">
        <v>24</v>
      </c>
      <c r="B2317" t="s">
        <v>33</v>
      </c>
      <c r="C2317" t="s">
        <v>9</v>
      </c>
      <c r="D2317" t="s">
        <v>190</v>
      </c>
      <c r="E2317" t="s">
        <v>70</v>
      </c>
      <c r="F2317">
        <v>18</v>
      </c>
      <c r="G2317" t="s">
        <v>63</v>
      </c>
      <c r="H2317">
        <v>1</v>
      </c>
      <c r="I2317">
        <v>0.98113207547169812</v>
      </c>
      <c r="J2317">
        <v>100</v>
      </c>
      <c r="K2317">
        <v>28.735632183908074</v>
      </c>
      <c r="L2317">
        <v>62</v>
      </c>
      <c r="M2317">
        <v>62</v>
      </c>
      <c r="N2317">
        <v>53</v>
      </c>
      <c r="O2317">
        <v>52</v>
      </c>
      <c r="P2317">
        <v>62</v>
      </c>
      <c r="Q2317">
        <v>100</v>
      </c>
      <c r="R2317">
        <v>14.322108032169638</v>
      </c>
      <c r="S2317">
        <f t="shared" si="39"/>
        <v>0.97916666666666663</v>
      </c>
      <c r="T2317" s="13">
        <f>(Tabelle1[[#This Row],[MT Distri % (besucht)]]-Tabelle1[[#This Row],[MT Distri % (besucht) VP]])*100</f>
        <v>0.19654088050314877</v>
      </c>
      <c r="U2317" t="str">
        <f>Tabelle1[[#This Row],[Kundenhierarchie 1]]&amp;Tabelle1[[#This Row],[Händler]]&amp;Tabelle1[[#This Row],[Kategorie]]&amp;Tabelle1[[#This Row],[Gruppe]]&amp;Tabelle1[[#This Row],[Name]]</f>
        <v>Rewe Gruppemein realEssigEssig CK 250mlHimbeer &amp; Essig, 250 ml Karaffe</v>
      </c>
      <c r="V2317">
        <f>_xlfn.XLOOKUP(U2317,'Daten Vor-Quartal'!U:U,'Daten Vor-Quartal'!I:I,0)</f>
        <v>0.97916666666666663</v>
      </c>
    </row>
    <row r="2318" spans="1:22">
      <c r="A2318" t="s">
        <v>24</v>
      </c>
      <c r="B2318" t="s">
        <v>33</v>
      </c>
      <c r="C2318" t="s">
        <v>9</v>
      </c>
      <c r="D2318" t="s">
        <v>190</v>
      </c>
      <c r="E2318" t="s">
        <v>77</v>
      </c>
      <c r="F2318">
        <v>24</v>
      </c>
      <c r="G2318" t="s">
        <v>74</v>
      </c>
      <c r="H2318">
        <v>1</v>
      </c>
      <c r="I2318">
        <v>0.94339622641509435</v>
      </c>
      <c r="J2318">
        <v>85.483870967741822</v>
      </c>
      <c r="K2318">
        <v>85.483870967741822</v>
      </c>
      <c r="L2318">
        <v>62</v>
      </c>
      <c r="M2318">
        <v>62</v>
      </c>
      <c r="N2318">
        <v>53</v>
      </c>
      <c r="O2318">
        <v>50</v>
      </c>
      <c r="P2318">
        <v>62</v>
      </c>
      <c r="Q2318">
        <v>87.121301516985667</v>
      </c>
      <c r="R2318">
        <v>87.121301516985667</v>
      </c>
      <c r="S2318">
        <f t="shared" si="39"/>
        <v>0.90625</v>
      </c>
      <c r="T2318" s="13">
        <f>(Tabelle1[[#This Row],[MT Distri % (besucht)]]-Tabelle1[[#This Row],[MT Distri % (besucht) VP]])*100</f>
        <v>3.7146226415094352</v>
      </c>
      <c r="U2318" t="str">
        <f>Tabelle1[[#This Row],[Kundenhierarchie 1]]&amp;Tabelle1[[#This Row],[Händler]]&amp;Tabelle1[[#This Row],[Kategorie]]&amp;Tabelle1[[#This Row],[Gruppe]]&amp;Tabelle1[[#This Row],[Name]]</f>
        <v>Rewe Gruppemein realEssigEssig CK 250mlHonig &amp; Essig, 250ml Karaffe</v>
      </c>
      <c r="V2318">
        <f>_xlfn.XLOOKUP(U2318,'Daten Vor-Quartal'!U:U,'Daten Vor-Quartal'!I:I,0)</f>
        <v>0.90625</v>
      </c>
    </row>
    <row r="2319" spans="1:22">
      <c r="A2319" t="s">
        <v>24</v>
      </c>
      <c r="B2319" t="s">
        <v>33</v>
      </c>
      <c r="C2319" t="s">
        <v>9</v>
      </c>
      <c r="D2319" t="s">
        <v>190</v>
      </c>
      <c r="E2319" t="s">
        <v>64</v>
      </c>
      <c r="F2319">
        <v>12</v>
      </c>
      <c r="G2319" t="s">
        <v>63</v>
      </c>
      <c r="H2319">
        <v>1</v>
      </c>
      <c r="I2319">
        <v>0.96226415094339623</v>
      </c>
      <c r="J2319">
        <v>100</v>
      </c>
      <c r="K2319">
        <v>4.5977011494252906</v>
      </c>
      <c r="L2319">
        <v>62</v>
      </c>
      <c r="M2319">
        <v>62</v>
      </c>
      <c r="N2319">
        <v>53</v>
      </c>
      <c r="O2319">
        <v>51</v>
      </c>
      <c r="P2319">
        <v>62</v>
      </c>
      <c r="Q2319">
        <v>100</v>
      </c>
      <c r="R2319">
        <v>2.1918651719391136</v>
      </c>
      <c r="S2319">
        <f t="shared" si="39"/>
        <v>0.9375</v>
      </c>
      <c r="T2319" s="13">
        <f>(Tabelle1[[#This Row],[MT Distri % (besucht)]]-Tabelle1[[#This Row],[MT Distri % (besucht) VP]])*100</f>
        <v>2.4764150943396235</v>
      </c>
      <c r="U2319" t="str">
        <f>Tabelle1[[#This Row],[Kundenhierarchie 1]]&amp;Tabelle1[[#This Row],[Händler]]&amp;Tabelle1[[#This Row],[Kategorie]]&amp;Tabelle1[[#This Row],[Gruppe]]&amp;Tabelle1[[#This Row],[Name]]</f>
        <v>Rewe Gruppemein realEssigEssig CK 250mlKühne Apfel Essig, 250ml Karaffe</v>
      </c>
      <c r="V2319">
        <f>_xlfn.XLOOKUP(U2319,'Daten Vor-Quartal'!U:U,'Daten Vor-Quartal'!I:I,0)</f>
        <v>0.9375</v>
      </c>
    </row>
    <row r="2320" spans="1:22">
      <c r="A2320" t="s">
        <v>24</v>
      </c>
      <c r="B2320" t="s">
        <v>33</v>
      </c>
      <c r="C2320" t="s">
        <v>9</v>
      </c>
      <c r="D2320" t="s">
        <v>190</v>
      </c>
      <c r="E2320" t="s">
        <v>84</v>
      </c>
      <c r="F2320">
        <v>31</v>
      </c>
      <c r="G2320" t="s">
        <v>74</v>
      </c>
      <c r="H2320">
        <v>0</v>
      </c>
      <c r="I2320">
        <v>0</v>
      </c>
      <c r="J2320">
        <v>0</v>
      </c>
      <c r="K2320">
        <v>-49.425287356321853</v>
      </c>
      <c r="L2320">
        <v>0</v>
      </c>
      <c r="M2320">
        <v>62</v>
      </c>
      <c r="N2320">
        <v>1</v>
      </c>
      <c r="O2320">
        <v>0</v>
      </c>
      <c r="P2320">
        <v>62</v>
      </c>
      <c r="Q2320">
        <v>0</v>
      </c>
      <c r="R2320">
        <v>-43.09703450692097</v>
      </c>
      <c r="S2320">
        <f t="shared" si="39"/>
        <v>0</v>
      </c>
      <c r="T2320" s="13">
        <f>(Tabelle1[[#This Row],[MT Distri % (besucht)]]-Tabelle1[[#This Row],[MT Distri % (besucht) VP]])*100</f>
        <v>0</v>
      </c>
      <c r="U2320" t="str">
        <f>Tabelle1[[#This Row],[Kundenhierarchie 1]]&amp;Tabelle1[[#This Row],[Händler]]&amp;Tabelle1[[#This Row],[Kategorie]]&amp;Tabelle1[[#This Row],[Gruppe]]&amp;Tabelle1[[#This Row],[Name]]</f>
        <v>Rewe Gruppemein realEssigEssig CK 250mlKühne Rotwein Essig, 250ml Karaffe</v>
      </c>
      <c r="V2320">
        <f>_xlfn.XLOOKUP(U2320,'Daten Vor-Quartal'!U:U,'Daten Vor-Quartal'!I:I,0)</f>
        <v>0</v>
      </c>
    </row>
    <row r="2321" spans="1:22">
      <c r="A2321" t="s">
        <v>24</v>
      </c>
      <c r="B2321" t="s">
        <v>33</v>
      </c>
      <c r="C2321" t="s">
        <v>9</v>
      </c>
      <c r="D2321" t="s">
        <v>190</v>
      </c>
      <c r="E2321" t="s">
        <v>75</v>
      </c>
      <c r="F2321">
        <v>22</v>
      </c>
      <c r="G2321" t="s">
        <v>74</v>
      </c>
      <c r="H2321">
        <v>1</v>
      </c>
      <c r="I2321">
        <v>0.98113207547169812</v>
      </c>
      <c r="J2321">
        <v>100</v>
      </c>
      <c r="K2321">
        <v>9.1954022988505812</v>
      </c>
      <c r="L2321">
        <v>62</v>
      </c>
      <c r="M2321">
        <v>62</v>
      </c>
      <c r="N2321">
        <v>53</v>
      </c>
      <c r="O2321">
        <v>52</v>
      </c>
      <c r="P2321">
        <v>62</v>
      </c>
      <c r="Q2321">
        <v>100</v>
      </c>
      <c r="R2321">
        <v>5.7148187643952753</v>
      </c>
      <c r="S2321">
        <f t="shared" si="39"/>
        <v>0.97916666666666663</v>
      </c>
      <c r="T2321" s="13">
        <f>(Tabelle1[[#This Row],[MT Distri % (besucht)]]-Tabelle1[[#This Row],[MT Distri % (besucht) VP]])*100</f>
        <v>0.19654088050314877</v>
      </c>
      <c r="U2321" t="str">
        <f>Tabelle1[[#This Row],[Kundenhierarchie 1]]&amp;Tabelle1[[#This Row],[Händler]]&amp;Tabelle1[[#This Row],[Kategorie]]&amp;Tabelle1[[#This Row],[Gruppe]]&amp;Tabelle1[[#This Row],[Name]]</f>
        <v>Rewe Gruppemein realEssigEssig CK 250mlKühne Weißwein Essig, 250ml Karaffe</v>
      </c>
      <c r="V2321">
        <f>_xlfn.XLOOKUP(U2321,'Daten Vor-Quartal'!U:U,'Daten Vor-Quartal'!I:I,0)</f>
        <v>0.97916666666666663</v>
      </c>
    </row>
    <row r="2322" spans="1:22">
      <c r="A2322" t="s">
        <v>24</v>
      </c>
      <c r="B2322" t="s">
        <v>33</v>
      </c>
      <c r="C2322" t="s">
        <v>9</v>
      </c>
      <c r="D2322" t="s">
        <v>190</v>
      </c>
      <c r="E2322" t="s">
        <v>78</v>
      </c>
      <c r="F2322">
        <v>25</v>
      </c>
      <c r="G2322" t="s">
        <v>74</v>
      </c>
      <c r="H2322">
        <v>0</v>
      </c>
      <c r="I2322">
        <v>0</v>
      </c>
      <c r="J2322">
        <v>8.064516129032258</v>
      </c>
      <c r="K2322">
        <v>8.064516129032258</v>
      </c>
      <c r="L2322">
        <v>0</v>
      </c>
      <c r="M2322">
        <v>62</v>
      </c>
      <c r="N2322">
        <v>1</v>
      </c>
      <c r="O2322">
        <v>0</v>
      </c>
      <c r="P2322">
        <v>62</v>
      </c>
      <c r="Q2322">
        <v>8.9890795989048886</v>
      </c>
      <c r="R2322">
        <v>8.9890795989048886</v>
      </c>
      <c r="S2322">
        <f t="shared" si="39"/>
        <v>0</v>
      </c>
      <c r="T2322" s="13">
        <f>(Tabelle1[[#This Row],[MT Distri % (besucht)]]-Tabelle1[[#This Row],[MT Distri % (besucht) VP]])*100</f>
        <v>0</v>
      </c>
      <c r="U2322" t="str">
        <f>Tabelle1[[#This Row],[Kundenhierarchie 1]]&amp;Tabelle1[[#This Row],[Händler]]&amp;Tabelle1[[#This Row],[Kategorie]]&amp;Tabelle1[[#This Row],[Gruppe]]&amp;Tabelle1[[#This Row],[Name]]</f>
        <v>Rewe Gruppemein realEssigEssig CK 250mlWalnuss &amp; Essig, 250 ml Karaffe</v>
      </c>
      <c r="V2322">
        <f>_xlfn.XLOOKUP(U2322,'Daten Vor-Quartal'!U:U,'Daten Vor-Quartal'!I:I,0)</f>
        <v>0</v>
      </c>
    </row>
    <row r="2323" spans="1:22">
      <c r="A2323" t="s">
        <v>24</v>
      </c>
      <c r="B2323" t="s">
        <v>33</v>
      </c>
      <c r="C2323" t="s">
        <v>9</v>
      </c>
      <c r="D2323" t="s">
        <v>191</v>
      </c>
      <c r="E2323" t="s">
        <v>61</v>
      </c>
      <c r="F2323">
        <v>10</v>
      </c>
      <c r="G2323" t="s">
        <v>51</v>
      </c>
      <c r="H2323">
        <v>0</v>
      </c>
      <c r="I2323">
        <v>0</v>
      </c>
      <c r="J2323">
        <v>79.032258064516114</v>
      </c>
      <c r="K2323">
        <v>47.99777530589548</v>
      </c>
      <c r="L2323">
        <v>0</v>
      </c>
      <c r="M2323">
        <v>62</v>
      </c>
      <c r="N2323">
        <v>1</v>
      </c>
      <c r="O2323">
        <v>0</v>
      </c>
      <c r="P2323">
        <v>62</v>
      </c>
      <c r="Q2323">
        <v>74.166660926953497</v>
      </c>
      <c r="R2323">
        <v>45.896212458805145</v>
      </c>
      <c r="S2323">
        <f t="shared" si="39"/>
        <v>0</v>
      </c>
      <c r="T2323" s="13">
        <f>(Tabelle1[[#This Row],[MT Distri % (besucht)]]-Tabelle1[[#This Row],[MT Distri % (besucht) VP]])*100</f>
        <v>0</v>
      </c>
      <c r="U2323" t="str">
        <f>Tabelle1[[#This Row],[Kundenhierarchie 1]]&amp;Tabelle1[[#This Row],[Händler]]&amp;Tabelle1[[#This Row],[Kategorie]]&amp;Tabelle1[[#This Row],[Gruppe]]&amp;Tabelle1[[#This Row],[Name]]</f>
        <v>Rewe Gruppemein realEssigEssig EssenzKühne Essig-Essenz, 400g, 10er Tray</v>
      </c>
      <c r="V2323">
        <f>_xlfn.XLOOKUP(U2323,'Daten Vor-Quartal'!U:U,'Daten Vor-Quartal'!I:I,0)</f>
        <v>0</v>
      </c>
    </row>
    <row r="2324" spans="1:22">
      <c r="A2324" t="s">
        <v>24</v>
      </c>
      <c r="B2324" t="s">
        <v>33</v>
      </c>
      <c r="C2324" t="s">
        <v>9</v>
      </c>
      <c r="D2324" t="s">
        <v>192</v>
      </c>
      <c r="E2324" t="s">
        <v>66</v>
      </c>
      <c r="F2324">
        <v>14</v>
      </c>
      <c r="G2324" t="s">
        <v>63</v>
      </c>
      <c r="H2324">
        <v>0</v>
      </c>
      <c r="I2324">
        <v>0</v>
      </c>
      <c r="J2324">
        <v>17.741935483870972</v>
      </c>
      <c r="K2324">
        <v>-36.28105302187619</v>
      </c>
      <c r="L2324">
        <v>0</v>
      </c>
      <c r="M2324">
        <v>62</v>
      </c>
      <c r="N2324">
        <v>1</v>
      </c>
      <c r="O2324">
        <v>0</v>
      </c>
      <c r="P2324">
        <v>62</v>
      </c>
      <c r="Q2324">
        <v>16.785687031579538</v>
      </c>
      <c r="R2324">
        <v>-29.592076956473353</v>
      </c>
      <c r="S2324">
        <f t="shared" si="39"/>
        <v>0</v>
      </c>
      <c r="T2324" s="13">
        <f>(Tabelle1[[#This Row],[MT Distri % (besucht)]]-Tabelle1[[#This Row],[MT Distri % (besucht) VP]])*100</f>
        <v>0</v>
      </c>
      <c r="U2324" t="str">
        <f>Tabelle1[[#This Row],[Kundenhierarchie 1]]&amp;Tabelle1[[#This Row],[Händler]]&amp;Tabelle1[[#This Row],[Kategorie]]&amp;Tabelle1[[#This Row],[Gruppe]]&amp;Tabelle1[[#This Row],[Name]]</f>
        <v>Rewe Gruppemein realEssigEssig Exquisit 0,5lKühne Bio Apfel Essig 5% 0,5l Fl.</v>
      </c>
      <c r="V2324">
        <f>_xlfn.XLOOKUP(U2324,'Daten Vor-Quartal'!U:U,'Daten Vor-Quartal'!I:I,0)</f>
        <v>0</v>
      </c>
    </row>
    <row r="2325" spans="1:22">
      <c r="A2325" t="s">
        <v>24</v>
      </c>
      <c r="B2325" t="s">
        <v>33</v>
      </c>
      <c r="C2325" t="s">
        <v>9</v>
      </c>
      <c r="D2325" t="s">
        <v>192</v>
      </c>
      <c r="E2325" t="s">
        <v>65</v>
      </c>
      <c r="F2325">
        <v>13</v>
      </c>
      <c r="G2325" t="s">
        <v>63</v>
      </c>
      <c r="H2325">
        <v>1</v>
      </c>
      <c r="I2325">
        <v>0.98113207547169812</v>
      </c>
      <c r="J2325">
        <v>100</v>
      </c>
      <c r="K2325">
        <v>1.1494252873563227</v>
      </c>
      <c r="L2325">
        <v>62</v>
      </c>
      <c r="M2325">
        <v>62</v>
      </c>
      <c r="N2325">
        <v>53</v>
      </c>
      <c r="O2325">
        <v>52</v>
      </c>
      <c r="P2325">
        <v>62</v>
      </c>
      <c r="Q2325">
        <v>100</v>
      </c>
      <c r="R2325">
        <v>0.3970062595260373</v>
      </c>
      <c r="S2325">
        <f t="shared" si="39"/>
        <v>0.97916666666666663</v>
      </c>
      <c r="T2325" s="13">
        <f>(Tabelle1[[#This Row],[MT Distri % (besucht)]]-Tabelle1[[#This Row],[MT Distri % (besucht) VP]])*100</f>
        <v>0.19654088050314877</v>
      </c>
      <c r="U2325" t="str">
        <f>Tabelle1[[#This Row],[Kundenhierarchie 1]]&amp;Tabelle1[[#This Row],[Händler]]&amp;Tabelle1[[#This Row],[Kategorie]]&amp;Tabelle1[[#This Row],[Gruppe]]&amp;Tabelle1[[#This Row],[Name]]</f>
        <v>Rewe Gruppemein realEssigEssig Exquisit 0,5lKühne Kräuteressig 5%, 0,5l Karaffe</v>
      </c>
      <c r="V2325">
        <f>_xlfn.XLOOKUP(U2325,'Daten Vor-Quartal'!U:U,'Daten Vor-Quartal'!I:I,0)</f>
        <v>0.97916666666666663</v>
      </c>
    </row>
    <row r="2326" spans="1:22">
      <c r="A2326" t="s">
        <v>24</v>
      </c>
      <c r="B2326" t="s">
        <v>33</v>
      </c>
      <c r="C2326" t="s">
        <v>9</v>
      </c>
      <c r="D2326" t="s">
        <v>192</v>
      </c>
      <c r="E2326" t="s">
        <v>76</v>
      </c>
      <c r="F2326">
        <v>23</v>
      </c>
      <c r="G2326" t="s">
        <v>74</v>
      </c>
      <c r="H2326">
        <v>0</v>
      </c>
      <c r="I2326">
        <v>0</v>
      </c>
      <c r="J2326">
        <v>100</v>
      </c>
      <c r="K2326">
        <v>8.0459770114942479</v>
      </c>
      <c r="L2326">
        <v>0</v>
      </c>
      <c r="M2326">
        <v>62</v>
      </c>
      <c r="N2326">
        <v>1</v>
      </c>
      <c r="O2326">
        <v>0</v>
      </c>
      <c r="P2326">
        <v>62</v>
      </c>
      <c r="Q2326">
        <v>100</v>
      </c>
      <c r="R2326">
        <v>4.5506794930649335</v>
      </c>
      <c r="S2326">
        <f t="shared" si="39"/>
        <v>0</v>
      </c>
      <c r="T2326" s="13">
        <f>(Tabelle1[[#This Row],[MT Distri % (besucht)]]-Tabelle1[[#This Row],[MT Distri % (besucht) VP]])*100</f>
        <v>0</v>
      </c>
      <c r="U2326" t="str">
        <f>Tabelle1[[#This Row],[Kundenhierarchie 1]]&amp;Tabelle1[[#This Row],[Händler]]&amp;Tabelle1[[#This Row],[Kategorie]]&amp;Tabelle1[[#This Row],[Gruppe]]&amp;Tabelle1[[#This Row],[Name]]</f>
        <v>Rewe Gruppemein realEssigEssig Exquisit 0,5lKühne Rotweinessig 6%, 0,5l Karaffe</v>
      </c>
      <c r="V2326">
        <f>_xlfn.XLOOKUP(U2326,'Daten Vor-Quartal'!U:U,'Daten Vor-Quartal'!I:I,0)</f>
        <v>0</v>
      </c>
    </row>
    <row r="2327" spans="1:22">
      <c r="A2327" t="s">
        <v>24</v>
      </c>
      <c r="B2327" t="s">
        <v>33</v>
      </c>
      <c r="C2327" t="s">
        <v>9</v>
      </c>
      <c r="D2327" t="s">
        <v>192</v>
      </c>
      <c r="E2327" t="s">
        <v>58</v>
      </c>
      <c r="F2327">
        <v>7</v>
      </c>
      <c r="G2327" t="s">
        <v>51</v>
      </c>
      <c r="H2327">
        <v>1</v>
      </c>
      <c r="I2327">
        <v>0.96226415094339623</v>
      </c>
      <c r="J2327">
        <v>100</v>
      </c>
      <c r="K2327">
        <v>3.4482758620689631</v>
      </c>
      <c r="L2327">
        <v>62</v>
      </c>
      <c r="M2327">
        <v>62</v>
      </c>
      <c r="N2327">
        <v>53</v>
      </c>
      <c r="O2327">
        <v>51</v>
      </c>
      <c r="P2327">
        <v>62</v>
      </c>
      <c r="Q2327">
        <v>100</v>
      </c>
      <c r="R2327">
        <v>2.1764892915735317</v>
      </c>
      <c r="S2327">
        <f t="shared" si="39"/>
        <v>0.95833333333333337</v>
      </c>
      <c r="T2327" s="13">
        <f>(Tabelle1[[#This Row],[MT Distri % (besucht)]]-Tabelle1[[#This Row],[MT Distri % (besucht) VP]])*100</f>
        <v>0.39308176100628645</v>
      </c>
      <c r="U2327" t="str">
        <f>Tabelle1[[#This Row],[Kundenhierarchie 1]]&amp;Tabelle1[[#This Row],[Händler]]&amp;Tabelle1[[#This Row],[Kategorie]]&amp;Tabelle1[[#This Row],[Gruppe]]&amp;Tabelle1[[#This Row],[Name]]</f>
        <v>Rewe Gruppemein realEssigEssig Exquisit 0,5lKühne Weißweinessig 6%, 0,5l Karaffe</v>
      </c>
      <c r="V2327">
        <f>_xlfn.XLOOKUP(U2327,'Daten Vor-Quartal'!U:U,'Daten Vor-Quartal'!I:I,0)</f>
        <v>0.95833333333333337</v>
      </c>
    </row>
    <row r="2328" spans="1:22">
      <c r="A2328" t="s">
        <v>24</v>
      </c>
      <c r="B2328" t="s">
        <v>33</v>
      </c>
      <c r="C2328" t="s">
        <v>9</v>
      </c>
      <c r="D2328" t="s">
        <v>192</v>
      </c>
      <c r="E2328" t="s">
        <v>94</v>
      </c>
      <c r="F2328">
        <v>99</v>
      </c>
      <c r="G2328" t="s">
        <v>74</v>
      </c>
      <c r="H2328">
        <v>1</v>
      </c>
      <c r="I2328">
        <v>0.96226415094339623</v>
      </c>
      <c r="J2328">
        <v>72.58064516129032</v>
      </c>
      <c r="K2328">
        <v>5.913978494623672</v>
      </c>
      <c r="L2328">
        <v>62</v>
      </c>
      <c r="M2328">
        <v>62</v>
      </c>
      <c r="N2328">
        <v>53</v>
      </c>
      <c r="O2328">
        <v>51</v>
      </c>
      <c r="P2328">
        <v>62</v>
      </c>
      <c r="Q2328">
        <v>79.009316991313199</v>
      </c>
      <c r="R2328">
        <v>2.7849688065078766</v>
      </c>
      <c r="S2328">
        <f t="shared" si="39"/>
        <v>0.95833333333333337</v>
      </c>
      <c r="T2328" s="13">
        <f>(Tabelle1[[#This Row],[MT Distri % (besucht)]]-Tabelle1[[#This Row],[MT Distri % (besucht) VP]])*100</f>
        <v>0.39308176100628645</v>
      </c>
      <c r="U2328" t="str">
        <f>Tabelle1[[#This Row],[Kundenhierarchie 1]]&amp;Tabelle1[[#This Row],[Händler]]&amp;Tabelle1[[#This Row],[Kategorie]]&amp;Tabelle1[[#This Row],[Gruppe]]&amp;Tabelle1[[#This Row],[Name]]</f>
        <v>Rewe Gruppemein realEssigEssig Exquisit 0,5lLiebling d.Jahres, Schw.Johannisb., 0,5l</v>
      </c>
      <c r="V2328">
        <f>_xlfn.XLOOKUP(U2328,'Daten Vor-Quartal'!U:U,'Daten Vor-Quartal'!I:I,0)</f>
        <v>0.95833333333333337</v>
      </c>
    </row>
    <row r="2329" spans="1:22">
      <c r="A2329" t="s">
        <v>24</v>
      </c>
      <c r="B2329" t="s">
        <v>33</v>
      </c>
      <c r="C2329" t="s">
        <v>9</v>
      </c>
      <c r="D2329" t="s">
        <v>193</v>
      </c>
      <c r="E2329" t="s">
        <v>81</v>
      </c>
      <c r="F2329">
        <v>28</v>
      </c>
      <c r="G2329" t="s">
        <v>74</v>
      </c>
      <c r="H2329">
        <v>1</v>
      </c>
      <c r="I2329">
        <v>0.98113207547169812</v>
      </c>
      <c r="J2329">
        <v>100</v>
      </c>
      <c r="K2329">
        <v>12.643678160919535</v>
      </c>
      <c r="L2329">
        <v>62</v>
      </c>
      <c r="M2329">
        <v>62</v>
      </c>
      <c r="N2329">
        <v>53</v>
      </c>
      <c r="O2329">
        <v>52</v>
      </c>
      <c r="P2329">
        <v>62</v>
      </c>
      <c r="Q2329">
        <v>100</v>
      </c>
      <c r="R2329">
        <v>7.4522623910954451</v>
      </c>
      <c r="S2329">
        <f t="shared" si="39"/>
        <v>0.95833333333333337</v>
      </c>
      <c r="T2329" s="13">
        <f>(Tabelle1[[#This Row],[MT Distri % (besucht)]]-Tabelle1[[#This Row],[MT Distri % (besucht) VP]])*100</f>
        <v>2.2798742138364747</v>
      </c>
      <c r="U2329" t="str">
        <f>Tabelle1[[#This Row],[Kundenhierarchie 1]]&amp;Tabelle1[[#This Row],[Händler]]&amp;Tabelle1[[#This Row],[Kategorie]]&amp;Tabelle1[[#This Row],[Gruppe]]&amp;Tabelle1[[#This Row],[Name]]</f>
        <v>Rewe Gruppemein realEssigEssig Exquisit 100mlKühne Weißweinessig, 100ml Flasche</v>
      </c>
      <c r="V2329">
        <f>_xlfn.XLOOKUP(U2329,'Daten Vor-Quartal'!U:U,'Daten Vor-Quartal'!I:I,0)</f>
        <v>0.95833333333333337</v>
      </c>
    </row>
    <row r="2330" spans="1:22">
      <c r="A2330" t="s">
        <v>24</v>
      </c>
      <c r="B2330" t="s">
        <v>33</v>
      </c>
      <c r="C2330" t="s">
        <v>9</v>
      </c>
      <c r="D2330" t="s">
        <v>194</v>
      </c>
      <c r="E2330" t="s">
        <v>79</v>
      </c>
      <c r="F2330">
        <v>26</v>
      </c>
      <c r="G2330" t="s">
        <v>74</v>
      </c>
      <c r="H2330">
        <v>1</v>
      </c>
      <c r="I2330">
        <v>0.54716981132075471</v>
      </c>
      <c r="J2330">
        <v>45.161290322580633</v>
      </c>
      <c r="K2330">
        <v>16.425658138672592</v>
      </c>
      <c r="L2330">
        <v>62</v>
      </c>
      <c r="M2330">
        <v>62</v>
      </c>
      <c r="N2330">
        <v>53</v>
      </c>
      <c r="O2330">
        <v>29</v>
      </c>
      <c r="P2330">
        <v>62</v>
      </c>
      <c r="Q2330">
        <v>50.933557886117306</v>
      </c>
      <c r="R2330">
        <v>20.755451195917487</v>
      </c>
      <c r="S2330">
        <f t="shared" si="39"/>
        <v>0.60416666666666663</v>
      </c>
      <c r="T2330" s="13">
        <f>(Tabelle1[[#This Row],[MT Distri % (besucht)]]-Tabelle1[[#This Row],[MT Distri % (besucht) VP]])*100</f>
        <v>-5.6996855345911923</v>
      </c>
      <c r="U2330" t="str">
        <f>Tabelle1[[#This Row],[Kundenhierarchie 1]]&amp;Tabelle1[[#This Row],[Händler]]&amp;Tabelle1[[#This Row],[Kategorie]]&amp;Tabelle1[[#This Row],[Gruppe]]&amp;Tabelle1[[#This Row],[Name]]</f>
        <v>Rewe Gruppemein realEssigEssig Flasche 0,75lGurkenaufguss, 0,75l Glasfl.</v>
      </c>
      <c r="V2330">
        <f>_xlfn.XLOOKUP(U2330,'Daten Vor-Quartal'!U:U,'Daten Vor-Quartal'!I:I,0)</f>
        <v>0.60416666666666663</v>
      </c>
    </row>
    <row r="2331" spans="1:22">
      <c r="A2331" t="s">
        <v>24</v>
      </c>
      <c r="B2331" t="s">
        <v>33</v>
      </c>
      <c r="C2331" t="s">
        <v>9</v>
      </c>
      <c r="D2331" t="s">
        <v>194</v>
      </c>
      <c r="E2331" t="s">
        <v>59</v>
      </c>
      <c r="F2331">
        <v>8</v>
      </c>
      <c r="G2331" t="s">
        <v>51</v>
      </c>
      <c r="H2331">
        <v>0</v>
      </c>
      <c r="I2331">
        <v>0</v>
      </c>
      <c r="J2331">
        <v>0</v>
      </c>
      <c r="K2331">
        <v>0</v>
      </c>
      <c r="L2331">
        <v>0</v>
      </c>
      <c r="M2331">
        <v>62</v>
      </c>
      <c r="N2331">
        <v>1</v>
      </c>
      <c r="O2331">
        <v>0</v>
      </c>
      <c r="P2331">
        <v>0</v>
      </c>
      <c r="Q2331">
        <v>0</v>
      </c>
      <c r="R2331">
        <v>0</v>
      </c>
      <c r="S2331">
        <f t="shared" si="39"/>
        <v>0</v>
      </c>
      <c r="T2331" s="13">
        <f>(Tabelle1[[#This Row],[MT Distri % (besucht)]]-Tabelle1[[#This Row],[MT Distri % (besucht) VP]])*100</f>
        <v>0</v>
      </c>
      <c r="U2331" t="str">
        <f>Tabelle1[[#This Row],[Kundenhierarchie 1]]&amp;Tabelle1[[#This Row],[Händler]]&amp;Tabelle1[[#This Row],[Kategorie]]&amp;Tabelle1[[#This Row],[Gruppe]]&amp;Tabelle1[[#This Row],[Name]]</f>
        <v>Rewe Gruppemein realEssigEssig Flasche 0,75lKFM Kressi Kräuter VollwEs.5% 0,75l 12er</v>
      </c>
      <c r="V2331">
        <f>_xlfn.XLOOKUP(U2331,'Daten Vor-Quartal'!U:U,'Daten Vor-Quartal'!I:I,0)</f>
        <v>0</v>
      </c>
    </row>
    <row r="2332" spans="1:22">
      <c r="A2332" t="s">
        <v>24</v>
      </c>
      <c r="B2332" t="s">
        <v>33</v>
      </c>
      <c r="C2332" t="s">
        <v>9</v>
      </c>
      <c r="D2332" t="s">
        <v>194</v>
      </c>
      <c r="E2332" t="s">
        <v>56</v>
      </c>
      <c r="F2332">
        <v>5</v>
      </c>
      <c r="G2332" t="s">
        <v>51</v>
      </c>
      <c r="H2332">
        <v>1</v>
      </c>
      <c r="I2332">
        <v>0.98113207547169812</v>
      </c>
      <c r="J2332">
        <v>98.387096774193481</v>
      </c>
      <c r="K2332">
        <v>-0.46347793845012575</v>
      </c>
      <c r="L2332">
        <v>62</v>
      </c>
      <c r="M2332">
        <v>62</v>
      </c>
      <c r="N2332">
        <v>53</v>
      </c>
      <c r="O2332">
        <v>52</v>
      </c>
      <c r="P2332">
        <v>62</v>
      </c>
      <c r="Q2332">
        <v>99.067776312110965</v>
      </c>
      <c r="R2332">
        <v>-0.47124039571147591</v>
      </c>
      <c r="S2332">
        <f t="shared" si="39"/>
        <v>0.97916666666666663</v>
      </c>
      <c r="T2332" s="13">
        <f>(Tabelle1[[#This Row],[MT Distri % (besucht)]]-Tabelle1[[#This Row],[MT Distri % (besucht) VP]])*100</f>
        <v>0.19654088050314877</v>
      </c>
      <c r="U2332" t="str">
        <f>Tabelle1[[#This Row],[Kundenhierarchie 1]]&amp;Tabelle1[[#This Row],[Händler]]&amp;Tabelle1[[#This Row],[Kategorie]]&amp;Tabelle1[[#This Row],[Gruppe]]&amp;Tabelle1[[#This Row],[Name]]</f>
        <v>Rewe Gruppemein realEssigEssig Flasche 0,75lSalata kräuterwürzig, 0,75l Glasflasche</v>
      </c>
      <c r="V2332">
        <f>_xlfn.XLOOKUP(U2332,'Daten Vor-Quartal'!U:U,'Daten Vor-Quartal'!I:I,0)</f>
        <v>0.97916666666666663</v>
      </c>
    </row>
    <row r="2333" spans="1:22">
      <c r="A2333" t="s">
        <v>24</v>
      </c>
      <c r="B2333" t="s">
        <v>33</v>
      </c>
      <c r="C2333" t="s">
        <v>9</v>
      </c>
      <c r="D2333" t="s">
        <v>194</v>
      </c>
      <c r="E2333" t="s">
        <v>72</v>
      </c>
      <c r="F2333">
        <v>20</v>
      </c>
      <c r="G2333" t="s">
        <v>63</v>
      </c>
      <c r="H2333">
        <v>1</v>
      </c>
      <c r="I2333">
        <v>0.96226415094339623</v>
      </c>
      <c r="J2333">
        <v>100</v>
      </c>
      <c r="K2333">
        <v>17.241379310344854</v>
      </c>
      <c r="L2333">
        <v>62</v>
      </c>
      <c r="M2333">
        <v>62</v>
      </c>
      <c r="N2333">
        <v>53</v>
      </c>
      <c r="O2333">
        <v>51</v>
      </c>
      <c r="P2333">
        <v>62</v>
      </c>
      <c r="Q2333">
        <v>100</v>
      </c>
      <c r="R2333">
        <v>9.3810045962568864</v>
      </c>
      <c r="S2333">
        <f t="shared" si="39"/>
        <v>0.97916666666666663</v>
      </c>
      <c r="T2333" s="13">
        <f>(Tabelle1[[#This Row],[MT Distri % (besucht)]]-Tabelle1[[#This Row],[MT Distri % (besucht) VP]])*100</f>
        <v>-1.6902515723270395</v>
      </c>
      <c r="U2333" t="str">
        <f>Tabelle1[[#This Row],[Kundenhierarchie 1]]&amp;Tabelle1[[#This Row],[Händler]]&amp;Tabelle1[[#This Row],[Kategorie]]&amp;Tabelle1[[#This Row],[Gruppe]]&amp;Tabelle1[[#This Row],[Name]]</f>
        <v>Rewe Gruppemein realEssigEssig Flasche 0,75lTafelessig 5%, 0,75l Glasflasche</v>
      </c>
      <c r="V2333">
        <f>_xlfn.XLOOKUP(U2333,'Daten Vor-Quartal'!U:U,'Daten Vor-Quartal'!I:I,0)</f>
        <v>0.97916666666666663</v>
      </c>
    </row>
    <row r="2334" spans="1:22">
      <c r="A2334" t="s">
        <v>24</v>
      </c>
      <c r="B2334" t="s">
        <v>33</v>
      </c>
      <c r="C2334" t="s">
        <v>9</v>
      </c>
      <c r="D2334" t="s">
        <v>195</v>
      </c>
      <c r="E2334" t="s">
        <v>89</v>
      </c>
      <c r="F2334">
        <v>36</v>
      </c>
      <c r="G2334" t="s">
        <v>74</v>
      </c>
      <c r="H2334">
        <v>0</v>
      </c>
      <c r="I2334">
        <v>0</v>
      </c>
      <c r="J2334">
        <v>16.129032258064516</v>
      </c>
      <c r="K2334">
        <v>13.830181683351864</v>
      </c>
      <c r="L2334">
        <v>0</v>
      </c>
      <c r="M2334">
        <v>62</v>
      </c>
      <c r="N2334">
        <v>1</v>
      </c>
      <c r="O2334">
        <v>0</v>
      </c>
      <c r="P2334">
        <v>62</v>
      </c>
      <c r="Q2334">
        <v>20.353670634762253</v>
      </c>
      <c r="R2334">
        <v>16.08013238602566</v>
      </c>
      <c r="S2334">
        <f t="shared" si="39"/>
        <v>0</v>
      </c>
      <c r="T2334" s="13">
        <f>(Tabelle1[[#This Row],[MT Distri % (besucht)]]-Tabelle1[[#This Row],[MT Distri % (besucht) VP]])*100</f>
        <v>0</v>
      </c>
      <c r="U2334" t="str">
        <f>Tabelle1[[#This Row],[Kundenhierarchie 1]]&amp;Tabelle1[[#This Row],[Händler]]&amp;Tabelle1[[#This Row],[Kategorie]]&amp;Tabelle1[[#This Row],[Gruppe]]&amp;Tabelle1[[#This Row],[Name]]</f>
        <v>Rewe Gruppemein realEssigEssig Kanister &lt;5lGurkenaufguss gebrauchsfertig, 5l Kan.</v>
      </c>
      <c r="V2334">
        <f>_xlfn.XLOOKUP(U2334,'Daten Vor-Quartal'!U:U,'Daten Vor-Quartal'!I:I,0)</f>
        <v>0</v>
      </c>
    </row>
    <row r="2335" spans="1:22">
      <c r="A2335" t="s">
        <v>24</v>
      </c>
      <c r="B2335" t="s">
        <v>33</v>
      </c>
      <c r="C2335" t="s">
        <v>9</v>
      </c>
      <c r="D2335" t="s">
        <v>195</v>
      </c>
      <c r="E2335" t="s">
        <v>87</v>
      </c>
      <c r="F2335">
        <v>34</v>
      </c>
      <c r="G2335" t="s">
        <v>74</v>
      </c>
      <c r="H2335">
        <v>0</v>
      </c>
      <c r="I2335">
        <v>0</v>
      </c>
      <c r="J2335">
        <v>24.193548387096808</v>
      </c>
      <c r="K2335">
        <v>14.998146088246214</v>
      </c>
      <c r="L2335">
        <v>0</v>
      </c>
      <c r="M2335">
        <v>62</v>
      </c>
      <c r="N2335">
        <v>1</v>
      </c>
      <c r="O2335">
        <v>0</v>
      </c>
      <c r="P2335">
        <v>62</v>
      </c>
      <c r="Q2335">
        <v>28.43193757649118</v>
      </c>
      <c r="R2335">
        <v>15.982714621546261</v>
      </c>
      <c r="S2335">
        <f t="shared" si="39"/>
        <v>0</v>
      </c>
      <c r="T2335" s="13">
        <f>(Tabelle1[[#This Row],[MT Distri % (besucht)]]-Tabelle1[[#This Row],[MT Distri % (besucht) VP]])*100</f>
        <v>0</v>
      </c>
      <c r="U2335" t="str">
        <f>Tabelle1[[#This Row],[Kundenhierarchie 1]]&amp;Tabelle1[[#This Row],[Händler]]&amp;Tabelle1[[#This Row],[Kategorie]]&amp;Tabelle1[[#This Row],[Gruppe]]&amp;Tabelle1[[#This Row],[Name]]</f>
        <v>Rewe Gruppemein realEssigEssig Kanister &lt;5lGurkenaufguss, 2l Kanister</v>
      </c>
      <c r="V2335">
        <f>_xlfn.XLOOKUP(U2335,'Daten Vor-Quartal'!U:U,'Daten Vor-Quartal'!I:I,0)</f>
        <v>0</v>
      </c>
    </row>
    <row r="2336" spans="1:22">
      <c r="A2336" t="s">
        <v>24</v>
      </c>
      <c r="B2336" t="s">
        <v>33</v>
      </c>
      <c r="C2336" t="s">
        <v>9</v>
      </c>
      <c r="D2336" t="s">
        <v>195</v>
      </c>
      <c r="E2336" t="s">
        <v>80</v>
      </c>
      <c r="F2336">
        <v>27</v>
      </c>
      <c r="G2336" t="s">
        <v>74</v>
      </c>
      <c r="H2336">
        <v>0</v>
      </c>
      <c r="I2336">
        <v>0</v>
      </c>
      <c r="J2336">
        <v>0</v>
      </c>
      <c r="K2336">
        <v>0</v>
      </c>
      <c r="L2336">
        <v>0</v>
      </c>
      <c r="M2336">
        <v>62</v>
      </c>
      <c r="N2336">
        <v>1</v>
      </c>
      <c r="O2336">
        <v>0</v>
      </c>
      <c r="P2336">
        <v>0</v>
      </c>
      <c r="Q2336">
        <v>0</v>
      </c>
      <c r="R2336">
        <v>0</v>
      </c>
      <c r="S2336">
        <f t="shared" si="39"/>
        <v>0</v>
      </c>
      <c r="T2336" s="13">
        <f>(Tabelle1[[#This Row],[MT Distri % (besucht)]]-Tabelle1[[#This Row],[MT Distri % (besucht) VP]])*100</f>
        <v>0</v>
      </c>
      <c r="U2336" t="str">
        <f>Tabelle1[[#This Row],[Kundenhierarchie 1]]&amp;Tabelle1[[#This Row],[Händler]]&amp;Tabelle1[[#This Row],[Kategorie]]&amp;Tabelle1[[#This Row],[Gruppe]]&amp;Tabelle1[[#This Row],[Name]]</f>
        <v>Rewe Gruppemein realEssigEssig Kanister &lt;5lKFM Kressi Kr. vollwürziger Essig 5l Kan</v>
      </c>
      <c r="V2336">
        <f>_xlfn.XLOOKUP(U2336,'Daten Vor-Quartal'!U:U,'Daten Vor-Quartal'!I:I,0)</f>
        <v>0</v>
      </c>
    </row>
    <row r="2337" spans="1:22">
      <c r="A2337" t="s">
        <v>24</v>
      </c>
      <c r="B2337" t="s">
        <v>33</v>
      </c>
      <c r="C2337" t="s">
        <v>9</v>
      </c>
      <c r="D2337" t="s">
        <v>195</v>
      </c>
      <c r="E2337" t="s">
        <v>90</v>
      </c>
      <c r="F2337">
        <v>99</v>
      </c>
      <c r="G2337" t="s">
        <v>74</v>
      </c>
      <c r="H2337">
        <v>0</v>
      </c>
      <c r="I2337">
        <v>0</v>
      </c>
      <c r="J2337">
        <v>0</v>
      </c>
      <c r="K2337">
        <v>0</v>
      </c>
      <c r="L2337">
        <v>0</v>
      </c>
      <c r="M2337">
        <v>62</v>
      </c>
      <c r="N2337">
        <v>1</v>
      </c>
      <c r="O2337">
        <v>0</v>
      </c>
      <c r="P2337">
        <v>0</v>
      </c>
      <c r="Q2337">
        <v>0</v>
      </c>
      <c r="R2337">
        <v>0</v>
      </c>
      <c r="S2337">
        <f t="shared" si="39"/>
        <v>0</v>
      </c>
      <c r="T2337" s="13">
        <f>(Tabelle1[[#This Row],[MT Distri % (besucht)]]-Tabelle1[[#This Row],[MT Distri % (besucht) VP]])*100</f>
        <v>0</v>
      </c>
      <c r="U2337" t="str">
        <f>Tabelle1[[#This Row],[Kundenhierarchie 1]]&amp;Tabelle1[[#This Row],[Händler]]&amp;Tabelle1[[#This Row],[Kategorie]]&amp;Tabelle1[[#This Row],[Gruppe]]&amp;Tabelle1[[#This Row],[Name]]</f>
        <v>Rewe Gruppemein realEssigEssig Kanister &lt;5lKuehne Aceto Bals.di Modena 6%, 2l Kan.</v>
      </c>
      <c r="V2337">
        <f>_xlfn.XLOOKUP(U2337,'Daten Vor-Quartal'!U:U,'Daten Vor-Quartal'!I:I,0)</f>
        <v>0</v>
      </c>
    </row>
    <row r="2338" spans="1:22">
      <c r="A2338" t="s">
        <v>24</v>
      </c>
      <c r="B2338" t="s">
        <v>33</v>
      </c>
      <c r="C2338" t="s">
        <v>9</v>
      </c>
      <c r="D2338" t="s">
        <v>195</v>
      </c>
      <c r="E2338" t="s">
        <v>91</v>
      </c>
      <c r="F2338">
        <v>99</v>
      </c>
      <c r="G2338" t="s">
        <v>74</v>
      </c>
      <c r="H2338">
        <v>0</v>
      </c>
      <c r="I2338">
        <v>0</v>
      </c>
      <c r="J2338">
        <v>0</v>
      </c>
      <c r="K2338">
        <v>0</v>
      </c>
      <c r="L2338">
        <v>0</v>
      </c>
      <c r="M2338">
        <v>62</v>
      </c>
      <c r="N2338">
        <v>1</v>
      </c>
      <c r="O2338">
        <v>0</v>
      </c>
      <c r="P2338">
        <v>0</v>
      </c>
      <c r="Q2338">
        <v>0</v>
      </c>
      <c r="R2338">
        <v>0</v>
      </c>
      <c r="S2338">
        <f t="shared" si="39"/>
        <v>0</v>
      </c>
      <c r="T2338" s="13">
        <f>(Tabelle1[[#This Row],[MT Distri % (besucht)]]-Tabelle1[[#This Row],[MT Distri % (besucht) VP]])*100</f>
        <v>0</v>
      </c>
      <c r="U2338" t="str">
        <f>Tabelle1[[#This Row],[Kundenhierarchie 1]]&amp;Tabelle1[[#This Row],[Händler]]&amp;Tabelle1[[#This Row],[Kategorie]]&amp;Tabelle1[[#This Row],[Gruppe]]&amp;Tabelle1[[#This Row],[Name]]</f>
        <v>Rewe Gruppemein realEssigEssig Kanister &lt;5lKuehne Condimento Balsa.Bianco, 2l Kan.</v>
      </c>
      <c r="V2338">
        <f>_xlfn.XLOOKUP(U2338,'Daten Vor-Quartal'!U:U,'Daten Vor-Quartal'!I:I,0)</f>
        <v>0</v>
      </c>
    </row>
    <row r="2339" spans="1:22">
      <c r="A2339" t="s">
        <v>24</v>
      </c>
      <c r="B2339" t="s">
        <v>33</v>
      </c>
      <c r="C2339" t="s">
        <v>9</v>
      </c>
      <c r="D2339" t="s">
        <v>195</v>
      </c>
      <c r="E2339" t="s">
        <v>92</v>
      </c>
      <c r="F2339">
        <v>99</v>
      </c>
      <c r="G2339" t="s">
        <v>74</v>
      </c>
      <c r="H2339">
        <v>0</v>
      </c>
      <c r="I2339">
        <v>0</v>
      </c>
      <c r="J2339">
        <v>0</v>
      </c>
      <c r="K2339">
        <v>0</v>
      </c>
      <c r="L2339">
        <v>0</v>
      </c>
      <c r="M2339">
        <v>62</v>
      </c>
      <c r="N2339">
        <v>1</v>
      </c>
      <c r="O2339">
        <v>0</v>
      </c>
      <c r="P2339">
        <v>0</v>
      </c>
      <c r="Q2339">
        <v>0</v>
      </c>
      <c r="R2339">
        <v>0</v>
      </c>
      <c r="S2339">
        <f t="shared" si="39"/>
        <v>0</v>
      </c>
      <c r="T2339" s="13">
        <f>(Tabelle1[[#This Row],[MT Distri % (besucht)]]-Tabelle1[[#This Row],[MT Distri % (besucht) VP]])*100</f>
        <v>0</v>
      </c>
      <c r="U2339" t="str">
        <f>Tabelle1[[#This Row],[Kundenhierarchie 1]]&amp;Tabelle1[[#This Row],[Händler]]&amp;Tabelle1[[#This Row],[Kategorie]]&amp;Tabelle1[[#This Row],[Gruppe]]&amp;Tabelle1[[#This Row],[Name]]</f>
        <v>Rewe Gruppemein realEssigEssig Kanister &lt;5lKuehne Rotweinessig 6%, 2l Kanister</v>
      </c>
      <c r="V2339">
        <f>_xlfn.XLOOKUP(U2339,'Daten Vor-Quartal'!U:U,'Daten Vor-Quartal'!I:I,0)</f>
        <v>0</v>
      </c>
    </row>
    <row r="2340" spans="1:22">
      <c r="A2340" t="s">
        <v>24</v>
      </c>
      <c r="B2340" t="s">
        <v>33</v>
      </c>
      <c r="C2340" t="s">
        <v>9</v>
      </c>
      <c r="D2340" t="s">
        <v>195</v>
      </c>
      <c r="E2340" t="s">
        <v>93</v>
      </c>
      <c r="F2340">
        <v>99</v>
      </c>
      <c r="G2340" t="s">
        <v>74</v>
      </c>
      <c r="H2340">
        <v>0</v>
      </c>
      <c r="I2340">
        <v>0</v>
      </c>
      <c r="J2340">
        <v>0</v>
      </c>
      <c r="K2340">
        <v>0</v>
      </c>
      <c r="L2340">
        <v>0</v>
      </c>
      <c r="M2340">
        <v>62</v>
      </c>
      <c r="N2340">
        <v>1</v>
      </c>
      <c r="O2340">
        <v>0</v>
      </c>
      <c r="P2340">
        <v>0</v>
      </c>
      <c r="Q2340">
        <v>0</v>
      </c>
      <c r="R2340">
        <v>0</v>
      </c>
      <c r="S2340">
        <f t="shared" si="39"/>
        <v>0</v>
      </c>
      <c r="T2340" s="13">
        <f>(Tabelle1[[#This Row],[MT Distri % (besucht)]]-Tabelle1[[#This Row],[MT Distri % (besucht) VP]])*100</f>
        <v>0</v>
      </c>
      <c r="U2340" t="str">
        <f>Tabelle1[[#This Row],[Kundenhierarchie 1]]&amp;Tabelle1[[#This Row],[Händler]]&amp;Tabelle1[[#This Row],[Kategorie]]&amp;Tabelle1[[#This Row],[Gruppe]]&amp;Tabelle1[[#This Row],[Name]]</f>
        <v>Rewe Gruppemein realEssigEssig Kanister &lt;5lKuehne Weissweinessig 6%, 2l Kanister</v>
      </c>
      <c r="V2340">
        <f>_xlfn.XLOOKUP(U2340,'Daten Vor-Quartal'!U:U,'Daten Vor-Quartal'!I:I,0)</f>
        <v>0</v>
      </c>
    </row>
    <row r="2341" spans="1:22">
      <c r="A2341" t="s">
        <v>24</v>
      </c>
      <c r="B2341" t="s">
        <v>33</v>
      </c>
      <c r="C2341" t="s">
        <v>9</v>
      </c>
      <c r="D2341" t="s">
        <v>195</v>
      </c>
      <c r="E2341" t="s">
        <v>95</v>
      </c>
      <c r="F2341">
        <v>99</v>
      </c>
      <c r="G2341" t="s">
        <v>74</v>
      </c>
      <c r="H2341">
        <v>0</v>
      </c>
      <c r="I2341">
        <v>0</v>
      </c>
      <c r="J2341">
        <v>0</v>
      </c>
      <c r="K2341">
        <v>0</v>
      </c>
      <c r="L2341">
        <v>0</v>
      </c>
      <c r="M2341">
        <v>62</v>
      </c>
      <c r="N2341">
        <v>1</v>
      </c>
      <c r="O2341">
        <v>0</v>
      </c>
      <c r="P2341">
        <v>0</v>
      </c>
      <c r="Q2341">
        <v>0</v>
      </c>
      <c r="R2341">
        <v>0</v>
      </c>
      <c r="S2341">
        <f t="shared" si="39"/>
        <v>0</v>
      </c>
      <c r="T2341" s="13">
        <f>(Tabelle1[[#This Row],[MT Distri % (besucht)]]-Tabelle1[[#This Row],[MT Distri % (besucht) VP]])*100</f>
        <v>0</v>
      </c>
      <c r="U2341" t="str">
        <f>Tabelle1[[#This Row],[Kundenhierarchie 1]]&amp;Tabelle1[[#This Row],[Händler]]&amp;Tabelle1[[#This Row],[Kategorie]]&amp;Tabelle1[[#This Row],[Gruppe]]&amp;Tabelle1[[#This Row],[Name]]</f>
        <v>Rewe Gruppemein realEssigEssig Kanister &lt;5lStein UnivTafelessig a Branntw.5% 5l Kan</v>
      </c>
      <c r="V2341">
        <f>_xlfn.XLOOKUP(U2341,'Daten Vor-Quartal'!U:U,'Daten Vor-Quartal'!I:I,0)</f>
        <v>0</v>
      </c>
    </row>
    <row r="2342" spans="1:22">
      <c r="A2342" t="s">
        <v>24</v>
      </c>
      <c r="B2342" t="s">
        <v>33</v>
      </c>
      <c r="C2342" t="s">
        <v>9</v>
      </c>
      <c r="D2342" t="s">
        <v>196</v>
      </c>
      <c r="E2342" t="s">
        <v>57</v>
      </c>
      <c r="F2342">
        <v>6</v>
      </c>
      <c r="G2342" t="s">
        <v>51</v>
      </c>
      <c r="H2342">
        <v>1</v>
      </c>
      <c r="I2342">
        <v>0.56603773584905659</v>
      </c>
      <c r="J2342">
        <v>54.838709677419402</v>
      </c>
      <c r="K2342">
        <v>-9.5291064145346791</v>
      </c>
      <c r="L2342">
        <v>62</v>
      </c>
      <c r="M2342">
        <v>62</v>
      </c>
      <c r="N2342">
        <v>53</v>
      </c>
      <c r="O2342">
        <v>30</v>
      </c>
      <c r="P2342">
        <v>62</v>
      </c>
      <c r="Q2342">
        <v>50.854819664521898</v>
      </c>
      <c r="R2342">
        <v>-11.956381854594511</v>
      </c>
      <c r="S2342">
        <f t="shared" si="39"/>
        <v>0.58333333333333337</v>
      </c>
      <c r="T2342" s="13">
        <f>(Tabelle1[[#This Row],[MT Distri % (besucht)]]-Tabelle1[[#This Row],[MT Distri % (besucht) VP]])*100</f>
        <v>-1.7295597484276781</v>
      </c>
      <c r="U2342" t="str">
        <f>Tabelle1[[#This Row],[Kundenhierarchie 1]]&amp;Tabelle1[[#This Row],[Händler]]&amp;Tabelle1[[#This Row],[Kategorie]]&amp;Tabelle1[[#This Row],[Gruppe]]&amp;Tabelle1[[#This Row],[Name]]</f>
        <v>Rewe Gruppemein realEssigEssig KeulenApfelessig 5%, 0,75l Fl.</v>
      </c>
      <c r="V2342">
        <f>_xlfn.XLOOKUP(U2342,'Daten Vor-Quartal'!U:U,'Daten Vor-Quartal'!I:I,0)</f>
        <v>0.58333333333333337</v>
      </c>
    </row>
    <row r="2343" spans="1:22">
      <c r="A2343" t="s">
        <v>24</v>
      </c>
      <c r="B2343" t="s">
        <v>33</v>
      </c>
      <c r="C2343" t="s">
        <v>9</v>
      </c>
      <c r="D2343" t="s">
        <v>196</v>
      </c>
      <c r="E2343" t="s">
        <v>82</v>
      </c>
      <c r="F2343">
        <v>29</v>
      </c>
      <c r="G2343" t="s">
        <v>74</v>
      </c>
      <c r="H2343">
        <v>1</v>
      </c>
      <c r="I2343">
        <v>0.98113207547169812</v>
      </c>
      <c r="J2343">
        <v>98.387096774193466</v>
      </c>
      <c r="K2343">
        <v>1.8353726362625196</v>
      </c>
      <c r="L2343">
        <v>62</v>
      </c>
      <c r="M2343">
        <v>62</v>
      </c>
      <c r="N2343">
        <v>53</v>
      </c>
      <c r="O2343">
        <v>52</v>
      </c>
      <c r="P2343">
        <v>62</v>
      </c>
      <c r="Q2343">
        <v>99.035294857124242</v>
      </c>
      <c r="R2343">
        <v>1.3381697713548562</v>
      </c>
      <c r="S2343">
        <f t="shared" si="39"/>
        <v>0.97916666666666663</v>
      </c>
      <c r="T2343" s="13">
        <f>(Tabelle1[[#This Row],[MT Distri % (besucht)]]-Tabelle1[[#This Row],[MT Distri % (besucht) VP]])*100</f>
        <v>0.19654088050314877</v>
      </c>
      <c r="U2343" t="str">
        <f>Tabelle1[[#This Row],[Kundenhierarchie 1]]&amp;Tabelle1[[#This Row],[Händler]]&amp;Tabelle1[[#This Row],[Kategorie]]&amp;Tabelle1[[#This Row],[Gruppe]]&amp;Tabelle1[[#This Row],[Name]]</f>
        <v>Rewe Gruppemein realEssigEssig KeulenEssig plus Zitrone, 0,75l Glasfl.</v>
      </c>
      <c r="V2343">
        <f>_xlfn.XLOOKUP(U2343,'Daten Vor-Quartal'!U:U,'Daten Vor-Quartal'!I:I,0)</f>
        <v>0.97916666666666663</v>
      </c>
    </row>
    <row r="2344" spans="1:22">
      <c r="A2344" t="s">
        <v>24</v>
      </c>
      <c r="B2344" t="s">
        <v>33</v>
      </c>
      <c r="C2344" t="s">
        <v>9</v>
      </c>
      <c r="D2344" t="s">
        <v>196</v>
      </c>
      <c r="E2344" t="s">
        <v>54</v>
      </c>
      <c r="F2344">
        <v>3</v>
      </c>
      <c r="G2344" t="s">
        <v>51</v>
      </c>
      <c r="H2344">
        <v>1</v>
      </c>
      <c r="I2344">
        <v>0.79245283018867929</v>
      </c>
      <c r="J2344">
        <v>72.580645161290306</v>
      </c>
      <c r="K2344">
        <v>-22.8216536892844</v>
      </c>
      <c r="L2344">
        <v>62</v>
      </c>
      <c r="M2344">
        <v>62</v>
      </c>
      <c r="N2344">
        <v>53</v>
      </c>
      <c r="O2344">
        <v>42</v>
      </c>
      <c r="P2344">
        <v>62</v>
      </c>
      <c r="Q2344">
        <v>61.509229527207118</v>
      </c>
      <c r="R2344">
        <v>-31.965997641140412</v>
      </c>
      <c r="S2344">
        <f t="shared" si="39"/>
        <v>0.72916666666666663</v>
      </c>
      <c r="T2344" s="13">
        <f>(Tabelle1[[#This Row],[MT Distri % (besucht)]]-Tabelle1[[#This Row],[MT Distri % (besucht) VP]])*100</f>
        <v>6.3286163522012657</v>
      </c>
      <c r="U2344" t="str">
        <f>Tabelle1[[#This Row],[Kundenhierarchie 1]]&amp;Tabelle1[[#This Row],[Händler]]&amp;Tabelle1[[#This Row],[Kategorie]]&amp;Tabelle1[[#This Row],[Gruppe]]&amp;Tabelle1[[#This Row],[Name]]</f>
        <v>Rewe Gruppemein realEssigEssig KeulenSurol 7-Krt Essig, 0,75l Fl.</v>
      </c>
      <c r="V2344">
        <f>_xlfn.XLOOKUP(U2344,'Daten Vor-Quartal'!U:U,'Daten Vor-Quartal'!I:I,0)</f>
        <v>0.72916666666666663</v>
      </c>
    </row>
    <row r="2345" spans="1:22">
      <c r="A2345" t="s">
        <v>24</v>
      </c>
      <c r="B2345" t="s">
        <v>33</v>
      </c>
      <c r="C2345" t="s">
        <v>9</v>
      </c>
      <c r="D2345" t="s">
        <v>196</v>
      </c>
      <c r="E2345" t="s">
        <v>73</v>
      </c>
      <c r="F2345">
        <v>21</v>
      </c>
      <c r="G2345" t="s">
        <v>63</v>
      </c>
      <c r="H2345">
        <v>1</v>
      </c>
      <c r="I2345">
        <v>0.98113207547169812</v>
      </c>
      <c r="J2345">
        <v>95.16129032258057</v>
      </c>
      <c r="K2345">
        <v>-2.5398591027067026</v>
      </c>
      <c r="L2345">
        <v>62</v>
      </c>
      <c r="M2345">
        <v>62</v>
      </c>
      <c r="N2345">
        <v>53</v>
      </c>
      <c r="O2345">
        <v>52</v>
      </c>
      <c r="P2345">
        <v>62</v>
      </c>
      <c r="Q2345">
        <v>96.424184539183216</v>
      </c>
      <c r="R2345">
        <v>-1.834957257339795</v>
      </c>
      <c r="S2345">
        <f t="shared" si="39"/>
        <v>0.97916666666666663</v>
      </c>
      <c r="T2345" s="13">
        <f>(Tabelle1[[#This Row],[MT Distri % (besucht)]]-Tabelle1[[#This Row],[MT Distri % (besucht) VP]])*100</f>
        <v>0.19654088050314877</v>
      </c>
      <c r="U2345" t="str">
        <f>Tabelle1[[#This Row],[Kundenhierarchie 1]]&amp;Tabelle1[[#This Row],[Händler]]&amp;Tabelle1[[#This Row],[Kategorie]]&amp;Tabelle1[[#This Row],[Gruppe]]&amp;Tabelle1[[#This Row],[Name]]</f>
        <v>Rewe Gruppemein realEssigEssig KeulenWeinwürziger Essig 5%, 0,75l Glasflasche</v>
      </c>
      <c r="V2345">
        <f>_xlfn.XLOOKUP(U2345,'Daten Vor-Quartal'!U:U,'Daten Vor-Quartal'!I:I,0)</f>
        <v>0.97916666666666663</v>
      </c>
    </row>
    <row r="2346" spans="1:22">
      <c r="A2346" t="s">
        <v>24</v>
      </c>
      <c r="B2346" t="s">
        <v>33</v>
      </c>
      <c r="C2346" t="s">
        <v>9</v>
      </c>
      <c r="D2346" t="s">
        <v>197</v>
      </c>
      <c r="E2346" t="s">
        <v>85</v>
      </c>
      <c r="F2346">
        <v>32</v>
      </c>
      <c r="G2346" t="s">
        <v>74</v>
      </c>
      <c r="H2346">
        <v>1</v>
      </c>
      <c r="I2346">
        <v>0.79245283018867929</v>
      </c>
      <c r="J2346">
        <v>53.225806451612826</v>
      </c>
      <c r="K2346">
        <v>0.35224323322209017</v>
      </c>
      <c r="L2346">
        <v>62</v>
      </c>
      <c r="M2346">
        <v>62</v>
      </c>
      <c r="N2346">
        <v>53</v>
      </c>
      <c r="O2346">
        <v>42</v>
      </c>
      <c r="P2346">
        <v>62</v>
      </c>
      <c r="Q2346">
        <v>52.50138904859989</v>
      </c>
      <c r="R2346">
        <v>-8.5953041034920972</v>
      </c>
      <c r="S2346">
        <f t="shared" si="39"/>
        <v>0.91666666666666663</v>
      </c>
      <c r="T2346" s="13">
        <f>(Tabelle1[[#This Row],[MT Distri % (besucht)]]-Tabelle1[[#This Row],[MT Distri % (besucht) VP]])*100</f>
        <v>-12.421383647798734</v>
      </c>
      <c r="U2346" t="str">
        <f>Tabelle1[[#This Row],[Kundenhierarchie 1]]&amp;Tabelle1[[#This Row],[Händler]]&amp;Tabelle1[[#This Row],[Kategorie]]&amp;Tabelle1[[#This Row],[Gruppe]]&amp;Tabelle1[[#This Row],[Name]]</f>
        <v>Rewe Gruppemein realEssigVitasurVitasur Apfelessig-Trank, 0,75l Glasfl.</v>
      </c>
      <c r="V2346">
        <f>_xlfn.XLOOKUP(U2346,'Daten Vor-Quartal'!U:U,'Daten Vor-Quartal'!I:I,0)</f>
        <v>0.91666666666666663</v>
      </c>
    </row>
    <row r="2347" spans="1:22">
      <c r="A2347" t="s">
        <v>24</v>
      </c>
      <c r="B2347" t="s">
        <v>33</v>
      </c>
      <c r="C2347" t="s">
        <v>14</v>
      </c>
      <c r="D2347" t="s">
        <v>199</v>
      </c>
      <c r="E2347" t="s">
        <v>198</v>
      </c>
      <c r="F2347">
        <v>19</v>
      </c>
      <c r="G2347" t="s">
        <v>74</v>
      </c>
      <c r="H2347">
        <v>1</v>
      </c>
      <c r="I2347">
        <v>0</v>
      </c>
      <c r="J2347">
        <v>79.032258064516114</v>
      </c>
      <c r="K2347">
        <v>79.032258064516114</v>
      </c>
      <c r="L2347">
        <v>62</v>
      </c>
      <c r="M2347">
        <v>62</v>
      </c>
      <c r="N2347">
        <v>1</v>
      </c>
      <c r="O2347">
        <v>0</v>
      </c>
      <c r="P2347">
        <v>62</v>
      </c>
      <c r="Q2347">
        <v>79.738671724250182</v>
      </c>
      <c r="R2347">
        <v>79.738671724250182</v>
      </c>
      <c r="S2347">
        <f t="shared" si="39"/>
        <v>0</v>
      </c>
      <c r="T2347" s="13">
        <f>(Tabelle1[[#This Row],[MT Distri % (besucht)]]-Tabelle1[[#This Row],[MT Distri % (besucht) VP]])*100</f>
        <v>0</v>
      </c>
      <c r="U2347" t="str">
        <f>Tabelle1[[#This Row],[Kundenhierarchie 1]]&amp;Tabelle1[[#This Row],[Händler]]&amp;Tabelle1[[#This Row],[Kategorie]]&amp;Tabelle1[[#This Row],[Gruppe]]&amp;Tabelle1[[#This Row],[Name]]</f>
        <v>Rewe Gruppemein realGemüse in EssigGemüse in Essig -370 ml GL.Bohnensalat, 370ml Glas, 10er Tray</v>
      </c>
      <c r="V2347">
        <f>_xlfn.XLOOKUP(U2347,'Daten Vor-Quartal'!U:U,'Daten Vor-Quartal'!I:I,0)</f>
        <v>0</v>
      </c>
    </row>
    <row r="2348" spans="1:22">
      <c r="A2348" t="s">
        <v>24</v>
      </c>
      <c r="B2348" t="s">
        <v>33</v>
      </c>
      <c r="C2348" t="s">
        <v>14</v>
      </c>
      <c r="D2348" t="s">
        <v>199</v>
      </c>
      <c r="E2348" t="s">
        <v>200</v>
      </c>
      <c r="F2348">
        <v>18</v>
      </c>
      <c r="G2348" t="s">
        <v>74</v>
      </c>
      <c r="H2348">
        <v>1</v>
      </c>
      <c r="I2348">
        <v>0</v>
      </c>
      <c r="J2348">
        <v>100</v>
      </c>
      <c r="K2348">
        <v>3.4482758620689631</v>
      </c>
      <c r="L2348">
        <v>62</v>
      </c>
      <c r="M2348">
        <v>62</v>
      </c>
      <c r="N2348">
        <v>1</v>
      </c>
      <c r="O2348">
        <v>0</v>
      </c>
      <c r="P2348">
        <v>62</v>
      </c>
      <c r="Q2348">
        <v>100</v>
      </c>
      <c r="R2348">
        <v>0.8170471095250349</v>
      </c>
      <c r="S2348">
        <f t="shared" si="39"/>
        <v>0</v>
      </c>
      <c r="T2348" s="13">
        <f>(Tabelle1[[#This Row],[MT Distri % (besucht)]]-Tabelle1[[#This Row],[MT Distri % (besucht) VP]])*100</f>
        <v>0</v>
      </c>
      <c r="U2348" t="str">
        <f>Tabelle1[[#This Row],[Kundenhierarchie 1]]&amp;Tabelle1[[#This Row],[Händler]]&amp;Tabelle1[[#This Row],[Kategorie]]&amp;Tabelle1[[#This Row],[Gruppe]]&amp;Tabelle1[[#This Row],[Name]]</f>
        <v>Rewe Gruppemein realGemüse in EssigGemüse in Essig -370 ml GL.Karottensalat, 370ml Glas, 10er Tray</v>
      </c>
      <c r="V2348">
        <f>_xlfn.XLOOKUP(U2348,'Daten Vor-Quartal'!U:U,'Daten Vor-Quartal'!I:I,0)</f>
        <v>0</v>
      </c>
    </row>
    <row r="2349" spans="1:22">
      <c r="A2349" t="s">
        <v>24</v>
      </c>
      <c r="B2349" t="s">
        <v>33</v>
      </c>
      <c r="C2349" t="s">
        <v>14</v>
      </c>
      <c r="D2349" t="s">
        <v>199</v>
      </c>
      <c r="E2349" t="s">
        <v>201</v>
      </c>
      <c r="F2349">
        <v>12</v>
      </c>
      <c r="G2349" t="s">
        <v>63</v>
      </c>
      <c r="H2349">
        <v>1</v>
      </c>
      <c r="I2349">
        <v>0</v>
      </c>
      <c r="J2349">
        <v>80.645161290322605</v>
      </c>
      <c r="K2349">
        <v>4.7830923248053461</v>
      </c>
      <c r="L2349">
        <v>62</v>
      </c>
      <c r="M2349">
        <v>62</v>
      </c>
      <c r="N2349">
        <v>1</v>
      </c>
      <c r="O2349">
        <v>0</v>
      </c>
      <c r="P2349">
        <v>62</v>
      </c>
      <c r="Q2349">
        <v>85.684673369189966</v>
      </c>
      <c r="R2349">
        <v>-4.0519927124410344</v>
      </c>
      <c r="S2349">
        <f t="shared" si="39"/>
        <v>0</v>
      </c>
      <c r="T2349" s="13">
        <f>(Tabelle1[[#This Row],[MT Distri % (besucht)]]-Tabelle1[[#This Row],[MT Distri % (besucht) VP]])*100</f>
        <v>0</v>
      </c>
      <c r="U2349" t="str">
        <f>Tabelle1[[#This Row],[Kundenhierarchie 1]]&amp;Tabelle1[[#This Row],[Händler]]&amp;Tabelle1[[#This Row],[Kategorie]]&amp;Tabelle1[[#This Row],[Gruppe]]&amp;Tabelle1[[#This Row],[Name]]</f>
        <v>Rewe Gruppemein realGemüse in EssigGemüse in Essig -370 ml GL.Kürbis, 370ml Glas, 10er Tray</v>
      </c>
      <c r="V2349">
        <f>_xlfn.XLOOKUP(U2349,'Daten Vor-Quartal'!U:U,'Daten Vor-Quartal'!I:I,0)</f>
        <v>0</v>
      </c>
    </row>
    <row r="2350" spans="1:22">
      <c r="A2350" t="s">
        <v>24</v>
      </c>
      <c r="B2350" t="s">
        <v>33</v>
      </c>
      <c r="C2350" t="s">
        <v>14</v>
      </c>
      <c r="D2350" t="s">
        <v>199</v>
      </c>
      <c r="E2350" t="s">
        <v>202</v>
      </c>
      <c r="F2350">
        <v>4</v>
      </c>
      <c r="G2350" t="s">
        <v>51</v>
      </c>
      <c r="H2350">
        <v>1</v>
      </c>
      <c r="I2350">
        <v>0</v>
      </c>
      <c r="J2350">
        <v>100</v>
      </c>
      <c r="K2350">
        <v>5.7471264367816222</v>
      </c>
      <c r="L2350">
        <v>62</v>
      </c>
      <c r="M2350">
        <v>62</v>
      </c>
      <c r="N2350">
        <v>1</v>
      </c>
      <c r="O2350">
        <v>0</v>
      </c>
      <c r="P2350">
        <v>62</v>
      </c>
      <c r="Q2350">
        <v>100</v>
      </c>
      <c r="R2350">
        <v>3.097929139100458</v>
      </c>
      <c r="S2350">
        <f t="shared" si="39"/>
        <v>0</v>
      </c>
      <c r="T2350" s="13">
        <f>(Tabelle1[[#This Row],[MT Distri % (besucht)]]-Tabelle1[[#This Row],[MT Distri % (besucht) VP]])*100</f>
        <v>0</v>
      </c>
      <c r="U2350" t="str">
        <f>Tabelle1[[#This Row],[Kundenhierarchie 1]]&amp;Tabelle1[[#This Row],[Händler]]&amp;Tabelle1[[#This Row],[Kategorie]]&amp;Tabelle1[[#This Row],[Gruppe]]&amp;Tabelle1[[#This Row],[Name]]</f>
        <v>Rewe Gruppemein realGemüse in EssigGemüse in Essig -370 ml GL.Maiskölbchen, 212ml Glas, 10er Tray</v>
      </c>
      <c r="V2350">
        <f>_xlfn.XLOOKUP(U2350,'Daten Vor-Quartal'!U:U,'Daten Vor-Quartal'!I:I,0)</f>
        <v>0</v>
      </c>
    </row>
    <row r="2351" spans="1:22">
      <c r="A2351" t="s">
        <v>24</v>
      </c>
      <c r="B2351" t="s">
        <v>33</v>
      </c>
      <c r="C2351" t="s">
        <v>14</v>
      </c>
      <c r="D2351" t="s">
        <v>199</v>
      </c>
      <c r="E2351" t="s">
        <v>203</v>
      </c>
      <c r="F2351">
        <v>11</v>
      </c>
      <c r="G2351" t="s">
        <v>63</v>
      </c>
      <c r="H2351">
        <v>1</v>
      </c>
      <c r="I2351">
        <v>0</v>
      </c>
      <c r="J2351">
        <v>100</v>
      </c>
      <c r="K2351">
        <v>2.2988505747126453</v>
      </c>
      <c r="L2351">
        <v>62</v>
      </c>
      <c r="M2351">
        <v>62</v>
      </c>
      <c r="N2351">
        <v>1</v>
      </c>
      <c r="O2351">
        <v>0</v>
      </c>
      <c r="P2351">
        <v>62</v>
      </c>
      <c r="Q2351">
        <v>100</v>
      </c>
      <c r="R2351">
        <v>0.58171745875476688</v>
      </c>
      <c r="S2351">
        <f t="shared" si="39"/>
        <v>0</v>
      </c>
      <c r="T2351" s="13">
        <f>(Tabelle1[[#This Row],[MT Distri % (besucht)]]-Tabelle1[[#This Row],[MT Distri % (besucht) VP]])*100</f>
        <v>0</v>
      </c>
      <c r="U2351" t="str">
        <f>Tabelle1[[#This Row],[Kundenhierarchie 1]]&amp;Tabelle1[[#This Row],[Händler]]&amp;Tabelle1[[#This Row],[Kategorie]]&amp;Tabelle1[[#This Row],[Gruppe]]&amp;Tabelle1[[#This Row],[Name]]</f>
        <v>Rewe Gruppemein realGemüse in EssigGemüse in Essig -370 ml GL.Mixed Pickles, 370ml Glas, 10er Tray</v>
      </c>
      <c r="V2351">
        <f>_xlfn.XLOOKUP(U2351,'Daten Vor-Quartal'!U:U,'Daten Vor-Quartal'!I:I,0)</f>
        <v>0</v>
      </c>
    </row>
    <row r="2352" spans="1:22">
      <c r="A2352" t="s">
        <v>24</v>
      </c>
      <c r="B2352" t="s">
        <v>33</v>
      </c>
      <c r="C2352" t="s">
        <v>14</v>
      </c>
      <c r="D2352" t="s">
        <v>199</v>
      </c>
      <c r="E2352" t="s">
        <v>204</v>
      </c>
      <c r="F2352">
        <v>13</v>
      </c>
      <c r="G2352" t="s">
        <v>63</v>
      </c>
      <c r="H2352">
        <v>1</v>
      </c>
      <c r="I2352">
        <v>0</v>
      </c>
      <c r="J2352">
        <v>100</v>
      </c>
      <c r="K2352">
        <v>6.8965517241379262</v>
      </c>
      <c r="L2352">
        <v>62</v>
      </c>
      <c r="M2352">
        <v>62</v>
      </c>
      <c r="N2352">
        <v>1</v>
      </c>
      <c r="O2352">
        <v>0</v>
      </c>
      <c r="P2352">
        <v>62</v>
      </c>
      <c r="Q2352">
        <v>100</v>
      </c>
      <c r="R2352">
        <v>2.0640823753410729</v>
      </c>
      <c r="S2352">
        <f t="shared" si="39"/>
        <v>0</v>
      </c>
      <c r="T2352" s="13">
        <f>(Tabelle1[[#This Row],[MT Distri % (besucht)]]-Tabelle1[[#This Row],[MT Distri % (besucht) VP]])*100</f>
        <v>0</v>
      </c>
      <c r="U2352" t="str">
        <f>Tabelle1[[#This Row],[Kundenhierarchie 1]]&amp;Tabelle1[[#This Row],[Händler]]&amp;Tabelle1[[#This Row],[Kategorie]]&amp;Tabelle1[[#This Row],[Gruppe]]&amp;Tabelle1[[#This Row],[Name]]</f>
        <v>Rewe Gruppemein realGemüse in EssigGemüse in Essig -370 ml GL.Paprika Streifen, 370ml Gl, 10er Tray</v>
      </c>
      <c r="V2352">
        <f>_xlfn.XLOOKUP(U2352,'Daten Vor-Quartal'!U:U,'Daten Vor-Quartal'!I:I,0)</f>
        <v>0</v>
      </c>
    </row>
    <row r="2353" spans="1:22">
      <c r="A2353" t="s">
        <v>24</v>
      </c>
      <c r="B2353" t="s">
        <v>33</v>
      </c>
      <c r="C2353" t="s">
        <v>14</v>
      </c>
      <c r="D2353" t="s">
        <v>199</v>
      </c>
      <c r="E2353" t="s">
        <v>205</v>
      </c>
      <c r="F2353">
        <v>15</v>
      </c>
      <c r="G2353" t="s">
        <v>63</v>
      </c>
      <c r="H2353">
        <v>1</v>
      </c>
      <c r="I2353">
        <v>0</v>
      </c>
      <c r="J2353">
        <v>87.096774193548328</v>
      </c>
      <c r="K2353">
        <v>-4.8572487949573491</v>
      </c>
      <c r="L2353">
        <v>62</v>
      </c>
      <c r="M2353">
        <v>62</v>
      </c>
      <c r="N2353">
        <v>1</v>
      </c>
      <c r="O2353">
        <v>0</v>
      </c>
      <c r="P2353">
        <v>62</v>
      </c>
      <c r="Q2353">
        <v>89.147776049661729</v>
      </c>
      <c r="R2353">
        <v>-2.6546039519689373</v>
      </c>
      <c r="S2353">
        <f t="shared" si="39"/>
        <v>0</v>
      </c>
      <c r="T2353" s="13">
        <f>(Tabelle1[[#This Row],[MT Distri % (besucht)]]-Tabelle1[[#This Row],[MT Distri % (besucht) VP]])*100</f>
        <v>0</v>
      </c>
      <c r="U2353" t="str">
        <f>Tabelle1[[#This Row],[Kundenhierarchie 1]]&amp;Tabelle1[[#This Row],[Händler]]&amp;Tabelle1[[#This Row],[Kategorie]]&amp;Tabelle1[[#This Row],[Gruppe]]&amp;Tabelle1[[#This Row],[Name]]</f>
        <v>Rewe Gruppemein realGemüse in EssigGemüse in Essig -370 ml GL.Peperoni mild, 370ml Glas, 10er Tray</v>
      </c>
      <c r="V2353">
        <f>_xlfn.XLOOKUP(U2353,'Daten Vor-Quartal'!U:U,'Daten Vor-Quartal'!I:I,0)</f>
        <v>0</v>
      </c>
    </row>
    <row r="2354" spans="1:22">
      <c r="A2354" t="s">
        <v>24</v>
      </c>
      <c r="B2354" t="s">
        <v>33</v>
      </c>
      <c r="C2354" t="s">
        <v>14</v>
      </c>
      <c r="D2354" t="s">
        <v>199</v>
      </c>
      <c r="E2354" t="s">
        <v>206</v>
      </c>
      <c r="F2354">
        <v>17</v>
      </c>
      <c r="G2354" t="s">
        <v>74</v>
      </c>
      <c r="H2354">
        <v>1</v>
      </c>
      <c r="I2354">
        <v>0</v>
      </c>
      <c r="J2354">
        <v>0</v>
      </c>
      <c r="K2354">
        <v>-85.057471264367791</v>
      </c>
      <c r="L2354">
        <v>62</v>
      </c>
      <c r="M2354">
        <v>62</v>
      </c>
      <c r="N2354">
        <v>1</v>
      </c>
      <c r="O2354">
        <v>0</v>
      </c>
      <c r="P2354">
        <v>62</v>
      </c>
      <c r="Q2354">
        <v>0</v>
      </c>
      <c r="R2354">
        <v>-83.52774674458982</v>
      </c>
      <c r="S2354">
        <f t="shared" si="39"/>
        <v>0</v>
      </c>
      <c r="T2354" s="13">
        <f>(Tabelle1[[#This Row],[MT Distri % (besucht)]]-Tabelle1[[#This Row],[MT Distri % (besucht) VP]])*100</f>
        <v>0</v>
      </c>
      <c r="U2354" t="str">
        <f>Tabelle1[[#This Row],[Kundenhierarchie 1]]&amp;Tabelle1[[#This Row],[Händler]]&amp;Tabelle1[[#This Row],[Kategorie]]&amp;Tabelle1[[#This Row],[Gruppe]]&amp;Tabelle1[[#This Row],[Name]]</f>
        <v>Rewe Gruppemein realGemüse in EssigGemüse in Essig -370 ml GL.Peperoni scharf, 370ml Glas, 10er Tray</v>
      </c>
      <c r="V2354">
        <f>_xlfn.XLOOKUP(U2354,'Daten Vor-Quartal'!U:U,'Daten Vor-Quartal'!I:I,0)</f>
        <v>0</v>
      </c>
    </row>
    <row r="2355" spans="1:22">
      <c r="A2355" t="s">
        <v>24</v>
      </c>
      <c r="B2355" t="s">
        <v>33</v>
      </c>
      <c r="C2355" t="s">
        <v>14</v>
      </c>
      <c r="D2355" t="s">
        <v>199</v>
      </c>
      <c r="E2355" t="s">
        <v>207</v>
      </c>
      <c r="F2355">
        <v>5</v>
      </c>
      <c r="G2355" t="s">
        <v>63</v>
      </c>
      <c r="H2355">
        <v>1</v>
      </c>
      <c r="I2355">
        <v>0</v>
      </c>
      <c r="J2355">
        <v>100</v>
      </c>
      <c r="K2355">
        <v>9.1954022988505812</v>
      </c>
      <c r="L2355">
        <v>62</v>
      </c>
      <c r="M2355">
        <v>62</v>
      </c>
      <c r="N2355">
        <v>1</v>
      </c>
      <c r="O2355">
        <v>0</v>
      </c>
      <c r="P2355">
        <v>62</v>
      </c>
      <c r="Q2355">
        <v>100</v>
      </c>
      <c r="R2355">
        <v>3.0739911158695179</v>
      </c>
      <c r="S2355">
        <f t="shared" si="39"/>
        <v>0</v>
      </c>
      <c r="T2355" s="13">
        <f>(Tabelle1[[#This Row],[MT Distri % (besucht)]]-Tabelle1[[#This Row],[MT Distri % (besucht) VP]])*100</f>
        <v>0</v>
      </c>
      <c r="U2355" t="str">
        <f>Tabelle1[[#This Row],[Kundenhierarchie 1]]&amp;Tabelle1[[#This Row],[Händler]]&amp;Tabelle1[[#This Row],[Kategorie]]&amp;Tabelle1[[#This Row],[Gruppe]]&amp;Tabelle1[[#This Row],[Name]]</f>
        <v>Rewe Gruppemein realGemüse in EssigGemüse in Essig -370 ml GL.Puszta-Salat, 370ml Glas, 10er Tray</v>
      </c>
      <c r="V2355">
        <f>_xlfn.XLOOKUP(U2355,'Daten Vor-Quartal'!U:U,'Daten Vor-Quartal'!I:I,0)</f>
        <v>0</v>
      </c>
    </row>
    <row r="2356" spans="1:22">
      <c r="A2356" t="s">
        <v>24</v>
      </c>
      <c r="B2356" t="s">
        <v>33</v>
      </c>
      <c r="C2356" t="s">
        <v>14</v>
      </c>
      <c r="D2356" t="s">
        <v>199</v>
      </c>
      <c r="E2356" t="s">
        <v>208</v>
      </c>
      <c r="F2356">
        <v>16</v>
      </c>
      <c r="G2356" t="s">
        <v>74</v>
      </c>
      <c r="H2356">
        <v>1</v>
      </c>
      <c r="I2356">
        <v>0</v>
      </c>
      <c r="J2356">
        <v>100</v>
      </c>
      <c r="K2356">
        <v>18.390804597701159</v>
      </c>
      <c r="L2356">
        <v>62</v>
      </c>
      <c r="M2356">
        <v>62</v>
      </c>
      <c r="N2356">
        <v>1</v>
      </c>
      <c r="O2356">
        <v>0</v>
      </c>
      <c r="P2356">
        <v>62</v>
      </c>
      <c r="Q2356">
        <v>100</v>
      </c>
      <c r="R2356">
        <v>7.7561501184675592</v>
      </c>
      <c r="S2356">
        <f t="shared" si="39"/>
        <v>0</v>
      </c>
      <c r="T2356" s="13">
        <f>(Tabelle1[[#This Row],[MT Distri % (besucht)]]-Tabelle1[[#This Row],[MT Distri % (besucht) VP]])*100</f>
        <v>0</v>
      </c>
      <c r="U2356" t="str">
        <f>Tabelle1[[#This Row],[Kundenhierarchie 1]]&amp;Tabelle1[[#This Row],[Händler]]&amp;Tabelle1[[#This Row],[Kategorie]]&amp;Tabelle1[[#This Row],[Gruppe]]&amp;Tabelle1[[#This Row],[Name]]</f>
        <v>Rewe Gruppemein realGemüse in EssigGemüse in Essig -370 ml GL.Rote Bete Sch.leicht, 370ml Gl.10er Tray</v>
      </c>
      <c r="V2356">
        <f>_xlfn.XLOOKUP(U2356,'Daten Vor-Quartal'!U:U,'Daten Vor-Quartal'!I:I,0)</f>
        <v>0</v>
      </c>
    </row>
    <row r="2357" spans="1:22">
      <c r="A2357" t="s">
        <v>24</v>
      </c>
      <c r="B2357" t="s">
        <v>33</v>
      </c>
      <c r="C2357" t="s">
        <v>14</v>
      </c>
      <c r="D2357" t="s">
        <v>199</v>
      </c>
      <c r="E2357" t="s">
        <v>209</v>
      </c>
      <c r="F2357">
        <v>1</v>
      </c>
      <c r="G2357" t="s">
        <v>51</v>
      </c>
      <c r="H2357">
        <v>1</v>
      </c>
      <c r="I2357">
        <v>0</v>
      </c>
      <c r="J2357">
        <v>100</v>
      </c>
      <c r="K2357">
        <v>1.1494252873563227</v>
      </c>
      <c r="L2357">
        <v>62</v>
      </c>
      <c r="M2357">
        <v>62</v>
      </c>
      <c r="N2357">
        <v>1</v>
      </c>
      <c r="O2357">
        <v>0</v>
      </c>
      <c r="P2357">
        <v>62</v>
      </c>
      <c r="Q2357">
        <v>100</v>
      </c>
      <c r="R2357">
        <v>0.3963696347524035</v>
      </c>
      <c r="S2357">
        <f t="shared" si="39"/>
        <v>0</v>
      </c>
      <c r="T2357" s="13">
        <f>(Tabelle1[[#This Row],[MT Distri % (besucht)]]-Tabelle1[[#This Row],[MT Distri % (besucht) VP]])*100</f>
        <v>0</v>
      </c>
      <c r="U2357" t="str">
        <f>Tabelle1[[#This Row],[Kundenhierarchie 1]]&amp;Tabelle1[[#This Row],[Händler]]&amp;Tabelle1[[#This Row],[Kategorie]]&amp;Tabelle1[[#This Row],[Gruppe]]&amp;Tabelle1[[#This Row],[Name]]</f>
        <v>Rewe Gruppemein realGemüse in EssigGemüse in Essig -370 ml GL.Rote Bete Scheiben, 370ml Glas,10er Tray</v>
      </c>
      <c r="V2357">
        <f>_xlfn.XLOOKUP(U2357,'Daten Vor-Quartal'!U:U,'Daten Vor-Quartal'!I:I,0)</f>
        <v>0</v>
      </c>
    </row>
    <row r="2358" spans="1:22">
      <c r="A2358" t="s">
        <v>24</v>
      </c>
      <c r="B2358" t="s">
        <v>33</v>
      </c>
      <c r="C2358" t="s">
        <v>14</v>
      </c>
      <c r="D2358" t="s">
        <v>199</v>
      </c>
      <c r="E2358" t="s">
        <v>210</v>
      </c>
      <c r="F2358">
        <v>8</v>
      </c>
      <c r="G2358" t="s">
        <v>63</v>
      </c>
      <c r="H2358">
        <v>1</v>
      </c>
      <c r="I2358">
        <v>0</v>
      </c>
      <c r="J2358">
        <v>100</v>
      </c>
      <c r="K2358">
        <v>5.7471264367816222</v>
      </c>
      <c r="L2358">
        <v>62</v>
      </c>
      <c r="M2358">
        <v>62</v>
      </c>
      <c r="N2358">
        <v>1</v>
      </c>
      <c r="O2358">
        <v>0</v>
      </c>
      <c r="P2358">
        <v>62</v>
      </c>
      <c r="Q2358">
        <v>100</v>
      </c>
      <c r="R2358">
        <v>1.7894564276202942</v>
      </c>
      <c r="S2358">
        <f t="shared" si="39"/>
        <v>0</v>
      </c>
      <c r="T2358" s="13">
        <f>(Tabelle1[[#This Row],[MT Distri % (besucht)]]-Tabelle1[[#This Row],[MT Distri % (besucht) VP]])*100</f>
        <v>0</v>
      </c>
      <c r="U2358" t="str">
        <f>Tabelle1[[#This Row],[Kundenhierarchie 1]]&amp;Tabelle1[[#This Row],[Händler]]&amp;Tabelle1[[#This Row],[Kategorie]]&amp;Tabelle1[[#This Row],[Gruppe]]&amp;Tabelle1[[#This Row],[Name]]</f>
        <v>Rewe Gruppemein realGemüse in EssigGemüse in Essig -370 ml GL.Rote Bete Würfel, 370 ml Glas,10er Tray</v>
      </c>
      <c r="V2358">
        <f>_xlfn.XLOOKUP(U2358,'Daten Vor-Quartal'!U:U,'Daten Vor-Quartal'!I:I,0)</f>
        <v>0</v>
      </c>
    </row>
    <row r="2359" spans="1:22">
      <c r="A2359" t="s">
        <v>24</v>
      </c>
      <c r="B2359" t="s">
        <v>33</v>
      </c>
      <c r="C2359" t="s">
        <v>14</v>
      </c>
      <c r="D2359" t="s">
        <v>199</v>
      </c>
      <c r="E2359" t="s">
        <v>211</v>
      </c>
      <c r="F2359">
        <v>7</v>
      </c>
      <c r="G2359" t="s">
        <v>63</v>
      </c>
      <c r="H2359">
        <v>1</v>
      </c>
      <c r="I2359">
        <v>0</v>
      </c>
      <c r="J2359">
        <v>100</v>
      </c>
      <c r="K2359">
        <v>0</v>
      </c>
      <c r="L2359">
        <v>62</v>
      </c>
      <c r="M2359">
        <v>62</v>
      </c>
      <c r="N2359">
        <v>1</v>
      </c>
      <c r="O2359">
        <v>0</v>
      </c>
      <c r="P2359">
        <v>62</v>
      </c>
      <c r="Q2359">
        <v>100</v>
      </c>
      <c r="R2359">
        <v>0</v>
      </c>
      <c r="S2359">
        <f t="shared" si="39"/>
        <v>0</v>
      </c>
      <c r="T2359" s="13">
        <f>(Tabelle1[[#This Row],[MT Distri % (besucht)]]-Tabelle1[[#This Row],[MT Distri % (besucht) VP]])*100</f>
        <v>0</v>
      </c>
      <c r="U2359" t="str">
        <f>Tabelle1[[#This Row],[Kundenhierarchie 1]]&amp;Tabelle1[[#This Row],[Händler]]&amp;Tabelle1[[#This Row],[Kategorie]]&amp;Tabelle1[[#This Row],[Gruppe]]&amp;Tabelle1[[#This Row],[Name]]</f>
        <v>Rewe Gruppemein realGemüse in EssigGemüse in Essig -370 ml GL.Sellerie Streifen, 370ml Glas, 10er Tray</v>
      </c>
      <c r="V2359">
        <f>_xlfn.XLOOKUP(U2359,'Daten Vor-Quartal'!U:U,'Daten Vor-Quartal'!I:I,0)</f>
        <v>0</v>
      </c>
    </row>
    <row r="2360" spans="1:22">
      <c r="A2360" t="s">
        <v>24</v>
      </c>
      <c r="B2360" t="s">
        <v>33</v>
      </c>
      <c r="C2360" t="s">
        <v>14</v>
      </c>
      <c r="D2360" t="s">
        <v>199</v>
      </c>
      <c r="E2360" t="s">
        <v>212</v>
      </c>
      <c r="F2360">
        <v>10</v>
      </c>
      <c r="G2360" t="s">
        <v>74</v>
      </c>
      <c r="H2360">
        <v>1</v>
      </c>
      <c r="I2360">
        <v>0</v>
      </c>
      <c r="J2360">
        <v>100</v>
      </c>
      <c r="K2360">
        <v>6.8965517241379262</v>
      </c>
      <c r="L2360">
        <v>62</v>
      </c>
      <c r="M2360">
        <v>62</v>
      </c>
      <c r="N2360">
        <v>1</v>
      </c>
      <c r="O2360">
        <v>0</v>
      </c>
      <c r="P2360">
        <v>62</v>
      </c>
      <c r="Q2360">
        <v>100</v>
      </c>
      <c r="R2360">
        <v>3.1590794329046616</v>
      </c>
      <c r="S2360">
        <f t="shared" si="39"/>
        <v>0</v>
      </c>
      <c r="T2360" s="13">
        <f>(Tabelle1[[#This Row],[MT Distri % (besucht)]]-Tabelle1[[#This Row],[MT Distri % (besucht) VP]])*100</f>
        <v>0</v>
      </c>
      <c r="U2360" t="str">
        <f>Tabelle1[[#This Row],[Kundenhierarchie 1]]&amp;Tabelle1[[#This Row],[Händler]]&amp;Tabelle1[[#This Row],[Kategorie]]&amp;Tabelle1[[#This Row],[Gruppe]]&amp;Tabelle1[[#This Row],[Name]]</f>
        <v>Rewe Gruppemein realGemüse in EssigGemüse in Essig -370 ml GL.Silberzwiebeln, 212ml Glas, 10er Tray</v>
      </c>
      <c r="V2360">
        <f>_xlfn.XLOOKUP(U2360,'Daten Vor-Quartal'!U:U,'Daten Vor-Quartal'!I:I,0)</f>
        <v>0</v>
      </c>
    </row>
    <row r="2361" spans="1:22">
      <c r="A2361" t="s">
        <v>24</v>
      </c>
      <c r="B2361" t="s">
        <v>33</v>
      </c>
      <c r="C2361" t="s">
        <v>14</v>
      </c>
      <c r="D2361" t="s">
        <v>199</v>
      </c>
      <c r="E2361" t="s">
        <v>213</v>
      </c>
      <c r="F2361">
        <v>14</v>
      </c>
      <c r="G2361" t="s">
        <v>63</v>
      </c>
      <c r="H2361">
        <v>1</v>
      </c>
      <c r="I2361">
        <v>0</v>
      </c>
      <c r="J2361">
        <v>100</v>
      </c>
      <c r="K2361">
        <v>1.1494252873563227</v>
      </c>
      <c r="L2361">
        <v>62</v>
      </c>
      <c r="M2361">
        <v>62</v>
      </c>
      <c r="N2361">
        <v>1</v>
      </c>
      <c r="O2361">
        <v>0</v>
      </c>
      <c r="P2361">
        <v>62</v>
      </c>
      <c r="Q2361">
        <v>100</v>
      </c>
      <c r="R2361">
        <v>0.42675987325986853</v>
      </c>
      <c r="S2361">
        <f t="shared" si="39"/>
        <v>0</v>
      </c>
      <c r="T2361" s="13">
        <f>(Tabelle1[[#This Row],[MT Distri % (besucht)]]-Tabelle1[[#This Row],[MT Distri % (besucht) VP]])*100</f>
        <v>0</v>
      </c>
      <c r="U2361" t="str">
        <f>Tabelle1[[#This Row],[Kundenhierarchie 1]]&amp;Tabelle1[[#This Row],[Händler]]&amp;Tabelle1[[#This Row],[Kategorie]]&amp;Tabelle1[[#This Row],[Gruppe]]&amp;Tabelle1[[#This Row],[Name]]</f>
        <v>Rewe Gruppemein realGemüse in EssigGemüse in Essig -370 ml GL.Silberzwiebeln, 370ml Glas, 10er Tray</v>
      </c>
      <c r="V2361">
        <f>_xlfn.XLOOKUP(U2361,'Daten Vor-Quartal'!U:U,'Daten Vor-Quartal'!I:I,0)</f>
        <v>0</v>
      </c>
    </row>
    <row r="2362" spans="1:22">
      <c r="A2362" t="s">
        <v>24</v>
      </c>
      <c r="B2362" t="s">
        <v>33</v>
      </c>
      <c r="C2362" t="s">
        <v>14</v>
      </c>
      <c r="D2362" t="s">
        <v>215</v>
      </c>
      <c r="E2362" t="s">
        <v>214</v>
      </c>
      <c r="F2362">
        <v>99</v>
      </c>
      <c r="G2362" t="s">
        <v>74</v>
      </c>
      <c r="H2362">
        <v>1</v>
      </c>
      <c r="I2362">
        <v>0</v>
      </c>
      <c r="J2362">
        <v>100</v>
      </c>
      <c r="K2362">
        <v>10.344827586206872</v>
      </c>
      <c r="L2362">
        <v>62</v>
      </c>
      <c r="M2362">
        <v>62</v>
      </c>
      <c r="N2362">
        <v>1</v>
      </c>
      <c r="O2362">
        <v>0</v>
      </c>
      <c r="P2362">
        <v>62</v>
      </c>
      <c r="Q2362">
        <v>100</v>
      </c>
      <c r="R2362">
        <v>4.1524160304875153</v>
      </c>
      <c r="S2362">
        <f t="shared" si="39"/>
        <v>0</v>
      </c>
      <c r="T2362" s="13">
        <f>(Tabelle1[[#This Row],[MT Distri % (besucht)]]-Tabelle1[[#This Row],[MT Distri % (besucht) VP]])*100</f>
        <v>0</v>
      </c>
      <c r="U2362" t="str">
        <f>Tabelle1[[#This Row],[Kundenhierarchie 1]]&amp;Tabelle1[[#This Row],[Händler]]&amp;Tabelle1[[#This Row],[Kategorie]]&amp;Tabelle1[[#This Row],[Gruppe]]&amp;Tabelle1[[#This Row],[Name]]</f>
        <v>Rewe Gruppemein realGemüse in EssigGemüse in Essig 580 ml Gl.Rote Bete Schlemmert., 580ml Glas 8er</v>
      </c>
      <c r="V2362">
        <f>_xlfn.XLOOKUP(U2362,'Daten Vor-Quartal'!U:U,'Daten Vor-Quartal'!I:I,0)</f>
        <v>0</v>
      </c>
    </row>
    <row r="2363" spans="1:22">
      <c r="A2363" t="s">
        <v>24</v>
      </c>
      <c r="B2363" t="s">
        <v>33</v>
      </c>
      <c r="C2363" t="s">
        <v>14</v>
      </c>
      <c r="D2363" t="s">
        <v>215</v>
      </c>
      <c r="E2363" t="s">
        <v>216</v>
      </c>
      <c r="F2363">
        <v>99</v>
      </c>
      <c r="G2363" t="s">
        <v>74</v>
      </c>
      <c r="H2363">
        <v>0</v>
      </c>
      <c r="I2363">
        <v>0</v>
      </c>
      <c r="J2363">
        <v>0</v>
      </c>
      <c r="K2363">
        <v>0</v>
      </c>
      <c r="L2363">
        <v>0</v>
      </c>
      <c r="M2363">
        <v>62</v>
      </c>
      <c r="N2363">
        <v>1</v>
      </c>
      <c r="O2363">
        <v>0</v>
      </c>
      <c r="P2363">
        <v>0</v>
      </c>
      <c r="Q2363">
        <v>0</v>
      </c>
      <c r="R2363">
        <v>0</v>
      </c>
      <c r="S2363">
        <f t="shared" si="39"/>
        <v>0</v>
      </c>
      <c r="T2363" s="13">
        <f>(Tabelle1[[#This Row],[MT Distri % (besucht)]]-Tabelle1[[#This Row],[MT Distri % (besucht) VP]])*100</f>
        <v>0</v>
      </c>
      <c r="U2363" t="str">
        <f>Tabelle1[[#This Row],[Kundenhierarchie 1]]&amp;Tabelle1[[#This Row],[Händler]]&amp;Tabelle1[[#This Row],[Kategorie]]&amp;Tabelle1[[#This Row],[Gruppe]]&amp;Tabelle1[[#This Row],[Name]]</f>
        <v>Rewe Gruppemein realGemüse in EssigGemüse in Essig 580 ml Gl.Schlemmertöpfchen Zwiebeln, 580ml 8er</v>
      </c>
      <c r="V2363">
        <f>_xlfn.XLOOKUP(U2363,'Daten Vor-Quartal'!U:U,'Daten Vor-Quartal'!I:I,0)</f>
        <v>0</v>
      </c>
    </row>
    <row r="2364" spans="1:22">
      <c r="A2364" t="s">
        <v>24</v>
      </c>
      <c r="B2364" t="s">
        <v>33</v>
      </c>
      <c r="C2364" t="s">
        <v>14</v>
      </c>
      <c r="D2364" t="s">
        <v>218</v>
      </c>
      <c r="E2364" t="s">
        <v>217</v>
      </c>
      <c r="F2364">
        <v>99</v>
      </c>
      <c r="G2364" t="s">
        <v>74</v>
      </c>
      <c r="H2364">
        <v>0</v>
      </c>
      <c r="I2364">
        <v>0</v>
      </c>
      <c r="J2364">
        <v>0</v>
      </c>
      <c r="K2364">
        <v>0</v>
      </c>
      <c r="L2364">
        <v>0</v>
      </c>
      <c r="M2364">
        <v>62</v>
      </c>
      <c r="N2364">
        <v>1</v>
      </c>
      <c r="O2364">
        <v>0</v>
      </c>
      <c r="P2364">
        <v>0</v>
      </c>
      <c r="Q2364">
        <v>0</v>
      </c>
      <c r="R2364">
        <v>0</v>
      </c>
      <c r="S2364">
        <f t="shared" si="39"/>
        <v>0</v>
      </c>
      <c r="T2364" s="13">
        <f>(Tabelle1[[#This Row],[MT Distri % (besucht)]]-Tabelle1[[#This Row],[MT Distri % (besucht) VP]])*100</f>
        <v>0</v>
      </c>
      <c r="U2364" t="str">
        <f>Tabelle1[[#This Row],[Kundenhierarchie 1]]&amp;Tabelle1[[#This Row],[Händler]]&amp;Tabelle1[[#This Row],[Kategorie]]&amp;Tabelle1[[#This Row],[Gruppe]]&amp;Tabelle1[[#This Row],[Name]]</f>
        <v>Rewe Gruppemein realGemüse in EssigGemüse in Essig 720 ml Gl.Kürbis, 720ml Glas, 8er Tray</v>
      </c>
      <c r="V2364">
        <f>_xlfn.XLOOKUP(U2364,'Daten Vor-Quartal'!U:U,'Daten Vor-Quartal'!I:I,0)</f>
        <v>0</v>
      </c>
    </row>
    <row r="2365" spans="1:22">
      <c r="A2365" t="s">
        <v>24</v>
      </c>
      <c r="B2365" t="s">
        <v>33</v>
      </c>
      <c r="C2365" t="s">
        <v>14</v>
      </c>
      <c r="D2365" t="s">
        <v>218</v>
      </c>
      <c r="E2365" t="s">
        <v>219</v>
      </c>
      <c r="F2365">
        <v>3</v>
      </c>
      <c r="G2365" t="s">
        <v>63</v>
      </c>
      <c r="H2365">
        <v>1</v>
      </c>
      <c r="I2365">
        <v>0</v>
      </c>
      <c r="J2365">
        <v>100</v>
      </c>
      <c r="K2365">
        <v>0</v>
      </c>
      <c r="L2365">
        <v>62</v>
      </c>
      <c r="M2365">
        <v>62</v>
      </c>
      <c r="N2365">
        <v>1</v>
      </c>
      <c r="O2365">
        <v>0</v>
      </c>
      <c r="P2365">
        <v>62</v>
      </c>
      <c r="Q2365">
        <v>100</v>
      </c>
      <c r="R2365">
        <v>0</v>
      </c>
      <c r="S2365">
        <f t="shared" si="39"/>
        <v>0</v>
      </c>
      <c r="T2365" s="13">
        <f>(Tabelle1[[#This Row],[MT Distri % (besucht)]]-Tabelle1[[#This Row],[MT Distri % (besucht) VP]])*100</f>
        <v>0</v>
      </c>
      <c r="U2365" t="str">
        <f>Tabelle1[[#This Row],[Kundenhierarchie 1]]&amp;Tabelle1[[#This Row],[Händler]]&amp;Tabelle1[[#This Row],[Kategorie]]&amp;Tabelle1[[#This Row],[Gruppe]]&amp;Tabelle1[[#This Row],[Name]]</f>
        <v>Rewe Gruppemein realGemüse in EssigGemüse in Essig 720 ml Gl.Rote Bete Scheiben, 720ml Glas, 8er Tray</v>
      </c>
      <c r="V2365">
        <f>_xlfn.XLOOKUP(U2365,'Daten Vor-Quartal'!U:U,'Daten Vor-Quartal'!I:I,0)</f>
        <v>0</v>
      </c>
    </row>
    <row r="2366" spans="1:22">
      <c r="A2366" t="s">
        <v>24</v>
      </c>
      <c r="B2366" t="s">
        <v>33</v>
      </c>
      <c r="C2366" t="s">
        <v>14</v>
      </c>
      <c r="D2366" t="s">
        <v>221</v>
      </c>
      <c r="E2366" t="s">
        <v>220</v>
      </c>
      <c r="F2366">
        <v>99</v>
      </c>
      <c r="G2366" t="s">
        <v>74</v>
      </c>
      <c r="H2366">
        <v>0</v>
      </c>
      <c r="I2366">
        <v>0</v>
      </c>
      <c r="J2366">
        <v>0</v>
      </c>
      <c r="K2366">
        <v>-48.275862068965552</v>
      </c>
      <c r="L2366">
        <v>0</v>
      </c>
      <c r="M2366">
        <v>62</v>
      </c>
      <c r="N2366">
        <v>1</v>
      </c>
      <c r="O2366">
        <v>0</v>
      </c>
      <c r="P2366">
        <v>62</v>
      </c>
      <c r="Q2366">
        <v>0</v>
      </c>
      <c r="R2366">
        <v>-47.236154646765357</v>
      </c>
      <c r="S2366">
        <f t="shared" si="39"/>
        <v>0</v>
      </c>
      <c r="T2366" s="13">
        <f>(Tabelle1[[#This Row],[MT Distri % (besucht)]]-Tabelle1[[#This Row],[MT Distri % (besucht) VP]])*100</f>
        <v>0</v>
      </c>
      <c r="U2366" t="str">
        <f>Tabelle1[[#This Row],[Kundenhierarchie 1]]&amp;Tabelle1[[#This Row],[Händler]]&amp;Tabelle1[[#This Row],[Kategorie]]&amp;Tabelle1[[#This Row],[Gruppe]]&amp;Tabelle1[[#This Row],[Name]]</f>
        <v>Rewe Gruppemein realGemüse in EssigJunges Gemüse -370ml GL.Feurige Chilis, 370ml Gl, 10er Tray</v>
      </c>
      <c r="V2366">
        <f>_xlfn.XLOOKUP(U2366,'Daten Vor-Quartal'!U:U,'Daten Vor-Quartal'!I:I,0)</f>
        <v>0</v>
      </c>
    </row>
    <row r="2367" spans="1:22">
      <c r="A2367" t="s">
        <v>24</v>
      </c>
      <c r="B2367" t="s">
        <v>33</v>
      </c>
      <c r="C2367" t="s">
        <v>14</v>
      </c>
      <c r="D2367" t="s">
        <v>221</v>
      </c>
      <c r="E2367" t="s">
        <v>222</v>
      </c>
      <c r="F2367">
        <v>9</v>
      </c>
      <c r="G2367" t="s">
        <v>63</v>
      </c>
      <c r="H2367">
        <v>0</v>
      </c>
      <c r="I2367">
        <v>0</v>
      </c>
      <c r="J2367">
        <v>67.741935483870861</v>
      </c>
      <c r="K2367">
        <v>-23.062662217278476</v>
      </c>
      <c r="L2367">
        <v>0</v>
      </c>
      <c r="M2367">
        <v>62</v>
      </c>
      <c r="N2367">
        <v>1</v>
      </c>
      <c r="O2367">
        <v>0</v>
      </c>
      <c r="P2367">
        <v>62</v>
      </c>
      <c r="Q2367">
        <v>68.518431876577765</v>
      </c>
      <c r="R2367">
        <v>-22.823604536540472</v>
      </c>
      <c r="S2367">
        <f t="shared" si="39"/>
        <v>0</v>
      </c>
      <c r="T2367" s="13">
        <f>(Tabelle1[[#This Row],[MT Distri % (besucht)]]-Tabelle1[[#This Row],[MT Distri % (besucht) VP]])*100</f>
        <v>0</v>
      </c>
      <c r="U2367" t="str">
        <f>Tabelle1[[#This Row],[Kundenhierarchie 1]]&amp;Tabelle1[[#This Row],[Händler]]&amp;Tabelle1[[#This Row],[Kategorie]]&amp;Tabelle1[[#This Row],[Gruppe]]&amp;Tabelle1[[#This Row],[Name]]</f>
        <v>Rewe Gruppemein realGemüse in EssigJunges Gemüse -370ml GL.Gerösteter Paprika, 370ml Gl, 10er Tray</v>
      </c>
      <c r="V2367">
        <f>_xlfn.XLOOKUP(U2367,'Daten Vor-Quartal'!U:U,'Daten Vor-Quartal'!I:I,0)</f>
        <v>0</v>
      </c>
    </row>
    <row r="2368" spans="1:22">
      <c r="A2368" t="s">
        <v>24</v>
      </c>
      <c r="B2368" t="s">
        <v>33</v>
      </c>
      <c r="C2368" t="s">
        <v>14</v>
      </c>
      <c r="D2368" t="s">
        <v>221</v>
      </c>
      <c r="E2368" t="s">
        <v>223</v>
      </c>
      <c r="F2368">
        <v>6</v>
      </c>
      <c r="G2368" t="s">
        <v>63</v>
      </c>
      <c r="H2368">
        <v>1</v>
      </c>
      <c r="I2368">
        <v>0</v>
      </c>
      <c r="J2368">
        <v>59.677419354838648</v>
      </c>
      <c r="K2368">
        <v>-21.931776047460133</v>
      </c>
      <c r="L2368">
        <v>62</v>
      </c>
      <c r="M2368">
        <v>62</v>
      </c>
      <c r="N2368">
        <v>1</v>
      </c>
      <c r="O2368">
        <v>0</v>
      </c>
      <c r="P2368">
        <v>62</v>
      </c>
      <c r="Q2368">
        <v>62.059760144826711</v>
      </c>
      <c r="R2368">
        <v>-23.307546676152455</v>
      </c>
      <c r="S2368">
        <f t="shared" si="39"/>
        <v>0</v>
      </c>
      <c r="T2368" s="13">
        <f>(Tabelle1[[#This Row],[MT Distri % (besucht)]]-Tabelle1[[#This Row],[MT Distri % (besucht) VP]])*100</f>
        <v>0</v>
      </c>
      <c r="U2368" t="str">
        <f>Tabelle1[[#This Row],[Kundenhierarchie 1]]&amp;Tabelle1[[#This Row],[Händler]]&amp;Tabelle1[[#This Row],[Kategorie]]&amp;Tabelle1[[#This Row],[Gruppe]]&amp;Tabelle1[[#This Row],[Name]]</f>
        <v>Rewe Gruppemein realGemüse in EssigJunges Gemüse -370ml GL.Getrocknete Tomaten, 370ml Gl, 10er Tray</v>
      </c>
      <c r="V2368">
        <f>_xlfn.XLOOKUP(U2368,'Daten Vor-Quartal'!U:U,'Daten Vor-Quartal'!I:I,0)</f>
        <v>0</v>
      </c>
    </row>
    <row r="2369" spans="1:22">
      <c r="A2369" t="s">
        <v>24</v>
      </c>
      <c r="B2369" t="s">
        <v>33</v>
      </c>
      <c r="C2369" t="s">
        <v>14</v>
      </c>
      <c r="D2369" t="s">
        <v>221</v>
      </c>
      <c r="E2369" t="s">
        <v>224</v>
      </c>
      <c r="F2369">
        <v>99</v>
      </c>
      <c r="G2369" t="s">
        <v>74</v>
      </c>
      <c r="H2369">
        <v>1</v>
      </c>
      <c r="I2369">
        <v>0</v>
      </c>
      <c r="J2369">
        <v>0</v>
      </c>
      <c r="K2369">
        <v>0</v>
      </c>
      <c r="L2369">
        <v>62</v>
      </c>
      <c r="M2369">
        <v>62</v>
      </c>
      <c r="N2369">
        <v>1</v>
      </c>
      <c r="O2369">
        <v>0</v>
      </c>
      <c r="P2369">
        <v>0</v>
      </c>
      <c r="Q2369">
        <v>0</v>
      </c>
      <c r="R2369">
        <v>0</v>
      </c>
      <c r="S2369">
        <f t="shared" si="39"/>
        <v>0</v>
      </c>
      <c r="T2369" s="13">
        <f>(Tabelle1[[#This Row],[MT Distri % (besucht)]]-Tabelle1[[#This Row],[MT Distri % (besucht) VP]])*100</f>
        <v>0</v>
      </c>
      <c r="U2369" t="str">
        <f>Tabelle1[[#This Row],[Kundenhierarchie 1]]&amp;Tabelle1[[#This Row],[Händler]]&amp;Tabelle1[[#This Row],[Kategorie]]&amp;Tabelle1[[#This Row],[Gruppe]]&amp;Tabelle1[[#This Row],[Name]]</f>
        <v>Rewe Gruppemein realGemüse in EssigJunges Gemüse -370ml GL.Grüne Oliven, 370ml Gl, 10er Tray</v>
      </c>
      <c r="V2369">
        <f>_xlfn.XLOOKUP(U2369,'Daten Vor-Quartal'!U:U,'Daten Vor-Quartal'!I:I,0)</f>
        <v>0</v>
      </c>
    </row>
    <row r="2370" spans="1:22">
      <c r="A2370" t="s">
        <v>24</v>
      </c>
      <c r="B2370" t="s">
        <v>33</v>
      </c>
      <c r="C2370" t="s">
        <v>14</v>
      </c>
      <c r="D2370" t="s">
        <v>221</v>
      </c>
      <c r="E2370" t="s">
        <v>225</v>
      </c>
      <c r="F2370">
        <v>2</v>
      </c>
      <c r="G2370" t="s">
        <v>51</v>
      </c>
      <c r="H2370">
        <v>1</v>
      </c>
      <c r="I2370">
        <v>0</v>
      </c>
      <c r="J2370">
        <v>69.354838709677452</v>
      </c>
      <c r="K2370">
        <v>-19.150908416759396</v>
      </c>
      <c r="L2370">
        <v>62</v>
      </c>
      <c r="M2370">
        <v>62</v>
      </c>
      <c r="N2370">
        <v>1</v>
      </c>
      <c r="O2370">
        <v>0</v>
      </c>
      <c r="P2370">
        <v>62</v>
      </c>
      <c r="Q2370">
        <v>69.386038226660389</v>
      </c>
      <c r="R2370">
        <v>-20.888263152442974</v>
      </c>
      <c r="S2370">
        <f t="shared" si="39"/>
        <v>0</v>
      </c>
      <c r="T2370" s="13">
        <f>(Tabelle1[[#This Row],[MT Distri % (besucht)]]-Tabelle1[[#This Row],[MT Distri % (besucht) VP]])*100</f>
        <v>0</v>
      </c>
      <c r="U2370" t="str">
        <f>Tabelle1[[#This Row],[Kundenhierarchie 1]]&amp;Tabelle1[[#This Row],[Händler]]&amp;Tabelle1[[#This Row],[Kategorie]]&amp;Tabelle1[[#This Row],[Gruppe]]&amp;Tabelle1[[#This Row],[Name]]</f>
        <v>Rewe Gruppemein realGemüse in EssigJunges Gemüse -370ml GL.Jalapeno, 370ml Glas, 10er Tray</v>
      </c>
      <c r="V2370">
        <f>_xlfn.XLOOKUP(U2370,'Daten Vor-Quartal'!U:U,'Daten Vor-Quartal'!I:I,0)</f>
        <v>0</v>
      </c>
    </row>
    <row r="2371" spans="1:22">
      <c r="A2371" t="s">
        <v>24</v>
      </c>
      <c r="B2371" t="s">
        <v>33</v>
      </c>
      <c r="C2371" t="s">
        <v>7</v>
      </c>
      <c r="D2371" t="s">
        <v>228</v>
      </c>
      <c r="E2371" t="s">
        <v>226</v>
      </c>
      <c r="F2371">
        <v>18</v>
      </c>
      <c r="G2371" t="s">
        <v>63</v>
      </c>
      <c r="H2371">
        <v>1</v>
      </c>
      <c r="I2371">
        <v>0.98113207547169812</v>
      </c>
      <c r="J2371">
        <v>100</v>
      </c>
      <c r="K2371">
        <v>14.942528735632207</v>
      </c>
      <c r="L2371">
        <v>62</v>
      </c>
      <c r="M2371">
        <v>62</v>
      </c>
      <c r="N2371">
        <v>53</v>
      </c>
      <c r="O2371">
        <v>52</v>
      </c>
      <c r="P2371">
        <v>62</v>
      </c>
      <c r="Q2371">
        <v>100</v>
      </c>
      <c r="R2371">
        <v>4.0535178837619128</v>
      </c>
      <c r="S2371">
        <f t="shared" ref="S2371:S2434" si="40">V2371</f>
        <v>0.97916666666666663</v>
      </c>
      <c r="T2371" s="13">
        <f>(Tabelle1[[#This Row],[MT Distri % (besucht)]]-Tabelle1[[#This Row],[MT Distri % (besucht) VP]])*100</f>
        <v>0.19654088050314877</v>
      </c>
      <c r="U2371" t="str">
        <f>Tabelle1[[#This Row],[Kundenhierarchie 1]]&amp;Tabelle1[[#This Row],[Händler]]&amp;Tabelle1[[#This Row],[Kategorie]]&amp;Tabelle1[[#This Row],[Gruppe]]&amp;Tabelle1[[#This Row],[Name]]</f>
        <v>Rewe Gruppemein realGurkenGurken 212 / 370ml GlasBurger Gurken, 370ml Gl. 10er Tray</v>
      </c>
      <c r="V2371">
        <f>_xlfn.XLOOKUP(U2371,'Daten Vor-Quartal'!U:U,'Daten Vor-Quartal'!I:I,0)</f>
        <v>0.97916666666666663</v>
      </c>
    </row>
    <row r="2372" spans="1:22">
      <c r="A2372" t="s">
        <v>24</v>
      </c>
      <c r="B2372" t="s">
        <v>33</v>
      </c>
      <c r="C2372" t="s">
        <v>7</v>
      </c>
      <c r="D2372" t="s">
        <v>228</v>
      </c>
      <c r="E2372" t="s">
        <v>227</v>
      </c>
      <c r="F2372">
        <v>31</v>
      </c>
      <c r="G2372" t="s">
        <v>74</v>
      </c>
      <c r="H2372">
        <v>1</v>
      </c>
      <c r="I2372">
        <v>0.96226415094339623</v>
      </c>
      <c r="J2372">
        <v>100</v>
      </c>
      <c r="K2372">
        <v>33.333333333333314</v>
      </c>
      <c r="L2372">
        <v>62</v>
      </c>
      <c r="M2372">
        <v>62</v>
      </c>
      <c r="N2372">
        <v>53</v>
      </c>
      <c r="O2372">
        <v>51</v>
      </c>
      <c r="P2372">
        <v>62</v>
      </c>
      <c r="Q2372">
        <v>100</v>
      </c>
      <c r="R2372">
        <v>11.911289142195926</v>
      </c>
      <c r="S2372">
        <f t="shared" si="40"/>
        <v>0.9375</v>
      </c>
      <c r="T2372" s="13">
        <f>(Tabelle1[[#This Row],[MT Distri % (besucht)]]-Tabelle1[[#This Row],[MT Distri % (besucht) VP]])*100</f>
        <v>2.4764150943396235</v>
      </c>
      <c r="U2372" t="str">
        <f>Tabelle1[[#This Row],[Kundenhierarchie 1]]&amp;Tabelle1[[#This Row],[Händler]]&amp;Tabelle1[[#This Row],[Kategorie]]&amp;Tabelle1[[#This Row],[Gruppe]]&amp;Tabelle1[[#This Row],[Name]]</f>
        <v>Rewe Gruppemein realGurkenGurken 212 / 370ml GlasCornichons Chili &amp; Pfeffer, 370ml, 10er</v>
      </c>
      <c r="V2372">
        <f>_xlfn.XLOOKUP(U2372,'Daten Vor-Quartal'!U:U,'Daten Vor-Quartal'!I:I,0)</f>
        <v>0.9375</v>
      </c>
    </row>
    <row r="2373" spans="1:22">
      <c r="A2373" t="s">
        <v>24</v>
      </c>
      <c r="B2373" t="s">
        <v>33</v>
      </c>
      <c r="C2373" t="s">
        <v>7</v>
      </c>
      <c r="D2373" t="s">
        <v>228</v>
      </c>
      <c r="E2373" t="s">
        <v>229</v>
      </c>
      <c r="F2373">
        <v>33</v>
      </c>
      <c r="G2373" t="s">
        <v>74</v>
      </c>
      <c r="H2373">
        <v>1</v>
      </c>
      <c r="I2373">
        <v>0.96226415094339623</v>
      </c>
      <c r="J2373">
        <v>96.774193548387231</v>
      </c>
      <c r="K2373">
        <v>7.1190211345939929</v>
      </c>
      <c r="L2373">
        <v>62</v>
      </c>
      <c r="M2373">
        <v>62</v>
      </c>
      <c r="N2373">
        <v>53</v>
      </c>
      <c r="O2373">
        <v>51</v>
      </c>
      <c r="P2373">
        <v>62</v>
      </c>
      <c r="Q2373">
        <v>97.890220401347733</v>
      </c>
      <c r="R2373">
        <v>3.8402208271242841</v>
      </c>
      <c r="S2373">
        <f t="shared" si="40"/>
        <v>0.95833333333333337</v>
      </c>
      <c r="T2373" s="13">
        <f>(Tabelle1[[#This Row],[MT Distri % (besucht)]]-Tabelle1[[#This Row],[MT Distri % (besucht) VP]])*100</f>
        <v>0.39308176100628645</v>
      </c>
      <c r="U2373" t="str">
        <f>Tabelle1[[#This Row],[Kundenhierarchie 1]]&amp;Tabelle1[[#This Row],[Händler]]&amp;Tabelle1[[#This Row],[Kategorie]]&amp;Tabelle1[[#This Row],[Gruppe]]&amp;Tabelle1[[#This Row],[Name]]</f>
        <v>Rewe Gruppemein realGurkenGurken 212 / 370ml GlasCornichons Chili, 212ml, 10er</v>
      </c>
      <c r="V2373">
        <f>_xlfn.XLOOKUP(U2373,'Daten Vor-Quartal'!U:U,'Daten Vor-Quartal'!I:I,0)</f>
        <v>0.95833333333333337</v>
      </c>
    </row>
    <row r="2374" spans="1:22">
      <c r="A2374" t="s">
        <v>24</v>
      </c>
      <c r="B2374" t="s">
        <v>33</v>
      </c>
      <c r="C2374" t="s">
        <v>7</v>
      </c>
      <c r="D2374" t="s">
        <v>228</v>
      </c>
      <c r="E2374" t="s">
        <v>230</v>
      </c>
      <c r="F2374">
        <v>9</v>
      </c>
      <c r="G2374" t="s">
        <v>51</v>
      </c>
      <c r="H2374">
        <v>1</v>
      </c>
      <c r="I2374">
        <v>0.98113207547169812</v>
      </c>
      <c r="J2374">
        <v>100</v>
      </c>
      <c r="K2374">
        <v>2.2988505747126453</v>
      </c>
      <c r="L2374">
        <v>62</v>
      </c>
      <c r="M2374">
        <v>62</v>
      </c>
      <c r="N2374">
        <v>53</v>
      </c>
      <c r="O2374">
        <v>52</v>
      </c>
      <c r="P2374">
        <v>62</v>
      </c>
      <c r="Q2374">
        <v>100</v>
      </c>
      <c r="R2374">
        <v>0.64731026045642182</v>
      </c>
      <c r="S2374">
        <f t="shared" si="40"/>
        <v>0.97916666666666663</v>
      </c>
      <c r="T2374" s="13">
        <f>(Tabelle1[[#This Row],[MT Distri % (besucht)]]-Tabelle1[[#This Row],[MT Distri % (besucht) VP]])*100</f>
        <v>0.19654088050314877</v>
      </c>
      <c r="U2374" t="str">
        <f>Tabelle1[[#This Row],[Kundenhierarchie 1]]&amp;Tabelle1[[#This Row],[Händler]]&amp;Tabelle1[[#This Row],[Kategorie]]&amp;Tabelle1[[#This Row],[Gruppe]]&amp;Tabelle1[[#This Row],[Name]]</f>
        <v>Rewe Gruppemein realGurkenGurken 212 / 370ml GlasCornichons Kräuter, 212ml, 10er</v>
      </c>
      <c r="V2374">
        <f>_xlfn.XLOOKUP(U2374,'Daten Vor-Quartal'!U:U,'Daten Vor-Quartal'!I:I,0)</f>
        <v>0.97916666666666663</v>
      </c>
    </row>
    <row r="2375" spans="1:22">
      <c r="A2375" t="s">
        <v>24</v>
      </c>
      <c r="B2375" t="s">
        <v>33</v>
      </c>
      <c r="C2375" t="s">
        <v>7</v>
      </c>
      <c r="D2375" t="s">
        <v>228</v>
      </c>
      <c r="E2375" t="s">
        <v>231</v>
      </c>
      <c r="F2375">
        <v>3</v>
      </c>
      <c r="G2375" t="s">
        <v>51</v>
      </c>
      <c r="H2375">
        <v>1</v>
      </c>
      <c r="I2375">
        <v>0.98113207547169812</v>
      </c>
      <c r="J2375">
        <v>100</v>
      </c>
      <c r="K2375">
        <v>1.1494252873563227</v>
      </c>
      <c r="L2375">
        <v>62</v>
      </c>
      <c r="M2375">
        <v>62</v>
      </c>
      <c r="N2375">
        <v>53</v>
      </c>
      <c r="O2375">
        <v>52</v>
      </c>
      <c r="P2375">
        <v>62</v>
      </c>
      <c r="Q2375">
        <v>100</v>
      </c>
      <c r="R2375">
        <v>0.30324752366831831</v>
      </c>
      <c r="S2375">
        <f t="shared" si="40"/>
        <v>0.97916666666666663</v>
      </c>
      <c r="T2375" s="13">
        <f>(Tabelle1[[#This Row],[MT Distri % (besucht)]]-Tabelle1[[#This Row],[MT Distri % (besucht) VP]])*100</f>
        <v>0.19654088050314877</v>
      </c>
      <c r="U2375" t="str">
        <f>Tabelle1[[#This Row],[Kundenhierarchie 1]]&amp;Tabelle1[[#This Row],[Händler]]&amp;Tabelle1[[#This Row],[Kategorie]]&amp;Tabelle1[[#This Row],[Gruppe]]&amp;Tabelle1[[#This Row],[Name]]</f>
        <v>Rewe Gruppemein realGurkenGurken 212 / 370ml GlasCornichons Kräuter, 370ml, 10er</v>
      </c>
      <c r="V2375">
        <f>_xlfn.XLOOKUP(U2375,'Daten Vor-Quartal'!U:U,'Daten Vor-Quartal'!I:I,0)</f>
        <v>0.97916666666666663</v>
      </c>
    </row>
    <row r="2376" spans="1:22">
      <c r="A2376" t="s">
        <v>24</v>
      </c>
      <c r="B2376" t="s">
        <v>33</v>
      </c>
      <c r="C2376" t="s">
        <v>7</v>
      </c>
      <c r="D2376" t="s">
        <v>228</v>
      </c>
      <c r="E2376" t="s">
        <v>232</v>
      </c>
      <c r="F2376">
        <v>15</v>
      </c>
      <c r="G2376" t="s">
        <v>63</v>
      </c>
      <c r="H2376">
        <v>1</v>
      </c>
      <c r="I2376">
        <v>0.96226415094339623</v>
      </c>
      <c r="J2376">
        <v>96.774193548387231</v>
      </c>
      <c r="K2376">
        <v>26.659251019651485</v>
      </c>
      <c r="L2376">
        <v>62</v>
      </c>
      <c r="M2376">
        <v>62</v>
      </c>
      <c r="N2376">
        <v>53</v>
      </c>
      <c r="O2376">
        <v>51</v>
      </c>
      <c r="P2376">
        <v>62</v>
      </c>
      <c r="Q2376">
        <v>96.608895050808059</v>
      </c>
      <c r="R2376">
        <v>6.9301068169755524</v>
      </c>
      <c r="S2376">
        <f t="shared" si="40"/>
        <v>0.9375</v>
      </c>
      <c r="T2376" s="13">
        <f>(Tabelle1[[#This Row],[MT Distri % (besucht)]]-Tabelle1[[#This Row],[MT Distri % (besucht) VP]])*100</f>
        <v>2.4764150943396235</v>
      </c>
      <c r="U2376" t="str">
        <f>Tabelle1[[#This Row],[Kundenhierarchie 1]]&amp;Tabelle1[[#This Row],[Händler]]&amp;Tabelle1[[#This Row],[Kategorie]]&amp;Tabelle1[[#This Row],[Gruppe]]&amp;Tabelle1[[#This Row],[Name]]</f>
        <v>Rewe Gruppemein realGurkenGurken 212 / 370ml GlasCornichons Schal.&amp;Bärl., 370ml, 10er</v>
      </c>
      <c r="V2376">
        <f>_xlfn.XLOOKUP(U2376,'Daten Vor-Quartal'!U:U,'Daten Vor-Quartal'!I:I,0)</f>
        <v>0.9375</v>
      </c>
    </row>
    <row r="2377" spans="1:22">
      <c r="A2377" t="s">
        <v>24</v>
      </c>
      <c r="B2377" t="s">
        <v>33</v>
      </c>
      <c r="C2377" t="s">
        <v>7</v>
      </c>
      <c r="D2377" t="s">
        <v>228</v>
      </c>
      <c r="E2377" t="s">
        <v>233</v>
      </c>
      <c r="F2377">
        <v>20</v>
      </c>
      <c r="G2377" t="s">
        <v>63</v>
      </c>
      <c r="H2377">
        <v>1</v>
      </c>
      <c r="I2377">
        <v>0.98113207547169812</v>
      </c>
      <c r="J2377">
        <v>100</v>
      </c>
      <c r="K2377">
        <v>1.1494252873563227</v>
      </c>
      <c r="L2377">
        <v>62</v>
      </c>
      <c r="M2377">
        <v>62</v>
      </c>
      <c r="N2377">
        <v>53</v>
      </c>
      <c r="O2377">
        <v>52</v>
      </c>
      <c r="P2377">
        <v>62</v>
      </c>
      <c r="Q2377">
        <v>100</v>
      </c>
      <c r="R2377">
        <v>0.48039622910472701</v>
      </c>
      <c r="S2377">
        <f t="shared" si="40"/>
        <v>0.95833333333333337</v>
      </c>
      <c r="T2377" s="13">
        <f>(Tabelle1[[#This Row],[MT Distri % (besucht)]]-Tabelle1[[#This Row],[MT Distri % (besucht) VP]])*100</f>
        <v>2.2798742138364747</v>
      </c>
      <c r="U2377" t="str">
        <f>Tabelle1[[#This Row],[Kundenhierarchie 1]]&amp;Tabelle1[[#This Row],[Händler]]&amp;Tabelle1[[#This Row],[Kategorie]]&amp;Tabelle1[[#This Row],[Gruppe]]&amp;Tabelle1[[#This Row],[Name]]</f>
        <v>Rewe Gruppemein realGurkenGurken 212 / 370ml GlasCornichons süß, 212ml, 10er</v>
      </c>
      <c r="V2377">
        <f>_xlfn.XLOOKUP(U2377,'Daten Vor-Quartal'!U:U,'Daten Vor-Quartal'!I:I,0)</f>
        <v>0.95833333333333337</v>
      </c>
    </row>
    <row r="2378" spans="1:22">
      <c r="A2378" t="s">
        <v>24</v>
      </c>
      <c r="B2378" t="s">
        <v>33</v>
      </c>
      <c r="C2378" t="s">
        <v>7</v>
      </c>
      <c r="D2378" t="s">
        <v>228</v>
      </c>
      <c r="E2378" t="s">
        <v>234</v>
      </c>
      <c r="F2378">
        <v>22</v>
      </c>
      <c r="G2378" t="s">
        <v>63</v>
      </c>
      <c r="H2378">
        <v>0</v>
      </c>
      <c r="I2378">
        <v>0</v>
      </c>
      <c r="J2378">
        <v>100</v>
      </c>
      <c r="K2378">
        <v>31.034482758620694</v>
      </c>
      <c r="L2378">
        <v>0</v>
      </c>
      <c r="M2378">
        <v>62</v>
      </c>
      <c r="N2378">
        <v>1</v>
      </c>
      <c r="O2378">
        <v>0</v>
      </c>
      <c r="P2378">
        <v>62</v>
      </c>
      <c r="Q2378">
        <v>100</v>
      </c>
      <c r="R2378">
        <v>11.781498656815288</v>
      </c>
      <c r="S2378">
        <f t="shared" si="40"/>
        <v>0</v>
      </c>
      <c r="T2378" s="13">
        <f>(Tabelle1[[#This Row],[MT Distri % (besucht)]]-Tabelle1[[#This Row],[MT Distri % (besucht) VP]])*100</f>
        <v>0</v>
      </c>
      <c r="U2378" t="str">
        <f>Tabelle1[[#This Row],[Kundenhierarchie 1]]&amp;Tabelle1[[#This Row],[Händler]]&amp;Tabelle1[[#This Row],[Kategorie]]&amp;Tabelle1[[#This Row],[Gruppe]]&amp;Tabelle1[[#This Row],[Name]]</f>
        <v>Rewe Gruppemein realGurkenGurken 212 / 370ml GlasDänischer Gurkensalat, 370ml Gl,10er Tr.</v>
      </c>
      <c r="V2378">
        <f>_xlfn.XLOOKUP(U2378,'Daten Vor-Quartal'!U:U,'Daten Vor-Quartal'!I:I,0)</f>
        <v>0</v>
      </c>
    </row>
    <row r="2379" spans="1:22">
      <c r="A2379" t="s">
        <v>24</v>
      </c>
      <c r="B2379" t="s">
        <v>33</v>
      </c>
      <c r="C2379" t="s">
        <v>7</v>
      </c>
      <c r="D2379" t="s">
        <v>228</v>
      </c>
      <c r="E2379" t="s">
        <v>235</v>
      </c>
      <c r="F2379">
        <v>8</v>
      </c>
      <c r="G2379" t="s">
        <v>51</v>
      </c>
      <c r="H2379">
        <v>1</v>
      </c>
      <c r="I2379">
        <v>0.98113207547169812</v>
      </c>
      <c r="J2379">
        <v>100</v>
      </c>
      <c r="K2379">
        <v>4.5977011494252906</v>
      </c>
      <c r="L2379">
        <v>62</v>
      </c>
      <c r="M2379">
        <v>62</v>
      </c>
      <c r="N2379">
        <v>53</v>
      </c>
      <c r="O2379">
        <v>52</v>
      </c>
      <c r="P2379">
        <v>62</v>
      </c>
      <c r="Q2379">
        <v>100</v>
      </c>
      <c r="R2379">
        <v>1.2997378579551935</v>
      </c>
      <c r="S2379">
        <f t="shared" si="40"/>
        <v>0.97916666666666663</v>
      </c>
      <c r="T2379" s="13">
        <f>(Tabelle1[[#This Row],[MT Distri % (besucht)]]-Tabelle1[[#This Row],[MT Distri % (besucht) VP]])*100</f>
        <v>0.19654088050314877</v>
      </c>
      <c r="U2379" t="str">
        <f>Tabelle1[[#This Row],[Kundenhierarchie 1]]&amp;Tabelle1[[#This Row],[Händler]]&amp;Tabelle1[[#This Row],[Kategorie]]&amp;Tabelle1[[#This Row],[Gruppe]]&amp;Tabelle1[[#This Row],[Name]]</f>
        <v>Rewe Gruppemein realGurkenGurken 212 / 370ml GlasGewürzgurken, 370ml, 10er</v>
      </c>
      <c r="V2379">
        <f>_xlfn.XLOOKUP(U2379,'Daten Vor-Quartal'!U:U,'Daten Vor-Quartal'!I:I,0)</f>
        <v>0.97916666666666663</v>
      </c>
    </row>
    <row r="2380" spans="1:22">
      <c r="A2380" t="s">
        <v>24</v>
      </c>
      <c r="B2380" t="s">
        <v>33</v>
      </c>
      <c r="C2380" t="s">
        <v>7</v>
      </c>
      <c r="D2380" t="s">
        <v>228</v>
      </c>
      <c r="E2380" t="s">
        <v>238</v>
      </c>
      <c r="F2380">
        <v>32</v>
      </c>
      <c r="G2380" t="s">
        <v>74</v>
      </c>
      <c r="H2380">
        <v>1</v>
      </c>
      <c r="I2380">
        <v>0.84905660377358494</v>
      </c>
      <c r="J2380">
        <v>90.322580645161253</v>
      </c>
      <c r="K2380">
        <v>90.322580645161253</v>
      </c>
      <c r="L2380">
        <v>62</v>
      </c>
      <c r="M2380">
        <v>62</v>
      </c>
      <c r="N2380">
        <v>53</v>
      </c>
      <c r="O2380">
        <v>45</v>
      </c>
      <c r="P2380">
        <v>62</v>
      </c>
      <c r="Q2380">
        <v>90.955505902662765</v>
      </c>
      <c r="R2380">
        <v>90.955505902662765</v>
      </c>
      <c r="S2380">
        <f t="shared" si="40"/>
        <v>0</v>
      </c>
      <c r="T2380" s="13">
        <f>(Tabelle1[[#This Row],[MT Distri % (besucht)]]-Tabelle1[[#This Row],[MT Distri % (besucht) VP]])*100</f>
        <v>84.905660377358487</v>
      </c>
      <c r="U2380" t="str">
        <f>Tabelle1[[#This Row],[Kundenhierarchie 1]]&amp;Tabelle1[[#This Row],[Händler]]&amp;Tabelle1[[#This Row],[Kategorie]]&amp;Tabelle1[[#This Row],[Gruppe]]&amp;Tabelle1[[#This Row],[Name]]</f>
        <v>Rewe Gruppemein realGurkenGurken 212 / 370ml GlasGurkenviertel, 370ml Glas 10er Tray</v>
      </c>
      <c r="V2380">
        <f>_xlfn.XLOOKUP(U2380,'Daten Vor-Quartal'!U:U,'Daten Vor-Quartal'!I:I,0)</f>
        <v>0</v>
      </c>
    </row>
    <row r="2381" spans="1:22">
      <c r="A2381" t="s">
        <v>24</v>
      </c>
      <c r="B2381" t="s">
        <v>33</v>
      </c>
      <c r="C2381" t="s">
        <v>7</v>
      </c>
      <c r="D2381" t="s">
        <v>228</v>
      </c>
      <c r="E2381" t="s">
        <v>236</v>
      </c>
      <c r="F2381">
        <v>19</v>
      </c>
      <c r="G2381" t="s">
        <v>63</v>
      </c>
      <c r="H2381">
        <v>1</v>
      </c>
      <c r="I2381">
        <v>0.92452830188679247</v>
      </c>
      <c r="J2381">
        <v>91.935483870967786</v>
      </c>
      <c r="K2381">
        <v>21.82054134223208</v>
      </c>
      <c r="L2381">
        <v>62</v>
      </c>
      <c r="M2381">
        <v>62</v>
      </c>
      <c r="N2381">
        <v>53</v>
      </c>
      <c r="O2381">
        <v>49</v>
      </c>
      <c r="P2381">
        <v>62</v>
      </c>
      <c r="Q2381">
        <v>90.307618272490004</v>
      </c>
      <c r="R2381">
        <v>-0.83604818259271951</v>
      </c>
      <c r="S2381">
        <f t="shared" si="40"/>
        <v>0.9375</v>
      </c>
      <c r="T2381" s="13">
        <f>(Tabelle1[[#This Row],[MT Distri % (besucht)]]-Tabelle1[[#This Row],[MT Distri % (besucht) VP]])*100</f>
        <v>-1.297169811320753</v>
      </c>
      <c r="U2381" t="str">
        <f>Tabelle1[[#This Row],[Kundenhierarchie 1]]&amp;Tabelle1[[#This Row],[Händler]]&amp;Tabelle1[[#This Row],[Kategorie]]&amp;Tabelle1[[#This Row],[Gruppe]]&amp;Tabelle1[[#This Row],[Name]]</f>
        <v>Rewe Gruppemein realGurkenGurken 212 / 370ml GlasHoniggurken, 370ml Glas 10er Tray</v>
      </c>
      <c r="V2381">
        <f>_xlfn.XLOOKUP(U2381,'Daten Vor-Quartal'!U:U,'Daten Vor-Quartal'!I:I,0)</f>
        <v>0.9375</v>
      </c>
    </row>
    <row r="2382" spans="1:22">
      <c r="A2382" t="s">
        <v>24</v>
      </c>
      <c r="B2382" t="s">
        <v>33</v>
      </c>
      <c r="C2382" t="s">
        <v>7</v>
      </c>
      <c r="D2382" t="s">
        <v>228</v>
      </c>
      <c r="E2382" t="s">
        <v>237</v>
      </c>
      <c r="F2382">
        <v>12</v>
      </c>
      <c r="G2382" t="s">
        <v>51</v>
      </c>
      <c r="H2382">
        <v>1</v>
      </c>
      <c r="I2382">
        <v>0.98113207547169812</v>
      </c>
      <c r="J2382">
        <v>100</v>
      </c>
      <c r="K2382">
        <v>11.494252873563218</v>
      </c>
      <c r="L2382">
        <v>62</v>
      </c>
      <c r="M2382">
        <v>62</v>
      </c>
      <c r="N2382">
        <v>53</v>
      </c>
      <c r="O2382">
        <v>52</v>
      </c>
      <c r="P2382">
        <v>62</v>
      </c>
      <c r="Q2382">
        <v>100</v>
      </c>
      <c r="R2382">
        <v>2.7614953214854268</v>
      </c>
      <c r="S2382">
        <f t="shared" si="40"/>
        <v>0.97916666666666663</v>
      </c>
      <c r="T2382" s="13">
        <f>(Tabelle1[[#This Row],[MT Distri % (besucht)]]-Tabelle1[[#This Row],[MT Distri % (besucht) VP]])*100</f>
        <v>0.19654088050314877</v>
      </c>
      <c r="U2382" t="str">
        <f>Tabelle1[[#This Row],[Kundenhierarchie 1]]&amp;Tabelle1[[#This Row],[Händler]]&amp;Tabelle1[[#This Row],[Kategorie]]&amp;Tabelle1[[#This Row],[Gruppe]]&amp;Tabelle1[[#This Row],[Name]]</f>
        <v>Rewe Gruppemein realGurkenGurken 212 / 370ml GlasKühne Sandwich Gurken, 370ml, Gl., 10er</v>
      </c>
      <c r="V2382">
        <f>_xlfn.XLOOKUP(U2382,'Daten Vor-Quartal'!U:U,'Daten Vor-Quartal'!I:I,0)</f>
        <v>0.97916666666666663</v>
      </c>
    </row>
    <row r="2383" spans="1:22">
      <c r="A2383" t="s">
        <v>24</v>
      </c>
      <c r="B2383" t="s">
        <v>33</v>
      </c>
      <c r="C2383" t="s">
        <v>7</v>
      </c>
      <c r="D2383" t="s">
        <v>228</v>
      </c>
      <c r="E2383" t="s">
        <v>239</v>
      </c>
      <c r="F2383">
        <v>29</v>
      </c>
      <c r="G2383" t="s">
        <v>74</v>
      </c>
      <c r="H2383">
        <v>1</v>
      </c>
      <c r="I2383">
        <v>0.98113207547169812</v>
      </c>
      <c r="J2383">
        <v>98.387096774193481</v>
      </c>
      <c r="K2383">
        <v>11.030774935113076</v>
      </c>
      <c r="L2383">
        <v>62</v>
      </c>
      <c r="M2383">
        <v>62</v>
      </c>
      <c r="N2383">
        <v>53</v>
      </c>
      <c r="O2383">
        <v>52</v>
      </c>
      <c r="P2383">
        <v>62</v>
      </c>
      <c r="Q2383">
        <v>98.790603862441031</v>
      </c>
      <c r="R2383">
        <v>3.4544110960912349</v>
      </c>
      <c r="S2383">
        <f t="shared" si="40"/>
        <v>0.97916666666666663</v>
      </c>
      <c r="T2383" s="13">
        <f>(Tabelle1[[#This Row],[MT Distri % (besucht)]]-Tabelle1[[#This Row],[MT Distri % (besucht) VP]])*100</f>
        <v>0.19654088050314877</v>
      </c>
      <c r="U2383" t="str">
        <f>Tabelle1[[#This Row],[Kundenhierarchie 1]]&amp;Tabelle1[[#This Row],[Händler]]&amp;Tabelle1[[#This Row],[Kategorie]]&amp;Tabelle1[[#This Row],[Gruppe]]&amp;Tabelle1[[#This Row],[Name]]</f>
        <v>Rewe Gruppemein realGurkenGurken 212 / 370ml GlasSalat Gurken, 370ml Gl. 10er Tray</v>
      </c>
      <c r="V2383">
        <f>_xlfn.XLOOKUP(U2383,'Daten Vor-Quartal'!U:U,'Daten Vor-Quartal'!I:I,0)</f>
        <v>0.97916666666666663</v>
      </c>
    </row>
    <row r="2384" spans="1:22">
      <c r="A2384" t="s">
        <v>24</v>
      </c>
      <c r="B2384" t="s">
        <v>33</v>
      </c>
      <c r="C2384" t="s">
        <v>7</v>
      </c>
      <c r="D2384" t="s">
        <v>228</v>
      </c>
      <c r="E2384" t="s">
        <v>240</v>
      </c>
      <c r="F2384">
        <v>30</v>
      </c>
      <c r="G2384" t="s">
        <v>74</v>
      </c>
      <c r="H2384">
        <v>1</v>
      </c>
      <c r="I2384">
        <v>0.98113207547169812</v>
      </c>
      <c r="J2384">
        <v>98.387096774193466</v>
      </c>
      <c r="K2384">
        <v>4.1342232109751649</v>
      </c>
      <c r="L2384">
        <v>62</v>
      </c>
      <c r="M2384">
        <v>62</v>
      </c>
      <c r="N2384">
        <v>53</v>
      </c>
      <c r="O2384">
        <v>52</v>
      </c>
      <c r="P2384">
        <v>62</v>
      </c>
      <c r="Q2384">
        <v>98.098483766862046</v>
      </c>
      <c r="R2384">
        <v>-0.25336325583967323</v>
      </c>
      <c r="S2384">
        <f t="shared" si="40"/>
        <v>0.97916666666666663</v>
      </c>
      <c r="T2384" s="13">
        <f>(Tabelle1[[#This Row],[MT Distri % (besucht)]]-Tabelle1[[#This Row],[MT Distri % (besucht) VP]])*100</f>
        <v>0.19654088050314877</v>
      </c>
      <c r="U2384" t="str">
        <f>Tabelle1[[#This Row],[Kundenhierarchie 1]]&amp;Tabelle1[[#This Row],[Händler]]&amp;Tabelle1[[#This Row],[Kategorie]]&amp;Tabelle1[[#This Row],[Gruppe]]&amp;Tabelle1[[#This Row],[Name]]</f>
        <v>Rewe Gruppemein realGurkenGurken 212 / 370ml GlasSchles. Gurkenhappen, 370ml Gl. 10er Tr.</v>
      </c>
      <c r="V2384">
        <f>_xlfn.XLOOKUP(U2384,'Daten Vor-Quartal'!U:U,'Daten Vor-Quartal'!I:I,0)</f>
        <v>0.97916666666666663</v>
      </c>
    </row>
    <row r="2385" spans="1:22">
      <c r="A2385" t="s">
        <v>24</v>
      </c>
      <c r="B2385" t="s">
        <v>33</v>
      </c>
      <c r="C2385" t="s">
        <v>7</v>
      </c>
      <c r="D2385" t="s">
        <v>228</v>
      </c>
      <c r="E2385" t="s">
        <v>241</v>
      </c>
      <c r="F2385">
        <v>24</v>
      </c>
      <c r="G2385" t="s">
        <v>74</v>
      </c>
      <c r="H2385">
        <v>1</v>
      </c>
      <c r="I2385">
        <v>0.98113207547169812</v>
      </c>
      <c r="J2385">
        <v>98.387096774193481</v>
      </c>
      <c r="K2385">
        <v>4.1342232109751649</v>
      </c>
      <c r="L2385">
        <v>62</v>
      </c>
      <c r="M2385">
        <v>62</v>
      </c>
      <c r="N2385">
        <v>53</v>
      </c>
      <c r="O2385">
        <v>52</v>
      </c>
      <c r="P2385">
        <v>62</v>
      </c>
      <c r="Q2385">
        <v>98.806327869018801</v>
      </c>
      <c r="R2385">
        <v>0.14392055019085603</v>
      </c>
      <c r="S2385">
        <f t="shared" si="40"/>
        <v>0.97916666666666663</v>
      </c>
      <c r="T2385" s="13">
        <f>(Tabelle1[[#This Row],[MT Distri % (besucht)]]-Tabelle1[[#This Row],[MT Distri % (besucht) VP]])*100</f>
        <v>0.19654088050314877</v>
      </c>
      <c r="U2385" t="str">
        <f>Tabelle1[[#This Row],[Kundenhierarchie 1]]&amp;Tabelle1[[#This Row],[Händler]]&amp;Tabelle1[[#This Row],[Kategorie]]&amp;Tabelle1[[#This Row],[Gruppe]]&amp;Tabelle1[[#This Row],[Name]]</f>
        <v>Rewe Gruppemein realGurkenGurken 212 / 370ml GlasSenfgurken, 370ml Glas, 10er Tray</v>
      </c>
      <c r="V2385">
        <f>_xlfn.XLOOKUP(U2385,'Daten Vor-Quartal'!U:U,'Daten Vor-Quartal'!I:I,0)</f>
        <v>0.97916666666666663</v>
      </c>
    </row>
    <row r="2386" spans="1:22">
      <c r="A2386" t="s">
        <v>24</v>
      </c>
      <c r="B2386" t="s">
        <v>33</v>
      </c>
      <c r="C2386" t="s">
        <v>7</v>
      </c>
      <c r="D2386" t="s">
        <v>228</v>
      </c>
      <c r="E2386" t="s">
        <v>242</v>
      </c>
      <c r="F2386">
        <v>21</v>
      </c>
      <c r="G2386" t="s">
        <v>63</v>
      </c>
      <c r="H2386">
        <v>0</v>
      </c>
      <c r="I2386">
        <v>0</v>
      </c>
      <c r="J2386">
        <v>56.451612903225843</v>
      </c>
      <c r="K2386">
        <v>12.773451983685588</v>
      </c>
      <c r="L2386">
        <v>0</v>
      </c>
      <c r="M2386">
        <v>62</v>
      </c>
      <c r="N2386">
        <v>1</v>
      </c>
      <c r="O2386">
        <v>0</v>
      </c>
      <c r="P2386">
        <v>62</v>
      </c>
      <c r="Q2386">
        <v>60.373611846925748</v>
      </c>
      <c r="R2386">
        <v>6.20305031372218</v>
      </c>
      <c r="S2386">
        <f t="shared" si="40"/>
        <v>0</v>
      </c>
      <c r="T2386" s="13">
        <f>(Tabelle1[[#This Row],[MT Distri % (besucht)]]-Tabelle1[[#This Row],[MT Distri % (besucht) VP]])*100</f>
        <v>0</v>
      </c>
      <c r="U2386" t="str">
        <f>Tabelle1[[#This Row],[Kundenhierarchie 1]]&amp;Tabelle1[[#This Row],[Händler]]&amp;Tabelle1[[#This Row],[Kategorie]]&amp;Tabelle1[[#This Row],[Gruppe]]&amp;Tabelle1[[#This Row],[Name]]</f>
        <v>Rewe Gruppemein realGurkenGurken 212 / 370ml GlasWurstsalat Gurke, 370ml, 10er</v>
      </c>
      <c r="V2386">
        <f>_xlfn.XLOOKUP(U2386,'Daten Vor-Quartal'!U:U,'Daten Vor-Quartal'!I:I,0)</f>
        <v>0</v>
      </c>
    </row>
    <row r="2387" spans="1:22">
      <c r="A2387" t="s">
        <v>24</v>
      </c>
      <c r="B2387" t="s">
        <v>33</v>
      </c>
      <c r="C2387" t="s">
        <v>7</v>
      </c>
      <c r="D2387" t="s">
        <v>245</v>
      </c>
      <c r="E2387" t="s">
        <v>115</v>
      </c>
      <c r="F2387">
        <v>13</v>
      </c>
      <c r="G2387" t="s">
        <v>63</v>
      </c>
      <c r="H2387">
        <v>0</v>
      </c>
      <c r="I2387">
        <v>0</v>
      </c>
      <c r="J2387">
        <v>0</v>
      </c>
      <c r="K2387">
        <v>0</v>
      </c>
      <c r="L2387">
        <v>0</v>
      </c>
      <c r="M2387">
        <v>62</v>
      </c>
      <c r="N2387">
        <v>1</v>
      </c>
      <c r="O2387">
        <v>0</v>
      </c>
      <c r="P2387">
        <v>0</v>
      </c>
      <c r="Q2387">
        <v>0</v>
      </c>
      <c r="R2387">
        <v>0</v>
      </c>
      <c r="S2387">
        <f t="shared" si="40"/>
        <v>0</v>
      </c>
      <c r="T2387" s="13">
        <f>(Tabelle1[[#This Row],[MT Distri % (besucht)]]-Tabelle1[[#This Row],[MT Distri % (besucht) VP]])*100</f>
        <v>0</v>
      </c>
      <c r="U2387" t="str">
        <f>Tabelle1[[#This Row],[Kundenhierarchie 1]]&amp;Tabelle1[[#This Row],[Händler]]&amp;Tabelle1[[#This Row],[Kategorie]]&amp;Tabelle1[[#This Row],[Gruppe]]&amp;Tabelle1[[#This Row],[Name]]</f>
        <v>Rewe Gruppemein realGurkenGurken 720ml GlasBaerlauchgurken, 720ml Glas 8er Tray</v>
      </c>
      <c r="V2387">
        <f>_xlfn.XLOOKUP(U2387,'Daten Vor-Quartal'!U:U,'Daten Vor-Quartal'!I:I,0)</f>
        <v>0</v>
      </c>
    </row>
    <row r="2388" spans="1:22">
      <c r="A2388" t="s">
        <v>24</v>
      </c>
      <c r="B2388" t="s">
        <v>33</v>
      </c>
      <c r="C2388" t="s">
        <v>7</v>
      </c>
      <c r="D2388" t="s">
        <v>245</v>
      </c>
      <c r="E2388" t="s">
        <v>243</v>
      </c>
      <c r="F2388">
        <v>13</v>
      </c>
      <c r="G2388" t="s">
        <v>63</v>
      </c>
      <c r="H2388">
        <v>1</v>
      </c>
      <c r="I2388">
        <v>0.96226415094339623</v>
      </c>
      <c r="J2388">
        <v>100</v>
      </c>
      <c r="K2388">
        <v>4.5977011494252906</v>
      </c>
      <c r="L2388">
        <v>62</v>
      </c>
      <c r="M2388">
        <v>62</v>
      </c>
      <c r="N2388">
        <v>53</v>
      </c>
      <c r="O2388">
        <v>51</v>
      </c>
      <c r="P2388">
        <v>62</v>
      </c>
      <c r="Q2388">
        <v>100</v>
      </c>
      <c r="R2388">
        <v>0.9632460858104821</v>
      </c>
      <c r="S2388">
        <f t="shared" si="40"/>
        <v>0.95833333333333337</v>
      </c>
      <c r="T2388" s="13">
        <f>(Tabelle1[[#This Row],[MT Distri % (besucht)]]-Tabelle1[[#This Row],[MT Distri % (besucht) VP]])*100</f>
        <v>0.39308176100628645</v>
      </c>
      <c r="U2388" t="str">
        <f>Tabelle1[[#This Row],[Kundenhierarchie 1]]&amp;Tabelle1[[#This Row],[Händler]]&amp;Tabelle1[[#This Row],[Kategorie]]&amp;Tabelle1[[#This Row],[Gruppe]]&amp;Tabelle1[[#This Row],[Name]]</f>
        <v>Rewe Gruppemein realGurkenGurken 720ml GlasBärlauchgurken CK, 720ml Glas</v>
      </c>
      <c r="V2388">
        <f>_xlfn.XLOOKUP(U2388,'Daten Vor-Quartal'!U:U,'Daten Vor-Quartal'!I:I,0)</f>
        <v>0.95833333333333337</v>
      </c>
    </row>
    <row r="2389" spans="1:22">
      <c r="A2389" t="s">
        <v>24</v>
      </c>
      <c r="B2389" t="s">
        <v>33</v>
      </c>
      <c r="C2389" t="s">
        <v>7</v>
      </c>
      <c r="D2389" t="s">
        <v>245</v>
      </c>
      <c r="E2389" t="s">
        <v>244</v>
      </c>
      <c r="F2389">
        <v>7</v>
      </c>
      <c r="G2389" t="s">
        <v>51</v>
      </c>
      <c r="H2389">
        <v>0</v>
      </c>
      <c r="I2389">
        <v>0</v>
      </c>
      <c r="J2389">
        <v>0</v>
      </c>
      <c r="K2389">
        <v>0</v>
      </c>
      <c r="L2389">
        <v>0</v>
      </c>
      <c r="M2389">
        <v>62</v>
      </c>
      <c r="N2389">
        <v>1</v>
      </c>
      <c r="O2389">
        <v>0</v>
      </c>
      <c r="P2389">
        <v>0</v>
      </c>
      <c r="Q2389">
        <v>0</v>
      </c>
      <c r="R2389">
        <v>0</v>
      </c>
      <c r="S2389">
        <f t="shared" si="40"/>
        <v>0</v>
      </c>
      <c r="T2389" s="13">
        <f>(Tabelle1[[#This Row],[MT Distri % (besucht)]]-Tabelle1[[#This Row],[MT Distri % (besucht) VP]])*100</f>
        <v>0</v>
      </c>
      <c r="U2389" t="str">
        <f>Tabelle1[[#This Row],[Kundenhierarchie 1]]&amp;Tabelle1[[#This Row],[Händler]]&amp;Tabelle1[[#This Row],[Kategorie]]&amp;Tabelle1[[#This Row],[Gruppe]]&amp;Tabelle1[[#This Row],[Name]]</f>
        <v>Rewe Gruppemein realGurkenGurken 720ml GlasDaenischer Gurkensalat,720ml Gl.,8er Tray</v>
      </c>
      <c r="V2389">
        <f>_xlfn.XLOOKUP(U2389,'Daten Vor-Quartal'!U:U,'Daten Vor-Quartal'!I:I,0)</f>
        <v>0</v>
      </c>
    </row>
    <row r="2390" spans="1:22">
      <c r="A2390" t="s">
        <v>24</v>
      </c>
      <c r="B2390" t="s">
        <v>33</v>
      </c>
      <c r="C2390" t="s">
        <v>7</v>
      </c>
      <c r="D2390" t="s">
        <v>245</v>
      </c>
      <c r="E2390" t="s">
        <v>246</v>
      </c>
      <c r="F2390">
        <v>7</v>
      </c>
      <c r="G2390" t="s">
        <v>51</v>
      </c>
      <c r="H2390">
        <v>1</v>
      </c>
      <c r="I2390">
        <v>0.96226415094339623</v>
      </c>
      <c r="J2390">
        <v>100</v>
      </c>
      <c r="K2390">
        <v>4.5977011494252906</v>
      </c>
      <c r="L2390">
        <v>62</v>
      </c>
      <c r="M2390">
        <v>62</v>
      </c>
      <c r="N2390">
        <v>53</v>
      </c>
      <c r="O2390">
        <v>51</v>
      </c>
      <c r="P2390">
        <v>62</v>
      </c>
      <c r="Q2390">
        <v>100</v>
      </c>
      <c r="R2390">
        <v>1.3675686335367772</v>
      </c>
      <c r="S2390">
        <f t="shared" si="40"/>
        <v>0.95833333333333337</v>
      </c>
      <c r="T2390" s="13">
        <f>(Tabelle1[[#This Row],[MT Distri % (besucht)]]-Tabelle1[[#This Row],[MT Distri % (besucht) VP]])*100</f>
        <v>0.39308176100628645</v>
      </c>
      <c r="U2390" t="str">
        <f>Tabelle1[[#This Row],[Kundenhierarchie 1]]&amp;Tabelle1[[#This Row],[Händler]]&amp;Tabelle1[[#This Row],[Kategorie]]&amp;Tabelle1[[#This Row],[Gruppe]]&amp;Tabelle1[[#This Row],[Name]]</f>
        <v>Rewe Gruppemein realGurkenGurken 720ml GlasDänischer Gurkensalat, 720ml Glas</v>
      </c>
      <c r="V2390">
        <f>_xlfn.XLOOKUP(U2390,'Daten Vor-Quartal'!U:U,'Daten Vor-Quartal'!I:I,0)</f>
        <v>0.95833333333333337</v>
      </c>
    </row>
    <row r="2391" spans="1:22">
      <c r="A2391" t="s">
        <v>24</v>
      </c>
      <c r="B2391" t="s">
        <v>33</v>
      </c>
      <c r="C2391" t="s">
        <v>7</v>
      </c>
      <c r="D2391" t="s">
        <v>245</v>
      </c>
      <c r="E2391" t="s">
        <v>247</v>
      </c>
      <c r="F2391">
        <v>27</v>
      </c>
      <c r="G2391" t="s">
        <v>74</v>
      </c>
      <c r="H2391">
        <v>1</v>
      </c>
      <c r="I2391">
        <v>0.98113207547169812</v>
      </c>
      <c r="J2391">
        <v>100</v>
      </c>
      <c r="K2391">
        <v>32.183908045976992</v>
      </c>
      <c r="L2391">
        <v>62</v>
      </c>
      <c r="M2391">
        <v>62</v>
      </c>
      <c r="N2391">
        <v>53</v>
      </c>
      <c r="O2391">
        <v>52</v>
      </c>
      <c r="P2391">
        <v>62</v>
      </c>
      <c r="Q2391">
        <v>100</v>
      </c>
      <c r="R2391">
        <v>12.690936528967868</v>
      </c>
      <c r="S2391">
        <f t="shared" si="40"/>
        <v>0.97916666666666663</v>
      </c>
      <c r="T2391" s="13">
        <f>(Tabelle1[[#This Row],[MT Distri % (besucht)]]-Tabelle1[[#This Row],[MT Distri % (besucht) VP]])*100</f>
        <v>0.19654088050314877</v>
      </c>
      <c r="U2391" t="str">
        <f>Tabelle1[[#This Row],[Kundenhierarchie 1]]&amp;Tabelle1[[#This Row],[Händler]]&amp;Tabelle1[[#This Row],[Kategorie]]&amp;Tabelle1[[#This Row],[Gruppe]]&amp;Tabelle1[[#This Row],[Name]]</f>
        <v>Rewe Gruppemein realGurkenGurken 720ml GlasDillschnitten, 720ml Glas</v>
      </c>
      <c r="V2391">
        <f>_xlfn.XLOOKUP(U2391,'Daten Vor-Quartal'!U:U,'Daten Vor-Quartal'!I:I,0)</f>
        <v>0.97916666666666663</v>
      </c>
    </row>
    <row r="2392" spans="1:22">
      <c r="A2392" t="s">
        <v>24</v>
      </c>
      <c r="B2392" t="s">
        <v>33</v>
      </c>
      <c r="C2392" t="s">
        <v>7</v>
      </c>
      <c r="D2392" t="s">
        <v>245</v>
      </c>
      <c r="E2392" t="s">
        <v>107</v>
      </c>
      <c r="F2392">
        <v>27</v>
      </c>
      <c r="G2392" t="s">
        <v>74</v>
      </c>
      <c r="H2392">
        <v>0</v>
      </c>
      <c r="I2392">
        <v>0</v>
      </c>
      <c r="J2392">
        <v>0</v>
      </c>
      <c r="K2392">
        <v>0</v>
      </c>
      <c r="L2392">
        <v>0</v>
      </c>
      <c r="M2392">
        <v>62</v>
      </c>
      <c r="N2392">
        <v>1</v>
      </c>
      <c r="O2392">
        <v>0</v>
      </c>
      <c r="P2392">
        <v>0</v>
      </c>
      <c r="Q2392">
        <v>0</v>
      </c>
      <c r="R2392">
        <v>0</v>
      </c>
      <c r="S2392">
        <f t="shared" si="40"/>
        <v>0</v>
      </c>
      <c r="T2392" s="13">
        <f>(Tabelle1[[#This Row],[MT Distri % (besucht)]]-Tabelle1[[#This Row],[MT Distri % (besucht) VP]])*100</f>
        <v>0</v>
      </c>
      <c r="U2392" t="str">
        <f>Tabelle1[[#This Row],[Kundenhierarchie 1]]&amp;Tabelle1[[#This Row],[Händler]]&amp;Tabelle1[[#This Row],[Kategorie]]&amp;Tabelle1[[#This Row],[Gruppe]]&amp;Tabelle1[[#This Row],[Name]]</f>
        <v>Rewe Gruppemein realGurkenGurken 720ml GlasDillschnitten, 720ml Glas, 8er Tray</v>
      </c>
      <c r="V2392">
        <f>_xlfn.XLOOKUP(U2392,'Daten Vor-Quartal'!U:U,'Daten Vor-Quartal'!I:I,0)</f>
        <v>0</v>
      </c>
    </row>
    <row r="2393" spans="1:22">
      <c r="A2393" t="s">
        <v>24</v>
      </c>
      <c r="B2393" t="s">
        <v>33</v>
      </c>
      <c r="C2393" t="s">
        <v>7</v>
      </c>
      <c r="D2393" t="s">
        <v>245</v>
      </c>
      <c r="E2393" t="s">
        <v>248</v>
      </c>
      <c r="F2393">
        <v>4</v>
      </c>
      <c r="G2393" t="s">
        <v>51</v>
      </c>
      <c r="H2393">
        <v>1</v>
      </c>
      <c r="I2393">
        <v>0.98113207547169812</v>
      </c>
      <c r="J2393">
        <v>100</v>
      </c>
      <c r="K2393">
        <v>0</v>
      </c>
      <c r="L2393">
        <v>62</v>
      </c>
      <c r="M2393">
        <v>62</v>
      </c>
      <c r="N2393">
        <v>53</v>
      </c>
      <c r="O2393">
        <v>52</v>
      </c>
      <c r="P2393">
        <v>62</v>
      </c>
      <c r="Q2393">
        <v>100</v>
      </c>
      <c r="R2393">
        <v>0</v>
      </c>
      <c r="S2393">
        <f t="shared" si="40"/>
        <v>0.97916666666666663</v>
      </c>
      <c r="T2393" s="13">
        <f>(Tabelle1[[#This Row],[MT Distri % (besucht)]]-Tabelle1[[#This Row],[MT Distri % (besucht) VP]])*100</f>
        <v>0.19654088050314877</v>
      </c>
      <c r="U2393" t="str">
        <f>Tabelle1[[#This Row],[Kundenhierarchie 1]]&amp;Tabelle1[[#This Row],[Händler]]&amp;Tabelle1[[#This Row],[Kategorie]]&amp;Tabelle1[[#This Row],[Gruppe]]&amp;Tabelle1[[#This Row],[Name]]</f>
        <v>Rewe Gruppemein realGurkenGurken 720ml GlasGewürzgurken, 720ml, 12er</v>
      </c>
      <c r="V2393">
        <f>_xlfn.XLOOKUP(U2393,'Daten Vor-Quartal'!U:U,'Daten Vor-Quartal'!I:I,0)</f>
        <v>0.97916666666666663</v>
      </c>
    </row>
    <row r="2394" spans="1:22">
      <c r="A2394" t="s">
        <v>24</v>
      </c>
      <c r="B2394" t="s">
        <v>33</v>
      </c>
      <c r="C2394" t="s">
        <v>7</v>
      </c>
      <c r="D2394" t="s">
        <v>245</v>
      </c>
      <c r="E2394" t="s">
        <v>249</v>
      </c>
      <c r="F2394">
        <v>26</v>
      </c>
      <c r="G2394" t="s">
        <v>74</v>
      </c>
      <c r="H2394">
        <v>1</v>
      </c>
      <c r="I2394">
        <v>0.86792452830188682</v>
      </c>
      <c r="J2394">
        <v>98.387096774193452</v>
      </c>
      <c r="K2394">
        <v>98.387096774193452</v>
      </c>
      <c r="L2394">
        <v>62</v>
      </c>
      <c r="M2394">
        <v>62</v>
      </c>
      <c r="N2394">
        <v>53</v>
      </c>
      <c r="O2394">
        <v>46</v>
      </c>
      <c r="P2394">
        <v>62</v>
      </c>
      <c r="Q2394">
        <v>99.323502447092011</v>
      </c>
      <c r="R2394">
        <v>99.323502447092011</v>
      </c>
      <c r="S2394">
        <f t="shared" si="40"/>
        <v>0.77083333333333337</v>
      </c>
      <c r="T2394" s="13">
        <f>(Tabelle1[[#This Row],[MT Distri % (besucht)]]-Tabelle1[[#This Row],[MT Distri % (besucht) VP]])*100</f>
        <v>9.7091194968553456</v>
      </c>
      <c r="U2394" t="str">
        <f>Tabelle1[[#This Row],[Kundenhierarchie 1]]&amp;Tabelle1[[#This Row],[Händler]]&amp;Tabelle1[[#This Row],[Kategorie]]&amp;Tabelle1[[#This Row],[Gruppe]]&amp;Tabelle1[[#This Row],[Name]]</f>
        <v>Rewe Gruppemein realGurkenGurken 720ml GlasGurken Moskauer Art CK, 720ml Glas</v>
      </c>
      <c r="V2394">
        <f>_xlfn.XLOOKUP(U2394,'Daten Vor-Quartal'!U:U,'Daten Vor-Quartal'!I:I,0)</f>
        <v>0.77083333333333337</v>
      </c>
    </row>
    <row r="2395" spans="1:22">
      <c r="A2395" t="s">
        <v>24</v>
      </c>
      <c r="B2395" t="s">
        <v>33</v>
      </c>
      <c r="C2395" t="s">
        <v>7</v>
      </c>
      <c r="D2395" t="s">
        <v>245</v>
      </c>
      <c r="E2395" t="s">
        <v>101</v>
      </c>
      <c r="F2395">
        <v>26</v>
      </c>
      <c r="G2395" t="s">
        <v>74</v>
      </c>
      <c r="H2395">
        <v>0</v>
      </c>
      <c r="I2395">
        <v>0</v>
      </c>
      <c r="J2395">
        <v>0</v>
      </c>
      <c r="K2395">
        <v>0</v>
      </c>
      <c r="L2395">
        <v>0</v>
      </c>
      <c r="M2395">
        <v>62</v>
      </c>
      <c r="N2395">
        <v>1</v>
      </c>
      <c r="O2395">
        <v>0</v>
      </c>
      <c r="P2395">
        <v>0</v>
      </c>
      <c r="Q2395">
        <v>0</v>
      </c>
      <c r="R2395">
        <v>0</v>
      </c>
      <c r="S2395">
        <f t="shared" si="40"/>
        <v>0</v>
      </c>
      <c r="T2395" s="13">
        <f>(Tabelle1[[#This Row],[MT Distri % (besucht)]]-Tabelle1[[#This Row],[MT Distri % (besucht) VP]])*100</f>
        <v>0</v>
      </c>
      <c r="U2395" t="str">
        <f>Tabelle1[[#This Row],[Kundenhierarchie 1]]&amp;Tabelle1[[#This Row],[Händler]]&amp;Tabelle1[[#This Row],[Kategorie]]&amp;Tabelle1[[#This Row],[Gruppe]]&amp;Tabelle1[[#This Row],[Name]]</f>
        <v>Rewe Gruppemein realGurkenGurken 720ml GlasGurken Moskauer Art, 720ml Glas 8er Tray</v>
      </c>
      <c r="V2395">
        <f>_xlfn.XLOOKUP(U2395,'Daten Vor-Quartal'!U:U,'Daten Vor-Quartal'!I:I,0)</f>
        <v>0</v>
      </c>
    </row>
    <row r="2396" spans="1:22">
      <c r="A2396" t="s">
        <v>24</v>
      </c>
      <c r="B2396" t="s">
        <v>33</v>
      </c>
      <c r="C2396" t="s">
        <v>7</v>
      </c>
      <c r="D2396" t="s">
        <v>245</v>
      </c>
      <c r="E2396" t="s">
        <v>250</v>
      </c>
      <c r="F2396">
        <v>17</v>
      </c>
      <c r="G2396" t="s">
        <v>63</v>
      </c>
      <c r="H2396">
        <v>1</v>
      </c>
      <c r="I2396">
        <v>0.96226415094339623</v>
      </c>
      <c r="J2396">
        <v>100</v>
      </c>
      <c r="K2396">
        <v>2.2988505747126453</v>
      </c>
      <c r="L2396">
        <v>62</v>
      </c>
      <c r="M2396">
        <v>62</v>
      </c>
      <c r="N2396">
        <v>53</v>
      </c>
      <c r="O2396">
        <v>51</v>
      </c>
      <c r="P2396">
        <v>62</v>
      </c>
      <c r="Q2396">
        <v>100</v>
      </c>
      <c r="R2396">
        <v>0.51230461366503732</v>
      </c>
      <c r="S2396">
        <f t="shared" si="40"/>
        <v>0.97916666666666663</v>
      </c>
      <c r="T2396" s="13">
        <f>(Tabelle1[[#This Row],[MT Distri % (besucht)]]-Tabelle1[[#This Row],[MT Distri % (besucht) VP]])*100</f>
        <v>-1.6902515723270395</v>
      </c>
      <c r="U2396" t="str">
        <f>Tabelle1[[#This Row],[Kundenhierarchie 1]]&amp;Tabelle1[[#This Row],[Händler]]&amp;Tabelle1[[#This Row],[Kategorie]]&amp;Tabelle1[[#This Row],[Gruppe]]&amp;Tabelle1[[#This Row],[Name]]</f>
        <v>Rewe Gruppemein realGurkenGurken 720ml GlasGurken Ungarische Art CK, 720ml Glas</v>
      </c>
      <c r="V2396">
        <f>_xlfn.XLOOKUP(U2396,'Daten Vor-Quartal'!U:U,'Daten Vor-Quartal'!I:I,0)</f>
        <v>0.97916666666666663</v>
      </c>
    </row>
    <row r="2397" spans="1:22">
      <c r="A2397" t="s">
        <v>24</v>
      </c>
      <c r="B2397" t="s">
        <v>33</v>
      </c>
      <c r="C2397" t="s">
        <v>7</v>
      </c>
      <c r="D2397" t="s">
        <v>245</v>
      </c>
      <c r="E2397" t="s">
        <v>251</v>
      </c>
      <c r="F2397">
        <v>17</v>
      </c>
      <c r="G2397" t="s">
        <v>63</v>
      </c>
      <c r="H2397">
        <v>0</v>
      </c>
      <c r="I2397">
        <v>0</v>
      </c>
      <c r="J2397">
        <v>0</v>
      </c>
      <c r="K2397">
        <v>0</v>
      </c>
      <c r="L2397">
        <v>0</v>
      </c>
      <c r="M2397">
        <v>62</v>
      </c>
      <c r="N2397">
        <v>1</v>
      </c>
      <c r="O2397">
        <v>0</v>
      </c>
      <c r="P2397">
        <v>0</v>
      </c>
      <c r="Q2397">
        <v>0</v>
      </c>
      <c r="R2397">
        <v>0</v>
      </c>
      <c r="S2397">
        <f t="shared" si="40"/>
        <v>0</v>
      </c>
      <c r="T2397" s="13">
        <f>(Tabelle1[[#This Row],[MT Distri % (besucht)]]-Tabelle1[[#This Row],[MT Distri % (besucht) VP]])*100</f>
        <v>0</v>
      </c>
      <c r="U2397" t="str">
        <f>Tabelle1[[#This Row],[Kundenhierarchie 1]]&amp;Tabelle1[[#This Row],[Händler]]&amp;Tabelle1[[#This Row],[Kategorie]]&amp;Tabelle1[[#This Row],[Gruppe]]&amp;Tabelle1[[#This Row],[Name]]</f>
        <v>Rewe Gruppemein realGurkenGurken 720ml GlasGurken Ungarische Art,720ml Gl. 8er Tray</v>
      </c>
      <c r="V2397">
        <f>_xlfn.XLOOKUP(U2397,'Daten Vor-Quartal'!U:U,'Daten Vor-Quartal'!I:I,0)</f>
        <v>0</v>
      </c>
    </row>
    <row r="2398" spans="1:22">
      <c r="A2398" t="s">
        <v>24</v>
      </c>
      <c r="B2398" t="s">
        <v>33</v>
      </c>
      <c r="C2398" t="s">
        <v>7</v>
      </c>
      <c r="D2398" t="s">
        <v>245</v>
      </c>
      <c r="E2398" t="s">
        <v>252</v>
      </c>
      <c r="F2398">
        <v>14</v>
      </c>
      <c r="G2398" t="s">
        <v>63</v>
      </c>
      <c r="H2398">
        <v>1</v>
      </c>
      <c r="I2398">
        <v>0.98113207547169812</v>
      </c>
      <c r="J2398">
        <v>100</v>
      </c>
      <c r="K2398">
        <v>5.7471264367816222</v>
      </c>
      <c r="L2398">
        <v>62</v>
      </c>
      <c r="M2398">
        <v>62</v>
      </c>
      <c r="N2398">
        <v>53</v>
      </c>
      <c r="O2398">
        <v>52</v>
      </c>
      <c r="P2398">
        <v>62</v>
      </c>
      <c r="Q2398">
        <v>100</v>
      </c>
      <c r="R2398">
        <v>4.2826353839945597</v>
      </c>
      <c r="S2398">
        <f t="shared" si="40"/>
        <v>0.97916666666666663</v>
      </c>
      <c r="T2398" s="13">
        <f>(Tabelle1[[#This Row],[MT Distri % (besucht)]]-Tabelle1[[#This Row],[MT Distri % (besucht) VP]])*100</f>
        <v>0.19654088050314877</v>
      </c>
      <c r="U2398" t="str">
        <f>Tabelle1[[#This Row],[Kundenhierarchie 1]]&amp;Tabelle1[[#This Row],[Händler]]&amp;Tabelle1[[#This Row],[Kategorie]]&amp;Tabelle1[[#This Row],[Gruppe]]&amp;Tabelle1[[#This Row],[Name]]</f>
        <v>Rewe Gruppemein realGurkenGurken 720ml GlasGurkenviertel, 720ml Glas</v>
      </c>
      <c r="V2398">
        <f>_xlfn.XLOOKUP(U2398,'Daten Vor-Quartal'!U:U,'Daten Vor-Quartal'!I:I,0)</f>
        <v>0.97916666666666663</v>
      </c>
    </row>
    <row r="2399" spans="1:22">
      <c r="A2399" t="s">
        <v>24</v>
      </c>
      <c r="B2399" t="s">
        <v>33</v>
      </c>
      <c r="C2399" t="s">
        <v>7</v>
      </c>
      <c r="D2399" t="s">
        <v>245</v>
      </c>
      <c r="E2399" t="s">
        <v>111</v>
      </c>
      <c r="F2399">
        <v>14</v>
      </c>
      <c r="G2399" t="s">
        <v>63</v>
      </c>
      <c r="H2399">
        <v>0</v>
      </c>
      <c r="I2399">
        <v>0</v>
      </c>
      <c r="J2399">
        <v>0</v>
      </c>
      <c r="K2399">
        <v>0</v>
      </c>
      <c r="L2399">
        <v>0</v>
      </c>
      <c r="M2399">
        <v>62</v>
      </c>
      <c r="N2399">
        <v>1</v>
      </c>
      <c r="O2399">
        <v>0</v>
      </c>
      <c r="P2399">
        <v>0</v>
      </c>
      <c r="Q2399">
        <v>0</v>
      </c>
      <c r="R2399">
        <v>0</v>
      </c>
      <c r="S2399">
        <f t="shared" si="40"/>
        <v>0</v>
      </c>
      <c r="T2399" s="13">
        <f>(Tabelle1[[#This Row],[MT Distri % (besucht)]]-Tabelle1[[#This Row],[MT Distri % (besucht) VP]])*100</f>
        <v>0</v>
      </c>
      <c r="U2399" t="str">
        <f>Tabelle1[[#This Row],[Kundenhierarchie 1]]&amp;Tabelle1[[#This Row],[Händler]]&amp;Tabelle1[[#This Row],[Kategorie]]&amp;Tabelle1[[#This Row],[Gruppe]]&amp;Tabelle1[[#This Row],[Name]]</f>
        <v>Rewe Gruppemein realGurkenGurken 720ml GlasGurkenviertel, 720ml Glas 8er Tray</v>
      </c>
      <c r="V2399">
        <f>_xlfn.XLOOKUP(U2399,'Daten Vor-Quartal'!U:U,'Daten Vor-Quartal'!I:I,0)</f>
        <v>0</v>
      </c>
    </row>
    <row r="2400" spans="1:22">
      <c r="A2400" t="s">
        <v>24</v>
      </c>
      <c r="B2400" t="s">
        <v>33</v>
      </c>
      <c r="C2400" t="s">
        <v>7</v>
      </c>
      <c r="D2400" t="s">
        <v>245</v>
      </c>
      <c r="E2400" t="s">
        <v>253</v>
      </c>
      <c r="F2400">
        <v>10</v>
      </c>
      <c r="G2400" t="s">
        <v>51</v>
      </c>
      <c r="H2400">
        <v>1</v>
      </c>
      <c r="I2400">
        <v>0.98113207547169812</v>
      </c>
      <c r="J2400">
        <v>100</v>
      </c>
      <c r="K2400">
        <v>2.2988505747126453</v>
      </c>
      <c r="L2400">
        <v>62</v>
      </c>
      <c r="M2400">
        <v>62</v>
      </c>
      <c r="N2400">
        <v>53</v>
      </c>
      <c r="O2400">
        <v>52</v>
      </c>
      <c r="P2400">
        <v>62</v>
      </c>
      <c r="Q2400">
        <v>100</v>
      </c>
      <c r="R2400">
        <v>0.72204166320605623</v>
      </c>
      <c r="S2400">
        <f t="shared" si="40"/>
        <v>0.97916666666666663</v>
      </c>
      <c r="T2400" s="13">
        <f>(Tabelle1[[#This Row],[MT Distri % (besucht)]]-Tabelle1[[#This Row],[MT Distri % (besucht) VP]])*100</f>
        <v>0.19654088050314877</v>
      </c>
      <c r="U2400" t="str">
        <f>Tabelle1[[#This Row],[Kundenhierarchie 1]]&amp;Tabelle1[[#This Row],[Händler]]&amp;Tabelle1[[#This Row],[Kategorie]]&amp;Tabelle1[[#This Row],[Gruppe]]&amp;Tabelle1[[#This Row],[Name]]</f>
        <v>Rewe Gruppemein realGurkenGurken 720ml GlasSalzdillgurken, 720ml Glas</v>
      </c>
      <c r="V2400">
        <f>_xlfn.XLOOKUP(U2400,'Daten Vor-Quartal'!U:U,'Daten Vor-Quartal'!I:I,0)</f>
        <v>0.97916666666666663</v>
      </c>
    </row>
    <row r="2401" spans="1:22">
      <c r="A2401" t="s">
        <v>24</v>
      </c>
      <c r="B2401" t="s">
        <v>33</v>
      </c>
      <c r="C2401" t="s">
        <v>7</v>
      </c>
      <c r="D2401" t="s">
        <v>245</v>
      </c>
      <c r="E2401" t="s">
        <v>254</v>
      </c>
      <c r="F2401">
        <v>10</v>
      </c>
      <c r="G2401" t="s">
        <v>51</v>
      </c>
      <c r="H2401">
        <v>0</v>
      </c>
      <c r="I2401">
        <v>0</v>
      </c>
      <c r="J2401">
        <v>0</v>
      </c>
      <c r="K2401">
        <v>0</v>
      </c>
      <c r="L2401">
        <v>0</v>
      </c>
      <c r="M2401">
        <v>62</v>
      </c>
      <c r="N2401">
        <v>1</v>
      </c>
      <c r="O2401">
        <v>0</v>
      </c>
      <c r="P2401">
        <v>0</v>
      </c>
      <c r="Q2401">
        <v>0</v>
      </c>
      <c r="R2401">
        <v>0</v>
      </c>
      <c r="S2401">
        <f t="shared" si="40"/>
        <v>0</v>
      </c>
      <c r="T2401" s="13">
        <f>(Tabelle1[[#This Row],[MT Distri % (besucht)]]-Tabelle1[[#This Row],[MT Distri % (besucht) VP]])*100</f>
        <v>0</v>
      </c>
      <c r="U2401" t="str">
        <f>Tabelle1[[#This Row],[Kundenhierarchie 1]]&amp;Tabelle1[[#This Row],[Händler]]&amp;Tabelle1[[#This Row],[Kategorie]]&amp;Tabelle1[[#This Row],[Gruppe]]&amp;Tabelle1[[#This Row],[Name]]</f>
        <v>Rewe Gruppemein realGurkenGurken 720ml GlasSalzdillgurken, 720ml Glas, 8er Tray</v>
      </c>
      <c r="V2401">
        <f>_xlfn.XLOOKUP(U2401,'Daten Vor-Quartal'!U:U,'Daten Vor-Quartal'!I:I,0)</f>
        <v>0</v>
      </c>
    </row>
    <row r="2402" spans="1:22">
      <c r="A2402" t="s">
        <v>24</v>
      </c>
      <c r="B2402" t="s">
        <v>33</v>
      </c>
      <c r="C2402" t="s">
        <v>7</v>
      </c>
      <c r="D2402" t="s">
        <v>245</v>
      </c>
      <c r="E2402" t="s">
        <v>255</v>
      </c>
      <c r="F2402">
        <v>11</v>
      </c>
      <c r="G2402" t="s">
        <v>51</v>
      </c>
      <c r="H2402">
        <v>0</v>
      </c>
      <c r="I2402">
        <v>0</v>
      </c>
      <c r="J2402">
        <v>0</v>
      </c>
      <c r="K2402">
        <v>0</v>
      </c>
      <c r="L2402">
        <v>0</v>
      </c>
      <c r="M2402">
        <v>62</v>
      </c>
      <c r="N2402">
        <v>1</v>
      </c>
      <c r="O2402">
        <v>0</v>
      </c>
      <c r="P2402">
        <v>0</v>
      </c>
      <c r="Q2402">
        <v>0</v>
      </c>
      <c r="R2402">
        <v>0</v>
      </c>
      <c r="S2402">
        <f t="shared" si="40"/>
        <v>0</v>
      </c>
      <c r="T2402" s="13">
        <f>(Tabelle1[[#This Row],[MT Distri % (besucht)]]-Tabelle1[[#This Row],[MT Distri % (besucht) VP]])*100</f>
        <v>0</v>
      </c>
      <c r="U2402" t="str">
        <f>Tabelle1[[#This Row],[Kundenhierarchie 1]]&amp;Tabelle1[[#This Row],[Händler]]&amp;Tabelle1[[#This Row],[Kategorie]]&amp;Tabelle1[[#This Row],[Gruppe]]&amp;Tabelle1[[#This Row],[Name]]</f>
        <v>Rewe Gruppemein realGurkenGurken 720ml GlasSchles. Gurkenhappen, 720ml Gl., 8er Tr.</v>
      </c>
      <c r="V2402">
        <f>_xlfn.XLOOKUP(U2402,'Daten Vor-Quartal'!U:U,'Daten Vor-Quartal'!I:I,0)</f>
        <v>0</v>
      </c>
    </row>
    <row r="2403" spans="1:22">
      <c r="A2403" t="s">
        <v>24</v>
      </c>
      <c r="B2403" t="s">
        <v>33</v>
      </c>
      <c r="C2403" t="s">
        <v>7</v>
      </c>
      <c r="D2403" t="s">
        <v>245</v>
      </c>
      <c r="E2403" t="s">
        <v>256</v>
      </c>
      <c r="F2403">
        <v>11</v>
      </c>
      <c r="G2403" t="s">
        <v>51</v>
      </c>
      <c r="H2403">
        <v>1</v>
      </c>
      <c r="I2403">
        <v>0.98113207547169812</v>
      </c>
      <c r="J2403">
        <v>100</v>
      </c>
      <c r="K2403">
        <v>3.4482758620689626</v>
      </c>
      <c r="L2403">
        <v>62</v>
      </c>
      <c r="M2403">
        <v>62</v>
      </c>
      <c r="N2403">
        <v>53</v>
      </c>
      <c r="O2403">
        <v>52</v>
      </c>
      <c r="P2403">
        <v>62</v>
      </c>
      <c r="Q2403">
        <v>100</v>
      </c>
      <c r="R2403">
        <v>4.1123536284846267</v>
      </c>
      <c r="S2403">
        <f t="shared" si="40"/>
        <v>0.97916666666666663</v>
      </c>
      <c r="T2403" s="13">
        <f>(Tabelle1[[#This Row],[MT Distri % (besucht)]]-Tabelle1[[#This Row],[MT Distri % (besucht) VP]])*100</f>
        <v>0.19654088050314877</v>
      </c>
      <c r="U2403" t="str">
        <f>Tabelle1[[#This Row],[Kundenhierarchie 1]]&amp;Tabelle1[[#This Row],[Händler]]&amp;Tabelle1[[#This Row],[Kategorie]]&amp;Tabelle1[[#This Row],[Gruppe]]&amp;Tabelle1[[#This Row],[Name]]</f>
        <v>Rewe Gruppemein realGurkenGurken 720ml GlasSchles. Gurkenhappen, 720ml Glas</v>
      </c>
      <c r="V2403">
        <f>_xlfn.XLOOKUP(U2403,'Daten Vor-Quartal'!U:U,'Daten Vor-Quartal'!I:I,0)</f>
        <v>0.97916666666666663</v>
      </c>
    </row>
    <row r="2404" spans="1:22">
      <c r="A2404" t="s">
        <v>24</v>
      </c>
      <c r="B2404" t="s">
        <v>33</v>
      </c>
      <c r="C2404" t="s">
        <v>7</v>
      </c>
      <c r="D2404" t="s">
        <v>259</v>
      </c>
      <c r="E2404" t="s">
        <v>257</v>
      </c>
      <c r="F2404">
        <v>25</v>
      </c>
      <c r="G2404" t="s">
        <v>74</v>
      </c>
      <c r="H2404">
        <v>0</v>
      </c>
      <c r="I2404">
        <v>0.86792452830188682</v>
      </c>
      <c r="J2404">
        <v>82.258064516128982</v>
      </c>
      <c r="K2404">
        <v>-1.6499814608824579</v>
      </c>
      <c r="L2404">
        <v>0</v>
      </c>
      <c r="M2404">
        <v>62</v>
      </c>
      <c r="N2404">
        <v>53</v>
      </c>
      <c r="O2404">
        <v>46</v>
      </c>
      <c r="P2404">
        <v>62</v>
      </c>
      <c r="Q2404">
        <v>82.196452966768391</v>
      </c>
      <c r="R2404">
        <v>-6.0696567702667181</v>
      </c>
      <c r="S2404">
        <f t="shared" si="40"/>
        <v>0.875</v>
      </c>
      <c r="T2404" s="13">
        <f>(Tabelle1[[#This Row],[MT Distri % (besucht)]]-Tabelle1[[#This Row],[MT Distri % (besucht) VP]])*100</f>
        <v>-0.70754716981131782</v>
      </c>
      <c r="U2404" t="str">
        <f>Tabelle1[[#This Row],[Kundenhierarchie 1]]&amp;Tabelle1[[#This Row],[Händler]]&amp;Tabelle1[[#This Row],[Kategorie]]&amp;Tabelle1[[#This Row],[Gruppe]]&amp;Tabelle1[[#This Row],[Name]]</f>
        <v>Rewe Gruppemein realGurkenGurken Pure 327mlPure Cornichons Blütenhonig, 10x327ml Gl</v>
      </c>
      <c r="V2404">
        <f>_xlfn.XLOOKUP(U2404,'Daten Vor-Quartal'!U:U,'Daten Vor-Quartal'!I:I,0)</f>
        <v>0.875</v>
      </c>
    </row>
    <row r="2405" spans="1:22">
      <c r="A2405" t="s">
        <v>24</v>
      </c>
      <c r="B2405" t="s">
        <v>33</v>
      </c>
      <c r="C2405" t="s">
        <v>7</v>
      </c>
      <c r="D2405" t="s">
        <v>259</v>
      </c>
      <c r="E2405" t="s">
        <v>258</v>
      </c>
      <c r="F2405">
        <v>28</v>
      </c>
      <c r="G2405" t="s">
        <v>74</v>
      </c>
      <c r="H2405">
        <v>0</v>
      </c>
      <c r="I2405">
        <v>0.92452830188679247</v>
      </c>
      <c r="J2405">
        <v>93.548387096774391</v>
      </c>
      <c r="K2405">
        <v>11.939191694475319</v>
      </c>
      <c r="L2405">
        <v>0</v>
      </c>
      <c r="M2405">
        <v>62</v>
      </c>
      <c r="N2405">
        <v>53</v>
      </c>
      <c r="O2405">
        <v>49</v>
      </c>
      <c r="P2405">
        <v>62</v>
      </c>
      <c r="Q2405">
        <v>94.381168009009997</v>
      </c>
      <c r="R2405">
        <v>8.1473723550387831</v>
      </c>
      <c r="S2405">
        <f t="shared" si="40"/>
        <v>0.95833333333333337</v>
      </c>
      <c r="T2405" s="13">
        <f>(Tabelle1[[#This Row],[MT Distri % (besucht)]]-Tabelle1[[#This Row],[MT Distri % (besucht) VP]])*100</f>
        <v>-3.3805031446540901</v>
      </c>
      <c r="U2405" t="str">
        <f>Tabelle1[[#This Row],[Kundenhierarchie 1]]&amp;Tabelle1[[#This Row],[Händler]]&amp;Tabelle1[[#This Row],[Kategorie]]&amp;Tabelle1[[#This Row],[Gruppe]]&amp;Tabelle1[[#This Row],[Name]]</f>
        <v>Rewe Gruppemein realGurkenGurken Pure 327mlPure Cornichons Jalapeño, 10x327ml Gl.</v>
      </c>
      <c r="V2405">
        <f>_xlfn.XLOOKUP(U2405,'Daten Vor-Quartal'!U:U,'Daten Vor-Quartal'!I:I,0)</f>
        <v>0.95833333333333337</v>
      </c>
    </row>
    <row r="2406" spans="1:22">
      <c r="A2406" t="s">
        <v>24</v>
      </c>
      <c r="B2406" t="s">
        <v>33</v>
      </c>
      <c r="C2406" t="s">
        <v>7</v>
      </c>
      <c r="D2406" t="s">
        <v>259</v>
      </c>
      <c r="E2406" t="s">
        <v>260</v>
      </c>
      <c r="F2406">
        <v>23</v>
      </c>
      <c r="G2406" t="s">
        <v>63</v>
      </c>
      <c r="H2406">
        <v>0</v>
      </c>
      <c r="I2406">
        <v>0.92452830188679247</v>
      </c>
      <c r="J2406">
        <v>83.870967741935587</v>
      </c>
      <c r="K2406">
        <v>4.5606229143492714</v>
      </c>
      <c r="L2406">
        <v>0</v>
      </c>
      <c r="M2406">
        <v>62</v>
      </c>
      <c r="N2406">
        <v>53</v>
      </c>
      <c r="O2406">
        <v>49</v>
      </c>
      <c r="P2406">
        <v>62</v>
      </c>
      <c r="Q2406">
        <v>84.467565975093521</v>
      </c>
      <c r="R2406">
        <v>3.651890033805401</v>
      </c>
      <c r="S2406">
        <f t="shared" si="40"/>
        <v>0.95833333333333337</v>
      </c>
      <c r="T2406" s="13">
        <f>(Tabelle1[[#This Row],[MT Distri % (besucht)]]-Tabelle1[[#This Row],[MT Distri % (besucht) VP]])*100</f>
        <v>-3.3805031446540901</v>
      </c>
      <c r="U2406" t="str">
        <f>Tabelle1[[#This Row],[Kundenhierarchie 1]]&amp;Tabelle1[[#This Row],[Händler]]&amp;Tabelle1[[#This Row],[Kategorie]]&amp;Tabelle1[[#This Row],[Gruppe]]&amp;Tabelle1[[#This Row],[Name]]</f>
        <v>Rewe Gruppemein realGurkenGurken Pure 327mlPure Cornichons Kräuter, 10x327ml Gl.</v>
      </c>
      <c r="V2406">
        <f>_xlfn.XLOOKUP(U2406,'Daten Vor-Quartal'!U:U,'Daten Vor-Quartal'!I:I,0)</f>
        <v>0.95833333333333337</v>
      </c>
    </row>
    <row r="2407" spans="1:22">
      <c r="A2407" t="s">
        <v>24</v>
      </c>
      <c r="B2407" t="s">
        <v>33</v>
      </c>
      <c r="C2407" t="s">
        <v>7</v>
      </c>
      <c r="D2407" t="s">
        <v>261</v>
      </c>
      <c r="E2407" t="s">
        <v>126</v>
      </c>
      <c r="F2407">
        <v>5</v>
      </c>
      <c r="G2407" t="s">
        <v>51</v>
      </c>
      <c r="H2407">
        <v>1</v>
      </c>
      <c r="I2407">
        <v>0.98113207547169812</v>
      </c>
      <c r="J2407">
        <v>100</v>
      </c>
      <c r="K2407">
        <v>12.643678160919535</v>
      </c>
      <c r="L2407">
        <v>62</v>
      </c>
      <c r="M2407">
        <v>62</v>
      </c>
      <c r="N2407">
        <v>53</v>
      </c>
      <c r="O2407">
        <v>52</v>
      </c>
      <c r="P2407">
        <v>62</v>
      </c>
      <c r="Q2407">
        <v>100</v>
      </c>
      <c r="R2407">
        <v>6.4832522837058804</v>
      </c>
      <c r="S2407">
        <f t="shared" si="40"/>
        <v>0.97916666666666663</v>
      </c>
      <c r="T2407" s="13">
        <f>(Tabelle1[[#This Row],[MT Distri % (besucht)]]-Tabelle1[[#This Row],[MT Distri % (besucht) VP]])*100</f>
        <v>0.19654088050314877</v>
      </c>
      <c r="U2407" t="str">
        <f>Tabelle1[[#This Row],[Kundenhierarchie 1]]&amp;Tabelle1[[#This Row],[Händler]]&amp;Tabelle1[[#This Row],[Kategorie]]&amp;Tabelle1[[#This Row],[Gruppe]]&amp;Tabelle1[[#This Row],[Name]]</f>
        <v>Rewe Gruppemein realGurkenSchlemmertöpfchen 580ml GlasSchlemmert. Bals. Bianco, 580ml, 12er</v>
      </c>
      <c r="V2407">
        <f>_xlfn.XLOOKUP(U2407,'Daten Vor-Quartal'!U:U,'Daten Vor-Quartal'!I:I,0)</f>
        <v>0.97916666666666663</v>
      </c>
    </row>
    <row r="2408" spans="1:22">
      <c r="A2408" t="s">
        <v>24</v>
      </c>
      <c r="B2408" t="s">
        <v>33</v>
      </c>
      <c r="C2408" t="s">
        <v>7</v>
      </c>
      <c r="D2408" t="s">
        <v>261</v>
      </c>
      <c r="E2408" t="s">
        <v>127</v>
      </c>
      <c r="F2408">
        <v>5</v>
      </c>
      <c r="G2408" t="s">
        <v>51</v>
      </c>
      <c r="H2408">
        <v>0</v>
      </c>
      <c r="I2408">
        <v>0</v>
      </c>
      <c r="J2408">
        <v>0</v>
      </c>
      <c r="K2408">
        <v>0</v>
      </c>
      <c r="L2408">
        <v>0</v>
      </c>
      <c r="M2408">
        <v>62</v>
      </c>
      <c r="N2408">
        <v>1</v>
      </c>
      <c r="O2408">
        <v>0</v>
      </c>
      <c r="P2408">
        <v>0</v>
      </c>
      <c r="Q2408">
        <v>0</v>
      </c>
      <c r="R2408">
        <v>0</v>
      </c>
      <c r="S2408">
        <f t="shared" si="40"/>
        <v>0</v>
      </c>
      <c r="T2408" s="13">
        <f>(Tabelle1[[#This Row],[MT Distri % (besucht)]]-Tabelle1[[#This Row],[MT Distri % (besucht) VP]])*100</f>
        <v>0</v>
      </c>
      <c r="U2408" t="str">
        <f>Tabelle1[[#This Row],[Kundenhierarchie 1]]&amp;Tabelle1[[#This Row],[Händler]]&amp;Tabelle1[[#This Row],[Kategorie]]&amp;Tabelle1[[#This Row],[Gruppe]]&amp;Tabelle1[[#This Row],[Name]]</f>
        <v>Rewe Gruppemein realGurkenSchlemmertöpfchen 580ml GlasSchlemmert. Bals. Bianco, 580ml, 8er</v>
      </c>
      <c r="V2408">
        <f>_xlfn.XLOOKUP(U2408,'Daten Vor-Quartal'!U:U,'Daten Vor-Quartal'!I:I,0)</f>
        <v>0</v>
      </c>
    </row>
    <row r="2409" spans="1:22">
      <c r="A2409" t="s">
        <v>24</v>
      </c>
      <c r="B2409" t="s">
        <v>33</v>
      </c>
      <c r="C2409" t="s">
        <v>7</v>
      </c>
      <c r="D2409" t="s">
        <v>261</v>
      </c>
      <c r="E2409" t="s">
        <v>122</v>
      </c>
      <c r="F2409">
        <v>6</v>
      </c>
      <c r="G2409" t="s">
        <v>51</v>
      </c>
      <c r="H2409">
        <v>1</v>
      </c>
      <c r="I2409">
        <v>0.98113207547169812</v>
      </c>
      <c r="J2409">
        <v>100</v>
      </c>
      <c r="K2409">
        <v>3.4482758620689626</v>
      </c>
      <c r="L2409">
        <v>62</v>
      </c>
      <c r="M2409">
        <v>62</v>
      </c>
      <c r="N2409">
        <v>53</v>
      </c>
      <c r="O2409">
        <v>52</v>
      </c>
      <c r="P2409">
        <v>62</v>
      </c>
      <c r="Q2409">
        <v>100</v>
      </c>
      <c r="R2409">
        <v>0.79801752021609218</v>
      </c>
      <c r="S2409">
        <f t="shared" si="40"/>
        <v>0.97916666666666663</v>
      </c>
      <c r="T2409" s="13">
        <f>(Tabelle1[[#This Row],[MT Distri % (besucht)]]-Tabelle1[[#This Row],[MT Distri % (besucht) VP]])*100</f>
        <v>0.19654088050314877</v>
      </c>
      <c r="U2409" t="str">
        <f>Tabelle1[[#This Row],[Kundenhierarchie 1]]&amp;Tabelle1[[#This Row],[Händler]]&amp;Tabelle1[[#This Row],[Kategorie]]&amp;Tabelle1[[#This Row],[Gruppe]]&amp;Tabelle1[[#This Row],[Name]]</f>
        <v>Rewe Gruppemein realGurkenSchlemmertöpfchen 580ml GlasSchlemmert. Chili, 580ml, 12er</v>
      </c>
      <c r="V2409">
        <f>_xlfn.XLOOKUP(U2409,'Daten Vor-Quartal'!U:U,'Daten Vor-Quartal'!I:I,0)</f>
        <v>0.97916666666666663</v>
      </c>
    </row>
    <row r="2410" spans="1:22">
      <c r="A2410" t="s">
        <v>24</v>
      </c>
      <c r="B2410" t="s">
        <v>33</v>
      </c>
      <c r="C2410" t="s">
        <v>7</v>
      </c>
      <c r="D2410" t="s">
        <v>261</v>
      </c>
      <c r="E2410" t="s">
        <v>123</v>
      </c>
      <c r="F2410">
        <v>6</v>
      </c>
      <c r="G2410" t="s">
        <v>51</v>
      </c>
      <c r="H2410">
        <v>0</v>
      </c>
      <c r="I2410">
        <v>0</v>
      </c>
      <c r="J2410">
        <v>0</v>
      </c>
      <c r="K2410">
        <v>0</v>
      </c>
      <c r="L2410">
        <v>0</v>
      </c>
      <c r="M2410">
        <v>62</v>
      </c>
      <c r="N2410">
        <v>1</v>
      </c>
      <c r="O2410">
        <v>0</v>
      </c>
      <c r="P2410">
        <v>0</v>
      </c>
      <c r="Q2410">
        <v>0</v>
      </c>
      <c r="R2410">
        <v>0</v>
      </c>
      <c r="S2410">
        <f t="shared" si="40"/>
        <v>0</v>
      </c>
      <c r="T2410" s="13">
        <f>(Tabelle1[[#This Row],[MT Distri % (besucht)]]-Tabelle1[[#This Row],[MT Distri % (besucht) VP]])*100</f>
        <v>0</v>
      </c>
      <c r="U2410" t="str">
        <f>Tabelle1[[#This Row],[Kundenhierarchie 1]]&amp;Tabelle1[[#This Row],[Händler]]&amp;Tabelle1[[#This Row],[Kategorie]]&amp;Tabelle1[[#This Row],[Gruppe]]&amp;Tabelle1[[#This Row],[Name]]</f>
        <v>Rewe Gruppemein realGurkenSchlemmertöpfchen 580ml GlasSchlemmert. Chili, 580ml, 8er</v>
      </c>
      <c r="V2410">
        <f>_xlfn.XLOOKUP(U2410,'Daten Vor-Quartal'!U:U,'Daten Vor-Quartal'!I:I,0)</f>
        <v>0</v>
      </c>
    </row>
    <row r="2411" spans="1:22">
      <c r="A2411" t="s">
        <v>24</v>
      </c>
      <c r="B2411" t="s">
        <v>33</v>
      </c>
      <c r="C2411" t="s">
        <v>7</v>
      </c>
      <c r="D2411" t="s">
        <v>261</v>
      </c>
      <c r="E2411" t="s">
        <v>124</v>
      </c>
      <c r="F2411">
        <v>2</v>
      </c>
      <c r="G2411" t="s">
        <v>51</v>
      </c>
      <c r="H2411">
        <v>1</v>
      </c>
      <c r="I2411">
        <v>0.8867924528301887</v>
      </c>
      <c r="J2411">
        <v>100</v>
      </c>
      <c r="K2411">
        <v>10.344827586206872</v>
      </c>
      <c r="L2411">
        <v>62</v>
      </c>
      <c r="M2411">
        <v>62</v>
      </c>
      <c r="N2411">
        <v>53</v>
      </c>
      <c r="O2411">
        <v>47</v>
      </c>
      <c r="P2411">
        <v>62</v>
      </c>
      <c r="Q2411">
        <v>100</v>
      </c>
      <c r="R2411">
        <v>6.8088486663595802</v>
      </c>
      <c r="S2411">
        <f t="shared" si="40"/>
        <v>0.91666666666666663</v>
      </c>
      <c r="T2411" s="13">
        <f>(Tabelle1[[#This Row],[MT Distri % (besucht)]]-Tabelle1[[#This Row],[MT Distri % (besucht) VP]])*100</f>
        <v>-2.9874213836477925</v>
      </c>
      <c r="U2411" t="str">
        <f>Tabelle1[[#This Row],[Kundenhierarchie 1]]&amp;Tabelle1[[#This Row],[Händler]]&amp;Tabelle1[[#This Row],[Kategorie]]&amp;Tabelle1[[#This Row],[Gruppe]]&amp;Tabelle1[[#This Row],[Name]]</f>
        <v>Rewe Gruppemein realGurkenSchlemmertöpfchen 580ml GlasSchlemmert. Honig, 580ml, 12er</v>
      </c>
      <c r="V2411">
        <f>_xlfn.XLOOKUP(U2411,'Daten Vor-Quartal'!U:U,'Daten Vor-Quartal'!I:I,0)</f>
        <v>0.91666666666666663</v>
      </c>
    </row>
    <row r="2412" spans="1:22">
      <c r="A2412" t="s">
        <v>24</v>
      </c>
      <c r="B2412" t="s">
        <v>33</v>
      </c>
      <c r="C2412" t="s">
        <v>7</v>
      </c>
      <c r="D2412" t="s">
        <v>261</v>
      </c>
      <c r="E2412" t="s">
        <v>125</v>
      </c>
      <c r="F2412">
        <v>2</v>
      </c>
      <c r="G2412" t="s">
        <v>51</v>
      </c>
      <c r="H2412">
        <v>0</v>
      </c>
      <c r="I2412">
        <v>0</v>
      </c>
      <c r="J2412">
        <v>0</v>
      </c>
      <c r="K2412">
        <v>0</v>
      </c>
      <c r="L2412">
        <v>0</v>
      </c>
      <c r="M2412">
        <v>62</v>
      </c>
      <c r="N2412">
        <v>1</v>
      </c>
      <c r="O2412">
        <v>0</v>
      </c>
      <c r="P2412">
        <v>0</v>
      </c>
      <c r="Q2412">
        <v>0</v>
      </c>
      <c r="R2412">
        <v>0</v>
      </c>
      <c r="S2412">
        <f t="shared" si="40"/>
        <v>0</v>
      </c>
      <c r="T2412" s="13">
        <f>(Tabelle1[[#This Row],[MT Distri % (besucht)]]-Tabelle1[[#This Row],[MT Distri % (besucht) VP]])*100</f>
        <v>0</v>
      </c>
      <c r="U2412" t="str">
        <f>Tabelle1[[#This Row],[Kundenhierarchie 1]]&amp;Tabelle1[[#This Row],[Händler]]&amp;Tabelle1[[#This Row],[Kategorie]]&amp;Tabelle1[[#This Row],[Gruppe]]&amp;Tabelle1[[#This Row],[Name]]</f>
        <v>Rewe Gruppemein realGurkenSchlemmertöpfchen 580ml GlasSchlemmert. Honig, 580ml, 8er</v>
      </c>
      <c r="V2412">
        <f>_xlfn.XLOOKUP(U2412,'Daten Vor-Quartal'!U:U,'Daten Vor-Quartal'!I:I,0)</f>
        <v>0</v>
      </c>
    </row>
    <row r="2413" spans="1:22">
      <c r="A2413" t="s">
        <v>24</v>
      </c>
      <c r="B2413" t="s">
        <v>33</v>
      </c>
      <c r="C2413" t="s">
        <v>7</v>
      </c>
      <c r="D2413" t="s">
        <v>261</v>
      </c>
      <c r="E2413" t="s">
        <v>120</v>
      </c>
      <c r="F2413">
        <v>16</v>
      </c>
      <c r="G2413" t="s">
        <v>63</v>
      </c>
      <c r="H2413">
        <v>1</v>
      </c>
      <c r="I2413">
        <v>0.98113207547169812</v>
      </c>
      <c r="J2413">
        <v>100</v>
      </c>
      <c r="K2413">
        <v>1.1494252873563227</v>
      </c>
      <c r="L2413">
        <v>62</v>
      </c>
      <c r="M2413">
        <v>62</v>
      </c>
      <c r="N2413">
        <v>53</v>
      </c>
      <c r="O2413">
        <v>52</v>
      </c>
      <c r="P2413">
        <v>62</v>
      </c>
      <c r="Q2413">
        <v>100</v>
      </c>
      <c r="R2413">
        <v>0.24164543410132922</v>
      </c>
      <c r="S2413">
        <f t="shared" si="40"/>
        <v>0.97916666666666663</v>
      </c>
      <c r="T2413" s="13">
        <f>(Tabelle1[[#This Row],[MT Distri % (besucht)]]-Tabelle1[[#This Row],[MT Distri % (besucht) VP]])*100</f>
        <v>0.19654088050314877</v>
      </c>
      <c r="U2413" t="str">
        <f>Tabelle1[[#This Row],[Kundenhierarchie 1]]&amp;Tabelle1[[#This Row],[Händler]]&amp;Tabelle1[[#This Row],[Kategorie]]&amp;Tabelle1[[#This Row],[Gruppe]]&amp;Tabelle1[[#This Row],[Name]]</f>
        <v>Rewe Gruppemein realGurkenSchlemmertöpfchen 580ml GlasSchlemmert. Honig-Chili, 580ml, 12er</v>
      </c>
      <c r="V2413">
        <f>_xlfn.XLOOKUP(U2413,'Daten Vor-Quartal'!U:U,'Daten Vor-Quartal'!I:I,0)</f>
        <v>0.97916666666666663</v>
      </c>
    </row>
    <row r="2414" spans="1:22">
      <c r="A2414" t="s">
        <v>24</v>
      </c>
      <c r="B2414" t="s">
        <v>33</v>
      </c>
      <c r="C2414" t="s">
        <v>7</v>
      </c>
      <c r="D2414" t="s">
        <v>261</v>
      </c>
      <c r="E2414" t="s">
        <v>121</v>
      </c>
      <c r="F2414">
        <v>16</v>
      </c>
      <c r="G2414" t="s">
        <v>63</v>
      </c>
      <c r="H2414">
        <v>0</v>
      </c>
      <c r="I2414">
        <v>0</v>
      </c>
      <c r="J2414">
        <v>0</v>
      </c>
      <c r="K2414">
        <v>0</v>
      </c>
      <c r="L2414">
        <v>0</v>
      </c>
      <c r="M2414">
        <v>62</v>
      </c>
      <c r="N2414">
        <v>1</v>
      </c>
      <c r="O2414">
        <v>0</v>
      </c>
      <c r="P2414">
        <v>0</v>
      </c>
      <c r="Q2414">
        <v>0</v>
      </c>
      <c r="R2414">
        <v>0</v>
      </c>
      <c r="S2414">
        <f t="shared" si="40"/>
        <v>0</v>
      </c>
      <c r="T2414" s="13">
        <f>(Tabelle1[[#This Row],[MT Distri % (besucht)]]-Tabelle1[[#This Row],[MT Distri % (besucht) VP]])*100</f>
        <v>0</v>
      </c>
      <c r="U2414" t="str">
        <f>Tabelle1[[#This Row],[Kundenhierarchie 1]]&amp;Tabelle1[[#This Row],[Händler]]&amp;Tabelle1[[#This Row],[Kategorie]]&amp;Tabelle1[[#This Row],[Gruppe]]&amp;Tabelle1[[#This Row],[Name]]</f>
        <v>Rewe Gruppemein realGurkenSchlemmertöpfchen 580ml GlasSchlemmert. Honig-Chili, 580ml, 8er</v>
      </c>
      <c r="V2414">
        <f>_xlfn.XLOOKUP(U2414,'Daten Vor-Quartal'!U:U,'Daten Vor-Quartal'!I:I,0)</f>
        <v>0</v>
      </c>
    </row>
    <row r="2415" spans="1:22">
      <c r="A2415" t="s">
        <v>24</v>
      </c>
      <c r="B2415" t="s">
        <v>33</v>
      </c>
      <c r="C2415" t="s">
        <v>7</v>
      </c>
      <c r="D2415" t="s">
        <v>261</v>
      </c>
      <c r="E2415" t="s">
        <v>117</v>
      </c>
      <c r="F2415">
        <v>1</v>
      </c>
      <c r="G2415" t="s">
        <v>51</v>
      </c>
      <c r="H2415">
        <v>0</v>
      </c>
      <c r="I2415">
        <v>0</v>
      </c>
      <c r="J2415">
        <v>0</v>
      </c>
      <c r="K2415">
        <v>0</v>
      </c>
      <c r="L2415">
        <v>0</v>
      </c>
      <c r="M2415">
        <v>62</v>
      </c>
      <c r="N2415">
        <v>1</v>
      </c>
      <c r="O2415">
        <v>0</v>
      </c>
      <c r="P2415">
        <v>0</v>
      </c>
      <c r="Q2415">
        <v>0</v>
      </c>
      <c r="R2415">
        <v>0</v>
      </c>
      <c r="S2415">
        <f t="shared" si="40"/>
        <v>0</v>
      </c>
      <c r="T2415" s="13">
        <f>(Tabelle1[[#This Row],[MT Distri % (besucht)]]-Tabelle1[[#This Row],[MT Distri % (besucht) VP]])*100</f>
        <v>0</v>
      </c>
      <c r="U2415" t="str">
        <f>Tabelle1[[#This Row],[Kundenhierarchie 1]]&amp;Tabelle1[[#This Row],[Händler]]&amp;Tabelle1[[#This Row],[Kategorie]]&amp;Tabelle1[[#This Row],[Gruppe]]&amp;Tabelle1[[#This Row],[Name]]</f>
        <v>Rewe Gruppemein realGurkenSchlemmertöpfchen 580ml GlasSchlemmert. Kraeuter, 580ml, 8er</v>
      </c>
      <c r="V2415">
        <f>_xlfn.XLOOKUP(U2415,'Daten Vor-Quartal'!U:U,'Daten Vor-Quartal'!I:I,0)</f>
        <v>0</v>
      </c>
    </row>
    <row r="2416" spans="1:22">
      <c r="A2416" t="s">
        <v>24</v>
      </c>
      <c r="B2416" t="s">
        <v>33</v>
      </c>
      <c r="C2416" t="s">
        <v>7</v>
      </c>
      <c r="D2416" t="s">
        <v>261</v>
      </c>
      <c r="E2416" t="s">
        <v>116</v>
      </c>
      <c r="F2416">
        <v>1</v>
      </c>
      <c r="G2416" t="s">
        <v>51</v>
      </c>
      <c r="H2416">
        <v>1</v>
      </c>
      <c r="I2416">
        <v>0.98113207547169812</v>
      </c>
      <c r="J2416">
        <v>100</v>
      </c>
      <c r="K2416">
        <v>3.4482758620689626</v>
      </c>
      <c r="L2416">
        <v>62</v>
      </c>
      <c r="M2416">
        <v>62</v>
      </c>
      <c r="N2416">
        <v>53</v>
      </c>
      <c r="O2416">
        <v>52</v>
      </c>
      <c r="P2416">
        <v>62</v>
      </c>
      <c r="Q2416">
        <v>100</v>
      </c>
      <c r="R2416">
        <v>0.88730230236386376</v>
      </c>
      <c r="S2416">
        <f t="shared" si="40"/>
        <v>0.97916666666666663</v>
      </c>
      <c r="T2416" s="13">
        <f>(Tabelle1[[#This Row],[MT Distri % (besucht)]]-Tabelle1[[#This Row],[MT Distri % (besucht) VP]])*100</f>
        <v>0.19654088050314877</v>
      </c>
      <c r="U2416" t="str">
        <f>Tabelle1[[#This Row],[Kundenhierarchie 1]]&amp;Tabelle1[[#This Row],[Händler]]&amp;Tabelle1[[#This Row],[Kategorie]]&amp;Tabelle1[[#This Row],[Gruppe]]&amp;Tabelle1[[#This Row],[Name]]</f>
        <v>Rewe Gruppemein realGurkenSchlemmertöpfchen 580ml GlasSchlemmert. Kräuter, 580ml, 12er</v>
      </c>
      <c r="V2416">
        <f>_xlfn.XLOOKUP(U2416,'Daten Vor-Quartal'!U:U,'Daten Vor-Quartal'!I:I,0)</f>
        <v>0.97916666666666663</v>
      </c>
    </row>
    <row r="2417" spans="1:22">
      <c r="A2417" t="s">
        <v>24</v>
      </c>
      <c r="B2417" t="s">
        <v>33</v>
      </c>
      <c r="C2417" t="s">
        <v>12</v>
      </c>
      <c r="D2417" t="s">
        <v>268</v>
      </c>
      <c r="E2417" t="s">
        <v>269</v>
      </c>
      <c r="F2417">
        <v>7</v>
      </c>
      <c r="G2417" t="s">
        <v>74</v>
      </c>
      <c r="H2417">
        <v>0</v>
      </c>
      <c r="I2417">
        <v>0</v>
      </c>
      <c r="J2417">
        <v>0</v>
      </c>
      <c r="K2417">
        <v>0</v>
      </c>
      <c r="L2417">
        <v>0</v>
      </c>
      <c r="M2417">
        <v>61</v>
      </c>
      <c r="N2417">
        <v>1</v>
      </c>
      <c r="O2417">
        <v>0</v>
      </c>
      <c r="P2417">
        <v>0</v>
      </c>
      <c r="Q2417">
        <v>0</v>
      </c>
      <c r="R2417">
        <v>0</v>
      </c>
      <c r="S2417">
        <f t="shared" si="40"/>
        <v>0</v>
      </c>
      <c r="T2417" s="13">
        <f>(Tabelle1[[#This Row],[MT Distri % (besucht)]]-Tabelle1[[#This Row],[MT Distri % (besucht) VP]])*100</f>
        <v>0</v>
      </c>
      <c r="U2417" t="str">
        <f>Tabelle1[[#This Row],[Kundenhierarchie 1]]&amp;Tabelle1[[#This Row],[Händler]]&amp;Tabelle1[[#This Row],[Kategorie]]&amp;Tabelle1[[#This Row],[Gruppe]]&amp;Tabelle1[[#This Row],[Name]]</f>
        <v>Rewe Gruppemein realSenfSenf EimerSenf mittelscharf,6x1000ml PlE,mehrspr.</v>
      </c>
      <c r="V2417">
        <f>_xlfn.XLOOKUP(U2417,'Daten Vor-Quartal'!U:U,'Daten Vor-Quartal'!I:I,0)</f>
        <v>0</v>
      </c>
    </row>
    <row r="2418" spans="1:22">
      <c r="A2418" t="s">
        <v>24</v>
      </c>
      <c r="B2418" t="s">
        <v>33</v>
      </c>
      <c r="C2418" t="s">
        <v>12</v>
      </c>
      <c r="D2418" t="s">
        <v>271</v>
      </c>
      <c r="E2418" t="s">
        <v>262</v>
      </c>
      <c r="F2418">
        <v>9</v>
      </c>
      <c r="G2418" t="s">
        <v>74</v>
      </c>
      <c r="H2418">
        <v>0</v>
      </c>
      <c r="I2418">
        <v>0</v>
      </c>
      <c r="J2418">
        <v>0</v>
      </c>
      <c r="K2418">
        <v>0</v>
      </c>
      <c r="L2418">
        <v>0</v>
      </c>
      <c r="M2418">
        <v>61</v>
      </c>
      <c r="N2418">
        <v>1</v>
      </c>
      <c r="O2418">
        <v>0</v>
      </c>
      <c r="P2418">
        <v>62</v>
      </c>
      <c r="Q2418">
        <v>0</v>
      </c>
      <c r="R2418">
        <v>0</v>
      </c>
      <c r="S2418">
        <f t="shared" si="40"/>
        <v>0</v>
      </c>
      <c r="T2418" s="13">
        <f>(Tabelle1[[#This Row],[MT Distri % (besucht)]]-Tabelle1[[#This Row],[MT Distri % (besucht) VP]])*100</f>
        <v>0</v>
      </c>
      <c r="U2418" t="str">
        <f>Tabelle1[[#This Row],[Kundenhierarchie 1]]&amp;Tabelle1[[#This Row],[Händler]]&amp;Tabelle1[[#This Row],[Kategorie]]&amp;Tabelle1[[#This Row],[Gruppe]]&amp;Tabelle1[[#This Row],[Name]]</f>
        <v>Rewe Gruppemein realSenfSenf FamilienglasKühne Senf körnig, 250ml Fam.glas 10er</v>
      </c>
      <c r="V2418">
        <f>_xlfn.XLOOKUP(U2418,'Daten Vor-Quartal'!U:U,'Daten Vor-Quartal'!I:I,0)</f>
        <v>0</v>
      </c>
    </row>
    <row r="2419" spans="1:22">
      <c r="A2419" t="s">
        <v>24</v>
      </c>
      <c r="B2419" t="s">
        <v>33</v>
      </c>
      <c r="C2419" t="s">
        <v>12</v>
      </c>
      <c r="D2419" t="s">
        <v>271</v>
      </c>
      <c r="E2419" t="s">
        <v>263</v>
      </c>
      <c r="F2419">
        <v>6</v>
      </c>
      <c r="G2419" t="s">
        <v>74</v>
      </c>
      <c r="H2419">
        <v>0</v>
      </c>
      <c r="I2419">
        <v>0</v>
      </c>
      <c r="J2419">
        <v>100</v>
      </c>
      <c r="K2419">
        <v>12.643678160919535</v>
      </c>
      <c r="L2419">
        <v>0</v>
      </c>
      <c r="M2419">
        <v>61</v>
      </c>
      <c r="N2419">
        <v>1</v>
      </c>
      <c r="O2419">
        <v>0</v>
      </c>
      <c r="P2419">
        <v>62</v>
      </c>
      <c r="Q2419">
        <v>100</v>
      </c>
      <c r="R2419">
        <v>7.3448136687832175</v>
      </c>
      <c r="S2419">
        <f t="shared" si="40"/>
        <v>0</v>
      </c>
      <c r="T2419" s="13">
        <f>(Tabelle1[[#This Row],[MT Distri % (besucht)]]-Tabelle1[[#This Row],[MT Distri % (besucht) VP]])*100</f>
        <v>0</v>
      </c>
      <c r="U2419" t="str">
        <f>Tabelle1[[#This Row],[Kundenhierarchie 1]]&amp;Tabelle1[[#This Row],[Händler]]&amp;Tabelle1[[#This Row],[Kategorie]]&amp;Tabelle1[[#This Row],[Gruppe]]&amp;Tabelle1[[#This Row],[Name]]</f>
        <v>Rewe Gruppemein realSenfSenf FamilienglasKühne Senf Kräuter, 250ml Fam.glas 10er</v>
      </c>
      <c r="V2419">
        <f>_xlfn.XLOOKUP(U2419,'Daten Vor-Quartal'!U:U,'Daten Vor-Quartal'!I:I,0)</f>
        <v>0</v>
      </c>
    </row>
    <row r="2420" spans="1:22">
      <c r="A2420" t="s">
        <v>24</v>
      </c>
      <c r="B2420" t="s">
        <v>33</v>
      </c>
      <c r="C2420" t="s">
        <v>12</v>
      </c>
      <c r="D2420" t="s">
        <v>271</v>
      </c>
      <c r="E2420" t="s">
        <v>264</v>
      </c>
      <c r="F2420">
        <v>1</v>
      </c>
      <c r="G2420" t="s">
        <v>51</v>
      </c>
      <c r="H2420">
        <v>1</v>
      </c>
      <c r="I2420">
        <v>0</v>
      </c>
      <c r="J2420">
        <v>100</v>
      </c>
      <c r="K2420">
        <v>6.8965517241379262</v>
      </c>
      <c r="L2420">
        <v>61</v>
      </c>
      <c r="M2420">
        <v>61</v>
      </c>
      <c r="N2420">
        <v>1</v>
      </c>
      <c r="O2420">
        <v>0</v>
      </c>
      <c r="P2420">
        <v>62</v>
      </c>
      <c r="Q2420">
        <v>100</v>
      </c>
      <c r="R2420">
        <v>1.2018925341639459</v>
      </c>
      <c r="S2420">
        <f t="shared" si="40"/>
        <v>0</v>
      </c>
      <c r="T2420" s="13">
        <f>(Tabelle1[[#This Row],[MT Distri % (besucht)]]-Tabelle1[[#This Row],[MT Distri % (besucht) VP]])*100</f>
        <v>0</v>
      </c>
      <c r="U2420" t="str">
        <f>Tabelle1[[#This Row],[Kundenhierarchie 1]]&amp;Tabelle1[[#This Row],[Händler]]&amp;Tabelle1[[#This Row],[Kategorie]]&amp;Tabelle1[[#This Row],[Gruppe]]&amp;Tabelle1[[#This Row],[Name]]</f>
        <v>Rewe Gruppemein realSenfSenf FamilienglasKühne Senf mittelsch., 250ml Fam.gl 10er</v>
      </c>
      <c r="V2420">
        <f>_xlfn.XLOOKUP(U2420,'Daten Vor-Quartal'!U:U,'Daten Vor-Quartal'!I:I,0)</f>
        <v>0</v>
      </c>
    </row>
    <row r="2421" spans="1:22">
      <c r="A2421" t="s">
        <v>24</v>
      </c>
      <c r="B2421" t="s">
        <v>33</v>
      </c>
      <c r="C2421" t="s">
        <v>12</v>
      </c>
      <c r="D2421" t="s">
        <v>271</v>
      </c>
      <c r="E2421" t="s">
        <v>265</v>
      </c>
      <c r="F2421">
        <v>8</v>
      </c>
      <c r="G2421" t="s">
        <v>74</v>
      </c>
      <c r="H2421">
        <v>0</v>
      </c>
      <c r="I2421">
        <v>0</v>
      </c>
      <c r="J2421">
        <v>95.16129032258057</v>
      </c>
      <c r="K2421">
        <v>0.90841675936226807</v>
      </c>
      <c r="L2421">
        <v>0</v>
      </c>
      <c r="M2421">
        <v>61</v>
      </c>
      <c r="N2421">
        <v>1</v>
      </c>
      <c r="O2421">
        <v>0</v>
      </c>
      <c r="P2421">
        <v>62</v>
      </c>
      <c r="Q2421">
        <v>95.879038045494937</v>
      </c>
      <c r="R2421">
        <v>-0.40174795828548326</v>
      </c>
      <c r="S2421">
        <f t="shared" si="40"/>
        <v>0</v>
      </c>
      <c r="T2421" s="13">
        <f>(Tabelle1[[#This Row],[MT Distri % (besucht)]]-Tabelle1[[#This Row],[MT Distri % (besucht) VP]])*100</f>
        <v>0</v>
      </c>
      <c r="U2421" t="str">
        <f>Tabelle1[[#This Row],[Kundenhierarchie 1]]&amp;Tabelle1[[#This Row],[Händler]]&amp;Tabelle1[[#This Row],[Kategorie]]&amp;Tabelle1[[#This Row],[Gruppe]]&amp;Tabelle1[[#This Row],[Name]]</f>
        <v>Rewe Gruppemein realSenfSenf FamilienglasKühne Senf süß, 250ml Fam.glas 10er</v>
      </c>
      <c r="V2421">
        <f>_xlfn.XLOOKUP(U2421,'Daten Vor-Quartal'!U:U,'Daten Vor-Quartal'!I:I,0)</f>
        <v>0</v>
      </c>
    </row>
    <row r="2422" spans="1:22">
      <c r="A2422" t="s">
        <v>24</v>
      </c>
      <c r="B2422" t="s">
        <v>33</v>
      </c>
      <c r="C2422" t="s">
        <v>12</v>
      </c>
      <c r="D2422" t="s">
        <v>276</v>
      </c>
      <c r="E2422" t="s">
        <v>266</v>
      </c>
      <c r="F2422">
        <v>11</v>
      </c>
      <c r="G2422" t="s">
        <v>74</v>
      </c>
      <c r="H2422">
        <v>0</v>
      </c>
      <c r="I2422">
        <v>0</v>
      </c>
      <c r="J2422">
        <v>98.387096774193481</v>
      </c>
      <c r="K2422">
        <v>68.502039302929106</v>
      </c>
      <c r="L2422">
        <v>0</v>
      </c>
      <c r="M2422">
        <v>61</v>
      </c>
      <c r="N2422">
        <v>1</v>
      </c>
      <c r="O2422">
        <v>0</v>
      </c>
      <c r="P2422">
        <v>62</v>
      </c>
      <c r="Q2422">
        <v>98.019872028220917</v>
      </c>
      <c r="R2422">
        <v>55.749630282435803</v>
      </c>
      <c r="S2422">
        <f t="shared" si="40"/>
        <v>0</v>
      </c>
      <c r="T2422" s="13">
        <f>(Tabelle1[[#This Row],[MT Distri % (besucht)]]-Tabelle1[[#This Row],[MT Distri % (besucht) VP]])*100</f>
        <v>0</v>
      </c>
      <c r="U2422" t="str">
        <f>Tabelle1[[#This Row],[Kundenhierarchie 1]]&amp;Tabelle1[[#This Row],[Händler]]&amp;Tabelle1[[#This Row],[Kategorie]]&amp;Tabelle1[[#This Row],[Gruppe]]&amp;Tabelle1[[#This Row],[Name]]</f>
        <v>Rewe Gruppemein realSenfSenf Kopfsteher / SqueezeKühne Habanero Chili Senf 8x250ml Sq.</v>
      </c>
      <c r="V2422">
        <f>_xlfn.XLOOKUP(U2422,'Daten Vor-Quartal'!U:U,'Daten Vor-Quartal'!I:I,0)</f>
        <v>0</v>
      </c>
    </row>
    <row r="2423" spans="1:22">
      <c r="A2423" t="s">
        <v>24</v>
      </c>
      <c r="B2423" t="s">
        <v>33</v>
      </c>
      <c r="C2423" t="s">
        <v>12</v>
      </c>
      <c r="D2423" t="s">
        <v>276</v>
      </c>
      <c r="E2423" t="s">
        <v>267</v>
      </c>
      <c r="F2423">
        <v>10</v>
      </c>
      <c r="G2423" t="s">
        <v>74</v>
      </c>
      <c r="H2423">
        <v>0</v>
      </c>
      <c r="I2423">
        <v>0</v>
      </c>
      <c r="J2423">
        <v>72.580645161290306</v>
      </c>
      <c r="K2423">
        <v>72.580645161290306</v>
      </c>
      <c r="L2423">
        <v>0</v>
      </c>
      <c r="M2423">
        <v>61</v>
      </c>
      <c r="N2423">
        <v>1</v>
      </c>
      <c r="O2423">
        <v>0</v>
      </c>
      <c r="P2423">
        <v>62</v>
      </c>
      <c r="Q2423">
        <v>73.571553919808238</v>
      </c>
      <c r="R2423">
        <v>73.571553919808238</v>
      </c>
      <c r="S2423">
        <f t="shared" si="40"/>
        <v>0</v>
      </c>
      <c r="T2423" s="13">
        <f>(Tabelle1[[#This Row],[MT Distri % (besucht)]]-Tabelle1[[#This Row],[MT Distri % (besucht) VP]])*100</f>
        <v>0</v>
      </c>
      <c r="U2423" t="str">
        <f>Tabelle1[[#This Row],[Kundenhierarchie 1]]&amp;Tabelle1[[#This Row],[Händler]]&amp;Tabelle1[[#This Row],[Kategorie]]&amp;Tabelle1[[#This Row],[Gruppe]]&amp;Tabelle1[[#This Row],[Name]]</f>
        <v>Rewe Gruppemein realSenfSenf Kopfsteher / SqueezeKühne Hot Dog Senf 8x250ml Squeeze</v>
      </c>
      <c r="V2423">
        <f>_xlfn.XLOOKUP(U2423,'Daten Vor-Quartal'!U:U,'Daten Vor-Quartal'!I:I,0)</f>
        <v>0</v>
      </c>
    </row>
    <row r="2424" spans="1:22">
      <c r="A2424" t="s">
        <v>24</v>
      </c>
      <c r="B2424" t="s">
        <v>33</v>
      </c>
      <c r="C2424" t="s">
        <v>12</v>
      </c>
      <c r="D2424" t="s">
        <v>276</v>
      </c>
      <c r="E2424" t="s">
        <v>270</v>
      </c>
      <c r="F2424">
        <v>2</v>
      </c>
      <c r="G2424" t="s">
        <v>51</v>
      </c>
      <c r="H2424">
        <v>1</v>
      </c>
      <c r="I2424">
        <v>0</v>
      </c>
      <c r="J2424">
        <v>75.806451612903302</v>
      </c>
      <c r="K2424">
        <v>58.565072302558328</v>
      </c>
      <c r="L2424">
        <v>61</v>
      </c>
      <c r="M2424">
        <v>61</v>
      </c>
      <c r="N2424">
        <v>1</v>
      </c>
      <c r="O2424">
        <v>0</v>
      </c>
      <c r="P2424">
        <v>62</v>
      </c>
      <c r="Q2424">
        <v>75.624898731378721</v>
      </c>
      <c r="R2424">
        <v>68.273099017221114</v>
      </c>
      <c r="S2424">
        <f t="shared" si="40"/>
        <v>0</v>
      </c>
      <c r="T2424" s="13">
        <f>(Tabelle1[[#This Row],[MT Distri % (besucht)]]-Tabelle1[[#This Row],[MT Distri % (besucht) VP]])*100</f>
        <v>0</v>
      </c>
      <c r="U2424" t="str">
        <f>Tabelle1[[#This Row],[Kundenhierarchie 1]]&amp;Tabelle1[[#This Row],[Händler]]&amp;Tabelle1[[#This Row],[Kategorie]]&amp;Tabelle1[[#This Row],[Gruppe]]&amp;Tabelle1[[#This Row],[Name]]</f>
        <v>Rewe Gruppemein realSenfSenf Kopfsteher / SqueezeKühne Senf mittelscharf, 250ml  Squeeze</v>
      </c>
      <c r="V2424">
        <f>_xlfn.XLOOKUP(U2424,'Daten Vor-Quartal'!U:U,'Daten Vor-Quartal'!I:I,0)</f>
        <v>0</v>
      </c>
    </row>
    <row r="2425" spans="1:22">
      <c r="A2425" t="s">
        <v>24</v>
      </c>
      <c r="B2425" t="s">
        <v>33</v>
      </c>
      <c r="C2425" t="s">
        <v>12</v>
      </c>
      <c r="D2425" t="s">
        <v>280</v>
      </c>
      <c r="E2425" t="s">
        <v>272</v>
      </c>
      <c r="F2425">
        <v>5</v>
      </c>
      <c r="G2425" t="s">
        <v>74</v>
      </c>
      <c r="H2425">
        <v>0</v>
      </c>
      <c r="I2425">
        <v>0</v>
      </c>
      <c r="J2425">
        <v>91.935483870967786</v>
      </c>
      <c r="K2425">
        <v>91.935483870967786</v>
      </c>
      <c r="L2425">
        <v>0</v>
      </c>
      <c r="M2425">
        <v>61</v>
      </c>
      <c r="N2425">
        <v>1</v>
      </c>
      <c r="O2425">
        <v>0</v>
      </c>
      <c r="P2425">
        <v>62</v>
      </c>
      <c r="Q2425">
        <v>92.730845998337315</v>
      </c>
      <c r="R2425">
        <v>92.730845998337315</v>
      </c>
      <c r="S2425">
        <f t="shared" si="40"/>
        <v>0</v>
      </c>
      <c r="T2425" s="13">
        <f>(Tabelle1[[#This Row],[MT Distri % (besucht)]]-Tabelle1[[#This Row],[MT Distri % (besucht) VP]])*100</f>
        <v>0</v>
      </c>
      <c r="U2425" t="str">
        <f>Tabelle1[[#This Row],[Kundenhierarchie 1]]&amp;Tabelle1[[#This Row],[Händler]]&amp;Tabelle1[[#This Row],[Kategorie]]&amp;Tabelle1[[#This Row],[Gruppe]]&amp;Tabelle1[[#This Row],[Name]]</f>
        <v>Rewe Gruppemein realSenfSenf StandtubenSenf mittelscharf, 875ml Standtb.10er</v>
      </c>
      <c r="V2425">
        <f>_xlfn.XLOOKUP(U2425,'Daten Vor-Quartal'!U:U,'Daten Vor-Quartal'!I:I,0)</f>
        <v>0</v>
      </c>
    </row>
    <row r="2426" spans="1:22">
      <c r="A2426" t="s">
        <v>24</v>
      </c>
      <c r="B2426" t="s">
        <v>33</v>
      </c>
      <c r="C2426" t="s">
        <v>12</v>
      </c>
      <c r="D2426" t="s">
        <v>282</v>
      </c>
      <c r="E2426" t="s">
        <v>273</v>
      </c>
      <c r="F2426">
        <v>3</v>
      </c>
      <c r="G2426" t="s">
        <v>63</v>
      </c>
      <c r="H2426">
        <v>0</v>
      </c>
      <c r="I2426">
        <v>0</v>
      </c>
      <c r="J2426">
        <v>95.16129032258057</v>
      </c>
      <c r="K2426">
        <v>38.839451242120923</v>
      </c>
      <c r="L2426">
        <v>0</v>
      </c>
      <c r="M2426">
        <v>61</v>
      </c>
      <c r="N2426">
        <v>1</v>
      </c>
      <c r="O2426">
        <v>0</v>
      </c>
      <c r="P2426">
        <v>62</v>
      </c>
      <c r="Q2426">
        <v>94.734965573621167</v>
      </c>
      <c r="R2426">
        <v>23.309249552484488</v>
      </c>
      <c r="S2426">
        <f t="shared" si="40"/>
        <v>0</v>
      </c>
      <c r="T2426" s="13">
        <f>(Tabelle1[[#This Row],[MT Distri % (besucht)]]-Tabelle1[[#This Row],[MT Distri % (besucht) VP]])*100</f>
        <v>0</v>
      </c>
      <c r="U2426" t="str">
        <f>Tabelle1[[#This Row],[Kundenhierarchie 1]]&amp;Tabelle1[[#This Row],[Händler]]&amp;Tabelle1[[#This Row],[Kategorie]]&amp;Tabelle1[[#This Row],[Gruppe]]&amp;Tabelle1[[#This Row],[Name]]</f>
        <v>Rewe Gruppemein realSenfSenf TubenMittelscharfer Senf, 100ml Tube</v>
      </c>
      <c r="V2426">
        <f>_xlfn.XLOOKUP(U2426,'Daten Vor-Quartal'!U:U,'Daten Vor-Quartal'!I:I,0)</f>
        <v>0</v>
      </c>
    </row>
    <row r="2427" spans="1:22">
      <c r="A2427" t="s">
        <v>24</v>
      </c>
      <c r="B2427" t="s">
        <v>33</v>
      </c>
      <c r="C2427" t="s">
        <v>12</v>
      </c>
      <c r="D2427" t="s">
        <v>282</v>
      </c>
      <c r="E2427" t="s">
        <v>274</v>
      </c>
      <c r="F2427">
        <v>4</v>
      </c>
      <c r="G2427" t="s">
        <v>63</v>
      </c>
      <c r="H2427">
        <v>1</v>
      </c>
      <c r="I2427">
        <v>0</v>
      </c>
      <c r="J2427">
        <v>96.774193548387231</v>
      </c>
      <c r="K2427">
        <v>9.4178717093066222</v>
      </c>
      <c r="L2427">
        <v>61</v>
      </c>
      <c r="M2427">
        <v>61</v>
      </c>
      <c r="N2427">
        <v>1</v>
      </c>
      <c r="O2427">
        <v>0</v>
      </c>
      <c r="P2427">
        <v>62</v>
      </c>
      <c r="Q2427">
        <v>97.304931676912773</v>
      </c>
      <c r="R2427">
        <v>2.0940861506443298</v>
      </c>
      <c r="S2427">
        <f t="shared" si="40"/>
        <v>0</v>
      </c>
      <c r="T2427" s="13">
        <f>(Tabelle1[[#This Row],[MT Distri % (besucht)]]-Tabelle1[[#This Row],[MT Distri % (besucht) VP]])*100</f>
        <v>0</v>
      </c>
      <c r="U2427" t="str">
        <f>Tabelle1[[#This Row],[Kundenhierarchie 1]]&amp;Tabelle1[[#This Row],[Händler]]&amp;Tabelle1[[#This Row],[Kategorie]]&amp;Tabelle1[[#This Row],[Gruppe]]&amp;Tabelle1[[#This Row],[Name]]</f>
        <v>Rewe Gruppemein realSenfSenf TubenSenf mittelscharf, 200ml Tube</v>
      </c>
      <c r="V2427">
        <f>_xlfn.XLOOKUP(U2427,'Daten Vor-Quartal'!U:U,'Daten Vor-Quartal'!I:I,0)</f>
        <v>0</v>
      </c>
    </row>
    <row r="2428" spans="1:22">
      <c r="A2428" t="s">
        <v>24</v>
      </c>
      <c r="B2428" t="s">
        <v>33</v>
      </c>
      <c r="C2428" t="s">
        <v>11</v>
      </c>
      <c r="D2428" t="s">
        <v>285</v>
      </c>
      <c r="E2428" t="s">
        <v>275</v>
      </c>
      <c r="F2428">
        <v>6</v>
      </c>
      <c r="G2428" t="s">
        <v>51</v>
      </c>
      <c r="H2428">
        <v>1</v>
      </c>
      <c r="I2428">
        <v>0.98113207547169812</v>
      </c>
      <c r="J2428">
        <v>0</v>
      </c>
      <c r="K2428">
        <v>0</v>
      </c>
      <c r="L2428">
        <v>62</v>
      </c>
      <c r="M2428">
        <v>62</v>
      </c>
      <c r="N2428">
        <v>53</v>
      </c>
      <c r="O2428">
        <v>52</v>
      </c>
      <c r="P2428">
        <v>0</v>
      </c>
      <c r="Q2428">
        <v>0</v>
      </c>
      <c r="R2428">
        <v>0</v>
      </c>
      <c r="S2428">
        <f t="shared" si="40"/>
        <v>0.97916666666666663</v>
      </c>
      <c r="T2428" s="13">
        <f>(Tabelle1[[#This Row],[MT Distri % (besucht)]]-Tabelle1[[#This Row],[MT Distri % (besucht) VP]])*100</f>
        <v>0.19654088050314877</v>
      </c>
      <c r="U2428" t="str">
        <f>Tabelle1[[#This Row],[Kundenhierarchie 1]]&amp;Tabelle1[[#This Row],[Händler]]&amp;Tabelle1[[#This Row],[Kategorie]]&amp;Tabelle1[[#This Row],[Gruppe]]&amp;Tabelle1[[#This Row],[Name]]</f>
        <v>Rewe Gruppemein realWürzsaucenWürzsaucen Made for Meat 235 mlWS Made f.Meat Fl. Roasted Papr., 235ml</v>
      </c>
      <c r="V2428">
        <f>_xlfn.XLOOKUP(U2428,'Daten Vor-Quartal'!U:U,'Daten Vor-Quartal'!I:I,0)</f>
        <v>0.97916666666666663</v>
      </c>
    </row>
    <row r="2429" spans="1:22">
      <c r="A2429" t="s">
        <v>24</v>
      </c>
      <c r="B2429" t="s">
        <v>33</v>
      </c>
      <c r="C2429" t="s">
        <v>11</v>
      </c>
      <c r="D2429" t="s">
        <v>285</v>
      </c>
      <c r="E2429" t="s">
        <v>277</v>
      </c>
      <c r="F2429">
        <v>11</v>
      </c>
      <c r="G2429" t="s">
        <v>63</v>
      </c>
      <c r="H2429">
        <v>1</v>
      </c>
      <c r="I2429">
        <v>0.98113207547169812</v>
      </c>
      <c r="J2429">
        <v>0</v>
      </c>
      <c r="K2429">
        <v>0</v>
      </c>
      <c r="L2429">
        <v>62</v>
      </c>
      <c r="M2429">
        <v>62</v>
      </c>
      <c r="N2429">
        <v>53</v>
      </c>
      <c r="O2429">
        <v>52</v>
      </c>
      <c r="P2429">
        <v>0</v>
      </c>
      <c r="Q2429">
        <v>0</v>
      </c>
      <c r="R2429">
        <v>0</v>
      </c>
      <c r="S2429">
        <f t="shared" si="40"/>
        <v>0.97916666666666663</v>
      </c>
      <c r="T2429" s="13">
        <f>(Tabelle1[[#This Row],[MT Distri % (besucht)]]-Tabelle1[[#This Row],[MT Distri % (besucht) VP]])*100</f>
        <v>0.19654088050314877</v>
      </c>
      <c r="U2429" t="str">
        <f>Tabelle1[[#This Row],[Kundenhierarchie 1]]&amp;Tabelle1[[#This Row],[Händler]]&amp;Tabelle1[[#This Row],[Kategorie]]&amp;Tabelle1[[#This Row],[Gruppe]]&amp;Tabelle1[[#This Row],[Name]]</f>
        <v>Rewe Gruppemein realWürzsaucenWürzsaucen Made for Meat 235 mlWS Made f.Meat Steakh.ArgentinaSty,235ml</v>
      </c>
      <c r="V2429">
        <f>_xlfn.XLOOKUP(U2429,'Daten Vor-Quartal'!U:U,'Daten Vor-Quartal'!I:I,0)</f>
        <v>0.97916666666666663</v>
      </c>
    </row>
    <row r="2430" spans="1:22">
      <c r="A2430" t="s">
        <v>24</v>
      </c>
      <c r="B2430" t="s">
        <v>33</v>
      </c>
      <c r="C2430" t="s">
        <v>11</v>
      </c>
      <c r="D2430" t="s">
        <v>285</v>
      </c>
      <c r="E2430" t="s">
        <v>278</v>
      </c>
      <c r="F2430">
        <v>8</v>
      </c>
      <c r="G2430" t="s">
        <v>51</v>
      </c>
      <c r="H2430">
        <v>1</v>
      </c>
      <c r="I2430">
        <v>0.98113207547169812</v>
      </c>
      <c r="J2430">
        <v>0</v>
      </c>
      <c r="K2430">
        <v>0</v>
      </c>
      <c r="L2430">
        <v>62</v>
      </c>
      <c r="M2430">
        <v>62</v>
      </c>
      <c r="N2430">
        <v>53</v>
      </c>
      <c r="O2430">
        <v>52</v>
      </c>
      <c r="P2430">
        <v>0</v>
      </c>
      <c r="Q2430">
        <v>0</v>
      </c>
      <c r="R2430">
        <v>0</v>
      </c>
      <c r="S2430">
        <f t="shared" si="40"/>
        <v>0.95833333333333337</v>
      </c>
      <c r="T2430" s="13">
        <f>(Tabelle1[[#This Row],[MT Distri % (besucht)]]-Tabelle1[[#This Row],[MT Distri % (besucht) VP]])*100</f>
        <v>2.2798742138364747</v>
      </c>
      <c r="U2430" t="str">
        <f>Tabelle1[[#This Row],[Kundenhierarchie 1]]&amp;Tabelle1[[#This Row],[Händler]]&amp;Tabelle1[[#This Row],[Kategorie]]&amp;Tabelle1[[#This Row],[Gruppe]]&amp;Tabelle1[[#This Row],[Name]]</f>
        <v>Rewe Gruppemein realWürzsaucenWürzsaucen Made for Meat 235 mlWS Made for Meat BBQ Smoked Pep., 235ml</v>
      </c>
      <c r="V2430">
        <f>_xlfn.XLOOKUP(U2430,'Daten Vor-Quartal'!U:U,'Daten Vor-Quartal'!I:I,0)</f>
        <v>0.95833333333333337</v>
      </c>
    </row>
    <row r="2431" spans="1:22">
      <c r="A2431" t="s">
        <v>24</v>
      </c>
      <c r="B2431" t="s">
        <v>33</v>
      </c>
      <c r="C2431" t="s">
        <v>11</v>
      </c>
      <c r="D2431" t="s">
        <v>285</v>
      </c>
      <c r="E2431" t="s">
        <v>279</v>
      </c>
      <c r="F2431">
        <v>4</v>
      </c>
      <c r="G2431" t="s">
        <v>51</v>
      </c>
      <c r="H2431">
        <v>1</v>
      </c>
      <c r="I2431">
        <v>0.98113207547169812</v>
      </c>
      <c r="J2431">
        <v>0</v>
      </c>
      <c r="K2431">
        <v>0</v>
      </c>
      <c r="L2431">
        <v>62</v>
      </c>
      <c r="M2431">
        <v>62</v>
      </c>
      <c r="N2431">
        <v>53</v>
      </c>
      <c r="O2431">
        <v>52</v>
      </c>
      <c r="P2431">
        <v>0</v>
      </c>
      <c r="Q2431">
        <v>0</v>
      </c>
      <c r="R2431">
        <v>0</v>
      </c>
      <c r="S2431">
        <f t="shared" si="40"/>
        <v>0.97916666666666663</v>
      </c>
      <c r="T2431" s="13">
        <f>(Tabelle1[[#This Row],[MT Distri % (besucht)]]-Tabelle1[[#This Row],[MT Distri % (besucht) VP]])*100</f>
        <v>0.19654088050314877</v>
      </c>
      <c r="U2431" t="str">
        <f>Tabelle1[[#This Row],[Kundenhierarchie 1]]&amp;Tabelle1[[#This Row],[Händler]]&amp;Tabelle1[[#This Row],[Kategorie]]&amp;Tabelle1[[#This Row],[Gruppe]]&amp;Tabelle1[[#This Row],[Name]]</f>
        <v>Rewe Gruppemein realWürzsaucenWürzsaucen Made for Meat 235 mlWS Made for Meat Burger Sty. Chip, 235ml</v>
      </c>
      <c r="V2431">
        <f>_xlfn.XLOOKUP(U2431,'Daten Vor-Quartal'!U:U,'Daten Vor-Quartal'!I:I,0)</f>
        <v>0.97916666666666663</v>
      </c>
    </row>
    <row r="2432" spans="1:22">
      <c r="A2432" t="s">
        <v>24</v>
      </c>
      <c r="B2432" t="s">
        <v>33</v>
      </c>
      <c r="C2432" t="s">
        <v>11</v>
      </c>
      <c r="D2432" t="s">
        <v>285</v>
      </c>
      <c r="E2432" t="s">
        <v>281</v>
      </c>
      <c r="F2432">
        <v>13</v>
      </c>
      <c r="G2432" t="s">
        <v>63</v>
      </c>
      <c r="H2432">
        <v>1</v>
      </c>
      <c r="I2432">
        <v>0.98113207547169812</v>
      </c>
      <c r="J2432">
        <v>0</v>
      </c>
      <c r="K2432">
        <v>0</v>
      </c>
      <c r="L2432">
        <v>62</v>
      </c>
      <c r="M2432">
        <v>62</v>
      </c>
      <c r="N2432">
        <v>53</v>
      </c>
      <c r="O2432">
        <v>52</v>
      </c>
      <c r="P2432">
        <v>0</v>
      </c>
      <c r="Q2432">
        <v>0</v>
      </c>
      <c r="R2432">
        <v>0</v>
      </c>
      <c r="S2432">
        <f t="shared" si="40"/>
        <v>0.97916666666666663</v>
      </c>
      <c r="T2432" s="13">
        <f>(Tabelle1[[#This Row],[MT Distri % (besucht)]]-Tabelle1[[#This Row],[MT Distri % (besucht) VP]])*100</f>
        <v>0.19654088050314877</v>
      </c>
      <c r="U2432" t="str">
        <f>Tabelle1[[#This Row],[Kundenhierarchie 1]]&amp;Tabelle1[[#This Row],[Händler]]&amp;Tabelle1[[#This Row],[Kategorie]]&amp;Tabelle1[[#This Row],[Gruppe]]&amp;Tabelle1[[#This Row],[Name]]</f>
        <v>Rewe Gruppemein realWürzsaucenWürzsaucen Made for Meat 235 mlWS Made for Meat Hot Chili Srira., 235ml</v>
      </c>
      <c r="V2432">
        <f>_xlfn.XLOOKUP(U2432,'Daten Vor-Quartal'!U:U,'Daten Vor-Quartal'!I:I,0)</f>
        <v>0.97916666666666663</v>
      </c>
    </row>
    <row r="2433" spans="1:22">
      <c r="A2433" t="s">
        <v>24</v>
      </c>
      <c r="B2433" t="s">
        <v>33</v>
      </c>
      <c r="C2433" t="s">
        <v>11</v>
      </c>
      <c r="D2433" t="s">
        <v>285</v>
      </c>
      <c r="E2433" t="s">
        <v>283</v>
      </c>
      <c r="F2433">
        <v>10</v>
      </c>
      <c r="G2433" t="s">
        <v>51</v>
      </c>
      <c r="H2433">
        <v>1</v>
      </c>
      <c r="I2433">
        <v>0.98113207547169812</v>
      </c>
      <c r="J2433">
        <v>0</v>
      </c>
      <c r="K2433">
        <v>0</v>
      </c>
      <c r="L2433">
        <v>62</v>
      </c>
      <c r="M2433">
        <v>62</v>
      </c>
      <c r="N2433">
        <v>53</v>
      </c>
      <c r="O2433">
        <v>52</v>
      </c>
      <c r="P2433">
        <v>0</v>
      </c>
      <c r="Q2433">
        <v>0</v>
      </c>
      <c r="R2433">
        <v>0</v>
      </c>
      <c r="S2433">
        <f t="shared" si="40"/>
        <v>0.95833333333333337</v>
      </c>
      <c r="T2433" s="13">
        <f>(Tabelle1[[#This Row],[MT Distri % (besucht)]]-Tabelle1[[#This Row],[MT Distri % (besucht) VP]])*100</f>
        <v>2.2798742138364747</v>
      </c>
      <c r="U2433" t="str">
        <f>Tabelle1[[#This Row],[Kundenhierarchie 1]]&amp;Tabelle1[[#This Row],[Händler]]&amp;Tabelle1[[#This Row],[Kategorie]]&amp;Tabelle1[[#This Row],[Gruppe]]&amp;Tabelle1[[#This Row],[Name]]</f>
        <v>Rewe Gruppemein realWürzsaucenWürzsaucen Made for Meat 235 mlWS Made For Veggie Knobl. Med., 8x235ml</v>
      </c>
      <c r="V2433">
        <f>_xlfn.XLOOKUP(U2433,'Daten Vor-Quartal'!U:U,'Daten Vor-Quartal'!I:I,0)</f>
        <v>0.95833333333333337</v>
      </c>
    </row>
    <row r="2434" spans="1:22">
      <c r="A2434" t="s">
        <v>24</v>
      </c>
      <c r="B2434" t="s">
        <v>33</v>
      </c>
      <c r="C2434" t="s">
        <v>11</v>
      </c>
      <c r="D2434" t="s">
        <v>285</v>
      </c>
      <c r="E2434" t="s">
        <v>284</v>
      </c>
      <c r="F2434">
        <v>17</v>
      </c>
      <c r="G2434" t="s">
        <v>51</v>
      </c>
      <c r="H2434">
        <v>1</v>
      </c>
      <c r="I2434">
        <v>0.98113207547169812</v>
      </c>
      <c r="J2434">
        <v>0</v>
      </c>
      <c r="K2434">
        <v>0</v>
      </c>
      <c r="L2434">
        <v>62</v>
      </c>
      <c r="M2434">
        <v>62</v>
      </c>
      <c r="N2434">
        <v>53</v>
      </c>
      <c r="O2434">
        <v>52</v>
      </c>
      <c r="P2434">
        <v>0</v>
      </c>
      <c r="Q2434">
        <v>0</v>
      </c>
      <c r="R2434">
        <v>0</v>
      </c>
      <c r="S2434">
        <f t="shared" si="40"/>
        <v>0.97916666666666663</v>
      </c>
      <c r="T2434" s="13">
        <f>(Tabelle1[[#This Row],[MT Distri % (besucht)]]-Tabelle1[[#This Row],[MT Distri % (besucht) VP]])*100</f>
        <v>0.19654088050314877</v>
      </c>
      <c r="U2434" t="str">
        <f>Tabelle1[[#This Row],[Kundenhierarchie 1]]&amp;Tabelle1[[#This Row],[Händler]]&amp;Tabelle1[[#This Row],[Kategorie]]&amp;Tabelle1[[#This Row],[Gruppe]]&amp;Tabelle1[[#This Row],[Name]]</f>
        <v>Rewe Gruppemein realWürzsaucenWürzsaucen Made for Meat 235 mlWS Made For Veggie Teriy. Sesam, 8x235ml</v>
      </c>
      <c r="V2434">
        <f>_xlfn.XLOOKUP(U2434,'Daten Vor-Quartal'!U:U,'Daten Vor-Quartal'!I:I,0)</f>
        <v>0.97916666666666663</v>
      </c>
    </row>
    <row r="2435" spans="1:22">
      <c r="A2435" t="s">
        <v>24</v>
      </c>
      <c r="B2435" t="s">
        <v>33</v>
      </c>
      <c r="C2435" t="s">
        <v>11</v>
      </c>
      <c r="D2435" t="s">
        <v>293</v>
      </c>
      <c r="E2435" t="s">
        <v>286</v>
      </c>
      <c r="F2435">
        <v>18</v>
      </c>
      <c r="G2435" t="s">
        <v>63</v>
      </c>
      <c r="H2435">
        <v>1</v>
      </c>
      <c r="I2435">
        <v>0.98113207547169812</v>
      </c>
      <c r="J2435">
        <v>82.258064516129082</v>
      </c>
      <c r="K2435">
        <v>14.441972562106036</v>
      </c>
      <c r="L2435">
        <v>62</v>
      </c>
      <c r="M2435">
        <v>62</v>
      </c>
      <c r="N2435">
        <v>53</v>
      </c>
      <c r="O2435">
        <v>52</v>
      </c>
      <c r="P2435">
        <v>62</v>
      </c>
      <c r="Q2435">
        <v>83.739397054479781</v>
      </c>
      <c r="R2435">
        <v>3.9075671689937934</v>
      </c>
      <c r="S2435">
        <f t="shared" ref="S2435:S2498" si="41">V2435</f>
        <v>0.97916666666666663</v>
      </c>
      <c r="T2435" s="13">
        <f>(Tabelle1[[#This Row],[MT Distri % (besucht)]]-Tabelle1[[#This Row],[MT Distri % (besucht) VP]])*100</f>
        <v>0.19654088050314877</v>
      </c>
      <c r="U2435" t="str">
        <f>Tabelle1[[#This Row],[Kundenhierarchie 1]]&amp;Tabelle1[[#This Row],[Händler]]&amp;Tabelle1[[#This Row],[Kategorie]]&amp;Tabelle1[[#This Row],[Gruppe]]&amp;Tabelle1[[#This Row],[Name]]</f>
        <v>Rewe Gruppemein realWürzsaucenWürzsaucen Made for Meat 375 mlWS Made for Meat Bacon Jalapeno, 375ml</v>
      </c>
      <c r="V2435">
        <f>_xlfn.XLOOKUP(U2435,'Daten Vor-Quartal'!U:U,'Daten Vor-Quartal'!I:I,0)</f>
        <v>0.97916666666666663</v>
      </c>
    </row>
    <row r="2436" spans="1:22">
      <c r="A2436" t="s">
        <v>24</v>
      </c>
      <c r="B2436" t="s">
        <v>33</v>
      </c>
      <c r="C2436" t="s">
        <v>11</v>
      </c>
      <c r="D2436" t="s">
        <v>293</v>
      </c>
      <c r="E2436" t="s">
        <v>287</v>
      </c>
      <c r="F2436">
        <v>15</v>
      </c>
      <c r="G2436" t="s">
        <v>63</v>
      </c>
      <c r="H2436">
        <v>1</v>
      </c>
      <c r="I2436">
        <v>0.86792452830188682</v>
      </c>
      <c r="J2436">
        <v>19.354838709677413</v>
      </c>
      <c r="K2436">
        <v>-45.01297738227656</v>
      </c>
      <c r="L2436">
        <v>62</v>
      </c>
      <c r="M2436">
        <v>62</v>
      </c>
      <c r="N2436">
        <v>53</v>
      </c>
      <c r="O2436">
        <v>46</v>
      </c>
      <c r="P2436">
        <v>62</v>
      </c>
      <c r="Q2436">
        <v>18.765295407988194</v>
      </c>
      <c r="R2436">
        <v>-53.798001214000095</v>
      </c>
      <c r="S2436">
        <f t="shared" si="41"/>
        <v>0.91666666666666663</v>
      </c>
      <c r="T2436" s="13">
        <f>(Tabelle1[[#This Row],[MT Distri % (besucht)]]-Tabelle1[[#This Row],[MT Distri % (besucht) VP]])*100</f>
        <v>-4.8742138364779812</v>
      </c>
      <c r="U2436" t="str">
        <f>Tabelle1[[#This Row],[Kundenhierarchie 1]]&amp;Tabelle1[[#This Row],[Händler]]&amp;Tabelle1[[#This Row],[Kategorie]]&amp;Tabelle1[[#This Row],[Gruppe]]&amp;Tabelle1[[#This Row],[Name]]</f>
        <v>Rewe Gruppemein realWürzsaucenWürzsaucen Made for Meat 375 mlWS Made for Meat BBQ Cranberry, 375ml</v>
      </c>
      <c r="V2436">
        <f>_xlfn.XLOOKUP(U2436,'Daten Vor-Quartal'!U:U,'Daten Vor-Quartal'!I:I,0)</f>
        <v>0.91666666666666663</v>
      </c>
    </row>
    <row r="2437" spans="1:22">
      <c r="A2437" t="s">
        <v>24</v>
      </c>
      <c r="B2437" t="s">
        <v>33</v>
      </c>
      <c r="C2437" t="s">
        <v>11</v>
      </c>
      <c r="D2437" t="s">
        <v>293</v>
      </c>
      <c r="E2437" t="s">
        <v>288</v>
      </c>
      <c r="F2437">
        <v>16</v>
      </c>
      <c r="G2437" t="s">
        <v>63</v>
      </c>
      <c r="H2437">
        <v>1</v>
      </c>
      <c r="I2437">
        <v>0.98113207547169812</v>
      </c>
      <c r="J2437">
        <v>77.419354838709651</v>
      </c>
      <c r="K2437">
        <v>5.0055617352614039</v>
      </c>
      <c r="L2437">
        <v>62</v>
      </c>
      <c r="M2437">
        <v>62</v>
      </c>
      <c r="N2437">
        <v>53</v>
      </c>
      <c r="O2437">
        <v>52</v>
      </c>
      <c r="P2437">
        <v>62</v>
      </c>
      <c r="Q2437">
        <v>80.310793206118106</v>
      </c>
      <c r="R2437">
        <v>1.8530227842054217</v>
      </c>
      <c r="S2437">
        <f t="shared" si="41"/>
        <v>0.95833333333333337</v>
      </c>
      <c r="T2437" s="13">
        <f>(Tabelle1[[#This Row],[MT Distri % (besucht)]]-Tabelle1[[#This Row],[MT Distri % (besucht) VP]])*100</f>
        <v>2.2798742138364747</v>
      </c>
      <c r="U2437" t="str">
        <f>Tabelle1[[#This Row],[Kundenhierarchie 1]]&amp;Tabelle1[[#This Row],[Händler]]&amp;Tabelle1[[#This Row],[Kategorie]]&amp;Tabelle1[[#This Row],[Gruppe]]&amp;Tabelle1[[#This Row],[Name]]</f>
        <v>Rewe Gruppemein realWürzsaucenWürzsaucen Made for Meat 375 mlWS Made for Meat Chili Aji Panca, 375ml</v>
      </c>
      <c r="V2437">
        <f>_xlfn.XLOOKUP(U2437,'Daten Vor-Quartal'!U:U,'Daten Vor-Quartal'!I:I,0)</f>
        <v>0.95833333333333337</v>
      </c>
    </row>
    <row r="2438" spans="1:22">
      <c r="A2438" t="s">
        <v>24</v>
      </c>
      <c r="B2438" t="s">
        <v>33</v>
      </c>
      <c r="C2438" t="s">
        <v>11</v>
      </c>
      <c r="D2438" t="s">
        <v>293</v>
      </c>
      <c r="E2438" t="s">
        <v>289</v>
      </c>
      <c r="F2438">
        <v>19</v>
      </c>
      <c r="G2438" t="s">
        <v>74</v>
      </c>
      <c r="H2438">
        <v>1</v>
      </c>
      <c r="I2438">
        <v>0.98113207547169812</v>
      </c>
      <c r="J2438">
        <v>80.645161290322619</v>
      </c>
      <c r="K2438">
        <v>-2.1134593993325987</v>
      </c>
      <c r="L2438">
        <v>62</v>
      </c>
      <c r="M2438">
        <v>62</v>
      </c>
      <c r="N2438">
        <v>53</v>
      </c>
      <c r="O2438">
        <v>52</v>
      </c>
      <c r="P2438">
        <v>62</v>
      </c>
      <c r="Q2438">
        <v>83.621612135575504</v>
      </c>
      <c r="R2438">
        <v>-6.8912707618856643</v>
      </c>
      <c r="S2438">
        <f t="shared" si="41"/>
        <v>0.97916666666666663</v>
      </c>
      <c r="T2438" s="13">
        <f>(Tabelle1[[#This Row],[MT Distri % (besucht)]]-Tabelle1[[#This Row],[MT Distri % (besucht) VP]])*100</f>
        <v>0.19654088050314877</v>
      </c>
      <c r="U2438" t="str">
        <f>Tabelle1[[#This Row],[Kundenhierarchie 1]]&amp;Tabelle1[[#This Row],[Händler]]&amp;Tabelle1[[#This Row],[Kategorie]]&amp;Tabelle1[[#This Row],[Gruppe]]&amp;Tabelle1[[#This Row],[Name]]</f>
        <v>Rewe Gruppemein realWürzsaucenWürzsaucen Made for Meat 375 mlWS Made for Meat Grilled Paprika, 375ml</v>
      </c>
      <c r="V2438">
        <f>_xlfn.XLOOKUP(U2438,'Daten Vor-Quartal'!U:U,'Daten Vor-Quartal'!I:I,0)</f>
        <v>0.97916666666666663</v>
      </c>
    </row>
    <row r="2439" spans="1:22">
      <c r="A2439" t="s">
        <v>24</v>
      </c>
      <c r="B2439" t="s">
        <v>33</v>
      </c>
      <c r="C2439" t="s">
        <v>11</v>
      </c>
      <c r="D2439" t="s">
        <v>298</v>
      </c>
      <c r="E2439" t="s">
        <v>290</v>
      </c>
      <c r="F2439">
        <v>9</v>
      </c>
      <c r="G2439" t="s">
        <v>51</v>
      </c>
      <c r="H2439">
        <v>1</v>
      </c>
      <c r="I2439">
        <v>0.98113207547169812</v>
      </c>
      <c r="J2439">
        <v>100</v>
      </c>
      <c r="K2439">
        <v>5.7471264367816222</v>
      </c>
      <c r="L2439">
        <v>62</v>
      </c>
      <c r="M2439">
        <v>62</v>
      </c>
      <c r="N2439">
        <v>53</v>
      </c>
      <c r="O2439">
        <v>52</v>
      </c>
      <c r="P2439">
        <v>62</v>
      </c>
      <c r="Q2439">
        <v>100</v>
      </c>
      <c r="R2439">
        <v>1.4854278679535042</v>
      </c>
      <c r="S2439">
        <f t="shared" si="41"/>
        <v>0.95833333333333337</v>
      </c>
      <c r="T2439" s="13">
        <f>(Tabelle1[[#This Row],[MT Distri % (besucht)]]-Tabelle1[[#This Row],[MT Distri % (besucht) VP]])*100</f>
        <v>2.2798742138364747</v>
      </c>
      <c r="U2439" t="str">
        <f>Tabelle1[[#This Row],[Kundenhierarchie 1]]&amp;Tabelle1[[#This Row],[Händler]]&amp;Tabelle1[[#This Row],[Kategorie]]&amp;Tabelle1[[#This Row],[Gruppe]]&amp;Tabelle1[[#This Row],[Name]]</f>
        <v>Rewe Gruppemein realWürzsaucenWürzsaucen StandardWürzsauce Barbecue, 250ml</v>
      </c>
      <c r="V2439">
        <f>_xlfn.XLOOKUP(U2439,'Daten Vor-Quartal'!U:U,'Daten Vor-Quartal'!I:I,0)</f>
        <v>0.95833333333333337</v>
      </c>
    </row>
    <row r="2440" spans="1:22">
      <c r="A2440" t="s">
        <v>24</v>
      </c>
      <c r="B2440" t="s">
        <v>33</v>
      </c>
      <c r="C2440" t="s">
        <v>11</v>
      </c>
      <c r="D2440" t="s">
        <v>298</v>
      </c>
      <c r="E2440" t="s">
        <v>291</v>
      </c>
      <c r="F2440">
        <v>21</v>
      </c>
      <c r="G2440" t="s">
        <v>74</v>
      </c>
      <c r="H2440">
        <v>1</v>
      </c>
      <c r="I2440">
        <v>0.98113207547169812</v>
      </c>
      <c r="J2440">
        <v>100</v>
      </c>
      <c r="K2440">
        <v>14.942528735632207</v>
      </c>
      <c r="L2440">
        <v>62</v>
      </c>
      <c r="M2440">
        <v>62</v>
      </c>
      <c r="N2440">
        <v>53</v>
      </c>
      <c r="O2440">
        <v>52</v>
      </c>
      <c r="P2440">
        <v>62</v>
      </c>
      <c r="Q2440">
        <v>100</v>
      </c>
      <c r="R2440">
        <v>4.1287004629849235</v>
      </c>
      <c r="S2440">
        <f t="shared" si="41"/>
        <v>0.97916666666666663</v>
      </c>
      <c r="T2440" s="13">
        <f>(Tabelle1[[#This Row],[MT Distri % (besucht)]]-Tabelle1[[#This Row],[MT Distri % (besucht) VP]])*100</f>
        <v>0.19654088050314877</v>
      </c>
      <c r="U2440" t="str">
        <f>Tabelle1[[#This Row],[Kundenhierarchie 1]]&amp;Tabelle1[[#This Row],[Händler]]&amp;Tabelle1[[#This Row],[Kategorie]]&amp;Tabelle1[[#This Row],[Gruppe]]&amp;Tabelle1[[#This Row],[Name]]</f>
        <v>Rewe Gruppemein realWürzsaucenWürzsaucen StandardWürzsauce Brandstifter, 250ml</v>
      </c>
      <c r="V2440">
        <f>_xlfn.XLOOKUP(U2440,'Daten Vor-Quartal'!U:U,'Daten Vor-Quartal'!I:I,0)</f>
        <v>0.97916666666666663</v>
      </c>
    </row>
    <row r="2441" spans="1:22">
      <c r="A2441" t="s">
        <v>24</v>
      </c>
      <c r="B2441" t="s">
        <v>33</v>
      </c>
      <c r="C2441" t="s">
        <v>11</v>
      </c>
      <c r="D2441" t="s">
        <v>298</v>
      </c>
      <c r="E2441" t="s">
        <v>292</v>
      </c>
      <c r="F2441">
        <v>23</v>
      </c>
      <c r="G2441" t="s">
        <v>74</v>
      </c>
      <c r="H2441">
        <v>1</v>
      </c>
      <c r="I2441">
        <v>0.92452830188679247</v>
      </c>
      <c r="J2441">
        <v>100</v>
      </c>
      <c r="K2441">
        <v>6.8965517241379253</v>
      </c>
      <c r="L2441">
        <v>62</v>
      </c>
      <c r="M2441">
        <v>62</v>
      </c>
      <c r="N2441">
        <v>53</v>
      </c>
      <c r="O2441">
        <v>49</v>
      </c>
      <c r="P2441">
        <v>62</v>
      </c>
      <c r="Q2441">
        <v>100</v>
      </c>
      <c r="R2441">
        <v>1.7199723078172156</v>
      </c>
      <c r="S2441">
        <f t="shared" si="41"/>
        <v>0.95833333333333337</v>
      </c>
      <c r="T2441" s="13">
        <f>(Tabelle1[[#This Row],[MT Distri % (besucht)]]-Tabelle1[[#This Row],[MT Distri % (besucht) VP]])*100</f>
        <v>-3.3805031446540901</v>
      </c>
      <c r="U2441" t="str">
        <f>Tabelle1[[#This Row],[Kundenhierarchie 1]]&amp;Tabelle1[[#This Row],[Händler]]&amp;Tabelle1[[#This Row],[Kategorie]]&amp;Tabelle1[[#This Row],[Gruppe]]&amp;Tabelle1[[#This Row],[Name]]</f>
        <v>Rewe Gruppemein realWürzsaucenWürzsaucen StandardWürzsauce China, 250ml</v>
      </c>
      <c r="V2441">
        <f>_xlfn.XLOOKUP(U2441,'Daten Vor-Quartal'!U:U,'Daten Vor-Quartal'!I:I,0)</f>
        <v>0.95833333333333337</v>
      </c>
    </row>
    <row r="2442" spans="1:22">
      <c r="A2442" t="s">
        <v>24</v>
      </c>
      <c r="B2442" t="s">
        <v>33</v>
      </c>
      <c r="C2442" t="s">
        <v>11</v>
      </c>
      <c r="D2442" t="s">
        <v>298</v>
      </c>
      <c r="E2442" t="s">
        <v>294</v>
      </c>
      <c r="F2442">
        <v>20</v>
      </c>
      <c r="G2442" t="s">
        <v>74</v>
      </c>
      <c r="H2442">
        <v>0</v>
      </c>
      <c r="I2442">
        <v>0</v>
      </c>
      <c r="J2442">
        <v>3.225806451612899</v>
      </c>
      <c r="K2442">
        <v>-78.383388950685926</v>
      </c>
      <c r="L2442">
        <v>0</v>
      </c>
      <c r="M2442">
        <v>62</v>
      </c>
      <c r="N2442">
        <v>1</v>
      </c>
      <c r="O2442">
        <v>0</v>
      </c>
      <c r="P2442">
        <v>62</v>
      </c>
      <c r="Q2442">
        <v>2.0212574400664955</v>
      </c>
      <c r="R2442">
        <v>-73.980557876003502</v>
      </c>
      <c r="S2442">
        <f t="shared" si="41"/>
        <v>0</v>
      </c>
      <c r="T2442" s="13">
        <f>(Tabelle1[[#This Row],[MT Distri % (besucht)]]-Tabelle1[[#This Row],[MT Distri % (besucht) VP]])*100</f>
        <v>0</v>
      </c>
      <c r="U2442" t="str">
        <f>Tabelle1[[#This Row],[Kundenhierarchie 1]]&amp;Tabelle1[[#This Row],[Händler]]&amp;Tabelle1[[#This Row],[Kategorie]]&amp;Tabelle1[[#This Row],[Gruppe]]&amp;Tabelle1[[#This Row],[Name]]</f>
        <v>Rewe Gruppemein realWürzsaucenWürzsaucen StandardWürzsauce Cocktail, 250ml</v>
      </c>
      <c r="V2442">
        <f>_xlfn.XLOOKUP(U2442,'Daten Vor-Quartal'!U:U,'Daten Vor-Quartal'!I:I,0)</f>
        <v>0</v>
      </c>
    </row>
    <row r="2443" spans="1:22">
      <c r="A2443" t="s">
        <v>24</v>
      </c>
      <c r="B2443" t="s">
        <v>33</v>
      </c>
      <c r="C2443" t="s">
        <v>11</v>
      </c>
      <c r="D2443" t="s">
        <v>298</v>
      </c>
      <c r="E2443" t="s">
        <v>295</v>
      </c>
      <c r="F2443">
        <v>3</v>
      </c>
      <c r="G2443" t="s">
        <v>51</v>
      </c>
      <c r="H2443">
        <v>1</v>
      </c>
      <c r="I2443">
        <v>0.98113207547169812</v>
      </c>
      <c r="J2443">
        <v>98.387096774193466</v>
      </c>
      <c r="K2443">
        <v>6.4330737856878208</v>
      </c>
      <c r="L2443">
        <v>62</v>
      </c>
      <c r="M2443">
        <v>62</v>
      </c>
      <c r="N2443">
        <v>53</v>
      </c>
      <c r="O2443">
        <v>52</v>
      </c>
      <c r="P2443">
        <v>62</v>
      </c>
      <c r="Q2443">
        <v>98.907136766491647</v>
      </c>
      <c r="R2443">
        <v>1.4129490943446825</v>
      </c>
      <c r="S2443">
        <f t="shared" si="41"/>
        <v>0.97916666666666663</v>
      </c>
      <c r="T2443" s="13">
        <f>(Tabelle1[[#This Row],[MT Distri % (besucht)]]-Tabelle1[[#This Row],[MT Distri % (besucht) VP]])*100</f>
        <v>0.19654088050314877</v>
      </c>
      <c r="U2443" t="str">
        <f>Tabelle1[[#This Row],[Kundenhierarchie 1]]&amp;Tabelle1[[#This Row],[Händler]]&amp;Tabelle1[[#This Row],[Kategorie]]&amp;Tabelle1[[#This Row],[Gruppe]]&amp;Tabelle1[[#This Row],[Name]]</f>
        <v>Rewe Gruppemein realWürzsaucenWürzsaucen StandardWürzsauce Curry, 250ml</v>
      </c>
      <c r="V2443">
        <f>_xlfn.XLOOKUP(U2443,'Daten Vor-Quartal'!U:U,'Daten Vor-Quartal'!I:I,0)</f>
        <v>0.97916666666666663</v>
      </c>
    </row>
    <row r="2444" spans="1:22">
      <c r="A2444" t="s">
        <v>24</v>
      </c>
      <c r="B2444" t="s">
        <v>33</v>
      </c>
      <c r="C2444" t="s">
        <v>11</v>
      </c>
      <c r="D2444" t="s">
        <v>298</v>
      </c>
      <c r="E2444" t="s">
        <v>296</v>
      </c>
      <c r="F2444">
        <v>7</v>
      </c>
      <c r="G2444" t="s">
        <v>51</v>
      </c>
      <c r="H2444">
        <v>1</v>
      </c>
      <c r="I2444">
        <v>0.98113207547169812</v>
      </c>
      <c r="J2444">
        <v>100</v>
      </c>
      <c r="K2444">
        <v>2.2988505747126453</v>
      </c>
      <c r="L2444">
        <v>62</v>
      </c>
      <c r="M2444">
        <v>62</v>
      </c>
      <c r="N2444">
        <v>53</v>
      </c>
      <c r="O2444">
        <v>52</v>
      </c>
      <c r="P2444">
        <v>62</v>
      </c>
      <c r="Q2444">
        <v>100</v>
      </c>
      <c r="R2444">
        <v>0.44905807696288491</v>
      </c>
      <c r="S2444">
        <f t="shared" si="41"/>
        <v>0.97916666666666663</v>
      </c>
      <c r="T2444" s="13">
        <f>(Tabelle1[[#This Row],[MT Distri % (besucht)]]-Tabelle1[[#This Row],[MT Distri % (besucht) VP]])*100</f>
        <v>0.19654088050314877</v>
      </c>
      <c r="U2444" t="str">
        <f>Tabelle1[[#This Row],[Kundenhierarchie 1]]&amp;Tabelle1[[#This Row],[Händler]]&amp;Tabelle1[[#This Row],[Kategorie]]&amp;Tabelle1[[#This Row],[Gruppe]]&amp;Tabelle1[[#This Row],[Name]]</f>
        <v>Rewe Gruppemein realWürzsaucenWürzsaucen StandardWürzsauce Hot Chili, 250ml</v>
      </c>
      <c r="V2444">
        <f>_xlfn.XLOOKUP(U2444,'Daten Vor-Quartal'!U:U,'Daten Vor-Quartal'!I:I,0)</f>
        <v>0.97916666666666663</v>
      </c>
    </row>
    <row r="2445" spans="1:22">
      <c r="A2445" t="s">
        <v>24</v>
      </c>
      <c r="B2445" t="s">
        <v>33</v>
      </c>
      <c r="C2445" t="s">
        <v>11</v>
      </c>
      <c r="D2445" t="s">
        <v>298</v>
      </c>
      <c r="E2445" t="s">
        <v>297</v>
      </c>
      <c r="F2445">
        <v>1</v>
      </c>
      <c r="G2445" t="s">
        <v>51</v>
      </c>
      <c r="H2445">
        <v>1</v>
      </c>
      <c r="I2445">
        <v>0.98113207547169812</v>
      </c>
      <c r="J2445">
        <v>100</v>
      </c>
      <c r="K2445">
        <v>8.0459770114942479</v>
      </c>
      <c r="L2445">
        <v>62</v>
      </c>
      <c r="M2445">
        <v>62</v>
      </c>
      <c r="N2445">
        <v>53</v>
      </c>
      <c r="O2445">
        <v>52</v>
      </c>
      <c r="P2445">
        <v>62</v>
      </c>
      <c r="Q2445">
        <v>100</v>
      </c>
      <c r="R2445">
        <v>2.2295266254933779</v>
      </c>
      <c r="S2445">
        <f t="shared" si="41"/>
        <v>0.97916666666666663</v>
      </c>
      <c r="T2445" s="13">
        <f>(Tabelle1[[#This Row],[MT Distri % (besucht)]]-Tabelle1[[#This Row],[MT Distri % (besucht) VP]])*100</f>
        <v>0.19654088050314877</v>
      </c>
      <c r="U2445" t="str">
        <f>Tabelle1[[#This Row],[Kundenhierarchie 1]]&amp;Tabelle1[[#This Row],[Händler]]&amp;Tabelle1[[#This Row],[Kategorie]]&amp;Tabelle1[[#This Row],[Gruppe]]&amp;Tabelle1[[#This Row],[Name]]</f>
        <v>Rewe Gruppemein realWürzsaucenWürzsaucen StandardWürzsauce Knoblauch, 250ml</v>
      </c>
      <c r="V2445">
        <f>_xlfn.XLOOKUP(U2445,'Daten Vor-Quartal'!U:U,'Daten Vor-Quartal'!I:I,0)</f>
        <v>0.97916666666666663</v>
      </c>
    </row>
    <row r="2446" spans="1:22">
      <c r="A2446" t="s">
        <v>24</v>
      </c>
      <c r="B2446" t="s">
        <v>33</v>
      </c>
      <c r="C2446" t="s">
        <v>11</v>
      </c>
      <c r="D2446" t="s">
        <v>298</v>
      </c>
      <c r="E2446" t="s">
        <v>303</v>
      </c>
      <c r="F2446">
        <v>5</v>
      </c>
      <c r="G2446" t="s">
        <v>51</v>
      </c>
      <c r="H2446">
        <v>1</v>
      </c>
      <c r="I2446">
        <v>0.98113207547169812</v>
      </c>
      <c r="J2446">
        <v>100</v>
      </c>
      <c r="K2446">
        <v>5.747126436781623</v>
      </c>
      <c r="L2446">
        <v>62</v>
      </c>
      <c r="M2446">
        <v>62</v>
      </c>
      <c r="N2446">
        <v>53</v>
      </c>
      <c r="O2446">
        <v>52</v>
      </c>
      <c r="P2446">
        <v>62</v>
      </c>
      <c r="Q2446">
        <v>100</v>
      </c>
      <c r="R2446">
        <v>1.3750779789681218</v>
      </c>
      <c r="S2446">
        <f t="shared" si="41"/>
        <v>0.97916666666666663</v>
      </c>
      <c r="T2446" s="13">
        <f>(Tabelle1[[#This Row],[MT Distri % (besucht)]]-Tabelle1[[#This Row],[MT Distri % (besucht) VP]])*100</f>
        <v>0.19654088050314877</v>
      </c>
      <c r="U2446" t="str">
        <f>Tabelle1[[#This Row],[Kundenhierarchie 1]]&amp;Tabelle1[[#This Row],[Händler]]&amp;Tabelle1[[#This Row],[Kategorie]]&amp;Tabelle1[[#This Row],[Gruppe]]&amp;Tabelle1[[#This Row],[Name]]</f>
        <v>Rewe Gruppemein realWürzsaucenWürzsaucen StandardWürzsauce Mexico, 250ml</v>
      </c>
      <c r="V2446">
        <f>_xlfn.XLOOKUP(U2446,'Daten Vor-Quartal'!U:U,'Daten Vor-Quartal'!I:I,0)</f>
        <v>0.97916666666666663</v>
      </c>
    </row>
    <row r="2447" spans="1:22">
      <c r="A2447" t="s">
        <v>24</v>
      </c>
      <c r="B2447" t="s">
        <v>33</v>
      </c>
      <c r="C2447" t="s">
        <v>11</v>
      </c>
      <c r="D2447" t="s">
        <v>298</v>
      </c>
      <c r="E2447" t="s">
        <v>299</v>
      </c>
      <c r="F2447">
        <v>14</v>
      </c>
      <c r="G2447" t="s">
        <v>63</v>
      </c>
      <c r="H2447">
        <v>1</v>
      </c>
      <c r="I2447">
        <v>0.98113207547169812</v>
      </c>
      <c r="J2447">
        <v>100</v>
      </c>
      <c r="K2447">
        <v>3.4482758620689626</v>
      </c>
      <c r="L2447">
        <v>62</v>
      </c>
      <c r="M2447">
        <v>62</v>
      </c>
      <c r="N2447">
        <v>53</v>
      </c>
      <c r="O2447">
        <v>52</v>
      </c>
      <c r="P2447">
        <v>62</v>
      </c>
      <c r="Q2447">
        <v>100</v>
      </c>
      <c r="R2447">
        <v>0.91849003556011155</v>
      </c>
      <c r="S2447">
        <f t="shared" si="41"/>
        <v>0.97916666666666663</v>
      </c>
      <c r="T2447" s="13">
        <f>(Tabelle1[[#This Row],[MT Distri % (besucht)]]-Tabelle1[[#This Row],[MT Distri % (besucht) VP]])*100</f>
        <v>0.19654088050314877</v>
      </c>
      <c r="U2447" t="str">
        <f>Tabelle1[[#This Row],[Kundenhierarchie 1]]&amp;Tabelle1[[#This Row],[Händler]]&amp;Tabelle1[[#This Row],[Kategorie]]&amp;Tabelle1[[#This Row],[Gruppe]]&amp;Tabelle1[[#This Row],[Name]]</f>
        <v>Rewe Gruppemein realWürzsaucenWürzsaucen StandardWürzsauce Paprikasauce Ungar. Art, 250ml</v>
      </c>
      <c r="V2447">
        <f>_xlfn.XLOOKUP(U2447,'Daten Vor-Quartal'!U:U,'Daten Vor-Quartal'!I:I,0)</f>
        <v>0.97916666666666663</v>
      </c>
    </row>
    <row r="2448" spans="1:22">
      <c r="A2448" t="s">
        <v>24</v>
      </c>
      <c r="B2448" t="s">
        <v>33</v>
      </c>
      <c r="C2448" t="s">
        <v>11</v>
      </c>
      <c r="D2448" t="s">
        <v>298</v>
      </c>
      <c r="E2448" t="s">
        <v>300</v>
      </c>
      <c r="F2448">
        <v>12</v>
      </c>
      <c r="G2448" t="s">
        <v>63</v>
      </c>
      <c r="H2448">
        <v>1</v>
      </c>
      <c r="I2448">
        <v>0.77358490566037741</v>
      </c>
      <c r="J2448">
        <v>74.193548387096698</v>
      </c>
      <c r="K2448">
        <v>-7.4156470152020733</v>
      </c>
      <c r="L2448">
        <v>62</v>
      </c>
      <c r="M2448">
        <v>62</v>
      </c>
      <c r="N2448">
        <v>53</v>
      </c>
      <c r="O2448">
        <v>41</v>
      </c>
      <c r="P2448">
        <v>62</v>
      </c>
      <c r="Q2448">
        <v>78.714625888146045</v>
      </c>
      <c r="R2448">
        <v>-10.991993075309779</v>
      </c>
      <c r="S2448">
        <f t="shared" si="41"/>
        <v>0.85416666666666663</v>
      </c>
      <c r="T2448" s="13">
        <f>(Tabelle1[[#This Row],[MT Distri % (besucht)]]-Tabelle1[[#This Row],[MT Distri % (besucht) VP]])*100</f>
        <v>-8.0581761006289216</v>
      </c>
      <c r="U2448" t="str">
        <f>Tabelle1[[#This Row],[Kundenhierarchie 1]]&amp;Tabelle1[[#This Row],[Händler]]&amp;Tabelle1[[#This Row],[Kategorie]]&amp;Tabelle1[[#This Row],[Gruppe]]&amp;Tabelle1[[#This Row],[Name]]</f>
        <v>Rewe Gruppemein realWürzsaucenWürzsaucen StandardWürzsauce Schaschlik, 250ml</v>
      </c>
      <c r="V2448">
        <f>_xlfn.XLOOKUP(U2448,'Daten Vor-Quartal'!U:U,'Daten Vor-Quartal'!I:I,0)</f>
        <v>0.85416666666666663</v>
      </c>
    </row>
    <row r="2449" spans="1:22">
      <c r="A2449" t="s">
        <v>24</v>
      </c>
      <c r="B2449" t="s">
        <v>33</v>
      </c>
      <c r="C2449" t="s">
        <v>11</v>
      </c>
      <c r="D2449" t="s">
        <v>298</v>
      </c>
      <c r="E2449" t="s">
        <v>301</v>
      </c>
      <c r="F2449">
        <v>2</v>
      </c>
      <c r="G2449" t="s">
        <v>51</v>
      </c>
      <c r="H2449">
        <v>1</v>
      </c>
      <c r="I2449">
        <v>0.98113207547169812</v>
      </c>
      <c r="J2449">
        <v>100</v>
      </c>
      <c r="K2449">
        <v>2.2988505747126453</v>
      </c>
      <c r="L2449">
        <v>62</v>
      </c>
      <c r="M2449">
        <v>62</v>
      </c>
      <c r="N2449">
        <v>53</v>
      </c>
      <c r="O2449">
        <v>52</v>
      </c>
      <c r="P2449">
        <v>62</v>
      </c>
      <c r="Q2449">
        <v>100</v>
      </c>
      <c r="R2449">
        <v>1.3650107583815583</v>
      </c>
      <c r="S2449">
        <f t="shared" si="41"/>
        <v>0.97916666666666663</v>
      </c>
      <c r="T2449" s="13">
        <f>(Tabelle1[[#This Row],[MT Distri % (besucht)]]-Tabelle1[[#This Row],[MT Distri % (besucht) VP]])*100</f>
        <v>0.19654088050314877</v>
      </c>
      <c r="U2449" t="str">
        <f>Tabelle1[[#This Row],[Kundenhierarchie 1]]&amp;Tabelle1[[#This Row],[Händler]]&amp;Tabelle1[[#This Row],[Kategorie]]&amp;Tabelle1[[#This Row],[Gruppe]]&amp;Tabelle1[[#This Row],[Name]]</f>
        <v>Rewe Gruppemein realWürzsaucenWürzsaucen StandardWürzsauce Steak, 250ml</v>
      </c>
      <c r="V2449">
        <f>_xlfn.XLOOKUP(U2449,'Daten Vor-Quartal'!U:U,'Daten Vor-Quartal'!I:I,0)</f>
        <v>0.97916666666666663</v>
      </c>
    </row>
    <row r="2450" spans="1:22">
      <c r="A2450" t="s">
        <v>24</v>
      </c>
      <c r="B2450" t="s">
        <v>33</v>
      </c>
      <c r="C2450" t="s">
        <v>11</v>
      </c>
      <c r="D2450" t="s">
        <v>298</v>
      </c>
      <c r="E2450" t="s">
        <v>302</v>
      </c>
      <c r="F2450">
        <v>24</v>
      </c>
      <c r="G2450" t="s">
        <v>74</v>
      </c>
      <c r="H2450">
        <v>0</v>
      </c>
      <c r="I2450">
        <v>0</v>
      </c>
      <c r="J2450">
        <v>0</v>
      </c>
      <c r="K2450">
        <v>-59.770114942528807</v>
      </c>
      <c r="L2450">
        <v>0</v>
      </c>
      <c r="M2450">
        <v>62</v>
      </c>
      <c r="N2450">
        <v>1</v>
      </c>
      <c r="O2450">
        <v>0</v>
      </c>
      <c r="P2450">
        <v>62</v>
      </c>
      <c r="Q2450">
        <v>0</v>
      </c>
      <c r="R2450">
        <v>-54.572126328501454</v>
      </c>
      <c r="S2450">
        <f t="shared" si="41"/>
        <v>0</v>
      </c>
      <c r="T2450" s="13">
        <f>(Tabelle1[[#This Row],[MT Distri % (besucht)]]-Tabelle1[[#This Row],[MT Distri % (besucht) VP]])*100</f>
        <v>0</v>
      </c>
      <c r="U2450" t="str">
        <f>Tabelle1[[#This Row],[Kundenhierarchie 1]]&amp;Tabelle1[[#This Row],[Händler]]&amp;Tabelle1[[#This Row],[Kategorie]]&amp;Tabelle1[[#This Row],[Gruppe]]&amp;Tabelle1[[#This Row],[Name]]</f>
        <v>Rewe Gruppemein realWürzsaucenWürzsaucen StandardWürzsauce Tzatziki, 250ml</v>
      </c>
      <c r="V2450">
        <f>_xlfn.XLOOKUP(U2450,'Daten Vor-Quartal'!U:U,'Daten Vor-Quartal'!I:I,0)</f>
        <v>0</v>
      </c>
    </row>
    <row r="2451" spans="1:22">
      <c r="A2451" t="s">
        <v>24</v>
      </c>
      <c r="B2451" t="s">
        <v>33</v>
      </c>
      <c r="C2451" t="s">
        <v>11</v>
      </c>
      <c r="D2451" t="s">
        <v>298</v>
      </c>
      <c r="E2451" t="s">
        <v>304</v>
      </c>
      <c r="F2451">
        <v>22</v>
      </c>
      <c r="G2451" t="s">
        <v>74</v>
      </c>
      <c r="H2451">
        <v>1</v>
      </c>
      <c r="I2451">
        <v>0.39622641509433965</v>
      </c>
      <c r="J2451">
        <v>4.8387096774193532</v>
      </c>
      <c r="K2451">
        <v>-84.816462736373893</v>
      </c>
      <c r="L2451">
        <v>62</v>
      </c>
      <c r="M2451">
        <v>62</v>
      </c>
      <c r="N2451">
        <v>53</v>
      </c>
      <c r="O2451">
        <v>21</v>
      </c>
      <c r="P2451">
        <v>62</v>
      </c>
      <c r="Q2451">
        <v>4.4605737287194813</v>
      </c>
      <c r="R2451">
        <v>-91.359210371747736</v>
      </c>
      <c r="S2451">
        <f t="shared" si="41"/>
        <v>0.54166666666666663</v>
      </c>
      <c r="T2451" s="13">
        <f>(Tabelle1[[#This Row],[MT Distri % (besucht)]]-Tabelle1[[#This Row],[MT Distri % (besucht) VP]])*100</f>
        <v>-14.544025157232699</v>
      </c>
      <c r="U2451" t="str">
        <f>Tabelle1[[#This Row],[Kundenhierarchie 1]]&amp;Tabelle1[[#This Row],[Händler]]&amp;Tabelle1[[#This Row],[Kategorie]]&amp;Tabelle1[[#This Row],[Gruppe]]&amp;Tabelle1[[#This Row],[Name]]</f>
        <v>Rewe Gruppemein realWürzsaucenWürzsaucen StandardWürzsauce Unschuldsengel, 250ml</v>
      </c>
      <c r="V2451">
        <f>_xlfn.XLOOKUP(U2451,'Daten Vor-Quartal'!U:U,'Daten Vor-Quartal'!I:I,0)</f>
        <v>0.54166666666666663</v>
      </c>
    </row>
    <row r="2452" spans="1:22">
      <c r="A2452" t="s">
        <v>24</v>
      </c>
      <c r="B2452" t="s">
        <v>31</v>
      </c>
      <c r="C2452" t="s">
        <v>10</v>
      </c>
      <c r="D2452" t="s">
        <v>157</v>
      </c>
      <c r="E2452" t="s">
        <v>158</v>
      </c>
      <c r="F2452">
        <v>15</v>
      </c>
      <c r="G2452" t="s">
        <v>63</v>
      </c>
      <c r="H2452">
        <v>1</v>
      </c>
      <c r="I2452">
        <v>0.86868686868686873</v>
      </c>
      <c r="J2452">
        <v>0</v>
      </c>
      <c r="K2452">
        <v>0</v>
      </c>
      <c r="L2452">
        <v>316</v>
      </c>
      <c r="M2452">
        <v>316</v>
      </c>
      <c r="N2452">
        <v>198</v>
      </c>
      <c r="O2452">
        <v>172</v>
      </c>
      <c r="P2452">
        <v>0</v>
      </c>
      <c r="Q2452">
        <v>0</v>
      </c>
      <c r="R2452">
        <v>0</v>
      </c>
      <c r="S2452">
        <f t="shared" si="41"/>
        <v>0.81735159817351599</v>
      </c>
      <c r="T2452" s="13">
        <f>(Tabelle1[[#This Row],[MT Distri % (besucht)]]-Tabelle1[[#This Row],[MT Distri % (besucht) VP]])*100</f>
        <v>5.1335270513352738</v>
      </c>
      <c r="U2452" t="str">
        <f>Tabelle1[[#This Row],[Kundenhierarchie 1]]&amp;Tabelle1[[#This Row],[Händler]]&amp;Tabelle1[[#This Row],[Kategorie]]&amp;Tabelle1[[#This Row],[Gruppe]]&amp;Tabelle1[[#This Row],[Name]]</f>
        <v>Rewe GruppeRewe DortmundDressingDressing  500mlKühne Dressing 1000 Islands  0,5l</v>
      </c>
      <c r="V2452">
        <f>_xlfn.XLOOKUP(U2452,'Daten Vor-Quartal'!U:U,'Daten Vor-Quartal'!I:I,0)</f>
        <v>0.81735159817351599</v>
      </c>
    </row>
    <row r="2453" spans="1:22">
      <c r="A2453" t="s">
        <v>24</v>
      </c>
      <c r="B2453" t="s">
        <v>31</v>
      </c>
      <c r="C2453" t="s">
        <v>10</v>
      </c>
      <c r="D2453" t="s">
        <v>157</v>
      </c>
      <c r="E2453" t="s">
        <v>159</v>
      </c>
      <c r="F2453">
        <v>19</v>
      </c>
      <c r="G2453" t="s">
        <v>63</v>
      </c>
      <c r="H2453">
        <v>0</v>
      </c>
      <c r="I2453">
        <v>0</v>
      </c>
      <c r="J2453">
        <v>0</v>
      </c>
      <c r="K2453">
        <v>0</v>
      </c>
      <c r="L2453">
        <v>0</v>
      </c>
      <c r="M2453">
        <v>316</v>
      </c>
      <c r="N2453">
        <v>1</v>
      </c>
      <c r="O2453">
        <v>0</v>
      </c>
      <c r="P2453">
        <v>0</v>
      </c>
      <c r="Q2453">
        <v>0</v>
      </c>
      <c r="R2453">
        <v>0</v>
      </c>
      <c r="S2453">
        <f t="shared" si="41"/>
        <v>0</v>
      </c>
      <c r="T2453" s="13">
        <f>(Tabelle1[[#This Row],[MT Distri % (besucht)]]-Tabelle1[[#This Row],[MT Distri % (besucht) VP]])*100</f>
        <v>0</v>
      </c>
      <c r="U2453" t="str">
        <f>Tabelle1[[#This Row],[Kundenhierarchie 1]]&amp;Tabelle1[[#This Row],[Händler]]&amp;Tabelle1[[#This Row],[Kategorie]]&amp;Tabelle1[[#This Row],[Gruppe]]&amp;Tabelle1[[#This Row],[Name]]</f>
        <v>Rewe GruppeRewe DortmundDressingDressing  500mlKühne Dressing American  0,5l</v>
      </c>
      <c r="V2453">
        <f>_xlfn.XLOOKUP(U2453,'Daten Vor-Quartal'!U:U,'Daten Vor-Quartal'!I:I,0)</f>
        <v>0</v>
      </c>
    </row>
    <row r="2454" spans="1:22">
      <c r="A2454" t="s">
        <v>24</v>
      </c>
      <c r="B2454" t="s">
        <v>31</v>
      </c>
      <c r="C2454" t="s">
        <v>10</v>
      </c>
      <c r="D2454" t="s">
        <v>157</v>
      </c>
      <c r="E2454" t="s">
        <v>160</v>
      </c>
      <c r="F2454">
        <v>18</v>
      </c>
      <c r="G2454" t="s">
        <v>63</v>
      </c>
      <c r="H2454">
        <v>1</v>
      </c>
      <c r="I2454">
        <v>0.86363636363636365</v>
      </c>
      <c r="J2454">
        <v>0</v>
      </c>
      <c r="K2454">
        <v>0</v>
      </c>
      <c r="L2454">
        <v>316</v>
      </c>
      <c r="M2454">
        <v>316</v>
      </c>
      <c r="N2454">
        <v>198</v>
      </c>
      <c r="O2454">
        <v>171</v>
      </c>
      <c r="P2454">
        <v>0</v>
      </c>
      <c r="Q2454">
        <v>0</v>
      </c>
      <c r="R2454">
        <v>0</v>
      </c>
      <c r="S2454">
        <f t="shared" si="41"/>
        <v>0.83561643835616439</v>
      </c>
      <c r="T2454" s="13">
        <f>(Tabelle1[[#This Row],[MT Distri % (besucht)]]-Tabelle1[[#This Row],[MT Distri % (besucht) VP]])*100</f>
        <v>2.8019925280199254</v>
      </c>
      <c r="U2454" t="str">
        <f>Tabelle1[[#This Row],[Kundenhierarchie 1]]&amp;Tabelle1[[#This Row],[Händler]]&amp;Tabelle1[[#This Row],[Kategorie]]&amp;Tabelle1[[#This Row],[Gruppe]]&amp;Tabelle1[[#This Row],[Name]]</f>
        <v>Rewe GruppeRewe DortmundDressingDressing  500mlKühne Dressing Balsamico  0,5l</v>
      </c>
      <c r="V2454">
        <f>_xlfn.XLOOKUP(U2454,'Daten Vor-Quartal'!U:U,'Daten Vor-Quartal'!I:I,0)</f>
        <v>0.83561643835616439</v>
      </c>
    </row>
    <row r="2455" spans="1:22">
      <c r="A2455" t="s">
        <v>24</v>
      </c>
      <c r="B2455" t="s">
        <v>31</v>
      </c>
      <c r="C2455" t="s">
        <v>10</v>
      </c>
      <c r="D2455" t="s">
        <v>157</v>
      </c>
      <c r="E2455" t="s">
        <v>161</v>
      </c>
      <c r="F2455">
        <v>13</v>
      </c>
      <c r="G2455" t="s">
        <v>63</v>
      </c>
      <c r="H2455">
        <v>0</v>
      </c>
      <c r="I2455">
        <v>0</v>
      </c>
      <c r="J2455">
        <v>0</v>
      </c>
      <c r="K2455">
        <v>0</v>
      </c>
      <c r="L2455">
        <v>0</v>
      </c>
      <c r="M2455">
        <v>316</v>
      </c>
      <c r="N2455">
        <v>1</v>
      </c>
      <c r="O2455">
        <v>0</v>
      </c>
      <c r="P2455">
        <v>0</v>
      </c>
      <c r="Q2455">
        <v>0</v>
      </c>
      <c r="R2455">
        <v>0</v>
      </c>
      <c r="S2455">
        <f t="shared" si="41"/>
        <v>0</v>
      </c>
      <c r="T2455" s="13">
        <f>(Tabelle1[[#This Row],[MT Distri % (besucht)]]-Tabelle1[[#This Row],[MT Distri % (besucht) VP]])*100</f>
        <v>0</v>
      </c>
      <c r="U2455" t="str">
        <f>Tabelle1[[#This Row],[Kundenhierarchie 1]]&amp;Tabelle1[[#This Row],[Händler]]&amp;Tabelle1[[#This Row],[Kategorie]]&amp;Tabelle1[[#This Row],[Gruppe]]&amp;Tabelle1[[#This Row],[Name]]</f>
        <v>Rewe GruppeRewe DortmundDressingDressing  500mlKühne Dressing Caesar 0,5l</v>
      </c>
      <c r="V2455">
        <f>_xlfn.XLOOKUP(U2455,'Daten Vor-Quartal'!U:U,'Daten Vor-Quartal'!I:I,0)</f>
        <v>0</v>
      </c>
    </row>
    <row r="2456" spans="1:22">
      <c r="A2456" t="s">
        <v>24</v>
      </c>
      <c r="B2456" t="s">
        <v>31</v>
      </c>
      <c r="C2456" t="s">
        <v>10</v>
      </c>
      <c r="D2456" t="s">
        <v>157</v>
      </c>
      <c r="E2456" t="s">
        <v>135</v>
      </c>
      <c r="F2456">
        <v>10</v>
      </c>
      <c r="G2456" t="s">
        <v>51</v>
      </c>
      <c r="H2456">
        <v>1</v>
      </c>
      <c r="I2456">
        <v>0.97979797979797978</v>
      </c>
      <c r="J2456">
        <v>0</v>
      </c>
      <c r="K2456">
        <v>0</v>
      </c>
      <c r="L2456">
        <v>316</v>
      </c>
      <c r="M2456">
        <v>316</v>
      </c>
      <c r="N2456">
        <v>198</v>
      </c>
      <c r="O2456">
        <v>194</v>
      </c>
      <c r="P2456">
        <v>0</v>
      </c>
      <c r="Q2456">
        <v>0</v>
      </c>
      <c r="R2456">
        <v>0</v>
      </c>
      <c r="S2456">
        <f t="shared" si="41"/>
        <v>0.95890410958904104</v>
      </c>
      <c r="T2456" s="13">
        <f>(Tabelle1[[#This Row],[MT Distri % (besucht)]]-Tabelle1[[#This Row],[MT Distri % (besucht) VP]])*100</f>
        <v>2.0893870208938736</v>
      </c>
      <c r="U2456" t="str">
        <f>Tabelle1[[#This Row],[Kundenhierarchie 1]]&amp;Tabelle1[[#This Row],[Händler]]&amp;Tabelle1[[#This Row],[Kategorie]]&amp;Tabelle1[[#This Row],[Gruppe]]&amp;Tabelle1[[#This Row],[Name]]</f>
        <v>Rewe GruppeRewe DortmundDressingDressing  500mlKühne Dressing French  0,5l</v>
      </c>
      <c r="V2456">
        <f>_xlfn.XLOOKUP(U2456,'Daten Vor-Quartal'!U:U,'Daten Vor-Quartal'!I:I,0)</f>
        <v>0.95890410958904104</v>
      </c>
    </row>
    <row r="2457" spans="1:22">
      <c r="A2457" t="s">
        <v>24</v>
      </c>
      <c r="B2457" t="s">
        <v>31</v>
      </c>
      <c r="C2457" t="s">
        <v>10</v>
      </c>
      <c r="D2457" t="s">
        <v>157</v>
      </c>
      <c r="E2457" t="s">
        <v>162</v>
      </c>
      <c r="F2457">
        <v>16</v>
      </c>
      <c r="G2457" t="s">
        <v>63</v>
      </c>
      <c r="H2457">
        <v>1</v>
      </c>
      <c r="I2457">
        <v>0.33333333333333331</v>
      </c>
      <c r="J2457">
        <v>0</v>
      </c>
      <c r="K2457">
        <v>0</v>
      </c>
      <c r="L2457">
        <v>316</v>
      </c>
      <c r="M2457">
        <v>316</v>
      </c>
      <c r="N2457">
        <v>198</v>
      </c>
      <c r="O2457">
        <v>66</v>
      </c>
      <c r="P2457">
        <v>0</v>
      </c>
      <c r="Q2457">
        <v>0</v>
      </c>
      <c r="R2457">
        <v>0</v>
      </c>
      <c r="S2457">
        <f t="shared" si="41"/>
        <v>0.30593607305936071</v>
      </c>
      <c r="T2457" s="13">
        <f>(Tabelle1[[#This Row],[MT Distri % (besucht)]]-Tabelle1[[#This Row],[MT Distri % (besucht) VP]])*100</f>
        <v>2.7397260273972601</v>
      </c>
      <c r="U2457" t="str">
        <f>Tabelle1[[#This Row],[Kundenhierarchie 1]]&amp;Tabelle1[[#This Row],[Händler]]&amp;Tabelle1[[#This Row],[Kategorie]]&amp;Tabelle1[[#This Row],[Gruppe]]&amp;Tabelle1[[#This Row],[Name]]</f>
        <v>Rewe GruppeRewe DortmundDressingDressing  500mlKühne Dressing Gartenkräuter  0,5l</v>
      </c>
      <c r="V2457">
        <f>_xlfn.XLOOKUP(U2457,'Daten Vor-Quartal'!U:U,'Daten Vor-Quartal'!I:I,0)</f>
        <v>0.30593607305936071</v>
      </c>
    </row>
    <row r="2458" spans="1:22">
      <c r="A2458" t="s">
        <v>24</v>
      </c>
      <c r="B2458" t="s">
        <v>31</v>
      </c>
      <c r="C2458" t="s">
        <v>10</v>
      </c>
      <c r="D2458" t="s">
        <v>157</v>
      </c>
      <c r="E2458" t="s">
        <v>134</v>
      </c>
      <c r="F2458">
        <v>5</v>
      </c>
      <c r="G2458" t="s">
        <v>51</v>
      </c>
      <c r="H2458">
        <v>1</v>
      </c>
      <c r="I2458">
        <v>0.9747474747474747</v>
      </c>
      <c r="J2458">
        <v>0</v>
      </c>
      <c r="K2458">
        <v>0</v>
      </c>
      <c r="L2458">
        <v>316</v>
      </c>
      <c r="M2458">
        <v>316</v>
      </c>
      <c r="N2458">
        <v>198</v>
      </c>
      <c r="O2458">
        <v>193</v>
      </c>
      <c r="P2458">
        <v>0</v>
      </c>
      <c r="Q2458">
        <v>0</v>
      </c>
      <c r="R2458">
        <v>0</v>
      </c>
      <c r="S2458">
        <f t="shared" si="41"/>
        <v>0.9726027397260274</v>
      </c>
      <c r="T2458" s="13">
        <f>(Tabelle1[[#This Row],[MT Distri % (besucht)]]-Tabelle1[[#This Row],[MT Distri % (besucht) VP]])*100</f>
        <v>0.21447350214472971</v>
      </c>
      <c r="U2458" t="str">
        <f>Tabelle1[[#This Row],[Kundenhierarchie 1]]&amp;Tabelle1[[#This Row],[Händler]]&amp;Tabelle1[[#This Row],[Kategorie]]&amp;Tabelle1[[#This Row],[Gruppe]]&amp;Tabelle1[[#This Row],[Name]]</f>
        <v>Rewe GruppeRewe DortmundDressingDressing  500mlKühne Dressing Jogh.-Kräuter leicht 0,5l</v>
      </c>
      <c r="V2458">
        <f>_xlfn.XLOOKUP(U2458,'Daten Vor-Quartal'!U:U,'Daten Vor-Quartal'!I:I,0)</f>
        <v>0.9726027397260274</v>
      </c>
    </row>
    <row r="2459" spans="1:22">
      <c r="A2459" t="s">
        <v>24</v>
      </c>
      <c r="B2459" t="s">
        <v>31</v>
      </c>
      <c r="C2459" t="s">
        <v>10</v>
      </c>
      <c r="D2459" t="s">
        <v>157</v>
      </c>
      <c r="E2459" t="s">
        <v>132</v>
      </c>
      <c r="F2459">
        <v>1</v>
      </c>
      <c r="G2459" t="s">
        <v>51</v>
      </c>
      <c r="H2459">
        <v>1</v>
      </c>
      <c r="I2459">
        <v>0.99494949494949492</v>
      </c>
      <c r="J2459">
        <v>0</v>
      </c>
      <c r="K2459">
        <v>0</v>
      </c>
      <c r="L2459">
        <v>316</v>
      </c>
      <c r="M2459">
        <v>316</v>
      </c>
      <c r="N2459">
        <v>198</v>
      </c>
      <c r="O2459">
        <v>197</v>
      </c>
      <c r="P2459">
        <v>0</v>
      </c>
      <c r="Q2459">
        <v>0</v>
      </c>
      <c r="R2459">
        <v>0</v>
      </c>
      <c r="S2459">
        <f t="shared" si="41"/>
        <v>0.99543378995433784</v>
      </c>
      <c r="T2459" s="13">
        <f>(Tabelle1[[#This Row],[MT Distri % (besucht)]]-Tabelle1[[#This Row],[MT Distri % (besucht) VP]])*100</f>
        <v>-4.8429500484292731E-2</v>
      </c>
      <c r="U2459" t="str">
        <f>Tabelle1[[#This Row],[Kundenhierarchie 1]]&amp;Tabelle1[[#This Row],[Händler]]&amp;Tabelle1[[#This Row],[Kategorie]]&amp;Tabelle1[[#This Row],[Gruppe]]&amp;Tabelle1[[#This Row],[Name]]</f>
        <v>Rewe GruppeRewe DortmundDressingDressing  500mlKühne Dressing Joghurt  0,5l</v>
      </c>
      <c r="V2459">
        <f>_xlfn.XLOOKUP(U2459,'Daten Vor-Quartal'!U:U,'Daten Vor-Quartal'!I:I,0)</f>
        <v>0.99543378995433784</v>
      </c>
    </row>
    <row r="2460" spans="1:22">
      <c r="A2460" t="s">
        <v>24</v>
      </c>
      <c r="B2460" t="s">
        <v>31</v>
      </c>
      <c r="C2460" t="s">
        <v>10</v>
      </c>
      <c r="D2460" t="s">
        <v>157</v>
      </c>
      <c r="E2460" t="s">
        <v>133</v>
      </c>
      <c r="F2460">
        <v>2</v>
      </c>
      <c r="G2460" t="s">
        <v>51</v>
      </c>
      <c r="H2460">
        <v>1</v>
      </c>
      <c r="I2460">
        <v>0.98484848484848486</v>
      </c>
      <c r="J2460">
        <v>0</v>
      </c>
      <c r="K2460">
        <v>0</v>
      </c>
      <c r="L2460">
        <v>316</v>
      </c>
      <c r="M2460">
        <v>316</v>
      </c>
      <c r="N2460">
        <v>198</v>
      </c>
      <c r="O2460">
        <v>195</v>
      </c>
      <c r="P2460">
        <v>0</v>
      </c>
      <c r="Q2460">
        <v>0</v>
      </c>
      <c r="R2460">
        <v>0</v>
      </c>
      <c r="S2460">
        <f t="shared" si="41"/>
        <v>0.98630136986301364</v>
      </c>
      <c r="T2460" s="13">
        <f>(Tabelle1[[#This Row],[MT Distri % (besucht)]]-Tabelle1[[#This Row],[MT Distri % (besucht) VP]])*100</f>
        <v>-0.14528850145287819</v>
      </c>
      <c r="U2460" t="str">
        <f>Tabelle1[[#This Row],[Kundenhierarchie 1]]&amp;Tabelle1[[#This Row],[Händler]]&amp;Tabelle1[[#This Row],[Kategorie]]&amp;Tabelle1[[#This Row],[Gruppe]]&amp;Tabelle1[[#This Row],[Name]]</f>
        <v>Rewe GruppeRewe DortmundDressingDressing  500mlKühne Dressing Kräuterwürzig  0,5l</v>
      </c>
      <c r="V2460">
        <f>_xlfn.XLOOKUP(U2460,'Daten Vor-Quartal'!U:U,'Daten Vor-Quartal'!I:I,0)</f>
        <v>0.98630136986301364</v>
      </c>
    </row>
    <row r="2461" spans="1:22">
      <c r="A2461" t="s">
        <v>24</v>
      </c>
      <c r="B2461" t="s">
        <v>31</v>
      </c>
      <c r="C2461" t="s">
        <v>10</v>
      </c>
      <c r="D2461" t="s">
        <v>163</v>
      </c>
      <c r="E2461" t="s">
        <v>164</v>
      </c>
      <c r="F2461">
        <v>26</v>
      </c>
      <c r="G2461" t="s">
        <v>74</v>
      </c>
      <c r="H2461">
        <v>0</v>
      </c>
      <c r="I2461">
        <v>0</v>
      </c>
      <c r="J2461">
        <v>0</v>
      </c>
      <c r="K2461">
        <v>0</v>
      </c>
      <c r="L2461">
        <v>0</v>
      </c>
      <c r="M2461">
        <v>316</v>
      </c>
      <c r="N2461">
        <v>1</v>
      </c>
      <c r="O2461">
        <v>0</v>
      </c>
      <c r="P2461">
        <v>0</v>
      </c>
      <c r="Q2461">
        <v>0</v>
      </c>
      <c r="R2461">
        <v>0</v>
      </c>
      <c r="S2461">
        <f t="shared" si="41"/>
        <v>0</v>
      </c>
      <c r="T2461" s="13">
        <f>(Tabelle1[[#This Row],[MT Distri % (besucht)]]-Tabelle1[[#This Row],[MT Distri % (besucht) VP]])*100</f>
        <v>0</v>
      </c>
      <c r="U2461" t="str">
        <f>Tabelle1[[#This Row],[Kundenhierarchie 1]]&amp;Tabelle1[[#This Row],[Händler]]&amp;Tabelle1[[#This Row],[Kategorie]]&amp;Tabelle1[[#This Row],[Gruppe]]&amp;Tabelle1[[#This Row],[Name]]</f>
        <v>Rewe GruppeRewe DortmundDressingDressing 1lKühne Dressing 1000 Islands, 1l Fl.</v>
      </c>
      <c r="V2461">
        <f>_xlfn.XLOOKUP(U2461,'Daten Vor-Quartal'!U:U,'Daten Vor-Quartal'!I:I,0)</f>
        <v>0</v>
      </c>
    </row>
    <row r="2462" spans="1:22">
      <c r="A2462" t="s">
        <v>24</v>
      </c>
      <c r="B2462" t="s">
        <v>31</v>
      </c>
      <c r="C2462" t="s">
        <v>10</v>
      </c>
      <c r="D2462" t="s">
        <v>163</v>
      </c>
      <c r="E2462" t="s">
        <v>165</v>
      </c>
      <c r="F2462">
        <v>27</v>
      </c>
      <c r="G2462" t="s">
        <v>74</v>
      </c>
      <c r="H2462">
        <v>0</v>
      </c>
      <c r="I2462">
        <v>0</v>
      </c>
      <c r="J2462">
        <v>0</v>
      </c>
      <c r="K2462">
        <v>0</v>
      </c>
      <c r="L2462">
        <v>0</v>
      </c>
      <c r="M2462">
        <v>316</v>
      </c>
      <c r="N2462">
        <v>1</v>
      </c>
      <c r="O2462">
        <v>0</v>
      </c>
      <c r="P2462">
        <v>0</v>
      </c>
      <c r="Q2462">
        <v>0</v>
      </c>
      <c r="R2462">
        <v>0</v>
      </c>
      <c r="S2462">
        <f t="shared" si="41"/>
        <v>0</v>
      </c>
      <c r="T2462" s="13">
        <f>(Tabelle1[[#This Row],[MT Distri % (besucht)]]-Tabelle1[[#This Row],[MT Distri % (besucht) VP]])*100</f>
        <v>0</v>
      </c>
      <c r="U2462" t="str">
        <f>Tabelle1[[#This Row],[Kundenhierarchie 1]]&amp;Tabelle1[[#This Row],[Händler]]&amp;Tabelle1[[#This Row],[Kategorie]]&amp;Tabelle1[[#This Row],[Gruppe]]&amp;Tabelle1[[#This Row],[Name]]</f>
        <v>Rewe GruppeRewe DortmundDressingDressing 1lKühne Dressing Balsamico, 1l Fl.</v>
      </c>
      <c r="V2462">
        <f>_xlfn.XLOOKUP(U2462,'Daten Vor-Quartal'!U:U,'Daten Vor-Quartal'!I:I,0)</f>
        <v>0</v>
      </c>
    </row>
    <row r="2463" spans="1:22">
      <c r="A2463" t="s">
        <v>24</v>
      </c>
      <c r="B2463" t="s">
        <v>31</v>
      </c>
      <c r="C2463" t="s">
        <v>10</v>
      </c>
      <c r="D2463" t="s">
        <v>163</v>
      </c>
      <c r="E2463" t="s">
        <v>166</v>
      </c>
      <c r="F2463">
        <v>25</v>
      </c>
      <c r="G2463" t="s">
        <v>74</v>
      </c>
      <c r="H2463">
        <v>0</v>
      </c>
      <c r="I2463">
        <v>0</v>
      </c>
      <c r="J2463">
        <v>0</v>
      </c>
      <c r="K2463">
        <v>0</v>
      </c>
      <c r="L2463">
        <v>0</v>
      </c>
      <c r="M2463">
        <v>316</v>
      </c>
      <c r="N2463">
        <v>1</v>
      </c>
      <c r="O2463">
        <v>0</v>
      </c>
      <c r="P2463">
        <v>0</v>
      </c>
      <c r="Q2463">
        <v>0</v>
      </c>
      <c r="R2463">
        <v>0</v>
      </c>
      <c r="S2463">
        <f t="shared" si="41"/>
        <v>0</v>
      </c>
      <c r="T2463" s="13">
        <f>(Tabelle1[[#This Row],[MT Distri % (besucht)]]-Tabelle1[[#This Row],[MT Distri % (besucht) VP]])*100</f>
        <v>0</v>
      </c>
      <c r="U2463" t="str">
        <f>Tabelle1[[#This Row],[Kundenhierarchie 1]]&amp;Tabelle1[[#This Row],[Händler]]&amp;Tabelle1[[#This Row],[Kategorie]]&amp;Tabelle1[[#This Row],[Gruppe]]&amp;Tabelle1[[#This Row],[Name]]</f>
        <v>Rewe GruppeRewe DortmundDressingDressing 1lKühne Dressing French  1l Fl.</v>
      </c>
      <c r="V2463">
        <f>_xlfn.XLOOKUP(U2463,'Daten Vor-Quartal'!U:U,'Daten Vor-Quartal'!I:I,0)</f>
        <v>0</v>
      </c>
    </row>
    <row r="2464" spans="1:22">
      <c r="A2464" t="s">
        <v>24</v>
      </c>
      <c r="B2464" t="s">
        <v>31</v>
      </c>
      <c r="C2464" t="s">
        <v>10</v>
      </c>
      <c r="D2464" t="s">
        <v>163</v>
      </c>
      <c r="E2464" t="s">
        <v>167</v>
      </c>
      <c r="F2464">
        <v>23</v>
      </c>
      <c r="G2464" t="s">
        <v>74</v>
      </c>
      <c r="H2464">
        <v>0</v>
      </c>
      <c r="I2464">
        <v>0</v>
      </c>
      <c r="J2464">
        <v>0</v>
      </c>
      <c r="K2464">
        <v>0</v>
      </c>
      <c r="L2464">
        <v>0</v>
      </c>
      <c r="M2464">
        <v>316</v>
      </c>
      <c r="N2464">
        <v>1</v>
      </c>
      <c r="O2464">
        <v>0</v>
      </c>
      <c r="P2464">
        <v>0</v>
      </c>
      <c r="Q2464">
        <v>0</v>
      </c>
      <c r="R2464">
        <v>0</v>
      </c>
      <c r="S2464">
        <f t="shared" si="41"/>
        <v>0</v>
      </c>
      <c r="T2464" s="13">
        <f>(Tabelle1[[#This Row],[MT Distri % (besucht)]]-Tabelle1[[#This Row],[MT Distri % (besucht) VP]])*100</f>
        <v>0</v>
      </c>
      <c r="U2464" t="str">
        <f>Tabelle1[[#This Row],[Kundenhierarchie 1]]&amp;Tabelle1[[#This Row],[Händler]]&amp;Tabelle1[[#This Row],[Kategorie]]&amp;Tabelle1[[#This Row],[Gruppe]]&amp;Tabelle1[[#This Row],[Name]]</f>
        <v>Rewe GruppeRewe DortmundDressingDressing 1lKühne Dressing Jogh.-Kräuter leicht, 1l</v>
      </c>
      <c r="V2464">
        <f>_xlfn.XLOOKUP(U2464,'Daten Vor-Quartal'!U:U,'Daten Vor-Quartal'!I:I,0)</f>
        <v>0</v>
      </c>
    </row>
    <row r="2465" spans="1:22">
      <c r="A2465" t="s">
        <v>24</v>
      </c>
      <c r="B2465" t="s">
        <v>31</v>
      </c>
      <c r="C2465" t="s">
        <v>10</v>
      </c>
      <c r="D2465" t="s">
        <v>163</v>
      </c>
      <c r="E2465" t="s">
        <v>168</v>
      </c>
      <c r="F2465">
        <v>17</v>
      </c>
      <c r="G2465" t="s">
        <v>63</v>
      </c>
      <c r="H2465">
        <v>0</v>
      </c>
      <c r="I2465">
        <v>0</v>
      </c>
      <c r="J2465">
        <v>0</v>
      </c>
      <c r="K2465">
        <v>0</v>
      </c>
      <c r="L2465">
        <v>0</v>
      </c>
      <c r="M2465">
        <v>316</v>
      </c>
      <c r="N2465">
        <v>1</v>
      </c>
      <c r="O2465">
        <v>0</v>
      </c>
      <c r="P2465">
        <v>0</v>
      </c>
      <c r="Q2465">
        <v>0</v>
      </c>
      <c r="R2465">
        <v>0</v>
      </c>
      <c r="S2465">
        <f t="shared" si="41"/>
        <v>0</v>
      </c>
      <c r="T2465" s="13">
        <f>(Tabelle1[[#This Row],[MT Distri % (besucht)]]-Tabelle1[[#This Row],[MT Distri % (besucht) VP]])*100</f>
        <v>0</v>
      </c>
      <c r="U2465" t="str">
        <f>Tabelle1[[#This Row],[Kundenhierarchie 1]]&amp;Tabelle1[[#This Row],[Händler]]&amp;Tabelle1[[#This Row],[Kategorie]]&amp;Tabelle1[[#This Row],[Gruppe]]&amp;Tabelle1[[#This Row],[Name]]</f>
        <v>Rewe GruppeRewe DortmundDressingDressing 1lKühne Dressing Joghurt  1l Fl.</v>
      </c>
      <c r="V2465">
        <f>_xlfn.XLOOKUP(U2465,'Daten Vor-Quartal'!U:U,'Daten Vor-Quartal'!I:I,0)</f>
        <v>0</v>
      </c>
    </row>
    <row r="2466" spans="1:22">
      <c r="A2466" t="s">
        <v>24</v>
      </c>
      <c r="B2466" t="s">
        <v>31</v>
      </c>
      <c r="C2466" t="s">
        <v>10</v>
      </c>
      <c r="D2466" t="s">
        <v>163</v>
      </c>
      <c r="E2466" t="s">
        <v>169</v>
      </c>
      <c r="F2466">
        <v>21</v>
      </c>
      <c r="G2466" t="s">
        <v>74</v>
      </c>
      <c r="H2466">
        <v>0</v>
      </c>
      <c r="I2466">
        <v>0</v>
      </c>
      <c r="J2466">
        <v>0</v>
      </c>
      <c r="K2466">
        <v>0</v>
      </c>
      <c r="L2466">
        <v>0</v>
      </c>
      <c r="M2466">
        <v>316</v>
      </c>
      <c r="N2466">
        <v>1</v>
      </c>
      <c r="O2466">
        <v>0</v>
      </c>
      <c r="P2466">
        <v>0</v>
      </c>
      <c r="Q2466">
        <v>0</v>
      </c>
      <c r="R2466">
        <v>0</v>
      </c>
      <c r="S2466">
        <f t="shared" si="41"/>
        <v>0</v>
      </c>
      <c r="T2466" s="13">
        <f>(Tabelle1[[#This Row],[MT Distri % (besucht)]]-Tabelle1[[#This Row],[MT Distri % (besucht) VP]])*100</f>
        <v>0</v>
      </c>
      <c r="U2466" t="str">
        <f>Tabelle1[[#This Row],[Kundenhierarchie 1]]&amp;Tabelle1[[#This Row],[Händler]]&amp;Tabelle1[[#This Row],[Kategorie]]&amp;Tabelle1[[#This Row],[Gruppe]]&amp;Tabelle1[[#This Row],[Name]]</f>
        <v>Rewe GruppeRewe DortmundDressingDressing 1lKühne Dressing Kräuterwürzig  1l Fl.</v>
      </c>
      <c r="V2466">
        <f>_xlfn.XLOOKUP(U2466,'Daten Vor-Quartal'!U:U,'Daten Vor-Quartal'!I:I,0)</f>
        <v>0</v>
      </c>
    </row>
    <row r="2467" spans="1:22">
      <c r="A2467" t="s">
        <v>24</v>
      </c>
      <c r="B2467" t="s">
        <v>31</v>
      </c>
      <c r="C2467" t="s">
        <v>10</v>
      </c>
      <c r="D2467" t="s">
        <v>170</v>
      </c>
      <c r="E2467" t="s">
        <v>171</v>
      </c>
      <c r="F2467">
        <v>3</v>
      </c>
      <c r="G2467" t="s">
        <v>51</v>
      </c>
      <c r="H2467">
        <v>0.759493670886076</v>
      </c>
      <c r="I2467">
        <v>0.96350364963503654</v>
      </c>
      <c r="J2467">
        <v>0</v>
      </c>
      <c r="K2467">
        <v>0</v>
      </c>
      <c r="L2467">
        <v>240</v>
      </c>
      <c r="M2467">
        <v>316</v>
      </c>
      <c r="N2467">
        <v>137</v>
      </c>
      <c r="O2467">
        <v>132</v>
      </c>
      <c r="P2467">
        <v>0</v>
      </c>
      <c r="Q2467">
        <v>0</v>
      </c>
      <c r="R2467">
        <v>0</v>
      </c>
      <c r="S2467">
        <f t="shared" si="41"/>
        <v>0</v>
      </c>
      <c r="T2467" s="13">
        <f>(Tabelle1[[#This Row],[MT Distri % (besucht)]]-Tabelle1[[#This Row],[MT Distri % (besucht) VP]])*100</f>
        <v>96.350364963503651</v>
      </c>
      <c r="U2467" t="str">
        <f>Tabelle1[[#This Row],[Kundenhierarchie 1]]&amp;Tabelle1[[#This Row],[Händler]]&amp;Tabelle1[[#This Row],[Kategorie]]&amp;Tabelle1[[#This Row],[Gruppe]]&amp;Tabelle1[[#This Row],[Name]]</f>
        <v>Rewe GruppeRewe DortmundDressingDressing 250mlKühne Dressing Honig Senf, 250ml Fl.</v>
      </c>
      <c r="V2467">
        <f>_xlfn.XLOOKUP(U2467,'Daten Vor-Quartal'!U:U,'Daten Vor-Quartal'!I:I,0)</f>
        <v>0</v>
      </c>
    </row>
    <row r="2468" spans="1:22">
      <c r="A2468" t="s">
        <v>24</v>
      </c>
      <c r="B2468" t="s">
        <v>31</v>
      </c>
      <c r="C2468" t="s">
        <v>10</v>
      </c>
      <c r="D2468" t="s">
        <v>170</v>
      </c>
      <c r="E2468" t="s">
        <v>172</v>
      </c>
      <c r="F2468">
        <v>9</v>
      </c>
      <c r="G2468" t="s">
        <v>51</v>
      </c>
      <c r="H2468">
        <v>0.740506329113924</v>
      </c>
      <c r="I2468">
        <v>0.86466165413533835</v>
      </c>
      <c r="J2468">
        <v>0</v>
      </c>
      <c r="K2468">
        <v>0</v>
      </c>
      <c r="L2468">
        <v>234</v>
      </c>
      <c r="M2468">
        <v>316</v>
      </c>
      <c r="N2468">
        <v>133</v>
      </c>
      <c r="O2468">
        <v>115</v>
      </c>
      <c r="P2468">
        <v>0</v>
      </c>
      <c r="Q2468">
        <v>0</v>
      </c>
      <c r="R2468">
        <v>0</v>
      </c>
      <c r="S2468">
        <f t="shared" si="41"/>
        <v>0.8125</v>
      </c>
      <c r="T2468" s="13">
        <f>(Tabelle1[[#This Row],[MT Distri % (besucht)]]-Tabelle1[[#This Row],[MT Distri % (besucht) VP]])*100</f>
        <v>5.2161654135338349</v>
      </c>
      <c r="U2468" t="str">
        <f>Tabelle1[[#This Row],[Kundenhierarchie 1]]&amp;Tabelle1[[#This Row],[Händler]]&amp;Tabelle1[[#This Row],[Kategorie]]&amp;Tabelle1[[#This Row],[Gruppe]]&amp;Tabelle1[[#This Row],[Name]]</f>
        <v>Rewe GruppeRewe DortmundDressingDressing 250mlKühne Dressing Jogh.&amp;Gartenkräuter,250ml</v>
      </c>
      <c r="V2468">
        <f>_xlfn.XLOOKUP(U2468,'Daten Vor-Quartal'!U:U,'Daten Vor-Quartal'!I:I,0)</f>
        <v>0.8125</v>
      </c>
    </row>
    <row r="2469" spans="1:22">
      <c r="A2469" t="s">
        <v>24</v>
      </c>
      <c r="B2469" t="s">
        <v>31</v>
      </c>
      <c r="C2469" t="s">
        <v>10</v>
      </c>
      <c r="D2469" t="s">
        <v>170</v>
      </c>
      <c r="E2469" t="s">
        <v>173</v>
      </c>
      <c r="F2469">
        <v>22</v>
      </c>
      <c r="G2469" t="s">
        <v>74</v>
      </c>
      <c r="H2469">
        <v>1</v>
      </c>
      <c r="I2469">
        <v>0.60606060606060608</v>
      </c>
      <c r="J2469">
        <v>0</v>
      </c>
      <c r="K2469">
        <v>0</v>
      </c>
      <c r="L2469">
        <v>316</v>
      </c>
      <c r="M2469">
        <v>316</v>
      </c>
      <c r="N2469">
        <v>198</v>
      </c>
      <c r="O2469">
        <v>120</v>
      </c>
      <c r="P2469">
        <v>0</v>
      </c>
      <c r="Q2469">
        <v>0</v>
      </c>
      <c r="R2469">
        <v>0</v>
      </c>
      <c r="S2469">
        <f t="shared" si="41"/>
        <v>0.56164383561643838</v>
      </c>
      <c r="T2469" s="13">
        <f>(Tabelle1[[#This Row],[MT Distri % (besucht)]]-Tabelle1[[#This Row],[MT Distri % (besucht) VP]])*100</f>
        <v>4.4416770444167692</v>
      </c>
      <c r="U2469" t="str">
        <f>Tabelle1[[#This Row],[Kundenhierarchie 1]]&amp;Tabelle1[[#This Row],[Händler]]&amp;Tabelle1[[#This Row],[Kategorie]]&amp;Tabelle1[[#This Row],[Gruppe]]&amp;Tabelle1[[#This Row],[Name]]</f>
        <v>Rewe GruppeRewe DortmundDressingDressing 250mlKühne Dressing Joghurt &amp; Dill, 250ml Fl.</v>
      </c>
      <c r="V2469">
        <f>_xlfn.XLOOKUP(U2469,'Daten Vor-Quartal'!U:U,'Daten Vor-Quartal'!I:I,0)</f>
        <v>0.56164383561643838</v>
      </c>
    </row>
    <row r="2470" spans="1:22">
      <c r="A2470" t="s">
        <v>24</v>
      </c>
      <c r="B2470" t="s">
        <v>31</v>
      </c>
      <c r="C2470" t="s">
        <v>10</v>
      </c>
      <c r="D2470" t="s">
        <v>170</v>
      </c>
      <c r="E2470" t="s">
        <v>174</v>
      </c>
      <c r="F2470">
        <v>20</v>
      </c>
      <c r="G2470" t="s">
        <v>63</v>
      </c>
      <c r="H2470">
        <v>0</v>
      </c>
      <c r="I2470">
        <v>0</v>
      </c>
      <c r="J2470">
        <v>0</v>
      </c>
      <c r="K2470">
        <v>0</v>
      </c>
      <c r="L2470">
        <v>0</v>
      </c>
      <c r="M2470">
        <v>316</v>
      </c>
      <c r="N2470">
        <v>1</v>
      </c>
      <c r="O2470">
        <v>0</v>
      </c>
      <c r="P2470">
        <v>0</v>
      </c>
      <c r="Q2470">
        <v>0</v>
      </c>
      <c r="R2470">
        <v>0</v>
      </c>
      <c r="S2470">
        <f t="shared" si="41"/>
        <v>0</v>
      </c>
      <c r="T2470" s="13">
        <f>(Tabelle1[[#This Row],[MT Distri % (besucht)]]-Tabelle1[[#This Row],[MT Distri % (besucht) VP]])*100</f>
        <v>0</v>
      </c>
      <c r="U2470" t="str">
        <f>Tabelle1[[#This Row],[Kundenhierarchie 1]]&amp;Tabelle1[[#This Row],[Händler]]&amp;Tabelle1[[#This Row],[Kategorie]]&amp;Tabelle1[[#This Row],[Gruppe]]&amp;Tabelle1[[#This Row],[Name]]</f>
        <v>Rewe GruppeRewe DortmundDressingDressing 250mlKühne Dressing Joghurt &amp; Knoblauch,250ml</v>
      </c>
      <c r="V2470">
        <f>_xlfn.XLOOKUP(U2470,'Daten Vor-Quartal'!U:U,'Daten Vor-Quartal'!I:I,0)</f>
        <v>0</v>
      </c>
    </row>
    <row r="2471" spans="1:22">
      <c r="A2471" t="s">
        <v>24</v>
      </c>
      <c r="B2471" t="s">
        <v>31</v>
      </c>
      <c r="C2471" t="s">
        <v>10</v>
      </c>
      <c r="D2471" t="s">
        <v>170</v>
      </c>
      <c r="E2471" t="s">
        <v>175</v>
      </c>
      <c r="F2471">
        <v>99</v>
      </c>
      <c r="G2471" t="s">
        <v>74</v>
      </c>
      <c r="H2471">
        <v>0</v>
      </c>
      <c r="I2471">
        <v>1.5151515151515152E-2</v>
      </c>
      <c r="J2471">
        <v>0</v>
      </c>
      <c r="K2471">
        <v>0</v>
      </c>
      <c r="L2471">
        <v>0</v>
      </c>
      <c r="M2471">
        <v>316</v>
      </c>
      <c r="N2471">
        <v>198</v>
      </c>
      <c r="O2471">
        <v>3</v>
      </c>
      <c r="P2471">
        <v>0</v>
      </c>
      <c r="Q2471">
        <v>0</v>
      </c>
      <c r="R2471">
        <v>0</v>
      </c>
      <c r="S2471">
        <f t="shared" si="41"/>
        <v>2.7397260273972601E-2</v>
      </c>
      <c r="T2471" s="13">
        <f>(Tabelle1[[#This Row],[MT Distri % (besucht)]]-Tabelle1[[#This Row],[MT Distri % (besucht) VP]])*100</f>
        <v>-1.224574512245745</v>
      </c>
      <c r="U2471" t="str">
        <f>Tabelle1[[#This Row],[Kundenhierarchie 1]]&amp;Tabelle1[[#This Row],[Händler]]&amp;Tabelle1[[#This Row],[Kategorie]]&amp;Tabelle1[[#This Row],[Gruppe]]&amp;Tabelle1[[#This Row],[Name]]</f>
        <v>Rewe GruppeRewe DortmundDressingDressing 250mlKühne Dressing Sylter Art, 250ml</v>
      </c>
      <c r="V2471">
        <f>_xlfn.XLOOKUP(U2471,'Daten Vor-Quartal'!U:U,'Daten Vor-Quartal'!I:I,0)</f>
        <v>2.7397260273972601E-2</v>
      </c>
    </row>
    <row r="2472" spans="1:22">
      <c r="A2472" t="s">
        <v>24</v>
      </c>
      <c r="B2472" t="s">
        <v>31</v>
      </c>
      <c r="C2472" t="s">
        <v>10</v>
      </c>
      <c r="D2472" t="s">
        <v>177</v>
      </c>
      <c r="E2472" t="s">
        <v>176</v>
      </c>
      <c r="F2472">
        <v>24</v>
      </c>
      <c r="G2472" t="s">
        <v>74</v>
      </c>
      <c r="H2472">
        <v>1</v>
      </c>
      <c r="I2472">
        <v>0.50505050505050508</v>
      </c>
      <c r="J2472">
        <v>0</v>
      </c>
      <c r="K2472">
        <v>0</v>
      </c>
      <c r="L2472">
        <v>316</v>
      </c>
      <c r="M2472">
        <v>316</v>
      </c>
      <c r="N2472">
        <v>198</v>
      </c>
      <c r="O2472">
        <v>100</v>
      </c>
      <c r="P2472">
        <v>0</v>
      </c>
      <c r="Q2472">
        <v>0</v>
      </c>
      <c r="R2472">
        <v>0</v>
      </c>
      <c r="S2472">
        <f t="shared" si="41"/>
        <v>0.47031963470319632</v>
      </c>
      <c r="T2472" s="13">
        <f>(Tabelle1[[#This Row],[MT Distri % (besucht)]]-Tabelle1[[#This Row],[MT Distri % (besucht) VP]])*100</f>
        <v>3.4730870347308764</v>
      </c>
      <c r="U2472" t="str">
        <f>Tabelle1[[#This Row],[Kundenhierarchie 1]]&amp;Tabelle1[[#This Row],[Händler]]&amp;Tabelle1[[#This Row],[Kategorie]]&amp;Tabelle1[[#This Row],[Gruppe]]&amp;Tabelle1[[#This Row],[Name]]</f>
        <v>Rewe GruppeRewe DortmundDressingDressing Enjoy 300mlCK Enjoy Balsamico Bianco Vinaigr.,300ml</v>
      </c>
      <c r="V2472">
        <f>_xlfn.XLOOKUP(U2472,'Daten Vor-Quartal'!U:U,'Daten Vor-Quartal'!I:I,0)</f>
        <v>0.47031963470319632</v>
      </c>
    </row>
    <row r="2473" spans="1:22">
      <c r="A2473" t="s">
        <v>24</v>
      </c>
      <c r="B2473" t="s">
        <v>31</v>
      </c>
      <c r="C2473" t="s">
        <v>10</v>
      </c>
      <c r="D2473" t="s">
        <v>177</v>
      </c>
      <c r="E2473" t="s">
        <v>178</v>
      </c>
      <c r="F2473">
        <v>8</v>
      </c>
      <c r="G2473" t="s">
        <v>51</v>
      </c>
      <c r="H2473">
        <v>1</v>
      </c>
      <c r="I2473">
        <v>0.70202020202020199</v>
      </c>
      <c r="J2473">
        <v>0</v>
      </c>
      <c r="K2473">
        <v>0</v>
      </c>
      <c r="L2473">
        <v>316</v>
      </c>
      <c r="M2473">
        <v>316</v>
      </c>
      <c r="N2473">
        <v>198</v>
      </c>
      <c r="O2473">
        <v>139</v>
      </c>
      <c r="P2473">
        <v>0</v>
      </c>
      <c r="Q2473">
        <v>0</v>
      </c>
      <c r="R2473">
        <v>0</v>
      </c>
      <c r="S2473">
        <f t="shared" si="41"/>
        <v>0.65296803652968038</v>
      </c>
      <c r="T2473" s="13">
        <f>(Tabelle1[[#This Row],[MT Distri % (besucht)]]-Tabelle1[[#This Row],[MT Distri % (besucht) VP]])*100</f>
        <v>4.9052165490521604</v>
      </c>
      <c r="U2473" t="str">
        <f>Tabelle1[[#This Row],[Kundenhierarchie 1]]&amp;Tabelle1[[#This Row],[Händler]]&amp;Tabelle1[[#This Row],[Kategorie]]&amp;Tabelle1[[#This Row],[Gruppe]]&amp;Tabelle1[[#This Row],[Name]]</f>
        <v>Rewe GruppeRewe DortmundDressingDressing Enjoy 300mlCK Enjoy Balsamico Vinaigrette, 300ml</v>
      </c>
      <c r="V2473">
        <f>_xlfn.XLOOKUP(U2473,'Daten Vor-Quartal'!U:U,'Daten Vor-Quartal'!I:I,0)</f>
        <v>0.65296803652968038</v>
      </c>
    </row>
    <row r="2474" spans="1:22">
      <c r="A2474" t="s">
        <v>24</v>
      </c>
      <c r="B2474" t="s">
        <v>31</v>
      </c>
      <c r="C2474" t="s">
        <v>10</v>
      </c>
      <c r="D2474" t="s">
        <v>177</v>
      </c>
      <c r="E2474" t="s">
        <v>179</v>
      </c>
      <c r="F2474">
        <v>12</v>
      </c>
      <c r="G2474" t="s">
        <v>63</v>
      </c>
      <c r="H2474">
        <v>1</v>
      </c>
      <c r="I2474">
        <v>0.95454545454545459</v>
      </c>
      <c r="J2474">
        <v>0</v>
      </c>
      <c r="K2474">
        <v>0</v>
      </c>
      <c r="L2474">
        <v>316</v>
      </c>
      <c r="M2474">
        <v>316</v>
      </c>
      <c r="N2474">
        <v>198</v>
      </c>
      <c r="O2474">
        <v>189</v>
      </c>
      <c r="P2474">
        <v>0</v>
      </c>
      <c r="Q2474">
        <v>0</v>
      </c>
      <c r="R2474">
        <v>0</v>
      </c>
      <c r="S2474">
        <f t="shared" si="41"/>
        <v>0.92237442922374424</v>
      </c>
      <c r="T2474" s="13">
        <f>(Tabelle1[[#This Row],[MT Distri % (besucht)]]-Tabelle1[[#This Row],[MT Distri % (besucht) VP]])*100</f>
        <v>3.2171025321710345</v>
      </c>
      <c r="U2474" t="str">
        <f>Tabelle1[[#This Row],[Kundenhierarchie 1]]&amp;Tabelle1[[#This Row],[Händler]]&amp;Tabelle1[[#This Row],[Kategorie]]&amp;Tabelle1[[#This Row],[Gruppe]]&amp;Tabelle1[[#This Row],[Name]]</f>
        <v>Rewe GruppeRewe DortmundDressingDressing Enjoy 300mlCK Enjoy Himbeer Vinaigrette, 300ml</v>
      </c>
      <c r="V2474">
        <f>_xlfn.XLOOKUP(U2474,'Daten Vor-Quartal'!U:U,'Daten Vor-Quartal'!I:I,0)</f>
        <v>0.92237442922374424</v>
      </c>
    </row>
    <row r="2475" spans="1:22">
      <c r="A2475" t="s">
        <v>24</v>
      </c>
      <c r="B2475" t="s">
        <v>31</v>
      </c>
      <c r="C2475" t="s">
        <v>10</v>
      </c>
      <c r="D2475" t="s">
        <v>181</v>
      </c>
      <c r="E2475" t="s">
        <v>180</v>
      </c>
      <c r="F2475">
        <v>7</v>
      </c>
      <c r="G2475" t="s">
        <v>51</v>
      </c>
      <c r="H2475">
        <v>0</v>
      </c>
      <c r="I2475">
        <v>0</v>
      </c>
      <c r="J2475">
        <v>0</v>
      </c>
      <c r="K2475">
        <v>0</v>
      </c>
      <c r="L2475">
        <v>0</v>
      </c>
      <c r="M2475">
        <v>316</v>
      </c>
      <c r="N2475">
        <v>1</v>
      </c>
      <c r="O2475">
        <v>0</v>
      </c>
      <c r="P2475">
        <v>0</v>
      </c>
      <c r="Q2475">
        <v>0</v>
      </c>
      <c r="R2475">
        <v>0</v>
      </c>
      <c r="S2475">
        <f t="shared" si="41"/>
        <v>0</v>
      </c>
      <c r="T2475" s="13">
        <f>(Tabelle1[[#This Row],[MT Distri % (besucht)]]-Tabelle1[[#This Row],[MT Distri % (besucht) VP]])*100</f>
        <v>0</v>
      </c>
      <c r="U2475" t="str">
        <f>Tabelle1[[#This Row],[Kundenhierarchie 1]]&amp;Tabelle1[[#This Row],[Händler]]&amp;Tabelle1[[#This Row],[Kategorie]]&amp;Tabelle1[[#This Row],[Gruppe]]&amp;Tabelle1[[#This Row],[Name]]</f>
        <v>Rewe GruppeRewe DortmundDressingDressing Natürlich Gut 250mlNat. GUT Haferdr. Frühlingskr.,250ml,6er</v>
      </c>
      <c r="V2475">
        <f>_xlfn.XLOOKUP(U2475,'Daten Vor-Quartal'!U:U,'Daten Vor-Quartal'!I:I,0)</f>
        <v>0</v>
      </c>
    </row>
    <row r="2476" spans="1:22">
      <c r="A2476" t="s">
        <v>24</v>
      </c>
      <c r="B2476" t="s">
        <v>31</v>
      </c>
      <c r="C2476" t="s">
        <v>10</v>
      </c>
      <c r="D2476" t="s">
        <v>181</v>
      </c>
      <c r="E2476" t="s">
        <v>182</v>
      </c>
      <c r="F2476">
        <v>11</v>
      </c>
      <c r="G2476" t="s">
        <v>51</v>
      </c>
      <c r="H2476">
        <v>0</v>
      </c>
      <c r="I2476">
        <v>0</v>
      </c>
      <c r="J2476">
        <v>0</v>
      </c>
      <c r="K2476">
        <v>0</v>
      </c>
      <c r="L2476">
        <v>0</v>
      </c>
      <c r="M2476">
        <v>316</v>
      </c>
      <c r="N2476">
        <v>1</v>
      </c>
      <c r="O2476">
        <v>0</v>
      </c>
      <c r="P2476">
        <v>0</v>
      </c>
      <c r="Q2476">
        <v>0</v>
      </c>
      <c r="R2476">
        <v>0</v>
      </c>
      <c r="S2476">
        <f t="shared" si="41"/>
        <v>0</v>
      </c>
      <c r="T2476" s="13">
        <f>(Tabelle1[[#This Row],[MT Distri % (besucht)]]-Tabelle1[[#This Row],[MT Distri % (besucht) VP]])*100</f>
        <v>0</v>
      </c>
      <c r="U2476" t="str">
        <f>Tabelle1[[#This Row],[Kundenhierarchie 1]]&amp;Tabelle1[[#This Row],[Händler]]&amp;Tabelle1[[#This Row],[Kategorie]]&amp;Tabelle1[[#This Row],[Gruppe]]&amp;Tabelle1[[#This Row],[Name]]</f>
        <v>Rewe GruppeRewe DortmundDressingDressing Natürlich Gut 250mlNat. GUT Haferdr. Sylter Art, 250ml, 6er</v>
      </c>
      <c r="V2476">
        <f>_xlfn.XLOOKUP(U2476,'Daten Vor-Quartal'!U:U,'Daten Vor-Quartal'!I:I,0)</f>
        <v>0</v>
      </c>
    </row>
    <row r="2477" spans="1:22">
      <c r="A2477" t="s">
        <v>24</v>
      </c>
      <c r="B2477" t="s">
        <v>31</v>
      </c>
      <c r="C2477" t="s">
        <v>10</v>
      </c>
      <c r="D2477" t="s">
        <v>181</v>
      </c>
      <c r="E2477" t="s">
        <v>183</v>
      </c>
      <c r="F2477">
        <v>14</v>
      </c>
      <c r="G2477" t="s">
        <v>63</v>
      </c>
      <c r="H2477">
        <v>1</v>
      </c>
      <c r="I2477">
        <v>0.94444444444444442</v>
      </c>
      <c r="J2477">
        <v>0</v>
      </c>
      <c r="K2477">
        <v>0</v>
      </c>
      <c r="L2477">
        <v>316</v>
      </c>
      <c r="M2477">
        <v>316</v>
      </c>
      <c r="N2477">
        <v>198</v>
      </c>
      <c r="O2477">
        <v>187</v>
      </c>
      <c r="P2477">
        <v>0</v>
      </c>
      <c r="Q2477">
        <v>0</v>
      </c>
      <c r="R2477">
        <v>0</v>
      </c>
      <c r="S2477">
        <f t="shared" si="41"/>
        <v>0.9360730593607306</v>
      </c>
      <c r="T2477" s="13">
        <f>(Tabelle1[[#This Row],[MT Distri % (besucht)]]-Tabelle1[[#This Row],[MT Distri % (besucht) VP]])*100</f>
        <v>0.83713850837138226</v>
      </c>
      <c r="U2477" t="str">
        <f>Tabelle1[[#This Row],[Kundenhierarchie 1]]&amp;Tabelle1[[#This Row],[Händler]]&amp;Tabelle1[[#This Row],[Kategorie]]&amp;Tabelle1[[#This Row],[Gruppe]]&amp;Tabelle1[[#This Row],[Name]]</f>
        <v>Rewe GruppeRewe DortmundDressingDressing Natürlich Gut 250mlNatürlich Gut Balsamico Granat.,6X250ml</v>
      </c>
      <c r="V2477">
        <f>_xlfn.XLOOKUP(U2477,'Daten Vor-Quartal'!U:U,'Daten Vor-Quartal'!I:I,0)</f>
        <v>0.9360730593607306</v>
      </c>
    </row>
    <row r="2478" spans="1:22">
      <c r="A2478" t="s">
        <v>24</v>
      </c>
      <c r="B2478" t="s">
        <v>31</v>
      </c>
      <c r="C2478" t="s">
        <v>10</v>
      </c>
      <c r="D2478" t="s">
        <v>181</v>
      </c>
      <c r="E2478" t="s">
        <v>184</v>
      </c>
      <c r="F2478">
        <v>6</v>
      </c>
      <c r="G2478" t="s">
        <v>51</v>
      </c>
      <c r="H2478">
        <v>1</v>
      </c>
      <c r="I2478">
        <v>0.93939393939393945</v>
      </c>
      <c r="J2478">
        <v>0</v>
      </c>
      <c r="K2478">
        <v>0</v>
      </c>
      <c r="L2478">
        <v>316</v>
      </c>
      <c r="M2478">
        <v>316</v>
      </c>
      <c r="N2478">
        <v>198</v>
      </c>
      <c r="O2478">
        <v>186</v>
      </c>
      <c r="P2478">
        <v>0</v>
      </c>
      <c r="Q2478">
        <v>0</v>
      </c>
      <c r="R2478">
        <v>0</v>
      </c>
      <c r="S2478">
        <f t="shared" si="41"/>
        <v>0.95890410958904104</v>
      </c>
      <c r="T2478" s="13">
        <f>(Tabelle1[[#This Row],[MT Distri % (besucht)]]-Tabelle1[[#This Row],[MT Distri % (besucht) VP]])*100</f>
        <v>-1.9510170195101595</v>
      </c>
      <c r="U2478" t="str">
        <f>Tabelle1[[#This Row],[Kundenhierarchie 1]]&amp;Tabelle1[[#This Row],[Händler]]&amp;Tabelle1[[#This Row],[Kategorie]]&amp;Tabelle1[[#This Row],[Gruppe]]&amp;Tabelle1[[#This Row],[Name]]</f>
        <v>Rewe GruppeRewe DortmundDressingDressing Natürlich Gut 250mlNatürlich Gut Honig Dijon Senf, 6X250ml</v>
      </c>
      <c r="V2478">
        <f>_xlfn.XLOOKUP(U2478,'Daten Vor-Quartal'!U:U,'Daten Vor-Quartal'!I:I,0)</f>
        <v>0.95890410958904104</v>
      </c>
    </row>
    <row r="2479" spans="1:22">
      <c r="A2479" t="s">
        <v>24</v>
      </c>
      <c r="B2479" t="s">
        <v>31</v>
      </c>
      <c r="C2479" t="s">
        <v>10</v>
      </c>
      <c r="D2479" t="s">
        <v>181</v>
      </c>
      <c r="E2479" t="s">
        <v>185</v>
      </c>
      <c r="F2479">
        <v>4</v>
      </c>
      <c r="G2479" t="s">
        <v>51</v>
      </c>
      <c r="H2479">
        <v>1</v>
      </c>
      <c r="I2479">
        <v>0.95454545454545459</v>
      </c>
      <c r="J2479">
        <v>0</v>
      </c>
      <c r="K2479">
        <v>0</v>
      </c>
      <c r="L2479">
        <v>316</v>
      </c>
      <c r="M2479">
        <v>316</v>
      </c>
      <c r="N2479">
        <v>198</v>
      </c>
      <c r="O2479">
        <v>189</v>
      </c>
      <c r="P2479">
        <v>0</v>
      </c>
      <c r="Q2479">
        <v>0</v>
      </c>
      <c r="R2479">
        <v>0</v>
      </c>
      <c r="S2479">
        <f t="shared" si="41"/>
        <v>0.9908675799086758</v>
      </c>
      <c r="T2479" s="13">
        <f>(Tabelle1[[#This Row],[MT Distri % (besucht)]]-Tabelle1[[#This Row],[MT Distri % (besucht) VP]])*100</f>
        <v>-3.6322125363221214</v>
      </c>
      <c r="U2479" t="str">
        <f>Tabelle1[[#This Row],[Kundenhierarchie 1]]&amp;Tabelle1[[#This Row],[Händler]]&amp;Tabelle1[[#This Row],[Kategorie]]&amp;Tabelle1[[#This Row],[Gruppe]]&amp;Tabelle1[[#This Row],[Name]]</f>
        <v>Rewe GruppeRewe DortmundDressingDressing Natürlich Gut 250mlNatürlich Gut Jogh. Wildkräuter, 6X250ml</v>
      </c>
      <c r="V2479">
        <f>_xlfn.XLOOKUP(U2479,'Daten Vor-Quartal'!U:U,'Daten Vor-Quartal'!I:I,0)</f>
        <v>0.9908675799086758</v>
      </c>
    </row>
    <row r="2480" spans="1:22">
      <c r="A2480" t="s">
        <v>24</v>
      </c>
      <c r="B2480" t="s">
        <v>31</v>
      </c>
      <c r="C2480" t="s">
        <v>9</v>
      </c>
      <c r="D2480" t="s">
        <v>186</v>
      </c>
      <c r="E2480" t="s">
        <v>55</v>
      </c>
      <c r="F2480">
        <v>4</v>
      </c>
      <c r="G2480" t="s">
        <v>51</v>
      </c>
      <c r="H2480">
        <v>1</v>
      </c>
      <c r="I2480">
        <v>0.40404040404040403</v>
      </c>
      <c r="J2480">
        <v>0</v>
      </c>
      <c r="K2480">
        <v>0</v>
      </c>
      <c r="L2480">
        <v>316</v>
      </c>
      <c r="M2480">
        <v>316</v>
      </c>
      <c r="N2480">
        <v>198</v>
      </c>
      <c r="O2480">
        <v>80</v>
      </c>
      <c r="P2480">
        <v>0</v>
      </c>
      <c r="Q2480">
        <v>0</v>
      </c>
      <c r="R2480">
        <v>0</v>
      </c>
      <c r="S2480">
        <f t="shared" si="41"/>
        <v>0.36073059360730592</v>
      </c>
      <c r="T2480" s="13">
        <f>(Tabelle1[[#This Row],[MT Distri % (besucht)]]-Tabelle1[[#This Row],[MT Distri % (besucht) VP]])*100</f>
        <v>4.3309810433098122</v>
      </c>
      <c r="U2480" t="str">
        <f>Tabelle1[[#This Row],[Kundenhierarchie 1]]&amp;Tabelle1[[#This Row],[Händler]]&amp;Tabelle1[[#This Row],[Kategorie]]&amp;Tabelle1[[#This Row],[Gruppe]]&amp;Tabelle1[[#This Row],[Name]]</f>
        <v>Rewe GruppeRewe DortmundEssigBalsamissimo 215mlBalsamissimo Balsamico-Creme 215ml Fl.</v>
      </c>
      <c r="V2480">
        <f>_xlfn.XLOOKUP(U2480,'Daten Vor-Quartal'!U:U,'Daten Vor-Quartal'!I:I,0)</f>
        <v>0.36073059360730592</v>
      </c>
    </row>
    <row r="2481" spans="1:22">
      <c r="A2481" t="s">
        <v>24</v>
      </c>
      <c r="B2481" t="s">
        <v>31</v>
      </c>
      <c r="C2481" t="s">
        <v>9</v>
      </c>
      <c r="D2481" t="s">
        <v>186</v>
      </c>
      <c r="E2481" t="s">
        <v>83</v>
      </c>
      <c r="F2481">
        <v>30</v>
      </c>
      <c r="G2481" t="s">
        <v>74</v>
      </c>
      <c r="H2481">
        <v>0</v>
      </c>
      <c r="I2481">
        <v>0</v>
      </c>
      <c r="J2481">
        <v>0</v>
      </c>
      <c r="K2481">
        <v>0</v>
      </c>
      <c r="L2481">
        <v>0</v>
      </c>
      <c r="M2481">
        <v>316</v>
      </c>
      <c r="N2481">
        <v>1</v>
      </c>
      <c r="O2481">
        <v>0</v>
      </c>
      <c r="P2481">
        <v>0</v>
      </c>
      <c r="Q2481">
        <v>0</v>
      </c>
      <c r="R2481">
        <v>0</v>
      </c>
      <c r="S2481">
        <f t="shared" si="41"/>
        <v>0</v>
      </c>
      <c r="T2481" s="13">
        <f>(Tabelle1[[#This Row],[MT Distri % (besucht)]]-Tabelle1[[#This Row],[MT Distri % (besucht) VP]])*100</f>
        <v>0</v>
      </c>
      <c r="U2481" t="str">
        <f>Tabelle1[[#This Row],[Kundenhierarchie 1]]&amp;Tabelle1[[#This Row],[Händler]]&amp;Tabelle1[[#This Row],[Kategorie]]&amp;Tabelle1[[#This Row],[Gruppe]]&amp;Tabelle1[[#This Row],[Name]]</f>
        <v>Rewe GruppeRewe DortmundEssigBalsamissimo 215mlBalsamissimo Basilikum, 215ml Fl.</v>
      </c>
      <c r="V2481">
        <f>_xlfn.XLOOKUP(U2481,'Daten Vor-Quartal'!U:U,'Daten Vor-Quartal'!I:I,0)</f>
        <v>0</v>
      </c>
    </row>
    <row r="2482" spans="1:22">
      <c r="A2482" t="s">
        <v>24</v>
      </c>
      <c r="B2482" t="s">
        <v>31</v>
      </c>
      <c r="C2482" t="s">
        <v>9</v>
      </c>
      <c r="D2482" t="s">
        <v>187</v>
      </c>
      <c r="E2482" t="s">
        <v>53</v>
      </c>
      <c r="F2482">
        <v>2</v>
      </c>
      <c r="G2482" t="s">
        <v>51</v>
      </c>
      <c r="H2482">
        <v>1</v>
      </c>
      <c r="I2482">
        <v>0.9747474747474747</v>
      </c>
      <c r="J2482">
        <v>0</v>
      </c>
      <c r="K2482">
        <v>0</v>
      </c>
      <c r="L2482">
        <v>316</v>
      </c>
      <c r="M2482">
        <v>316</v>
      </c>
      <c r="N2482">
        <v>198</v>
      </c>
      <c r="O2482">
        <v>193</v>
      </c>
      <c r="P2482">
        <v>0</v>
      </c>
      <c r="Q2482">
        <v>0</v>
      </c>
      <c r="R2482">
        <v>0</v>
      </c>
      <c r="S2482">
        <f t="shared" si="41"/>
        <v>0.9634703196347032</v>
      </c>
      <c r="T2482" s="13">
        <f>(Tabelle1[[#This Row],[MT Distri % (besucht)]]-Tabelle1[[#This Row],[MT Distri % (besucht) VP]])*100</f>
        <v>1.1277155112771498</v>
      </c>
      <c r="U2482" t="str">
        <f>Tabelle1[[#This Row],[Kundenhierarchie 1]]&amp;Tabelle1[[#This Row],[Händler]]&amp;Tabelle1[[#This Row],[Kategorie]]&amp;Tabelle1[[#This Row],[Gruppe]]&amp;Tabelle1[[#This Row],[Name]]</f>
        <v>Rewe GruppeRewe DortmundEssigEssig Balsamicos 0,5lKühne Aceto Bals. di Modena,0,5l Karaffe</v>
      </c>
      <c r="V2482">
        <f>_xlfn.XLOOKUP(U2482,'Daten Vor-Quartal'!U:U,'Daten Vor-Quartal'!I:I,0)</f>
        <v>0.9634703196347032</v>
      </c>
    </row>
    <row r="2483" spans="1:22">
      <c r="A2483" t="s">
        <v>24</v>
      </c>
      <c r="B2483" t="s">
        <v>31</v>
      </c>
      <c r="C2483" t="s">
        <v>9</v>
      </c>
      <c r="D2483" t="s">
        <v>187</v>
      </c>
      <c r="E2483" t="s">
        <v>52</v>
      </c>
      <c r="F2483">
        <v>1</v>
      </c>
      <c r="G2483" t="s">
        <v>51</v>
      </c>
      <c r="H2483">
        <v>1</v>
      </c>
      <c r="I2483">
        <v>0.96969696969696972</v>
      </c>
      <c r="J2483">
        <v>0</v>
      </c>
      <c r="K2483">
        <v>0</v>
      </c>
      <c r="L2483">
        <v>316</v>
      </c>
      <c r="M2483">
        <v>316</v>
      </c>
      <c r="N2483">
        <v>198</v>
      </c>
      <c r="O2483">
        <v>192</v>
      </c>
      <c r="P2483">
        <v>0</v>
      </c>
      <c r="Q2483">
        <v>0</v>
      </c>
      <c r="R2483">
        <v>0</v>
      </c>
      <c r="S2483">
        <f t="shared" si="41"/>
        <v>0.96803652968036524</v>
      </c>
      <c r="T2483" s="13">
        <f>(Tabelle1[[#This Row],[MT Distri % (besucht)]]-Tabelle1[[#This Row],[MT Distri % (besucht) VP]])*100</f>
        <v>0.16604400166044808</v>
      </c>
      <c r="U2483" t="str">
        <f>Tabelle1[[#This Row],[Kundenhierarchie 1]]&amp;Tabelle1[[#This Row],[Händler]]&amp;Tabelle1[[#This Row],[Kategorie]]&amp;Tabelle1[[#This Row],[Gruppe]]&amp;Tabelle1[[#This Row],[Name]]</f>
        <v>Rewe GruppeRewe DortmundEssigEssig Balsamicos 0,5lKühne Condimento Bals. Bianco, 0,5l Kar.</v>
      </c>
      <c r="V2483">
        <f>_xlfn.XLOOKUP(U2483,'Daten Vor-Quartal'!U:U,'Daten Vor-Quartal'!I:I,0)</f>
        <v>0.96803652968036524</v>
      </c>
    </row>
    <row r="2484" spans="1:22">
      <c r="A2484" t="s">
        <v>24</v>
      </c>
      <c r="B2484" t="s">
        <v>31</v>
      </c>
      <c r="C2484" t="s">
        <v>9</v>
      </c>
      <c r="D2484" t="s">
        <v>187</v>
      </c>
      <c r="E2484" t="s">
        <v>60</v>
      </c>
      <c r="F2484">
        <v>9</v>
      </c>
      <c r="G2484" t="s">
        <v>51</v>
      </c>
      <c r="H2484">
        <v>1</v>
      </c>
      <c r="I2484">
        <v>0.91414141414141414</v>
      </c>
      <c r="J2484">
        <v>0</v>
      </c>
      <c r="K2484">
        <v>0</v>
      </c>
      <c r="L2484">
        <v>316</v>
      </c>
      <c r="M2484">
        <v>316</v>
      </c>
      <c r="N2484">
        <v>198</v>
      </c>
      <c r="O2484">
        <v>181</v>
      </c>
      <c r="P2484">
        <v>0</v>
      </c>
      <c r="Q2484">
        <v>0</v>
      </c>
      <c r="R2484">
        <v>0</v>
      </c>
      <c r="S2484">
        <f t="shared" si="41"/>
        <v>0.8995433789954338</v>
      </c>
      <c r="T2484" s="13">
        <f>(Tabelle1[[#This Row],[MT Distri % (besucht)]]-Tabelle1[[#This Row],[MT Distri % (besucht) VP]])*100</f>
        <v>1.4598035145980348</v>
      </c>
      <c r="U2484" t="str">
        <f>Tabelle1[[#This Row],[Kundenhierarchie 1]]&amp;Tabelle1[[#This Row],[Händler]]&amp;Tabelle1[[#This Row],[Kategorie]]&amp;Tabelle1[[#This Row],[Gruppe]]&amp;Tabelle1[[#This Row],[Name]]</f>
        <v>Rewe GruppeRewe DortmundEssigEssig Balsamicos 0,5lPrem. Aceto Balsamico di Modena, 6x500ml</v>
      </c>
      <c r="V2484">
        <f>_xlfn.XLOOKUP(U2484,'Daten Vor-Quartal'!U:U,'Daten Vor-Quartal'!I:I,0)</f>
        <v>0.8995433789954338</v>
      </c>
    </row>
    <row r="2485" spans="1:22">
      <c r="A2485" t="s">
        <v>24</v>
      </c>
      <c r="B2485" t="s">
        <v>31</v>
      </c>
      <c r="C2485" t="s">
        <v>9</v>
      </c>
      <c r="D2485" t="s">
        <v>187</v>
      </c>
      <c r="E2485" t="s">
        <v>62</v>
      </c>
      <c r="F2485">
        <v>11</v>
      </c>
      <c r="G2485" t="s">
        <v>51</v>
      </c>
      <c r="H2485">
        <v>1</v>
      </c>
      <c r="I2485">
        <v>0.90404040404040409</v>
      </c>
      <c r="J2485">
        <v>0</v>
      </c>
      <c r="K2485">
        <v>0</v>
      </c>
      <c r="L2485">
        <v>316</v>
      </c>
      <c r="M2485">
        <v>316</v>
      </c>
      <c r="N2485">
        <v>198</v>
      </c>
      <c r="O2485">
        <v>179</v>
      </c>
      <c r="P2485">
        <v>0</v>
      </c>
      <c r="Q2485">
        <v>0</v>
      </c>
      <c r="R2485">
        <v>0</v>
      </c>
      <c r="S2485">
        <f t="shared" si="41"/>
        <v>0.89497716894977164</v>
      </c>
      <c r="T2485" s="13">
        <f>(Tabelle1[[#This Row],[MT Distri % (besucht)]]-Tabelle1[[#This Row],[MT Distri % (besucht) VP]])*100</f>
        <v>0.90632350906324488</v>
      </c>
      <c r="U2485" t="str">
        <f>Tabelle1[[#This Row],[Kundenhierarchie 1]]&amp;Tabelle1[[#This Row],[Händler]]&amp;Tabelle1[[#This Row],[Kategorie]]&amp;Tabelle1[[#This Row],[Gruppe]]&amp;Tabelle1[[#This Row],[Name]]</f>
        <v>Rewe GruppeRewe DortmundEssigEssig Balsamicos 0,5lPremium Condimento Bianco, 6x500ml</v>
      </c>
      <c r="V2485">
        <f>_xlfn.XLOOKUP(U2485,'Daten Vor-Quartal'!U:U,'Daten Vor-Quartal'!I:I,0)</f>
        <v>0.89497716894977164</v>
      </c>
    </row>
    <row r="2486" spans="1:22">
      <c r="A2486" t="s">
        <v>24</v>
      </c>
      <c r="B2486" t="s">
        <v>31</v>
      </c>
      <c r="C2486" t="s">
        <v>9</v>
      </c>
      <c r="D2486" t="s">
        <v>188</v>
      </c>
      <c r="E2486" t="s">
        <v>68</v>
      </c>
      <c r="F2486">
        <v>16</v>
      </c>
      <c r="G2486" t="s">
        <v>63</v>
      </c>
      <c r="H2486">
        <v>0</v>
      </c>
      <c r="I2486">
        <v>0</v>
      </c>
      <c r="J2486">
        <v>0</v>
      </c>
      <c r="K2486">
        <v>0</v>
      </c>
      <c r="L2486">
        <v>0</v>
      </c>
      <c r="M2486">
        <v>316</v>
      </c>
      <c r="N2486">
        <v>1</v>
      </c>
      <c r="O2486">
        <v>0</v>
      </c>
      <c r="P2486">
        <v>0</v>
      </c>
      <c r="Q2486">
        <v>0</v>
      </c>
      <c r="R2486">
        <v>0</v>
      </c>
      <c r="S2486">
        <f t="shared" si="41"/>
        <v>0</v>
      </c>
      <c r="T2486" s="13">
        <f>(Tabelle1[[#This Row],[MT Distri % (besucht)]]-Tabelle1[[#This Row],[MT Distri % (besucht) VP]])*100</f>
        <v>0</v>
      </c>
      <c r="U2486" t="str">
        <f>Tabelle1[[#This Row],[Kundenhierarchie 1]]&amp;Tabelle1[[#This Row],[Händler]]&amp;Tabelle1[[#This Row],[Kategorie]]&amp;Tabelle1[[#This Row],[Gruppe]]&amp;Tabelle1[[#This Row],[Name]]</f>
        <v>Rewe GruppeRewe DortmundEssigEssig Balsamicos 100mlKühne Aceto Balsamico, 100ml Flasche</v>
      </c>
      <c r="V2486">
        <f>_xlfn.XLOOKUP(U2486,'Daten Vor-Quartal'!U:U,'Daten Vor-Quartal'!I:I,0)</f>
        <v>0</v>
      </c>
    </row>
    <row r="2487" spans="1:22">
      <c r="A2487" t="s">
        <v>24</v>
      </c>
      <c r="B2487" t="s">
        <v>31</v>
      </c>
      <c r="C2487" t="s">
        <v>9</v>
      </c>
      <c r="D2487" t="s">
        <v>188</v>
      </c>
      <c r="E2487" t="s">
        <v>69</v>
      </c>
      <c r="F2487">
        <v>17</v>
      </c>
      <c r="G2487" t="s">
        <v>63</v>
      </c>
      <c r="H2487">
        <v>0</v>
      </c>
      <c r="I2487">
        <v>0</v>
      </c>
      <c r="J2487">
        <v>0</v>
      </c>
      <c r="K2487">
        <v>0</v>
      </c>
      <c r="L2487">
        <v>0</v>
      </c>
      <c r="M2487">
        <v>316</v>
      </c>
      <c r="N2487">
        <v>1</v>
      </c>
      <c r="O2487">
        <v>0</v>
      </c>
      <c r="P2487">
        <v>0</v>
      </c>
      <c r="Q2487">
        <v>0</v>
      </c>
      <c r="R2487">
        <v>0</v>
      </c>
      <c r="S2487">
        <f t="shared" si="41"/>
        <v>0</v>
      </c>
      <c r="T2487" s="13">
        <f>(Tabelle1[[#This Row],[MT Distri % (besucht)]]-Tabelle1[[#This Row],[MT Distri % (besucht) VP]])*100</f>
        <v>0</v>
      </c>
      <c r="U2487" t="str">
        <f>Tabelle1[[#This Row],[Kundenhierarchie 1]]&amp;Tabelle1[[#This Row],[Händler]]&amp;Tabelle1[[#This Row],[Kategorie]]&amp;Tabelle1[[#This Row],[Gruppe]]&amp;Tabelle1[[#This Row],[Name]]</f>
        <v>Rewe GruppeRewe DortmundEssigEssig Balsamicos 100mlKühne Condim.Balsamico Bianco, 100ml Fl.</v>
      </c>
      <c r="V2487">
        <f>_xlfn.XLOOKUP(U2487,'Daten Vor-Quartal'!U:U,'Daten Vor-Quartal'!I:I,0)</f>
        <v>0</v>
      </c>
    </row>
    <row r="2488" spans="1:22">
      <c r="A2488" t="s">
        <v>24</v>
      </c>
      <c r="B2488" t="s">
        <v>31</v>
      </c>
      <c r="C2488" t="s">
        <v>9</v>
      </c>
      <c r="D2488" t="s">
        <v>189</v>
      </c>
      <c r="E2488" t="s">
        <v>88</v>
      </c>
      <c r="F2488">
        <v>35</v>
      </c>
      <c r="G2488" t="s">
        <v>74</v>
      </c>
      <c r="H2488">
        <v>0</v>
      </c>
      <c r="I2488">
        <v>0</v>
      </c>
      <c r="J2488">
        <v>0</v>
      </c>
      <c r="K2488">
        <v>0</v>
      </c>
      <c r="L2488">
        <v>0</v>
      </c>
      <c r="M2488">
        <v>316</v>
      </c>
      <c r="N2488">
        <v>1</v>
      </c>
      <c r="O2488">
        <v>0</v>
      </c>
      <c r="P2488">
        <v>0</v>
      </c>
      <c r="Q2488">
        <v>0</v>
      </c>
      <c r="R2488">
        <v>0</v>
      </c>
      <c r="S2488">
        <f t="shared" si="41"/>
        <v>0</v>
      </c>
      <c r="T2488" s="13">
        <f>(Tabelle1[[#This Row],[MT Distri % (besucht)]]-Tabelle1[[#This Row],[MT Distri % (besucht) VP]])*100</f>
        <v>0</v>
      </c>
      <c r="U2488" t="str">
        <f>Tabelle1[[#This Row],[Kundenhierarchie 1]]&amp;Tabelle1[[#This Row],[Händler]]&amp;Tabelle1[[#This Row],[Kategorie]]&amp;Tabelle1[[#This Row],[Gruppe]]&amp;Tabelle1[[#This Row],[Name]]</f>
        <v>Rewe GruppeRewe DortmundEssigEssig Balsamicos 250mlBio Aceto Balsamico di Modena 6%, 250ml</v>
      </c>
      <c r="V2488">
        <f>_xlfn.XLOOKUP(U2488,'Daten Vor-Quartal'!U:U,'Daten Vor-Quartal'!I:I,0)</f>
        <v>0</v>
      </c>
    </row>
    <row r="2489" spans="1:22">
      <c r="A2489" t="s">
        <v>24</v>
      </c>
      <c r="B2489" t="s">
        <v>31</v>
      </c>
      <c r="C2489" t="s">
        <v>9</v>
      </c>
      <c r="D2489" t="s">
        <v>189</v>
      </c>
      <c r="E2489" t="s">
        <v>86</v>
      </c>
      <c r="F2489">
        <v>33</v>
      </c>
      <c r="G2489" t="s">
        <v>74</v>
      </c>
      <c r="H2489">
        <v>0</v>
      </c>
      <c r="I2489">
        <v>0</v>
      </c>
      <c r="J2489">
        <v>0</v>
      </c>
      <c r="K2489">
        <v>0</v>
      </c>
      <c r="L2489">
        <v>0</v>
      </c>
      <c r="M2489">
        <v>316</v>
      </c>
      <c r="N2489">
        <v>1</v>
      </c>
      <c r="O2489">
        <v>0</v>
      </c>
      <c r="P2489">
        <v>0</v>
      </c>
      <c r="Q2489">
        <v>0</v>
      </c>
      <c r="R2489">
        <v>0</v>
      </c>
      <c r="S2489">
        <f t="shared" si="41"/>
        <v>0</v>
      </c>
      <c r="T2489" s="13">
        <f>(Tabelle1[[#This Row],[MT Distri % (besucht)]]-Tabelle1[[#This Row],[MT Distri % (besucht) VP]])*100</f>
        <v>0</v>
      </c>
      <c r="U2489" t="str">
        <f>Tabelle1[[#This Row],[Kundenhierarchie 1]]&amp;Tabelle1[[#This Row],[Händler]]&amp;Tabelle1[[#This Row],[Kategorie]]&amp;Tabelle1[[#This Row],[Gruppe]]&amp;Tabelle1[[#This Row],[Name]]</f>
        <v>Rewe GruppeRewe DortmundEssigEssig Balsamicos 250mlBio Condimento Balsamico Bianco 5%,250ml</v>
      </c>
      <c r="V2489">
        <f>_xlfn.XLOOKUP(U2489,'Daten Vor-Quartal'!U:U,'Daten Vor-Quartal'!I:I,0)</f>
        <v>0</v>
      </c>
    </row>
    <row r="2490" spans="1:22">
      <c r="A2490" t="s">
        <v>24</v>
      </c>
      <c r="B2490" t="s">
        <v>31</v>
      </c>
      <c r="C2490" t="s">
        <v>9</v>
      </c>
      <c r="D2490" t="s">
        <v>189</v>
      </c>
      <c r="E2490" t="s">
        <v>71</v>
      </c>
      <c r="F2490">
        <v>19</v>
      </c>
      <c r="G2490" t="s">
        <v>63</v>
      </c>
      <c r="H2490">
        <v>0</v>
      </c>
      <c r="I2490">
        <v>0</v>
      </c>
      <c r="J2490">
        <v>0</v>
      </c>
      <c r="K2490">
        <v>0</v>
      </c>
      <c r="L2490">
        <v>0</v>
      </c>
      <c r="M2490">
        <v>316</v>
      </c>
      <c r="N2490">
        <v>1</v>
      </c>
      <c r="O2490">
        <v>0</v>
      </c>
      <c r="P2490">
        <v>0</v>
      </c>
      <c r="Q2490">
        <v>0</v>
      </c>
      <c r="R2490">
        <v>0</v>
      </c>
      <c r="S2490">
        <f t="shared" si="41"/>
        <v>0</v>
      </c>
      <c r="T2490" s="13">
        <f>(Tabelle1[[#This Row],[MT Distri % (besucht)]]-Tabelle1[[#This Row],[MT Distri % (besucht) VP]])*100</f>
        <v>0</v>
      </c>
      <c r="U2490" t="str">
        <f>Tabelle1[[#This Row],[Kundenhierarchie 1]]&amp;Tabelle1[[#This Row],[Händler]]&amp;Tabelle1[[#This Row],[Kategorie]]&amp;Tabelle1[[#This Row],[Gruppe]]&amp;Tabelle1[[#This Row],[Name]]</f>
        <v>Rewe GruppeRewe DortmundEssigEssig Balsamicos 250mlKühne Aceto Balsamico di Modena, 250ml</v>
      </c>
      <c r="V2490">
        <f>_xlfn.XLOOKUP(U2490,'Daten Vor-Quartal'!U:U,'Daten Vor-Quartal'!I:I,0)</f>
        <v>0</v>
      </c>
    </row>
    <row r="2491" spans="1:22">
      <c r="A2491" t="s">
        <v>24</v>
      </c>
      <c r="B2491" t="s">
        <v>31</v>
      </c>
      <c r="C2491" t="s">
        <v>9</v>
      </c>
      <c r="D2491" t="s">
        <v>189</v>
      </c>
      <c r="E2491" t="s">
        <v>67</v>
      </c>
      <c r="F2491">
        <v>15</v>
      </c>
      <c r="G2491" t="s">
        <v>63</v>
      </c>
      <c r="H2491">
        <v>0</v>
      </c>
      <c r="I2491">
        <v>0</v>
      </c>
      <c r="J2491">
        <v>0</v>
      </c>
      <c r="K2491">
        <v>0</v>
      </c>
      <c r="L2491">
        <v>0</v>
      </c>
      <c r="M2491">
        <v>316</v>
      </c>
      <c r="N2491">
        <v>1</v>
      </c>
      <c r="O2491">
        <v>0</v>
      </c>
      <c r="P2491">
        <v>0</v>
      </c>
      <c r="Q2491">
        <v>0</v>
      </c>
      <c r="R2491">
        <v>0</v>
      </c>
      <c r="S2491">
        <f t="shared" si="41"/>
        <v>0</v>
      </c>
      <c r="T2491" s="13">
        <f>(Tabelle1[[#This Row],[MT Distri % (besucht)]]-Tabelle1[[#This Row],[MT Distri % (besucht) VP]])*100</f>
        <v>0</v>
      </c>
      <c r="U2491" t="str">
        <f>Tabelle1[[#This Row],[Kundenhierarchie 1]]&amp;Tabelle1[[#This Row],[Händler]]&amp;Tabelle1[[#This Row],[Kategorie]]&amp;Tabelle1[[#This Row],[Gruppe]]&amp;Tabelle1[[#This Row],[Name]]</f>
        <v>Rewe GruppeRewe DortmundEssigEssig Balsamicos 250mlKühne Cond.Balsam. Bianco, 250ml Karaffe</v>
      </c>
      <c r="V2491">
        <f>_xlfn.XLOOKUP(U2491,'Daten Vor-Quartal'!U:U,'Daten Vor-Quartal'!I:I,0)</f>
        <v>0</v>
      </c>
    </row>
    <row r="2492" spans="1:22">
      <c r="A2492" t="s">
        <v>24</v>
      </c>
      <c r="B2492" t="s">
        <v>31</v>
      </c>
      <c r="C2492" t="s">
        <v>9</v>
      </c>
      <c r="D2492" t="s">
        <v>190</v>
      </c>
      <c r="E2492" t="s">
        <v>70</v>
      </c>
      <c r="F2492">
        <v>18</v>
      </c>
      <c r="G2492" t="s">
        <v>63</v>
      </c>
      <c r="H2492">
        <v>1</v>
      </c>
      <c r="I2492">
        <v>0.82828282828282829</v>
      </c>
      <c r="J2492">
        <v>0</v>
      </c>
      <c r="K2492">
        <v>0</v>
      </c>
      <c r="L2492">
        <v>316</v>
      </c>
      <c r="M2492">
        <v>316</v>
      </c>
      <c r="N2492">
        <v>198</v>
      </c>
      <c r="O2492">
        <v>164</v>
      </c>
      <c r="P2492">
        <v>0</v>
      </c>
      <c r="Q2492">
        <v>0</v>
      </c>
      <c r="R2492">
        <v>0</v>
      </c>
      <c r="S2492">
        <f t="shared" si="41"/>
        <v>0.79908675799086759</v>
      </c>
      <c r="T2492" s="13">
        <f>(Tabelle1[[#This Row],[MT Distri % (besucht)]]-Tabelle1[[#This Row],[MT Distri % (besucht) VP]])*100</f>
        <v>2.9196070291960696</v>
      </c>
      <c r="U2492" t="str">
        <f>Tabelle1[[#This Row],[Kundenhierarchie 1]]&amp;Tabelle1[[#This Row],[Händler]]&amp;Tabelle1[[#This Row],[Kategorie]]&amp;Tabelle1[[#This Row],[Gruppe]]&amp;Tabelle1[[#This Row],[Name]]</f>
        <v>Rewe GruppeRewe DortmundEssigEssig CK 250mlHimbeer &amp; Essig, 250 ml Karaffe</v>
      </c>
      <c r="V2492">
        <f>_xlfn.XLOOKUP(U2492,'Daten Vor-Quartal'!U:U,'Daten Vor-Quartal'!I:I,0)</f>
        <v>0.79908675799086759</v>
      </c>
    </row>
    <row r="2493" spans="1:22">
      <c r="A2493" t="s">
        <v>24</v>
      </c>
      <c r="B2493" t="s">
        <v>31</v>
      </c>
      <c r="C2493" t="s">
        <v>9</v>
      </c>
      <c r="D2493" t="s">
        <v>190</v>
      </c>
      <c r="E2493" t="s">
        <v>77</v>
      </c>
      <c r="F2493">
        <v>24</v>
      </c>
      <c r="G2493" t="s">
        <v>74</v>
      </c>
      <c r="H2493">
        <v>0</v>
      </c>
      <c r="I2493">
        <v>0</v>
      </c>
      <c r="J2493">
        <v>0</v>
      </c>
      <c r="K2493">
        <v>0</v>
      </c>
      <c r="L2493">
        <v>0</v>
      </c>
      <c r="M2493">
        <v>316</v>
      </c>
      <c r="N2493">
        <v>1</v>
      </c>
      <c r="O2493">
        <v>0</v>
      </c>
      <c r="P2493">
        <v>0</v>
      </c>
      <c r="Q2493">
        <v>0</v>
      </c>
      <c r="R2493">
        <v>0</v>
      </c>
      <c r="S2493">
        <f t="shared" si="41"/>
        <v>0</v>
      </c>
      <c r="T2493" s="13">
        <f>(Tabelle1[[#This Row],[MT Distri % (besucht)]]-Tabelle1[[#This Row],[MT Distri % (besucht) VP]])*100</f>
        <v>0</v>
      </c>
      <c r="U2493" t="str">
        <f>Tabelle1[[#This Row],[Kundenhierarchie 1]]&amp;Tabelle1[[#This Row],[Händler]]&amp;Tabelle1[[#This Row],[Kategorie]]&amp;Tabelle1[[#This Row],[Gruppe]]&amp;Tabelle1[[#This Row],[Name]]</f>
        <v>Rewe GruppeRewe DortmundEssigEssig CK 250mlHonig &amp; Essig, 250ml Karaffe</v>
      </c>
      <c r="V2493">
        <f>_xlfn.XLOOKUP(U2493,'Daten Vor-Quartal'!U:U,'Daten Vor-Quartal'!I:I,0)</f>
        <v>0</v>
      </c>
    </row>
    <row r="2494" spans="1:22">
      <c r="A2494" t="s">
        <v>24</v>
      </c>
      <c r="B2494" t="s">
        <v>31</v>
      </c>
      <c r="C2494" t="s">
        <v>9</v>
      </c>
      <c r="D2494" t="s">
        <v>190</v>
      </c>
      <c r="E2494" t="s">
        <v>64</v>
      </c>
      <c r="F2494">
        <v>12</v>
      </c>
      <c r="G2494" t="s">
        <v>63</v>
      </c>
      <c r="H2494">
        <v>0</v>
      </c>
      <c r="I2494">
        <v>0</v>
      </c>
      <c r="J2494">
        <v>0</v>
      </c>
      <c r="K2494">
        <v>0</v>
      </c>
      <c r="L2494">
        <v>0</v>
      </c>
      <c r="M2494">
        <v>316</v>
      </c>
      <c r="N2494">
        <v>1</v>
      </c>
      <c r="O2494">
        <v>0</v>
      </c>
      <c r="P2494">
        <v>0</v>
      </c>
      <c r="Q2494">
        <v>0</v>
      </c>
      <c r="R2494">
        <v>0</v>
      </c>
      <c r="S2494">
        <f t="shared" si="41"/>
        <v>0</v>
      </c>
      <c r="T2494" s="13">
        <f>(Tabelle1[[#This Row],[MT Distri % (besucht)]]-Tabelle1[[#This Row],[MT Distri % (besucht) VP]])*100</f>
        <v>0</v>
      </c>
      <c r="U2494" t="str">
        <f>Tabelle1[[#This Row],[Kundenhierarchie 1]]&amp;Tabelle1[[#This Row],[Händler]]&amp;Tabelle1[[#This Row],[Kategorie]]&amp;Tabelle1[[#This Row],[Gruppe]]&amp;Tabelle1[[#This Row],[Name]]</f>
        <v>Rewe GruppeRewe DortmundEssigEssig CK 250mlKühne Apfel Essig, 250ml Karaffe</v>
      </c>
      <c r="V2494">
        <f>_xlfn.XLOOKUP(U2494,'Daten Vor-Quartal'!U:U,'Daten Vor-Quartal'!I:I,0)</f>
        <v>0</v>
      </c>
    </row>
    <row r="2495" spans="1:22">
      <c r="A2495" t="s">
        <v>24</v>
      </c>
      <c r="B2495" t="s">
        <v>31</v>
      </c>
      <c r="C2495" t="s">
        <v>9</v>
      </c>
      <c r="D2495" t="s">
        <v>190</v>
      </c>
      <c r="E2495" t="s">
        <v>84</v>
      </c>
      <c r="F2495">
        <v>31</v>
      </c>
      <c r="G2495" t="s">
        <v>74</v>
      </c>
      <c r="H2495">
        <v>0</v>
      </c>
      <c r="I2495">
        <v>0</v>
      </c>
      <c r="J2495">
        <v>0</v>
      </c>
      <c r="K2495">
        <v>0</v>
      </c>
      <c r="L2495">
        <v>0</v>
      </c>
      <c r="M2495">
        <v>316</v>
      </c>
      <c r="N2495">
        <v>1</v>
      </c>
      <c r="O2495">
        <v>0</v>
      </c>
      <c r="P2495">
        <v>0</v>
      </c>
      <c r="Q2495">
        <v>0</v>
      </c>
      <c r="R2495">
        <v>0</v>
      </c>
      <c r="S2495">
        <f t="shared" si="41"/>
        <v>0</v>
      </c>
      <c r="T2495" s="13">
        <f>(Tabelle1[[#This Row],[MT Distri % (besucht)]]-Tabelle1[[#This Row],[MT Distri % (besucht) VP]])*100</f>
        <v>0</v>
      </c>
      <c r="U2495" t="str">
        <f>Tabelle1[[#This Row],[Kundenhierarchie 1]]&amp;Tabelle1[[#This Row],[Händler]]&amp;Tabelle1[[#This Row],[Kategorie]]&amp;Tabelle1[[#This Row],[Gruppe]]&amp;Tabelle1[[#This Row],[Name]]</f>
        <v>Rewe GruppeRewe DortmundEssigEssig CK 250mlKühne Rotwein Essig, 250ml Karaffe</v>
      </c>
      <c r="V2495">
        <f>_xlfn.XLOOKUP(U2495,'Daten Vor-Quartal'!U:U,'Daten Vor-Quartal'!I:I,0)</f>
        <v>0</v>
      </c>
    </row>
    <row r="2496" spans="1:22">
      <c r="A2496" t="s">
        <v>24</v>
      </c>
      <c r="B2496" t="s">
        <v>31</v>
      </c>
      <c r="C2496" t="s">
        <v>9</v>
      </c>
      <c r="D2496" t="s">
        <v>190</v>
      </c>
      <c r="E2496" t="s">
        <v>75</v>
      </c>
      <c r="F2496">
        <v>22</v>
      </c>
      <c r="G2496" t="s">
        <v>74</v>
      </c>
      <c r="H2496">
        <v>0</v>
      </c>
      <c r="I2496">
        <v>0</v>
      </c>
      <c r="J2496">
        <v>0</v>
      </c>
      <c r="K2496">
        <v>0</v>
      </c>
      <c r="L2496">
        <v>0</v>
      </c>
      <c r="M2496">
        <v>316</v>
      </c>
      <c r="N2496">
        <v>1</v>
      </c>
      <c r="O2496">
        <v>0</v>
      </c>
      <c r="P2496">
        <v>0</v>
      </c>
      <c r="Q2496">
        <v>0</v>
      </c>
      <c r="R2496">
        <v>0</v>
      </c>
      <c r="S2496">
        <f t="shared" si="41"/>
        <v>0</v>
      </c>
      <c r="T2496" s="13">
        <f>(Tabelle1[[#This Row],[MT Distri % (besucht)]]-Tabelle1[[#This Row],[MT Distri % (besucht) VP]])*100</f>
        <v>0</v>
      </c>
      <c r="U2496" t="str">
        <f>Tabelle1[[#This Row],[Kundenhierarchie 1]]&amp;Tabelle1[[#This Row],[Händler]]&amp;Tabelle1[[#This Row],[Kategorie]]&amp;Tabelle1[[#This Row],[Gruppe]]&amp;Tabelle1[[#This Row],[Name]]</f>
        <v>Rewe GruppeRewe DortmundEssigEssig CK 250mlKühne Weißwein Essig, 250ml Karaffe</v>
      </c>
      <c r="V2496">
        <f>_xlfn.XLOOKUP(U2496,'Daten Vor-Quartal'!U:U,'Daten Vor-Quartal'!I:I,0)</f>
        <v>0</v>
      </c>
    </row>
    <row r="2497" spans="1:22">
      <c r="A2497" t="s">
        <v>24</v>
      </c>
      <c r="B2497" t="s">
        <v>31</v>
      </c>
      <c r="C2497" t="s">
        <v>9</v>
      </c>
      <c r="D2497" t="s">
        <v>190</v>
      </c>
      <c r="E2497" t="s">
        <v>78</v>
      </c>
      <c r="F2497">
        <v>25</v>
      </c>
      <c r="G2497" t="s">
        <v>74</v>
      </c>
      <c r="H2497">
        <v>1</v>
      </c>
      <c r="I2497">
        <v>2.5252525252525252E-2</v>
      </c>
      <c r="J2497">
        <v>0</v>
      </c>
      <c r="K2497">
        <v>0</v>
      </c>
      <c r="L2497">
        <v>316</v>
      </c>
      <c r="M2497">
        <v>316</v>
      </c>
      <c r="N2497">
        <v>198</v>
      </c>
      <c r="O2497">
        <v>5</v>
      </c>
      <c r="P2497">
        <v>0</v>
      </c>
      <c r="Q2497">
        <v>0</v>
      </c>
      <c r="R2497">
        <v>0</v>
      </c>
      <c r="S2497">
        <f t="shared" si="41"/>
        <v>3.1963470319634701E-2</v>
      </c>
      <c r="T2497" s="13">
        <f>(Tabelle1[[#This Row],[MT Distri % (besucht)]]-Tabelle1[[#This Row],[MT Distri % (besucht) VP]])*100</f>
        <v>-0.67109450671094495</v>
      </c>
      <c r="U2497" t="str">
        <f>Tabelle1[[#This Row],[Kundenhierarchie 1]]&amp;Tabelle1[[#This Row],[Händler]]&amp;Tabelle1[[#This Row],[Kategorie]]&amp;Tabelle1[[#This Row],[Gruppe]]&amp;Tabelle1[[#This Row],[Name]]</f>
        <v>Rewe GruppeRewe DortmundEssigEssig CK 250mlWalnuss &amp; Essig, 250 ml Karaffe</v>
      </c>
      <c r="V2497">
        <f>_xlfn.XLOOKUP(U2497,'Daten Vor-Quartal'!U:U,'Daten Vor-Quartal'!I:I,0)</f>
        <v>3.1963470319634701E-2</v>
      </c>
    </row>
    <row r="2498" spans="1:22">
      <c r="A2498" t="s">
        <v>24</v>
      </c>
      <c r="B2498" t="s">
        <v>31</v>
      </c>
      <c r="C2498" t="s">
        <v>9</v>
      </c>
      <c r="D2498" t="s">
        <v>191</v>
      </c>
      <c r="E2498" t="s">
        <v>61</v>
      </c>
      <c r="F2498">
        <v>10</v>
      </c>
      <c r="G2498" t="s">
        <v>51</v>
      </c>
      <c r="H2498">
        <v>1</v>
      </c>
      <c r="I2498">
        <v>0.98989898989898994</v>
      </c>
      <c r="J2498">
        <v>0</v>
      </c>
      <c r="K2498">
        <v>0</v>
      </c>
      <c r="L2498">
        <v>316</v>
      </c>
      <c r="M2498">
        <v>316</v>
      </c>
      <c r="N2498">
        <v>198</v>
      </c>
      <c r="O2498">
        <v>196</v>
      </c>
      <c r="P2498">
        <v>0</v>
      </c>
      <c r="Q2498">
        <v>0</v>
      </c>
      <c r="R2498">
        <v>0</v>
      </c>
      <c r="S2498">
        <f t="shared" si="41"/>
        <v>0.99543378995433784</v>
      </c>
      <c r="T2498" s="13">
        <f>(Tabelle1[[#This Row],[MT Distri % (besucht)]]-Tabelle1[[#This Row],[MT Distri % (besucht) VP]])*100</f>
        <v>-0.55348000553478993</v>
      </c>
      <c r="U2498" t="str">
        <f>Tabelle1[[#This Row],[Kundenhierarchie 1]]&amp;Tabelle1[[#This Row],[Händler]]&amp;Tabelle1[[#This Row],[Kategorie]]&amp;Tabelle1[[#This Row],[Gruppe]]&amp;Tabelle1[[#This Row],[Name]]</f>
        <v>Rewe GruppeRewe DortmundEssigEssig EssenzKühne Essig-Essenz, 400g, 10er Tray</v>
      </c>
      <c r="V2498">
        <f>_xlfn.XLOOKUP(U2498,'Daten Vor-Quartal'!U:U,'Daten Vor-Quartal'!I:I,0)</f>
        <v>0.99543378995433784</v>
      </c>
    </row>
    <row r="2499" spans="1:22">
      <c r="A2499" t="s">
        <v>24</v>
      </c>
      <c r="B2499" t="s">
        <v>31</v>
      </c>
      <c r="C2499" t="s">
        <v>9</v>
      </c>
      <c r="D2499" t="s">
        <v>192</v>
      </c>
      <c r="E2499" t="s">
        <v>66</v>
      </c>
      <c r="F2499">
        <v>14</v>
      </c>
      <c r="G2499" t="s">
        <v>63</v>
      </c>
      <c r="H2499">
        <v>0.25949367088607594</v>
      </c>
      <c r="I2499">
        <v>0</v>
      </c>
      <c r="J2499">
        <v>0</v>
      </c>
      <c r="K2499">
        <v>0</v>
      </c>
      <c r="L2499">
        <v>82</v>
      </c>
      <c r="M2499">
        <v>316</v>
      </c>
      <c r="N2499">
        <v>66</v>
      </c>
      <c r="O2499">
        <v>0</v>
      </c>
      <c r="P2499">
        <v>0</v>
      </c>
      <c r="Q2499">
        <v>0</v>
      </c>
      <c r="R2499">
        <v>0</v>
      </c>
      <c r="S2499">
        <f t="shared" ref="S2499:S2562" si="42">V2499</f>
        <v>1.5384615384615385E-2</v>
      </c>
      <c r="T2499" s="13">
        <f>(Tabelle1[[#This Row],[MT Distri % (besucht)]]-Tabelle1[[#This Row],[MT Distri % (besucht) VP]])*100</f>
        <v>-1.5384615384615385</v>
      </c>
      <c r="U2499" t="str">
        <f>Tabelle1[[#This Row],[Kundenhierarchie 1]]&amp;Tabelle1[[#This Row],[Händler]]&amp;Tabelle1[[#This Row],[Kategorie]]&amp;Tabelle1[[#This Row],[Gruppe]]&amp;Tabelle1[[#This Row],[Name]]</f>
        <v>Rewe GruppeRewe DortmundEssigEssig Exquisit 0,5lKühne Bio Apfel Essig 5% 0,5l Fl.</v>
      </c>
      <c r="V2499">
        <f>_xlfn.XLOOKUP(U2499,'Daten Vor-Quartal'!U:U,'Daten Vor-Quartal'!I:I,0)</f>
        <v>1.5384615384615385E-2</v>
      </c>
    </row>
    <row r="2500" spans="1:22">
      <c r="A2500" t="s">
        <v>24</v>
      </c>
      <c r="B2500" t="s">
        <v>31</v>
      </c>
      <c r="C2500" t="s">
        <v>9</v>
      </c>
      <c r="D2500" t="s">
        <v>192</v>
      </c>
      <c r="E2500" t="s">
        <v>65</v>
      </c>
      <c r="F2500">
        <v>13</v>
      </c>
      <c r="G2500" t="s">
        <v>63</v>
      </c>
      <c r="H2500">
        <v>1</v>
      </c>
      <c r="I2500">
        <v>0.9747474747474747</v>
      </c>
      <c r="J2500">
        <v>0</v>
      </c>
      <c r="K2500">
        <v>0</v>
      </c>
      <c r="L2500">
        <v>316</v>
      </c>
      <c r="M2500">
        <v>316</v>
      </c>
      <c r="N2500">
        <v>198</v>
      </c>
      <c r="O2500">
        <v>193</v>
      </c>
      <c r="P2500">
        <v>0</v>
      </c>
      <c r="Q2500">
        <v>0</v>
      </c>
      <c r="R2500">
        <v>0</v>
      </c>
      <c r="S2500">
        <f t="shared" si="42"/>
        <v>0.96803652968036524</v>
      </c>
      <c r="T2500" s="13">
        <f>(Tabelle1[[#This Row],[MT Distri % (besucht)]]-Tabelle1[[#This Row],[MT Distri % (besucht) VP]])*100</f>
        <v>0.67109450671094528</v>
      </c>
      <c r="U2500" t="str">
        <f>Tabelle1[[#This Row],[Kundenhierarchie 1]]&amp;Tabelle1[[#This Row],[Händler]]&amp;Tabelle1[[#This Row],[Kategorie]]&amp;Tabelle1[[#This Row],[Gruppe]]&amp;Tabelle1[[#This Row],[Name]]</f>
        <v>Rewe GruppeRewe DortmundEssigEssig Exquisit 0,5lKühne Kräuteressig 5%, 0,5l Karaffe</v>
      </c>
      <c r="V2500">
        <f>_xlfn.XLOOKUP(U2500,'Daten Vor-Quartal'!U:U,'Daten Vor-Quartal'!I:I,0)</f>
        <v>0.96803652968036524</v>
      </c>
    </row>
    <row r="2501" spans="1:22">
      <c r="A2501" t="s">
        <v>24</v>
      </c>
      <c r="B2501" t="s">
        <v>31</v>
      </c>
      <c r="C2501" t="s">
        <v>9</v>
      </c>
      <c r="D2501" t="s">
        <v>192</v>
      </c>
      <c r="E2501" t="s">
        <v>76</v>
      </c>
      <c r="F2501">
        <v>23</v>
      </c>
      <c r="G2501" t="s">
        <v>74</v>
      </c>
      <c r="H2501">
        <v>1</v>
      </c>
      <c r="I2501">
        <v>0.9747474747474747</v>
      </c>
      <c r="J2501">
        <v>0</v>
      </c>
      <c r="K2501">
        <v>0</v>
      </c>
      <c r="L2501">
        <v>316</v>
      </c>
      <c r="M2501">
        <v>316</v>
      </c>
      <c r="N2501">
        <v>198</v>
      </c>
      <c r="O2501">
        <v>193</v>
      </c>
      <c r="P2501">
        <v>0</v>
      </c>
      <c r="Q2501">
        <v>0</v>
      </c>
      <c r="R2501">
        <v>0</v>
      </c>
      <c r="S2501">
        <f t="shared" si="42"/>
        <v>0.96803652968036524</v>
      </c>
      <c r="T2501" s="13">
        <f>(Tabelle1[[#This Row],[MT Distri % (besucht)]]-Tabelle1[[#This Row],[MT Distri % (besucht) VP]])*100</f>
        <v>0.67109450671094528</v>
      </c>
      <c r="U2501" t="str">
        <f>Tabelle1[[#This Row],[Kundenhierarchie 1]]&amp;Tabelle1[[#This Row],[Händler]]&amp;Tabelle1[[#This Row],[Kategorie]]&amp;Tabelle1[[#This Row],[Gruppe]]&amp;Tabelle1[[#This Row],[Name]]</f>
        <v>Rewe GruppeRewe DortmundEssigEssig Exquisit 0,5lKühne Rotweinessig 6%, 0,5l Karaffe</v>
      </c>
      <c r="V2501">
        <f>_xlfn.XLOOKUP(U2501,'Daten Vor-Quartal'!U:U,'Daten Vor-Quartal'!I:I,0)</f>
        <v>0.96803652968036524</v>
      </c>
    </row>
    <row r="2502" spans="1:22">
      <c r="A2502" t="s">
        <v>24</v>
      </c>
      <c r="B2502" t="s">
        <v>31</v>
      </c>
      <c r="C2502" t="s">
        <v>9</v>
      </c>
      <c r="D2502" t="s">
        <v>192</v>
      </c>
      <c r="E2502" t="s">
        <v>58</v>
      </c>
      <c r="F2502">
        <v>7</v>
      </c>
      <c r="G2502" t="s">
        <v>51</v>
      </c>
      <c r="H2502">
        <v>1</v>
      </c>
      <c r="I2502">
        <v>0.99494949494949492</v>
      </c>
      <c r="J2502">
        <v>0</v>
      </c>
      <c r="K2502">
        <v>0</v>
      </c>
      <c r="L2502">
        <v>316</v>
      </c>
      <c r="M2502">
        <v>316</v>
      </c>
      <c r="N2502">
        <v>198</v>
      </c>
      <c r="O2502">
        <v>197</v>
      </c>
      <c r="P2502">
        <v>0</v>
      </c>
      <c r="Q2502">
        <v>0</v>
      </c>
      <c r="R2502">
        <v>0</v>
      </c>
      <c r="S2502">
        <f t="shared" si="42"/>
        <v>0.99543378995433784</v>
      </c>
      <c r="T2502" s="13">
        <f>(Tabelle1[[#This Row],[MT Distri % (besucht)]]-Tabelle1[[#This Row],[MT Distri % (besucht) VP]])*100</f>
        <v>-4.8429500484292731E-2</v>
      </c>
      <c r="U2502" t="str">
        <f>Tabelle1[[#This Row],[Kundenhierarchie 1]]&amp;Tabelle1[[#This Row],[Händler]]&amp;Tabelle1[[#This Row],[Kategorie]]&amp;Tabelle1[[#This Row],[Gruppe]]&amp;Tabelle1[[#This Row],[Name]]</f>
        <v>Rewe GruppeRewe DortmundEssigEssig Exquisit 0,5lKühne Weißweinessig 6%, 0,5l Karaffe</v>
      </c>
      <c r="V2502">
        <f>_xlfn.XLOOKUP(U2502,'Daten Vor-Quartal'!U:U,'Daten Vor-Quartal'!I:I,0)</f>
        <v>0.99543378995433784</v>
      </c>
    </row>
    <row r="2503" spans="1:22">
      <c r="A2503" t="s">
        <v>24</v>
      </c>
      <c r="B2503" t="s">
        <v>31</v>
      </c>
      <c r="C2503" t="s">
        <v>9</v>
      </c>
      <c r="D2503" t="s">
        <v>192</v>
      </c>
      <c r="E2503" t="s">
        <v>94</v>
      </c>
      <c r="F2503">
        <v>99</v>
      </c>
      <c r="G2503" t="s">
        <v>74</v>
      </c>
      <c r="H2503">
        <v>1</v>
      </c>
      <c r="I2503">
        <v>0.46464646464646464</v>
      </c>
      <c r="J2503">
        <v>0</v>
      </c>
      <c r="K2503">
        <v>0</v>
      </c>
      <c r="L2503">
        <v>316</v>
      </c>
      <c r="M2503">
        <v>316</v>
      </c>
      <c r="N2503">
        <v>198</v>
      </c>
      <c r="O2503">
        <v>92</v>
      </c>
      <c r="P2503">
        <v>0</v>
      </c>
      <c r="Q2503">
        <v>0</v>
      </c>
      <c r="R2503">
        <v>0</v>
      </c>
      <c r="S2503">
        <f t="shared" si="42"/>
        <v>0.51141552511415522</v>
      </c>
      <c r="T2503" s="13">
        <f>(Tabelle1[[#This Row],[MT Distri % (besucht)]]-Tabelle1[[#This Row],[MT Distri % (besucht) VP]])*100</f>
        <v>-4.6769060467690586</v>
      </c>
      <c r="U2503" t="str">
        <f>Tabelle1[[#This Row],[Kundenhierarchie 1]]&amp;Tabelle1[[#This Row],[Händler]]&amp;Tabelle1[[#This Row],[Kategorie]]&amp;Tabelle1[[#This Row],[Gruppe]]&amp;Tabelle1[[#This Row],[Name]]</f>
        <v>Rewe GruppeRewe DortmundEssigEssig Exquisit 0,5lLiebling d.Jahres, Schw.Johannisb., 0,5l</v>
      </c>
      <c r="V2503">
        <f>_xlfn.XLOOKUP(U2503,'Daten Vor-Quartal'!U:U,'Daten Vor-Quartal'!I:I,0)</f>
        <v>0.51141552511415522</v>
      </c>
    </row>
    <row r="2504" spans="1:22">
      <c r="A2504" t="s">
        <v>24</v>
      </c>
      <c r="B2504" t="s">
        <v>31</v>
      </c>
      <c r="C2504" t="s">
        <v>9</v>
      </c>
      <c r="D2504" t="s">
        <v>193</v>
      </c>
      <c r="E2504" t="s">
        <v>81</v>
      </c>
      <c r="F2504">
        <v>28</v>
      </c>
      <c r="G2504" t="s">
        <v>74</v>
      </c>
      <c r="H2504">
        <v>0</v>
      </c>
      <c r="I2504">
        <v>0</v>
      </c>
      <c r="J2504">
        <v>0</v>
      </c>
      <c r="K2504">
        <v>0</v>
      </c>
      <c r="L2504">
        <v>0</v>
      </c>
      <c r="M2504">
        <v>316</v>
      </c>
      <c r="N2504">
        <v>1</v>
      </c>
      <c r="O2504">
        <v>0</v>
      </c>
      <c r="P2504">
        <v>0</v>
      </c>
      <c r="Q2504">
        <v>0</v>
      </c>
      <c r="R2504">
        <v>0</v>
      </c>
      <c r="S2504">
        <f t="shared" si="42"/>
        <v>0</v>
      </c>
      <c r="T2504" s="13">
        <f>(Tabelle1[[#This Row],[MT Distri % (besucht)]]-Tabelle1[[#This Row],[MT Distri % (besucht) VP]])*100</f>
        <v>0</v>
      </c>
      <c r="U2504" t="str">
        <f>Tabelle1[[#This Row],[Kundenhierarchie 1]]&amp;Tabelle1[[#This Row],[Händler]]&amp;Tabelle1[[#This Row],[Kategorie]]&amp;Tabelle1[[#This Row],[Gruppe]]&amp;Tabelle1[[#This Row],[Name]]</f>
        <v>Rewe GruppeRewe DortmundEssigEssig Exquisit 100mlKühne Weißweinessig, 100ml Flasche</v>
      </c>
      <c r="V2504">
        <f>_xlfn.XLOOKUP(U2504,'Daten Vor-Quartal'!U:U,'Daten Vor-Quartal'!I:I,0)</f>
        <v>0</v>
      </c>
    </row>
    <row r="2505" spans="1:22">
      <c r="A2505" t="s">
        <v>24</v>
      </c>
      <c r="B2505" t="s">
        <v>31</v>
      </c>
      <c r="C2505" t="s">
        <v>9</v>
      </c>
      <c r="D2505" t="s">
        <v>194</v>
      </c>
      <c r="E2505" t="s">
        <v>79</v>
      </c>
      <c r="F2505">
        <v>26</v>
      </c>
      <c r="G2505" t="s">
        <v>74</v>
      </c>
      <c r="H2505">
        <v>1</v>
      </c>
      <c r="I2505">
        <v>0.29797979797979796</v>
      </c>
      <c r="J2505">
        <v>0</v>
      </c>
      <c r="K2505">
        <v>0</v>
      </c>
      <c r="L2505">
        <v>316</v>
      </c>
      <c r="M2505">
        <v>316</v>
      </c>
      <c r="N2505">
        <v>198</v>
      </c>
      <c r="O2505">
        <v>59</v>
      </c>
      <c r="P2505">
        <v>0</v>
      </c>
      <c r="Q2505">
        <v>0</v>
      </c>
      <c r="R2505">
        <v>0</v>
      </c>
      <c r="S2505">
        <f t="shared" si="42"/>
        <v>0.26027397260273971</v>
      </c>
      <c r="T2505" s="13">
        <f>(Tabelle1[[#This Row],[MT Distri % (besucht)]]-Tabelle1[[#This Row],[MT Distri % (besucht) VP]])*100</f>
        <v>3.7705825377058244</v>
      </c>
      <c r="U2505" t="str">
        <f>Tabelle1[[#This Row],[Kundenhierarchie 1]]&amp;Tabelle1[[#This Row],[Händler]]&amp;Tabelle1[[#This Row],[Kategorie]]&amp;Tabelle1[[#This Row],[Gruppe]]&amp;Tabelle1[[#This Row],[Name]]</f>
        <v>Rewe GruppeRewe DortmundEssigEssig Flasche 0,75lGurkenaufguss, 0,75l Glasfl.</v>
      </c>
      <c r="V2505">
        <f>_xlfn.XLOOKUP(U2505,'Daten Vor-Quartal'!U:U,'Daten Vor-Quartal'!I:I,0)</f>
        <v>0.26027397260273971</v>
      </c>
    </row>
    <row r="2506" spans="1:22">
      <c r="A2506" t="s">
        <v>24</v>
      </c>
      <c r="B2506" t="s">
        <v>31</v>
      </c>
      <c r="C2506" t="s">
        <v>9</v>
      </c>
      <c r="D2506" t="s">
        <v>194</v>
      </c>
      <c r="E2506" t="s">
        <v>59</v>
      </c>
      <c r="F2506">
        <v>8</v>
      </c>
      <c r="G2506" t="s">
        <v>51</v>
      </c>
      <c r="H2506">
        <v>0</v>
      </c>
      <c r="I2506">
        <v>0</v>
      </c>
      <c r="J2506">
        <v>0</v>
      </c>
      <c r="K2506">
        <v>0</v>
      </c>
      <c r="L2506">
        <v>0</v>
      </c>
      <c r="M2506">
        <v>316</v>
      </c>
      <c r="N2506">
        <v>1</v>
      </c>
      <c r="O2506">
        <v>0</v>
      </c>
      <c r="P2506">
        <v>0</v>
      </c>
      <c r="Q2506">
        <v>0</v>
      </c>
      <c r="R2506">
        <v>0</v>
      </c>
      <c r="S2506">
        <f t="shared" si="42"/>
        <v>0</v>
      </c>
      <c r="T2506" s="13">
        <f>(Tabelle1[[#This Row],[MT Distri % (besucht)]]-Tabelle1[[#This Row],[MT Distri % (besucht) VP]])*100</f>
        <v>0</v>
      </c>
      <c r="U2506" t="str">
        <f>Tabelle1[[#This Row],[Kundenhierarchie 1]]&amp;Tabelle1[[#This Row],[Händler]]&amp;Tabelle1[[#This Row],[Kategorie]]&amp;Tabelle1[[#This Row],[Gruppe]]&amp;Tabelle1[[#This Row],[Name]]</f>
        <v>Rewe GruppeRewe DortmundEssigEssig Flasche 0,75lKFM Kressi Kräuter VollwEs.5% 0,75l 12er</v>
      </c>
      <c r="V2506">
        <f>_xlfn.XLOOKUP(U2506,'Daten Vor-Quartal'!U:U,'Daten Vor-Quartal'!I:I,0)</f>
        <v>0</v>
      </c>
    </row>
    <row r="2507" spans="1:22">
      <c r="A2507" t="s">
        <v>24</v>
      </c>
      <c r="B2507" t="s">
        <v>31</v>
      </c>
      <c r="C2507" t="s">
        <v>9</v>
      </c>
      <c r="D2507" t="s">
        <v>194</v>
      </c>
      <c r="E2507" t="s">
        <v>56</v>
      </c>
      <c r="F2507">
        <v>5</v>
      </c>
      <c r="G2507" t="s">
        <v>51</v>
      </c>
      <c r="H2507">
        <v>0</v>
      </c>
      <c r="I2507">
        <v>0</v>
      </c>
      <c r="J2507">
        <v>0</v>
      </c>
      <c r="K2507">
        <v>0</v>
      </c>
      <c r="L2507">
        <v>0</v>
      </c>
      <c r="M2507">
        <v>316</v>
      </c>
      <c r="N2507">
        <v>1</v>
      </c>
      <c r="O2507">
        <v>0</v>
      </c>
      <c r="P2507">
        <v>0</v>
      </c>
      <c r="Q2507">
        <v>0</v>
      </c>
      <c r="R2507">
        <v>0</v>
      </c>
      <c r="S2507">
        <f t="shared" si="42"/>
        <v>0</v>
      </c>
      <c r="T2507" s="13">
        <f>(Tabelle1[[#This Row],[MT Distri % (besucht)]]-Tabelle1[[#This Row],[MT Distri % (besucht) VP]])*100</f>
        <v>0</v>
      </c>
      <c r="U2507" t="str">
        <f>Tabelle1[[#This Row],[Kundenhierarchie 1]]&amp;Tabelle1[[#This Row],[Händler]]&amp;Tabelle1[[#This Row],[Kategorie]]&amp;Tabelle1[[#This Row],[Gruppe]]&amp;Tabelle1[[#This Row],[Name]]</f>
        <v>Rewe GruppeRewe DortmundEssigEssig Flasche 0,75lSalata kräuterwürzig, 0,75l Glasflasche</v>
      </c>
      <c r="V2507">
        <f>_xlfn.XLOOKUP(U2507,'Daten Vor-Quartal'!U:U,'Daten Vor-Quartal'!I:I,0)</f>
        <v>0</v>
      </c>
    </row>
    <row r="2508" spans="1:22">
      <c r="A2508" t="s">
        <v>24</v>
      </c>
      <c r="B2508" t="s">
        <v>31</v>
      </c>
      <c r="C2508" t="s">
        <v>9</v>
      </c>
      <c r="D2508" t="s">
        <v>194</v>
      </c>
      <c r="E2508" t="s">
        <v>72</v>
      </c>
      <c r="F2508">
        <v>20</v>
      </c>
      <c r="G2508" t="s">
        <v>63</v>
      </c>
      <c r="H2508">
        <v>0</v>
      </c>
      <c r="I2508">
        <v>0</v>
      </c>
      <c r="J2508">
        <v>0</v>
      </c>
      <c r="K2508">
        <v>0</v>
      </c>
      <c r="L2508">
        <v>0</v>
      </c>
      <c r="M2508">
        <v>316</v>
      </c>
      <c r="N2508">
        <v>1</v>
      </c>
      <c r="O2508">
        <v>0</v>
      </c>
      <c r="P2508">
        <v>0</v>
      </c>
      <c r="Q2508">
        <v>0</v>
      </c>
      <c r="R2508">
        <v>0</v>
      </c>
      <c r="S2508">
        <f t="shared" si="42"/>
        <v>0</v>
      </c>
      <c r="T2508" s="13">
        <f>(Tabelle1[[#This Row],[MT Distri % (besucht)]]-Tabelle1[[#This Row],[MT Distri % (besucht) VP]])*100</f>
        <v>0</v>
      </c>
      <c r="U2508" t="str">
        <f>Tabelle1[[#This Row],[Kundenhierarchie 1]]&amp;Tabelle1[[#This Row],[Händler]]&amp;Tabelle1[[#This Row],[Kategorie]]&amp;Tabelle1[[#This Row],[Gruppe]]&amp;Tabelle1[[#This Row],[Name]]</f>
        <v>Rewe GruppeRewe DortmundEssigEssig Flasche 0,75lTafelessig 5%, 0,75l Glasflasche</v>
      </c>
      <c r="V2508">
        <f>_xlfn.XLOOKUP(U2508,'Daten Vor-Quartal'!U:U,'Daten Vor-Quartal'!I:I,0)</f>
        <v>0</v>
      </c>
    </row>
    <row r="2509" spans="1:22">
      <c r="A2509" t="s">
        <v>24</v>
      </c>
      <c r="B2509" t="s">
        <v>31</v>
      </c>
      <c r="C2509" t="s">
        <v>9</v>
      </c>
      <c r="D2509" t="s">
        <v>195</v>
      </c>
      <c r="E2509" t="s">
        <v>89</v>
      </c>
      <c r="F2509">
        <v>36</v>
      </c>
      <c r="G2509" t="s">
        <v>74</v>
      </c>
      <c r="H2509">
        <v>0</v>
      </c>
      <c r="I2509">
        <v>0</v>
      </c>
      <c r="J2509">
        <v>0</v>
      </c>
      <c r="K2509">
        <v>0</v>
      </c>
      <c r="L2509">
        <v>0</v>
      </c>
      <c r="M2509">
        <v>316</v>
      </c>
      <c r="N2509">
        <v>1</v>
      </c>
      <c r="O2509">
        <v>0</v>
      </c>
      <c r="P2509">
        <v>0</v>
      </c>
      <c r="Q2509">
        <v>0</v>
      </c>
      <c r="R2509">
        <v>0</v>
      </c>
      <c r="S2509">
        <f t="shared" si="42"/>
        <v>0</v>
      </c>
      <c r="T2509" s="13">
        <f>(Tabelle1[[#This Row],[MT Distri % (besucht)]]-Tabelle1[[#This Row],[MT Distri % (besucht) VP]])*100</f>
        <v>0</v>
      </c>
      <c r="U2509" t="str">
        <f>Tabelle1[[#This Row],[Kundenhierarchie 1]]&amp;Tabelle1[[#This Row],[Händler]]&amp;Tabelle1[[#This Row],[Kategorie]]&amp;Tabelle1[[#This Row],[Gruppe]]&amp;Tabelle1[[#This Row],[Name]]</f>
        <v>Rewe GruppeRewe DortmundEssigEssig Kanister &lt;5lGurkenaufguss gebrauchsfertig, 5l Kan.</v>
      </c>
      <c r="V2509">
        <f>_xlfn.XLOOKUP(U2509,'Daten Vor-Quartal'!U:U,'Daten Vor-Quartal'!I:I,0)</f>
        <v>0</v>
      </c>
    </row>
    <row r="2510" spans="1:22">
      <c r="A2510" t="s">
        <v>24</v>
      </c>
      <c r="B2510" t="s">
        <v>31</v>
      </c>
      <c r="C2510" t="s">
        <v>9</v>
      </c>
      <c r="D2510" t="s">
        <v>195</v>
      </c>
      <c r="E2510" t="s">
        <v>87</v>
      </c>
      <c r="F2510">
        <v>34</v>
      </c>
      <c r="G2510" t="s">
        <v>74</v>
      </c>
      <c r="H2510">
        <v>0</v>
      </c>
      <c r="I2510">
        <v>0</v>
      </c>
      <c r="J2510">
        <v>0</v>
      </c>
      <c r="K2510">
        <v>0</v>
      </c>
      <c r="L2510">
        <v>0</v>
      </c>
      <c r="M2510">
        <v>316</v>
      </c>
      <c r="N2510">
        <v>1</v>
      </c>
      <c r="O2510">
        <v>0</v>
      </c>
      <c r="P2510">
        <v>0</v>
      </c>
      <c r="Q2510">
        <v>0</v>
      </c>
      <c r="R2510">
        <v>0</v>
      </c>
      <c r="S2510">
        <f t="shared" si="42"/>
        <v>0</v>
      </c>
      <c r="T2510" s="13">
        <f>(Tabelle1[[#This Row],[MT Distri % (besucht)]]-Tabelle1[[#This Row],[MT Distri % (besucht) VP]])*100</f>
        <v>0</v>
      </c>
      <c r="U2510" t="str">
        <f>Tabelle1[[#This Row],[Kundenhierarchie 1]]&amp;Tabelle1[[#This Row],[Händler]]&amp;Tabelle1[[#This Row],[Kategorie]]&amp;Tabelle1[[#This Row],[Gruppe]]&amp;Tabelle1[[#This Row],[Name]]</f>
        <v>Rewe GruppeRewe DortmundEssigEssig Kanister &lt;5lGurkenaufguss, 2l Kanister</v>
      </c>
      <c r="V2510">
        <f>_xlfn.XLOOKUP(U2510,'Daten Vor-Quartal'!U:U,'Daten Vor-Quartal'!I:I,0)</f>
        <v>0</v>
      </c>
    </row>
    <row r="2511" spans="1:22">
      <c r="A2511" t="s">
        <v>24</v>
      </c>
      <c r="B2511" t="s">
        <v>31</v>
      </c>
      <c r="C2511" t="s">
        <v>9</v>
      </c>
      <c r="D2511" t="s">
        <v>195</v>
      </c>
      <c r="E2511" t="s">
        <v>80</v>
      </c>
      <c r="F2511">
        <v>27</v>
      </c>
      <c r="G2511" t="s">
        <v>74</v>
      </c>
      <c r="H2511">
        <v>0</v>
      </c>
      <c r="I2511">
        <v>0</v>
      </c>
      <c r="J2511">
        <v>0</v>
      </c>
      <c r="K2511">
        <v>0</v>
      </c>
      <c r="L2511">
        <v>0</v>
      </c>
      <c r="M2511">
        <v>316</v>
      </c>
      <c r="N2511">
        <v>1</v>
      </c>
      <c r="O2511">
        <v>0</v>
      </c>
      <c r="P2511">
        <v>0</v>
      </c>
      <c r="Q2511">
        <v>0</v>
      </c>
      <c r="R2511">
        <v>0</v>
      </c>
      <c r="S2511">
        <f t="shared" si="42"/>
        <v>0</v>
      </c>
      <c r="T2511" s="13">
        <f>(Tabelle1[[#This Row],[MT Distri % (besucht)]]-Tabelle1[[#This Row],[MT Distri % (besucht) VP]])*100</f>
        <v>0</v>
      </c>
      <c r="U2511" t="str">
        <f>Tabelle1[[#This Row],[Kundenhierarchie 1]]&amp;Tabelle1[[#This Row],[Händler]]&amp;Tabelle1[[#This Row],[Kategorie]]&amp;Tabelle1[[#This Row],[Gruppe]]&amp;Tabelle1[[#This Row],[Name]]</f>
        <v>Rewe GruppeRewe DortmundEssigEssig Kanister &lt;5lKFM Kressi Kr. vollwürziger Essig 5l Kan</v>
      </c>
      <c r="V2511">
        <f>_xlfn.XLOOKUP(U2511,'Daten Vor-Quartal'!U:U,'Daten Vor-Quartal'!I:I,0)</f>
        <v>0</v>
      </c>
    </row>
    <row r="2512" spans="1:22">
      <c r="A2512" t="s">
        <v>24</v>
      </c>
      <c r="B2512" t="s">
        <v>31</v>
      </c>
      <c r="C2512" t="s">
        <v>9</v>
      </c>
      <c r="D2512" t="s">
        <v>195</v>
      </c>
      <c r="E2512" t="s">
        <v>90</v>
      </c>
      <c r="F2512">
        <v>99</v>
      </c>
      <c r="G2512" t="s">
        <v>74</v>
      </c>
      <c r="H2512">
        <v>0</v>
      </c>
      <c r="I2512">
        <v>0</v>
      </c>
      <c r="J2512">
        <v>0</v>
      </c>
      <c r="K2512">
        <v>0</v>
      </c>
      <c r="L2512">
        <v>0</v>
      </c>
      <c r="M2512">
        <v>316</v>
      </c>
      <c r="N2512">
        <v>1</v>
      </c>
      <c r="O2512">
        <v>0</v>
      </c>
      <c r="P2512">
        <v>0</v>
      </c>
      <c r="Q2512">
        <v>0</v>
      </c>
      <c r="R2512">
        <v>0</v>
      </c>
      <c r="S2512">
        <f t="shared" si="42"/>
        <v>0</v>
      </c>
      <c r="T2512" s="13">
        <f>(Tabelle1[[#This Row],[MT Distri % (besucht)]]-Tabelle1[[#This Row],[MT Distri % (besucht) VP]])*100</f>
        <v>0</v>
      </c>
      <c r="U2512" t="str">
        <f>Tabelle1[[#This Row],[Kundenhierarchie 1]]&amp;Tabelle1[[#This Row],[Händler]]&amp;Tabelle1[[#This Row],[Kategorie]]&amp;Tabelle1[[#This Row],[Gruppe]]&amp;Tabelle1[[#This Row],[Name]]</f>
        <v>Rewe GruppeRewe DortmundEssigEssig Kanister &lt;5lKuehne Aceto Bals.di Modena 6%, 2l Kan.</v>
      </c>
      <c r="V2512">
        <f>_xlfn.XLOOKUP(U2512,'Daten Vor-Quartal'!U:U,'Daten Vor-Quartal'!I:I,0)</f>
        <v>0</v>
      </c>
    </row>
    <row r="2513" spans="1:22">
      <c r="A2513" t="s">
        <v>24</v>
      </c>
      <c r="B2513" t="s">
        <v>31</v>
      </c>
      <c r="C2513" t="s">
        <v>9</v>
      </c>
      <c r="D2513" t="s">
        <v>195</v>
      </c>
      <c r="E2513" t="s">
        <v>91</v>
      </c>
      <c r="F2513">
        <v>99</v>
      </c>
      <c r="G2513" t="s">
        <v>74</v>
      </c>
      <c r="H2513">
        <v>0</v>
      </c>
      <c r="I2513">
        <v>0</v>
      </c>
      <c r="J2513">
        <v>0</v>
      </c>
      <c r="K2513">
        <v>0</v>
      </c>
      <c r="L2513">
        <v>0</v>
      </c>
      <c r="M2513">
        <v>316</v>
      </c>
      <c r="N2513">
        <v>1</v>
      </c>
      <c r="O2513">
        <v>0</v>
      </c>
      <c r="P2513">
        <v>0</v>
      </c>
      <c r="Q2513">
        <v>0</v>
      </c>
      <c r="R2513">
        <v>0</v>
      </c>
      <c r="S2513">
        <f t="shared" si="42"/>
        <v>0</v>
      </c>
      <c r="T2513" s="13">
        <f>(Tabelle1[[#This Row],[MT Distri % (besucht)]]-Tabelle1[[#This Row],[MT Distri % (besucht) VP]])*100</f>
        <v>0</v>
      </c>
      <c r="U2513" t="str">
        <f>Tabelle1[[#This Row],[Kundenhierarchie 1]]&amp;Tabelle1[[#This Row],[Händler]]&amp;Tabelle1[[#This Row],[Kategorie]]&amp;Tabelle1[[#This Row],[Gruppe]]&amp;Tabelle1[[#This Row],[Name]]</f>
        <v>Rewe GruppeRewe DortmundEssigEssig Kanister &lt;5lKuehne Condimento Balsa.Bianco, 2l Kan.</v>
      </c>
      <c r="V2513">
        <f>_xlfn.XLOOKUP(U2513,'Daten Vor-Quartal'!U:U,'Daten Vor-Quartal'!I:I,0)</f>
        <v>0</v>
      </c>
    </row>
    <row r="2514" spans="1:22">
      <c r="A2514" t="s">
        <v>24</v>
      </c>
      <c r="B2514" t="s">
        <v>31</v>
      </c>
      <c r="C2514" t="s">
        <v>9</v>
      </c>
      <c r="D2514" t="s">
        <v>195</v>
      </c>
      <c r="E2514" t="s">
        <v>92</v>
      </c>
      <c r="F2514">
        <v>99</v>
      </c>
      <c r="G2514" t="s">
        <v>74</v>
      </c>
      <c r="H2514">
        <v>0</v>
      </c>
      <c r="I2514">
        <v>0</v>
      </c>
      <c r="J2514">
        <v>0</v>
      </c>
      <c r="K2514">
        <v>0</v>
      </c>
      <c r="L2514">
        <v>0</v>
      </c>
      <c r="M2514">
        <v>316</v>
      </c>
      <c r="N2514">
        <v>1</v>
      </c>
      <c r="O2514">
        <v>0</v>
      </c>
      <c r="P2514">
        <v>0</v>
      </c>
      <c r="Q2514">
        <v>0</v>
      </c>
      <c r="R2514">
        <v>0</v>
      </c>
      <c r="S2514">
        <f t="shared" si="42"/>
        <v>0</v>
      </c>
      <c r="T2514" s="13">
        <f>(Tabelle1[[#This Row],[MT Distri % (besucht)]]-Tabelle1[[#This Row],[MT Distri % (besucht) VP]])*100</f>
        <v>0</v>
      </c>
      <c r="U2514" t="str">
        <f>Tabelle1[[#This Row],[Kundenhierarchie 1]]&amp;Tabelle1[[#This Row],[Händler]]&amp;Tabelle1[[#This Row],[Kategorie]]&amp;Tabelle1[[#This Row],[Gruppe]]&amp;Tabelle1[[#This Row],[Name]]</f>
        <v>Rewe GruppeRewe DortmundEssigEssig Kanister &lt;5lKuehne Rotweinessig 6%, 2l Kanister</v>
      </c>
      <c r="V2514">
        <f>_xlfn.XLOOKUP(U2514,'Daten Vor-Quartal'!U:U,'Daten Vor-Quartal'!I:I,0)</f>
        <v>0</v>
      </c>
    </row>
    <row r="2515" spans="1:22">
      <c r="A2515" t="s">
        <v>24</v>
      </c>
      <c r="B2515" t="s">
        <v>31</v>
      </c>
      <c r="C2515" t="s">
        <v>9</v>
      </c>
      <c r="D2515" t="s">
        <v>195</v>
      </c>
      <c r="E2515" t="s">
        <v>93</v>
      </c>
      <c r="F2515">
        <v>99</v>
      </c>
      <c r="G2515" t="s">
        <v>74</v>
      </c>
      <c r="H2515">
        <v>0</v>
      </c>
      <c r="I2515">
        <v>0</v>
      </c>
      <c r="J2515">
        <v>0</v>
      </c>
      <c r="K2515">
        <v>0</v>
      </c>
      <c r="L2515">
        <v>0</v>
      </c>
      <c r="M2515">
        <v>316</v>
      </c>
      <c r="N2515">
        <v>1</v>
      </c>
      <c r="O2515">
        <v>0</v>
      </c>
      <c r="P2515">
        <v>0</v>
      </c>
      <c r="Q2515">
        <v>0</v>
      </c>
      <c r="R2515">
        <v>0</v>
      </c>
      <c r="S2515">
        <f t="shared" si="42"/>
        <v>0</v>
      </c>
      <c r="T2515" s="13">
        <f>(Tabelle1[[#This Row],[MT Distri % (besucht)]]-Tabelle1[[#This Row],[MT Distri % (besucht) VP]])*100</f>
        <v>0</v>
      </c>
      <c r="U2515" t="str">
        <f>Tabelle1[[#This Row],[Kundenhierarchie 1]]&amp;Tabelle1[[#This Row],[Händler]]&amp;Tabelle1[[#This Row],[Kategorie]]&amp;Tabelle1[[#This Row],[Gruppe]]&amp;Tabelle1[[#This Row],[Name]]</f>
        <v>Rewe GruppeRewe DortmundEssigEssig Kanister &lt;5lKuehne Weissweinessig 6%, 2l Kanister</v>
      </c>
      <c r="V2515">
        <f>_xlfn.XLOOKUP(U2515,'Daten Vor-Quartal'!U:U,'Daten Vor-Quartal'!I:I,0)</f>
        <v>0</v>
      </c>
    </row>
    <row r="2516" spans="1:22">
      <c r="A2516" t="s">
        <v>24</v>
      </c>
      <c r="B2516" t="s">
        <v>31</v>
      </c>
      <c r="C2516" t="s">
        <v>9</v>
      </c>
      <c r="D2516" t="s">
        <v>195</v>
      </c>
      <c r="E2516" t="s">
        <v>95</v>
      </c>
      <c r="F2516">
        <v>99</v>
      </c>
      <c r="G2516" t="s">
        <v>74</v>
      </c>
      <c r="H2516">
        <v>0</v>
      </c>
      <c r="I2516">
        <v>0</v>
      </c>
      <c r="J2516">
        <v>0</v>
      </c>
      <c r="K2516">
        <v>0</v>
      </c>
      <c r="L2516">
        <v>0</v>
      </c>
      <c r="M2516">
        <v>316</v>
      </c>
      <c r="N2516">
        <v>1</v>
      </c>
      <c r="O2516">
        <v>0</v>
      </c>
      <c r="P2516">
        <v>0</v>
      </c>
      <c r="Q2516">
        <v>0</v>
      </c>
      <c r="R2516">
        <v>0</v>
      </c>
      <c r="S2516">
        <f t="shared" si="42"/>
        <v>0</v>
      </c>
      <c r="T2516" s="13">
        <f>(Tabelle1[[#This Row],[MT Distri % (besucht)]]-Tabelle1[[#This Row],[MT Distri % (besucht) VP]])*100</f>
        <v>0</v>
      </c>
      <c r="U2516" t="str">
        <f>Tabelle1[[#This Row],[Kundenhierarchie 1]]&amp;Tabelle1[[#This Row],[Händler]]&amp;Tabelle1[[#This Row],[Kategorie]]&amp;Tabelle1[[#This Row],[Gruppe]]&amp;Tabelle1[[#This Row],[Name]]</f>
        <v>Rewe GruppeRewe DortmundEssigEssig Kanister &lt;5lStein UnivTafelessig a Branntw.5% 5l Kan</v>
      </c>
      <c r="V2516">
        <f>_xlfn.XLOOKUP(U2516,'Daten Vor-Quartal'!U:U,'Daten Vor-Quartal'!I:I,0)</f>
        <v>0</v>
      </c>
    </row>
    <row r="2517" spans="1:22">
      <c r="A2517" t="s">
        <v>24</v>
      </c>
      <c r="B2517" t="s">
        <v>31</v>
      </c>
      <c r="C2517" t="s">
        <v>9</v>
      </c>
      <c r="D2517" t="s">
        <v>196</v>
      </c>
      <c r="E2517" t="s">
        <v>57</v>
      </c>
      <c r="F2517">
        <v>6</v>
      </c>
      <c r="G2517" t="s">
        <v>51</v>
      </c>
      <c r="H2517">
        <v>0.25949367088607594</v>
      </c>
      <c r="I2517">
        <v>0.2878787878787879</v>
      </c>
      <c r="J2517">
        <v>0</v>
      </c>
      <c r="K2517">
        <v>0</v>
      </c>
      <c r="L2517">
        <v>82</v>
      </c>
      <c r="M2517">
        <v>316</v>
      </c>
      <c r="N2517">
        <v>66</v>
      </c>
      <c r="O2517">
        <v>19</v>
      </c>
      <c r="P2517">
        <v>0</v>
      </c>
      <c r="Q2517">
        <v>0</v>
      </c>
      <c r="R2517">
        <v>0</v>
      </c>
      <c r="S2517">
        <f t="shared" si="42"/>
        <v>9.2307692307692313E-2</v>
      </c>
      <c r="T2517" s="13">
        <f>(Tabelle1[[#This Row],[MT Distri % (besucht)]]-Tabelle1[[#This Row],[MT Distri % (besucht) VP]])*100</f>
        <v>19.557109557109559</v>
      </c>
      <c r="U2517" t="str">
        <f>Tabelle1[[#This Row],[Kundenhierarchie 1]]&amp;Tabelle1[[#This Row],[Händler]]&amp;Tabelle1[[#This Row],[Kategorie]]&amp;Tabelle1[[#This Row],[Gruppe]]&amp;Tabelle1[[#This Row],[Name]]</f>
        <v>Rewe GruppeRewe DortmundEssigEssig KeulenApfelessig 5%, 0,75l Fl.</v>
      </c>
      <c r="V2517">
        <f>_xlfn.XLOOKUP(U2517,'Daten Vor-Quartal'!U:U,'Daten Vor-Quartal'!I:I,0)</f>
        <v>9.2307692307692313E-2</v>
      </c>
    </row>
    <row r="2518" spans="1:22">
      <c r="A2518" t="s">
        <v>24</v>
      </c>
      <c r="B2518" t="s">
        <v>31</v>
      </c>
      <c r="C2518" t="s">
        <v>9</v>
      </c>
      <c r="D2518" t="s">
        <v>196</v>
      </c>
      <c r="E2518" t="s">
        <v>82</v>
      </c>
      <c r="F2518">
        <v>29</v>
      </c>
      <c r="G2518" t="s">
        <v>74</v>
      </c>
      <c r="H2518">
        <v>1</v>
      </c>
      <c r="I2518">
        <v>0.26262626262626265</v>
      </c>
      <c r="J2518">
        <v>0</v>
      </c>
      <c r="K2518">
        <v>0</v>
      </c>
      <c r="L2518">
        <v>316</v>
      </c>
      <c r="M2518">
        <v>316</v>
      </c>
      <c r="N2518">
        <v>198</v>
      </c>
      <c r="O2518">
        <v>52</v>
      </c>
      <c r="P2518">
        <v>0</v>
      </c>
      <c r="Q2518">
        <v>0</v>
      </c>
      <c r="R2518">
        <v>0</v>
      </c>
      <c r="S2518">
        <f t="shared" si="42"/>
        <v>0.22374429223744291</v>
      </c>
      <c r="T2518" s="13">
        <f>(Tabelle1[[#This Row],[MT Distri % (besucht)]]-Tabelle1[[#This Row],[MT Distri % (besucht) VP]])*100</f>
        <v>3.888197038881974</v>
      </c>
      <c r="U2518" t="str">
        <f>Tabelle1[[#This Row],[Kundenhierarchie 1]]&amp;Tabelle1[[#This Row],[Händler]]&amp;Tabelle1[[#This Row],[Kategorie]]&amp;Tabelle1[[#This Row],[Gruppe]]&amp;Tabelle1[[#This Row],[Name]]</f>
        <v>Rewe GruppeRewe DortmundEssigEssig KeulenEssig plus Zitrone, 0,75l Glasfl.</v>
      </c>
      <c r="V2518">
        <f>_xlfn.XLOOKUP(U2518,'Daten Vor-Quartal'!U:U,'Daten Vor-Quartal'!I:I,0)</f>
        <v>0.22374429223744291</v>
      </c>
    </row>
    <row r="2519" spans="1:22">
      <c r="A2519" t="s">
        <v>24</v>
      </c>
      <c r="B2519" t="s">
        <v>31</v>
      </c>
      <c r="C2519" t="s">
        <v>9</v>
      </c>
      <c r="D2519" t="s">
        <v>196</v>
      </c>
      <c r="E2519" t="s">
        <v>54</v>
      </c>
      <c r="F2519">
        <v>3</v>
      </c>
      <c r="G2519" t="s">
        <v>51</v>
      </c>
      <c r="H2519">
        <v>1</v>
      </c>
      <c r="I2519">
        <v>0.99494949494949492</v>
      </c>
      <c r="J2519">
        <v>0</v>
      </c>
      <c r="K2519">
        <v>0</v>
      </c>
      <c r="L2519">
        <v>316</v>
      </c>
      <c r="M2519">
        <v>316</v>
      </c>
      <c r="N2519">
        <v>198</v>
      </c>
      <c r="O2519">
        <v>197</v>
      </c>
      <c r="P2519">
        <v>0</v>
      </c>
      <c r="Q2519">
        <v>0</v>
      </c>
      <c r="R2519">
        <v>0</v>
      </c>
      <c r="S2519">
        <f t="shared" si="42"/>
        <v>0.99543378995433784</v>
      </c>
      <c r="T2519" s="13">
        <f>(Tabelle1[[#This Row],[MT Distri % (besucht)]]-Tabelle1[[#This Row],[MT Distri % (besucht) VP]])*100</f>
        <v>-4.8429500484292731E-2</v>
      </c>
      <c r="U2519" t="str">
        <f>Tabelle1[[#This Row],[Kundenhierarchie 1]]&amp;Tabelle1[[#This Row],[Händler]]&amp;Tabelle1[[#This Row],[Kategorie]]&amp;Tabelle1[[#This Row],[Gruppe]]&amp;Tabelle1[[#This Row],[Name]]</f>
        <v>Rewe GruppeRewe DortmundEssigEssig KeulenSurol 7-Krt Essig, 0,75l Fl.</v>
      </c>
      <c r="V2519">
        <f>_xlfn.XLOOKUP(U2519,'Daten Vor-Quartal'!U:U,'Daten Vor-Quartal'!I:I,0)</f>
        <v>0.99543378995433784</v>
      </c>
    </row>
    <row r="2520" spans="1:22">
      <c r="A2520" t="s">
        <v>24</v>
      </c>
      <c r="B2520" t="s">
        <v>31</v>
      </c>
      <c r="C2520" t="s">
        <v>9</v>
      </c>
      <c r="D2520" t="s">
        <v>196</v>
      </c>
      <c r="E2520" t="s">
        <v>73</v>
      </c>
      <c r="F2520">
        <v>21</v>
      </c>
      <c r="G2520" t="s">
        <v>63</v>
      </c>
      <c r="H2520">
        <v>1</v>
      </c>
      <c r="I2520">
        <v>0.59090909090909094</v>
      </c>
      <c r="J2520">
        <v>0</v>
      </c>
      <c r="K2520">
        <v>0</v>
      </c>
      <c r="L2520">
        <v>316</v>
      </c>
      <c r="M2520">
        <v>316</v>
      </c>
      <c r="N2520">
        <v>198</v>
      </c>
      <c r="O2520">
        <v>117</v>
      </c>
      <c r="P2520">
        <v>0</v>
      </c>
      <c r="Q2520">
        <v>0</v>
      </c>
      <c r="R2520">
        <v>0</v>
      </c>
      <c r="S2520">
        <f t="shared" si="42"/>
        <v>0.55251141552511418</v>
      </c>
      <c r="T2520" s="13">
        <f>(Tabelle1[[#This Row],[MT Distri % (besucht)]]-Tabelle1[[#This Row],[MT Distri % (besucht) VP]])*100</f>
        <v>3.8397675383976759</v>
      </c>
      <c r="U2520" t="str">
        <f>Tabelle1[[#This Row],[Kundenhierarchie 1]]&amp;Tabelle1[[#This Row],[Händler]]&amp;Tabelle1[[#This Row],[Kategorie]]&amp;Tabelle1[[#This Row],[Gruppe]]&amp;Tabelle1[[#This Row],[Name]]</f>
        <v>Rewe GruppeRewe DortmundEssigEssig KeulenWeinwürziger Essig 5%, 0,75l Glasflasche</v>
      </c>
      <c r="V2520">
        <f>_xlfn.XLOOKUP(U2520,'Daten Vor-Quartal'!U:U,'Daten Vor-Quartal'!I:I,0)</f>
        <v>0.55251141552511418</v>
      </c>
    </row>
    <row r="2521" spans="1:22">
      <c r="A2521" t="s">
        <v>24</v>
      </c>
      <c r="B2521" t="s">
        <v>31</v>
      </c>
      <c r="C2521" t="s">
        <v>9</v>
      </c>
      <c r="D2521" t="s">
        <v>197</v>
      </c>
      <c r="E2521" t="s">
        <v>85</v>
      </c>
      <c r="F2521">
        <v>32</v>
      </c>
      <c r="G2521" t="s">
        <v>74</v>
      </c>
      <c r="H2521">
        <v>1</v>
      </c>
      <c r="I2521">
        <v>6.5656565656565663E-2</v>
      </c>
      <c r="J2521">
        <v>0</v>
      </c>
      <c r="K2521">
        <v>0</v>
      </c>
      <c r="L2521">
        <v>316</v>
      </c>
      <c r="M2521">
        <v>316</v>
      </c>
      <c r="N2521">
        <v>198</v>
      </c>
      <c r="O2521">
        <v>13</v>
      </c>
      <c r="P2521">
        <v>0</v>
      </c>
      <c r="Q2521">
        <v>0</v>
      </c>
      <c r="R2521">
        <v>0</v>
      </c>
      <c r="S2521">
        <f t="shared" si="42"/>
        <v>8.6757990867579904E-2</v>
      </c>
      <c r="T2521" s="13">
        <f>(Tabelle1[[#This Row],[MT Distri % (besucht)]]-Tabelle1[[#This Row],[MT Distri % (besucht) VP]])*100</f>
        <v>-2.110142521101424</v>
      </c>
      <c r="U2521" t="str">
        <f>Tabelle1[[#This Row],[Kundenhierarchie 1]]&amp;Tabelle1[[#This Row],[Händler]]&amp;Tabelle1[[#This Row],[Kategorie]]&amp;Tabelle1[[#This Row],[Gruppe]]&amp;Tabelle1[[#This Row],[Name]]</f>
        <v>Rewe GruppeRewe DortmundEssigVitasurVitasur Apfelessig-Trank, 0,75l Glasfl.</v>
      </c>
      <c r="V2521">
        <f>_xlfn.XLOOKUP(U2521,'Daten Vor-Quartal'!U:U,'Daten Vor-Quartal'!I:I,0)</f>
        <v>8.6757990867579904E-2</v>
      </c>
    </row>
    <row r="2522" spans="1:22">
      <c r="A2522" t="s">
        <v>24</v>
      </c>
      <c r="B2522" t="s">
        <v>31</v>
      </c>
      <c r="C2522" t="s">
        <v>14</v>
      </c>
      <c r="D2522" t="s">
        <v>199</v>
      </c>
      <c r="E2522" t="s">
        <v>198</v>
      </c>
      <c r="F2522">
        <v>19</v>
      </c>
      <c r="G2522" t="s">
        <v>74</v>
      </c>
      <c r="H2522">
        <v>0</v>
      </c>
      <c r="I2522">
        <v>0</v>
      </c>
      <c r="J2522">
        <v>0</v>
      </c>
      <c r="K2522">
        <v>0</v>
      </c>
      <c r="L2522">
        <v>0</v>
      </c>
      <c r="M2522">
        <v>316</v>
      </c>
      <c r="N2522">
        <v>1</v>
      </c>
      <c r="O2522">
        <v>0</v>
      </c>
      <c r="P2522">
        <v>0</v>
      </c>
      <c r="Q2522">
        <v>0</v>
      </c>
      <c r="R2522">
        <v>0</v>
      </c>
      <c r="S2522">
        <f t="shared" si="42"/>
        <v>0</v>
      </c>
      <c r="T2522" s="13">
        <f>(Tabelle1[[#This Row],[MT Distri % (besucht)]]-Tabelle1[[#This Row],[MT Distri % (besucht) VP]])*100</f>
        <v>0</v>
      </c>
      <c r="U2522" t="str">
        <f>Tabelle1[[#This Row],[Kundenhierarchie 1]]&amp;Tabelle1[[#This Row],[Händler]]&amp;Tabelle1[[#This Row],[Kategorie]]&amp;Tabelle1[[#This Row],[Gruppe]]&amp;Tabelle1[[#This Row],[Name]]</f>
        <v>Rewe GruppeRewe DortmundGemüse in EssigGemüse in Essig -370 ml GL.Bohnensalat, 370ml Glas, 10er Tray</v>
      </c>
      <c r="V2522">
        <f>_xlfn.XLOOKUP(U2522,'Daten Vor-Quartal'!U:U,'Daten Vor-Quartal'!I:I,0)</f>
        <v>0</v>
      </c>
    </row>
    <row r="2523" spans="1:22">
      <c r="A2523" t="s">
        <v>24</v>
      </c>
      <c r="B2523" t="s">
        <v>31</v>
      </c>
      <c r="C2523" t="s">
        <v>14</v>
      </c>
      <c r="D2523" t="s">
        <v>199</v>
      </c>
      <c r="E2523" t="s">
        <v>200</v>
      </c>
      <c r="F2523">
        <v>18</v>
      </c>
      <c r="G2523" t="s">
        <v>74</v>
      </c>
      <c r="H2523">
        <v>1</v>
      </c>
      <c r="I2523">
        <v>0</v>
      </c>
      <c r="J2523">
        <v>0</v>
      </c>
      <c r="K2523">
        <v>0</v>
      </c>
      <c r="L2523">
        <v>316</v>
      </c>
      <c r="M2523">
        <v>316</v>
      </c>
      <c r="N2523">
        <v>1</v>
      </c>
      <c r="O2523">
        <v>0</v>
      </c>
      <c r="P2523">
        <v>0</v>
      </c>
      <c r="Q2523">
        <v>0</v>
      </c>
      <c r="R2523">
        <v>0</v>
      </c>
      <c r="S2523">
        <f t="shared" si="42"/>
        <v>0</v>
      </c>
      <c r="T2523" s="13">
        <f>(Tabelle1[[#This Row],[MT Distri % (besucht)]]-Tabelle1[[#This Row],[MT Distri % (besucht) VP]])*100</f>
        <v>0</v>
      </c>
      <c r="U2523" t="str">
        <f>Tabelle1[[#This Row],[Kundenhierarchie 1]]&amp;Tabelle1[[#This Row],[Händler]]&amp;Tabelle1[[#This Row],[Kategorie]]&amp;Tabelle1[[#This Row],[Gruppe]]&amp;Tabelle1[[#This Row],[Name]]</f>
        <v>Rewe GruppeRewe DortmundGemüse in EssigGemüse in Essig -370 ml GL.Karottensalat, 370ml Glas, 10er Tray</v>
      </c>
      <c r="V2523">
        <f>_xlfn.XLOOKUP(U2523,'Daten Vor-Quartal'!U:U,'Daten Vor-Quartal'!I:I,0)</f>
        <v>0</v>
      </c>
    </row>
    <row r="2524" spans="1:22">
      <c r="A2524" t="s">
        <v>24</v>
      </c>
      <c r="B2524" t="s">
        <v>31</v>
      </c>
      <c r="C2524" t="s">
        <v>14</v>
      </c>
      <c r="D2524" t="s">
        <v>199</v>
      </c>
      <c r="E2524" t="s">
        <v>201</v>
      </c>
      <c r="F2524">
        <v>12</v>
      </c>
      <c r="G2524" t="s">
        <v>63</v>
      </c>
      <c r="H2524">
        <v>1</v>
      </c>
      <c r="I2524">
        <v>0</v>
      </c>
      <c r="J2524">
        <v>0</v>
      </c>
      <c r="K2524">
        <v>0</v>
      </c>
      <c r="L2524">
        <v>316</v>
      </c>
      <c r="M2524">
        <v>316</v>
      </c>
      <c r="N2524">
        <v>1</v>
      </c>
      <c r="O2524">
        <v>0</v>
      </c>
      <c r="P2524">
        <v>0</v>
      </c>
      <c r="Q2524">
        <v>0</v>
      </c>
      <c r="R2524">
        <v>0</v>
      </c>
      <c r="S2524">
        <f t="shared" si="42"/>
        <v>0</v>
      </c>
      <c r="T2524" s="13">
        <f>(Tabelle1[[#This Row],[MT Distri % (besucht)]]-Tabelle1[[#This Row],[MT Distri % (besucht) VP]])*100</f>
        <v>0</v>
      </c>
      <c r="U2524" t="str">
        <f>Tabelle1[[#This Row],[Kundenhierarchie 1]]&amp;Tabelle1[[#This Row],[Händler]]&amp;Tabelle1[[#This Row],[Kategorie]]&amp;Tabelle1[[#This Row],[Gruppe]]&amp;Tabelle1[[#This Row],[Name]]</f>
        <v>Rewe GruppeRewe DortmundGemüse in EssigGemüse in Essig -370 ml GL.Kürbis, 370ml Glas, 10er Tray</v>
      </c>
      <c r="V2524">
        <f>_xlfn.XLOOKUP(U2524,'Daten Vor-Quartal'!U:U,'Daten Vor-Quartal'!I:I,0)</f>
        <v>0</v>
      </c>
    </row>
    <row r="2525" spans="1:22">
      <c r="A2525" t="s">
        <v>24</v>
      </c>
      <c r="B2525" t="s">
        <v>31</v>
      </c>
      <c r="C2525" t="s">
        <v>14</v>
      </c>
      <c r="D2525" t="s">
        <v>199</v>
      </c>
      <c r="E2525" t="s">
        <v>202</v>
      </c>
      <c r="F2525">
        <v>4</v>
      </c>
      <c r="G2525" t="s">
        <v>51</v>
      </c>
      <c r="H2525">
        <v>1.8987341772151899E-2</v>
      </c>
      <c r="I2525">
        <v>0</v>
      </c>
      <c r="J2525">
        <v>0</v>
      </c>
      <c r="K2525">
        <v>0</v>
      </c>
      <c r="L2525">
        <v>6</v>
      </c>
      <c r="M2525">
        <v>316</v>
      </c>
      <c r="N2525">
        <v>1</v>
      </c>
      <c r="O2525">
        <v>0</v>
      </c>
      <c r="P2525">
        <v>0</v>
      </c>
      <c r="Q2525">
        <v>0</v>
      </c>
      <c r="R2525">
        <v>0</v>
      </c>
      <c r="S2525">
        <f t="shared" si="42"/>
        <v>0</v>
      </c>
      <c r="T2525" s="13">
        <f>(Tabelle1[[#This Row],[MT Distri % (besucht)]]-Tabelle1[[#This Row],[MT Distri % (besucht) VP]])*100</f>
        <v>0</v>
      </c>
      <c r="U2525" t="str">
        <f>Tabelle1[[#This Row],[Kundenhierarchie 1]]&amp;Tabelle1[[#This Row],[Händler]]&amp;Tabelle1[[#This Row],[Kategorie]]&amp;Tabelle1[[#This Row],[Gruppe]]&amp;Tabelle1[[#This Row],[Name]]</f>
        <v>Rewe GruppeRewe DortmundGemüse in EssigGemüse in Essig -370 ml GL.Maiskölbchen, 212ml Glas, 10er Tray</v>
      </c>
      <c r="V2525">
        <f>_xlfn.XLOOKUP(U2525,'Daten Vor-Quartal'!U:U,'Daten Vor-Quartal'!I:I,0)</f>
        <v>0</v>
      </c>
    </row>
    <row r="2526" spans="1:22">
      <c r="A2526" t="s">
        <v>24</v>
      </c>
      <c r="B2526" t="s">
        <v>31</v>
      </c>
      <c r="C2526" t="s">
        <v>14</v>
      </c>
      <c r="D2526" t="s">
        <v>199</v>
      </c>
      <c r="E2526" t="s">
        <v>203</v>
      </c>
      <c r="F2526">
        <v>11</v>
      </c>
      <c r="G2526" t="s">
        <v>63</v>
      </c>
      <c r="H2526">
        <v>1</v>
      </c>
      <c r="I2526">
        <v>0</v>
      </c>
      <c r="J2526">
        <v>0</v>
      </c>
      <c r="K2526">
        <v>0</v>
      </c>
      <c r="L2526">
        <v>316</v>
      </c>
      <c r="M2526">
        <v>316</v>
      </c>
      <c r="N2526">
        <v>1</v>
      </c>
      <c r="O2526">
        <v>0</v>
      </c>
      <c r="P2526">
        <v>0</v>
      </c>
      <c r="Q2526">
        <v>0</v>
      </c>
      <c r="R2526">
        <v>0</v>
      </c>
      <c r="S2526">
        <f t="shared" si="42"/>
        <v>0</v>
      </c>
      <c r="T2526" s="13">
        <f>(Tabelle1[[#This Row],[MT Distri % (besucht)]]-Tabelle1[[#This Row],[MT Distri % (besucht) VP]])*100</f>
        <v>0</v>
      </c>
      <c r="U2526" t="str">
        <f>Tabelle1[[#This Row],[Kundenhierarchie 1]]&amp;Tabelle1[[#This Row],[Händler]]&amp;Tabelle1[[#This Row],[Kategorie]]&amp;Tabelle1[[#This Row],[Gruppe]]&amp;Tabelle1[[#This Row],[Name]]</f>
        <v>Rewe GruppeRewe DortmundGemüse in EssigGemüse in Essig -370 ml GL.Mixed Pickles, 370ml Glas, 10er Tray</v>
      </c>
      <c r="V2526">
        <f>_xlfn.XLOOKUP(U2526,'Daten Vor-Quartal'!U:U,'Daten Vor-Quartal'!I:I,0)</f>
        <v>0</v>
      </c>
    </row>
    <row r="2527" spans="1:22">
      <c r="A2527" t="s">
        <v>24</v>
      </c>
      <c r="B2527" t="s">
        <v>31</v>
      </c>
      <c r="C2527" t="s">
        <v>14</v>
      </c>
      <c r="D2527" t="s">
        <v>199</v>
      </c>
      <c r="E2527" t="s">
        <v>204</v>
      </c>
      <c r="F2527">
        <v>13</v>
      </c>
      <c r="G2527" t="s">
        <v>63</v>
      </c>
      <c r="H2527">
        <v>1</v>
      </c>
      <c r="I2527">
        <v>0</v>
      </c>
      <c r="J2527">
        <v>0</v>
      </c>
      <c r="K2527">
        <v>0</v>
      </c>
      <c r="L2527">
        <v>316</v>
      </c>
      <c r="M2527">
        <v>316</v>
      </c>
      <c r="N2527">
        <v>1</v>
      </c>
      <c r="O2527">
        <v>0</v>
      </c>
      <c r="P2527">
        <v>0</v>
      </c>
      <c r="Q2527">
        <v>0</v>
      </c>
      <c r="R2527">
        <v>0</v>
      </c>
      <c r="S2527">
        <f t="shared" si="42"/>
        <v>0</v>
      </c>
      <c r="T2527" s="13">
        <f>(Tabelle1[[#This Row],[MT Distri % (besucht)]]-Tabelle1[[#This Row],[MT Distri % (besucht) VP]])*100</f>
        <v>0</v>
      </c>
      <c r="U2527" t="str">
        <f>Tabelle1[[#This Row],[Kundenhierarchie 1]]&amp;Tabelle1[[#This Row],[Händler]]&amp;Tabelle1[[#This Row],[Kategorie]]&amp;Tabelle1[[#This Row],[Gruppe]]&amp;Tabelle1[[#This Row],[Name]]</f>
        <v>Rewe GruppeRewe DortmundGemüse in EssigGemüse in Essig -370 ml GL.Paprika Streifen, 370ml Gl, 10er Tray</v>
      </c>
      <c r="V2527">
        <f>_xlfn.XLOOKUP(U2527,'Daten Vor-Quartal'!U:U,'Daten Vor-Quartal'!I:I,0)</f>
        <v>0</v>
      </c>
    </row>
    <row r="2528" spans="1:22">
      <c r="A2528" t="s">
        <v>24</v>
      </c>
      <c r="B2528" t="s">
        <v>31</v>
      </c>
      <c r="C2528" t="s">
        <v>14</v>
      </c>
      <c r="D2528" t="s">
        <v>199</v>
      </c>
      <c r="E2528" t="s">
        <v>205</v>
      </c>
      <c r="F2528">
        <v>15</v>
      </c>
      <c r="G2528" t="s">
        <v>63</v>
      </c>
      <c r="H2528">
        <v>0</v>
      </c>
      <c r="I2528">
        <v>0</v>
      </c>
      <c r="J2528">
        <v>0</v>
      </c>
      <c r="K2528">
        <v>0</v>
      </c>
      <c r="L2528">
        <v>0</v>
      </c>
      <c r="M2528">
        <v>316</v>
      </c>
      <c r="N2528">
        <v>1</v>
      </c>
      <c r="O2528">
        <v>0</v>
      </c>
      <c r="P2528">
        <v>0</v>
      </c>
      <c r="Q2528">
        <v>0</v>
      </c>
      <c r="R2528">
        <v>0</v>
      </c>
      <c r="S2528">
        <f t="shared" si="42"/>
        <v>0</v>
      </c>
      <c r="T2528" s="13">
        <f>(Tabelle1[[#This Row],[MT Distri % (besucht)]]-Tabelle1[[#This Row],[MT Distri % (besucht) VP]])*100</f>
        <v>0</v>
      </c>
      <c r="U2528" t="str">
        <f>Tabelle1[[#This Row],[Kundenhierarchie 1]]&amp;Tabelle1[[#This Row],[Händler]]&amp;Tabelle1[[#This Row],[Kategorie]]&amp;Tabelle1[[#This Row],[Gruppe]]&amp;Tabelle1[[#This Row],[Name]]</f>
        <v>Rewe GruppeRewe DortmundGemüse in EssigGemüse in Essig -370 ml GL.Peperoni mild, 370ml Glas, 10er Tray</v>
      </c>
      <c r="V2528">
        <f>_xlfn.XLOOKUP(U2528,'Daten Vor-Quartal'!U:U,'Daten Vor-Quartal'!I:I,0)</f>
        <v>0</v>
      </c>
    </row>
    <row r="2529" spans="1:22">
      <c r="A2529" t="s">
        <v>24</v>
      </c>
      <c r="B2529" t="s">
        <v>31</v>
      </c>
      <c r="C2529" t="s">
        <v>14</v>
      </c>
      <c r="D2529" t="s">
        <v>199</v>
      </c>
      <c r="E2529" t="s">
        <v>206</v>
      </c>
      <c r="F2529">
        <v>17</v>
      </c>
      <c r="G2529" t="s">
        <v>74</v>
      </c>
      <c r="H2529">
        <v>1</v>
      </c>
      <c r="I2529">
        <v>0</v>
      </c>
      <c r="J2529">
        <v>0</v>
      </c>
      <c r="K2529">
        <v>0</v>
      </c>
      <c r="L2529">
        <v>316</v>
      </c>
      <c r="M2529">
        <v>316</v>
      </c>
      <c r="N2529">
        <v>1</v>
      </c>
      <c r="O2529">
        <v>0</v>
      </c>
      <c r="P2529">
        <v>0</v>
      </c>
      <c r="Q2529">
        <v>0</v>
      </c>
      <c r="R2529">
        <v>0</v>
      </c>
      <c r="S2529">
        <f t="shared" si="42"/>
        <v>0</v>
      </c>
      <c r="T2529" s="13">
        <f>(Tabelle1[[#This Row],[MT Distri % (besucht)]]-Tabelle1[[#This Row],[MT Distri % (besucht) VP]])*100</f>
        <v>0</v>
      </c>
      <c r="U2529" t="str">
        <f>Tabelle1[[#This Row],[Kundenhierarchie 1]]&amp;Tabelle1[[#This Row],[Händler]]&amp;Tabelle1[[#This Row],[Kategorie]]&amp;Tabelle1[[#This Row],[Gruppe]]&amp;Tabelle1[[#This Row],[Name]]</f>
        <v>Rewe GruppeRewe DortmundGemüse in EssigGemüse in Essig -370 ml GL.Peperoni scharf, 370ml Glas, 10er Tray</v>
      </c>
      <c r="V2529">
        <f>_xlfn.XLOOKUP(U2529,'Daten Vor-Quartal'!U:U,'Daten Vor-Quartal'!I:I,0)</f>
        <v>0</v>
      </c>
    </row>
    <row r="2530" spans="1:22">
      <c r="A2530" t="s">
        <v>24</v>
      </c>
      <c r="B2530" t="s">
        <v>31</v>
      </c>
      <c r="C2530" t="s">
        <v>14</v>
      </c>
      <c r="D2530" t="s">
        <v>199</v>
      </c>
      <c r="E2530" t="s">
        <v>207</v>
      </c>
      <c r="F2530">
        <v>5</v>
      </c>
      <c r="G2530" t="s">
        <v>63</v>
      </c>
      <c r="H2530">
        <v>0.759493670886076</v>
      </c>
      <c r="I2530">
        <v>0</v>
      </c>
      <c r="J2530">
        <v>0</v>
      </c>
      <c r="K2530">
        <v>0</v>
      </c>
      <c r="L2530">
        <v>240</v>
      </c>
      <c r="M2530">
        <v>316</v>
      </c>
      <c r="N2530">
        <v>1</v>
      </c>
      <c r="O2530">
        <v>0</v>
      </c>
      <c r="P2530">
        <v>0</v>
      </c>
      <c r="Q2530">
        <v>0</v>
      </c>
      <c r="R2530">
        <v>0</v>
      </c>
      <c r="S2530">
        <f t="shared" si="42"/>
        <v>0</v>
      </c>
      <c r="T2530" s="13">
        <f>(Tabelle1[[#This Row],[MT Distri % (besucht)]]-Tabelle1[[#This Row],[MT Distri % (besucht) VP]])*100</f>
        <v>0</v>
      </c>
      <c r="U2530" t="str">
        <f>Tabelle1[[#This Row],[Kundenhierarchie 1]]&amp;Tabelle1[[#This Row],[Händler]]&amp;Tabelle1[[#This Row],[Kategorie]]&amp;Tabelle1[[#This Row],[Gruppe]]&amp;Tabelle1[[#This Row],[Name]]</f>
        <v>Rewe GruppeRewe DortmundGemüse in EssigGemüse in Essig -370 ml GL.Puszta-Salat, 370ml Glas, 10er Tray</v>
      </c>
      <c r="V2530">
        <f>_xlfn.XLOOKUP(U2530,'Daten Vor-Quartal'!U:U,'Daten Vor-Quartal'!I:I,0)</f>
        <v>0</v>
      </c>
    </row>
    <row r="2531" spans="1:22">
      <c r="A2531" t="s">
        <v>24</v>
      </c>
      <c r="B2531" t="s">
        <v>31</v>
      </c>
      <c r="C2531" t="s">
        <v>14</v>
      </c>
      <c r="D2531" t="s">
        <v>199</v>
      </c>
      <c r="E2531" t="s">
        <v>208</v>
      </c>
      <c r="F2531">
        <v>16</v>
      </c>
      <c r="G2531" t="s">
        <v>74</v>
      </c>
      <c r="H2531">
        <v>0</v>
      </c>
      <c r="I2531">
        <v>0</v>
      </c>
      <c r="J2531">
        <v>0</v>
      </c>
      <c r="K2531">
        <v>0</v>
      </c>
      <c r="L2531">
        <v>0</v>
      </c>
      <c r="M2531">
        <v>316</v>
      </c>
      <c r="N2531">
        <v>1</v>
      </c>
      <c r="O2531">
        <v>0</v>
      </c>
      <c r="P2531">
        <v>0</v>
      </c>
      <c r="Q2531">
        <v>0</v>
      </c>
      <c r="R2531">
        <v>0</v>
      </c>
      <c r="S2531">
        <f t="shared" si="42"/>
        <v>0</v>
      </c>
      <c r="T2531" s="13">
        <f>(Tabelle1[[#This Row],[MT Distri % (besucht)]]-Tabelle1[[#This Row],[MT Distri % (besucht) VP]])*100</f>
        <v>0</v>
      </c>
      <c r="U2531" t="str">
        <f>Tabelle1[[#This Row],[Kundenhierarchie 1]]&amp;Tabelle1[[#This Row],[Händler]]&amp;Tabelle1[[#This Row],[Kategorie]]&amp;Tabelle1[[#This Row],[Gruppe]]&amp;Tabelle1[[#This Row],[Name]]</f>
        <v>Rewe GruppeRewe DortmundGemüse in EssigGemüse in Essig -370 ml GL.Rote Bete Sch.leicht, 370ml Gl.10er Tray</v>
      </c>
      <c r="V2531">
        <f>_xlfn.XLOOKUP(U2531,'Daten Vor-Quartal'!U:U,'Daten Vor-Quartal'!I:I,0)</f>
        <v>0</v>
      </c>
    </row>
    <row r="2532" spans="1:22">
      <c r="A2532" t="s">
        <v>24</v>
      </c>
      <c r="B2532" t="s">
        <v>31</v>
      </c>
      <c r="C2532" t="s">
        <v>14</v>
      </c>
      <c r="D2532" t="s">
        <v>199</v>
      </c>
      <c r="E2532" t="s">
        <v>209</v>
      </c>
      <c r="F2532">
        <v>1</v>
      </c>
      <c r="G2532" t="s">
        <v>51</v>
      </c>
      <c r="H2532">
        <v>1</v>
      </c>
      <c r="I2532">
        <v>0</v>
      </c>
      <c r="J2532">
        <v>0</v>
      </c>
      <c r="K2532">
        <v>0</v>
      </c>
      <c r="L2532">
        <v>316</v>
      </c>
      <c r="M2532">
        <v>316</v>
      </c>
      <c r="N2532">
        <v>1</v>
      </c>
      <c r="O2532">
        <v>0</v>
      </c>
      <c r="P2532">
        <v>0</v>
      </c>
      <c r="Q2532">
        <v>0</v>
      </c>
      <c r="R2532">
        <v>0</v>
      </c>
      <c r="S2532">
        <f t="shared" si="42"/>
        <v>0</v>
      </c>
      <c r="T2532" s="13">
        <f>(Tabelle1[[#This Row],[MT Distri % (besucht)]]-Tabelle1[[#This Row],[MT Distri % (besucht) VP]])*100</f>
        <v>0</v>
      </c>
      <c r="U2532" t="str">
        <f>Tabelle1[[#This Row],[Kundenhierarchie 1]]&amp;Tabelle1[[#This Row],[Händler]]&amp;Tabelle1[[#This Row],[Kategorie]]&amp;Tabelle1[[#This Row],[Gruppe]]&amp;Tabelle1[[#This Row],[Name]]</f>
        <v>Rewe GruppeRewe DortmundGemüse in EssigGemüse in Essig -370 ml GL.Rote Bete Scheiben, 370ml Glas,10er Tray</v>
      </c>
      <c r="V2532">
        <f>_xlfn.XLOOKUP(U2532,'Daten Vor-Quartal'!U:U,'Daten Vor-Quartal'!I:I,0)</f>
        <v>0</v>
      </c>
    </row>
    <row r="2533" spans="1:22">
      <c r="A2533" t="s">
        <v>24</v>
      </c>
      <c r="B2533" t="s">
        <v>31</v>
      </c>
      <c r="C2533" t="s">
        <v>14</v>
      </c>
      <c r="D2533" t="s">
        <v>199</v>
      </c>
      <c r="E2533" t="s">
        <v>210</v>
      </c>
      <c r="F2533">
        <v>8</v>
      </c>
      <c r="G2533" t="s">
        <v>63</v>
      </c>
      <c r="H2533">
        <v>0</v>
      </c>
      <c r="I2533">
        <v>0</v>
      </c>
      <c r="J2533">
        <v>0</v>
      </c>
      <c r="K2533">
        <v>0</v>
      </c>
      <c r="L2533">
        <v>0</v>
      </c>
      <c r="M2533">
        <v>316</v>
      </c>
      <c r="N2533">
        <v>1</v>
      </c>
      <c r="O2533">
        <v>0</v>
      </c>
      <c r="P2533">
        <v>0</v>
      </c>
      <c r="Q2533">
        <v>0</v>
      </c>
      <c r="R2533">
        <v>0</v>
      </c>
      <c r="S2533">
        <f t="shared" si="42"/>
        <v>0</v>
      </c>
      <c r="T2533" s="13">
        <f>(Tabelle1[[#This Row],[MT Distri % (besucht)]]-Tabelle1[[#This Row],[MT Distri % (besucht) VP]])*100</f>
        <v>0</v>
      </c>
      <c r="U2533" t="str">
        <f>Tabelle1[[#This Row],[Kundenhierarchie 1]]&amp;Tabelle1[[#This Row],[Händler]]&amp;Tabelle1[[#This Row],[Kategorie]]&amp;Tabelle1[[#This Row],[Gruppe]]&amp;Tabelle1[[#This Row],[Name]]</f>
        <v>Rewe GruppeRewe DortmundGemüse in EssigGemüse in Essig -370 ml GL.Rote Bete Würfel, 370 ml Glas,10er Tray</v>
      </c>
      <c r="V2533">
        <f>_xlfn.XLOOKUP(U2533,'Daten Vor-Quartal'!U:U,'Daten Vor-Quartal'!I:I,0)</f>
        <v>0</v>
      </c>
    </row>
    <row r="2534" spans="1:22">
      <c r="A2534" t="s">
        <v>24</v>
      </c>
      <c r="B2534" t="s">
        <v>31</v>
      </c>
      <c r="C2534" t="s">
        <v>14</v>
      </c>
      <c r="D2534" t="s">
        <v>199</v>
      </c>
      <c r="E2534" t="s">
        <v>211</v>
      </c>
      <c r="F2534">
        <v>7</v>
      </c>
      <c r="G2534" t="s">
        <v>63</v>
      </c>
      <c r="H2534">
        <v>1</v>
      </c>
      <c r="I2534">
        <v>0</v>
      </c>
      <c r="J2534">
        <v>0</v>
      </c>
      <c r="K2534">
        <v>0</v>
      </c>
      <c r="L2534">
        <v>316</v>
      </c>
      <c r="M2534">
        <v>316</v>
      </c>
      <c r="N2534">
        <v>1</v>
      </c>
      <c r="O2534">
        <v>0</v>
      </c>
      <c r="P2534">
        <v>0</v>
      </c>
      <c r="Q2534">
        <v>0</v>
      </c>
      <c r="R2534">
        <v>0</v>
      </c>
      <c r="S2534">
        <f t="shared" si="42"/>
        <v>0</v>
      </c>
      <c r="T2534" s="13">
        <f>(Tabelle1[[#This Row],[MT Distri % (besucht)]]-Tabelle1[[#This Row],[MT Distri % (besucht) VP]])*100</f>
        <v>0</v>
      </c>
      <c r="U2534" t="str">
        <f>Tabelle1[[#This Row],[Kundenhierarchie 1]]&amp;Tabelle1[[#This Row],[Händler]]&amp;Tabelle1[[#This Row],[Kategorie]]&amp;Tabelle1[[#This Row],[Gruppe]]&amp;Tabelle1[[#This Row],[Name]]</f>
        <v>Rewe GruppeRewe DortmundGemüse in EssigGemüse in Essig -370 ml GL.Sellerie Streifen, 370ml Glas, 10er Tray</v>
      </c>
      <c r="V2534">
        <f>_xlfn.XLOOKUP(U2534,'Daten Vor-Quartal'!U:U,'Daten Vor-Quartal'!I:I,0)</f>
        <v>0</v>
      </c>
    </row>
    <row r="2535" spans="1:22">
      <c r="A2535" t="s">
        <v>24</v>
      </c>
      <c r="B2535" t="s">
        <v>31</v>
      </c>
      <c r="C2535" t="s">
        <v>14</v>
      </c>
      <c r="D2535" t="s">
        <v>199</v>
      </c>
      <c r="E2535" t="s">
        <v>212</v>
      </c>
      <c r="F2535">
        <v>10</v>
      </c>
      <c r="G2535" t="s">
        <v>74</v>
      </c>
      <c r="H2535">
        <v>1</v>
      </c>
      <c r="I2535">
        <v>0</v>
      </c>
      <c r="J2535">
        <v>0</v>
      </c>
      <c r="K2535">
        <v>0</v>
      </c>
      <c r="L2535">
        <v>316</v>
      </c>
      <c r="M2535">
        <v>316</v>
      </c>
      <c r="N2535">
        <v>1</v>
      </c>
      <c r="O2535">
        <v>0</v>
      </c>
      <c r="P2535">
        <v>0</v>
      </c>
      <c r="Q2535">
        <v>0</v>
      </c>
      <c r="R2535">
        <v>0</v>
      </c>
      <c r="S2535">
        <f t="shared" si="42"/>
        <v>0</v>
      </c>
      <c r="T2535" s="13">
        <f>(Tabelle1[[#This Row],[MT Distri % (besucht)]]-Tabelle1[[#This Row],[MT Distri % (besucht) VP]])*100</f>
        <v>0</v>
      </c>
      <c r="U2535" t="str">
        <f>Tabelle1[[#This Row],[Kundenhierarchie 1]]&amp;Tabelle1[[#This Row],[Händler]]&amp;Tabelle1[[#This Row],[Kategorie]]&amp;Tabelle1[[#This Row],[Gruppe]]&amp;Tabelle1[[#This Row],[Name]]</f>
        <v>Rewe GruppeRewe DortmundGemüse in EssigGemüse in Essig -370 ml GL.Silberzwiebeln, 212ml Glas, 10er Tray</v>
      </c>
      <c r="V2535">
        <f>_xlfn.XLOOKUP(U2535,'Daten Vor-Quartal'!U:U,'Daten Vor-Quartal'!I:I,0)</f>
        <v>0</v>
      </c>
    </row>
    <row r="2536" spans="1:22">
      <c r="A2536" t="s">
        <v>24</v>
      </c>
      <c r="B2536" t="s">
        <v>31</v>
      </c>
      <c r="C2536" t="s">
        <v>14</v>
      </c>
      <c r="D2536" t="s">
        <v>199</v>
      </c>
      <c r="E2536" t="s">
        <v>213</v>
      </c>
      <c r="F2536">
        <v>14</v>
      </c>
      <c r="G2536" t="s">
        <v>63</v>
      </c>
      <c r="H2536">
        <v>1</v>
      </c>
      <c r="I2536">
        <v>0</v>
      </c>
      <c r="J2536">
        <v>0</v>
      </c>
      <c r="K2536">
        <v>0</v>
      </c>
      <c r="L2536">
        <v>316</v>
      </c>
      <c r="M2536">
        <v>316</v>
      </c>
      <c r="N2536">
        <v>1</v>
      </c>
      <c r="O2536">
        <v>0</v>
      </c>
      <c r="P2536">
        <v>0</v>
      </c>
      <c r="Q2536">
        <v>0</v>
      </c>
      <c r="R2536">
        <v>0</v>
      </c>
      <c r="S2536">
        <f t="shared" si="42"/>
        <v>0</v>
      </c>
      <c r="T2536" s="13">
        <f>(Tabelle1[[#This Row],[MT Distri % (besucht)]]-Tabelle1[[#This Row],[MT Distri % (besucht) VP]])*100</f>
        <v>0</v>
      </c>
      <c r="U2536" t="str">
        <f>Tabelle1[[#This Row],[Kundenhierarchie 1]]&amp;Tabelle1[[#This Row],[Händler]]&amp;Tabelle1[[#This Row],[Kategorie]]&amp;Tabelle1[[#This Row],[Gruppe]]&amp;Tabelle1[[#This Row],[Name]]</f>
        <v>Rewe GruppeRewe DortmundGemüse in EssigGemüse in Essig -370 ml GL.Silberzwiebeln, 370ml Glas, 10er Tray</v>
      </c>
      <c r="V2536">
        <f>_xlfn.XLOOKUP(U2536,'Daten Vor-Quartal'!U:U,'Daten Vor-Quartal'!I:I,0)</f>
        <v>0</v>
      </c>
    </row>
    <row r="2537" spans="1:22">
      <c r="A2537" t="s">
        <v>24</v>
      </c>
      <c r="B2537" t="s">
        <v>31</v>
      </c>
      <c r="C2537" t="s">
        <v>14</v>
      </c>
      <c r="D2537" t="s">
        <v>215</v>
      </c>
      <c r="E2537" t="s">
        <v>214</v>
      </c>
      <c r="F2537">
        <v>99</v>
      </c>
      <c r="G2537" t="s">
        <v>74</v>
      </c>
      <c r="H2537">
        <v>0</v>
      </c>
      <c r="I2537">
        <v>0</v>
      </c>
      <c r="J2537">
        <v>0</v>
      </c>
      <c r="K2537">
        <v>0</v>
      </c>
      <c r="L2537">
        <v>0</v>
      </c>
      <c r="M2537">
        <v>316</v>
      </c>
      <c r="N2537">
        <v>1</v>
      </c>
      <c r="O2537">
        <v>0</v>
      </c>
      <c r="P2537">
        <v>0</v>
      </c>
      <c r="Q2537">
        <v>0</v>
      </c>
      <c r="R2537">
        <v>0</v>
      </c>
      <c r="S2537">
        <f t="shared" si="42"/>
        <v>0</v>
      </c>
      <c r="T2537" s="13">
        <f>(Tabelle1[[#This Row],[MT Distri % (besucht)]]-Tabelle1[[#This Row],[MT Distri % (besucht) VP]])*100</f>
        <v>0</v>
      </c>
      <c r="U2537" t="str">
        <f>Tabelle1[[#This Row],[Kundenhierarchie 1]]&amp;Tabelle1[[#This Row],[Händler]]&amp;Tabelle1[[#This Row],[Kategorie]]&amp;Tabelle1[[#This Row],[Gruppe]]&amp;Tabelle1[[#This Row],[Name]]</f>
        <v>Rewe GruppeRewe DortmundGemüse in EssigGemüse in Essig 580 ml Gl.Rote Bete Schlemmert., 580ml Glas 8er</v>
      </c>
      <c r="V2537">
        <f>_xlfn.XLOOKUP(U2537,'Daten Vor-Quartal'!U:U,'Daten Vor-Quartal'!I:I,0)</f>
        <v>0</v>
      </c>
    </row>
    <row r="2538" spans="1:22">
      <c r="A2538" t="s">
        <v>24</v>
      </c>
      <c r="B2538" t="s">
        <v>31</v>
      </c>
      <c r="C2538" t="s">
        <v>14</v>
      </c>
      <c r="D2538" t="s">
        <v>215</v>
      </c>
      <c r="E2538" t="s">
        <v>216</v>
      </c>
      <c r="F2538">
        <v>99</v>
      </c>
      <c r="G2538" t="s">
        <v>74</v>
      </c>
      <c r="H2538">
        <v>0</v>
      </c>
      <c r="I2538">
        <v>0</v>
      </c>
      <c r="J2538">
        <v>0</v>
      </c>
      <c r="K2538">
        <v>0</v>
      </c>
      <c r="L2538">
        <v>0</v>
      </c>
      <c r="M2538">
        <v>316</v>
      </c>
      <c r="N2538">
        <v>1</v>
      </c>
      <c r="O2538">
        <v>0</v>
      </c>
      <c r="P2538">
        <v>0</v>
      </c>
      <c r="Q2538">
        <v>0</v>
      </c>
      <c r="R2538">
        <v>0</v>
      </c>
      <c r="S2538">
        <f t="shared" si="42"/>
        <v>0</v>
      </c>
      <c r="T2538" s="13">
        <f>(Tabelle1[[#This Row],[MT Distri % (besucht)]]-Tabelle1[[#This Row],[MT Distri % (besucht) VP]])*100</f>
        <v>0</v>
      </c>
      <c r="U2538" t="str">
        <f>Tabelle1[[#This Row],[Kundenhierarchie 1]]&amp;Tabelle1[[#This Row],[Händler]]&amp;Tabelle1[[#This Row],[Kategorie]]&amp;Tabelle1[[#This Row],[Gruppe]]&amp;Tabelle1[[#This Row],[Name]]</f>
        <v>Rewe GruppeRewe DortmundGemüse in EssigGemüse in Essig 580 ml Gl.Schlemmertöpfchen Zwiebeln, 580ml 8er</v>
      </c>
      <c r="V2538">
        <f>_xlfn.XLOOKUP(U2538,'Daten Vor-Quartal'!U:U,'Daten Vor-Quartal'!I:I,0)</f>
        <v>0</v>
      </c>
    </row>
    <row r="2539" spans="1:22">
      <c r="A2539" t="s">
        <v>24</v>
      </c>
      <c r="B2539" t="s">
        <v>31</v>
      </c>
      <c r="C2539" t="s">
        <v>14</v>
      </c>
      <c r="D2539" t="s">
        <v>218</v>
      </c>
      <c r="E2539" t="s">
        <v>217</v>
      </c>
      <c r="F2539">
        <v>99</v>
      </c>
      <c r="G2539" t="s">
        <v>74</v>
      </c>
      <c r="H2539">
        <v>0</v>
      </c>
      <c r="I2539">
        <v>0</v>
      </c>
      <c r="J2539">
        <v>0</v>
      </c>
      <c r="K2539">
        <v>0</v>
      </c>
      <c r="L2539">
        <v>0</v>
      </c>
      <c r="M2539">
        <v>316</v>
      </c>
      <c r="N2539">
        <v>1</v>
      </c>
      <c r="O2539">
        <v>0</v>
      </c>
      <c r="P2539">
        <v>0</v>
      </c>
      <c r="Q2539">
        <v>0</v>
      </c>
      <c r="R2539">
        <v>0</v>
      </c>
      <c r="S2539">
        <f t="shared" si="42"/>
        <v>0</v>
      </c>
      <c r="T2539" s="13">
        <f>(Tabelle1[[#This Row],[MT Distri % (besucht)]]-Tabelle1[[#This Row],[MT Distri % (besucht) VP]])*100</f>
        <v>0</v>
      </c>
      <c r="U2539" t="str">
        <f>Tabelle1[[#This Row],[Kundenhierarchie 1]]&amp;Tabelle1[[#This Row],[Händler]]&amp;Tabelle1[[#This Row],[Kategorie]]&amp;Tabelle1[[#This Row],[Gruppe]]&amp;Tabelle1[[#This Row],[Name]]</f>
        <v>Rewe GruppeRewe DortmundGemüse in EssigGemüse in Essig 720 ml Gl.Kürbis, 720ml Glas, 8er Tray</v>
      </c>
      <c r="V2539">
        <f>_xlfn.XLOOKUP(U2539,'Daten Vor-Quartal'!U:U,'Daten Vor-Quartal'!I:I,0)</f>
        <v>0</v>
      </c>
    </row>
    <row r="2540" spans="1:22">
      <c r="A2540" t="s">
        <v>24</v>
      </c>
      <c r="B2540" t="s">
        <v>31</v>
      </c>
      <c r="C2540" t="s">
        <v>14</v>
      </c>
      <c r="D2540" t="s">
        <v>218</v>
      </c>
      <c r="E2540" t="s">
        <v>219</v>
      </c>
      <c r="F2540">
        <v>3</v>
      </c>
      <c r="G2540" t="s">
        <v>63</v>
      </c>
      <c r="H2540">
        <v>1</v>
      </c>
      <c r="I2540">
        <v>0</v>
      </c>
      <c r="J2540">
        <v>0</v>
      </c>
      <c r="K2540">
        <v>0</v>
      </c>
      <c r="L2540">
        <v>316</v>
      </c>
      <c r="M2540">
        <v>316</v>
      </c>
      <c r="N2540">
        <v>1</v>
      </c>
      <c r="O2540">
        <v>0</v>
      </c>
      <c r="P2540">
        <v>0</v>
      </c>
      <c r="Q2540">
        <v>0</v>
      </c>
      <c r="R2540">
        <v>0</v>
      </c>
      <c r="S2540">
        <f t="shared" si="42"/>
        <v>0</v>
      </c>
      <c r="T2540" s="13">
        <f>(Tabelle1[[#This Row],[MT Distri % (besucht)]]-Tabelle1[[#This Row],[MT Distri % (besucht) VP]])*100</f>
        <v>0</v>
      </c>
      <c r="U2540" t="str">
        <f>Tabelle1[[#This Row],[Kundenhierarchie 1]]&amp;Tabelle1[[#This Row],[Händler]]&amp;Tabelle1[[#This Row],[Kategorie]]&amp;Tabelle1[[#This Row],[Gruppe]]&amp;Tabelle1[[#This Row],[Name]]</f>
        <v>Rewe GruppeRewe DortmundGemüse in EssigGemüse in Essig 720 ml Gl.Rote Bete Scheiben, 720ml Glas, 8er Tray</v>
      </c>
      <c r="V2540">
        <f>_xlfn.XLOOKUP(U2540,'Daten Vor-Quartal'!U:U,'Daten Vor-Quartal'!I:I,0)</f>
        <v>0</v>
      </c>
    </row>
    <row r="2541" spans="1:22">
      <c r="A2541" t="s">
        <v>24</v>
      </c>
      <c r="B2541" t="s">
        <v>31</v>
      </c>
      <c r="C2541" t="s">
        <v>14</v>
      </c>
      <c r="D2541" t="s">
        <v>221</v>
      </c>
      <c r="E2541" t="s">
        <v>220</v>
      </c>
      <c r="F2541">
        <v>99</v>
      </c>
      <c r="G2541" t="s">
        <v>74</v>
      </c>
      <c r="H2541">
        <v>0</v>
      </c>
      <c r="I2541">
        <v>0</v>
      </c>
      <c r="J2541">
        <v>0</v>
      </c>
      <c r="K2541">
        <v>0</v>
      </c>
      <c r="L2541">
        <v>0</v>
      </c>
      <c r="M2541">
        <v>316</v>
      </c>
      <c r="N2541">
        <v>1</v>
      </c>
      <c r="O2541">
        <v>0</v>
      </c>
      <c r="P2541">
        <v>0</v>
      </c>
      <c r="Q2541">
        <v>0</v>
      </c>
      <c r="R2541">
        <v>0</v>
      </c>
      <c r="S2541">
        <f t="shared" si="42"/>
        <v>0</v>
      </c>
      <c r="T2541" s="13">
        <f>(Tabelle1[[#This Row],[MT Distri % (besucht)]]-Tabelle1[[#This Row],[MT Distri % (besucht) VP]])*100</f>
        <v>0</v>
      </c>
      <c r="U2541" t="str">
        <f>Tabelle1[[#This Row],[Kundenhierarchie 1]]&amp;Tabelle1[[#This Row],[Händler]]&amp;Tabelle1[[#This Row],[Kategorie]]&amp;Tabelle1[[#This Row],[Gruppe]]&amp;Tabelle1[[#This Row],[Name]]</f>
        <v>Rewe GruppeRewe DortmundGemüse in EssigJunges Gemüse -370ml GL.Feurige Chilis, 370ml Gl, 10er Tray</v>
      </c>
      <c r="V2541">
        <f>_xlfn.XLOOKUP(U2541,'Daten Vor-Quartal'!U:U,'Daten Vor-Quartal'!I:I,0)</f>
        <v>0</v>
      </c>
    </row>
    <row r="2542" spans="1:22">
      <c r="A2542" t="s">
        <v>24</v>
      </c>
      <c r="B2542" t="s">
        <v>31</v>
      </c>
      <c r="C2542" t="s">
        <v>14</v>
      </c>
      <c r="D2542" t="s">
        <v>221</v>
      </c>
      <c r="E2542" t="s">
        <v>222</v>
      </c>
      <c r="F2542">
        <v>9</v>
      </c>
      <c r="G2542" t="s">
        <v>63</v>
      </c>
      <c r="H2542">
        <v>0</v>
      </c>
      <c r="I2542">
        <v>0</v>
      </c>
      <c r="J2542">
        <v>0</v>
      </c>
      <c r="K2542">
        <v>0</v>
      </c>
      <c r="L2542">
        <v>0</v>
      </c>
      <c r="M2542">
        <v>316</v>
      </c>
      <c r="N2542">
        <v>1</v>
      </c>
      <c r="O2542">
        <v>0</v>
      </c>
      <c r="P2542">
        <v>0</v>
      </c>
      <c r="Q2542">
        <v>0</v>
      </c>
      <c r="R2542">
        <v>0</v>
      </c>
      <c r="S2542">
        <f t="shared" si="42"/>
        <v>0</v>
      </c>
      <c r="T2542" s="13">
        <f>(Tabelle1[[#This Row],[MT Distri % (besucht)]]-Tabelle1[[#This Row],[MT Distri % (besucht) VP]])*100</f>
        <v>0</v>
      </c>
      <c r="U2542" t="str">
        <f>Tabelle1[[#This Row],[Kundenhierarchie 1]]&amp;Tabelle1[[#This Row],[Händler]]&amp;Tabelle1[[#This Row],[Kategorie]]&amp;Tabelle1[[#This Row],[Gruppe]]&amp;Tabelle1[[#This Row],[Name]]</f>
        <v>Rewe GruppeRewe DortmundGemüse in EssigJunges Gemüse -370ml GL.Gerösteter Paprika, 370ml Gl, 10er Tray</v>
      </c>
      <c r="V2542">
        <f>_xlfn.XLOOKUP(U2542,'Daten Vor-Quartal'!U:U,'Daten Vor-Quartal'!I:I,0)</f>
        <v>0</v>
      </c>
    </row>
    <row r="2543" spans="1:22">
      <c r="A2543" t="s">
        <v>24</v>
      </c>
      <c r="B2543" t="s">
        <v>31</v>
      </c>
      <c r="C2543" t="s">
        <v>14</v>
      </c>
      <c r="D2543" t="s">
        <v>221</v>
      </c>
      <c r="E2543" t="s">
        <v>223</v>
      </c>
      <c r="F2543">
        <v>6</v>
      </c>
      <c r="G2543" t="s">
        <v>63</v>
      </c>
      <c r="H2543">
        <v>0</v>
      </c>
      <c r="I2543">
        <v>0</v>
      </c>
      <c r="J2543">
        <v>0</v>
      </c>
      <c r="K2543">
        <v>0</v>
      </c>
      <c r="L2543">
        <v>0</v>
      </c>
      <c r="M2543">
        <v>316</v>
      </c>
      <c r="N2543">
        <v>1</v>
      </c>
      <c r="O2543">
        <v>0</v>
      </c>
      <c r="P2543">
        <v>0</v>
      </c>
      <c r="Q2543">
        <v>0</v>
      </c>
      <c r="R2543">
        <v>0</v>
      </c>
      <c r="S2543">
        <f t="shared" si="42"/>
        <v>0</v>
      </c>
      <c r="T2543" s="13">
        <f>(Tabelle1[[#This Row],[MT Distri % (besucht)]]-Tabelle1[[#This Row],[MT Distri % (besucht) VP]])*100</f>
        <v>0</v>
      </c>
      <c r="U2543" t="str">
        <f>Tabelle1[[#This Row],[Kundenhierarchie 1]]&amp;Tabelle1[[#This Row],[Händler]]&amp;Tabelle1[[#This Row],[Kategorie]]&amp;Tabelle1[[#This Row],[Gruppe]]&amp;Tabelle1[[#This Row],[Name]]</f>
        <v>Rewe GruppeRewe DortmundGemüse in EssigJunges Gemüse -370ml GL.Getrocknete Tomaten, 370ml Gl, 10er Tray</v>
      </c>
      <c r="V2543">
        <f>_xlfn.XLOOKUP(U2543,'Daten Vor-Quartal'!U:U,'Daten Vor-Quartal'!I:I,0)</f>
        <v>0</v>
      </c>
    </row>
    <row r="2544" spans="1:22">
      <c r="A2544" t="s">
        <v>24</v>
      </c>
      <c r="B2544" t="s">
        <v>31</v>
      </c>
      <c r="C2544" t="s">
        <v>14</v>
      </c>
      <c r="D2544" t="s">
        <v>221</v>
      </c>
      <c r="E2544" t="s">
        <v>224</v>
      </c>
      <c r="F2544">
        <v>99</v>
      </c>
      <c r="G2544" t="s">
        <v>74</v>
      </c>
      <c r="H2544">
        <v>0</v>
      </c>
      <c r="I2544">
        <v>0</v>
      </c>
      <c r="J2544">
        <v>0</v>
      </c>
      <c r="K2544">
        <v>0</v>
      </c>
      <c r="L2544">
        <v>0</v>
      </c>
      <c r="M2544">
        <v>316</v>
      </c>
      <c r="N2544">
        <v>1</v>
      </c>
      <c r="O2544">
        <v>0</v>
      </c>
      <c r="P2544">
        <v>0</v>
      </c>
      <c r="Q2544">
        <v>0</v>
      </c>
      <c r="R2544">
        <v>0</v>
      </c>
      <c r="S2544">
        <f t="shared" si="42"/>
        <v>0</v>
      </c>
      <c r="T2544" s="13">
        <f>(Tabelle1[[#This Row],[MT Distri % (besucht)]]-Tabelle1[[#This Row],[MT Distri % (besucht) VP]])*100</f>
        <v>0</v>
      </c>
      <c r="U2544" t="str">
        <f>Tabelle1[[#This Row],[Kundenhierarchie 1]]&amp;Tabelle1[[#This Row],[Händler]]&amp;Tabelle1[[#This Row],[Kategorie]]&amp;Tabelle1[[#This Row],[Gruppe]]&amp;Tabelle1[[#This Row],[Name]]</f>
        <v>Rewe GruppeRewe DortmundGemüse in EssigJunges Gemüse -370ml GL.Grüne Oliven, 370ml Gl, 10er Tray</v>
      </c>
      <c r="V2544">
        <f>_xlfn.XLOOKUP(U2544,'Daten Vor-Quartal'!U:U,'Daten Vor-Quartal'!I:I,0)</f>
        <v>0</v>
      </c>
    </row>
    <row r="2545" spans="1:22">
      <c r="A2545" t="s">
        <v>24</v>
      </c>
      <c r="B2545" t="s">
        <v>31</v>
      </c>
      <c r="C2545" t="s">
        <v>14</v>
      </c>
      <c r="D2545" t="s">
        <v>221</v>
      </c>
      <c r="E2545" t="s">
        <v>225</v>
      </c>
      <c r="F2545">
        <v>2</v>
      </c>
      <c r="G2545" t="s">
        <v>51</v>
      </c>
      <c r="H2545">
        <v>0</v>
      </c>
      <c r="I2545">
        <v>0</v>
      </c>
      <c r="J2545">
        <v>0</v>
      </c>
      <c r="K2545">
        <v>0</v>
      </c>
      <c r="L2545">
        <v>0</v>
      </c>
      <c r="M2545">
        <v>316</v>
      </c>
      <c r="N2545">
        <v>1</v>
      </c>
      <c r="O2545">
        <v>0</v>
      </c>
      <c r="P2545">
        <v>0</v>
      </c>
      <c r="Q2545">
        <v>0</v>
      </c>
      <c r="R2545">
        <v>0</v>
      </c>
      <c r="S2545">
        <f t="shared" si="42"/>
        <v>0</v>
      </c>
      <c r="T2545" s="13">
        <f>(Tabelle1[[#This Row],[MT Distri % (besucht)]]-Tabelle1[[#This Row],[MT Distri % (besucht) VP]])*100</f>
        <v>0</v>
      </c>
      <c r="U2545" t="str">
        <f>Tabelle1[[#This Row],[Kundenhierarchie 1]]&amp;Tabelle1[[#This Row],[Händler]]&amp;Tabelle1[[#This Row],[Kategorie]]&amp;Tabelle1[[#This Row],[Gruppe]]&amp;Tabelle1[[#This Row],[Name]]</f>
        <v>Rewe GruppeRewe DortmundGemüse in EssigJunges Gemüse -370ml GL.Jalapeno, 370ml Glas, 10er Tray</v>
      </c>
      <c r="V2545">
        <f>_xlfn.XLOOKUP(U2545,'Daten Vor-Quartal'!U:U,'Daten Vor-Quartal'!I:I,0)</f>
        <v>0</v>
      </c>
    </row>
    <row r="2546" spans="1:22">
      <c r="A2546" t="s">
        <v>24</v>
      </c>
      <c r="B2546" t="s">
        <v>31</v>
      </c>
      <c r="C2546" t="s">
        <v>7</v>
      </c>
      <c r="D2546" t="s">
        <v>228</v>
      </c>
      <c r="E2546" t="s">
        <v>226</v>
      </c>
      <c r="F2546">
        <v>18</v>
      </c>
      <c r="G2546" t="s">
        <v>63</v>
      </c>
      <c r="H2546">
        <v>1</v>
      </c>
      <c r="I2546">
        <v>0.97979797979797978</v>
      </c>
      <c r="J2546">
        <v>0</v>
      </c>
      <c r="K2546">
        <v>0</v>
      </c>
      <c r="L2546">
        <v>316</v>
      </c>
      <c r="M2546">
        <v>316</v>
      </c>
      <c r="N2546">
        <v>198</v>
      </c>
      <c r="O2546">
        <v>194</v>
      </c>
      <c r="P2546">
        <v>0</v>
      </c>
      <c r="Q2546">
        <v>0</v>
      </c>
      <c r="R2546">
        <v>0</v>
      </c>
      <c r="S2546">
        <f t="shared" si="42"/>
        <v>0.97716894977168944</v>
      </c>
      <c r="T2546" s="13">
        <f>(Tabelle1[[#This Row],[MT Distri % (besucht)]]-Tabelle1[[#This Row],[MT Distri % (besucht) VP]])*100</f>
        <v>0.26290300262903354</v>
      </c>
      <c r="U2546" t="str">
        <f>Tabelle1[[#This Row],[Kundenhierarchie 1]]&amp;Tabelle1[[#This Row],[Händler]]&amp;Tabelle1[[#This Row],[Kategorie]]&amp;Tabelle1[[#This Row],[Gruppe]]&amp;Tabelle1[[#This Row],[Name]]</f>
        <v>Rewe GruppeRewe DortmundGurkenGurken 212 / 370ml GlasBurger Gurken, 370ml Gl. 10er Tray</v>
      </c>
      <c r="V2546">
        <f>_xlfn.XLOOKUP(U2546,'Daten Vor-Quartal'!U:U,'Daten Vor-Quartal'!I:I,0)</f>
        <v>0.97716894977168944</v>
      </c>
    </row>
    <row r="2547" spans="1:22">
      <c r="A2547" t="s">
        <v>24</v>
      </c>
      <c r="B2547" t="s">
        <v>31</v>
      </c>
      <c r="C2547" t="s">
        <v>7</v>
      </c>
      <c r="D2547" t="s">
        <v>228</v>
      </c>
      <c r="E2547" t="s">
        <v>227</v>
      </c>
      <c r="F2547">
        <v>31</v>
      </c>
      <c r="G2547" t="s">
        <v>74</v>
      </c>
      <c r="H2547">
        <v>0</v>
      </c>
      <c r="I2547">
        <v>0</v>
      </c>
      <c r="J2547">
        <v>0</v>
      </c>
      <c r="K2547">
        <v>0</v>
      </c>
      <c r="L2547">
        <v>0</v>
      </c>
      <c r="M2547">
        <v>316</v>
      </c>
      <c r="N2547">
        <v>1</v>
      </c>
      <c r="O2547">
        <v>0</v>
      </c>
      <c r="P2547">
        <v>0</v>
      </c>
      <c r="Q2547">
        <v>0</v>
      </c>
      <c r="R2547">
        <v>0</v>
      </c>
      <c r="S2547">
        <f t="shared" si="42"/>
        <v>0</v>
      </c>
      <c r="T2547" s="13">
        <f>(Tabelle1[[#This Row],[MT Distri % (besucht)]]-Tabelle1[[#This Row],[MT Distri % (besucht) VP]])*100</f>
        <v>0</v>
      </c>
      <c r="U2547" t="str">
        <f>Tabelle1[[#This Row],[Kundenhierarchie 1]]&amp;Tabelle1[[#This Row],[Händler]]&amp;Tabelle1[[#This Row],[Kategorie]]&amp;Tabelle1[[#This Row],[Gruppe]]&amp;Tabelle1[[#This Row],[Name]]</f>
        <v>Rewe GruppeRewe DortmundGurkenGurken 212 / 370ml GlasCornichons Chili &amp; Pfeffer, 370ml, 10er</v>
      </c>
      <c r="V2547">
        <f>_xlfn.XLOOKUP(U2547,'Daten Vor-Quartal'!U:U,'Daten Vor-Quartal'!I:I,0)</f>
        <v>0</v>
      </c>
    </row>
    <row r="2548" spans="1:22">
      <c r="A2548" t="s">
        <v>24</v>
      </c>
      <c r="B2548" t="s">
        <v>31</v>
      </c>
      <c r="C2548" t="s">
        <v>7</v>
      </c>
      <c r="D2548" t="s">
        <v>228</v>
      </c>
      <c r="E2548" t="s">
        <v>229</v>
      </c>
      <c r="F2548">
        <v>33</v>
      </c>
      <c r="G2548" t="s">
        <v>74</v>
      </c>
      <c r="H2548">
        <v>0</v>
      </c>
      <c r="I2548">
        <v>0</v>
      </c>
      <c r="J2548">
        <v>0</v>
      </c>
      <c r="K2548">
        <v>0</v>
      </c>
      <c r="L2548">
        <v>0</v>
      </c>
      <c r="M2548">
        <v>316</v>
      </c>
      <c r="N2548">
        <v>1</v>
      </c>
      <c r="O2548">
        <v>0</v>
      </c>
      <c r="P2548">
        <v>0</v>
      </c>
      <c r="Q2548">
        <v>0</v>
      </c>
      <c r="R2548">
        <v>0</v>
      </c>
      <c r="S2548">
        <f t="shared" si="42"/>
        <v>0</v>
      </c>
      <c r="T2548" s="13">
        <f>(Tabelle1[[#This Row],[MT Distri % (besucht)]]-Tabelle1[[#This Row],[MT Distri % (besucht) VP]])*100</f>
        <v>0</v>
      </c>
      <c r="U2548" t="str">
        <f>Tabelle1[[#This Row],[Kundenhierarchie 1]]&amp;Tabelle1[[#This Row],[Händler]]&amp;Tabelle1[[#This Row],[Kategorie]]&amp;Tabelle1[[#This Row],[Gruppe]]&amp;Tabelle1[[#This Row],[Name]]</f>
        <v>Rewe GruppeRewe DortmundGurkenGurken 212 / 370ml GlasCornichons Chili, 212ml, 10er</v>
      </c>
      <c r="V2548">
        <f>_xlfn.XLOOKUP(U2548,'Daten Vor-Quartal'!U:U,'Daten Vor-Quartal'!I:I,0)</f>
        <v>0</v>
      </c>
    </row>
    <row r="2549" spans="1:22">
      <c r="A2549" t="s">
        <v>24</v>
      </c>
      <c r="B2549" t="s">
        <v>31</v>
      </c>
      <c r="C2549" t="s">
        <v>7</v>
      </c>
      <c r="D2549" t="s">
        <v>228</v>
      </c>
      <c r="E2549" t="s">
        <v>230</v>
      </c>
      <c r="F2549">
        <v>9</v>
      </c>
      <c r="G2549" t="s">
        <v>51</v>
      </c>
      <c r="H2549">
        <v>1</v>
      </c>
      <c r="I2549">
        <v>0.98484848484848486</v>
      </c>
      <c r="J2549">
        <v>0</v>
      </c>
      <c r="K2549">
        <v>0</v>
      </c>
      <c r="L2549">
        <v>316</v>
      </c>
      <c r="M2549">
        <v>316</v>
      </c>
      <c r="N2549">
        <v>198</v>
      </c>
      <c r="O2549">
        <v>195</v>
      </c>
      <c r="P2549">
        <v>0</v>
      </c>
      <c r="Q2549">
        <v>0</v>
      </c>
      <c r="R2549">
        <v>0</v>
      </c>
      <c r="S2549">
        <f t="shared" si="42"/>
        <v>0.9817351598173516</v>
      </c>
      <c r="T2549" s="13">
        <f>(Tabelle1[[#This Row],[MT Distri % (besucht)]]-Tabelle1[[#This Row],[MT Distri % (besucht) VP]])*100</f>
        <v>0.31133250311332628</v>
      </c>
      <c r="U2549" t="str">
        <f>Tabelle1[[#This Row],[Kundenhierarchie 1]]&amp;Tabelle1[[#This Row],[Händler]]&amp;Tabelle1[[#This Row],[Kategorie]]&amp;Tabelle1[[#This Row],[Gruppe]]&amp;Tabelle1[[#This Row],[Name]]</f>
        <v>Rewe GruppeRewe DortmundGurkenGurken 212 / 370ml GlasCornichons Kräuter, 212ml, 10er</v>
      </c>
      <c r="V2549">
        <f>_xlfn.XLOOKUP(U2549,'Daten Vor-Quartal'!U:U,'Daten Vor-Quartal'!I:I,0)</f>
        <v>0.9817351598173516</v>
      </c>
    </row>
    <row r="2550" spans="1:22">
      <c r="A2550" t="s">
        <v>24</v>
      </c>
      <c r="B2550" t="s">
        <v>31</v>
      </c>
      <c r="C2550" t="s">
        <v>7</v>
      </c>
      <c r="D2550" t="s">
        <v>228</v>
      </c>
      <c r="E2550" t="s">
        <v>231</v>
      </c>
      <c r="F2550">
        <v>3</v>
      </c>
      <c r="G2550" t="s">
        <v>51</v>
      </c>
      <c r="H2550">
        <v>1</v>
      </c>
      <c r="I2550">
        <v>0.99494949494949492</v>
      </c>
      <c r="J2550">
        <v>0</v>
      </c>
      <c r="K2550">
        <v>0</v>
      </c>
      <c r="L2550">
        <v>316</v>
      </c>
      <c r="M2550">
        <v>316</v>
      </c>
      <c r="N2550">
        <v>198</v>
      </c>
      <c r="O2550">
        <v>197</v>
      </c>
      <c r="P2550">
        <v>0</v>
      </c>
      <c r="Q2550">
        <v>0</v>
      </c>
      <c r="R2550">
        <v>0</v>
      </c>
      <c r="S2550">
        <f t="shared" si="42"/>
        <v>0.99543378995433784</v>
      </c>
      <c r="T2550" s="13">
        <f>(Tabelle1[[#This Row],[MT Distri % (besucht)]]-Tabelle1[[#This Row],[MT Distri % (besucht) VP]])*100</f>
        <v>-4.8429500484292731E-2</v>
      </c>
      <c r="U2550" t="str">
        <f>Tabelle1[[#This Row],[Kundenhierarchie 1]]&amp;Tabelle1[[#This Row],[Händler]]&amp;Tabelle1[[#This Row],[Kategorie]]&amp;Tabelle1[[#This Row],[Gruppe]]&amp;Tabelle1[[#This Row],[Name]]</f>
        <v>Rewe GruppeRewe DortmundGurkenGurken 212 / 370ml GlasCornichons Kräuter, 370ml, 10er</v>
      </c>
      <c r="V2550">
        <f>_xlfn.XLOOKUP(U2550,'Daten Vor-Quartal'!U:U,'Daten Vor-Quartal'!I:I,0)</f>
        <v>0.99543378995433784</v>
      </c>
    </row>
    <row r="2551" spans="1:22">
      <c r="A2551" t="s">
        <v>24</v>
      </c>
      <c r="B2551" t="s">
        <v>31</v>
      </c>
      <c r="C2551" t="s">
        <v>7</v>
      </c>
      <c r="D2551" t="s">
        <v>228</v>
      </c>
      <c r="E2551" t="s">
        <v>232</v>
      </c>
      <c r="F2551">
        <v>15</v>
      </c>
      <c r="G2551" t="s">
        <v>63</v>
      </c>
      <c r="H2551">
        <v>1</v>
      </c>
      <c r="I2551">
        <v>0.56565656565656564</v>
      </c>
      <c r="J2551">
        <v>0</v>
      </c>
      <c r="K2551">
        <v>0</v>
      </c>
      <c r="L2551">
        <v>316</v>
      </c>
      <c r="M2551">
        <v>316</v>
      </c>
      <c r="N2551">
        <v>198</v>
      </c>
      <c r="O2551">
        <v>112</v>
      </c>
      <c r="P2551">
        <v>0</v>
      </c>
      <c r="Q2551">
        <v>0</v>
      </c>
      <c r="R2551">
        <v>0</v>
      </c>
      <c r="S2551">
        <f t="shared" si="42"/>
        <v>0.53881278538812782</v>
      </c>
      <c r="T2551" s="13">
        <f>(Tabelle1[[#This Row],[MT Distri % (besucht)]]-Tabelle1[[#This Row],[MT Distri % (besucht) VP]])*100</f>
        <v>2.6843780268437811</v>
      </c>
      <c r="U2551" t="str">
        <f>Tabelle1[[#This Row],[Kundenhierarchie 1]]&amp;Tabelle1[[#This Row],[Händler]]&amp;Tabelle1[[#This Row],[Kategorie]]&amp;Tabelle1[[#This Row],[Gruppe]]&amp;Tabelle1[[#This Row],[Name]]</f>
        <v>Rewe GruppeRewe DortmundGurkenGurken 212 / 370ml GlasCornichons Schal.&amp;Bärl., 370ml, 10er</v>
      </c>
      <c r="V2551">
        <f>_xlfn.XLOOKUP(U2551,'Daten Vor-Quartal'!U:U,'Daten Vor-Quartal'!I:I,0)</f>
        <v>0.53881278538812782</v>
      </c>
    </row>
    <row r="2552" spans="1:22">
      <c r="A2552" t="s">
        <v>24</v>
      </c>
      <c r="B2552" t="s">
        <v>31</v>
      </c>
      <c r="C2552" t="s">
        <v>7</v>
      </c>
      <c r="D2552" t="s">
        <v>228</v>
      </c>
      <c r="E2552" t="s">
        <v>233</v>
      </c>
      <c r="F2552">
        <v>20</v>
      </c>
      <c r="G2552" t="s">
        <v>63</v>
      </c>
      <c r="H2552">
        <v>1</v>
      </c>
      <c r="I2552">
        <v>0.83838383838383834</v>
      </c>
      <c r="J2552">
        <v>0</v>
      </c>
      <c r="K2552">
        <v>0</v>
      </c>
      <c r="L2552">
        <v>316</v>
      </c>
      <c r="M2552">
        <v>316</v>
      </c>
      <c r="N2552">
        <v>198</v>
      </c>
      <c r="O2552">
        <v>166</v>
      </c>
      <c r="P2552">
        <v>0</v>
      </c>
      <c r="Q2552">
        <v>0</v>
      </c>
      <c r="R2552">
        <v>0</v>
      </c>
      <c r="S2552">
        <f t="shared" si="42"/>
        <v>0.81735159817351599</v>
      </c>
      <c r="T2552" s="13">
        <f>(Tabelle1[[#This Row],[MT Distri % (besucht)]]-Tabelle1[[#This Row],[MT Distri % (besucht) VP]])*100</f>
        <v>2.103224021032235</v>
      </c>
      <c r="U2552" t="str">
        <f>Tabelle1[[#This Row],[Kundenhierarchie 1]]&amp;Tabelle1[[#This Row],[Händler]]&amp;Tabelle1[[#This Row],[Kategorie]]&amp;Tabelle1[[#This Row],[Gruppe]]&amp;Tabelle1[[#This Row],[Name]]</f>
        <v>Rewe GruppeRewe DortmundGurkenGurken 212 / 370ml GlasCornichons süß, 212ml, 10er</v>
      </c>
      <c r="V2552">
        <f>_xlfn.XLOOKUP(U2552,'Daten Vor-Quartal'!U:U,'Daten Vor-Quartal'!I:I,0)</f>
        <v>0.81735159817351599</v>
      </c>
    </row>
    <row r="2553" spans="1:22">
      <c r="A2553" t="s">
        <v>24</v>
      </c>
      <c r="B2553" t="s">
        <v>31</v>
      </c>
      <c r="C2553" t="s">
        <v>7</v>
      </c>
      <c r="D2553" t="s">
        <v>228</v>
      </c>
      <c r="E2553" t="s">
        <v>234</v>
      </c>
      <c r="F2553">
        <v>22</v>
      </c>
      <c r="G2553" t="s">
        <v>63</v>
      </c>
      <c r="H2553">
        <v>0</v>
      </c>
      <c r="I2553">
        <v>0</v>
      </c>
      <c r="J2553">
        <v>0</v>
      </c>
      <c r="K2553">
        <v>0</v>
      </c>
      <c r="L2553">
        <v>0</v>
      </c>
      <c r="M2553">
        <v>316</v>
      </c>
      <c r="N2553">
        <v>1</v>
      </c>
      <c r="O2553">
        <v>0</v>
      </c>
      <c r="P2553">
        <v>0</v>
      </c>
      <c r="Q2553">
        <v>0</v>
      </c>
      <c r="R2553">
        <v>0</v>
      </c>
      <c r="S2553">
        <f t="shared" si="42"/>
        <v>0</v>
      </c>
      <c r="T2553" s="13">
        <f>(Tabelle1[[#This Row],[MT Distri % (besucht)]]-Tabelle1[[#This Row],[MT Distri % (besucht) VP]])*100</f>
        <v>0</v>
      </c>
      <c r="U2553" t="str">
        <f>Tabelle1[[#This Row],[Kundenhierarchie 1]]&amp;Tabelle1[[#This Row],[Händler]]&amp;Tabelle1[[#This Row],[Kategorie]]&amp;Tabelle1[[#This Row],[Gruppe]]&amp;Tabelle1[[#This Row],[Name]]</f>
        <v>Rewe GruppeRewe DortmundGurkenGurken 212 / 370ml GlasDänischer Gurkensalat, 370ml Gl,10er Tr.</v>
      </c>
      <c r="V2553">
        <f>_xlfn.XLOOKUP(U2553,'Daten Vor-Quartal'!U:U,'Daten Vor-Quartal'!I:I,0)</f>
        <v>0</v>
      </c>
    </row>
    <row r="2554" spans="1:22">
      <c r="A2554" t="s">
        <v>24</v>
      </c>
      <c r="B2554" t="s">
        <v>31</v>
      </c>
      <c r="C2554" t="s">
        <v>7</v>
      </c>
      <c r="D2554" t="s">
        <v>228</v>
      </c>
      <c r="E2554" t="s">
        <v>235</v>
      </c>
      <c r="F2554">
        <v>8</v>
      </c>
      <c r="G2554" t="s">
        <v>51</v>
      </c>
      <c r="H2554">
        <v>1</v>
      </c>
      <c r="I2554">
        <v>0.99494949494949492</v>
      </c>
      <c r="J2554">
        <v>0</v>
      </c>
      <c r="K2554">
        <v>0</v>
      </c>
      <c r="L2554">
        <v>316</v>
      </c>
      <c r="M2554">
        <v>316</v>
      </c>
      <c r="N2554">
        <v>198</v>
      </c>
      <c r="O2554">
        <v>197</v>
      </c>
      <c r="P2554">
        <v>0</v>
      </c>
      <c r="Q2554">
        <v>0</v>
      </c>
      <c r="R2554">
        <v>0</v>
      </c>
      <c r="S2554">
        <f t="shared" si="42"/>
        <v>0.99543378995433784</v>
      </c>
      <c r="T2554" s="13">
        <f>(Tabelle1[[#This Row],[MT Distri % (besucht)]]-Tabelle1[[#This Row],[MT Distri % (besucht) VP]])*100</f>
        <v>-4.8429500484292731E-2</v>
      </c>
      <c r="U2554" t="str">
        <f>Tabelle1[[#This Row],[Kundenhierarchie 1]]&amp;Tabelle1[[#This Row],[Händler]]&amp;Tabelle1[[#This Row],[Kategorie]]&amp;Tabelle1[[#This Row],[Gruppe]]&amp;Tabelle1[[#This Row],[Name]]</f>
        <v>Rewe GruppeRewe DortmundGurkenGurken 212 / 370ml GlasGewürzgurken, 370ml, 10er</v>
      </c>
      <c r="V2554">
        <f>_xlfn.XLOOKUP(U2554,'Daten Vor-Quartal'!U:U,'Daten Vor-Quartal'!I:I,0)</f>
        <v>0.99543378995433784</v>
      </c>
    </row>
    <row r="2555" spans="1:22">
      <c r="A2555" t="s">
        <v>24</v>
      </c>
      <c r="B2555" t="s">
        <v>31</v>
      </c>
      <c r="C2555" t="s">
        <v>7</v>
      </c>
      <c r="D2555" t="s">
        <v>228</v>
      </c>
      <c r="E2555" t="s">
        <v>238</v>
      </c>
      <c r="F2555">
        <v>32</v>
      </c>
      <c r="G2555" t="s">
        <v>74</v>
      </c>
      <c r="H2555">
        <v>0</v>
      </c>
      <c r="I2555">
        <v>0</v>
      </c>
      <c r="J2555">
        <v>0</v>
      </c>
      <c r="K2555">
        <v>0</v>
      </c>
      <c r="L2555">
        <v>0</v>
      </c>
      <c r="M2555">
        <v>316</v>
      </c>
      <c r="N2555">
        <v>1</v>
      </c>
      <c r="O2555">
        <v>0</v>
      </c>
      <c r="P2555">
        <v>0</v>
      </c>
      <c r="Q2555">
        <v>0</v>
      </c>
      <c r="R2555">
        <v>0</v>
      </c>
      <c r="S2555">
        <f t="shared" si="42"/>
        <v>0</v>
      </c>
      <c r="T2555" s="13">
        <f>(Tabelle1[[#This Row],[MT Distri % (besucht)]]-Tabelle1[[#This Row],[MT Distri % (besucht) VP]])*100</f>
        <v>0</v>
      </c>
      <c r="U2555" t="str">
        <f>Tabelle1[[#This Row],[Kundenhierarchie 1]]&amp;Tabelle1[[#This Row],[Händler]]&amp;Tabelle1[[#This Row],[Kategorie]]&amp;Tabelle1[[#This Row],[Gruppe]]&amp;Tabelle1[[#This Row],[Name]]</f>
        <v>Rewe GruppeRewe DortmundGurkenGurken 212 / 370ml GlasGurkenviertel, 370ml Glas 10er Tray</v>
      </c>
      <c r="V2555">
        <f>_xlfn.XLOOKUP(U2555,'Daten Vor-Quartal'!U:U,'Daten Vor-Quartal'!I:I,0)</f>
        <v>0</v>
      </c>
    </row>
    <row r="2556" spans="1:22">
      <c r="A2556" t="s">
        <v>24</v>
      </c>
      <c r="B2556" t="s">
        <v>31</v>
      </c>
      <c r="C2556" t="s">
        <v>7</v>
      </c>
      <c r="D2556" t="s">
        <v>228</v>
      </c>
      <c r="E2556" t="s">
        <v>236</v>
      </c>
      <c r="F2556">
        <v>19</v>
      </c>
      <c r="G2556" t="s">
        <v>63</v>
      </c>
      <c r="H2556">
        <v>0</v>
      </c>
      <c r="I2556">
        <v>0</v>
      </c>
      <c r="J2556">
        <v>0</v>
      </c>
      <c r="K2556">
        <v>0</v>
      </c>
      <c r="L2556">
        <v>0</v>
      </c>
      <c r="M2556">
        <v>316</v>
      </c>
      <c r="N2556">
        <v>1</v>
      </c>
      <c r="O2556">
        <v>0</v>
      </c>
      <c r="P2556">
        <v>0</v>
      </c>
      <c r="Q2556">
        <v>0</v>
      </c>
      <c r="R2556">
        <v>0</v>
      </c>
      <c r="S2556">
        <f t="shared" si="42"/>
        <v>0</v>
      </c>
      <c r="T2556" s="13">
        <f>(Tabelle1[[#This Row],[MT Distri % (besucht)]]-Tabelle1[[#This Row],[MT Distri % (besucht) VP]])*100</f>
        <v>0</v>
      </c>
      <c r="U2556" t="str">
        <f>Tabelle1[[#This Row],[Kundenhierarchie 1]]&amp;Tabelle1[[#This Row],[Händler]]&amp;Tabelle1[[#This Row],[Kategorie]]&amp;Tabelle1[[#This Row],[Gruppe]]&amp;Tabelle1[[#This Row],[Name]]</f>
        <v>Rewe GruppeRewe DortmundGurkenGurken 212 / 370ml GlasHoniggurken, 370ml Glas 10er Tray</v>
      </c>
      <c r="V2556">
        <f>_xlfn.XLOOKUP(U2556,'Daten Vor-Quartal'!U:U,'Daten Vor-Quartal'!I:I,0)</f>
        <v>0</v>
      </c>
    </row>
    <row r="2557" spans="1:22">
      <c r="A2557" t="s">
        <v>24</v>
      </c>
      <c r="B2557" t="s">
        <v>31</v>
      </c>
      <c r="C2557" t="s">
        <v>7</v>
      </c>
      <c r="D2557" t="s">
        <v>228</v>
      </c>
      <c r="E2557" t="s">
        <v>237</v>
      </c>
      <c r="F2557">
        <v>12</v>
      </c>
      <c r="G2557" t="s">
        <v>51</v>
      </c>
      <c r="H2557">
        <v>1</v>
      </c>
      <c r="I2557">
        <v>0.88383838383838387</v>
      </c>
      <c r="J2557">
        <v>0</v>
      </c>
      <c r="K2557">
        <v>0</v>
      </c>
      <c r="L2557">
        <v>316</v>
      </c>
      <c r="M2557">
        <v>316</v>
      </c>
      <c r="N2557">
        <v>198</v>
      </c>
      <c r="O2557">
        <v>175</v>
      </c>
      <c r="P2557">
        <v>0</v>
      </c>
      <c r="Q2557">
        <v>0</v>
      </c>
      <c r="R2557">
        <v>0</v>
      </c>
      <c r="S2557">
        <f t="shared" si="42"/>
        <v>0.86301369863013699</v>
      </c>
      <c r="T2557" s="13">
        <f>(Tabelle1[[#This Row],[MT Distri % (besucht)]]-Tabelle1[[#This Row],[MT Distri % (besucht) VP]])*100</f>
        <v>2.0824685208246874</v>
      </c>
      <c r="U2557" t="str">
        <f>Tabelle1[[#This Row],[Kundenhierarchie 1]]&amp;Tabelle1[[#This Row],[Händler]]&amp;Tabelle1[[#This Row],[Kategorie]]&amp;Tabelle1[[#This Row],[Gruppe]]&amp;Tabelle1[[#This Row],[Name]]</f>
        <v>Rewe GruppeRewe DortmundGurkenGurken 212 / 370ml GlasKühne Sandwich Gurken, 370ml, Gl., 10er</v>
      </c>
      <c r="V2557">
        <f>_xlfn.XLOOKUP(U2557,'Daten Vor-Quartal'!U:U,'Daten Vor-Quartal'!I:I,0)</f>
        <v>0.86301369863013699</v>
      </c>
    </row>
    <row r="2558" spans="1:22">
      <c r="A2558" t="s">
        <v>24</v>
      </c>
      <c r="B2558" t="s">
        <v>31</v>
      </c>
      <c r="C2558" t="s">
        <v>7</v>
      </c>
      <c r="D2558" t="s">
        <v>228</v>
      </c>
      <c r="E2558" t="s">
        <v>239</v>
      </c>
      <c r="F2558">
        <v>29</v>
      </c>
      <c r="G2558" t="s">
        <v>74</v>
      </c>
      <c r="H2558">
        <v>1</v>
      </c>
      <c r="I2558">
        <v>0.55555555555555558</v>
      </c>
      <c r="J2558">
        <v>0</v>
      </c>
      <c r="K2558">
        <v>0</v>
      </c>
      <c r="L2558">
        <v>316</v>
      </c>
      <c r="M2558">
        <v>316</v>
      </c>
      <c r="N2558">
        <v>198</v>
      </c>
      <c r="O2558">
        <v>110</v>
      </c>
      <c r="P2558">
        <v>0</v>
      </c>
      <c r="Q2558">
        <v>0</v>
      </c>
      <c r="R2558">
        <v>0</v>
      </c>
      <c r="S2558">
        <f t="shared" si="42"/>
        <v>0.46575342465753422</v>
      </c>
      <c r="T2558" s="13">
        <f>(Tabelle1[[#This Row],[MT Distri % (besucht)]]-Tabelle1[[#This Row],[MT Distri % (besucht) VP]])*100</f>
        <v>8.9802130898021364</v>
      </c>
      <c r="U2558" t="str">
        <f>Tabelle1[[#This Row],[Kundenhierarchie 1]]&amp;Tabelle1[[#This Row],[Händler]]&amp;Tabelle1[[#This Row],[Kategorie]]&amp;Tabelle1[[#This Row],[Gruppe]]&amp;Tabelle1[[#This Row],[Name]]</f>
        <v>Rewe GruppeRewe DortmundGurkenGurken 212 / 370ml GlasSalat Gurken, 370ml Gl. 10er Tray</v>
      </c>
      <c r="V2558">
        <f>_xlfn.XLOOKUP(U2558,'Daten Vor-Quartal'!U:U,'Daten Vor-Quartal'!I:I,0)</f>
        <v>0.46575342465753422</v>
      </c>
    </row>
    <row r="2559" spans="1:22">
      <c r="A2559" t="s">
        <v>24</v>
      </c>
      <c r="B2559" t="s">
        <v>31</v>
      </c>
      <c r="C2559" t="s">
        <v>7</v>
      </c>
      <c r="D2559" t="s">
        <v>228</v>
      </c>
      <c r="E2559" t="s">
        <v>240</v>
      </c>
      <c r="F2559">
        <v>30</v>
      </c>
      <c r="G2559" t="s">
        <v>74</v>
      </c>
      <c r="H2559">
        <v>0</v>
      </c>
      <c r="I2559">
        <v>0</v>
      </c>
      <c r="J2559">
        <v>0</v>
      </c>
      <c r="K2559">
        <v>0</v>
      </c>
      <c r="L2559">
        <v>0</v>
      </c>
      <c r="M2559">
        <v>316</v>
      </c>
      <c r="N2559">
        <v>1</v>
      </c>
      <c r="O2559">
        <v>0</v>
      </c>
      <c r="P2559">
        <v>0</v>
      </c>
      <c r="Q2559">
        <v>0</v>
      </c>
      <c r="R2559">
        <v>0</v>
      </c>
      <c r="S2559">
        <f t="shared" si="42"/>
        <v>0</v>
      </c>
      <c r="T2559" s="13">
        <f>(Tabelle1[[#This Row],[MT Distri % (besucht)]]-Tabelle1[[#This Row],[MT Distri % (besucht) VP]])*100</f>
        <v>0</v>
      </c>
      <c r="U2559" t="str">
        <f>Tabelle1[[#This Row],[Kundenhierarchie 1]]&amp;Tabelle1[[#This Row],[Händler]]&amp;Tabelle1[[#This Row],[Kategorie]]&amp;Tabelle1[[#This Row],[Gruppe]]&amp;Tabelle1[[#This Row],[Name]]</f>
        <v>Rewe GruppeRewe DortmundGurkenGurken 212 / 370ml GlasSchles. Gurkenhappen, 370ml Gl. 10er Tr.</v>
      </c>
      <c r="V2559">
        <f>_xlfn.XLOOKUP(U2559,'Daten Vor-Quartal'!U:U,'Daten Vor-Quartal'!I:I,0)</f>
        <v>0</v>
      </c>
    </row>
    <row r="2560" spans="1:22">
      <c r="A2560" t="s">
        <v>24</v>
      </c>
      <c r="B2560" t="s">
        <v>31</v>
      </c>
      <c r="C2560" t="s">
        <v>7</v>
      </c>
      <c r="D2560" t="s">
        <v>228</v>
      </c>
      <c r="E2560" t="s">
        <v>241</v>
      </c>
      <c r="F2560">
        <v>24</v>
      </c>
      <c r="G2560" t="s">
        <v>74</v>
      </c>
      <c r="H2560">
        <v>1</v>
      </c>
      <c r="I2560">
        <v>0.86868686868686873</v>
      </c>
      <c r="J2560">
        <v>0</v>
      </c>
      <c r="K2560">
        <v>0</v>
      </c>
      <c r="L2560">
        <v>316</v>
      </c>
      <c r="M2560">
        <v>316</v>
      </c>
      <c r="N2560">
        <v>198</v>
      </c>
      <c r="O2560">
        <v>172</v>
      </c>
      <c r="P2560">
        <v>0</v>
      </c>
      <c r="Q2560">
        <v>0</v>
      </c>
      <c r="R2560">
        <v>0</v>
      </c>
      <c r="S2560">
        <f t="shared" si="42"/>
        <v>0.84931506849315064</v>
      </c>
      <c r="T2560" s="13">
        <f>(Tabelle1[[#This Row],[MT Distri % (besucht)]]-Tabelle1[[#This Row],[MT Distri % (besucht) VP]])*100</f>
        <v>1.9371800193718092</v>
      </c>
      <c r="U2560" t="str">
        <f>Tabelle1[[#This Row],[Kundenhierarchie 1]]&amp;Tabelle1[[#This Row],[Händler]]&amp;Tabelle1[[#This Row],[Kategorie]]&amp;Tabelle1[[#This Row],[Gruppe]]&amp;Tabelle1[[#This Row],[Name]]</f>
        <v>Rewe GruppeRewe DortmundGurkenGurken 212 / 370ml GlasSenfgurken, 370ml Glas, 10er Tray</v>
      </c>
      <c r="V2560">
        <f>_xlfn.XLOOKUP(U2560,'Daten Vor-Quartal'!U:U,'Daten Vor-Quartal'!I:I,0)</f>
        <v>0.84931506849315064</v>
      </c>
    </row>
    <row r="2561" spans="1:22">
      <c r="A2561" t="s">
        <v>24</v>
      </c>
      <c r="B2561" t="s">
        <v>31</v>
      </c>
      <c r="C2561" t="s">
        <v>7</v>
      </c>
      <c r="D2561" t="s">
        <v>228</v>
      </c>
      <c r="E2561" t="s">
        <v>242</v>
      </c>
      <c r="F2561">
        <v>21</v>
      </c>
      <c r="G2561" t="s">
        <v>63</v>
      </c>
      <c r="H2561">
        <v>0</v>
      </c>
      <c r="I2561">
        <v>0</v>
      </c>
      <c r="J2561">
        <v>0</v>
      </c>
      <c r="K2561">
        <v>0</v>
      </c>
      <c r="L2561">
        <v>0</v>
      </c>
      <c r="M2561">
        <v>316</v>
      </c>
      <c r="N2561">
        <v>1</v>
      </c>
      <c r="O2561">
        <v>0</v>
      </c>
      <c r="P2561">
        <v>0</v>
      </c>
      <c r="Q2561">
        <v>0</v>
      </c>
      <c r="R2561">
        <v>0</v>
      </c>
      <c r="S2561">
        <f t="shared" si="42"/>
        <v>0</v>
      </c>
      <c r="T2561" s="13">
        <f>(Tabelle1[[#This Row],[MT Distri % (besucht)]]-Tabelle1[[#This Row],[MT Distri % (besucht) VP]])*100</f>
        <v>0</v>
      </c>
      <c r="U2561" t="str">
        <f>Tabelle1[[#This Row],[Kundenhierarchie 1]]&amp;Tabelle1[[#This Row],[Händler]]&amp;Tabelle1[[#This Row],[Kategorie]]&amp;Tabelle1[[#This Row],[Gruppe]]&amp;Tabelle1[[#This Row],[Name]]</f>
        <v>Rewe GruppeRewe DortmundGurkenGurken 212 / 370ml GlasWurstsalat Gurke, 370ml, 10er</v>
      </c>
      <c r="V2561">
        <f>_xlfn.XLOOKUP(U2561,'Daten Vor-Quartal'!U:U,'Daten Vor-Quartal'!I:I,0)</f>
        <v>0</v>
      </c>
    </row>
    <row r="2562" spans="1:22">
      <c r="A2562" t="s">
        <v>24</v>
      </c>
      <c r="B2562" t="s">
        <v>31</v>
      </c>
      <c r="C2562" t="s">
        <v>7</v>
      </c>
      <c r="D2562" t="s">
        <v>245</v>
      </c>
      <c r="E2562" t="s">
        <v>115</v>
      </c>
      <c r="F2562">
        <v>13</v>
      </c>
      <c r="G2562" t="s">
        <v>63</v>
      </c>
      <c r="H2562">
        <v>1</v>
      </c>
      <c r="I2562">
        <v>0.67171717171717171</v>
      </c>
      <c r="J2562">
        <v>0</v>
      </c>
      <c r="K2562">
        <v>0</v>
      </c>
      <c r="L2562">
        <v>316</v>
      </c>
      <c r="M2562">
        <v>316</v>
      </c>
      <c r="N2562">
        <v>198</v>
      </c>
      <c r="O2562">
        <v>133</v>
      </c>
      <c r="P2562">
        <v>0</v>
      </c>
      <c r="Q2562">
        <v>0</v>
      </c>
      <c r="R2562">
        <v>0</v>
      </c>
      <c r="S2562">
        <f t="shared" si="42"/>
        <v>0.68493150684931503</v>
      </c>
      <c r="T2562" s="13">
        <f>(Tabelle1[[#This Row],[MT Distri % (besucht)]]-Tabelle1[[#This Row],[MT Distri % (besucht) VP]])*100</f>
        <v>-1.3214335132143318</v>
      </c>
      <c r="U2562" t="str">
        <f>Tabelle1[[#This Row],[Kundenhierarchie 1]]&amp;Tabelle1[[#This Row],[Händler]]&amp;Tabelle1[[#This Row],[Kategorie]]&amp;Tabelle1[[#This Row],[Gruppe]]&amp;Tabelle1[[#This Row],[Name]]</f>
        <v>Rewe GruppeRewe DortmundGurkenGurken 720ml GlasBaerlauchgurken, 720ml Glas 8er Tray</v>
      </c>
      <c r="V2562">
        <f>_xlfn.XLOOKUP(U2562,'Daten Vor-Quartal'!U:U,'Daten Vor-Quartal'!I:I,0)</f>
        <v>0.68493150684931503</v>
      </c>
    </row>
    <row r="2563" spans="1:22">
      <c r="A2563" t="s">
        <v>24</v>
      </c>
      <c r="B2563" t="s">
        <v>31</v>
      </c>
      <c r="C2563" t="s">
        <v>7</v>
      </c>
      <c r="D2563" t="s">
        <v>245</v>
      </c>
      <c r="E2563" t="s">
        <v>243</v>
      </c>
      <c r="F2563">
        <v>13</v>
      </c>
      <c r="G2563" t="s">
        <v>63</v>
      </c>
      <c r="H2563">
        <v>0</v>
      </c>
      <c r="I2563">
        <v>0</v>
      </c>
      <c r="J2563">
        <v>0</v>
      </c>
      <c r="K2563">
        <v>0</v>
      </c>
      <c r="L2563">
        <v>0</v>
      </c>
      <c r="M2563">
        <v>316</v>
      </c>
      <c r="N2563">
        <v>1</v>
      </c>
      <c r="O2563">
        <v>0</v>
      </c>
      <c r="P2563">
        <v>0</v>
      </c>
      <c r="Q2563">
        <v>0</v>
      </c>
      <c r="R2563">
        <v>0</v>
      </c>
      <c r="S2563">
        <f t="shared" ref="S2563:S2626" si="43">V2563</f>
        <v>0</v>
      </c>
      <c r="T2563" s="13">
        <f>(Tabelle1[[#This Row],[MT Distri % (besucht)]]-Tabelle1[[#This Row],[MT Distri % (besucht) VP]])*100</f>
        <v>0</v>
      </c>
      <c r="U2563" t="str">
        <f>Tabelle1[[#This Row],[Kundenhierarchie 1]]&amp;Tabelle1[[#This Row],[Händler]]&amp;Tabelle1[[#This Row],[Kategorie]]&amp;Tabelle1[[#This Row],[Gruppe]]&amp;Tabelle1[[#This Row],[Name]]</f>
        <v>Rewe GruppeRewe DortmundGurkenGurken 720ml GlasBärlauchgurken CK, 720ml Glas</v>
      </c>
      <c r="V2563">
        <f>_xlfn.XLOOKUP(U2563,'Daten Vor-Quartal'!U:U,'Daten Vor-Quartal'!I:I,0)</f>
        <v>0</v>
      </c>
    </row>
    <row r="2564" spans="1:22">
      <c r="A2564" t="s">
        <v>24</v>
      </c>
      <c r="B2564" t="s">
        <v>31</v>
      </c>
      <c r="C2564" t="s">
        <v>7</v>
      </c>
      <c r="D2564" t="s">
        <v>245</v>
      </c>
      <c r="E2564" t="s">
        <v>244</v>
      </c>
      <c r="F2564">
        <v>7</v>
      </c>
      <c r="G2564" t="s">
        <v>51</v>
      </c>
      <c r="H2564">
        <v>1</v>
      </c>
      <c r="I2564">
        <v>0.99494949494949492</v>
      </c>
      <c r="J2564">
        <v>0</v>
      </c>
      <c r="K2564">
        <v>0</v>
      </c>
      <c r="L2564">
        <v>316</v>
      </c>
      <c r="M2564">
        <v>316</v>
      </c>
      <c r="N2564">
        <v>198</v>
      </c>
      <c r="O2564">
        <v>197</v>
      </c>
      <c r="P2564">
        <v>0</v>
      </c>
      <c r="Q2564">
        <v>0</v>
      </c>
      <c r="R2564">
        <v>0</v>
      </c>
      <c r="S2564">
        <f t="shared" si="43"/>
        <v>0.9908675799086758</v>
      </c>
      <c r="T2564" s="13">
        <f>(Tabelle1[[#This Row],[MT Distri % (besucht)]]-Tabelle1[[#This Row],[MT Distri % (besucht) VP]])*100</f>
        <v>0.40819150408191174</v>
      </c>
      <c r="U2564" t="str">
        <f>Tabelle1[[#This Row],[Kundenhierarchie 1]]&amp;Tabelle1[[#This Row],[Händler]]&amp;Tabelle1[[#This Row],[Kategorie]]&amp;Tabelle1[[#This Row],[Gruppe]]&amp;Tabelle1[[#This Row],[Name]]</f>
        <v>Rewe GruppeRewe DortmundGurkenGurken 720ml GlasDaenischer Gurkensalat,720ml Gl.,8er Tray</v>
      </c>
      <c r="V2564">
        <f>_xlfn.XLOOKUP(U2564,'Daten Vor-Quartal'!U:U,'Daten Vor-Quartal'!I:I,0)</f>
        <v>0.9908675799086758</v>
      </c>
    </row>
    <row r="2565" spans="1:22">
      <c r="A2565" t="s">
        <v>24</v>
      </c>
      <c r="B2565" t="s">
        <v>31</v>
      </c>
      <c r="C2565" t="s">
        <v>7</v>
      </c>
      <c r="D2565" t="s">
        <v>245</v>
      </c>
      <c r="E2565" t="s">
        <v>246</v>
      </c>
      <c r="F2565">
        <v>7</v>
      </c>
      <c r="G2565" t="s">
        <v>51</v>
      </c>
      <c r="H2565">
        <v>0</v>
      </c>
      <c r="I2565">
        <v>0</v>
      </c>
      <c r="J2565">
        <v>0</v>
      </c>
      <c r="K2565">
        <v>0</v>
      </c>
      <c r="L2565">
        <v>0</v>
      </c>
      <c r="M2565">
        <v>316</v>
      </c>
      <c r="N2565">
        <v>1</v>
      </c>
      <c r="O2565">
        <v>0</v>
      </c>
      <c r="P2565">
        <v>0</v>
      </c>
      <c r="Q2565">
        <v>0</v>
      </c>
      <c r="R2565">
        <v>0</v>
      </c>
      <c r="S2565">
        <f t="shared" si="43"/>
        <v>0</v>
      </c>
      <c r="T2565" s="13">
        <f>(Tabelle1[[#This Row],[MT Distri % (besucht)]]-Tabelle1[[#This Row],[MT Distri % (besucht) VP]])*100</f>
        <v>0</v>
      </c>
      <c r="U2565" t="str">
        <f>Tabelle1[[#This Row],[Kundenhierarchie 1]]&amp;Tabelle1[[#This Row],[Händler]]&amp;Tabelle1[[#This Row],[Kategorie]]&amp;Tabelle1[[#This Row],[Gruppe]]&amp;Tabelle1[[#This Row],[Name]]</f>
        <v>Rewe GruppeRewe DortmundGurkenGurken 720ml GlasDänischer Gurkensalat, 720ml Glas</v>
      </c>
      <c r="V2565">
        <f>_xlfn.XLOOKUP(U2565,'Daten Vor-Quartal'!U:U,'Daten Vor-Quartal'!I:I,0)</f>
        <v>0</v>
      </c>
    </row>
    <row r="2566" spans="1:22">
      <c r="A2566" t="s">
        <v>24</v>
      </c>
      <c r="B2566" t="s">
        <v>31</v>
      </c>
      <c r="C2566" t="s">
        <v>7</v>
      </c>
      <c r="D2566" t="s">
        <v>245</v>
      </c>
      <c r="E2566" t="s">
        <v>247</v>
      </c>
      <c r="F2566">
        <v>27</v>
      </c>
      <c r="G2566" t="s">
        <v>74</v>
      </c>
      <c r="H2566">
        <v>0</v>
      </c>
      <c r="I2566">
        <v>0</v>
      </c>
      <c r="J2566">
        <v>0</v>
      </c>
      <c r="K2566">
        <v>0</v>
      </c>
      <c r="L2566">
        <v>0</v>
      </c>
      <c r="M2566">
        <v>316</v>
      </c>
      <c r="N2566">
        <v>1</v>
      </c>
      <c r="O2566">
        <v>0</v>
      </c>
      <c r="P2566">
        <v>0</v>
      </c>
      <c r="Q2566">
        <v>0</v>
      </c>
      <c r="R2566">
        <v>0</v>
      </c>
      <c r="S2566">
        <f t="shared" si="43"/>
        <v>0</v>
      </c>
      <c r="T2566" s="13">
        <f>(Tabelle1[[#This Row],[MT Distri % (besucht)]]-Tabelle1[[#This Row],[MT Distri % (besucht) VP]])*100</f>
        <v>0</v>
      </c>
      <c r="U2566" t="str">
        <f>Tabelle1[[#This Row],[Kundenhierarchie 1]]&amp;Tabelle1[[#This Row],[Händler]]&amp;Tabelle1[[#This Row],[Kategorie]]&amp;Tabelle1[[#This Row],[Gruppe]]&amp;Tabelle1[[#This Row],[Name]]</f>
        <v>Rewe GruppeRewe DortmundGurkenGurken 720ml GlasDillschnitten, 720ml Glas</v>
      </c>
      <c r="V2566">
        <f>_xlfn.XLOOKUP(U2566,'Daten Vor-Quartal'!U:U,'Daten Vor-Quartal'!I:I,0)</f>
        <v>0</v>
      </c>
    </row>
    <row r="2567" spans="1:22">
      <c r="A2567" t="s">
        <v>24</v>
      </c>
      <c r="B2567" t="s">
        <v>31</v>
      </c>
      <c r="C2567" t="s">
        <v>7</v>
      </c>
      <c r="D2567" t="s">
        <v>245</v>
      </c>
      <c r="E2567" t="s">
        <v>107</v>
      </c>
      <c r="F2567">
        <v>27</v>
      </c>
      <c r="G2567" t="s">
        <v>74</v>
      </c>
      <c r="H2567">
        <v>1</v>
      </c>
      <c r="I2567">
        <v>0.54040404040404044</v>
      </c>
      <c r="J2567">
        <v>0</v>
      </c>
      <c r="K2567">
        <v>0</v>
      </c>
      <c r="L2567">
        <v>316</v>
      </c>
      <c r="M2567">
        <v>316</v>
      </c>
      <c r="N2567">
        <v>198</v>
      </c>
      <c r="O2567">
        <v>107</v>
      </c>
      <c r="P2567">
        <v>0</v>
      </c>
      <c r="Q2567">
        <v>0</v>
      </c>
      <c r="R2567">
        <v>0</v>
      </c>
      <c r="S2567">
        <f t="shared" si="43"/>
        <v>0.52511415525114158</v>
      </c>
      <c r="T2567" s="13">
        <f>(Tabelle1[[#This Row],[MT Distri % (besucht)]]-Tabelle1[[#This Row],[MT Distri % (besucht) VP]])*100</f>
        <v>1.5289885152898863</v>
      </c>
      <c r="U2567" t="str">
        <f>Tabelle1[[#This Row],[Kundenhierarchie 1]]&amp;Tabelle1[[#This Row],[Händler]]&amp;Tabelle1[[#This Row],[Kategorie]]&amp;Tabelle1[[#This Row],[Gruppe]]&amp;Tabelle1[[#This Row],[Name]]</f>
        <v>Rewe GruppeRewe DortmundGurkenGurken 720ml GlasDillschnitten, 720ml Glas, 8er Tray</v>
      </c>
      <c r="V2567">
        <f>_xlfn.XLOOKUP(U2567,'Daten Vor-Quartal'!U:U,'Daten Vor-Quartal'!I:I,0)</f>
        <v>0.52511415525114158</v>
      </c>
    </row>
    <row r="2568" spans="1:22">
      <c r="A2568" t="s">
        <v>24</v>
      </c>
      <c r="B2568" t="s">
        <v>31</v>
      </c>
      <c r="C2568" t="s">
        <v>7</v>
      </c>
      <c r="D2568" t="s">
        <v>245</v>
      </c>
      <c r="E2568" t="s">
        <v>248</v>
      </c>
      <c r="F2568">
        <v>4</v>
      </c>
      <c r="G2568" t="s">
        <v>51</v>
      </c>
      <c r="H2568">
        <v>1</v>
      </c>
      <c r="I2568">
        <v>0.99494949494949492</v>
      </c>
      <c r="J2568">
        <v>0</v>
      </c>
      <c r="K2568">
        <v>0</v>
      </c>
      <c r="L2568">
        <v>316</v>
      </c>
      <c r="M2568">
        <v>316</v>
      </c>
      <c r="N2568">
        <v>198</v>
      </c>
      <c r="O2568">
        <v>197</v>
      </c>
      <c r="P2568">
        <v>0</v>
      </c>
      <c r="Q2568">
        <v>0</v>
      </c>
      <c r="R2568">
        <v>0</v>
      </c>
      <c r="S2568">
        <f t="shared" si="43"/>
        <v>0.99543378995433784</v>
      </c>
      <c r="T2568" s="13">
        <f>(Tabelle1[[#This Row],[MT Distri % (besucht)]]-Tabelle1[[#This Row],[MT Distri % (besucht) VP]])*100</f>
        <v>-4.8429500484292731E-2</v>
      </c>
      <c r="U2568" t="str">
        <f>Tabelle1[[#This Row],[Kundenhierarchie 1]]&amp;Tabelle1[[#This Row],[Händler]]&amp;Tabelle1[[#This Row],[Kategorie]]&amp;Tabelle1[[#This Row],[Gruppe]]&amp;Tabelle1[[#This Row],[Name]]</f>
        <v>Rewe GruppeRewe DortmundGurkenGurken 720ml GlasGewürzgurken, 720ml, 12er</v>
      </c>
      <c r="V2568">
        <f>_xlfn.XLOOKUP(U2568,'Daten Vor-Quartal'!U:U,'Daten Vor-Quartal'!I:I,0)</f>
        <v>0.99543378995433784</v>
      </c>
    </row>
    <row r="2569" spans="1:22">
      <c r="A2569" t="s">
        <v>24</v>
      </c>
      <c r="B2569" t="s">
        <v>31</v>
      </c>
      <c r="C2569" t="s">
        <v>7</v>
      </c>
      <c r="D2569" t="s">
        <v>245</v>
      </c>
      <c r="E2569" t="s">
        <v>249</v>
      </c>
      <c r="F2569">
        <v>26</v>
      </c>
      <c r="G2569" t="s">
        <v>74</v>
      </c>
      <c r="H2569">
        <v>0</v>
      </c>
      <c r="I2569">
        <v>0</v>
      </c>
      <c r="J2569">
        <v>0</v>
      </c>
      <c r="K2569">
        <v>0</v>
      </c>
      <c r="L2569">
        <v>0</v>
      </c>
      <c r="M2569">
        <v>316</v>
      </c>
      <c r="N2569">
        <v>1</v>
      </c>
      <c r="O2569">
        <v>0</v>
      </c>
      <c r="P2569">
        <v>0</v>
      </c>
      <c r="Q2569">
        <v>0</v>
      </c>
      <c r="R2569">
        <v>0</v>
      </c>
      <c r="S2569">
        <f t="shared" si="43"/>
        <v>0</v>
      </c>
      <c r="T2569" s="13">
        <f>(Tabelle1[[#This Row],[MT Distri % (besucht)]]-Tabelle1[[#This Row],[MT Distri % (besucht) VP]])*100</f>
        <v>0</v>
      </c>
      <c r="U2569" t="str">
        <f>Tabelle1[[#This Row],[Kundenhierarchie 1]]&amp;Tabelle1[[#This Row],[Händler]]&amp;Tabelle1[[#This Row],[Kategorie]]&amp;Tabelle1[[#This Row],[Gruppe]]&amp;Tabelle1[[#This Row],[Name]]</f>
        <v>Rewe GruppeRewe DortmundGurkenGurken 720ml GlasGurken Moskauer Art CK, 720ml Glas</v>
      </c>
      <c r="V2569">
        <f>_xlfn.XLOOKUP(U2569,'Daten Vor-Quartal'!U:U,'Daten Vor-Quartal'!I:I,0)</f>
        <v>0</v>
      </c>
    </row>
    <row r="2570" spans="1:22">
      <c r="A2570" t="s">
        <v>24</v>
      </c>
      <c r="B2570" t="s">
        <v>31</v>
      </c>
      <c r="C2570" t="s">
        <v>7</v>
      </c>
      <c r="D2570" t="s">
        <v>245</v>
      </c>
      <c r="E2570" t="s">
        <v>101</v>
      </c>
      <c r="F2570">
        <v>26</v>
      </c>
      <c r="G2570" t="s">
        <v>74</v>
      </c>
      <c r="H2570">
        <v>1</v>
      </c>
      <c r="I2570">
        <v>0.64646464646464652</v>
      </c>
      <c r="J2570">
        <v>0</v>
      </c>
      <c r="K2570">
        <v>0</v>
      </c>
      <c r="L2570">
        <v>316</v>
      </c>
      <c r="M2570">
        <v>316</v>
      </c>
      <c r="N2570">
        <v>198</v>
      </c>
      <c r="O2570">
        <v>128</v>
      </c>
      <c r="P2570">
        <v>0</v>
      </c>
      <c r="Q2570">
        <v>0</v>
      </c>
      <c r="R2570">
        <v>0</v>
      </c>
      <c r="S2570">
        <f t="shared" si="43"/>
        <v>0.62557077625570778</v>
      </c>
      <c r="T2570" s="13">
        <f>(Tabelle1[[#This Row],[MT Distri % (besucht)]]-Tabelle1[[#This Row],[MT Distri % (besucht) VP]])*100</f>
        <v>2.0893870208938736</v>
      </c>
      <c r="U2570" t="str">
        <f>Tabelle1[[#This Row],[Kundenhierarchie 1]]&amp;Tabelle1[[#This Row],[Händler]]&amp;Tabelle1[[#This Row],[Kategorie]]&amp;Tabelle1[[#This Row],[Gruppe]]&amp;Tabelle1[[#This Row],[Name]]</f>
        <v>Rewe GruppeRewe DortmundGurkenGurken 720ml GlasGurken Moskauer Art, 720ml Glas 8er Tray</v>
      </c>
      <c r="V2570">
        <f>_xlfn.XLOOKUP(U2570,'Daten Vor-Quartal'!U:U,'Daten Vor-Quartal'!I:I,0)</f>
        <v>0.62557077625570778</v>
      </c>
    </row>
    <row r="2571" spans="1:22">
      <c r="A2571" t="s">
        <v>24</v>
      </c>
      <c r="B2571" t="s">
        <v>31</v>
      </c>
      <c r="C2571" t="s">
        <v>7</v>
      </c>
      <c r="D2571" t="s">
        <v>245</v>
      </c>
      <c r="E2571" t="s">
        <v>250</v>
      </c>
      <c r="F2571">
        <v>17</v>
      </c>
      <c r="G2571" t="s">
        <v>63</v>
      </c>
      <c r="H2571">
        <v>0</v>
      </c>
      <c r="I2571">
        <v>0</v>
      </c>
      <c r="J2571">
        <v>0</v>
      </c>
      <c r="K2571">
        <v>0</v>
      </c>
      <c r="L2571">
        <v>0</v>
      </c>
      <c r="M2571">
        <v>316</v>
      </c>
      <c r="N2571">
        <v>1</v>
      </c>
      <c r="O2571">
        <v>0</v>
      </c>
      <c r="P2571">
        <v>0</v>
      </c>
      <c r="Q2571">
        <v>0</v>
      </c>
      <c r="R2571">
        <v>0</v>
      </c>
      <c r="S2571">
        <f t="shared" si="43"/>
        <v>0</v>
      </c>
      <c r="T2571" s="13">
        <f>(Tabelle1[[#This Row],[MT Distri % (besucht)]]-Tabelle1[[#This Row],[MT Distri % (besucht) VP]])*100</f>
        <v>0</v>
      </c>
      <c r="U2571" t="str">
        <f>Tabelle1[[#This Row],[Kundenhierarchie 1]]&amp;Tabelle1[[#This Row],[Händler]]&amp;Tabelle1[[#This Row],[Kategorie]]&amp;Tabelle1[[#This Row],[Gruppe]]&amp;Tabelle1[[#This Row],[Name]]</f>
        <v>Rewe GruppeRewe DortmundGurkenGurken 720ml GlasGurken Ungarische Art CK, 720ml Glas</v>
      </c>
      <c r="V2571">
        <f>_xlfn.XLOOKUP(U2571,'Daten Vor-Quartal'!U:U,'Daten Vor-Quartal'!I:I,0)</f>
        <v>0</v>
      </c>
    </row>
    <row r="2572" spans="1:22">
      <c r="A2572" t="s">
        <v>24</v>
      </c>
      <c r="B2572" t="s">
        <v>31</v>
      </c>
      <c r="C2572" t="s">
        <v>7</v>
      </c>
      <c r="D2572" t="s">
        <v>245</v>
      </c>
      <c r="E2572" t="s">
        <v>251</v>
      </c>
      <c r="F2572">
        <v>17</v>
      </c>
      <c r="G2572" t="s">
        <v>63</v>
      </c>
      <c r="H2572">
        <v>1</v>
      </c>
      <c r="I2572">
        <v>0.8737373737373737</v>
      </c>
      <c r="J2572">
        <v>0</v>
      </c>
      <c r="K2572">
        <v>0</v>
      </c>
      <c r="L2572">
        <v>316</v>
      </c>
      <c r="M2572">
        <v>316</v>
      </c>
      <c r="N2572">
        <v>198</v>
      </c>
      <c r="O2572">
        <v>173</v>
      </c>
      <c r="P2572">
        <v>0</v>
      </c>
      <c r="Q2572">
        <v>0</v>
      </c>
      <c r="R2572">
        <v>0</v>
      </c>
      <c r="S2572">
        <f t="shared" si="43"/>
        <v>0.87214611872146119</v>
      </c>
      <c r="T2572" s="13">
        <f>(Tabelle1[[#This Row],[MT Distri % (besucht)]]-Tabelle1[[#This Row],[MT Distri % (besucht) VP]])*100</f>
        <v>0.15912550159125072</v>
      </c>
      <c r="U2572" t="str">
        <f>Tabelle1[[#This Row],[Kundenhierarchie 1]]&amp;Tabelle1[[#This Row],[Händler]]&amp;Tabelle1[[#This Row],[Kategorie]]&amp;Tabelle1[[#This Row],[Gruppe]]&amp;Tabelle1[[#This Row],[Name]]</f>
        <v>Rewe GruppeRewe DortmundGurkenGurken 720ml GlasGurken Ungarische Art,720ml Gl. 8er Tray</v>
      </c>
      <c r="V2572">
        <f>_xlfn.XLOOKUP(U2572,'Daten Vor-Quartal'!U:U,'Daten Vor-Quartal'!I:I,0)</f>
        <v>0.87214611872146119</v>
      </c>
    </row>
    <row r="2573" spans="1:22">
      <c r="A2573" t="s">
        <v>24</v>
      </c>
      <c r="B2573" t="s">
        <v>31</v>
      </c>
      <c r="C2573" t="s">
        <v>7</v>
      </c>
      <c r="D2573" t="s">
        <v>245</v>
      </c>
      <c r="E2573" t="s">
        <v>252</v>
      </c>
      <c r="F2573">
        <v>14</v>
      </c>
      <c r="G2573" t="s">
        <v>63</v>
      </c>
      <c r="H2573">
        <v>0</v>
      </c>
      <c r="I2573">
        <v>0</v>
      </c>
      <c r="J2573">
        <v>0</v>
      </c>
      <c r="K2573">
        <v>0</v>
      </c>
      <c r="L2573">
        <v>0</v>
      </c>
      <c r="M2573">
        <v>316</v>
      </c>
      <c r="N2573">
        <v>1</v>
      </c>
      <c r="O2573">
        <v>0</v>
      </c>
      <c r="P2573">
        <v>0</v>
      </c>
      <c r="Q2573">
        <v>0</v>
      </c>
      <c r="R2573">
        <v>0</v>
      </c>
      <c r="S2573">
        <f t="shared" si="43"/>
        <v>0</v>
      </c>
      <c r="T2573" s="13">
        <f>(Tabelle1[[#This Row],[MT Distri % (besucht)]]-Tabelle1[[#This Row],[MT Distri % (besucht) VP]])*100</f>
        <v>0</v>
      </c>
      <c r="U2573" t="str">
        <f>Tabelle1[[#This Row],[Kundenhierarchie 1]]&amp;Tabelle1[[#This Row],[Händler]]&amp;Tabelle1[[#This Row],[Kategorie]]&amp;Tabelle1[[#This Row],[Gruppe]]&amp;Tabelle1[[#This Row],[Name]]</f>
        <v>Rewe GruppeRewe DortmundGurkenGurken 720ml GlasGurkenviertel, 720ml Glas</v>
      </c>
      <c r="V2573">
        <f>_xlfn.XLOOKUP(U2573,'Daten Vor-Quartal'!U:U,'Daten Vor-Quartal'!I:I,0)</f>
        <v>0</v>
      </c>
    </row>
    <row r="2574" spans="1:22">
      <c r="A2574" t="s">
        <v>24</v>
      </c>
      <c r="B2574" t="s">
        <v>31</v>
      </c>
      <c r="C2574" t="s">
        <v>7</v>
      </c>
      <c r="D2574" t="s">
        <v>245</v>
      </c>
      <c r="E2574" t="s">
        <v>111</v>
      </c>
      <c r="F2574">
        <v>14</v>
      </c>
      <c r="G2574" t="s">
        <v>63</v>
      </c>
      <c r="H2574">
        <v>1</v>
      </c>
      <c r="I2574">
        <v>0.64646464646464652</v>
      </c>
      <c r="J2574">
        <v>0</v>
      </c>
      <c r="K2574">
        <v>0</v>
      </c>
      <c r="L2574">
        <v>316</v>
      </c>
      <c r="M2574">
        <v>316</v>
      </c>
      <c r="N2574">
        <v>198</v>
      </c>
      <c r="O2574">
        <v>128</v>
      </c>
      <c r="P2574">
        <v>0</v>
      </c>
      <c r="Q2574">
        <v>0</v>
      </c>
      <c r="R2574">
        <v>0</v>
      </c>
      <c r="S2574">
        <f t="shared" si="43"/>
        <v>0.63013698630136983</v>
      </c>
      <c r="T2574" s="13">
        <f>(Tabelle1[[#This Row],[MT Distri % (besucht)]]-Tabelle1[[#This Row],[MT Distri % (besucht) VP]])*100</f>
        <v>1.6327660163276692</v>
      </c>
      <c r="U2574" t="str">
        <f>Tabelle1[[#This Row],[Kundenhierarchie 1]]&amp;Tabelle1[[#This Row],[Händler]]&amp;Tabelle1[[#This Row],[Kategorie]]&amp;Tabelle1[[#This Row],[Gruppe]]&amp;Tabelle1[[#This Row],[Name]]</f>
        <v>Rewe GruppeRewe DortmundGurkenGurken 720ml GlasGurkenviertel, 720ml Glas 8er Tray</v>
      </c>
      <c r="V2574">
        <f>_xlfn.XLOOKUP(U2574,'Daten Vor-Quartal'!U:U,'Daten Vor-Quartal'!I:I,0)</f>
        <v>0.63013698630136983</v>
      </c>
    </row>
    <row r="2575" spans="1:22">
      <c r="A2575" t="s">
        <v>24</v>
      </c>
      <c r="B2575" t="s">
        <v>31</v>
      </c>
      <c r="C2575" t="s">
        <v>7</v>
      </c>
      <c r="D2575" t="s">
        <v>245</v>
      </c>
      <c r="E2575" t="s">
        <v>253</v>
      </c>
      <c r="F2575">
        <v>10</v>
      </c>
      <c r="G2575" t="s">
        <v>51</v>
      </c>
      <c r="H2575">
        <v>0</v>
      </c>
      <c r="I2575">
        <v>0</v>
      </c>
      <c r="J2575">
        <v>0</v>
      </c>
      <c r="K2575">
        <v>0</v>
      </c>
      <c r="L2575">
        <v>0</v>
      </c>
      <c r="M2575">
        <v>316</v>
      </c>
      <c r="N2575">
        <v>1</v>
      </c>
      <c r="O2575">
        <v>0</v>
      </c>
      <c r="P2575">
        <v>0</v>
      </c>
      <c r="Q2575">
        <v>0</v>
      </c>
      <c r="R2575">
        <v>0</v>
      </c>
      <c r="S2575">
        <f t="shared" si="43"/>
        <v>0</v>
      </c>
      <c r="T2575" s="13">
        <f>(Tabelle1[[#This Row],[MT Distri % (besucht)]]-Tabelle1[[#This Row],[MT Distri % (besucht) VP]])*100</f>
        <v>0</v>
      </c>
      <c r="U2575" t="str">
        <f>Tabelle1[[#This Row],[Kundenhierarchie 1]]&amp;Tabelle1[[#This Row],[Händler]]&amp;Tabelle1[[#This Row],[Kategorie]]&amp;Tabelle1[[#This Row],[Gruppe]]&amp;Tabelle1[[#This Row],[Name]]</f>
        <v>Rewe GruppeRewe DortmundGurkenGurken 720ml GlasSalzdillgurken, 720ml Glas</v>
      </c>
      <c r="V2575">
        <f>_xlfn.XLOOKUP(U2575,'Daten Vor-Quartal'!U:U,'Daten Vor-Quartal'!I:I,0)</f>
        <v>0</v>
      </c>
    </row>
    <row r="2576" spans="1:22">
      <c r="A2576" t="s">
        <v>24</v>
      </c>
      <c r="B2576" t="s">
        <v>31</v>
      </c>
      <c r="C2576" t="s">
        <v>7</v>
      </c>
      <c r="D2576" t="s">
        <v>245</v>
      </c>
      <c r="E2576" t="s">
        <v>254</v>
      </c>
      <c r="F2576">
        <v>10</v>
      </c>
      <c r="G2576" t="s">
        <v>51</v>
      </c>
      <c r="H2576">
        <v>1</v>
      </c>
      <c r="I2576">
        <v>0.87878787878787878</v>
      </c>
      <c r="J2576">
        <v>0</v>
      </c>
      <c r="K2576">
        <v>0</v>
      </c>
      <c r="L2576">
        <v>316</v>
      </c>
      <c r="M2576">
        <v>316</v>
      </c>
      <c r="N2576">
        <v>198</v>
      </c>
      <c r="O2576">
        <v>174</v>
      </c>
      <c r="P2576">
        <v>0</v>
      </c>
      <c r="Q2576">
        <v>0</v>
      </c>
      <c r="R2576">
        <v>0</v>
      </c>
      <c r="S2576">
        <f t="shared" si="43"/>
        <v>0.85388127853881279</v>
      </c>
      <c r="T2576" s="13">
        <f>(Tabelle1[[#This Row],[MT Distri % (besucht)]]-Tabelle1[[#This Row],[MT Distri % (besucht) VP]])*100</f>
        <v>2.4906600249065991</v>
      </c>
      <c r="U2576" t="str">
        <f>Tabelle1[[#This Row],[Kundenhierarchie 1]]&amp;Tabelle1[[#This Row],[Händler]]&amp;Tabelle1[[#This Row],[Kategorie]]&amp;Tabelle1[[#This Row],[Gruppe]]&amp;Tabelle1[[#This Row],[Name]]</f>
        <v>Rewe GruppeRewe DortmundGurkenGurken 720ml GlasSalzdillgurken, 720ml Glas, 8er Tray</v>
      </c>
      <c r="V2576">
        <f>_xlfn.XLOOKUP(U2576,'Daten Vor-Quartal'!U:U,'Daten Vor-Quartal'!I:I,0)</f>
        <v>0.85388127853881279</v>
      </c>
    </row>
    <row r="2577" spans="1:22">
      <c r="A2577" t="s">
        <v>24</v>
      </c>
      <c r="B2577" t="s">
        <v>31</v>
      </c>
      <c r="C2577" t="s">
        <v>7</v>
      </c>
      <c r="D2577" t="s">
        <v>245</v>
      </c>
      <c r="E2577" t="s">
        <v>255</v>
      </c>
      <c r="F2577">
        <v>11</v>
      </c>
      <c r="G2577" t="s">
        <v>51</v>
      </c>
      <c r="H2577">
        <v>1</v>
      </c>
      <c r="I2577">
        <v>0.98989898989898994</v>
      </c>
      <c r="J2577">
        <v>0</v>
      </c>
      <c r="K2577">
        <v>0</v>
      </c>
      <c r="L2577">
        <v>316</v>
      </c>
      <c r="M2577">
        <v>316</v>
      </c>
      <c r="N2577">
        <v>198</v>
      </c>
      <c r="O2577">
        <v>196</v>
      </c>
      <c r="P2577">
        <v>0</v>
      </c>
      <c r="Q2577">
        <v>0</v>
      </c>
      <c r="R2577">
        <v>0</v>
      </c>
      <c r="S2577">
        <f t="shared" si="43"/>
        <v>0.9908675799086758</v>
      </c>
      <c r="T2577" s="13">
        <f>(Tabelle1[[#This Row],[MT Distri % (besucht)]]-Tabelle1[[#This Row],[MT Distri % (besucht) VP]])*100</f>
        <v>-9.6859000968585462E-2</v>
      </c>
      <c r="U2577" t="str">
        <f>Tabelle1[[#This Row],[Kundenhierarchie 1]]&amp;Tabelle1[[#This Row],[Händler]]&amp;Tabelle1[[#This Row],[Kategorie]]&amp;Tabelle1[[#This Row],[Gruppe]]&amp;Tabelle1[[#This Row],[Name]]</f>
        <v>Rewe GruppeRewe DortmundGurkenGurken 720ml GlasSchles. Gurkenhappen, 720ml Gl., 8er Tr.</v>
      </c>
      <c r="V2577">
        <f>_xlfn.XLOOKUP(U2577,'Daten Vor-Quartal'!U:U,'Daten Vor-Quartal'!I:I,0)</f>
        <v>0.9908675799086758</v>
      </c>
    </row>
    <row r="2578" spans="1:22">
      <c r="A2578" t="s">
        <v>24</v>
      </c>
      <c r="B2578" t="s">
        <v>31</v>
      </c>
      <c r="C2578" t="s">
        <v>7</v>
      </c>
      <c r="D2578" t="s">
        <v>245</v>
      </c>
      <c r="E2578" t="s">
        <v>256</v>
      </c>
      <c r="F2578">
        <v>11</v>
      </c>
      <c r="G2578" t="s">
        <v>51</v>
      </c>
      <c r="H2578">
        <v>0</v>
      </c>
      <c r="I2578">
        <v>0</v>
      </c>
      <c r="J2578">
        <v>0</v>
      </c>
      <c r="K2578">
        <v>0</v>
      </c>
      <c r="L2578">
        <v>0</v>
      </c>
      <c r="M2578">
        <v>316</v>
      </c>
      <c r="N2578">
        <v>1</v>
      </c>
      <c r="O2578">
        <v>0</v>
      </c>
      <c r="P2578">
        <v>0</v>
      </c>
      <c r="Q2578">
        <v>0</v>
      </c>
      <c r="R2578">
        <v>0</v>
      </c>
      <c r="S2578">
        <f t="shared" si="43"/>
        <v>0</v>
      </c>
      <c r="T2578" s="13">
        <f>(Tabelle1[[#This Row],[MT Distri % (besucht)]]-Tabelle1[[#This Row],[MT Distri % (besucht) VP]])*100</f>
        <v>0</v>
      </c>
      <c r="U2578" t="str">
        <f>Tabelle1[[#This Row],[Kundenhierarchie 1]]&amp;Tabelle1[[#This Row],[Händler]]&amp;Tabelle1[[#This Row],[Kategorie]]&amp;Tabelle1[[#This Row],[Gruppe]]&amp;Tabelle1[[#This Row],[Name]]</f>
        <v>Rewe GruppeRewe DortmundGurkenGurken 720ml GlasSchles. Gurkenhappen, 720ml Glas</v>
      </c>
      <c r="V2578">
        <f>_xlfn.XLOOKUP(U2578,'Daten Vor-Quartal'!U:U,'Daten Vor-Quartal'!I:I,0)</f>
        <v>0</v>
      </c>
    </row>
    <row r="2579" spans="1:22">
      <c r="A2579" t="s">
        <v>24</v>
      </c>
      <c r="B2579" t="s">
        <v>31</v>
      </c>
      <c r="C2579" t="s">
        <v>7</v>
      </c>
      <c r="D2579" t="s">
        <v>259</v>
      </c>
      <c r="E2579" t="s">
        <v>257</v>
      </c>
      <c r="F2579">
        <v>25</v>
      </c>
      <c r="G2579" t="s">
        <v>74</v>
      </c>
      <c r="H2579">
        <v>0</v>
      </c>
      <c r="I2579">
        <v>0.5</v>
      </c>
      <c r="J2579">
        <v>0</v>
      </c>
      <c r="K2579">
        <v>0</v>
      </c>
      <c r="L2579">
        <v>0</v>
      </c>
      <c r="M2579">
        <v>316</v>
      </c>
      <c r="N2579">
        <v>198</v>
      </c>
      <c r="O2579">
        <v>99</v>
      </c>
      <c r="P2579">
        <v>0</v>
      </c>
      <c r="Q2579">
        <v>0</v>
      </c>
      <c r="R2579">
        <v>0</v>
      </c>
      <c r="S2579">
        <f t="shared" si="43"/>
        <v>0.62557077625570778</v>
      </c>
      <c r="T2579" s="13">
        <f>(Tabelle1[[#This Row],[MT Distri % (besucht)]]-Tabelle1[[#This Row],[MT Distri % (besucht) VP]])*100</f>
        <v>-12.557077625570779</v>
      </c>
      <c r="U2579" t="str">
        <f>Tabelle1[[#This Row],[Kundenhierarchie 1]]&amp;Tabelle1[[#This Row],[Händler]]&amp;Tabelle1[[#This Row],[Kategorie]]&amp;Tabelle1[[#This Row],[Gruppe]]&amp;Tabelle1[[#This Row],[Name]]</f>
        <v>Rewe GruppeRewe DortmundGurkenGurken Pure 327mlPure Cornichons Blütenhonig, 10x327ml Gl</v>
      </c>
      <c r="V2579">
        <f>_xlfn.XLOOKUP(U2579,'Daten Vor-Quartal'!U:U,'Daten Vor-Quartal'!I:I,0)</f>
        <v>0.62557077625570778</v>
      </c>
    </row>
    <row r="2580" spans="1:22">
      <c r="A2580" t="s">
        <v>24</v>
      </c>
      <c r="B2580" t="s">
        <v>31</v>
      </c>
      <c r="C2580" t="s">
        <v>7</v>
      </c>
      <c r="D2580" t="s">
        <v>259</v>
      </c>
      <c r="E2580" t="s">
        <v>258</v>
      </c>
      <c r="F2580">
        <v>28</v>
      </c>
      <c r="G2580" t="s">
        <v>74</v>
      </c>
      <c r="H2580">
        <v>0</v>
      </c>
      <c r="I2580">
        <v>0.57070707070707072</v>
      </c>
      <c r="J2580">
        <v>0</v>
      </c>
      <c r="K2580">
        <v>0</v>
      </c>
      <c r="L2580">
        <v>0</v>
      </c>
      <c r="M2580">
        <v>316</v>
      </c>
      <c r="N2580">
        <v>198</v>
      </c>
      <c r="O2580">
        <v>113</v>
      </c>
      <c r="P2580">
        <v>0</v>
      </c>
      <c r="Q2580">
        <v>0</v>
      </c>
      <c r="R2580">
        <v>0</v>
      </c>
      <c r="S2580">
        <f t="shared" si="43"/>
        <v>0.65296803652968038</v>
      </c>
      <c r="T2580" s="13">
        <f>(Tabelle1[[#This Row],[MT Distri % (besucht)]]-Tabelle1[[#This Row],[MT Distri % (besucht) VP]])*100</f>
        <v>-8.2260965822609666</v>
      </c>
      <c r="U2580" t="str">
        <f>Tabelle1[[#This Row],[Kundenhierarchie 1]]&amp;Tabelle1[[#This Row],[Händler]]&amp;Tabelle1[[#This Row],[Kategorie]]&amp;Tabelle1[[#This Row],[Gruppe]]&amp;Tabelle1[[#This Row],[Name]]</f>
        <v>Rewe GruppeRewe DortmundGurkenGurken Pure 327mlPure Cornichons Jalapeño, 10x327ml Gl.</v>
      </c>
      <c r="V2580">
        <f>_xlfn.XLOOKUP(U2580,'Daten Vor-Quartal'!U:U,'Daten Vor-Quartal'!I:I,0)</f>
        <v>0.65296803652968038</v>
      </c>
    </row>
    <row r="2581" spans="1:22">
      <c r="A2581" t="s">
        <v>24</v>
      </c>
      <c r="B2581" t="s">
        <v>31</v>
      </c>
      <c r="C2581" t="s">
        <v>7</v>
      </c>
      <c r="D2581" t="s">
        <v>259</v>
      </c>
      <c r="E2581" t="s">
        <v>260</v>
      </c>
      <c r="F2581">
        <v>23</v>
      </c>
      <c r="G2581" t="s">
        <v>63</v>
      </c>
      <c r="H2581">
        <v>0</v>
      </c>
      <c r="I2581">
        <v>0.74747474747474751</v>
      </c>
      <c r="J2581">
        <v>0</v>
      </c>
      <c r="K2581">
        <v>0</v>
      </c>
      <c r="L2581">
        <v>0</v>
      </c>
      <c r="M2581">
        <v>316</v>
      </c>
      <c r="N2581">
        <v>198</v>
      </c>
      <c r="O2581">
        <v>148</v>
      </c>
      <c r="P2581">
        <v>0</v>
      </c>
      <c r="Q2581">
        <v>0</v>
      </c>
      <c r="R2581">
        <v>0</v>
      </c>
      <c r="S2581">
        <f t="shared" si="43"/>
        <v>0.78082191780821919</v>
      </c>
      <c r="T2581" s="13">
        <f>(Tabelle1[[#This Row],[MT Distri % (besucht)]]-Tabelle1[[#This Row],[MT Distri % (besucht) VP]])*100</f>
        <v>-3.3347170333471676</v>
      </c>
      <c r="U2581" t="str">
        <f>Tabelle1[[#This Row],[Kundenhierarchie 1]]&amp;Tabelle1[[#This Row],[Händler]]&amp;Tabelle1[[#This Row],[Kategorie]]&amp;Tabelle1[[#This Row],[Gruppe]]&amp;Tabelle1[[#This Row],[Name]]</f>
        <v>Rewe GruppeRewe DortmundGurkenGurken Pure 327mlPure Cornichons Kräuter, 10x327ml Gl.</v>
      </c>
      <c r="V2581">
        <f>_xlfn.XLOOKUP(U2581,'Daten Vor-Quartal'!U:U,'Daten Vor-Quartal'!I:I,0)</f>
        <v>0.78082191780821919</v>
      </c>
    </row>
    <row r="2582" spans="1:22">
      <c r="A2582" t="s">
        <v>24</v>
      </c>
      <c r="B2582" t="s">
        <v>31</v>
      </c>
      <c r="C2582" t="s">
        <v>7</v>
      </c>
      <c r="D2582" t="s">
        <v>261</v>
      </c>
      <c r="E2582" t="s">
        <v>126</v>
      </c>
      <c r="F2582">
        <v>5</v>
      </c>
      <c r="G2582" t="s">
        <v>51</v>
      </c>
      <c r="H2582">
        <v>0</v>
      </c>
      <c r="I2582">
        <v>0</v>
      </c>
      <c r="J2582">
        <v>0</v>
      </c>
      <c r="K2582">
        <v>0</v>
      </c>
      <c r="L2582">
        <v>0</v>
      </c>
      <c r="M2582">
        <v>316</v>
      </c>
      <c r="N2582">
        <v>1</v>
      </c>
      <c r="O2582">
        <v>0</v>
      </c>
      <c r="P2582">
        <v>0</v>
      </c>
      <c r="Q2582">
        <v>0</v>
      </c>
      <c r="R2582">
        <v>0</v>
      </c>
      <c r="S2582">
        <f t="shared" si="43"/>
        <v>0</v>
      </c>
      <c r="T2582" s="13">
        <f>(Tabelle1[[#This Row],[MT Distri % (besucht)]]-Tabelle1[[#This Row],[MT Distri % (besucht) VP]])*100</f>
        <v>0</v>
      </c>
      <c r="U2582" t="str">
        <f>Tabelle1[[#This Row],[Kundenhierarchie 1]]&amp;Tabelle1[[#This Row],[Händler]]&amp;Tabelle1[[#This Row],[Kategorie]]&amp;Tabelle1[[#This Row],[Gruppe]]&amp;Tabelle1[[#This Row],[Name]]</f>
        <v>Rewe GruppeRewe DortmundGurkenSchlemmertöpfchen 580ml GlasSchlemmert. Bals. Bianco, 580ml, 12er</v>
      </c>
      <c r="V2582">
        <f>_xlfn.XLOOKUP(U2582,'Daten Vor-Quartal'!U:U,'Daten Vor-Quartal'!I:I,0)</f>
        <v>0</v>
      </c>
    </row>
    <row r="2583" spans="1:22">
      <c r="A2583" t="s">
        <v>24</v>
      </c>
      <c r="B2583" t="s">
        <v>31</v>
      </c>
      <c r="C2583" t="s">
        <v>7</v>
      </c>
      <c r="D2583" t="s">
        <v>261</v>
      </c>
      <c r="E2583" t="s">
        <v>127</v>
      </c>
      <c r="F2583">
        <v>5</v>
      </c>
      <c r="G2583" t="s">
        <v>51</v>
      </c>
      <c r="H2583">
        <v>1</v>
      </c>
      <c r="I2583">
        <v>0.99494949494949492</v>
      </c>
      <c r="J2583">
        <v>0</v>
      </c>
      <c r="K2583">
        <v>0</v>
      </c>
      <c r="L2583">
        <v>316</v>
      </c>
      <c r="M2583">
        <v>316</v>
      </c>
      <c r="N2583">
        <v>198</v>
      </c>
      <c r="O2583">
        <v>197</v>
      </c>
      <c r="P2583">
        <v>0</v>
      </c>
      <c r="Q2583">
        <v>0</v>
      </c>
      <c r="R2583">
        <v>0</v>
      </c>
      <c r="S2583">
        <f t="shared" si="43"/>
        <v>0.9908675799086758</v>
      </c>
      <c r="T2583" s="13">
        <f>(Tabelle1[[#This Row],[MT Distri % (besucht)]]-Tabelle1[[#This Row],[MT Distri % (besucht) VP]])*100</f>
        <v>0.40819150408191174</v>
      </c>
      <c r="U2583" t="str">
        <f>Tabelle1[[#This Row],[Kundenhierarchie 1]]&amp;Tabelle1[[#This Row],[Händler]]&amp;Tabelle1[[#This Row],[Kategorie]]&amp;Tabelle1[[#This Row],[Gruppe]]&amp;Tabelle1[[#This Row],[Name]]</f>
        <v>Rewe GruppeRewe DortmundGurkenSchlemmertöpfchen 580ml GlasSchlemmert. Bals. Bianco, 580ml, 8er</v>
      </c>
      <c r="V2583">
        <f>_xlfn.XLOOKUP(U2583,'Daten Vor-Quartal'!U:U,'Daten Vor-Quartal'!I:I,0)</f>
        <v>0.9908675799086758</v>
      </c>
    </row>
    <row r="2584" spans="1:22">
      <c r="A2584" t="s">
        <v>24</v>
      </c>
      <c r="B2584" t="s">
        <v>31</v>
      </c>
      <c r="C2584" t="s">
        <v>7</v>
      </c>
      <c r="D2584" t="s">
        <v>261</v>
      </c>
      <c r="E2584" t="s">
        <v>122</v>
      </c>
      <c r="F2584">
        <v>6</v>
      </c>
      <c r="G2584" t="s">
        <v>51</v>
      </c>
      <c r="H2584">
        <v>0</v>
      </c>
      <c r="I2584">
        <v>0</v>
      </c>
      <c r="J2584">
        <v>0</v>
      </c>
      <c r="K2584">
        <v>0</v>
      </c>
      <c r="L2584">
        <v>0</v>
      </c>
      <c r="M2584">
        <v>316</v>
      </c>
      <c r="N2584">
        <v>1</v>
      </c>
      <c r="O2584">
        <v>0</v>
      </c>
      <c r="P2584">
        <v>0</v>
      </c>
      <c r="Q2584">
        <v>0</v>
      </c>
      <c r="R2584">
        <v>0</v>
      </c>
      <c r="S2584">
        <f t="shared" si="43"/>
        <v>0</v>
      </c>
      <c r="T2584" s="13">
        <f>(Tabelle1[[#This Row],[MT Distri % (besucht)]]-Tabelle1[[#This Row],[MT Distri % (besucht) VP]])*100</f>
        <v>0</v>
      </c>
      <c r="U2584" t="str">
        <f>Tabelle1[[#This Row],[Kundenhierarchie 1]]&amp;Tabelle1[[#This Row],[Händler]]&amp;Tabelle1[[#This Row],[Kategorie]]&amp;Tabelle1[[#This Row],[Gruppe]]&amp;Tabelle1[[#This Row],[Name]]</f>
        <v>Rewe GruppeRewe DortmundGurkenSchlemmertöpfchen 580ml GlasSchlemmert. Chili, 580ml, 12er</v>
      </c>
      <c r="V2584">
        <f>_xlfn.XLOOKUP(U2584,'Daten Vor-Quartal'!U:U,'Daten Vor-Quartal'!I:I,0)</f>
        <v>0</v>
      </c>
    </row>
    <row r="2585" spans="1:22">
      <c r="A2585" t="s">
        <v>24</v>
      </c>
      <c r="B2585" t="s">
        <v>31</v>
      </c>
      <c r="C2585" t="s">
        <v>7</v>
      </c>
      <c r="D2585" t="s">
        <v>261</v>
      </c>
      <c r="E2585" t="s">
        <v>123</v>
      </c>
      <c r="F2585">
        <v>6</v>
      </c>
      <c r="G2585" t="s">
        <v>51</v>
      </c>
      <c r="H2585">
        <v>1</v>
      </c>
      <c r="I2585">
        <v>0.99494949494949492</v>
      </c>
      <c r="J2585">
        <v>0</v>
      </c>
      <c r="K2585">
        <v>0</v>
      </c>
      <c r="L2585">
        <v>316</v>
      </c>
      <c r="M2585">
        <v>316</v>
      </c>
      <c r="N2585">
        <v>198</v>
      </c>
      <c r="O2585">
        <v>197</v>
      </c>
      <c r="P2585">
        <v>0</v>
      </c>
      <c r="Q2585">
        <v>0</v>
      </c>
      <c r="R2585">
        <v>0</v>
      </c>
      <c r="S2585">
        <f t="shared" si="43"/>
        <v>0.99543378995433784</v>
      </c>
      <c r="T2585" s="13">
        <f>(Tabelle1[[#This Row],[MT Distri % (besucht)]]-Tabelle1[[#This Row],[MT Distri % (besucht) VP]])*100</f>
        <v>-4.8429500484292731E-2</v>
      </c>
      <c r="U2585" t="str">
        <f>Tabelle1[[#This Row],[Kundenhierarchie 1]]&amp;Tabelle1[[#This Row],[Händler]]&amp;Tabelle1[[#This Row],[Kategorie]]&amp;Tabelle1[[#This Row],[Gruppe]]&amp;Tabelle1[[#This Row],[Name]]</f>
        <v>Rewe GruppeRewe DortmundGurkenSchlemmertöpfchen 580ml GlasSchlemmert. Chili, 580ml, 8er</v>
      </c>
      <c r="V2585">
        <f>_xlfn.XLOOKUP(U2585,'Daten Vor-Quartal'!U:U,'Daten Vor-Quartal'!I:I,0)</f>
        <v>0.99543378995433784</v>
      </c>
    </row>
    <row r="2586" spans="1:22">
      <c r="A2586" t="s">
        <v>24</v>
      </c>
      <c r="B2586" t="s">
        <v>31</v>
      </c>
      <c r="C2586" t="s">
        <v>7</v>
      </c>
      <c r="D2586" t="s">
        <v>261</v>
      </c>
      <c r="E2586" t="s">
        <v>124</v>
      </c>
      <c r="F2586">
        <v>2</v>
      </c>
      <c r="G2586" t="s">
        <v>51</v>
      </c>
      <c r="H2586">
        <v>0</v>
      </c>
      <c r="I2586">
        <v>0</v>
      </c>
      <c r="J2586">
        <v>0</v>
      </c>
      <c r="K2586">
        <v>0</v>
      </c>
      <c r="L2586">
        <v>0</v>
      </c>
      <c r="M2586">
        <v>316</v>
      </c>
      <c r="N2586">
        <v>1</v>
      </c>
      <c r="O2586">
        <v>0</v>
      </c>
      <c r="P2586">
        <v>0</v>
      </c>
      <c r="Q2586">
        <v>0</v>
      </c>
      <c r="R2586">
        <v>0</v>
      </c>
      <c r="S2586">
        <f t="shared" si="43"/>
        <v>0</v>
      </c>
      <c r="T2586" s="13">
        <f>(Tabelle1[[#This Row],[MT Distri % (besucht)]]-Tabelle1[[#This Row],[MT Distri % (besucht) VP]])*100</f>
        <v>0</v>
      </c>
      <c r="U2586" t="str">
        <f>Tabelle1[[#This Row],[Kundenhierarchie 1]]&amp;Tabelle1[[#This Row],[Händler]]&amp;Tabelle1[[#This Row],[Kategorie]]&amp;Tabelle1[[#This Row],[Gruppe]]&amp;Tabelle1[[#This Row],[Name]]</f>
        <v>Rewe GruppeRewe DortmundGurkenSchlemmertöpfchen 580ml GlasSchlemmert. Honig, 580ml, 12er</v>
      </c>
      <c r="V2586">
        <f>_xlfn.XLOOKUP(U2586,'Daten Vor-Quartal'!U:U,'Daten Vor-Quartal'!I:I,0)</f>
        <v>0</v>
      </c>
    </row>
    <row r="2587" spans="1:22">
      <c r="A2587" t="s">
        <v>24</v>
      </c>
      <c r="B2587" t="s">
        <v>31</v>
      </c>
      <c r="C2587" t="s">
        <v>7</v>
      </c>
      <c r="D2587" t="s">
        <v>261</v>
      </c>
      <c r="E2587" t="s">
        <v>125</v>
      </c>
      <c r="F2587">
        <v>2</v>
      </c>
      <c r="G2587" t="s">
        <v>51</v>
      </c>
      <c r="H2587">
        <v>1</v>
      </c>
      <c r="I2587">
        <v>0.98989898989898994</v>
      </c>
      <c r="J2587">
        <v>0</v>
      </c>
      <c r="K2587">
        <v>0</v>
      </c>
      <c r="L2587">
        <v>316</v>
      </c>
      <c r="M2587">
        <v>316</v>
      </c>
      <c r="N2587">
        <v>198</v>
      </c>
      <c r="O2587">
        <v>196</v>
      </c>
      <c r="P2587">
        <v>0</v>
      </c>
      <c r="Q2587">
        <v>0</v>
      </c>
      <c r="R2587">
        <v>0</v>
      </c>
      <c r="S2587">
        <f t="shared" si="43"/>
        <v>0.9908675799086758</v>
      </c>
      <c r="T2587" s="13">
        <f>(Tabelle1[[#This Row],[MT Distri % (besucht)]]-Tabelle1[[#This Row],[MT Distri % (besucht) VP]])*100</f>
        <v>-9.6859000968585462E-2</v>
      </c>
      <c r="U2587" t="str">
        <f>Tabelle1[[#This Row],[Kundenhierarchie 1]]&amp;Tabelle1[[#This Row],[Händler]]&amp;Tabelle1[[#This Row],[Kategorie]]&amp;Tabelle1[[#This Row],[Gruppe]]&amp;Tabelle1[[#This Row],[Name]]</f>
        <v>Rewe GruppeRewe DortmundGurkenSchlemmertöpfchen 580ml GlasSchlemmert. Honig, 580ml, 8er</v>
      </c>
      <c r="V2587">
        <f>_xlfn.XLOOKUP(U2587,'Daten Vor-Quartal'!U:U,'Daten Vor-Quartal'!I:I,0)</f>
        <v>0.9908675799086758</v>
      </c>
    </row>
    <row r="2588" spans="1:22">
      <c r="A2588" t="s">
        <v>24</v>
      </c>
      <c r="B2588" t="s">
        <v>31</v>
      </c>
      <c r="C2588" t="s">
        <v>7</v>
      </c>
      <c r="D2588" t="s">
        <v>261</v>
      </c>
      <c r="E2588" t="s">
        <v>120</v>
      </c>
      <c r="F2588">
        <v>16</v>
      </c>
      <c r="G2588" t="s">
        <v>63</v>
      </c>
      <c r="H2588">
        <v>0</v>
      </c>
      <c r="I2588">
        <v>0</v>
      </c>
      <c r="J2588">
        <v>0</v>
      </c>
      <c r="K2588">
        <v>0</v>
      </c>
      <c r="L2588">
        <v>0</v>
      </c>
      <c r="M2588">
        <v>316</v>
      </c>
      <c r="N2588">
        <v>1</v>
      </c>
      <c r="O2588">
        <v>0</v>
      </c>
      <c r="P2588">
        <v>0</v>
      </c>
      <c r="Q2588">
        <v>0</v>
      </c>
      <c r="R2588">
        <v>0</v>
      </c>
      <c r="S2588">
        <f t="shared" si="43"/>
        <v>0</v>
      </c>
      <c r="T2588" s="13">
        <f>(Tabelle1[[#This Row],[MT Distri % (besucht)]]-Tabelle1[[#This Row],[MT Distri % (besucht) VP]])*100</f>
        <v>0</v>
      </c>
      <c r="U2588" t="str">
        <f>Tabelle1[[#This Row],[Kundenhierarchie 1]]&amp;Tabelle1[[#This Row],[Händler]]&amp;Tabelle1[[#This Row],[Kategorie]]&amp;Tabelle1[[#This Row],[Gruppe]]&amp;Tabelle1[[#This Row],[Name]]</f>
        <v>Rewe GruppeRewe DortmundGurkenSchlemmertöpfchen 580ml GlasSchlemmert. Honig-Chili, 580ml, 12er</v>
      </c>
      <c r="V2588">
        <f>_xlfn.XLOOKUP(U2588,'Daten Vor-Quartal'!U:U,'Daten Vor-Quartal'!I:I,0)</f>
        <v>0</v>
      </c>
    </row>
    <row r="2589" spans="1:22">
      <c r="A2589" t="s">
        <v>24</v>
      </c>
      <c r="B2589" t="s">
        <v>31</v>
      </c>
      <c r="C2589" t="s">
        <v>7</v>
      </c>
      <c r="D2589" t="s">
        <v>261</v>
      </c>
      <c r="E2589" t="s">
        <v>121</v>
      </c>
      <c r="F2589">
        <v>16</v>
      </c>
      <c r="G2589" t="s">
        <v>63</v>
      </c>
      <c r="H2589">
        <v>1</v>
      </c>
      <c r="I2589">
        <v>0.88383838383838387</v>
      </c>
      <c r="J2589">
        <v>0</v>
      </c>
      <c r="K2589">
        <v>0</v>
      </c>
      <c r="L2589">
        <v>316</v>
      </c>
      <c r="M2589">
        <v>316</v>
      </c>
      <c r="N2589">
        <v>198</v>
      </c>
      <c r="O2589">
        <v>175</v>
      </c>
      <c r="P2589">
        <v>0</v>
      </c>
      <c r="Q2589">
        <v>0</v>
      </c>
      <c r="R2589">
        <v>0</v>
      </c>
      <c r="S2589">
        <f t="shared" si="43"/>
        <v>0.86757990867579904</v>
      </c>
      <c r="T2589" s="13">
        <f>(Tabelle1[[#This Row],[MT Distri % (besucht)]]-Tabelle1[[#This Row],[MT Distri % (besucht) VP]])*100</f>
        <v>1.6258475162584829</v>
      </c>
      <c r="U2589" t="str">
        <f>Tabelle1[[#This Row],[Kundenhierarchie 1]]&amp;Tabelle1[[#This Row],[Händler]]&amp;Tabelle1[[#This Row],[Kategorie]]&amp;Tabelle1[[#This Row],[Gruppe]]&amp;Tabelle1[[#This Row],[Name]]</f>
        <v>Rewe GruppeRewe DortmundGurkenSchlemmertöpfchen 580ml GlasSchlemmert. Honig-Chili, 580ml, 8er</v>
      </c>
      <c r="V2589">
        <f>_xlfn.XLOOKUP(U2589,'Daten Vor-Quartal'!U:U,'Daten Vor-Quartal'!I:I,0)</f>
        <v>0.86757990867579904</v>
      </c>
    </row>
    <row r="2590" spans="1:22">
      <c r="A2590" t="s">
        <v>24</v>
      </c>
      <c r="B2590" t="s">
        <v>31</v>
      </c>
      <c r="C2590" t="s">
        <v>7</v>
      </c>
      <c r="D2590" t="s">
        <v>261</v>
      </c>
      <c r="E2590" t="s">
        <v>117</v>
      </c>
      <c r="F2590">
        <v>1</v>
      </c>
      <c r="G2590" t="s">
        <v>51</v>
      </c>
      <c r="H2590">
        <v>1</v>
      </c>
      <c r="I2590">
        <v>0.99494949494949492</v>
      </c>
      <c r="J2590">
        <v>0</v>
      </c>
      <c r="K2590">
        <v>0</v>
      </c>
      <c r="L2590">
        <v>316</v>
      </c>
      <c r="M2590">
        <v>316</v>
      </c>
      <c r="N2590">
        <v>198</v>
      </c>
      <c r="O2590">
        <v>197</v>
      </c>
      <c r="P2590">
        <v>0</v>
      </c>
      <c r="Q2590">
        <v>0</v>
      </c>
      <c r="R2590">
        <v>0</v>
      </c>
      <c r="S2590">
        <f t="shared" si="43"/>
        <v>0.99543378995433784</v>
      </c>
      <c r="T2590" s="13">
        <f>(Tabelle1[[#This Row],[MT Distri % (besucht)]]-Tabelle1[[#This Row],[MT Distri % (besucht) VP]])*100</f>
        <v>-4.8429500484292731E-2</v>
      </c>
      <c r="U2590" t="str">
        <f>Tabelle1[[#This Row],[Kundenhierarchie 1]]&amp;Tabelle1[[#This Row],[Händler]]&amp;Tabelle1[[#This Row],[Kategorie]]&amp;Tabelle1[[#This Row],[Gruppe]]&amp;Tabelle1[[#This Row],[Name]]</f>
        <v>Rewe GruppeRewe DortmundGurkenSchlemmertöpfchen 580ml GlasSchlemmert. Kraeuter, 580ml, 8er</v>
      </c>
      <c r="V2590">
        <f>_xlfn.XLOOKUP(U2590,'Daten Vor-Quartal'!U:U,'Daten Vor-Quartal'!I:I,0)</f>
        <v>0.99543378995433784</v>
      </c>
    </row>
    <row r="2591" spans="1:22">
      <c r="A2591" t="s">
        <v>24</v>
      </c>
      <c r="B2591" t="s">
        <v>31</v>
      </c>
      <c r="C2591" t="s">
        <v>7</v>
      </c>
      <c r="D2591" t="s">
        <v>261</v>
      </c>
      <c r="E2591" t="s">
        <v>116</v>
      </c>
      <c r="F2591">
        <v>1</v>
      </c>
      <c r="G2591" t="s">
        <v>51</v>
      </c>
      <c r="H2591">
        <v>0</v>
      </c>
      <c r="I2591">
        <v>0</v>
      </c>
      <c r="J2591">
        <v>0</v>
      </c>
      <c r="K2591">
        <v>0</v>
      </c>
      <c r="L2591">
        <v>0</v>
      </c>
      <c r="M2591">
        <v>316</v>
      </c>
      <c r="N2591">
        <v>1</v>
      </c>
      <c r="O2591">
        <v>0</v>
      </c>
      <c r="P2591">
        <v>0</v>
      </c>
      <c r="Q2591">
        <v>0</v>
      </c>
      <c r="R2591">
        <v>0</v>
      </c>
      <c r="S2591">
        <f t="shared" si="43"/>
        <v>0</v>
      </c>
      <c r="T2591" s="13">
        <f>(Tabelle1[[#This Row],[MT Distri % (besucht)]]-Tabelle1[[#This Row],[MT Distri % (besucht) VP]])*100</f>
        <v>0</v>
      </c>
      <c r="U2591" t="str">
        <f>Tabelle1[[#This Row],[Kundenhierarchie 1]]&amp;Tabelle1[[#This Row],[Händler]]&amp;Tabelle1[[#This Row],[Kategorie]]&amp;Tabelle1[[#This Row],[Gruppe]]&amp;Tabelle1[[#This Row],[Name]]</f>
        <v>Rewe GruppeRewe DortmundGurkenSchlemmertöpfchen 580ml GlasSchlemmert. Kräuter, 580ml, 12er</v>
      </c>
      <c r="V2591">
        <f>_xlfn.XLOOKUP(U2591,'Daten Vor-Quartal'!U:U,'Daten Vor-Quartal'!I:I,0)</f>
        <v>0</v>
      </c>
    </row>
    <row r="2592" spans="1:22">
      <c r="A2592" t="s">
        <v>24</v>
      </c>
      <c r="B2592" t="s">
        <v>31</v>
      </c>
      <c r="C2592" t="s">
        <v>12</v>
      </c>
      <c r="D2592" t="s">
        <v>268</v>
      </c>
      <c r="E2592" t="s">
        <v>269</v>
      </c>
      <c r="F2592">
        <v>7</v>
      </c>
      <c r="G2592" t="s">
        <v>74</v>
      </c>
      <c r="H2592">
        <v>0</v>
      </c>
      <c r="I2592">
        <v>0</v>
      </c>
      <c r="J2592">
        <v>0</v>
      </c>
      <c r="K2592">
        <v>0</v>
      </c>
      <c r="L2592">
        <v>0</v>
      </c>
      <c r="M2592">
        <v>315</v>
      </c>
      <c r="N2592">
        <v>1</v>
      </c>
      <c r="O2592">
        <v>0</v>
      </c>
      <c r="P2592">
        <v>0</v>
      </c>
      <c r="Q2592">
        <v>0</v>
      </c>
      <c r="R2592">
        <v>0</v>
      </c>
      <c r="S2592">
        <f t="shared" si="43"/>
        <v>0</v>
      </c>
      <c r="T2592" s="13">
        <f>(Tabelle1[[#This Row],[MT Distri % (besucht)]]-Tabelle1[[#This Row],[MT Distri % (besucht) VP]])*100</f>
        <v>0</v>
      </c>
      <c r="U2592" t="str">
        <f>Tabelle1[[#This Row],[Kundenhierarchie 1]]&amp;Tabelle1[[#This Row],[Händler]]&amp;Tabelle1[[#This Row],[Kategorie]]&amp;Tabelle1[[#This Row],[Gruppe]]&amp;Tabelle1[[#This Row],[Name]]</f>
        <v>Rewe GruppeRewe DortmundSenfSenf EimerSenf mittelscharf,6x1000ml PlE,mehrspr.</v>
      </c>
      <c r="V2592">
        <f>_xlfn.XLOOKUP(U2592,'Daten Vor-Quartal'!U:U,'Daten Vor-Quartal'!I:I,0)</f>
        <v>0</v>
      </c>
    </row>
    <row r="2593" spans="1:22">
      <c r="A2593" t="s">
        <v>24</v>
      </c>
      <c r="B2593" t="s">
        <v>31</v>
      </c>
      <c r="C2593" t="s">
        <v>12</v>
      </c>
      <c r="D2593" t="s">
        <v>271</v>
      </c>
      <c r="E2593" t="s">
        <v>262</v>
      </c>
      <c r="F2593">
        <v>9</v>
      </c>
      <c r="G2593" t="s">
        <v>74</v>
      </c>
      <c r="H2593">
        <v>1</v>
      </c>
      <c r="I2593">
        <v>0</v>
      </c>
      <c r="J2593">
        <v>0</v>
      </c>
      <c r="K2593">
        <v>0</v>
      </c>
      <c r="L2593">
        <v>315</v>
      </c>
      <c r="M2593">
        <v>315</v>
      </c>
      <c r="N2593">
        <v>1</v>
      </c>
      <c r="O2593">
        <v>0</v>
      </c>
      <c r="P2593">
        <v>0</v>
      </c>
      <c r="Q2593">
        <v>0</v>
      </c>
      <c r="R2593">
        <v>0</v>
      </c>
      <c r="S2593">
        <f t="shared" si="43"/>
        <v>0</v>
      </c>
      <c r="T2593" s="13">
        <f>(Tabelle1[[#This Row],[MT Distri % (besucht)]]-Tabelle1[[#This Row],[MT Distri % (besucht) VP]])*100</f>
        <v>0</v>
      </c>
      <c r="U2593" t="str">
        <f>Tabelle1[[#This Row],[Kundenhierarchie 1]]&amp;Tabelle1[[#This Row],[Händler]]&amp;Tabelle1[[#This Row],[Kategorie]]&amp;Tabelle1[[#This Row],[Gruppe]]&amp;Tabelle1[[#This Row],[Name]]</f>
        <v>Rewe GruppeRewe DortmundSenfSenf FamilienglasKühne Senf körnig, 250ml Fam.glas 10er</v>
      </c>
      <c r="V2593">
        <f>_xlfn.XLOOKUP(U2593,'Daten Vor-Quartal'!U:U,'Daten Vor-Quartal'!I:I,0)</f>
        <v>0</v>
      </c>
    </row>
    <row r="2594" spans="1:22">
      <c r="A2594" t="s">
        <v>24</v>
      </c>
      <c r="B2594" t="s">
        <v>31</v>
      </c>
      <c r="C2594" t="s">
        <v>12</v>
      </c>
      <c r="D2594" t="s">
        <v>271</v>
      </c>
      <c r="E2594" t="s">
        <v>263</v>
      </c>
      <c r="F2594">
        <v>6</v>
      </c>
      <c r="G2594" t="s">
        <v>74</v>
      </c>
      <c r="H2594">
        <v>1</v>
      </c>
      <c r="I2594">
        <v>0</v>
      </c>
      <c r="J2594">
        <v>0</v>
      </c>
      <c r="K2594">
        <v>0</v>
      </c>
      <c r="L2594">
        <v>315</v>
      </c>
      <c r="M2594">
        <v>315</v>
      </c>
      <c r="N2594">
        <v>1</v>
      </c>
      <c r="O2594">
        <v>0</v>
      </c>
      <c r="P2594">
        <v>0</v>
      </c>
      <c r="Q2594">
        <v>0</v>
      </c>
      <c r="R2594">
        <v>0</v>
      </c>
      <c r="S2594">
        <f t="shared" si="43"/>
        <v>0</v>
      </c>
      <c r="T2594" s="13">
        <f>(Tabelle1[[#This Row],[MT Distri % (besucht)]]-Tabelle1[[#This Row],[MT Distri % (besucht) VP]])*100</f>
        <v>0</v>
      </c>
      <c r="U2594" t="str">
        <f>Tabelle1[[#This Row],[Kundenhierarchie 1]]&amp;Tabelle1[[#This Row],[Händler]]&amp;Tabelle1[[#This Row],[Kategorie]]&amp;Tabelle1[[#This Row],[Gruppe]]&amp;Tabelle1[[#This Row],[Name]]</f>
        <v>Rewe GruppeRewe DortmundSenfSenf FamilienglasKühne Senf Kräuter, 250ml Fam.glas 10er</v>
      </c>
      <c r="V2594">
        <f>_xlfn.XLOOKUP(U2594,'Daten Vor-Quartal'!U:U,'Daten Vor-Quartal'!I:I,0)</f>
        <v>0</v>
      </c>
    </row>
    <row r="2595" spans="1:22">
      <c r="A2595" t="s">
        <v>24</v>
      </c>
      <c r="B2595" t="s">
        <v>31</v>
      </c>
      <c r="C2595" t="s">
        <v>12</v>
      </c>
      <c r="D2595" t="s">
        <v>271</v>
      </c>
      <c r="E2595" t="s">
        <v>264</v>
      </c>
      <c r="F2595">
        <v>1</v>
      </c>
      <c r="G2595" t="s">
        <v>51</v>
      </c>
      <c r="H2595">
        <v>1</v>
      </c>
      <c r="I2595">
        <v>0</v>
      </c>
      <c r="J2595">
        <v>0</v>
      </c>
      <c r="K2595">
        <v>0</v>
      </c>
      <c r="L2595">
        <v>315</v>
      </c>
      <c r="M2595">
        <v>315</v>
      </c>
      <c r="N2595">
        <v>1</v>
      </c>
      <c r="O2595">
        <v>0</v>
      </c>
      <c r="P2595">
        <v>0</v>
      </c>
      <c r="Q2595">
        <v>0</v>
      </c>
      <c r="R2595">
        <v>0</v>
      </c>
      <c r="S2595">
        <f t="shared" si="43"/>
        <v>0</v>
      </c>
      <c r="T2595" s="13">
        <f>(Tabelle1[[#This Row],[MT Distri % (besucht)]]-Tabelle1[[#This Row],[MT Distri % (besucht) VP]])*100</f>
        <v>0</v>
      </c>
      <c r="U2595" t="str">
        <f>Tabelle1[[#This Row],[Kundenhierarchie 1]]&amp;Tabelle1[[#This Row],[Händler]]&amp;Tabelle1[[#This Row],[Kategorie]]&amp;Tabelle1[[#This Row],[Gruppe]]&amp;Tabelle1[[#This Row],[Name]]</f>
        <v>Rewe GruppeRewe DortmundSenfSenf FamilienglasKühne Senf mittelsch., 250ml Fam.gl 10er</v>
      </c>
      <c r="V2595">
        <f>_xlfn.XLOOKUP(U2595,'Daten Vor-Quartal'!U:U,'Daten Vor-Quartal'!I:I,0)</f>
        <v>0</v>
      </c>
    </row>
    <row r="2596" spans="1:22">
      <c r="A2596" t="s">
        <v>24</v>
      </c>
      <c r="B2596" t="s">
        <v>31</v>
      </c>
      <c r="C2596" t="s">
        <v>12</v>
      </c>
      <c r="D2596" t="s">
        <v>271</v>
      </c>
      <c r="E2596" t="s">
        <v>265</v>
      </c>
      <c r="F2596">
        <v>8</v>
      </c>
      <c r="G2596" t="s">
        <v>74</v>
      </c>
      <c r="H2596">
        <v>1</v>
      </c>
      <c r="I2596">
        <v>0</v>
      </c>
      <c r="J2596">
        <v>0</v>
      </c>
      <c r="K2596">
        <v>0</v>
      </c>
      <c r="L2596">
        <v>315</v>
      </c>
      <c r="M2596">
        <v>315</v>
      </c>
      <c r="N2596">
        <v>1</v>
      </c>
      <c r="O2596">
        <v>0</v>
      </c>
      <c r="P2596">
        <v>0</v>
      </c>
      <c r="Q2596">
        <v>0</v>
      </c>
      <c r="R2596">
        <v>0</v>
      </c>
      <c r="S2596">
        <f t="shared" si="43"/>
        <v>0</v>
      </c>
      <c r="T2596" s="13">
        <f>(Tabelle1[[#This Row],[MT Distri % (besucht)]]-Tabelle1[[#This Row],[MT Distri % (besucht) VP]])*100</f>
        <v>0</v>
      </c>
      <c r="U2596" t="str">
        <f>Tabelle1[[#This Row],[Kundenhierarchie 1]]&amp;Tabelle1[[#This Row],[Händler]]&amp;Tabelle1[[#This Row],[Kategorie]]&amp;Tabelle1[[#This Row],[Gruppe]]&amp;Tabelle1[[#This Row],[Name]]</f>
        <v>Rewe GruppeRewe DortmundSenfSenf FamilienglasKühne Senf süß, 250ml Fam.glas 10er</v>
      </c>
      <c r="V2596">
        <f>_xlfn.XLOOKUP(U2596,'Daten Vor-Quartal'!U:U,'Daten Vor-Quartal'!I:I,0)</f>
        <v>0</v>
      </c>
    </row>
    <row r="2597" spans="1:22">
      <c r="A2597" t="s">
        <v>24</v>
      </c>
      <c r="B2597" t="s">
        <v>31</v>
      </c>
      <c r="C2597" t="s">
        <v>12</v>
      </c>
      <c r="D2597" t="s">
        <v>276</v>
      </c>
      <c r="E2597" t="s">
        <v>266</v>
      </c>
      <c r="F2597">
        <v>11</v>
      </c>
      <c r="G2597" t="s">
        <v>74</v>
      </c>
      <c r="H2597">
        <v>0</v>
      </c>
      <c r="I2597">
        <v>0</v>
      </c>
      <c r="J2597">
        <v>0</v>
      </c>
      <c r="K2597">
        <v>0</v>
      </c>
      <c r="L2597">
        <v>0</v>
      </c>
      <c r="M2597">
        <v>315</v>
      </c>
      <c r="N2597">
        <v>1</v>
      </c>
      <c r="O2597">
        <v>0</v>
      </c>
      <c r="P2597">
        <v>0</v>
      </c>
      <c r="Q2597">
        <v>0</v>
      </c>
      <c r="R2597">
        <v>0</v>
      </c>
      <c r="S2597">
        <f t="shared" si="43"/>
        <v>0</v>
      </c>
      <c r="T2597" s="13">
        <f>(Tabelle1[[#This Row],[MT Distri % (besucht)]]-Tabelle1[[#This Row],[MT Distri % (besucht) VP]])*100</f>
        <v>0</v>
      </c>
      <c r="U2597" t="str">
        <f>Tabelle1[[#This Row],[Kundenhierarchie 1]]&amp;Tabelle1[[#This Row],[Händler]]&amp;Tabelle1[[#This Row],[Kategorie]]&amp;Tabelle1[[#This Row],[Gruppe]]&amp;Tabelle1[[#This Row],[Name]]</f>
        <v>Rewe GruppeRewe DortmundSenfSenf Kopfsteher / SqueezeKühne Habanero Chili Senf 8x250ml Sq.</v>
      </c>
      <c r="V2597">
        <f>_xlfn.XLOOKUP(U2597,'Daten Vor-Quartal'!U:U,'Daten Vor-Quartal'!I:I,0)</f>
        <v>0</v>
      </c>
    </row>
    <row r="2598" spans="1:22">
      <c r="A2598" t="s">
        <v>24</v>
      </c>
      <c r="B2598" t="s">
        <v>31</v>
      </c>
      <c r="C2598" t="s">
        <v>12</v>
      </c>
      <c r="D2598" t="s">
        <v>276</v>
      </c>
      <c r="E2598" t="s">
        <v>267</v>
      </c>
      <c r="F2598">
        <v>10</v>
      </c>
      <c r="G2598" t="s">
        <v>74</v>
      </c>
      <c r="H2598">
        <v>0</v>
      </c>
      <c r="I2598">
        <v>0</v>
      </c>
      <c r="J2598">
        <v>0</v>
      </c>
      <c r="K2598">
        <v>0</v>
      </c>
      <c r="L2598">
        <v>0</v>
      </c>
      <c r="M2598">
        <v>315</v>
      </c>
      <c r="N2598">
        <v>1</v>
      </c>
      <c r="O2598">
        <v>0</v>
      </c>
      <c r="P2598">
        <v>0</v>
      </c>
      <c r="Q2598">
        <v>0</v>
      </c>
      <c r="R2598">
        <v>0</v>
      </c>
      <c r="S2598">
        <f t="shared" si="43"/>
        <v>0</v>
      </c>
      <c r="T2598" s="13">
        <f>(Tabelle1[[#This Row],[MT Distri % (besucht)]]-Tabelle1[[#This Row],[MT Distri % (besucht) VP]])*100</f>
        <v>0</v>
      </c>
      <c r="U2598" t="str">
        <f>Tabelle1[[#This Row],[Kundenhierarchie 1]]&amp;Tabelle1[[#This Row],[Händler]]&amp;Tabelle1[[#This Row],[Kategorie]]&amp;Tabelle1[[#This Row],[Gruppe]]&amp;Tabelle1[[#This Row],[Name]]</f>
        <v>Rewe GruppeRewe DortmundSenfSenf Kopfsteher / SqueezeKühne Hot Dog Senf 8x250ml Squeeze</v>
      </c>
      <c r="V2598">
        <f>_xlfn.XLOOKUP(U2598,'Daten Vor-Quartal'!U:U,'Daten Vor-Quartal'!I:I,0)</f>
        <v>0</v>
      </c>
    </row>
    <row r="2599" spans="1:22">
      <c r="A2599" t="s">
        <v>24</v>
      </c>
      <c r="B2599" t="s">
        <v>31</v>
      </c>
      <c r="C2599" t="s">
        <v>12</v>
      </c>
      <c r="D2599" t="s">
        <v>276</v>
      </c>
      <c r="E2599" t="s">
        <v>270</v>
      </c>
      <c r="F2599">
        <v>2</v>
      </c>
      <c r="G2599" t="s">
        <v>51</v>
      </c>
      <c r="H2599">
        <v>1</v>
      </c>
      <c r="I2599">
        <v>0</v>
      </c>
      <c r="J2599">
        <v>0</v>
      </c>
      <c r="K2599">
        <v>0</v>
      </c>
      <c r="L2599">
        <v>315</v>
      </c>
      <c r="M2599">
        <v>315</v>
      </c>
      <c r="N2599">
        <v>1</v>
      </c>
      <c r="O2599">
        <v>0</v>
      </c>
      <c r="P2599">
        <v>0</v>
      </c>
      <c r="Q2599">
        <v>0</v>
      </c>
      <c r="R2599">
        <v>0</v>
      </c>
      <c r="S2599">
        <f t="shared" si="43"/>
        <v>0</v>
      </c>
      <c r="T2599" s="13">
        <f>(Tabelle1[[#This Row],[MT Distri % (besucht)]]-Tabelle1[[#This Row],[MT Distri % (besucht) VP]])*100</f>
        <v>0</v>
      </c>
      <c r="U2599" t="str">
        <f>Tabelle1[[#This Row],[Kundenhierarchie 1]]&amp;Tabelle1[[#This Row],[Händler]]&amp;Tabelle1[[#This Row],[Kategorie]]&amp;Tabelle1[[#This Row],[Gruppe]]&amp;Tabelle1[[#This Row],[Name]]</f>
        <v>Rewe GruppeRewe DortmundSenfSenf Kopfsteher / SqueezeKühne Senf mittelscharf, 250ml  Squeeze</v>
      </c>
      <c r="V2599">
        <f>_xlfn.XLOOKUP(U2599,'Daten Vor-Quartal'!U:U,'Daten Vor-Quartal'!I:I,0)</f>
        <v>0</v>
      </c>
    </row>
    <row r="2600" spans="1:22">
      <c r="A2600" t="s">
        <v>24</v>
      </c>
      <c r="B2600" t="s">
        <v>31</v>
      </c>
      <c r="C2600" t="s">
        <v>12</v>
      </c>
      <c r="D2600" t="s">
        <v>280</v>
      </c>
      <c r="E2600" t="s">
        <v>272</v>
      </c>
      <c r="F2600">
        <v>5</v>
      </c>
      <c r="G2600" t="s">
        <v>74</v>
      </c>
      <c r="H2600">
        <v>0</v>
      </c>
      <c r="I2600">
        <v>0</v>
      </c>
      <c r="J2600">
        <v>0</v>
      </c>
      <c r="K2600">
        <v>0</v>
      </c>
      <c r="L2600">
        <v>0</v>
      </c>
      <c r="M2600">
        <v>315</v>
      </c>
      <c r="N2600">
        <v>1</v>
      </c>
      <c r="O2600">
        <v>0</v>
      </c>
      <c r="P2600">
        <v>0</v>
      </c>
      <c r="Q2600">
        <v>0</v>
      </c>
      <c r="R2600">
        <v>0</v>
      </c>
      <c r="S2600">
        <f t="shared" si="43"/>
        <v>0</v>
      </c>
      <c r="T2600" s="13">
        <f>(Tabelle1[[#This Row],[MT Distri % (besucht)]]-Tabelle1[[#This Row],[MT Distri % (besucht) VP]])*100</f>
        <v>0</v>
      </c>
      <c r="U2600" t="str">
        <f>Tabelle1[[#This Row],[Kundenhierarchie 1]]&amp;Tabelle1[[#This Row],[Händler]]&amp;Tabelle1[[#This Row],[Kategorie]]&amp;Tabelle1[[#This Row],[Gruppe]]&amp;Tabelle1[[#This Row],[Name]]</f>
        <v>Rewe GruppeRewe DortmundSenfSenf StandtubenSenf mittelscharf, 875ml Standtb.10er</v>
      </c>
      <c r="V2600">
        <f>_xlfn.XLOOKUP(U2600,'Daten Vor-Quartal'!U:U,'Daten Vor-Quartal'!I:I,0)</f>
        <v>0</v>
      </c>
    </row>
    <row r="2601" spans="1:22">
      <c r="A2601" t="s">
        <v>24</v>
      </c>
      <c r="B2601" t="s">
        <v>31</v>
      </c>
      <c r="C2601" t="s">
        <v>12</v>
      </c>
      <c r="D2601" t="s">
        <v>282</v>
      </c>
      <c r="E2601" t="s">
        <v>273</v>
      </c>
      <c r="F2601">
        <v>3</v>
      </c>
      <c r="G2601" t="s">
        <v>63</v>
      </c>
      <c r="H2601">
        <v>1</v>
      </c>
      <c r="I2601">
        <v>0</v>
      </c>
      <c r="J2601">
        <v>0</v>
      </c>
      <c r="K2601">
        <v>0</v>
      </c>
      <c r="L2601">
        <v>315</v>
      </c>
      <c r="M2601">
        <v>315</v>
      </c>
      <c r="N2601">
        <v>1</v>
      </c>
      <c r="O2601">
        <v>0</v>
      </c>
      <c r="P2601">
        <v>0</v>
      </c>
      <c r="Q2601">
        <v>0</v>
      </c>
      <c r="R2601">
        <v>0</v>
      </c>
      <c r="S2601">
        <f t="shared" si="43"/>
        <v>0</v>
      </c>
      <c r="T2601" s="13">
        <f>(Tabelle1[[#This Row],[MT Distri % (besucht)]]-Tabelle1[[#This Row],[MT Distri % (besucht) VP]])*100</f>
        <v>0</v>
      </c>
      <c r="U2601" t="str">
        <f>Tabelle1[[#This Row],[Kundenhierarchie 1]]&amp;Tabelle1[[#This Row],[Händler]]&amp;Tabelle1[[#This Row],[Kategorie]]&amp;Tabelle1[[#This Row],[Gruppe]]&amp;Tabelle1[[#This Row],[Name]]</f>
        <v>Rewe GruppeRewe DortmundSenfSenf TubenMittelscharfer Senf, 100ml Tube</v>
      </c>
      <c r="V2601">
        <f>_xlfn.XLOOKUP(U2601,'Daten Vor-Quartal'!U:U,'Daten Vor-Quartal'!I:I,0)</f>
        <v>0</v>
      </c>
    </row>
    <row r="2602" spans="1:22">
      <c r="A2602" t="s">
        <v>24</v>
      </c>
      <c r="B2602" t="s">
        <v>31</v>
      </c>
      <c r="C2602" t="s">
        <v>12</v>
      </c>
      <c r="D2602" t="s">
        <v>282</v>
      </c>
      <c r="E2602" t="s">
        <v>274</v>
      </c>
      <c r="F2602">
        <v>4</v>
      </c>
      <c r="G2602" t="s">
        <v>63</v>
      </c>
      <c r="H2602">
        <v>0</v>
      </c>
      <c r="I2602">
        <v>0</v>
      </c>
      <c r="J2602">
        <v>0</v>
      </c>
      <c r="K2602">
        <v>0</v>
      </c>
      <c r="L2602">
        <v>0</v>
      </c>
      <c r="M2602">
        <v>315</v>
      </c>
      <c r="N2602">
        <v>1</v>
      </c>
      <c r="O2602">
        <v>0</v>
      </c>
      <c r="P2602">
        <v>0</v>
      </c>
      <c r="Q2602">
        <v>0</v>
      </c>
      <c r="R2602">
        <v>0</v>
      </c>
      <c r="S2602">
        <f t="shared" si="43"/>
        <v>0</v>
      </c>
      <c r="T2602" s="13">
        <f>(Tabelle1[[#This Row],[MT Distri % (besucht)]]-Tabelle1[[#This Row],[MT Distri % (besucht) VP]])*100</f>
        <v>0</v>
      </c>
      <c r="U2602" t="str">
        <f>Tabelle1[[#This Row],[Kundenhierarchie 1]]&amp;Tabelle1[[#This Row],[Händler]]&amp;Tabelle1[[#This Row],[Kategorie]]&amp;Tabelle1[[#This Row],[Gruppe]]&amp;Tabelle1[[#This Row],[Name]]</f>
        <v>Rewe GruppeRewe DortmundSenfSenf TubenSenf mittelscharf, 200ml Tube</v>
      </c>
      <c r="V2602">
        <f>_xlfn.XLOOKUP(U2602,'Daten Vor-Quartal'!U:U,'Daten Vor-Quartal'!I:I,0)</f>
        <v>0</v>
      </c>
    </row>
    <row r="2603" spans="1:22">
      <c r="A2603" t="s">
        <v>24</v>
      </c>
      <c r="B2603" t="s">
        <v>31</v>
      </c>
      <c r="C2603" t="s">
        <v>11</v>
      </c>
      <c r="D2603" t="s">
        <v>285</v>
      </c>
      <c r="E2603" t="s">
        <v>275</v>
      </c>
      <c r="F2603">
        <v>6</v>
      </c>
      <c r="G2603" t="s">
        <v>51</v>
      </c>
      <c r="H2603">
        <v>1</v>
      </c>
      <c r="I2603">
        <v>0.86868686868686873</v>
      </c>
      <c r="J2603">
        <v>0</v>
      </c>
      <c r="K2603">
        <v>0</v>
      </c>
      <c r="L2603">
        <v>316</v>
      </c>
      <c r="M2603">
        <v>316</v>
      </c>
      <c r="N2603">
        <v>198</v>
      </c>
      <c r="O2603">
        <v>172</v>
      </c>
      <c r="P2603">
        <v>0</v>
      </c>
      <c r="Q2603">
        <v>0</v>
      </c>
      <c r="R2603">
        <v>0</v>
      </c>
      <c r="S2603">
        <f t="shared" si="43"/>
        <v>0.86757990867579904</v>
      </c>
      <c r="T2603" s="13">
        <f>(Tabelle1[[#This Row],[MT Distri % (besucht)]]-Tabelle1[[#This Row],[MT Distri % (besucht) VP]])*100</f>
        <v>0.11069600110696909</v>
      </c>
      <c r="U2603" t="str">
        <f>Tabelle1[[#This Row],[Kundenhierarchie 1]]&amp;Tabelle1[[#This Row],[Händler]]&amp;Tabelle1[[#This Row],[Kategorie]]&amp;Tabelle1[[#This Row],[Gruppe]]&amp;Tabelle1[[#This Row],[Name]]</f>
        <v>Rewe GruppeRewe DortmundWürzsaucenWürzsaucen Made for Meat 235 mlWS Made f.Meat Fl. Roasted Papr., 235ml</v>
      </c>
      <c r="V2603">
        <f>_xlfn.XLOOKUP(U2603,'Daten Vor-Quartal'!U:U,'Daten Vor-Quartal'!I:I,0)</f>
        <v>0.86757990867579904</v>
      </c>
    </row>
    <row r="2604" spans="1:22">
      <c r="A2604" t="s">
        <v>24</v>
      </c>
      <c r="B2604" t="s">
        <v>31</v>
      </c>
      <c r="C2604" t="s">
        <v>11</v>
      </c>
      <c r="D2604" t="s">
        <v>285</v>
      </c>
      <c r="E2604" t="s">
        <v>277</v>
      </c>
      <c r="F2604">
        <v>11</v>
      </c>
      <c r="G2604" t="s">
        <v>63</v>
      </c>
      <c r="H2604">
        <v>1</v>
      </c>
      <c r="I2604">
        <v>0.35353535353535354</v>
      </c>
      <c r="J2604">
        <v>0</v>
      </c>
      <c r="K2604">
        <v>0</v>
      </c>
      <c r="L2604">
        <v>316</v>
      </c>
      <c r="M2604">
        <v>316</v>
      </c>
      <c r="N2604">
        <v>198</v>
      </c>
      <c r="O2604">
        <v>70</v>
      </c>
      <c r="P2604">
        <v>0</v>
      </c>
      <c r="Q2604">
        <v>0</v>
      </c>
      <c r="R2604">
        <v>0</v>
      </c>
      <c r="S2604">
        <f t="shared" si="43"/>
        <v>0.47488584474885842</v>
      </c>
      <c r="T2604" s="13">
        <f>(Tabelle1[[#This Row],[MT Distri % (besucht)]]-Tabelle1[[#This Row],[MT Distri % (besucht) VP]])*100</f>
        <v>-12.135049121350489</v>
      </c>
      <c r="U2604" t="str">
        <f>Tabelle1[[#This Row],[Kundenhierarchie 1]]&amp;Tabelle1[[#This Row],[Händler]]&amp;Tabelle1[[#This Row],[Kategorie]]&amp;Tabelle1[[#This Row],[Gruppe]]&amp;Tabelle1[[#This Row],[Name]]</f>
        <v>Rewe GruppeRewe DortmundWürzsaucenWürzsaucen Made for Meat 235 mlWS Made f.Meat Steakh.ArgentinaSty,235ml</v>
      </c>
      <c r="V2604">
        <f>_xlfn.XLOOKUP(U2604,'Daten Vor-Quartal'!U:U,'Daten Vor-Quartal'!I:I,0)</f>
        <v>0.47488584474885842</v>
      </c>
    </row>
    <row r="2605" spans="1:22">
      <c r="A2605" t="s">
        <v>24</v>
      </c>
      <c r="B2605" t="s">
        <v>31</v>
      </c>
      <c r="C2605" t="s">
        <v>11</v>
      </c>
      <c r="D2605" t="s">
        <v>285</v>
      </c>
      <c r="E2605" t="s">
        <v>278</v>
      </c>
      <c r="F2605">
        <v>8</v>
      </c>
      <c r="G2605" t="s">
        <v>51</v>
      </c>
      <c r="H2605">
        <v>1</v>
      </c>
      <c r="I2605">
        <v>0.97979797979797978</v>
      </c>
      <c r="J2605">
        <v>0</v>
      </c>
      <c r="K2605">
        <v>0</v>
      </c>
      <c r="L2605">
        <v>316</v>
      </c>
      <c r="M2605">
        <v>316</v>
      </c>
      <c r="N2605">
        <v>198</v>
      </c>
      <c r="O2605">
        <v>194</v>
      </c>
      <c r="P2605">
        <v>0</v>
      </c>
      <c r="Q2605">
        <v>0</v>
      </c>
      <c r="R2605">
        <v>0</v>
      </c>
      <c r="S2605">
        <f t="shared" si="43"/>
        <v>0.9634703196347032</v>
      </c>
      <c r="T2605" s="13">
        <f>(Tabelle1[[#This Row],[MT Distri % (besucht)]]-Tabelle1[[#This Row],[MT Distri % (besucht) VP]])*100</f>
        <v>1.6327660163276581</v>
      </c>
      <c r="U2605" t="str">
        <f>Tabelle1[[#This Row],[Kundenhierarchie 1]]&amp;Tabelle1[[#This Row],[Händler]]&amp;Tabelle1[[#This Row],[Kategorie]]&amp;Tabelle1[[#This Row],[Gruppe]]&amp;Tabelle1[[#This Row],[Name]]</f>
        <v>Rewe GruppeRewe DortmundWürzsaucenWürzsaucen Made for Meat 235 mlWS Made for Meat BBQ Smoked Pep., 235ml</v>
      </c>
      <c r="V2605">
        <f>_xlfn.XLOOKUP(U2605,'Daten Vor-Quartal'!U:U,'Daten Vor-Quartal'!I:I,0)</f>
        <v>0.9634703196347032</v>
      </c>
    </row>
    <row r="2606" spans="1:22">
      <c r="A2606" t="s">
        <v>24</v>
      </c>
      <c r="B2606" t="s">
        <v>31</v>
      </c>
      <c r="C2606" t="s">
        <v>11</v>
      </c>
      <c r="D2606" t="s">
        <v>285</v>
      </c>
      <c r="E2606" t="s">
        <v>279</v>
      </c>
      <c r="F2606">
        <v>4</v>
      </c>
      <c r="G2606" t="s">
        <v>51</v>
      </c>
      <c r="H2606">
        <v>1</v>
      </c>
      <c r="I2606">
        <v>0.89898989898989901</v>
      </c>
      <c r="J2606">
        <v>0</v>
      </c>
      <c r="K2606">
        <v>0</v>
      </c>
      <c r="L2606">
        <v>316</v>
      </c>
      <c r="M2606">
        <v>316</v>
      </c>
      <c r="N2606">
        <v>198</v>
      </c>
      <c r="O2606">
        <v>178</v>
      </c>
      <c r="P2606">
        <v>0</v>
      </c>
      <c r="Q2606">
        <v>0</v>
      </c>
      <c r="R2606">
        <v>0</v>
      </c>
      <c r="S2606">
        <f t="shared" si="43"/>
        <v>0.9178082191780822</v>
      </c>
      <c r="T2606" s="13">
        <f>(Tabelle1[[#This Row],[MT Distri % (besucht)]]-Tabelle1[[#This Row],[MT Distri % (besucht) VP]])*100</f>
        <v>-1.8818320188183191</v>
      </c>
      <c r="U2606" t="str">
        <f>Tabelle1[[#This Row],[Kundenhierarchie 1]]&amp;Tabelle1[[#This Row],[Händler]]&amp;Tabelle1[[#This Row],[Kategorie]]&amp;Tabelle1[[#This Row],[Gruppe]]&amp;Tabelle1[[#This Row],[Name]]</f>
        <v>Rewe GruppeRewe DortmundWürzsaucenWürzsaucen Made for Meat 235 mlWS Made for Meat Burger Sty. Chip, 235ml</v>
      </c>
      <c r="V2606">
        <f>_xlfn.XLOOKUP(U2606,'Daten Vor-Quartal'!U:U,'Daten Vor-Quartal'!I:I,0)</f>
        <v>0.9178082191780822</v>
      </c>
    </row>
    <row r="2607" spans="1:22">
      <c r="A2607" t="s">
        <v>24</v>
      </c>
      <c r="B2607" t="s">
        <v>31</v>
      </c>
      <c r="C2607" t="s">
        <v>11</v>
      </c>
      <c r="D2607" t="s">
        <v>285</v>
      </c>
      <c r="E2607" t="s">
        <v>281</v>
      </c>
      <c r="F2607">
        <v>13</v>
      </c>
      <c r="G2607" t="s">
        <v>63</v>
      </c>
      <c r="H2607">
        <v>1</v>
      </c>
      <c r="I2607">
        <v>0.74242424242424243</v>
      </c>
      <c r="J2607">
        <v>0</v>
      </c>
      <c r="K2607">
        <v>0</v>
      </c>
      <c r="L2607">
        <v>316</v>
      </c>
      <c r="M2607">
        <v>316</v>
      </c>
      <c r="N2607">
        <v>198</v>
      </c>
      <c r="O2607">
        <v>147</v>
      </c>
      <c r="P2607">
        <v>0</v>
      </c>
      <c r="Q2607">
        <v>0</v>
      </c>
      <c r="R2607">
        <v>0</v>
      </c>
      <c r="S2607">
        <f t="shared" si="43"/>
        <v>0.75799086757990863</v>
      </c>
      <c r="T2607" s="13">
        <f>(Tabelle1[[#This Row],[MT Distri % (besucht)]]-Tabelle1[[#This Row],[MT Distri % (besucht) VP]])*100</f>
        <v>-1.5566625155666203</v>
      </c>
      <c r="U2607" t="str">
        <f>Tabelle1[[#This Row],[Kundenhierarchie 1]]&amp;Tabelle1[[#This Row],[Händler]]&amp;Tabelle1[[#This Row],[Kategorie]]&amp;Tabelle1[[#This Row],[Gruppe]]&amp;Tabelle1[[#This Row],[Name]]</f>
        <v>Rewe GruppeRewe DortmundWürzsaucenWürzsaucen Made for Meat 235 mlWS Made for Meat Hot Chili Srira., 235ml</v>
      </c>
      <c r="V2607">
        <f>_xlfn.XLOOKUP(U2607,'Daten Vor-Quartal'!U:U,'Daten Vor-Quartal'!I:I,0)</f>
        <v>0.75799086757990863</v>
      </c>
    </row>
    <row r="2608" spans="1:22">
      <c r="A2608" t="s">
        <v>24</v>
      </c>
      <c r="B2608" t="s">
        <v>31</v>
      </c>
      <c r="C2608" t="s">
        <v>11</v>
      </c>
      <c r="D2608" t="s">
        <v>285</v>
      </c>
      <c r="E2608" t="s">
        <v>283</v>
      </c>
      <c r="F2608">
        <v>10</v>
      </c>
      <c r="G2608" t="s">
        <v>51</v>
      </c>
      <c r="H2608">
        <v>0</v>
      </c>
      <c r="I2608">
        <v>0</v>
      </c>
      <c r="J2608">
        <v>0</v>
      </c>
      <c r="K2608">
        <v>0</v>
      </c>
      <c r="L2608">
        <v>0</v>
      </c>
      <c r="M2608">
        <v>316</v>
      </c>
      <c r="N2608">
        <v>1</v>
      </c>
      <c r="O2608">
        <v>0</v>
      </c>
      <c r="P2608">
        <v>0</v>
      </c>
      <c r="Q2608">
        <v>0</v>
      </c>
      <c r="R2608">
        <v>0</v>
      </c>
      <c r="S2608">
        <f t="shared" si="43"/>
        <v>0</v>
      </c>
      <c r="T2608" s="13">
        <f>(Tabelle1[[#This Row],[MT Distri % (besucht)]]-Tabelle1[[#This Row],[MT Distri % (besucht) VP]])*100</f>
        <v>0</v>
      </c>
      <c r="U2608" t="str">
        <f>Tabelle1[[#This Row],[Kundenhierarchie 1]]&amp;Tabelle1[[#This Row],[Händler]]&amp;Tabelle1[[#This Row],[Kategorie]]&amp;Tabelle1[[#This Row],[Gruppe]]&amp;Tabelle1[[#This Row],[Name]]</f>
        <v>Rewe GruppeRewe DortmundWürzsaucenWürzsaucen Made for Meat 235 mlWS Made For Veggie Knobl. Med., 8x235ml</v>
      </c>
      <c r="V2608">
        <f>_xlfn.XLOOKUP(U2608,'Daten Vor-Quartal'!U:U,'Daten Vor-Quartal'!I:I,0)</f>
        <v>0</v>
      </c>
    </row>
    <row r="2609" spans="1:22">
      <c r="A2609" t="s">
        <v>24</v>
      </c>
      <c r="B2609" t="s">
        <v>31</v>
      </c>
      <c r="C2609" t="s">
        <v>11</v>
      </c>
      <c r="D2609" t="s">
        <v>285</v>
      </c>
      <c r="E2609" t="s">
        <v>284</v>
      </c>
      <c r="F2609">
        <v>17</v>
      </c>
      <c r="G2609" t="s">
        <v>51</v>
      </c>
      <c r="H2609">
        <v>0.75316455696202533</v>
      </c>
      <c r="I2609">
        <v>0.25547445255474455</v>
      </c>
      <c r="J2609">
        <v>0</v>
      </c>
      <c r="K2609">
        <v>0</v>
      </c>
      <c r="L2609">
        <v>238</v>
      </c>
      <c r="M2609">
        <v>316</v>
      </c>
      <c r="N2609">
        <v>137</v>
      </c>
      <c r="O2609">
        <v>35</v>
      </c>
      <c r="P2609">
        <v>0</v>
      </c>
      <c r="Q2609">
        <v>0</v>
      </c>
      <c r="R2609">
        <v>0</v>
      </c>
      <c r="S2609">
        <f t="shared" si="43"/>
        <v>0.3081761006289308</v>
      </c>
      <c r="T2609" s="13">
        <f>(Tabelle1[[#This Row],[MT Distri % (besucht)]]-Tabelle1[[#This Row],[MT Distri % (besucht) VP]])*100</f>
        <v>-5.2701648074186256</v>
      </c>
      <c r="U2609" t="str">
        <f>Tabelle1[[#This Row],[Kundenhierarchie 1]]&amp;Tabelle1[[#This Row],[Händler]]&amp;Tabelle1[[#This Row],[Kategorie]]&amp;Tabelle1[[#This Row],[Gruppe]]&amp;Tabelle1[[#This Row],[Name]]</f>
        <v>Rewe GruppeRewe DortmundWürzsaucenWürzsaucen Made for Meat 235 mlWS Made For Veggie Teriy. Sesam, 8x235ml</v>
      </c>
      <c r="V2609">
        <f>_xlfn.XLOOKUP(U2609,'Daten Vor-Quartal'!U:U,'Daten Vor-Quartal'!I:I,0)</f>
        <v>0.3081761006289308</v>
      </c>
    </row>
    <row r="2610" spans="1:22">
      <c r="A2610" t="s">
        <v>24</v>
      </c>
      <c r="B2610" t="s">
        <v>31</v>
      </c>
      <c r="C2610" t="s">
        <v>11</v>
      </c>
      <c r="D2610" t="s">
        <v>293</v>
      </c>
      <c r="E2610" t="s">
        <v>286</v>
      </c>
      <c r="F2610">
        <v>18</v>
      </c>
      <c r="G2610" t="s">
        <v>63</v>
      </c>
      <c r="H2610">
        <v>1</v>
      </c>
      <c r="I2610">
        <v>0.16666666666666666</v>
      </c>
      <c r="J2610">
        <v>0</v>
      </c>
      <c r="K2610">
        <v>0</v>
      </c>
      <c r="L2610">
        <v>316</v>
      </c>
      <c r="M2610">
        <v>316</v>
      </c>
      <c r="N2610">
        <v>198</v>
      </c>
      <c r="O2610">
        <v>33</v>
      </c>
      <c r="P2610">
        <v>0</v>
      </c>
      <c r="Q2610">
        <v>0</v>
      </c>
      <c r="R2610">
        <v>0</v>
      </c>
      <c r="S2610">
        <f t="shared" si="43"/>
        <v>0.23287671232876711</v>
      </c>
      <c r="T2610" s="13">
        <f>(Tabelle1[[#This Row],[MT Distri % (besucht)]]-Tabelle1[[#This Row],[MT Distri % (besucht) VP]])*100</f>
        <v>-6.6210045662100452</v>
      </c>
      <c r="U2610" t="str">
        <f>Tabelle1[[#This Row],[Kundenhierarchie 1]]&amp;Tabelle1[[#This Row],[Händler]]&amp;Tabelle1[[#This Row],[Kategorie]]&amp;Tabelle1[[#This Row],[Gruppe]]&amp;Tabelle1[[#This Row],[Name]]</f>
        <v>Rewe GruppeRewe DortmundWürzsaucenWürzsaucen Made for Meat 375 mlWS Made for Meat Bacon Jalapeno, 375ml</v>
      </c>
      <c r="V2610">
        <f>_xlfn.XLOOKUP(U2610,'Daten Vor-Quartal'!U:U,'Daten Vor-Quartal'!I:I,0)</f>
        <v>0.23287671232876711</v>
      </c>
    </row>
    <row r="2611" spans="1:22">
      <c r="A2611" t="s">
        <v>24</v>
      </c>
      <c r="B2611" t="s">
        <v>31</v>
      </c>
      <c r="C2611" t="s">
        <v>11</v>
      </c>
      <c r="D2611" t="s">
        <v>293</v>
      </c>
      <c r="E2611" t="s">
        <v>287</v>
      </c>
      <c r="F2611">
        <v>15</v>
      </c>
      <c r="G2611" t="s">
        <v>63</v>
      </c>
      <c r="H2611">
        <v>1</v>
      </c>
      <c r="I2611">
        <v>0.12121212121212122</v>
      </c>
      <c r="J2611">
        <v>0</v>
      </c>
      <c r="K2611">
        <v>0</v>
      </c>
      <c r="L2611">
        <v>316</v>
      </c>
      <c r="M2611">
        <v>316</v>
      </c>
      <c r="N2611">
        <v>198</v>
      </c>
      <c r="O2611">
        <v>24</v>
      </c>
      <c r="P2611">
        <v>0</v>
      </c>
      <c r="Q2611">
        <v>0</v>
      </c>
      <c r="R2611">
        <v>0</v>
      </c>
      <c r="S2611">
        <f t="shared" si="43"/>
        <v>0.21461187214611871</v>
      </c>
      <c r="T2611" s="13">
        <f>(Tabelle1[[#This Row],[MT Distri % (besucht)]]-Tabelle1[[#This Row],[MT Distri % (besucht) VP]])*100</f>
        <v>-9.3399750933997492</v>
      </c>
      <c r="U2611" t="str">
        <f>Tabelle1[[#This Row],[Kundenhierarchie 1]]&amp;Tabelle1[[#This Row],[Händler]]&amp;Tabelle1[[#This Row],[Kategorie]]&amp;Tabelle1[[#This Row],[Gruppe]]&amp;Tabelle1[[#This Row],[Name]]</f>
        <v>Rewe GruppeRewe DortmundWürzsaucenWürzsaucen Made for Meat 375 mlWS Made for Meat BBQ Cranberry, 375ml</v>
      </c>
      <c r="V2611">
        <f>_xlfn.XLOOKUP(U2611,'Daten Vor-Quartal'!U:U,'Daten Vor-Quartal'!I:I,0)</f>
        <v>0.21461187214611871</v>
      </c>
    </row>
    <row r="2612" spans="1:22">
      <c r="A2612" t="s">
        <v>24</v>
      </c>
      <c r="B2612" t="s">
        <v>31</v>
      </c>
      <c r="C2612" t="s">
        <v>11</v>
      </c>
      <c r="D2612" t="s">
        <v>293</v>
      </c>
      <c r="E2612" t="s">
        <v>288</v>
      </c>
      <c r="F2612">
        <v>16</v>
      </c>
      <c r="G2612" t="s">
        <v>63</v>
      </c>
      <c r="H2612">
        <v>1</v>
      </c>
      <c r="I2612">
        <v>0.34848484848484851</v>
      </c>
      <c r="J2612">
        <v>0</v>
      </c>
      <c r="K2612">
        <v>0</v>
      </c>
      <c r="L2612">
        <v>316</v>
      </c>
      <c r="M2612">
        <v>316</v>
      </c>
      <c r="N2612">
        <v>198</v>
      </c>
      <c r="O2612">
        <v>69</v>
      </c>
      <c r="P2612">
        <v>0</v>
      </c>
      <c r="Q2612">
        <v>0</v>
      </c>
      <c r="R2612">
        <v>0</v>
      </c>
      <c r="S2612">
        <f t="shared" si="43"/>
        <v>0.42922374429223742</v>
      </c>
      <c r="T2612" s="13">
        <f>(Tabelle1[[#This Row],[MT Distri % (besucht)]]-Tabelle1[[#This Row],[MT Distri % (besucht) VP]])*100</f>
        <v>-8.0738895807388911</v>
      </c>
      <c r="U2612" t="str">
        <f>Tabelle1[[#This Row],[Kundenhierarchie 1]]&amp;Tabelle1[[#This Row],[Händler]]&amp;Tabelle1[[#This Row],[Kategorie]]&amp;Tabelle1[[#This Row],[Gruppe]]&amp;Tabelle1[[#This Row],[Name]]</f>
        <v>Rewe GruppeRewe DortmundWürzsaucenWürzsaucen Made for Meat 375 mlWS Made for Meat Chili Aji Panca, 375ml</v>
      </c>
      <c r="V2612">
        <f>_xlfn.XLOOKUP(U2612,'Daten Vor-Quartal'!U:U,'Daten Vor-Quartal'!I:I,0)</f>
        <v>0.42922374429223742</v>
      </c>
    </row>
    <row r="2613" spans="1:22">
      <c r="A2613" t="s">
        <v>24</v>
      </c>
      <c r="B2613" t="s">
        <v>31</v>
      </c>
      <c r="C2613" t="s">
        <v>11</v>
      </c>
      <c r="D2613" t="s">
        <v>293</v>
      </c>
      <c r="E2613" t="s">
        <v>289</v>
      </c>
      <c r="F2613">
        <v>19</v>
      </c>
      <c r="G2613" t="s">
        <v>74</v>
      </c>
      <c r="H2613">
        <v>1</v>
      </c>
      <c r="I2613">
        <v>0.32323232323232326</v>
      </c>
      <c r="J2613">
        <v>0</v>
      </c>
      <c r="K2613">
        <v>0</v>
      </c>
      <c r="L2613">
        <v>316</v>
      </c>
      <c r="M2613">
        <v>316</v>
      </c>
      <c r="N2613">
        <v>198</v>
      </c>
      <c r="O2613">
        <v>64</v>
      </c>
      <c r="P2613">
        <v>0</v>
      </c>
      <c r="Q2613">
        <v>0</v>
      </c>
      <c r="R2613">
        <v>0</v>
      </c>
      <c r="S2613">
        <f t="shared" si="43"/>
        <v>0.34703196347031962</v>
      </c>
      <c r="T2613" s="13">
        <f>(Tabelle1[[#This Row],[MT Distri % (besucht)]]-Tabelle1[[#This Row],[MT Distri % (besucht) VP]])*100</f>
        <v>-2.3799640237996353</v>
      </c>
      <c r="U2613" t="str">
        <f>Tabelle1[[#This Row],[Kundenhierarchie 1]]&amp;Tabelle1[[#This Row],[Händler]]&amp;Tabelle1[[#This Row],[Kategorie]]&amp;Tabelle1[[#This Row],[Gruppe]]&amp;Tabelle1[[#This Row],[Name]]</f>
        <v>Rewe GruppeRewe DortmundWürzsaucenWürzsaucen Made for Meat 375 mlWS Made for Meat Grilled Paprika, 375ml</v>
      </c>
      <c r="V2613">
        <f>_xlfn.XLOOKUP(U2613,'Daten Vor-Quartal'!U:U,'Daten Vor-Quartal'!I:I,0)</f>
        <v>0.34703196347031962</v>
      </c>
    </row>
    <row r="2614" spans="1:22">
      <c r="A2614" t="s">
        <v>24</v>
      </c>
      <c r="B2614" t="s">
        <v>31</v>
      </c>
      <c r="C2614" t="s">
        <v>11</v>
      </c>
      <c r="D2614" t="s">
        <v>298</v>
      </c>
      <c r="E2614" t="s">
        <v>290</v>
      </c>
      <c r="F2614">
        <v>9</v>
      </c>
      <c r="G2614" t="s">
        <v>51</v>
      </c>
      <c r="H2614">
        <v>1</v>
      </c>
      <c r="I2614">
        <v>0.99494949494949492</v>
      </c>
      <c r="J2614">
        <v>0</v>
      </c>
      <c r="K2614">
        <v>0</v>
      </c>
      <c r="L2614">
        <v>316</v>
      </c>
      <c r="M2614">
        <v>316</v>
      </c>
      <c r="N2614">
        <v>198</v>
      </c>
      <c r="O2614">
        <v>197</v>
      </c>
      <c r="P2614">
        <v>0</v>
      </c>
      <c r="Q2614">
        <v>0</v>
      </c>
      <c r="R2614">
        <v>0</v>
      </c>
      <c r="S2614">
        <f t="shared" si="43"/>
        <v>0.9908675799086758</v>
      </c>
      <c r="T2614" s="13">
        <f>(Tabelle1[[#This Row],[MT Distri % (besucht)]]-Tabelle1[[#This Row],[MT Distri % (besucht) VP]])*100</f>
        <v>0.40819150408191174</v>
      </c>
      <c r="U2614" t="str">
        <f>Tabelle1[[#This Row],[Kundenhierarchie 1]]&amp;Tabelle1[[#This Row],[Händler]]&amp;Tabelle1[[#This Row],[Kategorie]]&amp;Tabelle1[[#This Row],[Gruppe]]&amp;Tabelle1[[#This Row],[Name]]</f>
        <v>Rewe GruppeRewe DortmundWürzsaucenWürzsaucen StandardWürzsauce Barbecue, 250ml</v>
      </c>
      <c r="V2614">
        <f>_xlfn.XLOOKUP(U2614,'Daten Vor-Quartal'!U:U,'Daten Vor-Quartal'!I:I,0)</f>
        <v>0.9908675799086758</v>
      </c>
    </row>
    <row r="2615" spans="1:22">
      <c r="A2615" t="s">
        <v>24</v>
      </c>
      <c r="B2615" t="s">
        <v>31</v>
      </c>
      <c r="C2615" t="s">
        <v>11</v>
      </c>
      <c r="D2615" t="s">
        <v>298</v>
      </c>
      <c r="E2615" t="s">
        <v>291</v>
      </c>
      <c r="F2615">
        <v>21</v>
      </c>
      <c r="G2615" t="s">
        <v>74</v>
      </c>
      <c r="H2615">
        <v>1</v>
      </c>
      <c r="I2615">
        <v>0.9242424242424242</v>
      </c>
      <c r="J2615">
        <v>0</v>
      </c>
      <c r="K2615">
        <v>0</v>
      </c>
      <c r="L2615">
        <v>316</v>
      </c>
      <c r="M2615">
        <v>316</v>
      </c>
      <c r="N2615">
        <v>198</v>
      </c>
      <c r="O2615">
        <v>183</v>
      </c>
      <c r="P2615">
        <v>0</v>
      </c>
      <c r="Q2615">
        <v>0</v>
      </c>
      <c r="R2615">
        <v>0</v>
      </c>
      <c r="S2615">
        <f t="shared" si="43"/>
        <v>0.94063926940639264</v>
      </c>
      <c r="T2615" s="13">
        <f>(Tabelle1[[#This Row],[MT Distri % (besucht)]]-Tabelle1[[#This Row],[MT Distri % (besucht) VP]])*100</f>
        <v>-1.6396845163968443</v>
      </c>
      <c r="U2615" t="str">
        <f>Tabelle1[[#This Row],[Kundenhierarchie 1]]&amp;Tabelle1[[#This Row],[Händler]]&amp;Tabelle1[[#This Row],[Kategorie]]&amp;Tabelle1[[#This Row],[Gruppe]]&amp;Tabelle1[[#This Row],[Name]]</f>
        <v>Rewe GruppeRewe DortmundWürzsaucenWürzsaucen StandardWürzsauce Brandstifter, 250ml</v>
      </c>
      <c r="V2615">
        <f>_xlfn.XLOOKUP(U2615,'Daten Vor-Quartal'!U:U,'Daten Vor-Quartal'!I:I,0)</f>
        <v>0.94063926940639264</v>
      </c>
    </row>
    <row r="2616" spans="1:22">
      <c r="A2616" t="s">
        <v>24</v>
      </c>
      <c r="B2616" t="s">
        <v>31</v>
      </c>
      <c r="C2616" t="s">
        <v>11</v>
      </c>
      <c r="D2616" t="s">
        <v>298</v>
      </c>
      <c r="E2616" t="s">
        <v>292</v>
      </c>
      <c r="F2616">
        <v>23</v>
      </c>
      <c r="G2616" t="s">
        <v>74</v>
      </c>
      <c r="H2616">
        <v>1</v>
      </c>
      <c r="I2616">
        <v>0.34848484848484851</v>
      </c>
      <c r="J2616">
        <v>0</v>
      </c>
      <c r="K2616">
        <v>0</v>
      </c>
      <c r="L2616">
        <v>316</v>
      </c>
      <c r="M2616">
        <v>316</v>
      </c>
      <c r="N2616">
        <v>198</v>
      </c>
      <c r="O2616">
        <v>69</v>
      </c>
      <c r="P2616">
        <v>0</v>
      </c>
      <c r="Q2616">
        <v>0</v>
      </c>
      <c r="R2616">
        <v>0</v>
      </c>
      <c r="S2616">
        <f t="shared" si="43"/>
        <v>0.48401826484018262</v>
      </c>
      <c r="T2616" s="13">
        <f>(Tabelle1[[#This Row],[MT Distri % (besucht)]]-Tabelle1[[#This Row],[MT Distri % (besucht) VP]])*100</f>
        <v>-13.55334163553341</v>
      </c>
      <c r="U2616" t="str">
        <f>Tabelle1[[#This Row],[Kundenhierarchie 1]]&amp;Tabelle1[[#This Row],[Händler]]&amp;Tabelle1[[#This Row],[Kategorie]]&amp;Tabelle1[[#This Row],[Gruppe]]&amp;Tabelle1[[#This Row],[Name]]</f>
        <v>Rewe GruppeRewe DortmundWürzsaucenWürzsaucen StandardWürzsauce China, 250ml</v>
      </c>
      <c r="V2616">
        <f>_xlfn.XLOOKUP(U2616,'Daten Vor-Quartal'!U:U,'Daten Vor-Quartal'!I:I,0)</f>
        <v>0.48401826484018262</v>
      </c>
    </row>
    <row r="2617" spans="1:22">
      <c r="A2617" t="s">
        <v>24</v>
      </c>
      <c r="B2617" t="s">
        <v>31</v>
      </c>
      <c r="C2617" t="s">
        <v>11</v>
      </c>
      <c r="D2617" t="s">
        <v>298</v>
      </c>
      <c r="E2617" t="s">
        <v>294</v>
      </c>
      <c r="F2617">
        <v>20</v>
      </c>
      <c r="G2617" t="s">
        <v>74</v>
      </c>
      <c r="H2617">
        <v>1</v>
      </c>
      <c r="I2617">
        <v>0.89898989898989901</v>
      </c>
      <c r="J2617">
        <v>0</v>
      </c>
      <c r="K2617">
        <v>0</v>
      </c>
      <c r="L2617">
        <v>316</v>
      </c>
      <c r="M2617">
        <v>316</v>
      </c>
      <c r="N2617">
        <v>198</v>
      </c>
      <c r="O2617">
        <v>178</v>
      </c>
      <c r="P2617">
        <v>0</v>
      </c>
      <c r="Q2617">
        <v>0</v>
      </c>
      <c r="R2617">
        <v>0</v>
      </c>
      <c r="S2617">
        <f t="shared" si="43"/>
        <v>0.9269406392694064</v>
      </c>
      <c r="T2617" s="13">
        <f>(Tabelle1[[#This Row],[MT Distri % (besucht)]]-Tabelle1[[#This Row],[MT Distri % (besucht) VP]])*100</f>
        <v>-2.7950740279507391</v>
      </c>
      <c r="U2617" t="str">
        <f>Tabelle1[[#This Row],[Kundenhierarchie 1]]&amp;Tabelle1[[#This Row],[Händler]]&amp;Tabelle1[[#This Row],[Kategorie]]&amp;Tabelle1[[#This Row],[Gruppe]]&amp;Tabelle1[[#This Row],[Name]]</f>
        <v>Rewe GruppeRewe DortmundWürzsaucenWürzsaucen StandardWürzsauce Cocktail, 250ml</v>
      </c>
      <c r="V2617">
        <f>_xlfn.XLOOKUP(U2617,'Daten Vor-Quartal'!U:U,'Daten Vor-Quartal'!I:I,0)</f>
        <v>0.9269406392694064</v>
      </c>
    </row>
    <row r="2618" spans="1:22">
      <c r="A2618" t="s">
        <v>24</v>
      </c>
      <c r="B2618" t="s">
        <v>31</v>
      </c>
      <c r="C2618" t="s">
        <v>11</v>
      </c>
      <c r="D2618" t="s">
        <v>298</v>
      </c>
      <c r="E2618" t="s">
        <v>295</v>
      </c>
      <c r="F2618">
        <v>3</v>
      </c>
      <c r="G2618" t="s">
        <v>51</v>
      </c>
      <c r="H2618">
        <v>1</v>
      </c>
      <c r="I2618">
        <v>0.98989898989898994</v>
      </c>
      <c r="J2618">
        <v>0</v>
      </c>
      <c r="K2618">
        <v>0</v>
      </c>
      <c r="L2618">
        <v>316</v>
      </c>
      <c r="M2618">
        <v>316</v>
      </c>
      <c r="N2618">
        <v>198</v>
      </c>
      <c r="O2618">
        <v>196</v>
      </c>
      <c r="P2618">
        <v>0</v>
      </c>
      <c r="Q2618">
        <v>0</v>
      </c>
      <c r="R2618">
        <v>0</v>
      </c>
      <c r="S2618">
        <f t="shared" si="43"/>
        <v>0.99543378995433784</v>
      </c>
      <c r="T2618" s="13">
        <f>(Tabelle1[[#This Row],[MT Distri % (besucht)]]-Tabelle1[[#This Row],[MT Distri % (besucht) VP]])*100</f>
        <v>-0.55348000553478993</v>
      </c>
      <c r="U2618" t="str">
        <f>Tabelle1[[#This Row],[Kundenhierarchie 1]]&amp;Tabelle1[[#This Row],[Händler]]&amp;Tabelle1[[#This Row],[Kategorie]]&amp;Tabelle1[[#This Row],[Gruppe]]&amp;Tabelle1[[#This Row],[Name]]</f>
        <v>Rewe GruppeRewe DortmundWürzsaucenWürzsaucen StandardWürzsauce Curry, 250ml</v>
      </c>
      <c r="V2618">
        <f>_xlfn.XLOOKUP(U2618,'Daten Vor-Quartal'!U:U,'Daten Vor-Quartal'!I:I,0)</f>
        <v>0.99543378995433784</v>
      </c>
    </row>
    <row r="2619" spans="1:22">
      <c r="A2619" t="s">
        <v>24</v>
      </c>
      <c r="B2619" t="s">
        <v>31</v>
      </c>
      <c r="C2619" t="s">
        <v>11</v>
      </c>
      <c r="D2619" t="s">
        <v>298</v>
      </c>
      <c r="E2619" t="s">
        <v>296</v>
      </c>
      <c r="F2619">
        <v>7</v>
      </c>
      <c r="G2619" t="s">
        <v>51</v>
      </c>
      <c r="H2619">
        <v>1</v>
      </c>
      <c r="I2619">
        <v>0.98989898989898994</v>
      </c>
      <c r="J2619">
        <v>0</v>
      </c>
      <c r="K2619">
        <v>0</v>
      </c>
      <c r="L2619">
        <v>316</v>
      </c>
      <c r="M2619">
        <v>316</v>
      </c>
      <c r="N2619">
        <v>198</v>
      </c>
      <c r="O2619">
        <v>196</v>
      </c>
      <c r="P2619">
        <v>0</v>
      </c>
      <c r="Q2619">
        <v>0</v>
      </c>
      <c r="R2619">
        <v>0</v>
      </c>
      <c r="S2619">
        <f t="shared" si="43"/>
        <v>0.99543378995433784</v>
      </c>
      <c r="T2619" s="13">
        <f>(Tabelle1[[#This Row],[MT Distri % (besucht)]]-Tabelle1[[#This Row],[MT Distri % (besucht) VP]])*100</f>
        <v>-0.55348000553478993</v>
      </c>
      <c r="U2619" t="str">
        <f>Tabelle1[[#This Row],[Kundenhierarchie 1]]&amp;Tabelle1[[#This Row],[Händler]]&amp;Tabelle1[[#This Row],[Kategorie]]&amp;Tabelle1[[#This Row],[Gruppe]]&amp;Tabelle1[[#This Row],[Name]]</f>
        <v>Rewe GruppeRewe DortmundWürzsaucenWürzsaucen StandardWürzsauce Hot Chili, 250ml</v>
      </c>
      <c r="V2619">
        <f>_xlfn.XLOOKUP(U2619,'Daten Vor-Quartal'!U:U,'Daten Vor-Quartal'!I:I,0)</f>
        <v>0.99543378995433784</v>
      </c>
    </row>
    <row r="2620" spans="1:22">
      <c r="A2620" t="s">
        <v>24</v>
      </c>
      <c r="B2620" t="s">
        <v>31</v>
      </c>
      <c r="C2620" t="s">
        <v>11</v>
      </c>
      <c r="D2620" t="s">
        <v>298</v>
      </c>
      <c r="E2620" t="s">
        <v>297</v>
      </c>
      <c r="F2620">
        <v>1</v>
      </c>
      <c r="G2620" t="s">
        <v>51</v>
      </c>
      <c r="H2620">
        <v>1</v>
      </c>
      <c r="I2620">
        <v>0.98989898989898994</v>
      </c>
      <c r="J2620">
        <v>0</v>
      </c>
      <c r="K2620">
        <v>0</v>
      </c>
      <c r="L2620">
        <v>316</v>
      </c>
      <c r="M2620">
        <v>316</v>
      </c>
      <c r="N2620">
        <v>198</v>
      </c>
      <c r="O2620">
        <v>196</v>
      </c>
      <c r="P2620">
        <v>0</v>
      </c>
      <c r="Q2620">
        <v>0</v>
      </c>
      <c r="R2620">
        <v>0</v>
      </c>
      <c r="S2620">
        <f t="shared" si="43"/>
        <v>0.99543378995433784</v>
      </c>
      <c r="T2620" s="13">
        <f>(Tabelle1[[#This Row],[MT Distri % (besucht)]]-Tabelle1[[#This Row],[MT Distri % (besucht) VP]])*100</f>
        <v>-0.55348000553478993</v>
      </c>
      <c r="U2620" t="str">
        <f>Tabelle1[[#This Row],[Kundenhierarchie 1]]&amp;Tabelle1[[#This Row],[Händler]]&amp;Tabelle1[[#This Row],[Kategorie]]&amp;Tabelle1[[#This Row],[Gruppe]]&amp;Tabelle1[[#This Row],[Name]]</f>
        <v>Rewe GruppeRewe DortmundWürzsaucenWürzsaucen StandardWürzsauce Knoblauch, 250ml</v>
      </c>
      <c r="V2620">
        <f>_xlfn.XLOOKUP(U2620,'Daten Vor-Quartal'!U:U,'Daten Vor-Quartal'!I:I,0)</f>
        <v>0.99543378995433784</v>
      </c>
    </row>
    <row r="2621" spans="1:22">
      <c r="A2621" t="s">
        <v>24</v>
      </c>
      <c r="B2621" t="s">
        <v>31</v>
      </c>
      <c r="C2621" t="s">
        <v>11</v>
      </c>
      <c r="D2621" t="s">
        <v>298</v>
      </c>
      <c r="E2621" t="s">
        <v>303</v>
      </c>
      <c r="F2621">
        <v>5</v>
      </c>
      <c r="G2621" t="s">
        <v>51</v>
      </c>
      <c r="H2621">
        <v>1</v>
      </c>
      <c r="I2621">
        <v>0.93434343434343436</v>
      </c>
      <c r="J2621">
        <v>0</v>
      </c>
      <c r="K2621">
        <v>0</v>
      </c>
      <c r="L2621">
        <v>316</v>
      </c>
      <c r="M2621">
        <v>316</v>
      </c>
      <c r="N2621">
        <v>198</v>
      </c>
      <c r="O2621">
        <v>185</v>
      </c>
      <c r="P2621">
        <v>0</v>
      </c>
      <c r="Q2621">
        <v>0</v>
      </c>
      <c r="R2621">
        <v>0</v>
      </c>
      <c r="S2621">
        <f t="shared" si="43"/>
        <v>0.954337899543379</v>
      </c>
      <c r="T2621" s="13">
        <f>(Tabelle1[[#This Row],[MT Distri % (besucht)]]-Tabelle1[[#This Row],[MT Distri % (besucht) VP]])*100</f>
        <v>-1.9994465199944633</v>
      </c>
      <c r="U2621" t="str">
        <f>Tabelle1[[#This Row],[Kundenhierarchie 1]]&amp;Tabelle1[[#This Row],[Händler]]&amp;Tabelle1[[#This Row],[Kategorie]]&amp;Tabelle1[[#This Row],[Gruppe]]&amp;Tabelle1[[#This Row],[Name]]</f>
        <v>Rewe GruppeRewe DortmundWürzsaucenWürzsaucen StandardWürzsauce Mexico, 250ml</v>
      </c>
      <c r="V2621">
        <f>_xlfn.XLOOKUP(U2621,'Daten Vor-Quartal'!U:U,'Daten Vor-Quartal'!I:I,0)</f>
        <v>0.954337899543379</v>
      </c>
    </row>
    <row r="2622" spans="1:22">
      <c r="A2622" t="s">
        <v>24</v>
      </c>
      <c r="B2622" t="s">
        <v>31</v>
      </c>
      <c r="C2622" t="s">
        <v>11</v>
      </c>
      <c r="D2622" t="s">
        <v>298</v>
      </c>
      <c r="E2622" t="s">
        <v>299</v>
      </c>
      <c r="F2622">
        <v>14</v>
      </c>
      <c r="G2622" t="s">
        <v>63</v>
      </c>
      <c r="H2622">
        <v>1</v>
      </c>
      <c r="I2622">
        <v>0.96969696969696972</v>
      </c>
      <c r="J2622">
        <v>0</v>
      </c>
      <c r="K2622">
        <v>0</v>
      </c>
      <c r="L2622">
        <v>316</v>
      </c>
      <c r="M2622">
        <v>316</v>
      </c>
      <c r="N2622">
        <v>198</v>
      </c>
      <c r="O2622">
        <v>192</v>
      </c>
      <c r="P2622">
        <v>0</v>
      </c>
      <c r="Q2622">
        <v>0</v>
      </c>
      <c r="R2622">
        <v>0</v>
      </c>
      <c r="S2622">
        <f t="shared" si="43"/>
        <v>0.9726027397260274</v>
      </c>
      <c r="T2622" s="13">
        <f>(Tabelle1[[#This Row],[MT Distri % (besucht)]]-Tabelle1[[#This Row],[MT Distri % (besucht) VP]])*100</f>
        <v>-0.29057700290576749</v>
      </c>
      <c r="U2622" t="str">
        <f>Tabelle1[[#This Row],[Kundenhierarchie 1]]&amp;Tabelle1[[#This Row],[Händler]]&amp;Tabelle1[[#This Row],[Kategorie]]&amp;Tabelle1[[#This Row],[Gruppe]]&amp;Tabelle1[[#This Row],[Name]]</f>
        <v>Rewe GruppeRewe DortmundWürzsaucenWürzsaucen StandardWürzsauce Paprikasauce Ungar. Art, 250ml</v>
      </c>
      <c r="V2622">
        <f>_xlfn.XLOOKUP(U2622,'Daten Vor-Quartal'!U:U,'Daten Vor-Quartal'!I:I,0)</f>
        <v>0.9726027397260274</v>
      </c>
    </row>
    <row r="2623" spans="1:22">
      <c r="A2623" t="s">
        <v>24</v>
      </c>
      <c r="B2623" t="s">
        <v>31</v>
      </c>
      <c r="C2623" t="s">
        <v>11</v>
      </c>
      <c r="D2623" t="s">
        <v>298</v>
      </c>
      <c r="E2623" t="s">
        <v>300</v>
      </c>
      <c r="F2623">
        <v>12</v>
      </c>
      <c r="G2623" t="s">
        <v>63</v>
      </c>
      <c r="H2623">
        <v>1</v>
      </c>
      <c r="I2623">
        <v>0.92929292929292928</v>
      </c>
      <c r="J2623">
        <v>0</v>
      </c>
      <c r="K2623">
        <v>0</v>
      </c>
      <c r="L2623">
        <v>316</v>
      </c>
      <c r="M2623">
        <v>316</v>
      </c>
      <c r="N2623">
        <v>198</v>
      </c>
      <c r="O2623">
        <v>184</v>
      </c>
      <c r="P2623">
        <v>0</v>
      </c>
      <c r="Q2623">
        <v>0</v>
      </c>
      <c r="R2623">
        <v>0</v>
      </c>
      <c r="S2623">
        <f t="shared" si="43"/>
        <v>0.94977168949771684</v>
      </c>
      <c r="T2623" s="13">
        <f>(Tabelle1[[#This Row],[MT Distri % (besucht)]]-Tabelle1[[#This Row],[MT Distri % (besucht) VP]])*100</f>
        <v>-2.0478760204787561</v>
      </c>
      <c r="U2623" t="str">
        <f>Tabelle1[[#This Row],[Kundenhierarchie 1]]&amp;Tabelle1[[#This Row],[Händler]]&amp;Tabelle1[[#This Row],[Kategorie]]&amp;Tabelle1[[#This Row],[Gruppe]]&amp;Tabelle1[[#This Row],[Name]]</f>
        <v>Rewe GruppeRewe DortmundWürzsaucenWürzsaucen StandardWürzsauce Schaschlik, 250ml</v>
      </c>
      <c r="V2623">
        <f>_xlfn.XLOOKUP(U2623,'Daten Vor-Quartal'!U:U,'Daten Vor-Quartal'!I:I,0)</f>
        <v>0.94977168949771684</v>
      </c>
    </row>
    <row r="2624" spans="1:22">
      <c r="A2624" t="s">
        <v>24</v>
      </c>
      <c r="B2624" t="s">
        <v>31</v>
      </c>
      <c r="C2624" t="s">
        <v>11</v>
      </c>
      <c r="D2624" t="s">
        <v>298</v>
      </c>
      <c r="E2624" t="s">
        <v>301</v>
      </c>
      <c r="F2624">
        <v>2</v>
      </c>
      <c r="G2624" t="s">
        <v>51</v>
      </c>
      <c r="H2624">
        <v>1</v>
      </c>
      <c r="I2624">
        <v>0.95959595959595956</v>
      </c>
      <c r="J2624">
        <v>0</v>
      </c>
      <c r="K2624">
        <v>0</v>
      </c>
      <c r="L2624">
        <v>316</v>
      </c>
      <c r="M2624">
        <v>316</v>
      </c>
      <c r="N2624">
        <v>198</v>
      </c>
      <c r="O2624">
        <v>190</v>
      </c>
      <c r="P2624">
        <v>0</v>
      </c>
      <c r="Q2624">
        <v>0</v>
      </c>
      <c r="R2624">
        <v>0</v>
      </c>
      <c r="S2624">
        <f t="shared" si="43"/>
        <v>0.9634703196347032</v>
      </c>
      <c r="T2624" s="13">
        <f>(Tabelle1[[#This Row],[MT Distri % (besucht)]]-Tabelle1[[#This Row],[MT Distri % (besucht) VP]])*100</f>
        <v>-0.38743600387436405</v>
      </c>
      <c r="U2624" t="str">
        <f>Tabelle1[[#This Row],[Kundenhierarchie 1]]&amp;Tabelle1[[#This Row],[Händler]]&amp;Tabelle1[[#This Row],[Kategorie]]&amp;Tabelle1[[#This Row],[Gruppe]]&amp;Tabelle1[[#This Row],[Name]]</f>
        <v>Rewe GruppeRewe DortmundWürzsaucenWürzsaucen StandardWürzsauce Steak, 250ml</v>
      </c>
      <c r="V2624">
        <f>_xlfn.XLOOKUP(U2624,'Daten Vor-Quartal'!U:U,'Daten Vor-Quartal'!I:I,0)</f>
        <v>0.9634703196347032</v>
      </c>
    </row>
    <row r="2625" spans="1:22">
      <c r="A2625" t="s">
        <v>24</v>
      </c>
      <c r="B2625" t="s">
        <v>31</v>
      </c>
      <c r="C2625" t="s">
        <v>11</v>
      </c>
      <c r="D2625" t="s">
        <v>298</v>
      </c>
      <c r="E2625" t="s">
        <v>302</v>
      </c>
      <c r="F2625">
        <v>24</v>
      </c>
      <c r="G2625" t="s">
        <v>74</v>
      </c>
      <c r="H2625">
        <v>0.24683544303797469</v>
      </c>
      <c r="I2625">
        <v>6.4516129032258063E-2</v>
      </c>
      <c r="J2625">
        <v>0</v>
      </c>
      <c r="K2625">
        <v>0</v>
      </c>
      <c r="L2625">
        <v>78</v>
      </c>
      <c r="M2625">
        <v>316</v>
      </c>
      <c r="N2625">
        <v>62</v>
      </c>
      <c r="O2625">
        <v>4</v>
      </c>
      <c r="P2625">
        <v>0</v>
      </c>
      <c r="Q2625">
        <v>0</v>
      </c>
      <c r="R2625">
        <v>0</v>
      </c>
      <c r="S2625">
        <f t="shared" si="43"/>
        <v>0.16393442622950818</v>
      </c>
      <c r="T2625" s="13">
        <f>(Tabelle1[[#This Row],[MT Distri % (besucht)]]-Tabelle1[[#This Row],[MT Distri % (besucht) VP]])*100</f>
        <v>-9.9418297197250123</v>
      </c>
      <c r="U2625" t="str">
        <f>Tabelle1[[#This Row],[Kundenhierarchie 1]]&amp;Tabelle1[[#This Row],[Händler]]&amp;Tabelle1[[#This Row],[Kategorie]]&amp;Tabelle1[[#This Row],[Gruppe]]&amp;Tabelle1[[#This Row],[Name]]</f>
        <v>Rewe GruppeRewe DortmundWürzsaucenWürzsaucen StandardWürzsauce Tzatziki, 250ml</v>
      </c>
      <c r="V2625">
        <f>_xlfn.XLOOKUP(U2625,'Daten Vor-Quartal'!U:U,'Daten Vor-Quartal'!I:I,0)</f>
        <v>0.16393442622950818</v>
      </c>
    </row>
    <row r="2626" spans="1:22">
      <c r="A2626" t="s">
        <v>24</v>
      </c>
      <c r="B2626" t="s">
        <v>31</v>
      </c>
      <c r="C2626" t="s">
        <v>11</v>
      </c>
      <c r="D2626" t="s">
        <v>298</v>
      </c>
      <c r="E2626" t="s">
        <v>304</v>
      </c>
      <c r="F2626">
        <v>22</v>
      </c>
      <c r="G2626" t="s">
        <v>74</v>
      </c>
      <c r="H2626">
        <v>1</v>
      </c>
      <c r="I2626">
        <v>0.10101010101010101</v>
      </c>
      <c r="J2626">
        <v>0</v>
      </c>
      <c r="K2626">
        <v>0</v>
      </c>
      <c r="L2626">
        <v>316</v>
      </c>
      <c r="M2626">
        <v>316</v>
      </c>
      <c r="N2626">
        <v>198</v>
      </c>
      <c r="O2626">
        <v>20</v>
      </c>
      <c r="P2626">
        <v>0</v>
      </c>
      <c r="Q2626">
        <v>0</v>
      </c>
      <c r="R2626">
        <v>0</v>
      </c>
      <c r="S2626">
        <f t="shared" si="43"/>
        <v>0.22374429223744291</v>
      </c>
      <c r="T2626" s="13">
        <f>(Tabelle1[[#This Row],[MT Distri % (besucht)]]-Tabelle1[[#This Row],[MT Distri % (besucht) VP]])*100</f>
        <v>-12.27341912273419</v>
      </c>
      <c r="U2626" t="str">
        <f>Tabelle1[[#This Row],[Kundenhierarchie 1]]&amp;Tabelle1[[#This Row],[Händler]]&amp;Tabelle1[[#This Row],[Kategorie]]&amp;Tabelle1[[#This Row],[Gruppe]]&amp;Tabelle1[[#This Row],[Name]]</f>
        <v>Rewe GruppeRewe DortmundWürzsaucenWürzsaucen StandardWürzsauce Unschuldsengel, 250ml</v>
      </c>
      <c r="V2626">
        <f>_xlfn.XLOOKUP(U2626,'Daten Vor-Quartal'!U:U,'Daten Vor-Quartal'!I:I,0)</f>
        <v>0.22374429223744291</v>
      </c>
    </row>
    <row r="2627" spans="1:22">
      <c r="A2627" t="s">
        <v>24</v>
      </c>
      <c r="B2627" t="s">
        <v>25</v>
      </c>
      <c r="C2627" t="s">
        <v>10</v>
      </c>
      <c r="D2627" t="s">
        <v>157</v>
      </c>
      <c r="E2627" t="s">
        <v>158</v>
      </c>
      <c r="F2627">
        <v>15</v>
      </c>
      <c r="G2627" t="s">
        <v>63</v>
      </c>
      <c r="H2627">
        <v>1</v>
      </c>
      <c r="I2627">
        <v>0.35051546391752575</v>
      </c>
      <c r="J2627">
        <v>13.100436681222712</v>
      </c>
      <c r="K2627">
        <v>-0.38992734447322186</v>
      </c>
      <c r="L2627">
        <v>369</v>
      </c>
      <c r="M2627">
        <v>369</v>
      </c>
      <c r="N2627">
        <v>97</v>
      </c>
      <c r="O2627">
        <v>34</v>
      </c>
      <c r="P2627">
        <v>455</v>
      </c>
      <c r="Q2627">
        <v>23.841420743933632</v>
      </c>
      <c r="R2627">
        <v>-0.6538257527970508</v>
      </c>
      <c r="S2627">
        <f t="shared" ref="S2627:S2690" si="44">V2627</f>
        <v>0.36</v>
      </c>
      <c r="T2627" s="13">
        <f>(Tabelle1[[#This Row],[MT Distri % (besucht)]]-Tabelle1[[#This Row],[MT Distri % (besucht) VP]])*100</f>
        <v>-0.94845360824742375</v>
      </c>
      <c r="U2627" t="str">
        <f>Tabelle1[[#This Row],[Kundenhierarchie 1]]&amp;Tabelle1[[#This Row],[Händler]]&amp;Tabelle1[[#This Row],[Kategorie]]&amp;Tabelle1[[#This Row],[Gruppe]]&amp;Tabelle1[[#This Row],[Name]]</f>
        <v>Rewe GruppeRewe MitteDressingDressing  500mlKühne Dressing 1000 Islands  0,5l</v>
      </c>
      <c r="V2627">
        <f>_xlfn.XLOOKUP(U2627,'Daten Vor-Quartal'!U:U,'Daten Vor-Quartal'!I:I,0)</f>
        <v>0.36</v>
      </c>
    </row>
    <row r="2628" spans="1:22">
      <c r="A2628" t="s">
        <v>24</v>
      </c>
      <c r="B2628" t="s">
        <v>25</v>
      </c>
      <c r="C2628" t="s">
        <v>10</v>
      </c>
      <c r="D2628" t="s">
        <v>157</v>
      </c>
      <c r="E2628" t="s">
        <v>159</v>
      </c>
      <c r="F2628">
        <v>19</v>
      </c>
      <c r="G2628" t="s">
        <v>63</v>
      </c>
      <c r="H2628">
        <v>1</v>
      </c>
      <c r="I2628">
        <v>0.30927835051546393</v>
      </c>
      <c r="J2628">
        <v>10.698689956331803</v>
      </c>
      <c r="K2628">
        <v>-7.9481592998149608E-3</v>
      </c>
      <c r="L2628">
        <v>369</v>
      </c>
      <c r="M2628">
        <v>369</v>
      </c>
      <c r="N2628">
        <v>97</v>
      </c>
      <c r="O2628">
        <v>30</v>
      </c>
      <c r="P2628">
        <v>455</v>
      </c>
      <c r="Q2628">
        <v>21.616561698046009</v>
      </c>
      <c r="R2628">
        <v>-0.21736868146840749</v>
      </c>
      <c r="S2628">
        <f t="shared" si="44"/>
        <v>0.28999999999999998</v>
      </c>
      <c r="T2628" s="13">
        <f>(Tabelle1[[#This Row],[MT Distri % (besucht)]]-Tabelle1[[#This Row],[MT Distri % (besucht) VP]])*100</f>
        <v>1.9278350515463949</v>
      </c>
      <c r="U2628" t="str">
        <f>Tabelle1[[#This Row],[Kundenhierarchie 1]]&amp;Tabelle1[[#This Row],[Händler]]&amp;Tabelle1[[#This Row],[Kategorie]]&amp;Tabelle1[[#This Row],[Gruppe]]&amp;Tabelle1[[#This Row],[Name]]</f>
        <v>Rewe GruppeRewe MitteDressingDressing  500mlKühne Dressing American  0,5l</v>
      </c>
      <c r="V2628">
        <f>_xlfn.XLOOKUP(U2628,'Daten Vor-Quartal'!U:U,'Daten Vor-Quartal'!I:I,0)</f>
        <v>0.28999999999999998</v>
      </c>
    </row>
    <row r="2629" spans="1:22">
      <c r="A2629" t="s">
        <v>24</v>
      </c>
      <c r="B2629" t="s">
        <v>25</v>
      </c>
      <c r="C2629" t="s">
        <v>10</v>
      </c>
      <c r="D2629" t="s">
        <v>157</v>
      </c>
      <c r="E2629" t="s">
        <v>160</v>
      </c>
      <c r="F2629">
        <v>18</v>
      </c>
      <c r="G2629" t="s">
        <v>63</v>
      </c>
      <c r="H2629">
        <v>1</v>
      </c>
      <c r="I2629">
        <v>0.34020618556701032</v>
      </c>
      <c r="J2629">
        <v>13.100436681222712</v>
      </c>
      <c r="K2629">
        <v>0.46660370477730878</v>
      </c>
      <c r="L2629">
        <v>369</v>
      </c>
      <c r="M2629">
        <v>369</v>
      </c>
      <c r="N2629">
        <v>97</v>
      </c>
      <c r="O2629">
        <v>33</v>
      </c>
      <c r="P2629">
        <v>455</v>
      </c>
      <c r="Q2629">
        <v>23.672907703673037</v>
      </c>
      <c r="R2629">
        <v>-0.1180386271515701</v>
      </c>
      <c r="S2629">
        <f t="shared" si="44"/>
        <v>0.31</v>
      </c>
      <c r="T2629" s="13">
        <f>(Tabelle1[[#This Row],[MT Distri % (besucht)]]-Tabelle1[[#This Row],[MT Distri % (besucht) VP]])*100</f>
        <v>3.0206185567010326</v>
      </c>
      <c r="U2629" t="str">
        <f>Tabelle1[[#This Row],[Kundenhierarchie 1]]&amp;Tabelle1[[#This Row],[Händler]]&amp;Tabelle1[[#This Row],[Kategorie]]&amp;Tabelle1[[#This Row],[Gruppe]]&amp;Tabelle1[[#This Row],[Name]]</f>
        <v>Rewe GruppeRewe MitteDressingDressing  500mlKühne Dressing Balsamico  0,5l</v>
      </c>
      <c r="V2629">
        <f>_xlfn.XLOOKUP(U2629,'Daten Vor-Quartal'!U:U,'Daten Vor-Quartal'!I:I,0)</f>
        <v>0.31</v>
      </c>
    </row>
    <row r="2630" spans="1:22">
      <c r="A2630" t="s">
        <v>24</v>
      </c>
      <c r="B2630" t="s">
        <v>25</v>
      </c>
      <c r="C2630" t="s">
        <v>10</v>
      </c>
      <c r="D2630" t="s">
        <v>157</v>
      </c>
      <c r="E2630" t="s">
        <v>161</v>
      </c>
      <c r="F2630">
        <v>13</v>
      </c>
      <c r="G2630" t="s">
        <v>63</v>
      </c>
      <c r="H2630">
        <v>1</v>
      </c>
      <c r="I2630">
        <v>0.4329896907216495</v>
      </c>
      <c r="J2630">
        <v>39.956331877729127</v>
      </c>
      <c r="K2630">
        <v>19.61371945802895</v>
      </c>
      <c r="L2630">
        <v>369</v>
      </c>
      <c r="M2630">
        <v>369</v>
      </c>
      <c r="N2630">
        <v>97</v>
      </c>
      <c r="O2630">
        <v>42</v>
      </c>
      <c r="P2630">
        <v>455</v>
      </c>
      <c r="Q2630">
        <v>54.575204073230843</v>
      </c>
      <c r="R2630">
        <v>21.647432122347126</v>
      </c>
      <c r="S2630">
        <f t="shared" si="44"/>
        <v>0.27</v>
      </c>
      <c r="T2630" s="13">
        <f>(Tabelle1[[#This Row],[MT Distri % (besucht)]]-Tabelle1[[#This Row],[MT Distri % (besucht) VP]])*100</f>
        <v>16.298969072164947</v>
      </c>
      <c r="U2630" t="str">
        <f>Tabelle1[[#This Row],[Kundenhierarchie 1]]&amp;Tabelle1[[#This Row],[Händler]]&amp;Tabelle1[[#This Row],[Kategorie]]&amp;Tabelle1[[#This Row],[Gruppe]]&amp;Tabelle1[[#This Row],[Name]]</f>
        <v>Rewe GruppeRewe MitteDressingDressing  500mlKühne Dressing Caesar 0,5l</v>
      </c>
      <c r="V2630">
        <f>_xlfn.XLOOKUP(U2630,'Daten Vor-Quartal'!U:U,'Daten Vor-Quartal'!I:I,0)</f>
        <v>0.27</v>
      </c>
    </row>
    <row r="2631" spans="1:22">
      <c r="A2631" t="s">
        <v>24</v>
      </c>
      <c r="B2631" t="s">
        <v>25</v>
      </c>
      <c r="C2631" t="s">
        <v>10</v>
      </c>
      <c r="D2631" t="s">
        <v>157</v>
      </c>
      <c r="E2631" t="s">
        <v>135</v>
      </c>
      <c r="F2631">
        <v>10</v>
      </c>
      <c r="G2631" t="s">
        <v>51</v>
      </c>
      <c r="H2631">
        <v>1</v>
      </c>
      <c r="I2631">
        <v>0.68041237113402064</v>
      </c>
      <c r="J2631">
        <v>43.231441048035322</v>
      </c>
      <c r="K2631">
        <v>6.1864731679493064</v>
      </c>
      <c r="L2631">
        <v>369</v>
      </c>
      <c r="M2631">
        <v>369</v>
      </c>
      <c r="N2631">
        <v>97</v>
      </c>
      <c r="O2631">
        <v>66</v>
      </c>
      <c r="P2631">
        <v>455</v>
      </c>
      <c r="Q2631">
        <v>56.989273279926202</v>
      </c>
      <c r="R2631">
        <v>4.6445684249653567</v>
      </c>
      <c r="S2631">
        <f t="shared" si="44"/>
        <v>0.68</v>
      </c>
      <c r="T2631" s="13">
        <f>(Tabelle1[[#This Row],[MT Distri % (besucht)]]-Tabelle1[[#This Row],[MT Distri % (besucht) VP]])*100</f>
        <v>4.1237113402059489E-2</v>
      </c>
      <c r="U2631" t="str">
        <f>Tabelle1[[#This Row],[Kundenhierarchie 1]]&amp;Tabelle1[[#This Row],[Händler]]&amp;Tabelle1[[#This Row],[Kategorie]]&amp;Tabelle1[[#This Row],[Gruppe]]&amp;Tabelle1[[#This Row],[Name]]</f>
        <v>Rewe GruppeRewe MitteDressingDressing  500mlKühne Dressing French  0,5l</v>
      </c>
      <c r="V2631">
        <f>_xlfn.XLOOKUP(U2631,'Daten Vor-Quartal'!U:U,'Daten Vor-Quartal'!I:I,0)</f>
        <v>0.68</v>
      </c>
    </row>
    <row r="2632" spans="1:22">
      <c r="A2632" t="s">
        <v>24</v>
      </c>
      <c r="B2632" t="s">
        <v>25</v>
      </c>
      <c r="C2632" t="s">
        <v>10</v>
      </c>
      <c r="D2632" t="s">
        <v>157</v>
      </c>
      <c r="E2632" t="s">
        <v>162</v>
      </c>
      <c r="F2632">
        <v>16</v>
      </c>
      <c r="G2632" t="s">
        <v>63</v>
      </c>
      <c r="H2632">
        <v>1</v>
      </c>
      <c r="I2632">
        <v>0.32989690721649484</v>
      </c>
      <c r="J2632">
        <v>12.445414847161475</v>
      </c>
      <c r="K2632">
        <v>-0.18841812928382551</v>
      </c>
      <c r="L2632">
        <v>369</v>
      </c>
      <c r="M2632">
        <v>369</v>
      </c>
      <c r="N2632">
        <v>97</v>
      </c>
      <c r="O2632">
        <v>32</v>
      </c>
      <c r="P2632">
        <v>455</v>
      </c>
      <c r="Q2632">
        <v>23.321396634764653</v>
      </c>
      <c r="R2632">
        <v>-0.214937860716649</v>
      </c>
      <c r="S2632">
        <f t="shared" si="44"/>
        <v>0.35</v>
      </c>
      <c r="T2632" s="13">
        <f>(Tabelle1[[#This Row],[MT Distri % (besucht)]]-Tabelle1[[#This Row],[MT Distri % (besucht) VP]])*100</f>
        <v>-2.0103092783505137</v>
      </c>
      <c r="U2632" t="str">
        <f>Tabelle1[[#This Row],[Kundenhierarchie 1]]&amp;Tabelle1[[#This Row],[Händler]]&amp;Tabelle1[[#This Row],[Kategorie]]&amp;Tabelle1[[#This Row],[Gruppe]]&amp;Tabelle1[[#This Row],[Name]]</f>
        <v>Rewe GruppeRewe MitteDressingDressing  500mlKühne Dressing Gartenkräuter  0,5l</v>
      </c>
      <c r="V2632">
        <f>_xlfn.XLOOKUP(U2632,'Daten Vor-Quartal'!U:U,'Daten Vor-Quartal'!I:I,0)</f>
        <v>0.35</v>
      </c>
    </row>
    <row r="2633" spans="1:22">
      <c r="A2633" t="s">
        <v>24</v>
      </c>
      <c r="B2633" t="s">
        <v>25</v>
      </c>
      <c r="C2633" t="s">
        <v>10</v>
      </c>
      <c r="D2633" t="s">
        <v>157</v>
      </c>
      <c r="E2633" t="s">
        <v>134</v>
      </c>
      <c r="F2633">
        <v>5</v>
      </c>
      <c r="G2633" t="s">
        <v>51</v>
      </c>
      <c r="H2633">
        <v>1</v>
      </c>
      <c r="I2633">
        <v>0.97938144329896903</v>
      </c>
      <c r="J2633">
        <v>82.314410480349707</v>
      </c>
      <c r="K2633">
        <v>8.7429752297950358E-2</v>
      </c>
      <c r="L2633">
        <v>369</v>
      </c>
      <c r="M2633">
        <v>369</v>
      </c>
      <c r="N2633">
        <v>97</v>
      </c>
      <c r="O2633">
        <v>95</v>
      </c>
      <c r="P2633">
        <v>455</v>
      </c>
      <c r="Q2633">
        <v>90.511321783456893</v>
      </c>
      <c r="R2633">
        <v>0.33443857611962358</v>
      </c>
      <c r="S2633">
        <f t="shared" si="44"/>
        <v>0.95</v>
      </c>
      <c r="T2633" s="13">
        <f>(Tabelle1[[#This Row],[MT Distri % (besucht)]]-Tabelle1[[#This Row],[MT Distri % (besucht) VP]])*100</f>
        <v>2.9381443298969079</v>
      </c>
      <c r="U2633" t="str">
        <f>Tabelle1[[#This Row],[Kundenhierarchie 1]]&amp;Tabelle1[[#This Row],[Händler]]&amp;Tabelle1[[#This Row],[Kategorie]]&amp;Tabelle1[[#This Row],[Gruppe]]&amp;Tabelle1[[#This Row],[Name]]</f>
        <v>Rewe GruppeRewe MitteDressingDressing  500mlKühne Dressing Jogh.-Kräuter leicht 0,5l</v>
      </c>
      <c r="V2633">
        <f>_xlfn.XLOOKUP(U2633,'Daten Vor-Quartal'!U:U,'Daten Vor-Quartal'!I:I,0)</f>
        <v>0.95</v>
      </c>
    </row>
    <row r="2634" spans="1:22">
      <c r="A2634" t="s">
        <v>24</v>
      </c>
      <c r="B2634" t="s">
        <v>25</v>
      </c>
      <c r="C2634" t="s">
        <v>10</v>
      </c>
      <c r="D2634" t="s">
        <v>157</v>
      </c>
      <c r="E2634" t="s">
        <v>132</v>
      </c>
      <c r="F2634">
        <v>1</v>
      </c>
      <c r="G2634" t="s">
        <v>51</v>
      </c>
      <c r="H2634">
        <v>1</v>
      </c>
      <c r="I2634">
        <v>0.97938144329896903</v>
      </c>
      <c r="J2634">
        <v>83.624454148471159</v>
      </c>
      <c r="K2634">
        <v>1.6116061827328725</v>
      </c>
      <c r="L2634">
        <v>369</v>
      </c>
      <c r="M2634">
        <v>369</v>
      </c>
      <c r="N2634">
        <v>97</v>
      </c>
      <c r="O2634">
        <v>95</v>
      </c>
      <c r="P2634">
        <v>455</v>
      </c>
      <c r="Q2634">
        <v>91.241929226945956</v>
      </c>
      <c r="R2634">
        <v>1.2214247485194107</v>
      </c>
      <c r="S2634">
        <f t="shared" si="44"/>
        <v>0.98</v>
      </c>
      <c r="T2634" s="13">
        <f>(Tabelle1[[#This Row],[MT Distri % (besucht)]]-Tabelle1[[#This Row],[MT Distri % (besucht) VP]])*100</f>
        <v>-6.1855670103094784E-2</v>
      </c>
      <c r="U2634" t="str">
        <f>Tabelle1[[#This Row],[Kundenhierarchie 1]]&amp;Tabelle1[[#This Row],[Händler]]&amp;Tabelle1[[#This Row],[Kategorie]]&amp;Tabelle1[[#This Row],[Gruppe]]&amp;Tabelle1[[#This Row],[Name]]</f>
        <v>Rewe GruppeRewe MitteDressingDressing  500mlKühne Dressing Joghurt  0,5l</v>
      </c>
      <c r="V2634">
        <f>_xlfn.XLOOKUP(U2634,'Daten Vor-Quartal'!U:U,'Daten Vor-Quartal'!I:I,0)</f>
        <v>0.98</v>
      </c>
    </row>
    <row r="2635" spans="1:22">
      <c r="A2635" t="s">
        <v>24</v>
      </c>
      <c r="B2635" t="s">
        <v>25</v>
      </c>
      <c r="C2635" t="s">
        <v>10</v>
      </c>
      <c r="D2635" t="s">
        <v>157</v>
      </c>
      <c r="E2635" t="s">
        <v>133</v>
      </c>
      <c r="F2635">
        <v>2</v>
      </c>
      <c r="G2635" t="s">
        <v>51</v>
      </c>
      <c r="H2635">
        <v>1</v>
      </c>
      <c r="I2635">
        <v>0.95876288659793818</v>
      </c>
      <c r="J2635">
        <v>83.406113537118486</v>
      </c>
      <c r="K2635">
        <v>0.75086728444124928</v>
      </c>
      <c r="L2635">
        <v>369</v>
      </c>
      <c r="M2635">
        <v>369</v>
      </c>
      <c r="N2635">
        <v>97</v>
      </c>
      <c r="O2635">
        <v>93</v>
      </c>
      <c r="P2635">
        <v>455</v>
      </c>
      <c r="Q2635">
        <v>91.298665571747435</v>
      </c>
      <c r="R2635">
        <v>0.82885909880303643</v>
      </c>
      <c r="S2635">
        <f t="shared" si="44"/>
        <v>0.96</v>
      </c>
      <c r="T2635" s="13">
        <f>(Tabelle1[[#This Row],[MT Distri % (besucht)]]-Tabelle1[[#This Row],[MT Distri % (besucht) VP]])*100</f>
        <v>-0.12371134020617847</v>
      </c>
      <c r="U2635" t="str">
        <f>Tabelle1[[#This Row],[Kundenhierarchie 1]]&amp;Tabelle1[[#This Row],[Händler]]&amp;Tabelle1[[#This Row],[Kategorie]]&amp;Tabelle1[[#This Row],[Gruppe]]&amp;Tabelle1[[#This Row],[Name]]</f>
        <v>Rewe GruppeRewe MitteDressingDressing  500mlKühne Dressing Kräuterwürzig  0,5l</v>
      </c>
      <c r="V2635">
        <f>_xlfn.XLOOKUP(U2635,'Daten Vor-Quartal'!U:U,'Daten Vor-Quartal'!I:I,0)</f>
        <v>0.96</v>
      </c>
    </row>
    <row r="2636" spans="1:22">
      <c r="A2636" t="s">
        <v>24</v>
      </c>
      <c r="B2636" t="s">
        <v>25</v>
      </c>
      <c r="C2636" t="s">
        <v>10</v>
      </c>
      <c r="D2636" t="s">
        <v>163</v>
      </c>
      <c r="E2636" t="s">
        <v>164</v>
      </c>
      <c r="F2636">
        <v>26</v>
      </c>
      <c r="G2636" t="s">
        <v>74</v>
      </c>
      <c r="H2636">
        <v>1</v>
      </c>
      <c r="I2636">
        <v>4.1237113402061855E-2</v>
      </c>
      <c r="J2636">
        <v>5.2401746724890588</v>
      </c>
      <c r="K2636">
        <v>0.74338666392377961</v>
      </c>
      <c r="L2636">
        <v>369</v>
      </c>
      <c r="M2636">
        <v>369</v>
      </c>
      <c r="N2636">
        <v>97</v>
      </c>
      <c r="O2636">
        <v>4</v>
      </c>
      <c r="P2636">
        <v>455</v>
      </c>
      <c r="Q2636">
        <v>13.631732691314882</v>
      </c>
      <c r="R2636">
        <v>1.5184267455212428</v>
      </c>
      <c r="S2636">
        <f t="shared" si="44"/>
        <v>0.06</v>
      </c>
      <c r="T2636" s="13">
        <f>(Tabelle1[[#This Row],[MT Distri % (besucht)]]-Tabelle1[[#This Row],[MT Distri % (besucht) VP]])*100</f>
        <v>-1.8762886597938142</v>
      </c>
      <c r="U2636" t="str">
        <f>Tabelle1[[#This Row],[Kundenhierarchie 1]]&amp;Tabelle1[[#This Row],[Händler]]&amp;Tabelle1[[#This Row],[Kategorie]]&amp;Tabelle1[[#This Row],[Gruppe]]&amp;Tabelle1[[#This Row],[Name]]</f>
        <v>Rewe GruppeRewe MitteDressingDressing 1lKühne Dressing 1000 Islands, 1l Fl.</v>
      </c>
      <c r="V2636">
        <f>_xlfn.XLOOKUP(U2636,'Daten Vor-Quartal'!U:U,'Daten Vor-Quartal'!I:I,0)</f>
        <v>0.06</v>
      </c>
    </row>
    <row r="2637" spans="1:22">
      <c r="A2637" t="s">
        <v>24</v>
      </c>
      <c r="B2637" t="s">
        <v>25</v>
      </c>
      <c r="C2637" t="s">
        <v>10</v>
      </c>
      <c r="D2637" t="s">
        <v>163</v>
      </c>
      <c r="E2637" t="s">
        <v>165</v>
      </c>
      <c r="F2637">
        <v>27</v>
      </c>
      <c r="G2637" t="s">
        <v>74</v>
      </c>
      <c r="H2637">
        <v>0</v>
      </c>
      <c r="I2637">
        <v>0</v>
      </c>
      <c r="J2637">
        <v>0</v>
      </c>
      <c r="K2637">
        <v>0</v>
      </c>
      <c r="L2637">
        <v>0</v>
      </c>
      <c r="M2637">
        <v>369</v>
      </c>
      <c r="N2637">
        <v>1</v>
      </c>
      <c r="O2637">
        <v>0</v>
      </c>
      <c r="P2637">
        <v>0</v>
      </c>
      <c r="Q2637">
        <v>0</v>
      </c>
      <c r="R2637">
        <v>0</v>
      </c>
      <c r="S2637">
        <f t="shared" si="44"/>
        <v>0</v>
      </c>
      <c r="T2637" s="13">
        <f>(Tabelle1[[#This Row],[MT Distri % (besucht)]]-Tabelle1[[#This Row],[MT Distri % (besucht) VP]])*100</f>
        <v>0</v>
      </c>
      <c r="U2637" t="str">
        <f>Tabelle1[[#This Row],[Kundenhierarchie 1]]&amp;Tabelle1[[#This Row],[Händler]]&amp;Tabelle1[[#This Row],[Kategorie]]&amp;Tabelle1[[#This Row],[Gruppe]]&amp;Tabelle1[[#This Row],[Name]]</f>
        <v>Rewe GruppeRewe MitteDressingDressing 1lKühne Dressing Balsamico, 1l Fl.</v>
      </c>
      <c r="V2637">
        <f>_xlfn.XLOOKUP(U2637,'Daten Vor-Quartal'!U:U,'Daten Vor-Quartal'!I:I,0)</f>
        <v>0</v>
      </c>
    </row>
    <row r="2638" spans="1:22">
      <c r="A2638" t="s">
        <v>24</v>
      </c>
      <c r="B2638" t="s">
        <v>25</v>
      </c>
      <c r="C2638" t="s">
        <v>10</v>
      </c>
      <c r="D2638" t="s">
        <v>163</v>
      </c>
      <c r="E2638" t="s">
        <v>166</v>
      </c>
      <c r="F2638">
        <v>25</v>
      </c>
      <c r="G2638" t="s">
        <v>74</v>
      </c>
      <c r="H2638">
        <v>1</v>
      </c>
      <c r="I2638">
        <v>4.1237113402061855E-2</v>
      </c>
      <c r="J2638">
        <v>5.2401746724890588</v>
      </c>
      <c r="K2638">
        <v>0.31512113929850155</v>
      </c>
      <c r="L2638">
        <v>369</v>
      </c>
      <c r="M2638">
        <v>369</v>
      </c>
      <c r="N2638">
        <v>97</v>
      </c>
      <c r="O2638">
        <v>4</v>
      </c>
      <c r="P2638">
        <v>455</v>
      </c>
      <c r="Q2638">
        <v>13.383553517531585</v>
      </c>
      <c r="R2638">
        <v>0.60100706062218201</v>
      </c>
      <c r="S2638">
        <f t="shared" si="44"/>
        <v>0.06</v>
      </c>
      <c r="T2638" s="13">
        <f>(Tabelle1[[#This Row],[MT Distri % (besucht)]]-Tabelle1[[#This Row],[MT Distri % (besucht) VP]])*100</f>
        <v>-1.8762886597938142</v>
      </c>
      <c r="U2638" t="str">
        <f>Tabelle1[[#This Row],[Kundenhierarchie 1]]&amp;Tabelle1[[#This Row],[Händler]]&amp;Tabelle1[[#This Row],[Kategorie]]&amp;Tabelle1[[#This Row],[Gruppe]]&amp;Tabelle1[[#This Row],[Name]]</f>
        <v>Rewe GruppeRewe MitteDressingDressing 1lKühne Dressing French  1l Fl.</v>
      </c>
      <c r="V2638">
        <f>_xlfn.XLOOKUP(U2638,'Daten Vor-Quartal'!U:U,'Daten Vor-Quartal'!I:I,0)</f>
        <v>0.06</v>
      </c>
    </row>
    <row r="2639" spans="1:22">
      <c r="A2639" t="s">
        <v>24</v>
      </c>
      <c r="B2639" t="s">
        <v>25</v>
      </c>
      <c r="C2639" t="s">
        <v>10</v>
      </c>
      <c r="D2639" t="s">
        <v>163</v>
      </c>
      <c r="E2639" t="s">
        <v>167</v>
      </c>
      <c r="F2639">
        <v>23</v>
      </c>
      <c r="G2639" t="s">
        <v>74</v>
      </c>
      <c r="H2639">
        <v>1</v>
      </c>
      <c r="I2639">
        <v>0</v>
      </c>
      <c r="J2639">
        <v>0</v>
      </c>
      <c r="K2639">
        <v>0</v>
      </c>
      <c r="L2639">
        <v>369</v>
      </c>
      <c r="M2639">
        <v>369</v>
      </c>
      <c r="N2639">
        <v>97</v>
      </c>
      <c r="O2639">
        <v>0</v>
      </c>
      <c r="P2639">
        <v>0</v>
      </c>
      <c r="Q2639">
        <v>0</v>
      </c>
      <c r="R2639">
        <v>0</v>
      </c>
      <c r="S2639">
        <f t="shared" si="44"/>
        <v>0.01</v>
      </c>
      <c r="T2639" s="13">
        <f>(Tabelle1[[#This Row],[MT Distri % (besucht)]]-Tabelle1[[#This Row],[MT Distri % (besucht) VP]])*100</f>
        <v>-1</v>
      </c>
      <c r="U2639" t="str">
        <f>Tabelle1[[#This Row],[Kundenhierarchie 1]]&amp;Tabelle1[[#This Row],[Händler]]&amp;Tabelle1[[#This Row],[Kategorie]]&amp;Tabelle1[[#This Row],[Gruppe]]&amp;Tabelle1[[#This Row],[Name]]</f>
        <v>Rewe GruppeRewe MitteDressingDressing 1lKühne Dressing Jogh.-Kräuter leicht, 1l</v>
      </c>
      <c r="V2639">
        <f>_xlfn.XLOOKUP(U2639,'Daten Vor-Quartal'!U:U,'Daten Vor-Quartal'!I:I,0)</f>
        <v>0.01</v>
      </c>
    </row>
    <row r="2640" spans="1:22">
      <c r="A2640" t="s">
        <v>24</v>
      </c>
      <c r="B2640" t="s">
        <v>25</v>
      </c>
      <c r="C2640" t="s">
        <v>10</v>
      </c>
      <c r="D2640" t="s">
        <v>163</v>
      </c>
      <c r="E2640" t="s">
        <v>168</v>
      </c>
      <c r="F2640">
        <v>17</v>
      </c>
      <c r="G2640" t="s">
        <v>63</v>
      </c>
      <c r="H2640">
        <v>1</v>
      </c>
      <c r="I2640">
        <v>0.29896907216494845</v>
      </c>
      <c r="J2640">
        <v>11.135371179039328</v>
      </c>
      <c r="K2640">
        <v>-0.42779798584292561</v>
      </c>
      <c r="L2640">
        <v>369</v>
      </c>
      <c r="M2640">
        <v>369</v>
      </c>
      <c r="N2640">
        <v>97</v>
      </c>
      <c r="O2640">
        <v>29</v>
      </c>
      <c r="P2640">
        <v>455</v>
      </c>
      <c r="Q2640">
        <v>21.179435490042593</v>
      </c>
      <c r="R2640">
        <v>-9.3095990187848088E-3</v>
      </c>
      <c r="S2640">
        <f t="shared" si="44"/>
        <v>0.3</v>
      </c>
      <c r="T2640" s="13">
        <f>(Tabelle1[[#This Row],[MT Distri % (besucht)]]-Tabelle1[[#This Row],[MT Distri % (besucht) VP]])*100</f>
        <v>-0.10309278350515427</v>
      </c>
      <c r="U2640" t="str">
        <f>Tabelle1[[#This Row],[Kundenhierarchie 1]]&amp;Tabelle1[[#This Row],[Händler]]&amp;Tabelle1[[#This Row],[Kategorie]]&amp;Tabelle1[[#This Row],[Gruppe]]&amp;Tabelle1[[#This Row],[Name]]</f>
        <v>Rewe GruppeRewe MitteDressingDressing 1lKühne Dressing Joghurt  1l Fl.</v>
      </c>
      <c r="V2640">
        <f>_xlfn.XLOOKUP(U2640,'Daten Vor-Quartal'!U:U,'Daten Vor-Quartal'!I:I,0)</f>
        <v>0.3</v>
      </c>
    </row>
    <row r="2641" spans="1:22">
      <c r="A2641" t="s">
        <v>24</v>
      </c>
      <c r="B2641" t="s">
        <v>25</v>
      </c>
      <c r="C2641" t="s">
        <v>10</v>
      </c>
      <c r="D2641" t="s">
        <v>163</v>
      </c>
      <c r="E2641" t="s">
        <v>169</v>
      </c>
      <c r="F2641">
        <v>21</v>
      </c>
      <c r="G2641" t="s">
        <v>74</v>
      </c>
      <c r="H2641">
        <v>1</v>
      </c>
      <c r="I2641">
        <v>0.24742268041237114</v>
      </c>
      <c r="J2641">
        <v>11.13537117903933</v>
      </c>
      <c r="K2641">
        <v>0.21460030109497552</v>
      </c>
      <c r="L2641">
        <v>369</v>
      </c>
      <c r="M2641">
        <v>369</v>
      </c>
      <c r="N2641">
        <v>97</v>
      </c>
      <c r="O2641">
        <v>24</v>
      </c>
      <c r="P2641">
        <v>455</v>
      </c>
      <c r="Q2641">
        <v>21.351830298773859</v>
      </c>
      <c r="R2641">
        <v>0.2253822382422328</v>
      </c>
      <c r="S2641">
        <f t="shared" si="44"/>
        <v>0.24</v>
      </c>
      <c r="T2641" s="13">
        <f>(Tabelle1[[#This Row],[MT Distri % (besucht)]]-Tabelle1[[#This Row],[MT Distri % (besucht) VP]])*100</f>
        <v>0.74226804123711521</v>
      </c>
      <c r="U2641" t="str">
        <f>Tabelle1[[#This Row],[Kundenhierarchie 1]]&amp;Tabelle1[[#This Row],[Händler]]&amp;Tabelle1[[#This Row],[Kategorie]]&amp;Tabelle1[[#This Row],[Gruppe]]&amp;Tabelle1[[#This Row],[Name]]</f>
        <v>Rewe GruppeRewe MitteDressingDressing 1lKühne Dressing Kräuterwürzig  1l Fl.</v>
      </c>
      <c r="V2641">
        <f>_xlfn.XLOOKUP(U2641,'Daten Vor-Quartal'!U:U,'Daten Vor-Quartal'!I:I,0)</f>
        <v>0.24</v>
      </c>
    </row>
    <row r="2642" spans="1:22">
      <c r="A2642" t="s">
        <v>24</v>
      </c>
      <c r="B2642" t="s">
        <v>25</v>
      </c>
      <c r="C2642" t="s">
        <v>10</v>
      </c>
      <c r="D2642" t="s">
        <v>170</v>
      </c>
      <c r="E2642" t="s">
        <v>171</v>
      </c>
      <c r="F2642">
        <v>3</v>
      </c>
      <c r="G2642" t="s">
        <v>51</v>
      </c>
      <c r="H2642">
        <v>1</v>
      </c>
      <c r="I2642">
        <v>0.63917525773195871</v>
      </c>
      <c r="J2642">
        <v>67.030567685589617</v>
      </c>
      <c r="K2642">
        <v>35.55305162563257</v>
      </c>
      <c r="L2642">
        <v>369</v>
      </c>
      <c r="M2642">
        <v>369</v>
      </c>
      <c r="N2642">
        <v>97</v>
      </c>
      <c r="O2642">
        <v>62</v>
      </c>
      <c r="P2642">
        <v>455</v>
      </c>
      <c r="Q2642">
        <v>78.862827589833529</v>
      </c>
      <c r="R2642">
        <v>35.306058238322471</v>
      </c>
      <c r="S2642">
        <f t="shared" si="44"/>
        <v>0</v>
      </c>
      <c r="T2642" s="13">
        <f>(Tabelle1[[#This Row],[MT Distri % (besucht)]]-Tabelle1[[#This Row],[MT Distri % (besucht) VP]])*100</f>
        <v>63.917525773195869</v>
      </c>
      <c r="U2642" t="str">
        <f>Tabelle1[[#This Row],[Kundenhierarchie 1]]&amp;Tabelle1[[#This Row],[Händler]]&amp;Tabelle1[[#This Row],[Kategorie]]&amp;Tabelle1[[#This Row],[Gruppe]]&amp;Tabelle1[[#This Row],[Name]]</f>
        <v>Rewe GruppeRewe MitteDressingDressing 250mlKühne Dressing Honig Senf, 250ml Fl.</v>
      </c>
      <c r="V2642">
        <f>_xlfn.XLOOKUP(U2642,'Daten Vor-Quartal'!U:U,'Daten Vor-Quartal'!I:I,0)</f>
        <v>0</v>
      </c>
    </row>
    <row r="2643" spans="1:22">
      <c r="A2643" t="s">
        <v>24</v>
      </c>
      <c r="B2643" t="s">
        <v>25</v>
      </c>
      <c r="C2643" t="s">
        <v>10</v>
      </c>
      <c r="D2643" t="s">
        <v>170</v>
      </c>
      <c r="E2643" t="s">
        <v>172</v>
      </c>
      <c r="F2643">
        <v>9</v>
      </c>
      <c r="G2643" t="s">
        <v>51</v>
      </c>
      <c r="H2643">
        <v>1</v>
      </c>
      <c r="I2643">
        <v>0.58762886597938147</v>
      </c>
      <c r="J2643">
        <v>46.724890829694623</v>
      </c>
      <c r="K2643">
        <v>1.7570107440412115</v>
      </c>
      <c r="L2643">
        <v>369</v>
      </c>
      <c r="M2643">
        <v>369</v>
      </c>
      <c r="N2643">
        <v>97</v>
      </c>
      <c r="O2643">
        <v>57</v>
      </c>
      <c r="P2643">
        <v>455</v>
      </c>
      <c r="Q2643">
        <v>60.594853923907152</v>
      </c>
      <c r="R2643">
        <v>1.0805138261436582</v>
      </c>
      <c r="S2643">
        <f t="shared" si="44"/>
        <v>0.56999999999999995</v>
      </c>
      <c r="T2643" s="13">
        <f>(Tabelle1[[#This Row],[MT Distri % (besucht)]]-Tabelle1[[#This Row],[MT Distri % (besucht) VP]])*100</f>
        <v>1.7628865979381514</v>
      </c>
      <c r="U2643" t="str">
        <f>Tabelle1[[#This Row],[Kundenhierarchie 1]]&amp;Tabelle1[[#This Row],[Händler]]&amp;Tabelle1[[#This Row],[Kategorie]]&amp;Tabelle1[[#This Row],[Gruppe]]&amp;Tabelle1[[#This Row],[Name]]</f>
        <v>Rewe GruppeRewe MitteDressingDressing 250mlKühne Dressing Jogh.&amp;Gartenkräuter,250ml</v>
      </c>
      <c r="V2643">
        <f>_xlfn.XLOOKUP(U2643,'Daten Vor-Quartal'!U:U,'Daten Vor-Quartal'!I:I,0)</f>
        <v>0.56999999999999995</v>
      </c>
    </row>
    <row r="2644" spans="1:22">
      <c r="A2644" t="s">
        <v>24</v>
      </c>
      <c r="B2644" t="s">
        <v>25</v>
      </c>
      <c r="C2644" t="s">
        <v>10</v>
      </c>
      <c r="D2644" t="s">
        <v>170</v>
      </c>
      <c r="E2644" t="s">
        <v>173</v>
      </c>
      <c r="F2644">
        <v>22</v>
      </c>
      <c r="G2644" t="s">
        <v>74</v>
      </c>
      <c r="H2644">
        <v>1</v>
      </c>
      <c r="I2644">
        <v>0.29896907216494845</v>
      </c>
      <c r="J2644">
        <v>12.008733624454175</v>
      </c>
      <c r="K2644">
        <v>-0.41096658967861338</v>
      </c>
      <c r="L2644">
        <v>369</v>
      </c>
      <c r="M2644">
        <v>369</v>
      </c>
      <c r="N2644">
        <v>97</v>
      </c>
      <c r="O2644">
        <v>29</v>
      </c>
      <c r="P2644">
        <v>455</v>
      </c>
      <c r="Q2644">
        <v>23.248225299092539</v>
      </c>
      <c r="R2644">
        <v>-0.53892319824453949</v>
      </c>
      <c r="S2644">
        <f t="shared" si="44"/>
        <v>0.32</v>
      </c>
      <c r="T2644" s="13">
        <f>(Tabelle1[[#This Row],[MT Distri % (besucht)]]-Tabelle1[[#This Row],[MT Distri % (besucht) VP]])*100</f>
        <v>-2.103092783505156</v>
      </c>
      <c r="U2644" t="str">
        <f>Tabelle1[[#This Row],[Kundenhierarchie 1]]&amp;Tabelle1[[#This Row],[Händler]]&amp;Tabelle1[[#This Row],[Kategorie]]&amp;Tabelle1[[#This Row],[Gruppe]]&amp;Tabelle1[[#This Row],[Name]]</f>
        <v>Rewe GruppeRewe MitteDressingDressing 250mlKühne Dressing Joghurt &amp; Dill, 250ml Fl.</v>
      </c>
      <c r="V2644">
        <f>_xlfn.XLOOKUP(U2644,'Daten Vor-Quartal'!U:U,'Daten Vor-Quartal'!I:I,0)</f>
        <v>0.32</v>
      </c>
    </row>
    <row r="2645" spans="1:22">
      <c r="A2645" t="s">
        <v>24</v>
      </c>
      <c r="B2645" t="s">
        <v>25</v>
      </c>
      <c r="C2645" t="s">
        <v>10</v>
      </c>
      <c r="D2645" t="s">
        <v>170</v>
      </c>
      <c r="E2645" t="s">
        <v>174</v>
      </c>
      <c r="F2645">
        <v>20</v>
      </c>
      <c r="G2645" t="s">
        <v>63</v>
      </c>
      <c r="H2645">
        <v>1</v>
      </c>
      <c r="I2645">
        <v>0.28865979381443296</v>
      </c>
      <c r="J2645">
        <v>11.572052401746655</v>
      </c>
      <c r="K2645">
        <v>0.43714876148976622</v>
      </c>
      <c r="L2645">
        <v>369</v>
      </c>
      <c r="M2645">
        <v>369</v>
      </c>
      <c r="N2645">
        <v>97</v>
      </c>
      <c r="O2645">
        <v>28</v>
      </c>
      <c r="P2645">
        <v>455</v>
      </c>
      <c r="Q2645">
        <v>22.250888257393768</v>
      </c>
      <c r="R2645">
        <v>0.36196847072225324</v>
      </c>
      <c r="S2645">
        <f t="shared" si="44"/>
        <v>0.3</v>
      </c>
      <c r="T2645" s="13">
        <f>(Tabelle1[[#This Row],[MT Distri % (besucht)]]-Tabelle1[[#This Row],[MT Distri % (besucht) VP]])*100</f>
        <v>-1.1340206185567026</v>
      </c>
      <c r="U2645" t="str">
        <f>Tabelle1[[#This Row],[Kundenhierarchie 1]]&amp;Tabelle1[[#This Row],[Händler]]&amp;Tabelle1[[#This Row],[Kategorie]]&amp;Tabelle1[[#This Row],[Gruppe]]&amp;Tabelle1[[#This Row],[Name]]</f>
        <v>Rewe GruppeRewe MitteDressingDressing 250mlKühne Dressing Joghurt &amp; Knoblauch,250ml</v>
      </c>
      <c r="V2645">
        <f>_xlfn.XLOOKUP(U2645,'Daten Vor-Quartal'!U:U,'Daten Vor-Quartal'!I:I,0)</f>
        <v>0.3</v>
      </c>
    </row>
    <row r="2646" spans="1:22">
      <c r="A2646" t="s">
        <v>24</v>
      </c>
      <c r="B2646" t="s">
        <v>25</v>
      </c>
      <c r="C2646" t="s">
        <v>10</v>
      </c>
      <c r="D2646" t="s">
        <v>170</v>
      </c>
      <c r="E2646" t="s">
        <v>175</v>
      </c>
      <c r="F2646">
        <v>99</v>
      </c>
      <c r="G2646" t="s">
        <v>74</v>
      </c>
      <c r="H2646">
        <v>0</v>
      </c>
      <c r="I2646">
        <v>0</v>
      </c>
      <c r="J2646">
        <v>0</v>
      </c>
      <c r="K2646">
        <v>-0.85653104925053525</v>
      </c>
      <c r="L2646">
        <v>0</v>
      </c>
      <c r="M2646">
        <v>369</v>
      </c>
      <c r="N2646">
        <v>97</v>
      </c>
      <c r="O2646">
        <v>0</v>
      </c>
      <c r="P2646">
        <v>455</v>
      </c>
      <c r="Q2646">
        <v>0</v>
      </c>
      <c r="R2646">
        <v>-1.0225345856081769</v>
      </c>
      <c r="S2646">
        <f t="shared" si="44"/>
        <v>0</v>
      </c>
      <c r="T2646" s="13">
        <f>(Tabelle1[[#This Row],[MT Distri % (besucht)]]-Tabelle1[[#This Row],[MT Distri % (besucht) VP]])*100</f>
        <v>0</v>
      </c>
      <c r="U2646" t="str">
        <f>Tabelle1[[#This Row],[Kundenhierarchie 1]]&amp;Tabelle1[[#This Row],[Händler]]&amp;Tabelle1[[#This Row],[Kategorie]]&amp;Tabelle1[[#This Row],[Gruppe]]&amp;Tabelle1[[#This Row],[Name]]</f>
        <v>Rewe GruppeRewe MitteDressingDressing 250mlKühne Dressing Sylter Art, 250ml</v>
      </c>
      <c r="V2646">
        <f>_xlfn.XLOOKUP(U2646,'Daten Vor-Quartal'!U:U,'Daten Vor-Quartal'!I:I,0)</f>
        <v>0</v>
      </c>
    </row>
    <row r="2647" spans="1:22">
      <c r="A2647" t="s">
        <v>24</v>
      </c>
      <c r="B2647" t="s">
        <v>25</v>
      </c>
      <c r="C2647" t="s">
        <v>10</v>
      </c>
      <c r="D2647" t="s">
        <v>177</v>
      </c>
      <c r="E2647" t="s">
        <v>176</v>
      </c>
      <c r="F2647">
        <v>24</v>
      </c>
      <c r="G2647" t="s">
        <v>74</v>
      </c>
      <c r="H2647">
        <v>1</v>
      </c>
      <c r="I2647">
        <v>6.1855670103092786E-2</v>
      </c>
      <c r="J2647">
        <v>6.5502183406113561</v>
      </c>
      <c r="K2647">
        <v>-0.94442834033083045</v>
      </c>
      <c r="L2647">
        <v>369</v>
      </c>
      <c r="M2647">
        <v>369</v>
      </c>
      <c r="N2647">
        <v>97</v>
      </c>
      <c r="O2647">
        <v>6</v>
      </c>
      <c r="P2647">
        <v>455</v>
      </c>
      <c r="Q2647">
        <v>16.225157837851317</v>
      </c>
      <c r="R2647">
        <v>-0.95931516633735825</v>
      </c>
      <c r="S2647">
        <f t="shared" si="44"/>
        <v>0.09</v>
      </c>
      <c r="T2647" s="13">
        <f>(Tabelle1[[#This Row],[MT Distri % (besucht)]]-Tabelle1[[#This Row],[MT Distri % (besucht) VP]])*100</f>
        <v>-2.814432989690721</v>
      </c>
      <c r="U2647" t="str">
        <f>Tabelle1[[#This Row],[Kundenhierarchie 1]]&amp;Tabelle1[[#This Row],[Händler]]&amp;Tabelle1[[#This Row],[Kategorie]]&amp;Tabelle1[[#This Row],[Gruppe]]&amp;Tabelle1[[#This Row],[Name]]</f>
        <v>Rewe GruppeRewe MitteDressingDressing Enjoy 300mlCK Enjoy Balsamico Bianco Vinaigr.,300ml</v>
      </c>
      <c r="V2647">
        <f>_xlfn.XLOOKUP(U2647,'Daten Vor-Quartal'!U:U,'Daten Vor-Quartal'!I:I,0)</f>
        <v>0.09</v>
      </c>
    </row>
    <row r="2648" spans="1:22">
      <c r="A2648" t="s">
        <v>24</v>
      </c>
      <c r="B2648" t="s">
        <v>25</v>
      </c>
      <c r="C2648" t="s">
        <v>10</v>
      </c>
      <c r="D2648" t="s">
        <v>177</v>
      </c>
      <c r="E2648" t="s">
        <v>178</v>
      </c>
      <c r="F2648">
        <v>8</v>
      </c>
      <c r="G2648" t="s">
        <v>51</v>
      </c>
      <c r="H2648">
        <v>1</v>
      </c>
      <c r="I2648">
        <v>0.25773195876288657</v>
      </c>
      <c r="J2648">
        <v>14.192139737991145</v>
      </c>
      <c r="K2648">
        <v>0.27351018767006852</v>
      </c>
      <c r="L2648">
        <v>369</v>
      </c>
      <c r="M2648">
        <v>369</v>
      </c>
      <c r="N2648">
        <v>97</v>
      </c>
      <c r="O2648">
        <v>25</v>
      </c>
      <c r="P2648">
        <v>455</v>
      </c>
      <c r="Q2648">
        <v>24.804328583468568</v>
      </c>
      <c r="R2648">
        <v>0.33960399943167374</v>
      </c>
      <c r="S2648">
        <f t="shared" si="44"/>
        <v>0.3</v>
      </c>
      <c r="T2648" s="13">
        <f>(Tabelle1[[#This Row],[MT Distri % (besucht)]]-Tabelle1[[#This Row],[MT Distri % (besucht) VP]])*100</f>
        <v>-4.2268041237113421</v>
      </c>
      <c r="U2648" t="str">
        <f>Tabelle1[[#This Row],[Kundenhierarchie 1]]&amp;Tabelle1[[#This Row],[Händler]]&amp;Tabelle1[[#This Row],[Kategorie]]&amp;Tabelle1[[#This Row],[Gruppe]]&amp;Tabelle1[[#This Row],[Name]]</f>
        <v>Rewe GruppeRewe MitteDressingDressing Enjoy 300mlCK Enjoy Balsamico Vinaigrette, 300ml</v>
      </c>
      <c r="V2648">
        <f>_xlfn.XLOOKUP(U2648,'Daten Vor-Quartal'!U:U,'Daten Vor-Quartal'!I:I,0)</f>
        <v>0.3</v>
      </c>
    </row>
    <row r="2649" spans="1:22">
      <c r="A2649" t="s">
        <v>24</v>
      </c>
      <c r="B2649" t="s">
        <v>25</v>
      </c>
      <c r="C2649" t="s">
        <v>10</v>
      </c>
      <c r="D2649" t="s">
        <v>177</v>
      </c>
      <c r="E2649" t="s">
        <v>179</v>
      </c>
      <c r="F2649">
        <v>12</v>
      </c>
      <c r="G2649" t="s">
        <v>63</v>
      </c>
      <c r="H2649">
        <v>1</v>
      </c>
      <c r="I2649">
        <v>0.57731958762886593</v>
      </c>
      <c r="J2649">
        <v>43.013100436681263</v>
      </c>
      <c r="K2649">
        <v>-0.45585031278344262</v>
      </c>
      <c r="L2649">
        <v>369</v>
      </c>
      <c r="M2649">
        <v>369</v>
      </c>
      <c r="N2649">
        <v>97</v>
      </c>
      <c r="O2649">
        <v>56</v>
      </c>
      <c r="P2649">
        <v>455</v>
      </c>
      <c r="Q2649">
        <v>57.413059490980579</v>
      </c>
      <c r="R2649">
        <v>-2.00339288204421</v>
      </c>
      <c r="S2649">
        <f t="shared" si="44"/>
        <v>0.64</v>
      </c>
      <c r="T2649" s="13">
        <f>(Tabelle1[[#This Row],[MT Distri % (besucht)]]-Tabelle1[[#This Row],[MT Distri % (besucht) VP]])*100</f>
        <v>-6.2680412371134082</v>
      </c>
      <c r="U2649" t="str">
        <f>Tabelle1[[#This Row],[Kundenhierarchie 1]]&amp;Tabelle1[[#This Row],[Händler]]&amp;Tabelle1[[#This Row],[Kategorie]]&amp;Tabelle1[[#This Row],[Gruppe]]&amp;Tabelle1[[#This Row],[Name]]</f>
        <v>Rewe GruppeRewe MitteDressingDressing Enjoy 300mlCK Enjoy Himbeer Vinaigrette, 300ml</v>
      </c>
      <c r="V2649">
        <f>_xlfn.XLOOKUP(U2649,'Daten Vor-Quartal'!U:U,'Daten Vor-Quartal'!I:I,0)</f>
        <v>0.64</v>
      </c>
    </row>
    <row r="2650" spans="1:22">
      <c r="A2650" t="s">
        <v>24</v>
      </c>
      <c r="B2650" t="s">
        <v>25</v>
      </c>
      <c r="C2650" t="s">
        <v>10</v>
      </c>
      <c r="D2650" t="s">
        <v>181</v>
      </c>
      <c r="E2650" t="s">
        <v>180</v>
      </c>
      <c r="F2650">
        <v>7</v>
      </c>
      <c r="G2650" t="s">
        <v>51</v>
      </c>
      <c r="H2650">
        <v>1</v>
      </c>
      <c r="I2650">
        <v>0.41237113402061853</v>
      </c>
      <c r="J2650">
        <v>27.729257641921521</v>
      </c>
      <c r="K2650">
        <v>27.729257641921521</v>
      </c>
      <c r="L2650">
        <v>369</v>
      </c>
      <c r="M2650">
        <v>369</v>
      </c>
      <c r="N2650">
        <v>97</v>
      </c>
      <c r="O2650">
        <v>40</v>
      </c>
      <c r="P2650">
        <v>455</v>
      </c>
      <c r="Q2650">
        <v>38.90186046519505</v>
      </c>
      <c r="R2650">
        <v>38.90186046519505</v>
      </c>
      <c r="S2650">
        <f t="shared" si="44"/>
        <v>0.45</v>
      </c>
      <c r="T2650" s="13">
        <f>(Tabelle1[[#This Row],[MT Distri % (besucht)]]-Tabelle1[[#This Row],[MT Distri % (besucht) VP]])*100</f>
        <v>-3.7628865979381478</v>
      </c>
      <c r="U2650" t="str">
        <f>Tabelle1[[#This Row],[Kundenhierarchie 1]]&amp;Tabelle1[[#This Row],[Händler]]&amp;Tabelle1[[#This Row],[Kategorie]]&amp;Tabelle1[[#This Row],[Gruppe]]&amp;Tabelle1[[#This Row],[Name]]</f>
        <v>Rewe GruppeRewe MitteDressingDressing Natürlich Gut 250mlNat. GUT Haferdr. Frühlingskr.,250ml,6er</v>
      </c>
      <c r="V2650">
        <f>_xlfn.XLOOKUP(U2650,'Daten Vor-Quartal'!U:U,'Daten Vor-Quartal'!I:I,0)</f>
        <v>0.45</v>
      </c>
    </row>
    <row r="2651" spans="1:22">
      <c r="A2651" t="s">
        <v>24</v>
      </c>
      <c r="B2651" t="s">
        <v>25</v>
      </c>
      <c r="C2651" t="s">
        <v>10</v>
      </c>
      <c r="D2651" t="s">
        <v>181</v>
      </c>
      <c r="E2651" t="s">
        <v>182</v>
      </c>
      <c r="F2651">
        <v>11</v>
      </c>
      <c r="G2651" t="s">
        <v>51</v>
      </c>
      <c r="H2651">
        <v>1</v>
      </c>
      <c r="I2651">
        <v>0.4845360824742268</v>
      </c>
      <c r="J2651">
        <v>30.349344978165892</v>
      </c>
      <c r="K2651">
        <v>30.349344978165892</v>
      </c>
      <c r="L2651">
        <v>369</v>
      </c>
      <c r="M2651">
        <v>369</v>
      </c>
      <c r="N2651">
        <v>97</v>
      </c>
      <c r="O2651">
        <v>47</v>
      </c>
      <c r="P2651">
        <v>455</v>
      </c>
      <c r="Q2651">
        <v>41.804512759053821</v>
      </c>
      <c r="R2651">
        <v>41.804512759053821</v>
      </c>
      <c r="S2651">
        <f t="shared" si="44"/>
        <v>0.54</v>
      </c>
      <c r="T2651" s="13">
        <f>(Tabelle1[[#This Row],[MT Distri % (besucht)]]-Tabelle1[[#This Row],[MT Distri % (besucht) VP]])*100</f>
        <v>-5.546391752577323</v>
      </c>
      <c r="U2651" t="str">
        <f>Tabelle1[[#This Row],[Kundenhierarchie 1]]&amp;Tabelle1[[#This Row],[Händler]]&amp;Tabelle1[[#This Row],[Kategorie]]&amp;Tabelle1[[#This Row],[Gruppe]]&amp;Tabelle1[[#This Row],[Name]]</f>
        <v>Rewe GruppeRewe MitteDressingDressing Natürlich Gut 250mlNat. GUT Haferdr. Sylter Art, 250ml, 6er</v>
      </c>
      <c r="V2651">
        <f>_xlfn.XLOOKUP(U2651,'Daten Vor-Quartal'!U:U,'Daten Vor-Quartal'!I:I,0)</f>
        <v>0.54</v>
      </c>
    </row>
    <row r="2652" spans="1:22">
      <c r="A2652" t="s">
        <v>24</v>
      </c>
      <c r="B2652" t="s">
        <v>25</v>
      </c>
      <c r="C2652" t="s">
        <v>10</v>
      </c>
      <c r="D2652" t="s">
        <v>181</v>
      </c>
      <c r="E2652" t="s">
        <v>183</v>
      </c>
      <c r="F2652">
        <v>14</v>
      </c>
      <c r="G2652" t="s">
        <v>63</v>
      </c>
      <c r="H2652">
        <v>1</v>
      </c>
      <c r="I2652">
        <v>0.88659793814432986</v>
      </c>
      <c r="J2652">
        <v>57.860262008733379</v>
      </c>
      <c r="K2652">
        <v>3.8988059059499092</v>
      </c>
      <c r="L2652">
        <v>369</v>
      </c>
      <c r="M2652">
        <v>369</v>
      </c>
      <c r="N2652">
        <v>97</v>
      </c>
      <c r="O2652">
        <v>86</v>
      </c>
      <c r="P2652">
        <v>455</v>
      </c>
      <c r="Q2652">
        <v>70.648638170760634</v>
      </c>
      <c r="R2652">
        <v>3.3491871911393787</v>
      </c>
      <c r="S2652">
        <f t="shared" si="44"/>
        <v>0.85</v>
      </c>
      <c r="T2652" s="13">
        <f>(Tabelle1[[#This Row],[MT Distri % (besucht)]]-Tabelle1[[#This Row],[MT Distri % (besucht) VP]])*100</f>
        <v>3.6597938144329878</v>
      </c>
      <c r="U2652" t="str">
        <f>Tabelle1[[#This Row],[Kundenhierarchie 1]]&amp;Tabelle1[[#This Row],[Händler]]&amp;Tabelle1[[#This Row],[Kategorie]]&amp;Tabelle1[[#This Row],[Gruppe]]&amp;Tabelle1[[#This Row],[Name]]</f>
        <v>Rewe GruppeRewe MitteDressingDressing Natürlich Gut 250mlNatürlich Gut Balsamico Granat.,6X250ml</v>
      </c>
      <c r="V2652">
        <f>_xlfn.XLOOKUP(U2652,'Daten Vor-Quartal'!U:U,'Daten Vor-Quartal'!I:I,0)</f>
        <v>0.85</v>
      </c>
    </row>
    <row r="2653" spans="1:22">
      <c r="A2653" t="s">
        <v>24</v>
      </c>
      <c r="B2653" t="s">
        <v>25</v>
      </c>
      <c r="C2653" t="s">
        <v>10</v>
      </c>
      <c r="D2653" t="s">
        <v>181</v>
      </c>
      <c r="E2653" t="s">
        <v>184</v>
      </c>
      <c r="F2653">
        <v>6</v>
      </c>
      <c r="G2653" t="s">
        <v>51</v>
      </c>
      <c r="H2653">
        <v>1</v>
      </c>
      <c r="I2653">
        <v>0.84536082474226804</v>
      </c>
      <c r="J2653">
        <v>60.698689956331791</v>
      </c>
      <c r="K2653">
        <v>0.95564927110704401</v>
      </c>
      <c r="L2653">
        <v>369</v>
      </c>
      <c r="M2653">
        <v>369</v>
      </c>
      <c r="N2653">
        <v>97</v>
      </c>
      <c r="O2653">
        <v>82</v>
      </c>
      <c r="P2653">
        <v>455</v>
      </c>
      <c r="Q2653">
        <v>73.238978744230451</v>
      </c>
      <c r="R2653">
        <v>0.91693666199657287</v>
      </c>
      <c r="S2653">
        <f t="shared" si="44"/>
        <v>0.86</v>
      </c>
      <c r="T2653" s="13">
        <f>(Tabelle1[[#This Row],[MT Distri % (besucht)]]-Tabelle1[[#This Row],[MT Distri % (besucht) VP]])*100</f>
        <v>-1.4639175257731951</v>
      </c>
      <c r="U2653" t="str">
        <f>Tabelle1[[#This Row],[Kundenhierarchie 1]]&amp;Tabelle1[[#This Row],[Händler]]&amp;Tabelle1[[#This Row],[Kategorie]]&amp;Tabelle1[[#This Row],[Gruppe]]&amp;Tabelle1[[#This Row],[Name]]</f>
        <v>Rewe GruppeRewe MitteDressingDressing Natürlich Gut 250mlNatürlich Gut Honig Dijon Senf, 6X250ml</v>
      </c>
      <c r="V2653">
        <f>_xlfn.XLOOKUP(U2653,'Daten Vor-Quartal'!U:U,'Daten Vor-Quartal'!I:I,0)</f>
        <v>0.86</v>
      </c>
    </row>
    <row r="2654" spans="1:22">
      <c r="A2654" t="s">
        <v>24</v>
      </c>
      <c r="B2654" t="s">
        <v>25</v>
      </c>
      <c r="C2654" t="s">
        <v>10</v>
      </c>
      <c r="D2654" t="s">
        <v>181</v>
      </c>
      <c r="E2654" t="s">
        <v>185</v>
      </c>
      <c r="F2654">
        <v>4</v>
      </c>
      <c r="G2654" t="s">
        <v>51</v>
      </c>
      <c r="H2654">
        <v>1</v>
      </c>
      <c r="I2654">
        <v>0.89690721649484539</v>
      </c>
      <c r="J2654">
        <v>81.877729257641548</v>
      </c>
      <c r="K2654">
        <v>3.2910054889052862</v>
      </c>
      <c r="L2654">
        <v>369</v>
      </c>
      <c r="M2654">
        <v>369</v>
      </c>
      <c r="N2654">
        <v>97</v>
      </c>
      <c r="O2654">
        <v>87</v>
      </c>
      <c r="P2654">
        <v>455</v>
      </c>
      <c r="Q2654">
        <v>88.259632943881243</v>
      </c>
      <c r="R2654">
        <v>1.9544430310471199</v>
      </c>
      <c r="S2654">
        <f t="shared" si="44"/>
        <v>0.89</v>
      </c>
      <c r="T2654" s="13">
        <f>(Tabelle1[[#This Row],[MT Distri % (besucht)]]-Tabelle1[[#This Row],[MT Distri % (besucht) VP]])*100</f>
        <v>0.69072164948453807</v>
      </c>
      <c r="U2654" t="str">
        <f>Tabelle1[[#This Row],[Kundenhierarchie 1]]&amp;Tabelle1[[#This Row],[Händler]]&amp;Tabelle1[[#This Row],[Kategorie]]&amp;Tabelle1[[#This Row],[Gruppe]]&amp;Tabelle1[[#This Row],[Name]]</f>
        <v>Rewe GruppeRewe MitteDressingDressing Natürlich Gut 250mlNatürlich Gut Jogh. Wildkräuter, 6X250ml</v>
      </c>
      <c r="V2654">
        <f>_xlfn.XLOOKUP(U2654,'Daten Vor-Quartal'!U:U,'Daten Vor-Quartal'!I:I,0)</f>
        <v>0.89</v>
      </c>
    </row>
    <row r="2655" spans="1:22">
      <c r="A2655" t="s">
        <v>24</v>
      </c>
      <c r="B2655" t="s">
        <v>25</v>
      </c>
      <c r="C2655" t="s">
        <v>9</v>
      </c>
      <c r="D2655" t="s">
        <v>186</v>
      </c>
      <c r="E2655" t="s">
        <v>55</v>
      </c>
      <c r="F2655">
        <v>4</v>
      </c>
      <c r="G2655" t="s">
        <v>51</v>
      </c>
      <c r="H2655">
        <v>1</v>
      </c>
      <c r="I2655">
        <v>0.87628865979381443</v>
      </c>
      <c r="J2655">
        <v>53.056768558952143</v>
      </c>
      <c r="K2655">
        <v>-6.4721393639602081</v>
      </c>
      <c r="L2655">
        <v>369</v>
      </c>
      <c r="M2655">
        <v>369</v>
      </c>
      <c r="N2655">
        <v>97</v>
      </c>
      <c r="O2655">
        <v>85</v>
      </c>
      <c r="P2655">
        <v>455</v>
      </c>
      <c r="Q2655">
        <v>63.071034601613782</v>
      </c>
      <c r="R2655">
        <v>-5.9770511629282979</v>
      </c>
      <c r="S2655">
        <f t="shared" si="44"/>
        <v>0.85</v>
      </c>
      <c r="T2655" s="13">
        <f>(Tabelle1[[#This Row],[MT Distri % (besucht)]]-Tabelle1[[#This Row],[MT Distri % (besucht) VP]])*100</f>
        <v>2.6288659793814451</v>
      </c>
      <c r="U2655" t="str">
        <f>Tabelle1[[#This Row],[Kundenhierarchie 1]]&amp;Tabelle1[[#This Row],[Händler]]&amp;Tabelle1[[#This Row],[Kategorie]]&amp;Tabelle1[[#This Row],[Gruppe]]&amp;Tabelle1[[#This Row],[Name]]</f>
        <v>Rewe GruppeRewe MitteEssigBalsamissimo 215mlBalsamissimo Balsamico-Creme 215ml Fl.</v>
      </c>
      <c r="V2655">
        <f>_xlfn.XLOOKUP(U2655,'Daten Vor-Quartal'!U:U,'Daten Vor-Quartal'!I:I,0)</f>
        <v>0.85</v>
      </c>
    </row>
    <row r="2656" spans="1:22">
      <c r="A2656" t="s">
        <v>24</v>
      </c>
      <c r="B2656" t="s">
        <v>25</v>
      </c>
      <c r="C2656" t="s">
        <v>9</v>
      </c>
      <c r="D2656" t="s">
        <v>186</v>
      </c>
      <c r="E2656" t="s">
        <v>83</v>
      </c>
      <c r="F2656">
        <v>30</v>
      </c>
      <c r="G2656" t="s">
        <v>74</v>
      </c>
      <c r="H2656">
        <v>0</v>
      </c>
      <c r="I2656">
        <v>0</v>
      </c>
      <c r="J2656">
        <v>0</v>
      </c>
      <c r="K2656">
        <v>0</v>
      </c>
      <c r="L2656">
        <v>0</v>
      </c>
      <c r="M2656">
        <v>369</v>
      </c>
      <c r="N2656">
        <v>1</v>
      </c>
      <c r="O2656">
        <v>0</v>
      </c>
      <c r="P2656">
        <v>455</v>
      </c>
      <c r="Q2656">
        <v>0</v>
      </c>
      <c r="R2656">
        <v>0</v>
      </c>
      <c r="S2656">
        <f t="shared" si="44"/>
        <v>0</v>
      </c>
      <c r="T2656" s="13">
        <f>(Tabelle1[[#This Row],[MT Distri % (besucht)]]-Tabelle1[[#This Row],[MT Distri % (besucht) VP]])*100</f>
        <v>0</v>
      </c>
      <c r="U2656" t="str">
        <f>Tabelle1[[#This Row],[Kundenhierarchie 1]]&amp;Tabelle1[[#This Row],[Händler]]&amp;Tabelle1[[#This Row],[Kategorie]]&amp;Tabelle1[[#This Row],[Gruppe]]&amp;Tabelle1[[#This Row],[Name]]</f>
        <v>Rewe GruppeRewe MitteEssigBalsamissimo 215mlBalsamissimo Basilikum, 215ml Fl.</v>
      </c>
      <c r="V2656">
        <f>_xlfn.XLOOKUP(U2656,'Daten Vor-Quartal'!U:U,'Daten Vor-Quartal'!I:I,0)</f>
        <v>0</v>
      </c>
    </row>
    <row r="2657" spans="1:22">
      <c r="A2657" t="s">
        <v>24</v>
      </c>
      <c r="B2657" t="s">
        <v>25</v>
      </c>
      <c r="C2657" t="s">
        <v>9</v>
      </c>
      <c r="D2657" t="s">
        <v>187</v>
      </c>
      <c r="E2657" t="s">
        <v>53</v>
      </c>
      <c r="F2657">
        <v>2</v>
      </c>
      <c r="G2657" t="s">
        <v>51</v>
      </c>
      <c r="H2657">
        <v>1</v>
      </c>
      <c r="I2657">
        <v>0.74226804123711343</v>
      </c>
      <c r="J2657">
        <v>47.379912663755249</v>
      </c>
      <c r="K2657">
        <v>-0.79995885658715726</v>
      </c>
      <c r="L2657">
        <v>369</v>
      </c>
      <c r="M2657">
        <v>369</v>
      </c>
      <c r="N2657">
        <v>97</v>
      </c>
      <c r="O2657">
        <v>72</v>
      </c>
      <c r="P2657">
        <v>455</v>
      </c>
      <c r="Q2657">
        <v>63.443548037242401</v>
      </c>
      <c r="R2657">
        <v>-1.5432719955188432</v>
      </c>
      <c r="S2657">
        <f t="shared" si="44"/>
        <v>0.73</v>
      </c>
      <c r="T2657" s="13">
        <f>(Tabelle1[[#This Row],[MT Distri % (besucht)]]-Tabelle1[[#This Row],[MT Distri % (besucht) VP]])*100</f>
        <v>1.2268041237113447</v>
      </c>
      <c r="U2657" t="str">
        <f>Tabelle1[[#This Row],[Kundenhierarchie 1]]&amp;Tabelle1[[#This Row],[Händler]]&amp;Tabelle1[[#This Row],[Kategorie]]&amp;Tabelle1[[#This Row],[Gruppe]]&amp;Tabelle1[[#This Row],[Name]]</f>
        <v>Rewe GruppeRewe MitteEssigEssig Balsamicos 0,5lKühne Aceto Bals. di Modena,0,5l Karaffe</v>
      </c>
      <c r="V2657">
        <f>_xlfn.XLOOKUP(U2657,'Daten Vor-Quartal'!U:U,'Daten Vor-Quartal'!I:I,0)</f>
        <v>0.73</v>
      </c>
    </row>
    <row r="2658" spans="1:22">
      <c r="A2658" t="s">
        <v>24</v>
      </c>
      <c r="B2658" t="s">
        <v>25</v>
      </c>
      <c r="C2658" t="s">
        <v>9</v>
      </c>
      <c r="D2658" t="s">
        <v>187</v>
      </c>
      <c r="E2658" t="s">
        <v>52</v>
      </c>
      <c r="F2658">
        <v>1</v>
      </c>
      <c r="G2658" t="s">
        <v>51</v>
      </c>
      <c r="H2658">
        <v>1</v>
      </c>
      <c r="I2658">
        <v>0.80412371134020622</v>
      </c>
      <c r="J2658">
        <v>50.436681222707492</v>
      </c>
      <c r="K2658">
        <v>0.75788036617637999</v>
      </c>
      <c r="L2658">
        <v>369</v>
      </c>
      <c r="M2658">
        <v>369</v>
      </c>
      <c r="N2658">
        <v>97</v>
      </c>
      <c r="O2658">
        <v>78</v>
      </c>
      <c r="P2658">
        <v>455</v>
      </c>
      <c r="Q2658">
        <v>65.673364749199308</v>
      </c>
      <c r="R2658">
        <v>-0.42661233589608116</v>
      </c>
      <c r="S2658">
        <f t="shared" si="44"/>
        <v>0.8</v>
      </c>
      <c r="T2658" s="13">
        <f>(Tabelle1[[#This Row],[MT Distri % (besucht)]]-Tabelle1[[#This Row],[MT Distri % (besucht) VP]])*100</f>
        <v>0.41237113402061709</v>
      </c>
      <c r="U2658" t="str">
        <f>Tabelle1[[#This Row],[Kundenhierarchie 1]]&amp;Tabelle1[[#This Row],[Händler]]&amp;Tabelle1[[#This Row],[Kategorie]]&amp;Tabelle1[[#This Row],[Gruppe]]&amp;Tabelle1[[#This Row],[Name]]</f>
        <v>Rewe GruppeRewe MitteEssigEssig Balsamicos 0,5lKühne Condimento Bals. Bianco, 0,5l Kar.</v>
      </c>
      <c r="V2658">
        <f>_xlfn.XLOOKUP(U2658,'Daten Vor-Quartal'!U:U,'Daten Vor-Quartal'!I:I,0)</f>
        <v>0.8</v>
      </c>
    </row>
    <row r="2659" spans="1:22">
      <c r="A2659" t="s">
        <v>24</v>
      </c>
      <c r="B2659" t="s">
        <v>25</v>
      </c>
      <c r="C2659" t="s">
        <v>9</v>
      </c>
      <c r="D2659" t="s">
        <v>187</v>
      </c>
      <c r="E2659" t="s">
        <v>60</v>
      </c>
      <c r="F2659">
        <v>9</v>
      </c>
      <c r="G2659" t="s">
        <v>51</v>
      </c>
      <c r="H2659">
        <v>1</v>
      </c>
      <c r="I2659">
        <v>0.87628865979381443</v>
      </c>
      <c r="J2659">
        <v>77.947598253274933</v>
      </c>
      <c r="K2659">
        <v>-7.0631083848405458</v>
      </c>
      <c r="L2659">
        <v>369</v>
      </c>
      <c r="M2659">
        <v>369</v>
      </c>
      <c r="N2659">
        <v>97</v>
      </c>
      <c r="O2659">
        <v>85</v>
      </c>
      <c r="P2659">
        <v>455</v>
      </c>
      <c r="Q2659">
        <v>85.786050143604413</v>
      </c>
      <c r="R2659">
        <v>-4.3904313128253136</v>
      </c>
      <c r="S2659">
        <f t="shared" si="44"/>
        <v>0.89</v>
      </c>
      <c r="T2659" s="13">
        <f>(Tabelle1[[#This Row],[MT Distri % (besucht)]]-Tabelle1[[#This Row],[MT Distri % (besucht) VP]])*100</f>
        <v>-1.3711340206185585</v>
      </c>
      <c r="U2659" t="str">
        <f>Tabelle1[[#This Row],[Kundenhierarchie 1]]&amp;Tabelle1[[#This Row],[Händler]]&amp;Tabelle1[[#This Row],[Kategorie]]&amp;Tabelle1[[#This Row],[Gruppe]]&amp;Tabelle1[[#This Row],[Name]]</f>
        <v>Rewe GruppeRewe MitteEssigEssig Balsamicos 0,5lPrem. Aceto Balsamico di Modena, 6x500ml</v>
      </c>
      <c r="V2659">
        <f>_xlfn.XLOOKUP(U2659,'Daten Vor-Quartal'!U:U,'Daten Vor-Quartal'!I:I,0)</f>
        <v>0.89</v>
      </c>
    </row>
    <row r="2660" spans="1:22">
      <c r="A2660" t="s">
        <v>24</v>
      </c>
      <c r="B2660" t="s">
        <v>25</v>
      </c>
      <c r="C2660" t="s">
        <v>9</v>
      </c>
      <c r="D2660" t="s">
        <v>187</v>
      </c>
      <c r="E2660" t="s">
        <v>62</v>
      </c>
      <c r="F2660">
        <v>11</v>
      </c>
      <c r="G2660" t="s">
        <v>51</v>
      </c>
      <c r="H2660">
        <v>1</v>
      </c>
      <c r="I2660">
        <v>0.89690721649484539</v>
      </c>
      <c r="J2660">
        <v>77.292576419214242</v>
      </c>
      <c r="K2660">
        <v>1.2754457982289826</v>
      </c>
      <c r="L2660">
        <v>369</v>
      </c>
      <c r="M2660">
        <v>369</v>
      </c>
      <c r="N2660">
        <v>97</v>
      </c>
      <c r="O2660">
        <v>87</v>
      </c>
      <c r="P2660">
        <v>455</v>
      </c>
      <c r="Q2660">
        <v>85.221960470472908</v>
      </c>
      <c r="R2660">
        <v>0.2599352785845781</v>
      </c>
      <c r="S2660">
        <f t="shared" si="44"/>
        <v>0.9</v>
      </c>
      <c r="T2660" s="13">
        <f>(Tabelle1[[#This Row],[MT Distri % (besucht)]]-Tabelle1[[#This Row],[MT Distri % (besucht) VP]])*100</f>
        <v>-0.30927835051546282</v>
      </c>
      <c r="U2660" t="str">
        <f>Tabelle1[[#This Row],[Kundenhierarchie 1]]&amp;Tabelle1[[#This Row],[Händler]]&amp;Tabelle1[[#This Row],[Kategorie]]&amp;Tabelle1[[#This Row],[Gruppe]]&amp;Tabelle1[[#This Row],[Name]]</f>
        <v>Rewe GruppeRewe MitteEssigEssig Balsamicos 0,5lPremium Condimento Bianco, 6x500ml</v>
      </c>
      <c r="V2660">
        <f>_xlfn.XLOOKUP(U2660,'Daten Vor-Quartal'!U:U,'Daten Vor-Quartal'!I:I,0)</f>
        <v>0.9</v>
      </c>
    </row>
    <row r="2661" spans="1:22">
      <c r="A2661" t="s">
        <v>24</v>
      </c>
      <c r="B2661" t="s">
        <v>25</v>
      </c>
      <c r="C2661" t="s">
        <v>9</v>
      </c>
      <c r="D2661" t="s">
        <v>188</v>
      </c>
      <c r="E2661" t="s">
        <v>68</v>
      </c>
      <c r="F2661">
        <v>16</v>
      </c>
      <c r="G2661" t="s">
        <v>63</v>
      </c>
      <c r="H2661">
        <v>1</v>
      </c>
      <c r="I2661">
        <v>0.58762886597938147</v>
      </c>
      <c r="J2661">
        <v>44.104803493450056</v>
      </c>
      <c r="K2661">
        <v>1.7065165555482837</v>
      </c>
      <c r="L2661">
        <v>369</v>
      </c>
      <c r="M2661">
        <v>369</v>
      </c>
      <c r="N2661">
        <v>97</v>
      </c>
      <c r="O2661">
        <v>57</v>
      </c>
      <c r="P2661">
        <v>455</v>
      </c>
      <c r="Q2661">
        <v>60.807159954723659</v>
      </c>
      <c r="R2661">
        <v>-0.18347420235042478</v>
      </c>
      <c r="S2661">
        <f t="shared" si="44"/>
        <v>0.56999999999999995</v>
      </c>
      <c r="T2661" s="13">
        <f>(Tabelle1[[#This Row],[MT Distri % (besucht)]]-Tabelle1[[#This Row],[MT Distri % (besucht) VP]])*100</f>
        <v>1.7628865979381514</v>
      </c>
      <c r="U2661" t="str">
        <f>Tabelle1[[#This Row],[Kundenhierarchie 1]]&amp;Tabelle1[[#This Row],[Händler]]&amp;Tabelle1[[#This Row],[Kategorie]]&amp;Tabelle1[[#This Row],[Gruppe]]&amp;Tabelle1[[#This Row],[Name]]</f>
        <v>Rewe GruppeRewe MitteEssigEssig Balsamicos 100mlKühne Aceto Balsamico, 100ml Flasche</v>
      </c>
      <c r="V2661">
        <f>_xlfn.XLOOKUP(U2661,'Daten Vor-Quartal'!U:U,'Daten Vor-Quartal'!I:I,0)</f>
        <v>0.56999999999999995</v>
      </c>
    </row>
    <row r="2662" spans="1:22">
      <c r="A2662" t="s">
        <v>24</v>
      </c>
      <c r="B2662" t="s">
        <v>25</v>
      </c>
      <c r="C2662" t="s">
        <v>9</v>
      </c>
      <c r="D2662" t="s">
        <v>188</v>
      </c>
      <c r="E2662" t="s">
        <v>69</v>
      </c>
      <c r="F2662">
        <v>17</v>
      </c>
      <c r="G2662" t="s">
        <v>63</v>
      </c>
      <c r="H2662">
        <v>1</v>
      </c>
      <c r="I2662">
        <v>0.52577319587628868</v>
      </c>
      <c r="J2662">
        <v>31.441048034934322</v>
      </c>
      <c r="K2662">
        <v>1.4624613111657689</v>
      </c>
      <c r="L2662">
        <v>369</v>
      </c>
      <c r="M2662">
        <v>369</v>
      </c>
      <c r="N2662">
        <v>97</v>
      </c>
      <c r="O2662">
        <v>51</v>
      </c>
      <c r="P2662">
        <v>455</v>
      </c>
      <c r="Q2662">
        <v>47.174239656060571</v>
      </c>
      <c r="R2662">
        <v>-0.12654544956745184</v>
      </c>
      <c r="S2662">
        <f t="shared" si="44"/>
        <v>0.53</v>
      </c>
      <c r="T2662" s="13">
        <f>(Tabelle1[[#This Row],[MT Distri % (besucht)]]-Tabelle1[[#This Row],[MT Distri % (besucht) VP]])*100</f>
        <v>-0.42268041237113474</v>
      </c>
      <c r="U2662" t="str">
        <f>Tabelle1[[#This Row],[Kundenhierarchie 1]]&amp;Tabelle1[[#This Row],[Händler]]&amp;Tabelle1[[#This Row],[Kategorie]]&amp;Tabelle1[[#This Row],[Gruppe]]&amp;Tabelle1[[#This Row],[Name]]</f>
        <v>Rewe GruppeRewe MitteEssigEssig Balsamicos 100mlKühne Condim.Balsamico Bianco, 100ml Fl.</v>
      </c>
      <c r="V2662">
        <f>_xlfn.XLOOKUP(U2662,'Daten Vor-Quartal'!U:U,'Daten Vor-Quartal'!I:I,0)</f>
        <v>0.53</v>
      </c>
    </row>
    <row r="2663" spans="1:22">
      <c r="A2663" t="s">
        <v>24</v>
      </c>
      <c r="B2663" t="s">
        <v>25</v>
      </c>
      <c r="C2663" t="s">
        <v>9</v>
      </c>
      <c r="D2663" t="s">
        <v>189</v>
      </c>
      <c r="E2663" t="s">
        <v>88</v>
      </c>
      <c r="F2663">
        <v>35</v>
      </c>
      <c r="G2663" t="s">
        <v>74</v>
      </c>
      <c r="H2663">
        <v>0</v>
      </c>
      <c r="I2663">
        <v>0</v>
      </c>
      <c r="J2663">
        <v>0</v>
      </c>
      <c r="K2663">
        <v>0</v>
      </c>
      <c r="L2663">
        <v>0</v>
      </c>
      <c r="M2663">
        <v>369</v>
      </c>
      <c r="N2663">
        <v>1</v>
      </c>
      <c r="O2663">
        <v>0</v>
      </c>
      <c r="P2663">
        <v>455</v>
      </c>
      <c r="Q2663">
        <v>0</v>
      </c>
      <c r="R2663">
        <v>0</v>
      </c>
      <c r="S2663">
        <f t="shared" si="44"/>
        <v>0</v>
      </c>
      <c r="T2663" s="13">
        <f>(Tabelle1[[#This Row],[MT Distri % (besucht)]]-Tabelle1[[#This Row],[MT Distri % (besucht) VP]])*100</f>
        <v>0</v>
      </c>
      <c r="U2663" t="str">
        <f>Tabelle1[[#This Row],[Kundenhierarchie 1]]&amp;Tabelle1[[#This Row],[Händler]]&amp;Tabelle1[[#This Row],[Kategorie]]&amp;Tabelle1[[#This Row],[Gruppe]]&amp;Tabelle1[[#This Row],[Name]]</f>
        <v>Rewe GruppeRewe MitteEssigEssig Balsamicos 250mlBio Aceto Balsamico di Modena 6%, 250ml</v>
      </c>
      <c r="V2663">
        <f>_xlfn.XLOOKUP(U2663,'Daten Vor-Quartal'!U:U,'Daten Vor-Quartal'!I:I,0)</f>
        <v>0</v>
      </c>
    </row>
    <row r="2664" spans="1:22">
      <c r="A2664" t="s">
        <v>24</v>
      </c>
      <c r="B2664" t="s">
        <v>25</v>
      </c>
      <c r="C2664" t="s">
        <v>9</v>
      </c>
      <c r="D2664" t="s">
        <v>189</v>
      </c>
      <c r="E2664" t="s">
        <v>86</v>
      </c>
      <c r="F2664">
        <v>33</v>
      </c>
      <c r="G2664" t="s">
        <v>74</v>
      </c>
      <c r="H2664">
        <v>0</v>
      </c>
      <c r="I2664">
        <v>0</v>
      </c>
      <c r="J2664">
        <v>0</v>
      </c>
      <c r="K2664">
        <v>0</v>
      </c>
      <c r="L2664">
        <v>0</v>
      </c>
      <c r="M2664">
        <v>369</v>
      </c>
      <c r="N2664">
        <v>1</v>
      </c>
      <c r="O2664">
        <v>0</v>
      </c>
      <c r="P2664">
        <v>455</v>
      </c>
      <c r="Q2664">
        <v>0</v>
      </c>
      <c r="R2664">
        <v>0</v>
      </c>
      <c r="S2664">
        <f t="shared" si="44"/>
        <v>0</v>
      </c>
      <c r="T2664" s="13">
        <f>(Tabelle1[[#This Row],[MT Distri % (besucht)]]-Tabelle1[[#This Row],[MT Distri % (besucht) VP]])*100</f>
        <v>0</v>
      </c>
      <c r="U2664" t="str">
        <f>Tabelle1[[#This Row],[Kundenhierarchie 1]]&amp;Tabelle1[[#This Row],[Händler]]&amp;Tabelle1[[#This Row],[Kategorie]]&amp;Tabelle1[[#This Row],[Gruppe]]&amp;Tabelle1[[#This Row],[Name]]</f>
        <v>Rewe GruppeRewe MitteEssigEssig Balsamicos 250mlBio Condimento Balsamico Bianco 5%,250ml</v>
      </c>
      <c r="V2664">
        <f>_xlfn.XLOOKUP(U2664,'Daten Vor-Quartal'!U:U,'Daten Vor-Quartal'!I:I,0)</f>
        <v>0</v>
      </c>
    </row>
    <row r="2665" spans="1:22">
      <c r="A2665" t="s">
        <v>24</v>
      </c>
      <c r="B2665" t="s">
        <v>25</v>
      </c>
      <c r="C2665" t="s">
        <v>9</v>
      </c>
      <c r="D2665" t="s">
        <v>189</v>
      </c>
      <c r="E2665" t="s">
        <v>71</v>
      </c>
      <c r="F2665">
        <v>19</v>
      </c>
      <c r="G2665" t="s">
        <v>63</v>
      </c>
      <c r="H2665">
        <v>1</v>
      </c>
      <c r="I2665">
        <v>0.41237113402061853</v>
      </c>
      <c r="J2665">
        <v>17.248908296943231</v>
      </c>
      <c r="K2665">
        <v>0.11828731193253099</v>
      </c>
      <c r="L2665">
        <v>369</v>
      </c>
      <c r="M2665">
        <v>369</v>
      </c>
      <c r="N2665">
        <v>97</v>
      </c>
      <c r="O2665">
        <v>40</v>
      </c>
      <c r="P2665">
        <v>455</v>
      </c>
      <c r="Q2665">
        <v>27.313846363787313</v>
      </c>
      <c r="R2665">
        <v>-0.67293075323561169</v>
      </c>
      <c r="S2665">
        <f t="shared" si="44"/>
        <v>0.43</v>
      </c>
      <c r="T2665" s="13">
        <f>(Tabelle1[[#This Row],[MT Distri % (besucht)]]-Tabelle1[[#This Row],[MT Distri % (besucht) VP]])*100</f>
        <v>-1.7628865979381458</v>
      </c>
      <c r="U2665" t="str">
        <f>Tabelle1[[#This Row],[Kundenhierarchie 1]]&amp;Tabelle1[[#This Row],[Händler]]&amp;Tabelle1[[#This Row],[Kategorie]]&amp;Tabelle1[[#This Row],[Gruppe]]&amp;Tabelle1[[#This Row],[Name]]</f>
        <v>Rewe GruppeRewe MitteEssigEssig Balsamicos 250mlKühne Aceto Balsamico di Modena, 250ml</v>
      </c>
      <c r="V2665">
        <f>_xlfn.XLOOKUP(U2665,'Daten Vor-Quartal'!U:U,'Daten Vor-Quartal'!I:I,0)</f>
        <v>0.43</v>
      </c>
    </row>
    <row r="2666" spans="1:22">
      <c r="A2666" t="s">
        <v>24</v>
      </c>
      <c r="B2666" t="s">
        <v>25</v>
      </c>
      <c r="C2666" t="s">
        <v>9</v>
      </c>
      <c r="D2666" t="s">
        <v>189</v>
      </c>
      <c r="E2666" t="s">
        <v>67</v>
      </c>
      <c r="F2666">
        <v>15</v>
      </c>
      <c r="G2666" t="s">
        <v>63</v>
      </c>
      <c r="H2666">
        <v>1</v>
      </c>
      <c r="I2666">
        <v>0.54639175257731953</v>
      </c>
      <c r="J2666">
        <v>31.441048034934322</v>
      </c>
      <c r="K2666">
        <v>-3.6468025022671213E-2</v>
      </c>
      <c r="L2666">
        <v>369</v>
      </c>
      <c r="M2666">
        <v>369</v>
      </c>
      <c r="N2666">
        <v>97</v>
      </c>
      <c r="O2666">
        <v>53</v>
      </c>
      <c r="P2666">
        <v>455</v>
      </c>
      <c r="Q2666">
        <v>41.231941182759904</v>
      </c>
      <c r="R2666">
        <v>-1.1468223071852677</v>
      </c>
      <c r="S2666">
        <f t="shared" si="44"/>
        <v>0.55000000000000004</v>
      </c>
      <c r="T2666" s="13">
        <f>(Tabelle1[[#This Row],[MT Distri % (besucht)]]-Tabelle1[[#This Row],[MT Distri % (besucht) VP]])*100</f>
        <v>-0.36082474226805106</v>
      </c>
      <c r="U2666" t="str">
        <f>Tabelle1[[#This Row],[Kundenhierarchie 1]]&amp;Tabelle1[[#This Row],[Händler]]&amp;Tabelle1[[#This Row],[Kategorie]]&amp;Tabelle1[[#This Row],[Gruppe]]&amp;Tabelle1[[#This Row],[Name]]</f>
        <v>Rewe GruppeRewe MitteEssigEssig Balsamicos 250mlKühne Cond.Balsam. Bianco, 250ml Karaffe</v>
      </c>
      <c r="V2666">
        <f>_xlfn.XLOOKUP(U2666,'Daten Vor-Quartal'!U:U,'Daten Vor-Quartal'!I:I,0)</f>
        <v>0.55000000000000004</v>
      </c>
    </row>
    <row r="2667" spans="1:22">
      <c r="A2667" t="s">
        <v>24</v>
      </c>
      <c r="B2667" t="s">
        <v>25</v>
      </c>
      <c r="C2667" t="s">
        <v>9</v>
      </c>
      <c r="D2667" t="s">
        <v>190</v>
      </c>
      <c r="E2667" t="s">
        <v>70</v>
      </c>
      <c r="F2667">
        <v>18</v>
      </c>
      <c r="G2667" t="s">
        <v>63</v>
      </c>
      <c r="H2667">
        <v>1</v>
      </c>
      <c r="I2667">
        <v>0.73195876288659789</v>
      </c>
      <c r="J2667">
        <v>58.515283842794361</v>
      </c>
      <c r="K2667">
        <v>2.4125001168847251</v>
      </c>
      <c r="L2667">
        <v>369</v>
      </c>
      <c r="M2667">
        <v>369</v>
      </c>
      <c r="N2667">
        <v>97</v>
      </c>
      <c r="O2667">
        <v>71</v>
      </c>
      <c r="P2667">
        <v>455</v>
      </c>
      <c r="Q2667">
        <v>68.575767465855293</v>
      </c>
      <c r="R2667">
        <v>0.48584369203253175</v>
      </c>
      <c r="S2667">
        <f t="shared" si="44"/>
        <v>0.75</v>
      </c>
      <c r="T2667" s="13">
        <f>(Tabelle1[[#This Row],[MT Distri % (besucht)]]-Tabelle1[[#This Row],[MT Distri % (besucht) VP]])*100</f>
        <v>-1.8041237113402109</v>
      </c>
      <c r="U2667" t="str">
        <f>Tabelle1[[#This Row],[Kundenhierarchie 1]]&amp;Tabelle1[[#This Row],[Händler]]&amp;Tabelle1[[#This Row],[Kategorie]]&amp;Tabelle1[[#This Row],[Gruppe]]&amp;Tabelle1[[#This Row],[Name]]</f>
        <v>Rewe GruppeRewe MitteEssigEssig CK 250mlHimbeer &amp; Essig, 250 ml Karaffe</v>
      </c>
      <c r="V2667">
        <f>_xlfn.XLOOKUP(U2667,'Daten Vor-Quartal'!U:U,'Daten Vor-Quartal'!I:I,0)</f>
        <v>0.75</v>
      </c>
    </row>
    <row r="2668" spans="1:22">
      <c r="A2668" t="s">
        <v>24</v>
      </c>
      <c r="B2668" t="s">
        <v>25</v>
      </c>
      <c r="C2668" t="s">
        <v>9</v>
      </c>
      <c r="D2668" t="s">
        <v>190</v>
      </c>
      <c r="E2668" t="s">
        <v>77</v>
      </c>
      <c r="F2668">
        <v>24</v>
      </c>
      <c r="G2668" t="s">
        <v>74</v>
      </c>
      <c r="H2668">
        <v>0</v>
      </c>
      <c r="I2668">
        <v>0</v>
      </c>
      <c r="J2668">
        <v>2.8384279475982424</v>
      </c>
      <c r="K2668">
        <v>0.26883479984664521</v>
      </c>
      <c r="L2668">
        <v>0</v>
      </c>
      <c r="M2668">
        <v>369</v>
      </c>
      <c r="N2668">
        <v>1</v>
      </c>
      <c r="O2668">
        <v>0</v>
      </c>
      <c r="P2668">
        <v>455</v>
      </c>
      <c r="Q2668">
        <v>9.3150285546877249</v>
      </c>
      <c r="R2668">
        <v>-0.24025018769853546</v>
      </c>
      <c r="S2668">
        <f t="shared" si="44"/>
        <v>0</v>
      </c>
      <c r="T2668" s="13">
        <f>(Tabelle1[[#This Row],[MT Distri % (besucht)]]-Tabelle1[[#This Row],[MT Distri % (besucht) VP]])*100</f>
        <v>0</v>
      </c>
      <c r="U2668" t="str">
        <f>Tabelle1[[#This Row],[Kundenhierarchie 1]]&amp;Tabelle1[[#This Row],[Händler]]&amp;Tabelle1[[#This Row],[Kategorie]]&amp;Tabelle1[[#This Row],[Gruppe]]&amp;Tabelle1[[#This Row],[Name]]</f>
        <v>Rewe GruppeRewe MitteEssigEssig CK 250mlHonig &amp; Essig, 250ml Karaffe</v>
      </c>
      <c r="V2668">
        <f>_xlfn.XLOOKUP(U2668,'Daten Vor-Quartal'!U:U,'Daten Vor-Quartal'!I:I,0)</f>
        <v>0</v>
      </c>
    </row>
    <row r="2669" spans="1:22">
      <c r="A2669" t="s">
        <v>24</v>
      </c>
      <c r="B2669" t="s">
        <v>25</v>
      </c>
      <c r="C2669" t="s">
        <v>9</v>
      </c>
      <c r="D2669" t="s">
        <v>190</v>
      </c>
      <c r="E2669" t="s">
        <v>64</v>
      </c>
      <c r="F2669">
        <v>12</v>
      </c>
      <c r="G2669" t="s">
        <v>63</v>
      </c>
      <c r="H2669">
        <v>1</v>
      </c>
      <c r="I2669">
        <v>6.1855670103092786E-2</v>
      </c>
      <c r="J2669">
        <v>5.0218340611354</v>
      </c>
      <c r="K2669">
        <v>-5.8989368168090017</v>
      </c>
      <c r="L2669">
        <v>369</v>
      </c>
      <c r="M2669">
        <v>369</v>
      </c>
      <c r="N2669">
        <v>97</v>
      </c>
      <c r="O2669">
        <v>6</v>
      </c>
      <c r="P2669">
        <v>455</v>
      </c>
      <c r="Q2669">
        <v>14.576980915886109</v>
      </c>
      <c r="R2669">
        <v>-4.2533623541355698</v>
      </c>
      <c r="S2669">
        <f t="shared" si="44"/>
        <v>7.0000000000000007E-2</v>
      </c>
      <c r="T2669" s="13">
        <f>(Tabelle1[[#This Row],[MT Distri % (besucht)]]-Tabelle1[[#This Row],[MT Distri % (besucht) VP]])*100</f>
        <v>-0.81443298969072209</v>
      </c>
      <c r="U2669" t="str">
        <f>Tabelle1[[#This Row],[Kundenhierarchie 1]]&amp;Tabelle1[[#This Row],[Händler]]&amp;Tabelle1[[#This Row],[Kategorie]]&amp;Tabelle1[[#This Row],[Gruppe]]&amp;Tabelle1[[#This Row],[Name]]</f>
        <v>Rewe GruppeRewe MitteEssigEssig CK 250mlKühne Apfel Essig, 250ml Karaffe</v>
      </c>
      <c r="V2669">
        <f>_xlfn.XLOOKUP(U2669,'Daten Vor-Quartal'!U:U,'Daten Vor-Quartal'!I:I,0)</f>
        <v>7.0000000000000007E-2</v>
      </c>
    </row>
    <row r="2670" spans="1:22">
      <c r="A2670" t="s">
        <v>24</v>
      </c>
      <c r="B2670" t="s">
        <v>25</v>
      </c>
      <c r="C2670" t="s">
        <v>9</v>
      </c>
      <c r="D2670" t="s">
        <v>190</v>
      </c>
      <c r="E2670" t="s">
        <v>84</v>
      </c>
      <c r="F2670">
        <v>31</v>
      </c>
      <c r="G2670" t="s">
        <v>74</v>
      </c>
      <c r="H2670">
        <v>0</v>
      </c>
      <c r="I2670">
        <v>0</v>
      </c>
      <c r="J2670">
        <v>0</v>
      </c>
      <c r="K2670">
        <v>0</v>
      </c>
      <c r="L2670">
        <v>0</v>
      </c>
      <c r="M2670">
        <v>369</v>
      </c>
      <c r="N2670">
        <v>1</v>
      </c>
      <c r="O2670">
        <v>0</v>
      </c>
      <c r="P2670">
        <v>455</v>
      </c>
      <c r="Q2670">
        <v>0</v>
      </c>
      <c r="R2670">
        <v>0</v>
      </c>
      <c r="S2670">
        <f t="shared" si="44"/>
        <v>0</v>
      </c>
      <c r="T2670" s="13">
        <f>(Tabelle1[[#This Row],[MT Distri % (besucht)]]-Tabelle1[[#This Row],[MT Distri % (besucht) VP]])*100</f>
        <v>0</v>
      </c>
      <c r="U2670" t="str">
        <f>Tabelle1[[#This Row],[Kundenhierarchie 1]]&amp;Tabelle1[[#This Row],[Händler]]&amp;Tabelle1[[#This Row],[Kategorie]]&amp;Tabelle1[[#This Row],[Gruppe]]&amp;Tabelle1[[#This Row],[Name]]</f>
        <v>Rewe GruppeRewe MitteEssigEssig CK 250mlKühne Rotwein Essig, 250ml Karaffe</v>
      </c>
      <c r="V2670">
        <f>_xlfn.XLOOKUP(U2670,'Daten Vor-Quartal'!U:U,'Daten Vor-Quartal'!I:I,0)</f>
        <v>0</v>
      </c>
    </row>
    <row r="2671" spans="1:22">
      <c r="A2671" t="s">
        <v>24</v>
      </c>
      <c r="B2671" t="s">
        <v>25</v>
      </c>
      <c r="C2671" t="s">
        <v>9</v>
      </c>
      <c r="D2671" t="s">
        <v>190</v>
      </c>
      <c r="E2671" t="s">
        <v>75</v>
      </c>
      <c r="F2671">
        <v>22</v>
      </c>
      <c r="G2671" t="s">
        <v>74</v>
      </c>
      <c r="H2671">
        <v>1</v>
      </c>
      <c r="I2671">
        <v>0.52577319587628868</v>
      </c>
      <c r="J2671">
        <v>31.659388646288281</v>
      </c>
      <c r="K2671">
        <v>1.0384036355815738</v>
      </c>
      <c r="L2671">
        <v>369</v>
      </c>
      <c r="M2671">
        <v>369</v>
      </c>
      <c r="N2671">
        <v>97</v>
      </c>
      <c r="O2671">
        <v>51</v>
      </c>
      <c r="P2671">
        <v>455</v>
      </c>
      <c r="Q2671">
        <v>47.336242267536562</v>
      </c>
      <c r="R2671">
        <v>-0.40970110029525131</v>
      </c>
      <c r="S2671">
        <f t="shared" si="44"/>
        <v>0.55000000000000004</v>
      </c>
      <c r="T2671" s="13">
        <f>(Tabelle1[[#This Row],[MT Distri % (besucht)]]-Tabelle1[[#This Row],[MT Distri % (besucht) VP]])*100</f>
        <v>-2.4226804123711365</v>
      </c>
      <c r="U2671" t="str">
        <f>Tabelle1[[#This Row],[Kundenhierarchie 1]]&amp;Tabelle1[[#This Row],[Händler]]&amp;Tabelle1[[#This Row],[Kategorie]]&amp;Tabelle1[[#This Row],[Gruppe]]&amp;Tabelle1[[#This Row],[Name]]</f>
        <v>Rewe GruppeRewe MitteEssigEssig CK 250mlKühne Weißwein Essig, 250ml Karaffe</v>
      </c>
      <c r="V2671">
        <f>_xlfn.XLOOKUP(U2671,'Daten Vor-Quartal'!U:U,'Daten Vor-Quartal'!I:I,0)</f>
        <v>0.55000000000000004</v>
      </c>
    </row>
    <row r="2672" spans="1:22">
      <c r="A2672" t="s">
        <v>24</v>
      </c>
      <c r="B2672" t="s">
        <v>25</v>
      </c>
      <c r="C2672" t="s">
        <v>9</v>
      </c>
      <c r="D2672" t="s">
        <v>190</v>
      </c>
      <c r="E2672" t="s">
        <v>78</v>
      </c>
      <c r="F2672">
        <v>25</v>
      </c>
      <c r="G2672" t="s">
        <v>74</v>
      </c>
      <c r="H2672">
        <v>0</v>
      </c>
      <c r="I2672">
        <v>0</v>
      </c>
      <c r="J2672">
        <v>0</v>
      </c>
      <c r="K2672">
        <v>-0.21413276231263442</v>
      </c>
      <c r="L2672">
        <v>0</v>
      </c>
      <c r="M2672">
        <v>369</v>
      </c>
      <c r="N2672">
        <v>1</v>
      </c>
      <c r="O2672">
        <v>0</v>
      </c>
      <c r="P2672">
        <v>455</v>
      </c>
      <c r="Q2672">
        <v>0</v>
      </c>
      <c r="R2672">
        <v>-0.21767197570156921</v>
      </c>
      <c r="S2672">
        <f t="shared" si="44"/>
        <v>0</v>
      </c>
      <c r="T2672" s="13">
        <f>(Tabelle1[[#This Row],[MT Distri % (besucht)]]-Tabelle1[[#This Row],[MT Distri % (besucht) VP]])*100</f>
        <v>0</v>
      </c>
      <c r="U2672" t="str">
        <f>Tabelle1[[#This Row],[Kundenhierarchie 1]]&amp;Tabelle1[[#This Row],[Händler]]&amp;Tabelle1[[#This Row],[Kategorie]]&amp;Tabelle1[[#This Row],[Gruppe]]&amp;Tabelle1[[#This Row],[Name]]</f>
        <v>Rewe GruppeRewe MitteEssigEssig CK 250mlWalnuss &amp; Essig, 250 ml Karaffe</v>
      </c>
      <c r="V2672">
        <f>_xlfn.XLOOKUP(U2672,'Daten Vor-Quartal'!U:U,'Daten Vor-Quartal'!I:I,0)</f>
        <v>0</v>
      </c>
    </row>
    <row r="2673" spans="1:22">
      <c r="A2673" t="s">
        <v>24</v>
      </c>
      <c r="B2673" t="s">
        <v>25</v>
      </c>
      <c r="C2673" t="s">
        <v>9</v>
      </c>
      <c r="D2673" t="s">
        <v>191</v>
      </c>
      <c r="E2673" t="s">
        <v>61</v>
      </c>
      <c r="F2673">
        <v>10</v>
      </c>
      <c r="G2673" t="s">
        <v>51</v>
      </c>
      <c r="H2673">
        <v>1</v>
      </c>
      <c r="I2673">
        <v>0</v>
      </c>
      <c r="J2673">
        <v>0</v>
      </c>
      <c r="K2673">
        <v>-0.42826552462526885</v>
      </c>
      <c r="L2673">
        <v>369</v>
      </c>
      <c r="M2673">
        <v>369</v>
      </c>
      <c r="N2673">
        <v>97</v>
      </c>
      <c r="O2673">
        <v>0</v>
      </c>
      <c r="P2673">
        <v>455</v>
      </c>
      <c r="Q2673">
        <v>0</v>
      </c>
      <c r="R2673">
        <v>-0.41928792981127289</v>
      </c>
      <c r="S2673">
        <f t="shared" si="44"/>
        <v>0.01</v>
      </c>
      <c r="T2673" s="13">
        <f>(Tabelle1[[#This Row],[MT Distri % (besucht)]]-Tabelle1[[#This Row],[MT Distri % (besucht) VP]])*100</f>
        <v>-1</v>
      </c>
      <c r="U2673" t="str">
        <f>Tabelle1[[#This Row],[Kundenhierarchie 1]]&amp;Tabelle1[[#This Row],[Händler]]&amp;Tabelle1[[#This Row],[Kategorie]]&amp;Tabelle1[[#This Row],[Gruppe]]&amp;Tabelle1[[#This Row],[Name]]</f>
        <v>Rewe GruppeRewe MitteEssigEssig EssenzKühne Essig-Essenz, 400g, 10er Tray</v>
      </c>
      <c r="V2673">
        <f>_xlfn.XLOOKUP(U2673,'Daten Vor-Quartal'!U:U,'Daten Vor-Quartal'!I:I,0)</f>
        <v>0.01</v>
      </c>
    </row>
    <row r="2674" spans="1:22">
      <c r="A2674" t="s">
        <v>24</v>
      </c>
      <c r="B2674" t="s">
        <v>25</v>
      </c>
      <c r="C2674" t="s">
        <v>9</v>
      </c>
      <c r="D2674" t="s">
        <v>192</v>
      </c>
      <c r="E2674" t="s">
        <v>66</v>
      </c>
      <c r="F2674">
        <v>14</v>
      </c>
      <c r="G2674" t="s">
        <v>63</v>
      </c>
      <c r="H2674">
        <v>0</v>
      </c>
      <c r="I2674">
        <v>0</v>
      </c>
      <c r="J2674">
        <v>50.436681222707492</v>
      </c>
      <c r="K2674">
        <v>-1.5975800192625986</v>
      </c>
      <c r="L2674">
        <v>0</v>
      </c>
      <c r="M2674">
        <v>369</v>
      </c>
      <c r="N2674">
        <v>1</v>
      </c>
      <c r="O2674">
        <v>0</v>
      </c>
      <c r="P2674">
        <v>455</v>
      </c>
      <c r="Q2674">
        <v>58.222793437686661</v>
      </c>
      <c r="R2674">
        <v>-2.0494554378801766</v>
      </c>
      <c r="S2674">
        <f t="shared" si="44"/>
        <v>0</v>
      </c>
      <c r="T2674" s="13">
        <f>(Tabelle1[[#This Row],[MT Distri % (besucht)]]-Tabelle1[[#This Row],[MT Distri % (besucht) VP]])*100</f>
        <v>0</v>
      </c>
      <c r="U2674" t="str">
        <f>Tabelle1[[#This Row],[Kundenhierarchie 1]]&amp;Tabelle1[[#This Row],[Händler]]&amp;Tabelle1[[#This Row],[Kategorie]]&amp;Tabelle1[[#This Row],[Gruppe]]&amp;Tabelle1[[#This Row],[Name]]</f>
        <v>Rewe GruppeRewe MitteEssigEssig Exquisit 0,5lKühne Bio Apfel Essig 5% 0,5l Fl.</v>
      </c>
      <c r="V2674">
        <f>_xlfn.XLOOKUP(U2674,'Daten Vor-Quartal'!U:U,'Daten Vor-Quartal'!I:I,0)</f>
        <v>0</v>
      </c>
    </row>
    <row r="2675" spans="1:22">
      <c r="A2675" t="s">
        <v>24</v>
      </c>
      <c r="B2675" t="s">
        <v>25</v>
      </c>
      <c r="C2675" t="s">
        <v>9</v>
      </c>
      <c r="D2675" t="s">
        <v>192</v>
      </c>
      <c r="E2675" t="s">
        <v>65</v>
      </c>
      <c r="F2675">
        <v>13</v>
      </c>
      <c r="G2675" t="s">
        <v>63</v>
      </c>
      <c r="H2675">
        <v>1</v>
      </c>
      <c r="I2675">
        <v>0.67010309278350511</v>
      </c>
      <c r="J2675">
        <v>46.724890829694623</v>
      </c>
      <c r="K2675">
        <v>3.0418073179170175</v>
      </c>
      <c r="L2675">
        <v>369</v>
      </c>
      <c r="M2675">
        <v>369</v>
      </c>
      <c r="N2675">
        <v>97</v>
      </c>
      <c r="O2675">
        <v>65</v>
      </c>
      <c r="P2675">
        <v>455</v>
      </c>
      <c r="Q2675">
        <v>62.928052360287758</v>
      </c>
      <c r="R2675">
        <v>0.44292294993081782</v>
      </c>
      <c r="S2675">
        <f t="shared" si="44"/>
        <v>0.66</v>
      </c>
      <c r="T2675" s="13">
        <f>(Tabelle1[[#This Row],[MT Distri % (besucht)]]-Tabelle1[[#This Row],[MT Distri % (besucht) VP]])*100</f>
        <v>1.0103092783505074</v>
      </c>
      <c r="U2675" t="str">
        <f>Tabelle1[[#This Row],[Kundenhierarchie 1]]&amp;Tabelle1[[#This Row],[Händler]]&amp;Tabelle1[[#This Row],[Kategorie]]&amp;Tabelle1[[#This Row],[Gruppe]]&amp;Tabelle1[[#This Row],[Name]]</f>
        <v>Rewe GruppeRewe MitteEssigEssig Exquisit 0,5lKühne Kräuteressig 5%, 0,5l Karaffe</v>
      </c>
      <c r="V2675">
        <f>_xlfn.XLOOKUP(U2675,'Daten Vor-Quartal'!U:U,'Daten Vor-Quartal'!I:I,0)</f>
        <v>0.66</v>
      </c>
    </row>
    <row r="2676" spans="1:22">
      <c r="A2676" t="s">
        <v>24</v>
      </c>
      <c r="B2676" t="s">
        <v>25</v>
      </c>
      <c r="C2676" t="s">
        <v>9</v>
      </c>
      <c r="D2676" t="s">
        <v>192</v>
      </c>
      <c r="E2676" t="s">
        <v>76</v>
      </c>
      <c r="F2676">
        <v>23</v>
      </c>
      <c r="G2676" t="s">
        <v>74</v>
      </c>
      <c r="H2676">
        <v>1</v>
      </c>
      <c r="I2676">
        <v>0.50515463917525771</v>
      </c>
      <c r="J2676">
        <v>32.314410480349174</v>
      </c>
      <c r="K2676">
        <v>1.2651599450174433</v>
      </c>
      <c r="L2676">
        <v>369</v>
      </c>
      <c r="M2676">
        <v>369</v>
      </c>
      <c r="N2676">
        <v>97</v>
      </c>
      <c r="O2676">
        <v>49</v>
      </c>
      <c r="P2676">
        <v>455</v>
      </c>
      <c r="Q2676">
        <v>48.739682012442451</v>
      </c>
      <c r="R2676">
        <v>-0.2801090569461735</v>
      </c>
      <c r="S2676">
        <f t="shared" si="44"/>
        <v>0.53</v>
      </c>
      <c r="T2676" s="13">
        <f>(Tabelle1[[#This Row],[MT Distri % (besucht)]]-Tabelle1[[#This Row],[MT Distri % (besucht) VP]])*100</f>
        <v>-2.4845360824742313</v>
      </c>
      <c r="U2676" t="str">
        <f>Tabelle1[[#This Row],[Kundenhierarchie 1]]&amp;Tabelle1[[#This Row],[Händler]]&amp;Tabelle1[[#This Row],[Kategorie]]&amp;Tabelle1[[#This Row],[Gruppe]]&amp;Tabelle1[[#This Row],[Name]]</f>
        <v>Rewe GruppeRewe MitteEssigEssig Exquisit 0,5lKühne Rotweinessig 6%, 0,5l Karaffe</v>
      </c>
      <c r="V2676">
        <f>_xlfn.XLOOKUP(U2676,'Daten Vor-Quartal'!U:U,'Daten Vor-Quartal'!I:I,0)</f>
        <v>0.53</v>
      </c>
    </row>
    <row r="2677" spans="1:22">
      <c r="A2677" t="s">
        <v>24</v>
      </c>
      <c r="B2677" t="s">
        <v>25</v>
      </c>
      <c r="C2677" t="s">
        <v>9</v>
      </c>
      <c r="D2677" t="s">
        <v>192</v>
      </c>
      <c r="E2677" t="s">
        <v>58</v>
      </c>
      <c r="F2677">
        <v>7</v>
      </c>
      <c r="G2677" t="s">
        <v>51</v>
      </c>
      <c r="H2677">
        <v>1</v>
      </c>
      <c r="I2677">
        <v>0.62886597938144329</v>
      </c>
      <c r="J2677">
        <v>46.069868995633357</v>
      </c>
      <c r="K2677">
        <v>1.5302544346053537</v>
      </c>
      <c r="L2677">
        <v>369</v>
      </c>
      <c r="M2677">
        <v>369</v>
      </c>
      <c r="N2677">
        <v>97</v>
      </c>
      <c r="O2677">
        <v>61</v>
      </c>
      <c r="P2677">
        <v>455</v>
      </c>
      <c r="Q2677">
        <v>62.401528318839652</v>
      </c>
      <c r="R2677">
        <v>-0.1186293264570395</v>
      </c>
      <c r="S2677">
        <f t="shared" si="44"/>
        <v>0.64</v>
      </c>
      <c r="T2677" s="13">
        <f>(Tabelle1[[#This Row],[MT Distri % (besucht)]]-Tabelle1[[#This Row],[MT Distri % (besucht) VP]])*100</f>
        <v>-1.1134020618556728</v>
      </c>
      <c r="U2677" t="str">
        <f>Tabelle1[[#This Row],[Kundenhierarchie 1]]&amp;Tabelle1[[#This Row],[Händler]]&amp;Tabelle1[[#This Row],[Kategorie]]&amp;Tabelle1[[#This Row],[Gruppe]]&amp;Tabelle1[[#This Row],[Name]]</f>
        <v>Rewe GruppeRewe MitteEssigEssig Exquisit 0,5lKühne Weißweinessig 6%, 0,5l Karaffe</v>
      </c>
      <c r="V2677">
        <f>_xlfn.XLOOKUP(U2677,'Daten Vor-Quartal'!U:U,'Daten Vor-Quartal'!I:I,0)</f>
        <v>0.64</v>
      </c>
    </row>
    <row r="2678" spans="1:22">
      <c r="A2678" t="s">
        <v>24</v>
      </c>
      <c r="B2678" t="s">
        <v>25</v>
      </c>
      <c r="C2678" t="s">
        <v>9</v>
      </c>
      <c r="D2678" t="s">
        <v>192</v>
      </c>
      <c r="E2678" t="s">
        <v>94</v>
      </c>
      <c r="F2678">
        <v>99</v>
      </c>
      <c r="G2678" t="s">
        <v>74</v>
      </c>
      <c r="H2678">
        <v>1</v>
      </c>
      <c r="I2678">
        <v>5.1546391752577317E-2</v>
      </c>
      <c r="J2678">
        <v>2.8384279475982424</v>
      </c>
      <c r="K2678">
        <v>-0.58769624940388432</v>
      </c>
      <c r="L2678">
        <v>369</v>
      </c>
      <c r="M2678">
        <v>369</v>
      </c>
      <c r="N2678">
        <v>97</v>
      </c>
      <c r="O2678">
        <v>5</v>
      </c>
      <c r="P2678">
        <v>455</v>
      </c>
      <c r="Q2678">
        <v>8.4331242107564464</v>
      </c>
      <c r="R2678">
        <v>-1.8967968636271326</v>
      </c>
      <c r="S2678">
        <f t="shared" si="44"/>
        <v>0.06</v>
      </c>
      <c r="T2678" s="13">
        <f>(Tabelle1[[#This Row],[MT Distri % (besucht)]]-Tabelle1[[#This Row],[MT Distri % (besucht) VP]])*100</f>
        <v>-0.84536082474226815</v>
      </c>
      <c r="U2678" t="str">
        <f>Tabelle1[[#This Row],[Kundenhierarchie 1]]&amp;Tabelle1[[#This Row],[Händler]]&amp;Tabelle1[[#This Row],[Kategorie]]&amp;Tabelle1[[#This Row],[Gruppe]]&amp;Tabelle1[[#This Row],[Name]]</f>
        <v>Rewe GruppeRewe MitteEssigEssig Exquisit 0,5lLiebling d.Jahres, Schw.Johannisb., 0,5l</v>
      </c>
      <c r="V2678">
        <f>_xlfn.XLOOKUP(U2678,'Daten Vor-Quartal'!U:U,'Daten Vor-Quartal'!I:I,0)</f>
        <v>0.06</v>
      </c>
    </row>
    <row r="2679" spans="1:22">
      <c r="A2679" t="s">
        <v>24</v>
      </c>
      <c r="B2679" t="s">
        <v>25</v>
      </c>
      <c r="C2679" t="s">
        <v>9</v>
      </c>
      <c r="D2679" t="s">
        <v>193</v>
      </c>
      <c r="E2679" t="s">
        <v>81</v>
      </c>
      <c r="F2679">
        <v>28</v>
      </c>
      <c r="G2679" t="s">
        <v>74</v>
      </c>
      <c r="H2679">
        <v>1</v>
      </c>
      <c r="I2679">
        <v>0.25773195876288657</v>
      </c>
      <c r="J2679">
        <v>10.91703056768565</v>
      </c>
      <c r="K2679">
        <v>0.6386579766791628</v>
      </c>
      <c r="L2679">
        <v>369</v>
      </c>
      <c r="M2679">
        <v>369</v>
      </c>
      <c r="N2679">
        <v>97</v>
      </c>
      <c r="O2679">
        <v>25</v>
      </c>
      <c r="P2679">
        <v>455</v>
      </c>
      <c r="Q2679">
        <v>20.984208049459863</v>
      </c>
      <c r="R2679">
        <v>-0.59972012424939081</v>
      </c>
      <c r="S2679">
        <f t="shared" si="44"/>
        <v>0.28000000000000003</v>
      </c>
      <c r="T2679" s="13">
        <f>(Tabelle1[[#This Row],[MT Distri % (besucht)]]-Tabelle1[[#This Row],[MT Distri % (besucht) VP]])*100</f>
        <v>-2.2268041237113456</v>
      </c>
      <c r="U2679" t="str">
        <f>Tabelle1[[#This Row],[Kundenhierarchie 1]]&amp;Tabelle1[[#This Row],[Händler]]&amp;Tabelle1[[#This Row],[Kategorie]]&amp;Tabelle1[[#This Row],[Gruppe]]&amp;Tabelle1[[#This Row],[Name]]</f>
        <v>Rewe GruppeRewe MitteEssigEssig Exquisit 100mlKühne Weißweinessig, 100ml Flasche</v>
      </c>
      <c r="V2679">
        <f>_xlfn.XLOOKUP(U2679,'Daten Vor-Quartal'!U:U,'Daten Vor-Quartal'!I:I,0)</f>
        <v>0.28000000000000003</v>
      </c>
    </row>
    <row r="2680" spans="1:22">
      <c r="A2680" t="s">
        <v>24</v>
      </c>
      <c r="B2680" t="s">
        <v>25</v>
      </c>
      <c r="C2680" t="s">
        <v>9</v>
      </c>
      <c r="D2680" t="s">
        <v>194</v>
      </c>
      <c r="E2680" t="s">
        <v>79</v>
      </c>
      <c r="F2680">
        <v>26</v>
      </c>
      <c r="G2680" t="s">
        <v>74</v>
      </c>
      <c r="H2680">
        <v>1</v>
      </c>
      <c r="I2680">
        <v>0.58762886597938147</v>
      </c>
      <c r="J2680">
        <v>46.069868995633357</v>
      </c>
      <c r="K2680">
        <v>5.5987769185453651</v>
      </c>
      <c r="L2680">
        <v>369</v>
      </c>
      <c r="M2680">
        <v>369</v>
      </c>
      <c r="N2680">
        <v>97</v>
      </c>
      <c r="O2680">
        <v>57</v>
      </c>
      <c r="P2680">
        <v>455</v>
      </c>
      <c r="Q2680">
        <v>52.298721601490087</v>
      </c>
      <c r="R2680">
        <v>6.5625868393274231</v>
      </c>
      <c r="S2680">
        <f t="shared" si="44"/>
        <v>0.62</v>
      </c>
      <c r="T2680" s="13">
        <f>(Tabelle1[[#This Row],[MT Distri % (besucht)]]-Tabelle1[[#This Row],[MT Distri % (besucht) VP]])*100</f>
        <v>-3.2371134020618531</v>
      </c>
      <c r="U2680" t="str">
        <f>Tabelle1[[#This Row],[Kundenhierarchie 1]]&amp;Tabelle1[[#This Row],[Händler]]&amp;Tabelle1[[#This Row],[Kategorie]]&amp;Tabelle1[[#This Row],[Gruppe]]&amp;Tabelle1[[#This Row],[Name]]</f>
        <v>Rewe GruppeRewe MitteEssigEssig Flasche 0,75lGurkenaufguss, 0,75l Glasfl.</v>
      </c>
      <c r="V2680">
        <f>_xlfn.XLOOKUP(U2680,'Daten Vor-Quartal'!U:U,'Daten Vor-Quartal'!I:I,0)</f>
        <v>0.62</v>
      </c>
    </row>
    <row r="2681" spans="1:22">
      <c r="A2681" t="s">
        <v>24</v>
      </c>
      <c r="B2681" t="s">
        <v>25</v>
      </c>
      <c r="C2681" t="s">
        <v>9</v>
      </c>
      <c r="D2681" t="s">
        <v>194</v>
      </c>
      <c r="E2681" t="s">
        <v>59</v>
      </c>
      <c r="F2681">
        <v>8</v>
      </c>
      <c r="G2681" t="s">
        <v>51</v>
      </c>
      <c r="H2681">
        <v>0</v>
      </c>
      <c r="I2681">
        <v>0</v>
      </c>
      <c r="J2681">
        <v>0</v>
      </c>
      <c r="K2681">
        <v>0</v>
      </c>
      <c r="L2681">
        <v>0</v>
      </c>
      <c r="M2681">
        <v>369</v>
      </c>
      <c r="N2681">
        <v>1</v>
      </c>
      <c r="O2681">
        <v>0</v>
      </c>
      <c r="P2681">
        <v>0</v>
      </c>
      <c r="Q2681">
        <v>0</v>
      </c>
      <c r="R2681">
        <v>0</v>
      </c>
      <c r="S2681">
        <f t="shared" si="44"/>
        <v>0</v>
      </c>
      <c r="T2681" s="13">
        <f>(Tabelle1[[#This Row],[MT Distri % (besucht)]]-Tabelle1[[#This Row],[MT Distri % (besucht) VP]])*100</f>
        <v>0</v>
      </c>
      <c r="U2681" t="str">
        <f>Tabelle1[[#This Row],[Kundenhierarchie 1]]&amp;Tabelle1[[#This Row],[Händler]]&amp;Tabelle1[[#This Row],[Kategorie]]&amp;Tabelle1[[#This Row],[Gruppe]]&amp;Tabelle1[[#This Row],[Name]]</f>
        <v>Rewe GruppeRewe MitteEssigEssig Flasche 0,75lKFM Kressi Kräuter VollwEs.5% 0,75l 12er</v>
      </c>
      <c r="V2681">
        <f>_xlfn.XLOOKUP(U2681,'Daten Vor-Quartal'!U:U,'Daten Vor-Quartal'!I:I,0)</f>
        <v>0</v>
      </c>
    </row>
    <row r="2682" spans="1:22">
      <c r="A2682" t="s">
        <v>24</v>
      </c>
      <c r="B2682" t="s">
        <v>25</v>
      </c>
      <c r="C2682" t="s">
        <v>9</v>
      </c>
      <c r="D2682" t="s">
        <v>194</v>
      </c>
      <c r="E2682" t="s">
        <v>56</v>
      </c>
      <c r="F2682">
        <v>5</v>
      </c>
      <c r="G2682" t="s">
        <v>51</v>
      </c>
      <c r="H2682">
        <v>1</v>
      </c>
      <c r="I2682">
        <v>0.98969072164948457</v>
      </c>
      <c r="J2682">
        <v>86.681222707423174</v>
      </c>
      <c r="K2682">
        <v>7.8803661763743778</v>
      </c>
      <c r="L2682">
        <v>369</v>
      </c>
      <c r="M2682">
        <v>369</v>
      </c>
      <c r="N2682">
        <v>97</v>
      </c>
      <c r="O2682">
        <v>96</v>
      </c>
      <c r="P2682">
        <v>455</v>
      </c>
      <c r="Q2682">
        <v>90.917126106439824</v>
      </c>
      <c r="R2682">
        <v>7.8154859755098158</v>
      </c>
      <c r="S2682">
        <f t="shared" si="44"/>
        <v>0.97</v>
      </c>
      <c r="T2682" s="13">
        <f>(Tabelle1[[#This Row],[MT Distri % (besucht)]]-Tabelle1[[#This Row],[MT Distri % (besucht) VP]])*100</f>
        <v>1.9690721649484599</v>
      </c>
      <c r="U2682" t="str">
        <f>Tabelle1[[#This Row],[Kundenhierarchie 1]]&amp;Tabelle1[[#This Row],[Händler]]&amp;Tabelle1[[#This Row],[Kategorie]]&amp;Tabelle1[[#This Row],[Gruppe]]&amp;Tabelle1[[#This Row],[Name]]</f>
        <v>Rewe GruppeRewe MitteEssigEssig Flasche 0,75lSalata kräuterwürzig, 0,75l Glasflasche</v>
      </c>
      <c r="V2682">
        <f>_xlfn.XLOOKUP(U2682,'Daten Vor-Quartal'!U:U,'Daten Vor-Quartal'!I:I,0)</f>
        <v>0.97</v>
      </c>
    </row>
    <row r="2683" spans="1:22">
      <c r="A2683" t="s">
        <v>24</v>
      </c>
      <c r="B2683" t="s">
        <v>25</v>
      </c>
      <c r="C2683" t="s">
        <v>9</v>
      </c>
      <c r="D2683" t="s">
        <v>194</v>
      </c>
      <c r="E2683" t="s">
        <v>72</v>
      </c>
      <c r="F2683">
        <v>20</v>
      </c>
      <c r="G2683" t="s">
        <v>63</v>
      </c>
      <c r="H2683">
        <v>1</v>
      </c>
      <c r="I2683">
        <v>7.2164948453608241E-2</v>
      </c>
      <c r="J2683">
        <v>7.641921397379944</v>
      </c>
      <c r="K2683">
        <v>0.78967300337563406</v>
      </c>
      <c r="L2683">
        <v>369</v>
      </c>
      <c r="M2683">
        <v>369</v>
      </c>
      <c r="N2683">
        <v>97</v>
      </c>
      <c r="O2683">
        <v>7</v>
      </c>
      <c r="P2683">
        <v>455</v>
      </c>
      <c r="Q2683">
        <v>17.747055490782202</v>
      </c>
      <c r="R2683">
        <v>0.46234157094317752</v>
      </c>
      <c r="S2683">
        <f t="shared" si="44"/>
        <v>0.09</v>
      </c>
      <c r="T2683" s="13">
        <f>(Tabelle1[[#This Row],[MT Distri % (besucht)]]-Tabelle1[[#This Row],[MT Distri % (besucht) VP]])*100</f>
        <v>-1.7835051546391756</v>
      </c>
      <c r="U2683" t="str">
        <f>Tabelle1[[#This Row],[Kundenhierarchie 1]]&amp;Tabelle1[[#This Row],[Händler]]&amp;Tabelle1[[#This Row],[Kategorie]]&amp;Tabelle1[[#This Row],[Gruppe]]&amp;Tabelle1[[#This Row],[Name]]</f>
        <v>Rewe GruppeRewe MitteEssigEssig Flasche 0,75lTafelessig 5%, 0,75l Glasflasche</v>
      </c>
      <c r="V2683">
        <f>_xlfn.XLOOKUP(U2683,'Daten Vor-Quartal'!U:U,'Daten Vor-Quartal'!I:I,0)</f>
        <v>0.09</v>
      </c>
    </row>
    <row r="2684" spans="1:22">
      <c r="A2684" t="s">
        <v>24</v>
      </c>
      <c r="B2684" t="s">
        <v>25</v>
      </c>
      <c r="C2684" t="s">
        <v>9</v>
      </c>
      <c r="D2684" t="s">
        <v>195</v>
      </c>
      <c r="E2684" t="s">
        <v>89</v>
      </c>
      <c r="F2684">
        <v>36</v>
      </c>
      <c r="G2684" t="s">
        <v>74</v>
      </c>
      <c r="H2684">
        <v>1</v>
      </c>
      <c r="I2684">
        <v>0.39175257731958762</v>
      </c>
      <c r="J2684">
        <v>14.62882096069859</v>
      </c>
      <c r="K2684">
        <v>-0.14633963887304394</v>
      </c>
      <c r="L2684">
        <v>369</v>
      </c>
      <c r="M2684">
        <v>369</v>
      </c>
      <c r="N2684">
        <v>97</v>
      </c>
      <c r="O2684">
        <v>38</v>
      </c>
      <c r="P2684">
        <v>455</v>
      </c>
      <c r="Q2684">
        <v>18.081345307000575</v>
      </c>
      <c r="R2684">
        <v>0.61443302841335878</v>
      </c>
      <c r="S2684">
        <f t="shared" si="44"/>
        <v>0.41</v>
      </c>
      <c r="T2684" s="13">
        <f>(Tabelle1[[#This Row],[MT Distri % (besucht)]]-Tabelle1[[#This Row],[MT Distri % (besucht) VP]])*100</f>
        <v>-1.8247422680412351</v>
      </c>
      <c r="U2684" t="str">
        <f>Tabelle1[[#This Row],[Kundenhierarchie 1]]&amp;Tabelle1[[#This Row],[Händler]]&amp;Tabelle1[[#This Row],[Kategorie]]&amp;Tabelle1[[#This Row],[Gruppe]]&amp;Tabelle1[[#This Row],[Name]]</f>
        <v>Rewe GruppeRewe MitteEssigEssig Kanister &lt;5lGurkenaufguss gebrauchsfertig, 5l Kan.</v>
      </c>
      <c r="V2684">
        <f>_xlfn.XLOOKUP(U2684,'Daten Vor-Quartal'!U:U,'Daten Vor-Quartal'!I:I,0)</f>
        <v>0.41</v>
      </c>
    </row>
    <row r="2685" spans="1:22">
      <c r="A2685" t="s">
        <v>24</v>
      </c>
      <c r="B2685" t="s">
        <v>25</v>
      </c>
      <c r="C2685" t="s">
        <v>9</v>
      </c>
      <c r="D2685" t="s">
        <v>195</v>
      </c>
      <c r="E2685" t="s">
        <v>87</v>
      </c>
      <c r="F2685">
        <v>34</v>
      </c>
      <c r="G2685" t="s">
        <v>74</v>
      </c>
      <c r="H2685">
        <v>1</v>
      </c>
      <c r="I2685">
        <v>0.47422680412371132</v>
      </c>
      <c r="J2685">
        <v>19.432314410480299</v>
      </c>
      <c r="K2685">
        <v>-0.91029800921986381</v>
      </c>
      <c r="L2685">
        <v>369</v>
      </c>
      <c r="M2685">
        <v>369</v>
      </c>
      <c r="N2685">
        <v>97</v>
      </c>
      <c r="O2685">
        <v>46</v>
      </c>
      <c r="P2685">
        <v>455</v>
      </c>
      <c r="Q2685">
        <v>23.887919200162937</v>
      </c>
      <c r="R2685">
        <v>0.81452010645807249</v>
      </c>
      <c r="S2685">
        <f t="shared" si="44"/>
        <v>0.49</v>
      </c>
      <c r="T2685" s="13">
        <f>(Tabelle1[[#This Row],[MT Distri % (besucht)]]-Tabelle1[[#This Row],[MT Distri % (besucht) VP]])*100</f>
        <v>-1.577319587628867</v>
      </c>
      <c r="U2685" t="str">
        <f>Tabelle1[[#This Row],[Kundenhierarchie 1]]&amp;Tabelle1[[#This Row],[Händler]]&amp;Tabelle1[[#This Row],[Kategorie]]&amp;Tabelle1[[#This Row],[Gruppe]]&amp;Tabelle1[[#This Row],[Name]]</f>
        <v>Rewe GruppeRewe MitteEssigEssig Kanister &lt;5lGurkenaufguss, 2l Kanister</v>
      </c>
      <c r="V2685">
        <f>_xlfn.XLOOKUP(U2685,'Daten Vor-Quartal'!U:U,'Daten Vor-Quartal'!I:I,0)</f>
        <v>0.49</v>
      </c>
    </row>
    <row r="2686" spans="1:22">
      <c r="A2686" t="s">
        <v>24</v>
      </c>
      <c r="B2686" t="s">
        <v>25</v>
      </c>
      <c r="C2686" t="s">
        <v>9</v>
      </c>
      <c r="D2686" t="s">
        <v>195</v>
      </c>
      <c r="E2686" t="s">
        <v>80</v>
      </c>
      <c r="F2686">
        <v>27</v>
      </c>
      <c r="G2686" t="s">
        <v>74</v>
      </c>
      <c r="H2686">
        <v>0</v>
      </c>
      <c r="I2686">
        <v>0</v>
      </c>
      <c r="J2686">
        <v>0</v>
      </c>
      <c r="K2686">
        <v>0</v>
      </c>
      <c r="L2686">
        <v>0</v>
      </c>
      <c r="M2686">
        <v>369</v>
      </c>
      <c r="N2686">
        <v>1</v>
      </c>
      <c r="O2686">
        <v>0</v>
      </c>
      <c r="P2686">
        <v>0</v>
      </c>
      <c r="Q2686">
        <v>0</v>
      </c>
      <c r="R2686">
        <v>0</v>
      </c>
      <c r="S2686">
        <f t="shared" si="44"/>
        <v>0</v>
      </c>
      <c r="T2686" s="13">
        <f>(Tabelle1[[#This Row],[MT Distri % (besucht)]]-Tabelle1[[#This Row],[MT Distri % (besucht) VP]])*100</f>
        <v>0</v>
      </c>
      <c r="U2686" t="str">
        <f>Tabelle1[[#This Row],[Kundenhierarchie 1]]&amp;Tabelle1[[#This Row],[Händler]]&amp;Tabelle1[[#This Row],[Kategorie]]&amp;Tabelle1[[#This Row],[Gruppe]]&amp;Tabelle1[[#This Row],[Name]]</f>
        <v>Rewe GruppeRewe MitteEssigEssig Kanister &lt;5lKFM Kressi Kr. vollwürziger Essig 5l Kan</v>
      </c>
      <c r="V2686">
        <f>_xlfn.XLOOKUP(U2686,'Daten Vor-Quartal'!U:U,'Daten Vor-Quartal'!I:I,0)</f>
        <v>0</v>
      </c>
    </row>
    <row r="2687" spans="1:22">
      <c r="A2687" t="s">
        <v>24</v>
      </c>
      <c r="B2687" t="s">
        <v>25</v>
      </c>
      <c r="C2687" t="s">
        <v>9</v>
      </c>
      <c r="D2687" t="s">
        <v>195</v>
      </c>
      <c r="E2687" t="s">
        <v>90</v>
      </c>
      <c r="F2687">
        <v>99</v>
      </c>
      <c r="G2687" t="s">
        <v>74</v>
      </c>
      <c r="H2687">
        <v>0</v>
      </c>
      <c r="I2687">
        <v>0</v>
      </c>
      <c r="J2687">
        <v>0</v>
      </c>
      <c r="K2687">
        <v>0</v>
      </c>
      <c r="L2687">
        <v>0</v>
      </c>
      <c r="M2687">
        <v>369</v>
      </c>
      <c r="N2687">
        <v>1</v>
      </c>
      <c r="O2687">
        <v>0</v>
      </c>
      <c r="P2687">
        <v>0</v>
      </c>
      <c r="Q2687">
        <v>0</v>
      </c>
      <c r="R2687">
        <v>0</v>
      </c>
      <c r="S2687">
        <f t="shared" si="44"/>
        <v>0</v>
      </c>
      <c r="T2687" s="13">
        <f>(Tabelle1[[#This Row],[MT Distri % (besucht)]]-Tabelle1[[#This Row],[MT Distri % (besucht) VP]])*100</f>
        <v>0</v>
      </c>
      <c r="U2687" t="str">
        <f>Tabelle1[[#This Row],[Kundenhierarchie 1]]&amp;Tabelle1[[#This Row],[Händler]]&amp;Tabelle1[[#This Row],[Kategorie]]&amp;Tabelle1[[#This Row],[Gruppe]]&amp;Tabelle1[[#This Row],[Name]]</f>
        <v>Rewe GruppeRewe MitteEssigEssig Kanister &lt;5lKuehne Aceto Bals.di Modena 6%, 2l Kan.</v>
      </c>
      <c r="V2687">
        <f>_xlfn.XLOOKUP(U2687,'Daten Vor-Quartal'!U:U,'Daten Vor-Quartal'!I:I,0)</f>
        <v>0</v>
      </c>
    </row>
    <row r="2688" spans="1:22">
      <c r="A2688" t="s">
        <v>24</v>
      </c>
      <c r="B2688" t="s">
        <v>25</v>
      </c>
      <c r="C2688" t="s">
        <v>9</v>
      </c>
      <c r="D2688" t="s">
        <v>195</v>
      </c>
      <c r="E2688" t="s">
        <v>91</v>
      </c>
      <c r="F2688">
        <v>99</v>
      </c>
      <c r="G2688" t="s">
        <v>74</v>
      </c>
      <c r="H2688">
        <v>0</v>
      </c>
      <c r="I2688">
        <v>0</v>
      </c>
      <c r="J2688">
        <v>0</v>
      </c>
      <c r="K2688">
        <v>0</v>
      </c>
      <c r="L2688">
        <v>0</v>
      </c>
      <c r="M2688">
        <v>369</v>
      </c>
      <c r="N2688">
        <v>1</v>
      </c>
      <c r="O2688">
        <v>0</v>
      </c>
      <c r="P2688">
        <v>0</v>
      </c>
      <c r="Q2688">
        <v>0</v>
      </c>
      <c r="R2688">
        <v>0</v>
      </c>
      <c r="S2688">
        <f t="shared" si="44"/>
        <v>0</v>
      </c>
      <c r="T2688" s="13">
        <f>(Tabelle1[[#This Row],[MT Distri % (besucht)]]-Tabelle1[[#This Row],[MT Distri % (besucht) VP]])*100</f>
        <v>0</v>
      </c>
      <c r="U2688" t="str">
        <f>Tabelle1[[#This Row],[Kundenhierarchie 1]]&amp;Tabelle1[[#This Row],[Händler]]&amp;Tabelle1[[#This Row],[Kategorie]]&amp;Tabelle1[[#This Row],[Gruppe]]&amp;Tabelle1[[#This Row],[Name]]</f>
        <v>Rewe GruppeRewe MitteEssigEssig Kanister &lt;5lKuehne Condimento Balsa.Bianco, 2l Kan.</v>
      </c>
      <c r="V2688">
        <f>_xlfn.XLOOKUP(U2688,'Daten Vor-Quartal'!U:U,'Daten Vor-Quartal'!I:I,0)</f>
        <v>0</v>
      </c>
    </row>
    <row r="2689" spans="1:22">
      <c r="A2689" t="s">
        <v>24</v>
      </c>
      <c r="B2689" t="s">
        <v>25</v>
      </c>
      <c r="C2689" t="s">
        <v>9</v>
      </c>
      <c r="D2689" t="s">
        <v>195</v>
      </c>
      <c r="E2689" t="s">
        <v>92</v>
      </c>
      <c r="F2689">
        <v>99</v>
      </c>
      <c r="G2689" t="s">
        <v>74</v>
      </c>
      <c r="H2689">
        <v>0</v>
      </c>
      <c r="I2689">
        <v>0</v>
      </c>
      <c r="J2689">
        <v>0</v>
      </c>
      <c r="K2689">
        <v>0</v>
      </c>
      <c r="L2689">
        <v>0</v>
      </c>
      <c r="M2689">
        <v>369</v>
      </c>
      <c r="N2689">
        <v>1</v>
      </c>
      <c r="O2689">
        <v>0</v>
      </c>
      <c r="P2689">
        <v>0</v>
      </c>
      <c r="Q2689">
        <v>0</v>
      </c>
      <c r="R2689">
        <v>0</v>
      </c>
      <c r="S2689">
        <f t="shared" si="44"/>
        <v>0</v>
      </c>
      <c r="T2689" s="13">
        <f>(Tabelle1[[#This Row],[MT Distri % (besucht)]]-Tabelle1[[#This Row],[MT Distri % (besucht) VP]])*100</f>
        <v>0</v>
      </c>
      <c r="U2689" t="str">
        <f>Tabelle1[[#This Row],[Kundenhierarchie 1]]&amp;Tabelle1[[#This Row],[Händler]]&amp;Tabelle1[[#This Row],[Kategorie]]&amp;Tabelle1[[#This Row],[Gruppe]]&amp;Tabelle1[[#This Row],[Name]]</f>
        <v>Rewe GruppeRewe MitteEssigEssig Kanister &lt;5lKuehne Rotweinessig 6%, 2l Kanister</v>
      </c>
      <c r="V2689">
        <f>_xlfn.XLOOKUP(U2689,'Daten Vor-Quartal'!U:U,'Daten Vor-Quartal'!I:I,0)</f>
        <v>0</v>
      </c>
    </row>
    <row r="2690" spans="1:22">
      <c r="A2690" t="s">
        <v>24</v>
      </c>
      <c r="B2690" t="s">
        <v>25</v>
      </c>
      <c r="C2690" t="s">
        <v>9</v>
      </c>
      <c r="D2690" t="s">
        <v>195</v>
      </c>
      <c r="E2690" t="s">
        <v>93</v>
      </c>
      <c r="F2690">
        <v>99</v>
      </c>
      <c r="G2690" t="s">
        <v>74</v>
      </c>
      <c r="H2690">
        <v>0</v>
      </c>
      <c r="I2690">
        <v>0</v>
      </c>
      <c r="J2690">
        <v>0</v>
      </c>
      <c r="K2690">
        <v>0</v>
      </c>
      <c r="L2690">
        <v>0</v>
      </c>
      <c r="M2690">
        <v>369</v>
      </c>
      <c r="N2690">
        <v>1</v>
      </c>
      <c r="O2690">
        <v>0</v>
      </c>
      <c r="P2690">
        <v>0</v>
      </c>
      <c r="Q2690">
        <v>0</v>
      </c>
      <c r="R2690">
        <v>0</v>
      </c>
      <c r="S2690">
        <f t="shared" si="44"/>
        <v>0</v>
      </c>
      <c r="T2690" s="13">
        <f>(Tabelle1[[#This Row],[MT Distri % (besucht)]]-Tabelle1[[#This Row],[MT Distri % (besucht) VP]])*100</f>
        <v>0</v>
      </c>
      <c r="U2690" t="str">
        <f>Tabelle1[[#This Row],[Kundenhierarchie 1]]&amp;Tabelle1[[#This Row],[Händler]]&amp;Tabelle1[[#This Row],[Kategorie]]&amp;Tabelle1[[#This Row],[Gruppe]]&amp;Tabelle1[[#This Row],[Name]]</f>
        <v>Rewe GruppeRewe MitteEssigEssig Kanister &lt;5lKuehne Weissweinessig 6%, 2l Kanister</v>
      </c>
      <c r="V2690">
        <f>_xlfn.XLOOKUP(U2690,'Daten Vor-Quartal'!U:U,'Daten Vor-Quartal'!I:I,0)</f>
        <v>0</v>
      </c>
    </row>
    <row r="2691" spans="1:22">
      <c r="A2691" t="s">
        <v>24</v>
      </c>
      <c r="B2691" t="s">
        <v>25</v>
      </c>
      <c r="C2691" t="s">
        <v>9</v>
      </c>
      <c r="D2691" t="s">
        <v>195</v>
      </c>
      <c r="E2691" t="s">
        <v>95</v>
      </c>
      <c r="F2691">
        <v>99</v>
      </c>
      <c r="G2691" t="s">
        <v>74</v>
      </c>
      <c r="H2691">
        <v>0</v>
      </c>
      <c r="I2691">
        <v>0</v>
      </c>
      <c r="J2691">
        <v>0</v>
      </c>
      <c r="K2691">
        <v>0</v>
      </c>
      <c r="L2691">
        <v>0</v>
      </c>
      <c r="M2691">
        <v>369</v>
      </c>
      <c r="N2691">
        <v>1</v>
      </c>
      <c r="O2691">
        <v>0</v>
      </c>
      <c r="P2691">
        <v>0</v>
      </c>
      <c r="Q2691">
        <v>0</v>
      </c>
      <c r="R2691">
        <v>0</v>
      </c>
      <c r="S2691">
        <f t="shared" ref="S2691:S2754" si="45">V2691</f>
        <v>0</v>
      </c>
      <c r="T2691" s="13">
        <f>(Tabelle1[[#This Row],[MT Distri % (besucht)]]-Tabelle1[[#This Row],[MT Distri % (besucht) VP]])*100</f>
        <v>0</v>
      </c>
      <c r="U2691" t="str">
        <f>Tabelle1[[#This Row],[Kundenhierarchie 1]]&amp;Tabelle1[[#This Row],[Händler]]&amp;Tabelle1[[#This Row],[Kategorie]]&amp;Tabelle1[[#This Row],[Gruppe]]&amp;Tabelle1[[#This Row],[Name]]</f>
        <v>Rewe GruppeRewe MitteEssigEssig Kanister &lt;5lStein UnivTafelessig a Branntw.5% 5l Kan</v>
      </c>
      <c r="V2691">
        <f>_xlfn.XLOOKUP(U2691,'Daten Vor-Quartal'!U:U,'Daten Vor-Quartal'!I:I,0)</f>
        <v>0</v>
      </c>
    </row>
    <row r="2692" spans="1:22">
      <c r="A2692" t="s">
        <v>24</v>
      </c>
      <c r="B2692" t="s">
        <v>25</v>
      </c>
      <c r="C2692" t="s">
        <v>9</v>
      </c>
      <c r="D2692" t="s">
        <v>196</v>
      </c>
      <c r="E2692" t="s">
        <v>57</v>
      </c>
      <c r="F2692">
        <v>6</v>
      </c>
      <c r="G2692" t="s">
        <v>51</v>
      </c>
      <c r="H2692">
        <v>1</v>
      </c>
      <c r="I2692">
        <v>0.7010309278350515</v>
      </c>
      <c r="J2692">
        <v>65.283842794759948</v>
      </c>
      <c r="K2692">
        <v>45.155363137372085</v>
      </c>
      <c r="L2692">
        <v>369</v>
      </c>
      <c r="M2692">
        <v>369</v>
      </c>
      <c r="N2692">
        <v>97</v>
      </c>
      <c r="O2692">
        <v>68</v>
      </c>
      <c r="P2692">
        <v>455</v>
      </c>
      <c r="Q2692">
        <v>72.887306517436301</v>
      </c>
      <c r="R2692">
        <v>44.324647275471605</v>
      </c>
      <c r="S2692">
        <f t="shared" si="45"/>
        <v>0.59</v>
      </c>
      <c r="T2692" s="13">
        <f>(Tabelle1[[#This Row],[MT Distri % (besucht)]]-Tabelle1[[#This Row],[MT Distri % (besucht) VP]])*100</f>
        <v>11.103092783505152</v>
      </c>
      <c r="U2692" t="str">
        <f>Tabelle1[[#This Row],[Kundenhierarchie 1]]&amp;Tabelle1[[#This Row],[Händler]]&amp;Tabelle1[[#This Row],[Kategorie]]&amp;Tabelle1[[#This Row],[Gruppe]]&amp;Tabelle1[[#This Row],[Name]]</f>
        <v>Rewe GruppeRewe MitteEssigEssig KeulenApfelessig 5%, 0,75l Fl.</v>
      </c>
      <c r="V2692">
        <f>_xlfn.XLOOKUP(U2692,'Daten Vor-Quartal'!U:U,'Daten Vor-Quartal'!I:I,0)</f>
        <v>0.59</v>
      </c>
    </row>
    <row r="2693" spans="1:22">
      <c r="A2693" t="s">
        <v>24</v>
      </c>
      <c r="B2693" t="s">
        <v>25</v>
      </c>
      <c r="C2693" t="s">
        <v>9</v>
      </c>
      <c r="D2693" t="s">
        <v>196</v>
      </c>
      <c r="E2693" t="s">
        <v>82</v>
      </c>
      <c r="F2693">
        <v>29</v>
      </c>
      <c r="G2693" t="s">
        <v>74</v>
      </c>
      <c r="H2693">
        <v>1</v>
      </c>
      <c r="I2693">
        <v>0.31958762886597936</v>
      </c>
      <c r="J2693">
        <v>12.663755458515292</v>
      </c>
      <c r="K2693">
        <v>-1.2548740918059065</v>
      </c>
      <c r="L2693">
        <v>369</v>
      </c>
      <c r="M2693">
        <v>369</v>
      </c>
      <c r="N2693">
        <v>97</v>
      </c>
      <c r="O2693">
        <v>31</v>
      </c>
      <c r="P2693">
        <v>455</v>
      </c>
      <c r="Q2693">
        <v>23.113511008747409</v>
      </c>
      <c r="R2693">
        <v>-2.4879962233710344</v>
      </c>
      <c r="S2693">
        <f t="shared" si="45"/>
        <v>0.31</v>
      </c>
      <c r="T2693" s="13">
        <f>(Tabelle1[[#This Row],[MT Distri % (besucht)]]-Tabelle1[[#This Row],[MT Distri % (besucht) VP]])*100</f>
        <v>0.95876288659793585</v>
      </c>
      <c r="U2693" t="str">
        <f>Tabelle1[[#This Row],[Kundenhierarchie 1]]&amp;Tabelle1[[#This Row],[Händler]]&amp;Tabelle1[[#This Row],[Kategorie]]&amp;Tabelle1[[#This Row],[Gruppe]]&amp;Tabelle1[[#This Row],[Name]]</f>
        <v>Rewe GruppeRewe MitteEssigEssig KeulenEssig plus Zitrone, 0,75l Glasfl.</v>
      </c>
      <c r="V2693">
        <f>_xlfn.XLOOKUP(U2693,'Daten Vor-Quartal'!U:U,'Daten Vor-Quartal'!I:I,0)</f>
        <v>0.31</v>
      </c>
    </row>
    <row r="2694" spans="1:22">
      <c r="A2694" t="s">
        <v>24</v>
      </c>
      <c r="B2694" t="s">
        <v>25</v>
      </c>
      <c r="C2694" t="s">
        <v>9</v>
      </c>
      <c r="D2694" t="s">
        <v>196</v>
      </c>
      <c r="E2694" t="s">
        <v>54</v>
      </c>
      <c r="F2694">
        <v>3</v>
      </c>
      <c r="G2694" t="s">
        <v>51</v>
      </c>
      <c r="H2694">
        <v>1</v>
      </c>
      <c r="I2694">
        <v>0.97938144329896903</v>
      </c>
      <c r="J2694">
        <v>87.3362445414852</v>
      </c>
      <c r="K2694">
        <v>-2.9922482069892453E-2</v>
      </c>
      <c r="L2694">
        <v>369</v>
      </c>
      <c r="M2694">
        <v>369</v>
      </c>
      <c r="N2694">
        <v>97</v>
      </c>
      <c r="O2694">
        <v>95</v>
      </c>
      <c r="P2694">
        <v>455</v>
      </c>
      <c r="Q2694">
        <v>90.368649973021547</v>
      </c>
      <c r="R2694">
        <v>-1.4803788009788974</v>
      </c>
      <c r="S2694">
        <f t="shared" si="45"/>
        <v>0.98</v>
      </c>
      <c r="T2694" s="13">
        <f>(Tabelle1[[#This Row],[MT Distri % (besucht)]]-Tabelle1[[#This Row],[MT Distri % (besucht) VP]])*100</f>
        <v>-6.1855670103094784E-2</v>
      </c>
      <c r="U2694" t="str">
        <f>Tabelle1[[#This Row],[Kundenhierarchie 1]]&amp;Tabelle1[[#This Row],[Händler]]&amp;Tabelle1[[#This Row],[Kategorie]]&amp;Tabelle1[[#This Row],[Gruppe]]&amp;Tabelle1[[#This Row],[Name]]</f>
        <v>Rewe GruppeRewe MitteEssigEssig KeulenSurol 7-Krt Essig, 0,75l Fl.</v>
      </c>
      <c r="V2694">
        <f>_xlfn.XLOOKUP(U2694,'Daten Vor-Quartal'!U:U,'Daten Vor-Quartal'!I:I,0)</f>
        <v>0.98</v>
      </c>
    </row>
    <row r="2695" spans="1:22">
      <c r="A2695" t="s">
        <v>24</v>
      </c>
      <c r="B2695" t="s">
        <v>25</v>
      </c>
      <c r="C2695" t="s">
        <v>9</v>
      </c>
      <c r="D2695" t="s">
        <v>196</v>
      </c>
      <c r="E2695" t="s">
        <v>73</v>
      </c>
      <c r="F2695">
        <v>21</v>
      </c>
      <c r="G2695" t="s">
        <v>63</v>
      </c>
      <c r="H2695">
        <v>0</v>
      </c>
      <c r="I2695">
        <v>0</v>
      </c>
      <c r="J2695">
        <v>10.0436681222708</v>
      </c>
      <c r="K2695">
        <v>0.19356105588958722</v>
      </c>
      <c r="L2695">
        <v>0</v>
      </c>
      <c r="M2695">
        <v>369</v>
      </c>
      <c r="N2695">
        <v>1</v>
      </c>
      <c r="O2695">
        <v>0</v>
      </c>
      <c r="P2695">
        <v>455</v>
      </c>
      <c r="Q2695">
        <v>19.523571448785091</v>
      </c>
      <c r="R2695">
        <v>-0.20086773015995618</v>
      </c>
      <c r="S2695">
        <f t="shared" si="45"/>
        <v>0</v>
      </c>
      <c r="T2695" s="13">
        <f>(Tabelle1[[#This Row],[MT Distri % (besucht)]]-Tabelle1[[#This Row],[MT Distri % (besucht) VP]])*100</f>
        <v>0</v>
      </c>
      <c r="U2695" t="str">
        <f>Tabelle1[[#This Row],[Kundenhierarchie 1]]&amp;Tabelle1[[#This Row],[Händler]]&amp;Tabelle1[[#This Row],[Kategorie]]&amp;Tabelle1[[#This Row],[Gruppe]]&amp;Tabelle1[[#This Row],[Name]]</f>
        <v>Rewe GruppeRewe MitteEssigEssig KeulenWeinwürziger Essig 5%, 0,75l Glasflasche</v>
      </c>
      <c r="V2695">
        <f>_xlfn.XLOOKUP(U2695,'Daten Vor-Quartal'!U:U,'Daten Vor-Quartal'!I:I,0)</f>
        <v>0</v>
      </c>
    </row>
    <row r="2696" spans="1:22">
      <c r="A2696" t="s">
        <v>24</v>
      </c>
      <c r="B2696" t="s">
        <v>25</v>
      </c>
      <c r="C2696" t="s">
        <v>9</v>
      </c>
      <c r="D2696" t="s">
        <v>197</v>
      </c>
      <c r="E2696" t="s">
        <v>85</v>
      </c>
      <c r="F2696">
        <v>32</v>
      </c>
      <c r="G2696" t="s">
        <v>74</v>
      </c>
      <c r="H2696">
        <v>1</v>
      </c>
      <c r="I2696">
        <v>0.14432989690721648</v>
      </c>
      <c r="J2696">
        <v>3.4934497816593701</v>
      </c>
      <c r="K2696">
        <v>-4.2153296615954323</v>
      </c>
      <c r="L2696">
        <v>369</v>
      </c>
      <c r="M2696">
        <v>369</v>
      </c>
      <c r="N2696">
        <v>97</v>
      </c>
      <c r="O2696">
        <v>14</v>
      </c>
      <c r="P2696">
        <v>455</v>
      </c>
      <c r="Q2696">
        <v>6.7808369011885121</v>
      </c>
      <c r="R2696">
        <v>-11.546329676318688</v>
      </c>
      <c r="S2696">
        <f t="shared" si="45"/>
        <v>0.17</v>
      </c>
      <c r="T2696" s="13">
        <f>(Tabelle1[[#This Row],[MT Distri % (besucht)]]-Tabelle1[[#This Row],[MT Distri % (besucht) VP]])*100</f>
        <v>-2.5670103092783529</v>
      </c>
      <c r="U2696" t="str">
        <f>Tabelle1[[#This Row],[Kundenhierarchie 1]]&amp;Tabelle1[[#This Row],[Händler]]&amp;Tabelle1[[#This Row],[Kategorie]]&amp;Tabelle1[[#This Row],[Gruppe]]&amp;Tabelle1[[#This Row],[Name]]</f>
        <v>Rewe GruppeRewe MitteEssigVitasurVitasur Apfelessig-Trank, 0,75l Glasfl.</v>
      </c>
      <c r="V2696">
        <f>_xlfn.XLOOKUP(U2696,'Daten Vor-Quartal'!U:U,'Daten Vor-Quartal'!I:I,0)</f>
        <v>0.17</v>
      </c>
    </row>
    <row r="2697" spans="1:22">
      <c r="A2697" t="s">
        <v>24</v>
      </c>
      <c r="B2697" t="s">
        <v>25</v>
      </c>
      <c r="C2697" t="s">
        <v>14</v>
      </c>
      <c r="D2697" t="s">
        <v>199</v>
      </c>
      <c r="E2697" t="s">
        <v>198</v>
      </c>
      <c r="F2697">
        <v>19</v>
      </c>
      <c r="G2697" t="s">
        <v>74</v>
      </c>
      <c r="H2697">
        <v>1</v>
      </c>
      <c r="I2697">
        <v>0</v>
      </c>
      <c r="J2697">
        <v>7.6419213973799431</v>
      </c>
      <c r="K2697">
        <v>-4.5636460544401976</v>
      </c>
      <c r="L2697">
        <v>366</v>
      </c>
      <c r="M2697">
        <v>366</v>
      </c>
      <c r="N2697">
        <v>1</v>
      </c>
      <c r="O2697">
        <v>0</v>
      </c>
      <c r="P2697">
        <v>455</v>
      </c>
      <c r="Q2697">
        <v>19.3862997541701</v>
      </c>
      <c r="R2697">
        <v>-6.900185257766033</v>
      </c>
      <c r="S2697">
        <f t="shared" si="45"/>
        <v>0</v>
      </c>
      <c r="T2697" s="13">
        <f>(Tabelle1[[#This Row],[MT Distri % (besucht)]]-Tabelle1[[#This Row],[MT Distri % (besucht) VP]])*100</f>
        <v>0</v>
      </c>
      <c r="U2697" t="str">
        <f>Tabelle1[[#This Row],[Kundenhierarchie 1]]&amp;Tabelle1[[#This Row],[Händler]]&amp;Tabelle1[[#This Row],[Kategorie]]&amp;Tabelle1[[#This Row],[Gruppe]]&amp;Tabelle1[[#This Row],[Name]]</f>
        <v>Rewe GruppeRewe MitteGemüse in EssigGemüse in Essig -370 ml GL.Bohnensalat, 370ml Glas, 10er Tray</v>
      </c>
      <c r="V2697">
        <f>_xlfn.XLOOKUP(U2697,'Daten Vor-Quartal'!U:U,'Daten Vor-Quartal'!I:I,0)</f>
        <v>0</v>
      </c>
    </row>
    <row r="2698" spans="1:22">
      <c r="A2698" t="s">
        <v>24</v>
      </c>
      <c r="B2698" t="s">
        <v>25</v>
      </c>
      <c r="C2698" t="s">
        <v>14</v>
      </c>
      <c r="D2698" t="s">
        <v>199</v>
      </c>
      <c r="E2698" t="s">
        <v>200</v>
      </c>
      <c r="F2698">
        <v>18</v>
      </c>
      <c r="G2698" t="s">
        <v>74</v>
      </c>
      <c r="H2698">
        <v>1</v>
      </c>
      <c r="I2698">
        <v>0</v>
      </c>
      <c r="J2698">
        <v>5.6768558951964829</v>
      </c>
      <c r="K2698">
        <v>-0.53299421186987128</v>
      </c>
      <c r="L2698">
        <v>366</v>
      </c>
      <c r="M2698">
        <v>366</v>
      </c>
      <c r="N2698">
        <v>1</v>
      </c>
      <c r="O2698">
        <v>0</v>
      </c>
      <c r="P2698">
        <v>455</v>
      </c>
      <c r="Q2698">
        <v>17.87361159423611</v>
      </c>
      <c r="R2698">
        <v>-0.72323307405380532</v>
      </c>
      <c r="S2698">
        <f t="shared" si="45"/>
        <v>0</v>
      </c>
      <c r="T2698" s="13">
        <f>(Tabelle1[[#This Row],[MT Distri % (besucht)]]-Tabelle1[[#This Row],[MT Distri % (besucht) VP]])*100</f>
        <v>0</v>
      </c>
      <c r="U2698" t="str">
        <f>Tabelle1[[#This Row],[Kundenhierarchie 1]]&amp;Tabelle1[[#This Row],[Händler]]&amp;Tabelle1[[#This Row],[Kategorie]]&amp;Tabelle1[[#This Row],[Gruppe]]&amp;Tabelle1[[#This Row],[Name]]</f>
        <v>Rewe GruppeRewe MitteGemüse in EssigGemüse in Essig -370 ml GL.Karottensalat, 370ml Glas, 10er Tray</v>
      </c>
      <c r="V2698">
        <f>_xlfn.XLOOKUP(U2698,'Daten Vor-Quartal'!U:U,'Daten Vor-Quartal'!I:I,0)</f>
        <v>0</v>
      </c>
    </row>
    <row r="2699" spans="1:22">
      <c r="A2699" t="s">
        <v>24</v>
      </c>
      <c r="B2699" t="s">
        <v>25</v>
      </c>
      <c r="C2699" t="s">
        <v>14</v>
      </c>
      <c r="D2699" t="s">
        <v>199</v>
      </c>
      <c r="E2699" t="s">
        <v>201</v>
      </c>
      <c r="F2699">
        <v>12</v>
      </c>
      <c r="G2699" t="s">
        <v>63</v>
      </c>
      <c r="H2699">
        <v>1</v>
      </c>
      <c r="I2699">
        <v>0</v>
      </c>
      <c r="J2699">
        <v>67.030567685589617</v>
      </c>
      <c r="K2699">
        <v>3.0048717541119725</v>
      </c>
      <c r="L2699">
        <v>366</v>
      </c>
      <c r="M2699">
        <v>366</v>
      </c>
      <c r="N2699">
        <v>1</v>
      </c>
      <c r="O2699">
        <v>0</v>
      </c>
      <c r="P2699">
        <v>455</v>
      </c>
      <c r="Q2699">
        <v>81.249791801830241</v>
      </c>
      <c r="R2699">
        <v>1.2753258305245936</v>
      </c>
      <c r="S2699">
        <f t="shared" si="45"/>
        <v>0</v>
      </c>
      <c r="T2699" s="13">
        <f>(Tabelle1[[#This Row],[MT Distri % (besucht)]]-Tabelle1[[#This Row],[MT Distri % (besucht) VP]])*100</f>
        <v>0</v>
      </c>
      <c r="U2699" t="str">
        <f>Tabelle1[[#This Row],[Kundenhierarchie 1]]&amp;Tabelle1[[#This Row],[Händler]]&amp;Tabelle1[[#This Row],[Kategorie]]&amp;Tabelle1[[#This Row],[Gruppe]]&amp;Tabelle1[[#This Row],[Name]]</f>
        <v>Rewe GruppeRewe MitteGemüse in EssigGemüse in Essig -370 ml GL.Kürbis, 370ml Glas, 10er Tray</v>
      </c>
      <c r="V2699">
        <f>_xlfn.XLOOKUP(U2699,'Daten Vor-Quartal'!U:U,'Daten Vor-Quartal'!I:I,0)</f>
        <v>0</v>
      </c>
    </row>
    <row r="2700" spans="1:22">
      <c r="A2700" t="s">
        <v>24</v>
      </c>
      <c r="B2700" t="s">
        <v>25</v>
      </c>
      <c r="C2700" t="s">
        <v>14</v>
      </c>
      <c r="D2700" t="s">
        <v>199</v>
      </c>
      <c r="E2700" t="s">
        <v>202</v>
      </c>
      <c r="F2700">
        <v>4</v>
      </c>
      <c r="G2700" t="s">
        <v>51</v>
      </c>
      <c r="H2700">
        <v>1</v>
      </c>
      <c r="I2700">
        <v>0</v>
      </c>
      <c r="J2700">
        <v>74.672489082969122</v>
      </c>
      <c r="K2700">
        <v>57.756000860271499</v>
      </c>
      <c r="L2700">
        <v>366</v>
      </c>
      <c r="M2700">
        <v>366</v>
      </c>
      <c r="N2700">
        <v>1</v>
      </c>
      <c r="O2700">
        <v>0</v>
      </c>
      <c r="P2700">
        <v>455</v>
      </c>
      <c r="Q2700">
        <v>83.173584544308227</v>
      </c>
      <c r="R2700">
        <v>50.872647522289519</v>
      </c>
      <c r="S2700">
        <f t="shared" si="45"/>
        <v>0</v>
      </c>
      <c r="T2700" s="13">
        <f>(Tabelle1[[#This Row],[MT Distri % (besucht)]]-Tabelle1[[#This Row],[MT Distri % (besucht) VP]])*100</f>
        <v>0</v>
      </c>
      <c r="U2700" t="str">
        <f>Tabelle1[[#This Row],[Kundenhierarchie 1]]&amp;Tabelle1[[#This Row],[Händler]]&amp;Tabelle1[[#This Row],[Kategorie]]&amp;Tabelle1[[#This Row],[Gruppe]]&amp;Tabelle1[[#This Row],[Name]]</f>
        <v>Rewe GruppeRewe MitteGemüse in EssigGemüse in Essig -370 ml GL.Maiskölbchen, 212ml Glas, 10er Tray</v>
      </c>
      <c r="V2700">
        <f>_xlfn.XLOOKUP(U2700,'Daten Vor-Quartal'!U:U,'Daten Vor-Quartal'!I:I,0)</f>
        <v>0</v>
      </c>
    </row>
    <row r="2701" spans="1:22">
      <c r="A2701" t="s">
        <v>24</v>
      </c>
      <c r="B2701" t="s">
        <v>25</v>
      </c>
      <c r="C2701" t="s">
        <v>14</v>
      </c>
      <c r="D2701" t="s">
        <v>199</v>
      </c>
      <c r="E2701" t="s">
        <v>203</v>
      </c>
      <c r="F2701">
        <v>11</v>
      </c>
      <c r="G2701" t="s">
        <v>63</v>
      </c>
      <c r="H2701">
        <v>1</v>
      </c>
      <c r="I2701">
        <v>0</v>
      </c>
      <c r="J2701">
        <v>7.8602620087335806</v>
      </c>
      <c r="K2701">
        <v>-4.7735709677117528</v>
      </c>
      <c r="L2701">
        <v>366</v>
      </c>
      <c r="M2701">
        <v>366</v>
      </c>
      <c r="N2701">
        <v>1</v>
      </c>
      <c r="O2701">
        <v>0</v>
      </c>
      <c r="P2701">
        <v>455</v>
      </c>
      <c r="Q2701">
        <v>20.292428401883345</v>
      </c>
      <c r="R2701">
        <v>-8.2258974902292756</v>
      </c>
      <c r="S2701">
        <f t="shared" si="45"/>
        <v>0</v>
      </c>
      <c r="T2701" s="13">
        <f>(Tabelle1[[#This Row],[MT Distri % (besucht)]]-Tabelle1[[#This Row],[MT Distri % (besucht) VP]])*100</f>
        <v>0</v>
      </c>
      <c r="U2701" t="str">
        <f>Tabelle1[[#This Row],[Kundenhierarchie 1]]&amp;Tabelle1[[#This Row],[Händler]]&amp;Tabelle1[[#This Row],[Kategorie]]&amp;Tabelle1[[#This Row],[Gruppe]]&amp;Tabelle1[[#This Row],[Name]]</f>
        <v>Rewe GruppeRewe MitteGemüse in EssigGemüse in Essig -370 ml GL.Mixed Pickles, 370ml Glas, 10er Tray</v>
      </c>
      <c r="V2701">
        <f>_xlfn.XLOOKUP(U2701,'Daten Vor-Quartal'!U:U,'Daten Vor-Quartal'!I:I,0)</f>
        <v>0</v>
      </c>
    </row>
    <row r="2702" spans="1:22">
      <c r="A2702" t="s">
        <v>24</v>
      </c>
      <c r="B2702" t="s">
        <v>25</v>
      </c>
      <c r="C2702" t="s">
        <v>14</v>
      </c>
      <c r="D2702" t="s">
        <v>199</v>
      </c>
      <c r="E2702" t="s">
        <v>204</v>
      </c>
      <c r="F2702">
        <v>13</v>
      </c>
      <c r="G2702" t="s">
        <v>63</v>
      </c>
      <c r="H2702">
        <v>1</v>
      </c>
      <c r="I2702">
        <v>0</v>
      </c>
      <c r="J2702">
        <v>23.144104803493303</v>
      </c>
      <c r="K2702">
        <v>-9.189942305714311</v>
      </c>
      <c r="L2702">
        <v>366</v>
      </c>
      <c r="M2702">
        <v>366</v>
      </c>
      <c r="N2702">
        <v>1</v>
      </c>
      <c r="O2702">
        <v>0</v>
      </c>
      <c r="P2702">
        <v>455</v>
      </c>
      <c r="Q2702">
        <v>38.867496219851603</v>
      </c>
      <c r="R2702">
        <v>-10.375267054031383</v>
      </c>
      <c r="S2702">
        <f t="shared" si="45"/>
        <v>0</v>
      </c>
      <c r="T2702" s="13">
        <f>(Tabelle1[[#This Row],[MT Distri % (besucht)]]-Tabelle1[[#This Row],[MT Distri % (besucht) VP]])*100</f>
        <v>0</v>
      </c>
      <c r="U2702" t="str">
        <f>Tabelle1[[#This Row],[Kundenhierarchie 1]]&amp;Tabelle1[[#This Row],[Händler]]&amp;Tabelle1[[#This Row],[Kategorie]]&amp;Tabelle1[[#This Row],[Gruppe]]&amp;Tabelle1[[#This Row],[Name]]</f>
        <v>Rewe GruppeRewe MitteGemüse in EssigGemüse in Essig -370 ml GL.Paprika Streifen, 370ml Gl, 10er Tray</v>
      </c>
      <c r="V2702">
        <f>_xlfn.XLOOKUP(U2702,'Daten Vor-Quartal'!U:U,'Daten Vor-Quartal'!I:I,0)</f>
        <v>0</v>
      </c>
    </row>
    <row r="2703" spans="1:22">
      <c r="A2703" t="s">
        <v>24</v>
      </c>
      <c r="B2703" t="s">
        <v>25</v>
      </c>
      <c r="C2703" t="s">
        <v>14</v>
      </c>
      <c r="D2703" t="s">
        <v>199</v>
      </c>
      <c r="E2703" t="s">
        <v>205</v>
      </c>
      <c r="F2703">
        <v>15</v>
      </c>
      <c r="G2703" t="s">
        <v>63</v>
      </c>
      <c r="H2703">
        <v>0</v>
      </c>
      <c r="I2703">
        <v>0</v>
      </c>
      <c r="J2703">
        <v>0.21834061135371066</v>
      </c>
      <c r="K2703">
        <v>-8.3469698811516899</v>
      </c>
      <c r="L2703">
        <v>0</v>
      </c>
      <c r="M2703">
        <v>366</v>
      </c>
      <c r="N2703">
        <v>1</v>
      </c>
      <c r="O2703">
        <v>0</v>
      </c>
      <c r="P2703">
        <v>455</v>
      </c>
      <c r="Q2703">
        <v>1.4114646205875867</v>
      </c>
      <c r="R2703">
        <v>-17.307843322061807</v>
      </c>
      <c r="S2703">
        <f t="shared" si="45"/>
        <v>0</v>
      </c>
      <c r="T2703" s="13">
        <f>(Tabelle1[[#This Row],[MT Distri % (besucht)]]-Tabelle1[[#This Row],[MT Distri % (besucht) VP]])*100</f>
        <v>0</v>
      </c>
      <c r="U2703" t="str">
        <f>Tabelle1[[#This Row],[Kundenhierarchie 1]]&amp;Tabelle1[[#This Row],[Händler]]&amp;Tabelle1[[#This Row],[Kategorie]]&amp;Tabelle1[[#This Row],[Gruppe]]&amp;Tabelle1[[#This Row],[Name]]</f>
        <v>Rewe GruppeRewe MitteGemüse in EssigGemüse in Essig -370 ml GL.Peperoni mild, 370ml Glas, 10er Tray</v>
      </c>
      <c r="V2703">
        <f>_xlfn.XLOOKUP(U2703,'Daten Vor-Quartal'!U:U,'Daten Vor-Quartal'!I:I,0)</f>
        <v>0</v>
      </c>
    </row>
    <row r="2704" spans="1:22">
      <c r="A2704" t="s">
        <v>24</v>
      </c>
      <c r="B2704" t="s">
        <v>25</v>
      </c>
      <c r="C2704" t="s">
        <v>14</v>
      </c>
      <c r="D2704" t="s">
        <v>199</v>
      </c>
      <c r="E2704" t="s">
        <v>206</v>
      </c>
      <c r="F2704">
        <v>17</v>
      </c>
      <c r="G2704" t="s">
        <v>74</v>
      </c>
      <c r="H2704">
        <v>1</v>
      </c>
      <c r="I2704">
        <v>0</v>
      </c>
      <c r="J2704">
        <v>0</v>
      </c>
      <c r="K2704">
        <v>-10.706638115631693</v>
      </c>
      <c r="L2704">
        <v>366</v>
      </c>
      <c r="M2704">
        <v>366</v>
      </c>
      <c r="N2704">
        <v>1</v>
      </c>
      <c r="O2704">
        <v>0</v>
      </c>
      <c r="P2704">
        <v>455</v>
      </c>
      <c r="Q2704">
        <v>0</v>
      </c>
      <c r="R2704">
        <v>-20.250187023209936</v>
      </c>
      <c r="S2704">
        <f t="shared" si="45"/>
        <v>0</v>
      </c>
      <c r="T2704" s="13">
        <f>(Tabelle1[[#This Row],[MT Distri % (besucht)]]-Tabelle1[[#This Row],[MT Distri % (besucht) VP]])*100</f>
        <v>0</v>
      </c>
      <c r="U2704" t="str">
        <f>Tabelle1[[#This Row],[Kundenhierarchie 1]]&amp;Tabelle1[[#This Row],[Händler]]&amp;Tabelle1[[#This Row],[Kategorie]]&amp;Tabelle1[[#This Row],[Gruppe]]&amp;Tabelle1[[#This Row],[Name]]</f>
        <v>Rewe GruppeRewe MitteGemüse in EssigGemüse in Essig -370 ml GL.Peperoni scharf, 370ml Glas, 10er Tray</v>
      </c>
      <c r="V2704">
        <f>_xlfn.XLOOKUP(U2704,'Daten Vor-Quartal'!U:U,'Daten Vor-Quartal'!I:I,0)</f>
        <v>0</v>
      </c>
    </row>
    <row r="2705" spans="1:22">
      <c r="A2705" t="s">
        <v>24</v>
      </c>
      <c r="B2705" t="s">
        <v>25</v>
      </c>
      <c r="C2705" t="s">
        <v>14</v>
      </c>
      <c r="D2705" t="s">
        <v>199</v>
      </c>
      <c r="E2705" t="s">
        <v>207</v>
      </c>
      <c r="F2705">
        <v>5</v>
      </c>
      <c r="G2705" t="s">
        <v>63</v>
      </c>
      <c r="H2705">
        <v>1</v>
      </c>
      <c r="I2705">
        <v>0</v>
      </c>
      <c r="J2705">
        <v>34.497816593886462</v>
      </c>
      <c r="K2705">
        <v>1.5213711977408557</v>
      </c>
      <c r="L2705">
        <v>366</v>
      </c>
      <c r="M2705">
        <v>366</v>
      </c>
      <c r="N2705">
        <v>1</v>
      </c>
      <c r="O2705">
        <v>0</v>
      </c>
      <c r="P2705">
        <v>455</v>
      </c>
      <c r="Q2705">
        <v>52.429570931403205</v>
      </c>
      <c r="R2705">
        <v>1.5498828432330782</v>
      </c>
      <c r="S2705">
        <f t="shared" si="45"/>
        <v>0</v>
      </c>
      <c r="T2705" s="13">
        <f>(Tabelle1[[#This Row],[MT Distri % (besucht)]]-Tabelle1[[#This Row],[MT Distri % (besucht) VP]])*100</f>
        <v>0</v>
      </c>
      <c r="U2705" t="str">
        <f>Tabelle1[[#This Row],[Kundenhierarchie 1]]&amp;Tabelle1[[#This Row],[Händler]]&amp;Tabelle1[[#This Row],[Kategorie]]&amp;Tabelle1[[#This Row],[Gruppe]]&amp;Tabelle1[[#This Row],[Name]]</f>
        <v>Rewe GruppeRewe MitteGemüse in EssigGemüse in Essig -370 ml GL.Puszta-Salat, 370ml Glas, 10er Tray</v>
      </c>
      <c r="V2705">
        <f>_xlfn.XLOOKUP(U2705,'Daten Vor-Quartal'!U:U,'Daten Vor-Quartal'!I:I,0)</f>
        <v>0</v>
      </c>
    </row>
    <row r="2706" spans="1:22">
      <c r="A2706" t="s">
        <v>24</v>
      </c>
      <c r="B2706" t="s">
        <v>25</v>
      </c>
      <c r="C2706" t="s">
        <v>14</v>
      </c>
      <c r="D2706" t="s">
        <v>199</v>
      </c>
      <c r="E2706" t="s">
        <v>208</v>
      </c>
      <c r="F2706">
        <v>16</v>
      </c>
      <c r="G2706" t="s">
        <v>74</v>
      </c>
      <c r="H2706">
        <v>1</v>
      </c>
      <c r="I2706">
        <v>0</v>
      </c>
      <c r="J2706">
        <v>5.458515283842825</v>
      </c>
      <c r="K2706">
        <v>-4.3915917825383843</v>
      </c>
      <c r="L2706">
        <v>366</v>
      </c>
      <c r="M2706">
        <v>366</v>
      </c>
      <c r="N2706">
        <v>1</v>
      </c>
      <c r="O2706">
        <v>0</v>
      </c>
      <c r="P2706">
        <v>455</v>
      </c>
      <c r="Q2706">
        <v>17.721507531977839</v>
      </c>
      <c r="R2706">
        <v>-5.156007751511229</v>
      </c>
      <c r="S2706">
        <f t="shared" si="45"/>
        <v>0</v>
      </c>
      <c r="T2706" s="13">
        <f>(Tabelle1[[#This Row],[MT Distri % (besucht)]]-Tabelle1[[#This Row],[MT Distri % (besucht) VP]])*100</f>
        <v>0</v>
      </c>
      <c r="U2706" t="str">
        <f>Tabelle1[[#This Row],[Kundenhierarchie 1]]&amp;Tabelle1[[#This Row],[Händler]]&amp;Tabelle1[[#This Row],[Kategorie]]&amp;Tabelle1[[#This Row],[Gruppe]]&amp;Tabelle1[[#This Row],[Name]]</f>
        <v>Rewe GruppeRewe MitteGemüse in EssigGemüse in Essig -370 ml GL.Rote Bete Sch.leicht, 370ml Gl.10er Tray</v>
      </c>
      <c r="V2706">
        <f>_xlfn.XLOOKUP(U2706,'Daten Vor-Quartal'!U:U,'Daten Vor-Quartal'!I:I,0)</f>
        <v>0</v>
      </c>
    </row>
    <row r="2707" spans="1:22">
      <c r="A2707" t="s">
        <v>24</v>
      </c>
      <c r="B2707" t="s">
        <v>25</v>
      </c>
      <c r="C2707" t="s">
        <v>14</v>
      </c>
      <c r="D2707" t="s">
        <v>199</v>
      </c>
      <c r="E2707" t="s">
        <v>209</v>
      </c>
      <c r="F2707">
        <v>1</v>
      </c>
      <c r="G2707" t="s">
        <v>51</v>
      </c>
      <c r="H2707">
        <v>1</v>
      </c>
      <c r="I2707">
        <v>0</v>
      </c>
      <c r="J2707">
        <v>86.681222707423174</v>
      </c>
      <c r="K2707">
        <v>1.4563833069952976</v>
      </c>
      <c r="L2707">
        <v>366</v>
      </c>
      <c r="M2707">
        <v>366</v>
      </c>
      <c r="N2707">
        <v>1</v>
      </c>
      <c r="O2707">
        <v>0</v>
      </c>
      <c r="P2707">
        <v>455</v>
      </c>
      <c r="Q2707">
        <v>94.936468731485064</v>
      </c>
      <c r="R2707">
        <v>0.58051114882557897</v>
      </c>
      <c r="S2707">
        <f t="shared" si="45"/>
        <v>0</v>
      </c>
      <c r="T2707" s="13">
        <f>(Tabelle1[[#This Row],[MT Distri % (besucht)]]-Tabelle1[[#This Row],[MT Distri % (besucht) VP]])*100</f>
        <v>0</v>
      </c>
      <c r="U2707" t="str">
        <f>Tabelle1[[#This Row],[Kundenhierarchie 1]]&amp;Tabelle1[[#This Row],[Händler]]&amp;Tabelle1[[#This Row],[Kategorie]]&amp;Tabelle1[[#This Row],[Gruppe]]&amp;Tabelle1[[#This Row],[Name]]</f>
        <v>Rewe GruppeRewe MitteGemüse in EssigGemüse in Essig -370 ml GL.Rote Bete Scheiben, 370ml Glas,10er Tray</v>
      </c>
      <c r="V2707">
        <f>_xlfn.XLOOKUP(U2707,'Daten Vor-Quartal'!U:U,'Daten Vor-Quartal'!I:I,0)</f>
        <v>0</v>
      </c>
    </row>
    <row r="2708" spans="1:22">
      <c r="A2708" t="s">
        <v>24</v>
      </c>
      <c r="B2708" t="s">
        <v>25</v>
      </c>
      <c r="C2708" t="s">
        <v>14</v>
      </c>
      <c r="D2708" t="s">
        <v>199</v>
      </c>
      <c r="E2708" t="s">
        <v>210</v>
      </c>
      <c r="F2708">
        <v>8</v>
      </c>
      <c r="G2708" t="s">
        <v>63</v>
      </c>
      <c r="H2708">
        <v>1</v>
      </c>
      <c r="I2708">
        <v>0</v>
      </c>
      <c r="J2708">
        <v>48.253275109169955</v>
      </c>
      <c r="K2708">
        <v>1.5723329250161375</v>
      </c>
      <c r="L2708">
        <v>366</v>
      </c>
      <c r="M2708">
        <v>366</v>
      </c>
      <c r="N2708">
        <v>1</v>
      </c>
      <c r="O2708">
        <v>0</v>
      </c>
      <c r="P2708">
        <v>455</v>
      </c>
      <c r="Q2708">
        <v>60.452389188332234</v>
      </c>
      <c r="R2708">
        <v>3.9733858195319911</v>
      </c>
      <c r="S2708">
        <f t="shared" si="45"/>
        <v>0</v>
      </c>
      <c r="T2708" s="13">
        <f>(Tabelle1[[#This Row],[MT Distri % (besucht)]]-Tabelle1[[#This Row],[MT Distri % (besucht) VP]])*100</f>
        <v>0</v>
      </c>
      <c r="U2708" t="str">
        <f>Tabelle1[[#This Row],[Kundenhierarchie 1]]&amp;Tabelle1[[#This Row],[Händler]]&amp;Tabelle1[[#This Row],[Kategorie]]&amp;Tabelle1[[#This Row],[Gruppe]]&amp;Tabelle1[[#This Row],[Name]]</f>
        <v>Rewe GruppeRewe MitteGemüse in EssigGemüse in Essig -370 ml GL.Rote Bete Würfel, 370 ml Glas,10er Tray</v>
      </c>
      <c r="V2708">
        <f>_xlfn.XLOOKUP(U2708,'Daten Vor-Quartal'!U:U,'Daten Vor-Quartal'!I:I,0)</f>
        <v>0</v>
      </c>
    </row>
    <row r="2709" spans="1:22">
      <c r="A2709" t="s">
        <v>24</v>
      </c>
      <c r="B2709" t="s">
        <v>25</v>
      </c>
      <c r="C2709" t="s">
        <v>14</v>
      </c>
      <c r="D2709" t="s">
        <v>199</v>
      </c>
      <c r="E2709" t="s">
        <v>211</v>
      </c>
      <c r="F2709">
        <v>7</v>
      </c>
      <c r="G2709" t="s">
        <v>63</v>
      </c>
      <c r="H2709">
        <v>1</v>
      </c>
      <c r="I2709">
        <v>0</v>
      </c>
      <c r="J2709">
        <v>6.7685589519650966</v>
      </c>
      <c r="K2709">
        <v>-0.51195496666448759</v>
      </c>
      <c r="L2709">
        <v>366</v>
      </c>
      <c r="M2709">
        <v>366</v>
      </c>
      <c r="N2709">
        <v>1</v>
      </c>
      <c r="O2709">
        <v>0</v>
      </c>
      <c r="P2709">
        <v>455</v>
      </c>
      <c r="Q2709">
        <v>18.603001036748427</v>
      </c>
      <c r="R2709">
        <v>-0.42529307333081334</v>
      </c>
      <c r="S2709">
        <f t="shared" si="45"/>
        <v>0</v>
      </c>
      <c r="T2709" s="13">
        <f>(Tabelle1[[#This Row],[MT Distri % (besucht)]]-Tabelle1[[#This Row],[MT Distri % (besucht) VP]])*100</f>
        <v>0</v>
      </c>
      <c r="U2709" t="str">
        <f>Tabelle1[[#This Row],[Kundenhierarchie 1]]&amp;Tabelle1[[#This Row],[Händler]]&amp;Tabelle1[[#This Row],[Kategorie]]&amp;Tabelle1[[#This Row],[Gruppe]]&amp;Tabelle1[[#This Row],[Name]]</f>
        <v>Rewe GruppeRewe MitteGemüse in EssigGemüse in Essig -370 ml GL.Sellerie Streifen, 370ml Glas, 10er Tray</v>
      </c>
      <c r="V2709">
        <f>_xlfn.XLOOKUP(U2709,'Daten Vor-Quartal'!U:U,'Daten Vor-Quartal'!I:I,0)</f>
        <v>0</v>
      </c>
    </row>
    <row r="2710" spans="1:22">
      <c r="A2710" t="s">
        <v>24</v>
      </c>
      <c r="B2710" t="s">
        <v>25</v>
      </c>
      <c r="C2710" t="s">
        <v>14</v>
      </c>
      <c r="D2710" t="s">
        <v>199</v>
      </c>
      <c r="E2710" t="s">
        <v>212</v>
      </c>
      <c r="F2710">
        <v>10</v>
      </c>
      <c r="G2710" t="s">
        <v>74</v>
      </c>
      <c r="H2710">
        <v>1</v>
      </c>
      <c r="I2710">
        <v>0</v>
      </c>
      <c r="J2710">
        <v>36.899563318777055</v>
      </c>
      <c r="K2710">
        <v>5.4220472588201458</v>
      </c>
      <c r="L2710">
        <v>366</v>
      </c>
      <c r="M2710">
        <v>366</v>
      </c>
      <c r="N2710">
        <v>1</v>
      </c>
      <c r="O2710">
        <v>0</v>
      </c>
      <c r="P2710">
        <v>455</v>
      </c>
      <c r="Q2710">
        <v>54.993892226025551</v>
      </c>
      <c r="R2710">
        <v>4.8795162164575885</v>
      </c>
      <c r="S2710">
        <f t="shared" si="45"/>
        <v>0</v>
      </c>
      <c r="T2710" s="13">
        <f>(Tabelle1[[#This Row],[MT Distri % (besucht)]]-Tabelle1[[#This Row],[MT Distri % (besucht) VP]])*100</f>
        <v>0</v>
      </c>
      <c r="U2710" t="str">
        <f>Tabelle1[[#This Row],[Kundenhierarchie 1]]&amp;Tabelle1[[#This Row],[Händler]]&amp;Tabelle1[[#This Row],[Kategorie]]&amp;Tabelle1[[#This Row],[Gruppe]]&amp;Tabelle1[[#This Row],[Name]]</f>
        <v>Rewe GruppeRewe MitteGemüse in EssigGemüse in Essig -370 ml GL.Silberzwiebeln, 212ml Glas, 10er Tray</v>
      </c>
      <c r="V2710">
        <f>_xlfn.XLOOKUP(U2710,'Daten Vor-Quartal'!U:U,'Daten Vor-Quartal'!I:I,0)</f>
        <v>0</v>
      </c>
    </row>
    <row r="2711" spans="1:22">
      <c r="A2711" t="s">
        <v>24</v>
      </c>
      <c r="B2711" t="s">
        <v>25</v>
      </c>
      <c r="C2711" t="s">
        <v>14</v>
      </c>
      <c r="D2711" t="s">
        <v>199</v>
      </c>
      <c r="E2711" t="s">
        <v>213</v>
      </c>
      <c r="F2711">
        <v>14</v>
      </c>
      <c r="G2711" t="s">
        <v>63</v>
      </c>
      <c r="H2711">
        <v>1</v>
      </c>
      <c r="I2711">
        <v>0</v>
      </c>
      <c r="J2711">
        <v>22.052401746725028</v>
      </c>
      <c r="K2711">
        <v>-10.067512600170177</v>
      </c>
      <c r="L2711">
        <v>366</v>
      </c>
      <c r="M2711">
        <v>366</v>
      </c>
      <c r="N2711">
        <v>1</v>
      </c>
      <c r="O2711">
        <v>0</v>
      </c>
      <c r="P2711">
        <v>455</v>
      </c>
      <c r="Q2711">
        <v>33.492931293400012</v>
      </c>
      <c r="R2711">
        <v>-14.217437654552739</v>
      </c>
      <c r="S2711">
        <f t="shared" si="45"/>
        <v>0</v>
      </c>
      <c r="T2711" s="13">
        <f>(Tabelle1[[#This Row],[MT Distri % (besucht)]]-Tabelle1[[#This Row],[MT Distri % (besucht) VP]])*100</f>
        <v>0</v>
      </c>
      <c r="U2711" t="str">
        <f>Tabelle1[[#This Row],[Kundenhierarchie 1]]&amp;Tabelle1[[#This Row],[Händler]]&amp;Tabelle1[[#This Row],[Kategorie]]&amp;Tabelle1[[#This Row],[Gruppe]]&amp;Tabelle1[[#This Row],[Name]]</f>
        <v>Rewe GruppeRewe MitteGemüse in EssigGemüse in Essig -370 ml GL.Silberzwiebeln, 370ml Glas, 10er Tray</v>
      </c>
      <c r="V2711">
        <f>_xlfn.XLOOKUP(U2711,'Daten Vor-Quartal'!U:U,'Daten Vor-Quartal'!I:I,0)</f>
        <v>0</v>
      </c>
    </row>
    <row r="2712" spans="1:22">
      <c r="A2712" t="s">
        <v>24</v>
      </c>
      <c r="B2712" t="s">
        <v>25</v>
      </c>
      <c r="C2712" t="s">
        <v>14</v>
      </c>
      <c r="D2712" t="s">
        <v>215</v>
      </c>
      <c r="E2712" t="s">
        <v>214</v>
      </c>
      <c r="F2712">
        <v>99</v>
      </c>
      <c r="G2712" t="s">
        <v>74</v>
      </c>
      <c r="H2712">
        <v>1</v>
      </c>
      <c r="I2712">
        <v>0</v>
      </c>
      <c r="J2712">
        <v>5.8951965065502483</v>
      </c>
      <c r="K2712">
        <v>-4.1690433221435788</v>
      </c>
      <c r="L2712">
        <v>366</v>
      </c>
      <c r="M2712">
        <v>366</v>
      </c>
      <c r="N2712">
        <v>1</v>
      </c>
      <c r="O2712">
        <v>0</v>
      </c>
      <c r="P2712">
        <v>455</v>
      </c>
      <c r="Q2712">
        <v>18.812668504999682</v>
      </c>
      <c r="R2712">
        <v>-6.1219496102828579</v>
      </c>
      <c r="S2712">
        <f t="shared" si="45"/>
        <v>0</v>
      </c>
      <c r="T2712" s="13">
        <f>(Tabelle1[[#This Row],[MT Distri % (besucht)]]-Tabelle1[[#This Row],[MT Distri % (besucht) VP]])*100</f>
        <v>0</v>
      </c>
      <c r="U2712" t="str">
        <f>Tabelle1[[#This Row],[Kundenhierarchie 1]]&amp;Tabelle1[[#This Row],[Händler]]&amp;Tabelle1[[#This Row],[Kategorie]]&amp;Tabelle1[[#This Row],[Gruppe]]&amp;Tabelle1[[#This Row],[Name]]</f>
        <v>Rewe GruppeRewe MitteGemüse in EssigGemüse in Essig 580 ml Gl.Rote Bete Schlemmert., 580ml Glas 8er</v>
      </c>
      <c r="V2712">
        <f>_xlfn.XLOOKUP(U2712,'Daten Vor-Quartal'!U:U,'Daten Vor-Quartal'!I:I,0)</f>
        <v>0</v>
      </c>
    </row>
    <row r="2713" spans="1:22">
      <c r="A2713" t="s">
        <v>24</v>
      </c>
      <c r="B2713" t="s">
        <v>25</v>
      </c>
      <c r="C2713" t="s">
        <v>14</v>
      </c>
      <c r="D2713" t="s">
        <v>215</v>
      </c>
      <c r="E2713" t="s">
        <v>216</v>
      </c>
      <c r="F2713">
        <v>99</v>
      </c>
      <c r="G2713" t="s">
        <v>74</v>
      </c>
      <c r="H2713">
        <v>0</v>
      </c>
      <c r="I2713">
        <v>0</v>
      </c>
      <c r="J2713">
        <v>0</v>
      </c>
      <c r="K2713">
        <v>0</v>
      </c>
      <c r="L2713">
        <v>0</v>
      </c>
      <c r="M2713">
        <v>366</v>
      </c>
      <c r="N2713">
        <v>1</v>
      </c>
      <c r="O2713">
        <v>0</v>
      </c>
      <c r="P2713">
        <v>0</v>
      </c>
      <c r="Q2713">
        <v>0</v>
      </c>
      <c r="R2713">
        <v>0</v>
      </c>
      <c r="S2713">
        <f t="shared" si="45"/>
        <v>0</v>
      </c>
      <c r="T2713" s="13">
        <f>(Tabelle1[[#This Row],[MT Distri % (besucht)]]-Tabelle1[[#This Row],[MT Distri % (besucht) VP]])*100</f>
        <v>0</v>
      </c>
      <c r="U2713" t="str">
        <f>Tabelle1[[#This Row],[Kundenhierarchie 1]]&amp;Tabelle1[[#This Row],[Händler]]&amp;Tabelle1[[#This Row],[Kategorie]]&amp;Tabelle1[[#This Row],[Gruppe]]&amp;Tabelle1[[#This Row],[Name]]</f>
        <v>Rewe GruppeRewe MitteGemüse in EssigGemüse in Essig 580 ml Gl.Schlemmertöpfchen Zwiebeln, 580ml 8er</v>
      </c>
      <c r="V2713">
        <f>_xlfn.XLOOKUP(U2713,'Daten Vor-Quartal'!U:U,'Daten Vor-Quartal'!I:I,0)</f>
        <v>0</v>
      </c>
    </row>
    <row r="2714" spans="1:22">
      <c r="A2714" t="s">
        <v>24</v>
      </c>
      <c r="B2714" t="s">
        <v>25</v>
      </c>
      <c r="C2714" t="s">
        <v>14</v>
      </c>
      <c r="D2714" t="s">
        <v>218</v>
      </c>
      <c r="E2714" t="s">
        <v>217</v>
      </c>
      <c r="F2714">
        <v>99</v>
      </c>
      <c r="G2714" t="s">
        <v>74</v>
      </c>
      <c r="H2714">
        <v>0</v>
      </c>
      <c r="I2714">
        <v>0</v>
      </c>
      <c r="J2714">
        <v>0</v>
      </c>
      <c r="K2714">
        <v>0</v>
      </c>
      <c r="L2714">
        <v>0</v>
      </c>
      <c r="M2714">
        <v>366</v>
      </c>
      <c r="N2714">
        <v>1</v>
      </c>
      <c r="O2714">
        <v>0</v>
      </c>
      <c r="P2714">
        <v>0</v>
      </c>
      <c r="Q2714">
        <v>0</v>
      </c>
      <c r="R2714">
        <v>0</v>
      </c>
      <c r="S2714">
        <f t="shared" si="45"/>
        <v>0</v>
      </c>
      <c r="T2714" s="13">
        <f>(Tabelle1[[#This Row],[MT Distri % (besucht)]]-Tabelle1[[#This Row],[MT Distri % (besucht) VP]])*100</f>
        <v>0</v>
      </c>
      <c r="U2714" t="str">
        <f>Tabelle1[[#This Row],[Kundenhierarchie 1]]&amp;Tabelle1[[#This Row],[Händler]]&amp;Tabelle1[[#This Row],[Kategorie]]&amp;Tabelle1[[#This Row],[Gruppe]]&amp;Tabelle1[[#This Row],[Name]]</f>
        <v>Rewe GruppeRewe MitteGemüse in EssigGemüse in Essig 720 ml Gl.Kürbis, 720ml Glas, 8er Tray</v>
      </c>
      <c r="V2714">
        <f>_xlfn.XLOOKUP(U2714,'Daten Vor-Quartal'!U:U,'Daten Vor-Quartal'!I:I,0)</f>
        <v>0</v>
      </c>
    </row>
    <row r="2715" spans="1:22">
      <c r="A2715" t="s">
        <v>24</v>
      </c>
      <c r="B2715" t="s">
        <v>25</v>
      </c>
      <c r="C2715" t="s">
        <v>14</v>
      </c>
      <c r="D2715" t="s">
        <v>218</v>
      </c>
      <c r="E2715" t="s">
        <v>219</v>
      </c>
      <c r="F2715">
        <v>3</v>
      </c>
      <c r="G2715" t="s">
        <v>63</v>
      </c>
      <c r="H2715">
        <v>1</v>
      </c>
      <c r="I2715">
        <v>0</v>
      </c>
      <c r="J2715">
        <v>31.004366812227087</v>
      </c>
      <c r="K2715">
        <v>-4.4883723104831574E-2</v>
      </c>
      <c r="L2715">
        <v>366</v>
      </c>
      <c r="M2715">
        <v>366</v>
      </c>
      <c r="N2715">
        <v>1</v>
      </c>
      <c r="O2715">
        <v>0</v>
      </c>
      <c r="P2715">
        <v>455</v>
      </c>
      <c r="Q2715">
        <v>48.956522470492523</v>
      </c>
      <c r="R2715">
        <v>-0.27861573608592494</v>
      </c>
      <c r="S2715">
        <f t="shared" si="45"/>
        <v>0</v>
      </c>
      <c r="T2715" s="13">
        <f>(Tabelle1[[#This Row],[MT Distri % (besucht)]]-Tabelle1[[#This Row],[MT Distri % (besucht) VP]])*100</f>
        <v>0</v>
      </c>
      <c r="U2715" t="str">
        <f>Tabelle1[[#This Row],[Kundenhierarchie 1]]&amp;Tabelle1[[#This Row],[Händler]]&amp;Tabelle1[[#This Row],[Kategorie]]&amp;Tabelle1[[#This Row],[Gruppe]]&amp;Tabelle1[[#This Row],[Name]]</f>
        <v>Rewe GruppeRewe MitteGemüse in EssigGemüse in Essig 720 ml Gl.Rote Bete Scheiben, 720ml Glas, 8er Tray</v>
      </c>
      <c r="V2715">
        <f>_xlfn.XLOOKUP(U2715,'Daten Vor-Quartal'!U:U,'Daten Vor-Quartal'!I:I,0)</f>
        <v>0</v>
      </c>
    </row>
    <row r="2716" spans="1:22">
      <c r="A2716" t="s">
        <v>24</v>
      </c>
      <c r="B2716" t="s">
        <v>25</v>
      </c>
      <c r="C2716" t="s">
        <v>14</v>
      </c>
      <c r="D2716" t="s">
        <v>221</v>
      </c>
      <c r="E2716" t="s">
        <v>220</v>
      </c>
      <c r="F2716">
        <v>99</v>
      </c>
      <c r="G2716" t="s">
        <v>74</v>
      </c>
      <c r="H2716">
        <v>0</v>
      </c>
      <c r="I2716">
        <v>0</v>
      </c>
      <c r="J2716">
        <v>0</v>
      </c>
      <c r="K2716">
        <v>0</v>
      </c>
      <c r="L2716">
        <v>0</v>
      </c>
      <c r="M2716">
        <v>366</v>
      </c>
      <c r="N2716">
        <v>1</v>
      </c>
      <c r="O2716">
        <v>0</v>
      </c>
      <c r="P2716">
        <v>455</v>
      </c>
      <c r="Q2716">
        <v>0</v>
      </c>
      <c r="R2716">
        <v>0</v>
      </c>
      <c r="S2716">
        <f t="shared" si="45"/>
        <v>0</v>
      </c>
      <c r="T2716" s="13">
        <f>(Tabelle1[[#This Row],[MT Distri % (besucht)]]-Tabelle1[[#This Row],[MT Distri % (besucht) VP]])*100</f>
        <v>0</v>
      </c>
      <c r="U2716" t="str">
        <f>Tabelle1[[#This Row],[Kundenhierarchie 1]]&amp;Tabelle1[[#This Row],[Händler]]&amp;Tabelle1[[#This Row],[Kategorie]]&amp;Tabelle1[[#This Row],[Gruppe]]&amp;Tabelle1[[#This Row],[Name]]</f>
        <v>Rewe GruppeRewe MitteGemüse in EssigJunges Gemüse -370ml GL.Feurige Chilis, 370ml Gl, 10er Tray</v>
      </c>
      <c r="V2716">
        <f>_xlfn.XLOOKUP(U2716,'Daten Vor-Quartal'!U:U,'Daten Vor-Quartal'!I:I,0)</f>
        <v>0</v>
      </c>
    </row>
    <row r="2717" spans="1:22">
      <c r="A2717" t="s">
        <v>24</v>
      </c>
      <c r="B2717" t="s">
        <v>25</v>
      </c>
      <c r="C2717" t="s">
        <v>14</v>
      </c>
      <c r="D2717" t="s">
        <v>221</v>
      </c>
      <c r="E2717" t="s">
        <v>222</v>
      </c>
      <c r="F2717">
        <v>9</v>
      </c>
      <c r="G2717" t="s">
        <v>63</v>
      </c>
      <c r="H2717">
        <v>0</v>
      </c>
      <c r="I2717">
        <v>0</v>
      </c>
      <c r="J2717">
        <v>0.21834061135371066</v>
      </c>
      <c r="K2717">
        <v>0.21834061135371066</v>
      </c>
      <c r="L2717">
        <v>0</v>
      </c>
      <c r="M2717">
        <v>366</v>
      </c>
      <c r="N2717">
        <v>1</v>
      </c>
      <c r="O2717">
        <v>0</v>
      </c>
      <c r="P2717">
        <v>455</v>
      </c>
      <c r="Q2717">
        <v>1.4114646205875867</v>
      </c>
      <c r="R2717">
        <v>1.4114646205875867</v>
      </c>
      <c r="S2717">
        <f t="shared" si="45"/>
        <v>0</v>
      </c>
      <c r="T2717" s="13">
        <f>(Tabelle1[[#This Row],[MT Distri % (besucht)]]-Tabelle1[[#This Row],[MT Distri % (besucht) VP]])*100</f>
        <v>0</v>
      </c>
      <c r="U2717" t="str">
        <f>Tabelle1[[#This Row],[Kundenhierarchie 1]]&amp;Tabelle1[[#This Row],[Händler]]&amp;Tabelle1[[#This Row],[Kategorie]]&amp;Tabelle1[[#This Row],[Gruppe]]&amp;Tabelle1[[#This Row],[Name]]</f>
        <v>Rewe GruppeRewe MitteGemüse in EssigJunges Gemüse -370ml GL.Gerösteter Paprika, 370ml Gl, 10er Tray</v>
      </c>
      <c r="V2717">
        <f>_xlfn.XLOOKUP(U2717,'Daten Vor-Quartal'!U:U,'Daten Vor-Quartal'!I:I,0)</f>
        <v>0</v>
      </c>
    </row>
    <row r="2718" spans="1:22">
      <c r="A2718" t="s">
        <v>24</v>
      </c>
      <c r="B2718" t="s">
        <v>25</v>
      </c>
      <c r="C2718" t="s">
        <v>14</v>
      </c>
      <c r="D2718" t="s">
        <v>221</v>
      </c>
      <c r="E2718" t="s">
        <v>223</v>
      </c>
      <c r="F2718">
        <v>6</v>
      </c>
      <c r="G2718" t="s">
        <v>63</v>
      </c>
      <c r="H2718">
        <v>0</v>
      </c>
      <c r="I2718">
        <v>0</v>
      </c>
      <c r="J2718">
        <v>0.21834061135371066</v>
      </c>
      <c r="K2718">
        <v>-30.402644399352937</v>
      </c>
      <c r="L2718">
        <v>0</v>
      </c>
      <c r="M2718">
        <v>366</v>
      </c>
      <c r="N2718">
        <v>1</v>
      </c>
      <c r="O2718">
        <v>0</v>
      </c>
      <c r="P2718">
        <v>455</v>
      </c>
      <c r="Q2718">
        <v>1.4114646205875867</v>
      </c>
      <c r="R2718">
        <v>-34.241248764556339</v>
      </c>
      <c r="S2718">
        <f t="shared" si="45"/>
        <v>0</v>
      </c>
      <c r="T2718" s="13">
        <f>(Tabelle1[[#This Row],[MT Distri % (besucht)]]-Tabelle1[[#This Row],[MT Distri % (besucht) VP]])*100</f>
        <v>0</v>
      </c>
      <c r="U2718" t="str">
        <f>Tabelle1[[#This Row],[Kundenhierarchie 1]]&amp;Tabelle1[[#This Row],[Händler]]&amp;Tabelle1[[#This Row],[Kategorie]]&amp;Tabelle1[[#This Row],[Gruppe]]&amp;Tabelle1[[#This Row],[Name]]</f>
        <v>Rewe GruppeRewe MitteGemüse in EssigJunges Gemüse -370ml GL.Getrocknete Tomaten, 370ml Gl, 10er Tray</v>
      </c>
      <c r="V2718">
        <f>_xlfn.XLOOKUP(U2718,'Daten Vor-Quartal'!U:U,'Daten Vor-Quartal'!I:I,0)</f>
        <v>0</v>
      </c>
    </row>
    <row r="2719" spans="1:22">
      <c r="A2719" t="s">
        <v>24</v>
      </c>
      <c r="B2719" t="s">
        <v>25</v>
      </c>
      <c r="C2719" t="s">
        <v>14</v>
      </c>
      <c r="D2719" t="s">
        <v>221</v>
      </c>
      <c r="E2719" t="s">
        <v>224</v>
      </c>
      <c r="F2719">
        <v>99</v>
      </c>
      <c r="G2719" t="s">
        <v>74</v>
      </c>
      <c r="H2719">
        <v>0</v>
      </c>
      <c r="I2719">
        <v>0</v>
      </c>
      <c r="J2719">
        <v>0</v>
      </c>
      <c r="K2719">
        <v>0</v>
      </c>
      <c r="L2719">
        <v>0</v>
      </c>
      <c r="M2719">
        <v>366</v>
      </c>
      <c r="N2719">
        <v>1</v>
      </c>
      <c r="O2719">
        <v>0</v>
      </c>
      <c r="P2719">
        <v>0</v>
      </c>
      <c r="Q2719">
        <v>0</v>
      </c>
      <c r="R2719">
        <v>0</v>
      </c>
      <c r="S2719">
        <f t="shared" si="45"/>
        <v>0</v>
      </c>
      <c r="T2719" s="13">
        <f>(Tabelle1[[#This Row],[MT Distri % (besucht)]]-Tabelle1[[#This Row],[MT Distri % (besucht) VP]])*100</f>
        <v>0</v>
      </c>
      <c r="U2719" t="str">
        <f>Tabelle1[[#This Row],[Kundenhierarchie 1]]&amp;Tabelle1[[#This Row],[Händler]]&amp;Tabelle1[[#This Row],[Kategorie]]&amp;Tabelle1[[#This Row],[Gruppe]]&amp;Tabelle1[[#This Row],[Name]]</f>
        <v>Rewe GruppeRewe MitteGemüse in EssigJunges Gemüse -370ml GL.Grüne Oliven, 370ml Gl, 10er Tray</v>
      </c>
      <c r="V2719">
        <f>_xlfn.XLOOKUP(U2719,'Daten Vor-Quartal'!U:U,'Daten Vor-Quartal'!I:I,0)</f>
        <v>0</v>
      </c>
    </row>
    <row r="2720" spans="1:22">
      <c r="A2720" t="s">
        <v>24</v>
      </c>
      <c r="B2720" t="s">
        <v>25</v>
      </c>
      <c r="C2720" t="s">
        <v>14</v>
      </c>
      <c r="D2720" t="s">
        <v>221</v>
      </c>
      <c r="E2720" t="s">
        <v>225</v>
      </c>
      <c r="F2720">
        <v>2</v>
      </c>
      <c r="G2720" t="s">
        <v>51</v>
      </c>
      <c r="H2720">
        <v>0</v>
      </c>
      <c r="I2720">
        <v>0</v>
      </c>
      <c r="J2720">
        <v>0.87336244541484265</v>
      </c>
      <c r="K2720">
        <v>-38.955331344735377</v>
      </c>
      <c r="L2720">
        <v>0</v>
      </c>
      <c r="M2720">
        <v>366</v>
      </c>
      <c r="N2720">
        <v>1</v>
      </c>
      <c r="O2720">
        <v>0</v>
      </c>
      <c r="P2720">
        <v>455</v>
      </c>
      <c r="Q2720">
        <v>2.3924013884739508</v>
      </c>
      <c r="R2720">
        <v>-44.17816234951249</v>
      </c>
      <c r="S2720">
        <f t="shared" si="45"/>
        <v>0</v>
      </c>
      <c r="T2720" s="13">
        <f>(Tabelle1[[#This Row],[MT Distri % (besucht)]]-Tabelle1[[#This Row],[MT Distri % (besucht) VP]])*100</f>
        <v>0</v>
      </c>
      <c r="U2720" t="str">
        <f>Tabelle1[[#This Row],[Kundenhierarchie 1]]&amp;Tabelle1[[#This Row],[Händler]]&amp;Tabelle1[[#This Row],[Kategorie]]&amp;Tabelle1[[#This Row],[Gruppe]]&amp;Tabelle1[[#This Row],[Name]]</f>
        <v>Rewe GruppeRewe MitteGemüse in EssigJunges Gemüse -370ml GL.Jalapeno, 370ml Glas, 10er Tray</v>
      </c>
      <c r="V2720">
        <f>_xlfn.XLOOKUP(U2720,'Daten Vor-Quartal'!U:U,'Daten Vor-Quartal'!I:I,0)</f>
        <v>0</v>
      </c>
    </row>
    <row r="2721" spans="1:22">
      <c r="A2721" t="s">
        <v>24</v>
      </c>
      <c r="B2721" t="s">
        <v>25</v>
      </c>
      <c r="C2721" t="s">
        <v>7</v>
      </c>
      <c r="D2721" t="s">
        <v>228</v>
      </c>
      <c r="E2721" t="s">
        <v>226</v>
      </c>
      <c r="F2721">
        <v>18</v>
      </c>
      <c r="G2721" t="s">
        <v>63</v>
      </c>
      <c r="H2721">
        <v>1</v>
      </c>
      <c r="I2721">
        <v>0.865979381443299</v>
      </c>
      <c r="J2721">
        <v>61.353711790393241</v>
      </c>
      <c r="K2721">
        <v>4.6085297775450718</v>
      </c>
      <c r="L2721">
        <v>369</v>
      </c>
      <c r="M2721">
        <v>369</v>
      </c>
      <c r="N2721">
        <v>97</v>
      </c>
      <c r="O2721">
        <v>84</v>
      </c>
      <c r="P2721">
        <v>455</v>
      </c>
      <c r="Q2721">
        <v>74.545990521831158</v>
      </c>
      <c r="R2721">
        <v>4.3456092916591302</v>
      </c>
      <c r="S2721">
        <f t="shared" si="45"/>
        <v>0.88</v>
      </c>
      <c r="T2721" s="13">
        <f>(Tabelle1[[#This Row],[MT Distri % (besucht)]]-Tabelle1[[#This Row],[MT Distri % (besucht) VP]])*100</f>
        <v>-1.4020618556701003</v>
      </c>
      <c r="U2721" t="str">
        <f>Tabelle1[[#This Row],[Kundenhierarchie 1]]&amp;Tabelle1[[#This Row],[Händler]]&amp;Tabelle1[[#This Row],[Kategorie]]&amp;Tabelle1[[#This Row],[Gruppe]]&amp;Tabelle1[[#This Row],[Name]]</f>
        <v>Rewe GruppeRewe MitteGurkenGurken 212 / 370ml GlasBurger Gurken, 370ml Gl. 10er Tray</v>
      </c>
      <c r="V2721">
        <f>_xlfn.XLOOKUP(U2721,'Daten Vor-Quartal'!U:U,'Daten Vor-Quartal'!I:I,0)</f>
        <v>0.88</v>
      </c>
    </row>
    <row r="2722" spans="1:22">
      <c r="A2722" t="s">
        <v>24</v>
      </c>
      <c r="B2722" t="s">
        <v>25</v>
      </c>
      <c r="C2722" t="s">
        <v>7</v>
      </c>
      <c r="D2722" t="s">
        <v>228</v>
      </c>
      <c r="E2722" t="s">
        <v>227</v>
      </c>
      <c r="F2722">
        <v>31</v>
      </c>
      <c r="G2722" t="s">
        <v>74</v>
      </c>
      <c r="H2722">
        <v>1</v>
      </c>
      <c r="I2722">
        <v>0.1134020618556701</v>
      </c>
      <c r="J2722">
        <v>7.6419213973799431</v>
      </c>
      <c r="K2722">
        <v>-8.8463013006929501</v>
      </c>
      <c r="L2722">
        <v>369</v>
      </c>
      <c r="M2722">
        <v>369</v>
      </c>
      <c r="N2722">
        <v>97</v>
      </c>
      <c r="O2722">
        <v>11</v>
      </c>
      <c r="P2722">
        <v>455</v>
      </c>
      <c r="Q2722">
        <v>17.809620789700801</v>
      </c>
      <c r="R2722">
        <v>-9.1585641101677275</v>
      </c>
      <c r="S2722">
        <f t="shared" si="45"/>
        <v>0.12</v>
      </c>
      <c r="T2722" s="13">
        <f>(Tabelle1[[#This Row],[MT Distri % (besucht)]]-Tabelle1[[#This Row],[MT Distri % (besucht) VP]])*100</f>
        <v>-0.65979381443298935</v>
      </c>
      <c r="U2722" t="str">
        <f>Tabelle1[[#This Row],[Kundenhierarchie 1]]&amp;Tabelle1[[#This Row],[Händler]]&amp;Tabelle1[[#This Row],[Kategorie]]&amp;Tabelle1[[#This Row],[Gruppe]]&amp;Tabelle1[[#This Row],[Name]]</f>
        <v>Rewe GruppeRewe MitteGurkenGurken 212 / 370ml GlasCornichons Chili &amp; Pfeffer, 370ml, 10er</v>
      </c>
      <c r="V2722">
        <f>_xlfn.XLOOKUP(U2722,'Daten Vor-Quartal'!U:U,'Daten Vor-Quartal'!I:I,0)</f>
        <v>0.12</v>
      </c>
    </row>
    <row r="2723" spans="1:22">
      <c r="A2723" t="s">
        <v>24</v>
      </c>
      <c r="B2723" t="s">
        <v>25</v>
      </c>
      <c r="C2723" t="s">
        <v>7</v>
      </c>
      <c r="D2723" t="s">
        <v>228</v>
      </c>
      <c r="E2723" t="s">
        <v>229</v>
      </c>
      <c r="F2723">
        <v>33</v>
      </c>
      <c r="G2723" t="s">
        <v>74</v>
      </c>
      <c r="H2723">
        <v>1</v>
      </c>
      <c r="I2723">
        <v>0.13402061855670103</v>
      </c>
      <c r="J2723">
        <v>8.7336244541484387</v>
      </c>
      <c r="K2723">
        <v>-4.5818800669516963E-2</v>
      </c>
      <c r="L2723">
        <v>369</v>
      </c>
      <c r="M2723">
        <v>369</v>
      </c>
      <c r="N2723">
        <v>97</v>
      </c>
      <c r="O2723">
        <v>13</v>
      </c>
      <c r="P2723">
        <v>455</v>
      </c>
      <c r="Q2723">
        <v>19.555527495085204</v>
      </c>
      <c r="R2723">
        <v>-0.74810031409961653</v>
      </c>
      <c r="S2723">
        <f t="shared" si="45"/>
        <v>0.16</v>
      </c>
      <c r="T2723" s="13">
        <f>(Tabelle1[[#This Row],[MT Distri % (besucht)]]-Tabelle1[[#This Row],[MT Distri % (besucht) VP]])*100</f>
        <v>-2.5979381443298974</v>
      </c>
      <c r="U2723" t="str">
        <f>Tabelle1[[#This Row],[Kundenhierarchie 1]]&amp;Tabelle1[[#This Row],[Händler]]&amp;Tabelle1[[#This Row],[Kategorie]]&amp;Tabelle1[[#This Row],[Gruppe]]&amp;Tabelle1[[#This Row],[Name]]</f>
        <v>Rewe GruppeRewe MitteGurkenGurken 212 / 370ml GlasCornichons Chili, 212ml, 10er</v>
      </c>
      <c r="V2723">
        <f>_xlfn.XLOOKUP(U2723,'Daten Vor-Quartal'!U:U,'Daten Vor-Quartal'!I:I,0)</f>
        <v>0.16</v>
      </c>
    </row>
    <row r="2724" spans="1:22">
      <c r="A2724" t="s">
        <v>24</v>
      </c>
      <c r="B2724" t="s">
        <v>25</v>
      </c>
      <c r="C2724" t="s">
        <v>7</v>
      </c>
      <c r="D2724" t="s">
        <v>228</v>
      </c>
      <c r="E2724" t="s">
        <v>230</v>
      </c>
      <c r="F2724">
        <v>9</v>
      </c>
      <c r="G2724" t="s">
        <v>51</v>
      </c>
      <c r="H2724">
        <v>1</v>
      </c>
      <c r="I2724">
        <v>0.97938144329896903</v>
      </c>
      <c r="J2724">
        <v>86.681222707423174</v>
      </c>
      <c r="K2724">
        <v>-4.2546029193132995E-2</v>
      </c>
      <c r="L2724">
        <v>369</v>
      </c>
      <c r="M2724">
        <v>369</v>
      </c>
      <c r="N2724">
        <v>97</v>
      </c>
      <c r="O2724">
        <v>95</v>
      </c>
      <c r="P2724">
        <v>455</v>
      </c>
      <c r="Q2724">
        <v>93.586574132181383</v>
      </c>
      <c r="R2724">
        <v>-7.8709118108818643E-2</v>
      </c>
      <c r="S2724">
        <f t="shared" si="45"/>
        <v>0.98</v>
      </c>
      <c r="T2724" s="13">
        <f>(Tabelle1[[#This Row],[MT Distri % (besucht)]]-Tabelle1[[#This Row],[MT Distri % (besucht) VP]])*100</f>
        <v>-6.1855670103094784E-2</v>
      </c>
      <c r="U2724" t="str">
        <f>Tabelle1[[#This Row],[Kundenhierarchie 1]]&amp;Tabelle1[[#This Row],[Händler]]&amp;Tabelle1[[#This Row],[Kategorie]]&amp;Tabelle1[[#This Row],[Gruppe]]&amp;Tabelle1[[#This Row],[Name]]</f>
        <v>Rewe GruppeRewe MitteGurkenGurken 212 / 370ml GlasCornichons Kräuter, 212ml, 10er</v>
      </c>
      <c r="V2724">
        <f>_xlfn.XLOOKUP(U2724,'Daten Vor-Quartal'!U:U,'Daten Vor-Quartal'!I:I,0)</f>
        <v>0.98</v>
      </c>
    </row>
    <row r="2725" spans="1:22">
      <c r="A2725" t="s">
        <v>24</v>
      </c>
      <c r="B2725" t="s">
        <v>25</v>
      </c>
      <c r="C2725" t="s">
        <v>7</v>
      </c>
      <c r="D2725" t="s">
        <v>228</v>
      </c>
      <c r="E2725" t="s">
        <v>231</v>
      </c>
      <c r="F2725">
        <v>3</v>
      </c>
      <c r="G2725" t="s">
        <v>51</v>
      </c>
      <c r="H2725">
        <v>1</v>
      </c>
      <c r="I2725">
        <v>0.97938144329896903</v>
      </c>
      <c r="J2725">
        <v>91.921397379912435</v>
      </c>
      <c r="K2725">
        <v>2.6280354955443674</v>
      </c>
      <c r="L2725">
        <v>369</v>
      </c>
      <c r="M2725">
        <v>369</v>
      </c>
      <c r="N2725">
        <v>97</v>
      </c>
      <c r="O2725">
        <v>95</v>
      </c>
      <c r="P2725">
        <v>455</v>
      </c>
      <c r="Q2725">
        <v>96.484351932323975</v>
      </c>
      <c r="R2725">
        <v>1.0657261581146571</v>
      </c>
      <c r="S2725">
        <f t="shared" si="45"/>
        <v>0.98</v>
      </c>
      <c r="T2725" s="13">
        <f>(Tabelle1[[#This Row],[MT Distri % (besucht)]]-Tabelle1[[#This Row],[MT Distri % (besucht) VP]])*100</f>
        <v>-6.1855670103094784E-2</v>
      </c>
      <c r="U2725" t="str">
        <f>Tabelle1[[#This Row],[Kundenhierarchie 1]]&amp;Tabelle1[[#This Row],[Händler]]&amp;Tabelle1[[#This Row],[Kategorie]]&amp;Tabelle1[[#This Row],[Gruppe]]&amp;Tabelle1[[#This Row],[Name]]</f>
        <v>Rewe GruppeRewe MitteGurkenGurken 212 / 370ml GlasCornichons Kräuter, 370ml, 10er</v>
      </c>
      <c r="V2725">
        <f>_xlfn.XLOOKUP(U2725,'Daten Vor-Quartal'!U:U,'Daten Vor-Quartal'!I:I,0)</f>
        <v>0.98</v>
      </c>
    </row>
    <row r="2726" spans="1:22">
      <c r="A2726" t="s">
        <v>24</v>
      </c>
      <c r="B2726" t="s">
        <v>25</v>
      </c>
      <c r="C2726" t="s">
        <v>7</v>
      </c>
      <c r="D2726" t="s">
        <v>228</v>
      </c>
      <c r="E2726" t="s">
        <v>232</v>
      </c>
      <c r="F2726">
        <v>15</v>
      </c>
      <c r="G2726" t="s">
        <v>63</v>
      </c>
      <c r="H2726">
        <v>1</v>
      </c>
      <c r="I2726">
        <v>0.15463917525773196</v>
      </c>
      <c r="J2726">
        <v>10.0436681222708</v>
      </c>
      <c r="K2726">
        <v>0.83595934282749185</v>
      </c>
      <c r="L2726">
        <v>369</v>
      </c>
      <c r="M2726">
        <v>369</v>
      </c>
      <c r="N2726">
        <v>97</v>
      </c>
      <c r="O2726">
        <v>15</v>
      </c>
      <c r="P2726">
        <v>455</v>
      </c>
      <c r="Q2726">
        <v>21.143292682716091</v>
      </c>
      <c r="R2726">
        <v>0.31257121110987995</v>
      </c>
      <c r="S2726">
        <f t="shared" si="45"/>
        <v>0.16</v>
      </c>
      <c r="T2726" s="13">
        <f>(Tabelle1[[#This Row],[MT Distri % (besucht)]]-Tabelle1[[#This Row],[MT Distri % (besucht) VP]])*100</f>
        <v>-0.53608247422680388</v>
      </c>
      <c r="U2726" t="str">
        <f>Tabelle1[[#This Row],[Kundenhierarchie 1]]&amp;Tabelle1[[#This Row],[Händler]]&amp;Tabelle1[[#This Row],[Kategorie]]&amp;Tabelle1[[#This Row],[Gruppe]]&amp;Tabelle1[[#This Row],[Name]]</f>
        <v>Rewe GruppeRewe MitteGurkenGurken 212 / 370ml GlasCornichons Schal.&amp;Bärl., 370ml, 10er</v>
      </c>
      <c r="V2726">
        <f>_xlfn.XLOOKUP(U2726,'Daten Vor-Quartal'!U:U,'Daten Vor-Quartal'!I:I,0)</f>
        <v>0.16</v>
      </c>
    </row>
    <row r="2727" spans="1:22">
      <c r="A2727" t="s">
        <v>24</v>
      </c>
      <c r="B2727" t="s">
        <v>25</v>
      </c>
      <c r="C2727" t="s">
        <v>7</v>
      </c>
      <c r="D2727" t="s">
        <v>228</v>
      </c>
      <c r="E2727" t="s">
        <v>233</v>
      </c>
      <c r="F2727">
        <v>20</v>
      </c>
      <c r="G2727" t="s">
        <v>63</v>
      </c>
      <c r="H2727">
        <v>1</v>
      </c>
      <c r="I2727">
        <v>0.16494845360824742</v>
      </c>
      <c r="J2727">
        <v>10.0436681222708</v>
      </c>
      <c r="K2727">
        <v>0.83595934282749185</v>
      </c>
      <c r="L2727">
        <v>369</v>
      </c>
      <c r="M2727">
        <v>369</v>
      </c>
      <c r="N2727">
        <v>97</v>
      </c>
      <c r="O2727">
        <v>16</v>
      </c>
      <c r="P2727">
        <v>455</v>
      </c>
      <c r="Q2727">
        <v>20.720790751919026</v>
      </c>
      <c r="R2727">
        <v>-0.17752454717119193</v>
      </c>
      <c r="S2727">
        <f t="shared" si="45"/>
        <v>0.16</v>
      </c>
      <c r="T2727" s="13">
        <f>(Tabelle1[[#This Row],[MT Distri % (besucht)]]-Tabelle1[[#This Row],[MT Distri % (besucht) VP]])*100</f>
        <v>0.49484536082474162</v>
      </c>
      <c r="U2727" t="str">
        <f>Tabelle1[[#This Row],[Kundenhierarchie 1]]&amp;Tabelle1[[#This Row],[Händler]]&amp;Tabelle1[[#This Row],[Kategorie]]&amp;Tabelle1[[#This Row],[Gruppe]]&amp;Tabelle1[[#This Row],[Name]]</f>
        <v>Rewe GruppeRewe MitteGurkenGurken 212 / 370ml GlasCornichons süß, 212ml, 10er</v>
      </c>
      <c r="V2727">
        <f>_xlfn.XLOOKUP(U2727,'Daten Vor-Quartal'!U:U,'Daten Vor-Quartal'!I:I,0)</f>
        <v>0.16</v>
      </c>
    </row>
    <row r="2728" spans="1:22">
      <c r="A2728" t="s">
        <v>24</v>
      </c>
      <c r="B2728" t="s">
        <v>25</v>
      </c>
      <c r="C2728" t="s">
        <v>7</v>
      </c>
      <c r="D2728" t="s">
        <v>228</v>
      </c>
      <c r="E2728" t="s">
        <v>234</v>
      </c>
      <c r="F2728">
        <v>22</v>
      </c>
      <c r="G2728" t="s">
        <v>63</v>
      </c>
      <c r="H2728">
        <v>1</v>
      </c>
      <c r="I2728">
        <v>0.16494845360824742</v>
      </c>
      <c r="J2728">
        <v>8.5152838427948048</v>
      </c>
      <c r="K2728">
        <v>-0.90655769896113314</v>
      </c>
      <c r="L2728">
        <v>369</v>
      </c>
      <c r="M2728">
        <v>369</v>
      </c>
      <c r="N2728">
        <v>97</v>
      </c>
      <c r="O2728">
        <v>16</v>
      </c>
      <c r="P2728">
        <v>455</v>
      </c>
      <c r="Q2728">
        <v>18.96143750846543</v>
      </c>
      <c r="R2728">
        <v>-1.931585260904221</v>
      </c>
      <c r="S2728">
        <f t="shared" si="45"/>
        <v>0.18</v>
      </c>
      <c r="T2728" s="13">
        <f>(Tabelle1[[#This Row],[MT Distri % (besucht)]]-Tabelle1[[#This Row],[MT Distri % (besucht) VP]])*100</f>
        <v>-1.5051546391752573</v>
      </c>
      <c r="U2728" t="str">
        <f>Tabelle1[[#This Row],[Kundenhierarchie 1]]&amp;Tabelle1[[#This Row],[Händler]]&amp;Tabelle1[[#This Row],[Kategorie]]&amp;Tabelle1[[#This Row],[Gruppe]]&amp;Tabelle1[[#This Row],[Name]]</f>
        <v>Rewe GruppeRewe MitteGurkenGurken 212 / 370ml GlasDänischer Gurkensalat, 370ml Gl,10er Tr.</v>
      </c>
      <c r="V2728">
        <f>_xlfn.XLOOKUP(U2728,'Daten Vor-Quartal'!U:U,'Daten Vor-Quartal'!I:I,0)</f>
        <v>0.18</v>
      </c>
    </row>
    <row r="2729" spans="1:22">
      <c r="A2729" t="s">
        <v>24</v>
      </c>
      <c r="B2729" t="s">
        <v>25</v>
      </c>
      <c r="C2729" t="s">
        <v>7</v>
      </c>
      <c r="D2729" t="s">
        <v>228</v>
      </c>
      <c r="E2729" t="s">
        <v>235</v>
      </c>
      <c r="F2729">
        <v>8</v>
      </c>
      <c r="G2729" t="s">
        <v>51</v>
      </c>
      <c r="H2729">
        <v>1</v>
      </c>
      <c r="I2729">
        <v>0.98969072164948457</v>
      </c>
      <c r="J2729">
        <v>88.864628820960391</v>
      </c>
      <c r="K2729">
        <v>1.4984617974060939</v>
      </c>
      <c r="L2729">
        <v>369</v>
      </c>
      <c r="M2729">
        <v>369</v>
      </c>
      <c r="N2729">
        <v>97</v>
      </c>
      <c r="O2729">
        <v>96</v>
      </c>
      <c r="P2729">
        <v>455</v>
      </c>
      <c r="Q2729">
        <v>94.821836803643805</v>
      </c>
      <c r="R2729">
        <v>0.81200363976702761</v>
      </c>
      <c r="S2729">
        <f t="shared" si="45"/>
        <v>0.98</v>
      </c>
      <c r="T2729" s="13">
        <f>(Tabelle1[[#This Row],[MT Distri % (besucht)]]-Tabelle1[[#This Row],[MT Distri % (besucht) VP]])*100</f>
        <v>0.96907216494845905</v>
      </c>
      <c r="U2729" t="str">
        <f>Tabelle1[[#This Row],[Kundenhierarchie 1]]&amp;Tabelle1[[#This Row],[Händler]]&amp;Tabelle1[[#This Row],[Kategorie]]&amp;Tabelle1[[#This Row],[Gruppe]]&amp;Tabelle1[[#This Row],[Name]]</f>
        <v>Rewe GruppeRewe MitteGurkenGurken 212 / 370ml GlasGewürzgurken, 370ml, 10er</v>
      </c>
      <c r="V2729">
        <f>_xlfn.XLOOKUP(U2729,'Daten Vor-Quartal'!U:U,'Daten Vor-Quartal'!I:I,0)</f>
        <v>0.98</v>
      </c>
    </row>
    <row r="2730" spans="1:22">
      <c r="A2730" t="s">
        <v>24</v>
      </c>
      <c r="B2730" t="s">
        <v>25</v>
      </c>
      <c r="C2730" t="s">
        <v>7</v>
      </c>
      <c r="D2730" t="s">
        <v>228</v>
      </c>
      <c r="E2730" t="s">
        <v>238</v>
      </c>
      <c r="F2730">
        <v>32</v>
      </c>
      <c r="G2730" t="s">
        <v>74</v>
      </c>
      <c r="H2730">
        <v>1</v>
      </c>
      <c r="I2730">
        <v>8.247422680412371E-2</v>
      </c>
      <c r="J2730">
        <v>6.5502183406113561</v>
      </c>
      <c r="K2730">
        <v>0.76863375817024182</v>
      </c>
      <c r="L2730">
        <v>369</v>
      </c>
      <c r="M2730">
        <v>369</v>
      </c>
      <c r="N2730">
        <v>97</v>
      </c>
      <c r="O2730">
        <v>8</v>
      </c>
      <c r="P2730">
        <v>455</v>
      </c>
      <c r="Q2730">
        <v>17.27639965892612</v>
      </c>
      <c r="R2730">
        <v>0.62876939260917553</v>
      </c>
      <c r="S2730">
        <f t="shared" si="45"/>
        <v>0</v>
      </c>
      <c r="T2730" s="13">
        <f>(Tabelle1[[#This Row],[MT Distri % (besucht)]]-Tabelle1[[#This Row],[MT Distri % (besucht) VP]])*100</f>
        <v>8.2474226804123703</v>
      </c>
      <c r="U2730" t="str">
        <f>Tabelle1[[#This Row],[Kundenhierarchie 1]]&amp;Tabelle1[[#This Row],[Händler]]&amp;Tabelle1[[#This Row],[Kategorie]]&amp;Tabelle1[[#This Row],[Gruppe]]&amp;Tabelle1[[#This Row],[Name]]</f>
        <v>Rewe GruppeRewe MitteGurkenGurken 212 / 370ml GlasGurkenviertel, 370ml Glas 10er Tray</v>
      </c>
      <c r="V2730">
        <f>_xlfn.XLOOKUP(U2730,'Daten Vor-Quartal'!U:U,'Daten Vor-Quartal'!I:I,0)</f>
        <v>0</v>
      </c>
    </row>
    <row r="2731" spans="1:22">
      <c r="A2731" t="s">
        <v>24</v>
      </c>
      <c r="B2731" t="s">
        <v>25</v>
      </c>
      <c r="C2731" t="s">
        <v>7</v>
      </c>
      <c r="D2731" t="s">
        <v>228</v>
      </c>
      <c r="E2731" t="s">
        <v>236</v>
      </c>
      <c r="F2731">
        <v>19</v>
      </c>
      <c r="G2731" t="s">
        <v>63</v>
      </c>
      <c r="H2731">
        <v>1</v>
      </c>
      <c r="I2731">
        <v>0.14432989690721648</v>
      </c>
      <c r="J2731">
        <v>7.6419213973799431</v>
      </c>
      <c r="K2731">
        <v>-3.4929822428770483</v>
      </c>
      <c r="L2731">
        <v>369</v>
      </c>
      <c r="M2731">
        <v>369</v>
      </c>
      <c r="N2731">
        <v>97</v>
      </c>
      <c r="O2731">
        <v>14</v>
      </c>
      <c r="P2731">
        <v>455</v>
      </c>
      <c r="Q2731">
        <v>17.983806451249901</v>
      </c>
      <c r="R2731">
        <v>-6.0997334336664295</v>
      </c>
      <c r="S2731">
        <f t="shared" si="45"/>
        <v>0.13</v>
      </c>
      <c r="T2731" s="13">
        <f>(Tabelle1[[#This Row],[MT Distri % (besucht)]]-Tabelle1[[#This Row],[MT Distri % (besucht) VP]])*100</f>
        <v>1.4329896907216477</v>
      </c>
      <c r="U2731" t="str">
        <f>Tabelle1[[#This Row],[Kundenhierarchie 1]]&amp;Tabelle1[[#This Row],[Händler]]&amp;Tabelle1[[#This Row],[Kategorie]]&amp;Tabelle1[[#This Row],[Gruppe]]&amp;Tabelle1[[#This Row],[Name]]</f>
        <v>Rewe GruppeRewe MitteGurkenGurken 212 / 370ml GlasHoniggurken, 370ml Glas 10er Tray</v>
      </c>
      <c r="V2731">
        <f>_xlfn.XLOOKUP(U2731,'Daten Vor-Quartal'!U:U,'Daten Vor-Quartal'!I:I,0)</f>
        <v>0.13</v>
      </c>
    </row>
    <row r="2732" spans="1:22">
      <c r="A2732" t="s">
        <v>24</v>
      </c>
      <c r="B2732" t="s">
        <v>25</v>
      </c>
      <c r="C2732" t="s">
        <v>7</v>
      </c>
      <c r="D2732" t="s">
        <v>228</v>
      </c>
      <c r="E2732" t="s">
        <v>237</v>
      </c>
      <c r="F2732">
        <v>12</v>
      </c>
      <c r="G2732" t="s">
        <v>51</v>
      </c>
      <c r="H2732">
        <v>1</v>
      </c>
      <c r="I2732">
        <v>0.87628865979381443</v>
      </c>
      <c r="J2732">
        <v>68.558951965065049</v>
      </c>
      <c r="K2732">
        <v>5.6039198451512116</v>
      </c>
      <c r="L2732">
        <v>369</v>
      </c>
      <c r="M2732">
        <v>369</v>
      </c>
      <c r="N2732">
        <v>97</v>
      </c>
      <c r="O2732">
        <v>85</v>
      </c>
      <c r="P2732">
        <v>455</v>
      </c>
      <c r="Q2732">
        <v>81.12776861304198</v>
      </c>
      <c r="R2732">
        <v>4.7517541008588609</v>
      </c>
      <c r="S2732">
        <f t="shared" si="45"/>
        <v>0.87</v>
      </c>
      <c r="T2732" s="13">
        <f>(Tabelle1[[#This Row],[MT Distri % (besucht)]]-Tabelle1[[#This Row],[MT Distri % (besucht) VP]])*100</f>
        <v>0.62886597938144329</v>
      </c>
      <c r="U2732" t="str">
        <f>Tabelle1[[#This Row],[Kundenhierarchie 1]]&amp;Tabelle1[[#This Row],[Händler]]&amp;Tabelle1[[#This Row],[Kategorie]]&amp;Tabelle1[[#This Row],[Gruppe]]&amp;Tabelle1[[#This Row],[Name]]</f>
        <v>Rewe GruppeRewe MitteGurkenGurken 212 / 370ml GlasKühne Sandwich Gurken, 370ml, Gl., 10er</v>
      </c>
      <c r="V2732">
        <f>_xlfn.XLOOKUP(U2732,'Daten Vor-Quartal'!U:U,'Daten Vor-Quartal'!I:I,0)</f>
        <v>0.87</v>
      </c>
    </row>
    <row r="2733" spans="1:22">
      <c r="A2733" t="s">
        <v>24</v>
      </c>
      <c r="B2733" t="s">
        <v>25</v>
      </c>
      <c r="C2733" t="s">
        <v>7</v>
      </c>
      <c r="D2733" t="s">
        <v>228</v>
      </c>
      <c r="E2733" t="s">
        <v>239</v>
      </c>
      <c r="F2733">
        <v>29</v>
      </c>
      <c r="G2733" t="s">
        <v>74</v>
      </c>
      <c r="H2733">
        <v>1</v>
      </c>
      <c r="I2733">
        <v>0.71134020618556704</v>
      </c>
      <c r="J2733">
        <v>46.288209606986626</v>
      </c>
      <c r="K2733">
        <v>2.3909933328969806</v>
      </c>
      <c r="L2733">
        <v>369</v>
      </c>
      <c r="M2733">
        <v>369</v>
      </c>
      <c r="N2733">
        <v>97</v>
      </c>
      <c r="O2733">
        <v>69</v>
      </c>
      <c r="P2733">
        <v>455</v>
      </c>
      <c r="Q2733">
        <v>60.464277255560106</v>
      </c>
      <c r="R2733">
        <v>2.7686614025383989</v>
      </c>
      <c r="S2733">
        <f t="shared" si="45"/>
        <v>0.7</v>
      </c>
      <c r="T2733" s="13">
        <f>(Tabelle1[[#This Row],[MT Distri % (besucht)]]-Tabelle1[[#This Row],[MT Distri % (besucht) VP]])*100</f>
        <v>1.1340206185567081</v>
      </c>
      <c r="U2733" t="str">
        <f>Tabelle1[[#This Row],[Kundenhierarchie 1]]&amp;Tabelle1[[#This Row],[Händler]]&amp;Tabelle1[[#This Row],[Kategorie]]&amp;Tabelle1[[#This Row],[Gruppe]]&amp;Tabelle1[[#This Row],[Name]]</f>
        <v>Rewe GruppeRewe MitteGurkenGurken 212 / 370ml GlasSalat Gurken, 370ml Gl. 10er Tray</v>
      </c>
      <c r="V2733">
        <f>_xlfn.XLOOKUP(U2733,'Daten Vor-Quartal'!U:U,'Daten Vor-Quartal'!I:I,0)</f>
        <v>0.7</v>
      </c>
    </row>
    <row r="2734" spans="1:22">
      <c r="A2734" t="s">
        <v>24</v>
      </c>
      <c r="B2734" t="s">
        <v>25</v>
      </c>
      <c r="C2734" t="s">
        <v>7</v>
      </c>
      <c r="D2734" t="s">
        <v>228</v>
      </c>
      <c r="E2734" t="s">
        <v>240</v>
      </c>
      <c r="F2734">
        <v>30</v>
      </c>
      <c r="G2734" t="s">
        <v>74</v>
      </c>
      <c r="H2734">
        <v>1</v>
      </c>
      <c r="I2734">
        <v>0.16494845360824742</v>
      </c>
      <c r="J2734">
        <v>7.4235807860262186</v>
      </c>
      <c r="K2734">
        <v>-3.4971900919181276</v>
      </c>
      <c r="L2734">
        <v>369</v>
      </c>
      <c r="M2734">
        <v>369</v>
      </c>
      <c r="N2734">
        <v>97</v>
      </c>
      <c r="O2734">
        <v>16</v>
      </c>
      <c r="P2734">
        <v>455</v>
      </c>
      <c r="Q2734">
        <v>17.766498783551423</v>
      </c>
      <c r="R2734">
        <v>-5.8753666764899286</v>
      </c>
      <c r="S2734">
        <f t="shared" si="45"/>
        <v>0.15</v>
      </c>
      <c r="T2734" s="13">
        <f>(Tabelle1[[#This Row],[MT Distri % (besucht)]]-Tabelle1[[#This Row],[MT Distri % (besucht) VP]])*100</f>
        <v>1.4948453608247425</v>
      </c>
      <c r="U2734" t="str">
        <f>Tabelle1[[#This Row],[Kundenhierarchie 1]]&amp;Tabelle1[[#This Row],[Händler]]&amp;Tabelle1[[#This Row],[Kategorie]]&amp;Tabelle1[[#This Row],[Gruppe]]&amp;Tabelle1[[#This Row],[Name]]</f>
        <v>Rewe GruppeRewe MitteGurkenGurken 212 / 370ml GlasSchles. Gurkenhappen, 370ml Gl. 10er Tr.</v>
      </c>
      <c r="V2734">
        <f>_xlfn.XLOOKUP(U2734,'Daten Vor-Quartal'!U:U,'Daten Vor-Quartal'!I:I,0)</f>
        <v>0.15</v>
      </c>
    </row>
    <row r="2735" spans="1:22">
      <c r="A2735" t="s">
        <v>24</v>
      </c>
      <c r="B2735" t="s">
        <v>25</v>
      </c>
      <c r="C2735" t="s">
        <v>7</v>
      </c>
      <c r="D2735" t="s">
        <v>228</v>
      </c>
      <c r="E2735" t="s">
        <v>241</v>
      </c>
      <c r="F2735">
        <v>24</v>
      </c>
      <c r="G2735" t="s">
        <v>74</v>
      </c>
      <c r="H2735">
        <v>1</v>
      </c>
      <c r="I2735">
        <v>0.27835051546391754</v>
      </c>
      <c r="J2735">
        <v>13.318777292576383</v>
      </c>
      <c r="K2735">
        <v>4.254602919312056E-2</v>
      </c>
      <c r="L2735">
        <v>369</v>
      </c>
      <c r="M2735">
        <v>369</v>
      </c>
      <c r="N2735">
        <v>97</v>
      </c>
      <c r="O2735">
        <v>27</v>
      </c>
      <c r="P2735">
        <v>455</v>
      </c>
      <c r="Q2735">
        <v>25.811745914124479</v>
      </c>
      <c r="R2735">
        <v>-1.0223671994179782</v>
      </c>
      <c r="S2735">
        <f t="shared" si="45"/>
        <v>0.26</v>
      </c>
      <c r="T2735" s="13">
        <f>(Tabelle1[[#This Row],[MT Distri % (besucht)]]-Tabelle1[[#This Row],[MT Distri % (besucht) VP]])*100</f>
        <v>1.8350515463917527</v>
      </c>
      <c r="U2735" t="str">
        <f>Tabelle1[[#This Row],[Kundenhierarchie 1]]&amp;Tabelle1[[#This Row],[Händler]]&amp;Tabelle1[[#This Row],[Kategorie]]&amp;Tabelle1[[#This Row],[Gruppe]]&amp;Tabelle1[[#This Row],[Name]]</f>
        <v>Rewe GruppeRewe MitteGurkenGurken 212 / 370ml GlasSenfgurken, 370ml Glas, 10er Tray</v>
      </c>
      <c r="V2735">
        <f>_xlfn.XLOOKUP(U2735,'Daten Vor-Quartal'!U:U,'Daten Vor-Quartal'!I:I,0)</f>
        <v>0.26</v>
      </c>
    </row>
    <row r="2736" spans="1:22">
      <c r="A2736" t="s">
        <v>24</v>
      </c>
      <c r="B2736" t="s">
        <v>25</v>
      </c>
      <c r="C2736" t="s">
        <v>7</v>
      </c>
      <c r="D2736" t="s">
        <v>228</v>
      </c>
      <c r="E2736" t="s">
        <v>242</v>
      </c>
      <c r="F2736">
        <v>21</v>
      </c>
      <c r="G2736" t="s">
        <v>63</v>
      </c>
      <c r="H2736">
        <v>0</v>
      </c>
      <c r="I2736">
        <v>0</v>
      </c>
      <c r="J2736">
        <v>13.755458515283861</v>
      </c>
      <c r="K2736">
        <v>13.755458515283861</v>
      </c>
      <c r="L2736">
        <v>0</v>
      </c>
      <c r="M2736">
        <v>369</v>
      </c>
      <c r="N2736">
        <v>1</v>
      </c>
      <c r="O2736">
        <v>0</v>
      </c>
      <c r="P2736">
        <v>455</v>
      </c>
      <c r="Q2736">
        <v>21.315196856603073</v>
      </c>
      <c r="R2736">
        <v>21.315196856603073</v>
      </c>
      <c r="S2736">
        <f t="shared" si="45"/>
        <v>0</v>
      </c>
      <c r="T2736" s="13">
        <f>(Tabelle1[[#This Row],[MT Distri % (besucht)]]-Tabelle1[[#This Row],[MT Distri % (besucht) VP]])*100</f>
        <v>0</v>
      </c>
      <c r="U2736" t="str">
        <f>Tabelle1[[#This Row],[Kundenhierarchie 1]]&amp;Tabelle1[[#This Row],[Händler]]&amp;Tabelle1[[#This Row],[Kategorie]]&amp;Tabelle1[[#This Row],[Gruppe]]&amp;Tabelle1[[#This Row],[Name]]</f>
        <v>Rewe GruppeRewe MitteGurkenGurken 212 / 370ml GlasWurstsalat Gurke, 370ml, 10er</v>
      </c>
      <c r="V2736">
        <f>_xlfn.XLOOKUP(U2736,'Daten Vor-Quartal'!U:U,'Daten Vor-Quartal'!I:I,0)</f>
        <v>0</v>
      </c>
    </row>
    <row r="2737" spans="1:22">
      <c r="A2737" t="s">
        <v>24</v>
      </c>
      <c r="B2737" t="s">
        <v>25</v>
      </c>
      <c r="C2737" t="s">
        <v>7</v>
      </c>
      <c r="D2737" t="s">
        <v>245</v>
      </c>
      <c r="E2737" t="s">
        <v>115</v>
      </c>
      <c r="F2737">
        <v>13</v>
      </c>
      <c r="G2737" t="s">
        <v>63</v>
      </c>
      <c r="H2737">
        <v>1</v>
      </c>
      <c r="I2737">
        <v>0.25773195876288657</v>
      </c>
      <c r="J2737">
        <v>0</v>
      </c>
      <c r="K2737">
        <v>0</v>
      </c>
      <c r="L2737">
        <v>369</v>
      </c>
      <c r="M2737">
        <v>369</v>
      </c>
      <c r="N2737">
        <v>97</v>
      </c>
      <c r="O2737">
        <v>25</v>
      </c>
      <c r="P2737">
        <v>0</v>
      </c>
      <c r="Q2737">
        <v>0</v>
      </c>
      <c r="R2737">
        <v>0</v>
      </c>
      <c r="S2737">
        <f t="shared" si="45"/>
        <v>0.2</v>
      </c>
      <c r="T2737" s="13">
        <f>(Tabelle1[[#This Row],[MT Distri % (besucht)]]-Tabelle1[[#This Row],[MT Distri % (besucht) VP]])*100</f>
        <v>5.7731958762886562</v>
      </c>
      <c r="U2737" t="str">
        <f>Tabelle1[[#This Row],[Kundenhierarchie 1]]&amp;Tabelle1[[#This Row],[Händler]]&amp;Tabelle1[[#This Row],[Kategorie]]&amp;Tabelle1[[#This Row],[Gruppe]]&amp;Tabelle1[[#This Row],[Name]]</f>
        <v>Rewe GruppeRewe MitteGurkenGurken 720ml GlasBaerlauchgurken, 720ml Glas 8er Tray</v>
      </c>
      <c r="V2737">
        <f>_xlfn.XLOOKUP(U2737,'Daten Vor-Quartal'!U:U,'Daten Vor-Quartal'!I:I,0)</f>
        <v>0.2</v>
      </c>
    </row>
    <row r="2738" spans="1:22">
      <c r="A2738" t="s">
        <v>24</v>
      </c>
      <c r="B2738" t="s">
        <v>25</v>
      </c>
      <c r="C2738" t="s">
        <v>7</v>
      </c>
      <c r="D2738" t="s">
        <v>245</v>
      </c>
      <c r="E2738" t="s">
        <v>243</v>
      </c>
      <c r="F2738">
        <v>13</v>
      </c>
      <c r="G2738" t="s">
        <v>63</v>
      </c>
      <c r="H2738">
        <v>0</v>
      </c>
      <c r="I2738">
        <v>0</v>
      </c>
      <c r="J2738">
        <v>14.847161572052437</v>
      </c>
      <c r="K2738">
        <v>3.2839924071701976</v>
      </c>
      <c r="L2738">
        <v>0</v>
      </c>
      <c r="M2738">
        <v>369</v>
      </c>
      <c r="N2738">
        <v>1</v>
      </c>
      <c r="O2738">
        <v>0</v>
      </c>
      <c r="P2738">
        <v>455</v>
      </c>
      <c r="Q2738">
        <v>26.045155327306642</v>
      </c>
      <c r="R2738">
        <v>2.0441115000326775</v>
      </c>
      <c r="S2738">
        <f t="shared" si="45"/>
        <v>0</v>
      </c>
      <c r="T2738" s="13">
        <f>(Tabelle1[[#This Row],[MT Distri % (besucht)]]-Tabelle1[[#This Row],[MT Distri % (besucht) VP]])*100</f>
        <v>0</v>
      </c>
      <c r="U2738" t="str">
        <f>Tabelle1[[#This Row],[Kundenhierarchie 1]]&amp;Tabelle1[[#This Row],[Händler]]&amp;Tabelle1[[#This Row],[Kategorie]]&amp;Tabelle1[[#This Row],[Gruppe]]&amp;Tabelle1[[#This Row],[Name]]</f>
        <v>Rewe GruppeRewe MitteGurkenGurken 720ml GlasBärlauchgurken CK, 720ml Glas</v>
      </c>
      <c r="V2738">
        <f>_xlfn.XLOOKUP(U2738,'Daten Vor-Quartal'!U:U,'Daten Vor-Quartal'!I:I,0)</f>
        <v>0</v>
      </c>
    </row>
    <row r="2739" spans="1:22">
      <c r="A2739" t="s">
        <v>24</v>
      </c>
      <c r="B2739" t="s">
        <v>25</v>
      </c>
      <c r="C2739" t="s">
        <v>7</v>
      </c>
      <c r="D2739" t="s">
        <v>245</v>
      </c>
      <c r="E2739" t="s">
        <v>244</v>
      </c>
      <c r="F2739">
        <v>7</v>
      </c>
      <c r="G2739" t="s">
        <v>51</v>
      </c>
      <c r="H2739">
        <v>1</v>
      </c>
      <c r="I2739">
        <v>0.83505154639175261</v>
      </c>
      <c r="J2739">
        <v>0</v>
      </c>
      <c r="K2739">
        <v>0</v>
      </c>
      <c r="L2739">
        <v>369</v>
      </c>
      <c r="M2739">
        <v>369</v>
      </c>
      <c r="N2739">
        <v>97</v>
      </c>
      <c r="O2739">
        <v>81</v>
      </c>
      <c r="P2739">
        <v>0</v>
      </c>
      <c r="Q2739">
        <v>0</v>
      </c>
      <c r="R2739">
        <v>0</v>
      </c>
      <c r="S2739">
        <f t="shared" si="45"/>
        <v>0.8</v>
      </c>
      <c r="T2739" s="13">
        <f>(Tabelle1[[#This Row],[MT Distri % (besucht)]]-Tabelle1[[#This Row],[MT Distri % (besucht) VP]])*100</f>
        <v>3.5051546391752564</v>
      </c>
      <c r="U2739" t="str">
        <f>Tabelle1[[#This Row],[Kundenhierarchie 1]]&amp;Tabelle1[[#This Row],[Händler]]&amp;Tabelle1[[#This Row],[Kategorie]]&amp;Tabelle1[[#This Row],[Gruppe]]&amp;Tabelle1[[#This Row],[Name]]</f>
        <v>Rewe GruppeRewe MitteGurkenGurken 720ml GlasDaenischer Gurkensalat,720ml Gl.,8er Tray</v>
      </c>
      <c r="V2739">
        <f>_xlfn.XLOOKUP(U2739,'Daten Vor-Quartal'!U:U,'Daten Vor-Quartal'!I:I,0)</f>
        <v>0.8</v>
      </c>
    </row>
    <row r="2740" spans="1:22">
      <c r="A2740" t="s">
        <v>24</v>
      </c>
      <c r="B2740" t="s">
        <v>25</v>
      </c>
      <c r="C2740" t="s">
        <v>7</v>
      </c>
      <c r="D2740" t="s">
        <v>245</v>
      </c>
      <c r="E2740" t="s">
        <v>246</v>
      </c>
      <c r="F2740">
        <v>7</v>
      </c>
      <c r="G2740" t="s">
        <v>51</v>
      </c>
      <c r="H2740">
        <v>0</v>
      </c>
      <c r="I2740">
        <v>0</v>
      </c>
      <c r="J2740">
        <v>64.628820960698349</v>
      </c>
      <c r="K2740">
        <v>-6.2491233647831157</v>
      </c>
      <c r="L2740">
        <v>0</v>
      </c>
      <c r="M2740">
        <v>369</v>
      </c>
      <c r="N2740">
        <v>1</v>
      </c>
      <c r="O2740">
        <v>0</v>
      </c>
      <c r="P2740">
        <v>455</v>
      </c>
      <c r="Q2740">
        <v>76.848508790678878</v>
      </c>
      <c r="R2740">
        <v>-6.2452927883693974</v>
      </c>
      <c r="S2740">
        <f t="shared" si="45"/>
        <v>0</v>
      </c>
      <c r="T2740" s="13">
        <f>(Tabelle1[[#This Row],[MT Distri % (besucht)]]-Tabelle1[[#This Row],[MT Distri % (besucht) VP]])*100</f>
        <v>0</v>
      </c>
      <c r="U2740" t="str">
        <f>Tabelle1[[#This Row],[Kundenhierarchie 1]]&amp;Tabelle1[[#This Row],[Händler]]&amp;Tabelle1[[#This Row],[Kategorie]]&amp;Tabelle1[[#This Row],[Gruppe]]&amp;Tabelle1[[#This Row],[Name]]</f>
        <v>Rewe GruppeRewe MitteGurkenGurken 720ml GlasDänischer Gurkensalat, 720ml Glas</v>
      </c>
      <c r="V2740">
        <f>_xlfn.XLOOKUP(U2740,'Daten Vor-Quartal'!U:U,'Daten Vor-Quartal'!I:I,0)</f>
        <v>0</v>
      </c>
    </row>
    <row r="2741" spans="1:22">
      <c r="A2741" t="s">
        <v>24</v>
      </c>
      <c r="B2741" t="s">
        <v>25</v>
      </c>
      <c r="C2741" t="s">
        <v>7</v>
      </c>
      <c r="D2741" t="s">
        <v>245</v>
      </c>
      <c r="E2741" t="s">
        <v>247</v>
      </c>
      <c r="F2741">
        <v>27</v>
      </c>
      <c r="G2741" t="s">
        <v>74</v>
      </c>
      <c r="H2741">
        <v>0</v>
      </c>
      <c r="I2741">
        <v>0</v>
      </c>
      <c r="J2741">
        <v>32.096069868995833</v>
      </c>
      <c r="K2741">
        <v>-0.237977240212075</v>
      </c>
      <c r="L2741">
        <v>0</v>
      </c>
      <c r="M2741">
        <v>369</v>
      </c>
      <c r="N2741">
        <v>1</v>
      </c>
      <c r="O2741">
        <v>0</v>
      </c>
      <c r="P2741">
        <v>455</v>
      </c>
      <c r="Q2741">
        <v>47.512663028387372</v>
      </c>
      <c r="R2741">
        <v>-1.5615967018930306</v>
      </c>
      <c r="S2741">
        <f t="shared" si="45"/>
        <v>0</v>
      </c>
      <c r="T2741" s="13">
        <f>(Tabelle1[[#This Row],[MT Distri % (besucht)]]-Tabelle1[[#This Row],[MT Distri % (besucht) VP]])*100</f>
        <v>0</v>
      </c>
      <c r="U2741" t="str">
        <f>Tabelle1[[#This Row],[Kundenhierarchie 1]]&amp;Tabelle1[[#This Row],[Händler]]&amp;Tabelle1[[#This Row],[Kategorie]]&amp;Tabelle1[[#This Row],[Gruppe]]&amp;Tabelle1[[#This Row],[Name]]</f>
        <v>Rewe GruppeRewe MitteGurkenGurken 720ml GlasDillschnitten, 720ml Glas</v>
      </c>
      <c r="V2741">
        <f>_xlfn.XLOOKUP(U2741,'Daten Vor-Quartal'!U:U,'Daten Vor-Quartal'!I:I,0)</f>
        <v>0</v>
      </c>
    </row>
    <row r="2742" spans="1:22">
      <c r="A2742" t="s">
        <v>24</v>
      </c>
      <c r="B2742" t="s">
        <v>25</v>
      </c>
      <c r="C2742" t="s">
        <v>7</v>
      </c>
      <c r="D2742" t="s">
        <v>245</v>
      </c>
      <c r="E2742" t="s">
        <v>107</v>
      </c>
      <c r="F2742">
        <v>27</v>
      </c>
      <c r="G2742" t="s">
        <v>74</v>
      </c>
      <c r="H2742">
        <v>1</v>
      </c>
      <c r="I2742">
        <v>0.54639175257731953</v>
      </c>
      <c r="J2742">
        <v>0</v>
      </c>
      <c r="K2742">
        <v>0</v>
      </c>
      <c r="L2742">
        <v>369</v>
      </c>
      <c r="M2742">
        <v>369</v>
      </c>
      <c r="N2742">
        <v>97</v>
      </c>
      <c r="O2742">
        <v>53</v>
      </c>
      <c r="P2742">
        <v>0</v>
      </c>
      <c r="Q2742">
        <v>0</v>
      </c>
      <c r="R2742">
        <v>0</v>
      </c>
      <c r="S2742">
        <f t="shared" si="45"/>
        <v>0.54</v>
      </c>
      <c r="T2742" s="13">
        <f>(Tabelle1[[#This Row],[MT Distri % (besucht)]]-Tabelle1[[#This Row],[MT Distri % (besucht) VP]])*100</f>
        <v>0.63917525773194983</v>
      </c>
      <c r="U2742" t="str">
        <f>Tabelle1[[#This Row],[Kundenhierarchie 1]]&amp;Tabelle1[[#This Row],[Händler]]&amp;Tabelle1[[#This Row],[Kategorie]]&amp;Tabelle1[[#This Row],[Gruppe]]&amp;Tabelle1[[#This Row],[Name]]</f>
        <v>Rewe GruppeRewe MitteGurkenGurken 720ml GlasDillschnitten, 720ml Glas, 8er Tray</v>
      </c>
      <c r="V2742">
        <f>_xlfn.XLOOKUP(U2742,'Daten Vor-Quartal'!U:U,'Daten Vor-Quartal'!I:I,0)</f>
        <v>0.54</v>
      </c>
    </row>
    <row r="2743" spans="1:22">
      <c r="A2743" t="s">
        <v>24</v>
      </c>
      <c r="B2743" t="s">
        <v>25</v>
      </c>
      <c r="C2743" t="s">
        <v>7</v>
      </c>
      <c r="D2743" t="s">
        <v>245</v>
      </c>
      <c r="E2743" t="s">
        <v>248</v>
      </c>
      <c r="F2743">
        <v>4</v>
      </c>
      <c r="G2743" t="s">
        <v>51</v>
      </c>
      <c r="H2743">
        <v>1</v>
      </c>
      <c r="I2743">
        <v>0.98969072164948457</v>
      </c>
      <c r="J2743">
        <v>99.344978165939068</v>
      </c>
      <c r="K2743">
        <v>-0.22675630943585645</v>
      </c>
      <c r="L2743">
        <v>369</v>
      </c>
      <c r="M2743">
        <v>369</v>
      </c>
      <c r="N2743">
        <v>97</v>
      </c>
      <c r="O2743">
        <v>96</v>
      </c>
      <c r="P2743">
        <v>455</v>
      </c>
      <c r="Q2743">
        <v>99.911869878026209</v>
      </c>
      <c r="R2743">
        <v>-2.5833652720265832E-2</v>
      </c>
      <c r="S2743">
        <f t="shared" si="45"/>
        <v>0.99</v>
      </c>
      <c r="T2743" s="13">
        <f>(Tabelle1[[#This Row],[MT Distri % (besucht)]]-Tabelle1[[#This Row],[MT Distri % (besucht) VP]])*100</f>
        <v>-3.0927835051541841E-2</v>
      </c>
      <c r="U2743" t="str">
        <f>Tabelle1[[#This Row],[Kundenhierarchie 1]]&amp;Tabelle1[[#This Row],[Händler]]&amp;Tabelle1[[#This Row],[Kategorie]]&amp;Tabelle1[[#This Row],[Gruppe]]&amp;Tabelle1[[#This Row],[Name]]</f>
        <v>Rewe GruppeRewe MitteGurkenGurken 720ml GlasGewürzgurken, 720ml, 12er</v>
      </c>
      <c r="V2743">
        <f>_xlfn.XLOOKUP(U2743,'Daten Vor-Quartal'!U:U,'Daten Vor-Quartal'!I:I,0)</f>
        <v>0.99</v>
      </c>
    </row>
    <row r="2744" spans="1:22">
      <c r="A2744" t="s">
        <v>24</v>
      </c>
      <c r="B2744" t="s">
        <v>25</v>
      </c>
      <c r="C2744" t="s">
        <v>7</v>
      </c>
      <c r="D2744" t="s">
        <v>245</v>
      </c>
      <c r="E2744" t="s">
        <v>249</v>
      </c>
      <c r="F2744">
        <v>26</v>
      </c>
      <c r="G2744" t="s">
        <v>74</v>
      </c>
      <c r="H2744">
        <v>0</v>
      </c>
      <c r="I2744">
        <v>0</v>
      </c>
      <c r="J2744">
        <v>10.480349344978118</v>
      </c>
      <c r="K2744">
        <v>1.4867733278475592</v>
      </c>
      <c r="L2744">
        <v>0</v>
      </c>
      <c r="M2744">
        <v>369</v>
      </c>
      <c r="N2744">
        <v>1</v>
      </c>
      <c r="O2744">
        <v>0</v>
      </c>
      <c r="P2744">
        <v>455</v>
      </c>
      <c r="Q2744">
        <v>21.175883717840961</v>
      </c>
      <c r="R2744">
        <v>0.67192248073229877</v>
      </c>
      <c r="S2744">
        <f t="shared" si="45"/>
        <v>0</v>
      </c>
      <c r="T2744" s="13">
        <f>(Tabelle1[[#This Row],[MT Distri % (besucht)]]-Tabelle1[[#This Row],[MT Distri % (besucht) VP]])*100</f>
        <v>0</v>
      </c>
      <c r="U2744" t="str">
        <f>Tabelle1[[#This Row],[Kundenhierarchie 1]]&amp;Tabelle1[[#This Row],[Händler]]&amp;Tabelle1[[#This Row],[Kategorie]]&amp;Tabelle1[[#This Row],[Gruppe]]&amp;Tabelle1[[#This Row],[Name]]</f>
        <v>Rewe GruppeRewe MitteGurkenGurken 720ml GlasGurken Moskauer Art CK, 720ml Glas</v>
      </c>
      <c r="V2744">
        <f>_xlfn.XLOOKUP(U2744,'Daten Vor-Quartal'!U:U,'Daten Vor-Quartal'!I:I,0)</f>
        <v>0</v>
      </c>
    </row>
    <row r="2745" spans="1:22">
      <c r="A2745" t="s">
        <v>24</v>
      </c>
      <c r="B2745" t="s">
        <v>25</v>
      </c>
      <c r="C2745" t="s">
        <v>7</v>
      </c>
      <c r="D2745" t="s">
        <v>245</v>
      </c>
      <c r="E2745" t="s">
        <v>101</v>
      </c>
      <c r="F2745">
        <v>26</v>
      </c>
      <c r="G2745" t="s">
        <v>74</v>
      </c>
      <c r="H2745">
        <v>1</v>
      </c>
      <c r="I2745">
        <v>0.17525773195876287</v>
      </c>
      <c r="J2745">
        <v>0</v>
      </c>
      <c r="K2745">
        <v>0</v>
      </c>
      <c r="L2745">
        <v>369</v>
      </c>
      <c r="M2745">
        <v>369</v>
      </c>
      <c r="N2745">
        <v>97</v>
      </c>
      <c r="O2745">
        <v>17</v>
      </c>
      <c r="P2745">
        <v>0</v>
      </c>
      <c r="Q2745">
        <v>0</v>
      </c>
      <c r="R2745">
        <v>0</v>
      </c>
      <c r="S2745">
        <f t="shared" si="45"/>
        <v>0.17</v>
      </c>
      <c r="T2745" s="13">
        <f>(Tabelle1[[#This Row],[MT Distri % (besucht)]]-Tabelle1[[#This Row],[MT Distri % (besucht) VP]])*100</f>
        <v>0.52577319587628624</v>
      </c>
      <c r="U2745" t="str">
        <f>Tabelle1[[#This Row],[Kundenhierarchie 1]]&amp;Tabelle1[[#This Row],[Händler]]&amp;Tabelle1[[#This Row],[Kategorie]]&amp;Tabelle1[[#This Row],[Gruppe]]&amp;Tabelle1[[#This Row],[Name]]</f>
        <v>Rewe GruppeRewe MitteGurkenGurken 720ml GlasGurken Moskauer Art, 720ml Glas 8er Tray</v>
      </c>
      <c r="V2745">
        <f>_xlfn.XLOOKUP(U2745,'Daten Vor-Quartal'!U:U,'Daten Vor-Quartal'!I:I,0)</f>
        <v>0.17</v>
      </c>
    </row>
    <row r="2746" spans="1:22">
      <c r="A2746" t="s">
        <v>24</v>
      </c>
      <c r="B2746" t="s">
        <v>25</v>
      </c>
      <c r="C2746" t="s">
        <v>7</v>
      </c>
      <c r="D2746" t="s">
        <v>245</v>
      </c>
      <c r="E2746" t="s">
        <v>250</v>
      </c>
      <c r="F2746">
        <v>17</v>
      </c>
      <c r="G2746" t="s">
        <v>63</v>
      </c>
      <c r="H2746">
        <v>0</v>
      </c>
      <c r="I2746">
        <v>0</v>
      </c>
      <c r="J2746">
        <v>60.480349344978585</v>
      </c>
      <c r="K2746">
        <v>2.022105233629151</v>
      </c>
      <c r="L2746">
        <v>0</v>
      </c>
      <c r="M2746">
        <v>369</v>
      </c>
      <c r="N2746">
        <v>1</v>
      </c>
      <c r="O2746">
        <v>0</v>
      </c>
      <c r="P2746">
        <v>455</v>
      </c>
      <c r="Q2746">
        <v>74.195850135688147</v>
      </c>
      <c r="R2746">
        <v>0.95621983151569623</v>
      </c>
      <c r="S2746">
        <f t="shared" si="45"/>
        <v>0</v>
      </c>
      <c r="T2746" s="13">
        <f>(Tabelle1[[#This Row],[MT Distri % (besucht)]]-Tabelle1[[#This Row],[MT Distri % (besucht) VP]])*100</f>
        <v>0</v>
      </c>
      <c r="U2746" t="str">
        <f>Tabelle1[[#This Row],[Kundenhierarchie 1]]&amp;Tabelle1[[#This Row],[Händler]]&amp;Tabelle1[[#This Row],[Kategorie]]&amp;Tabelle1[[#This Row],[Gruppe]]&amp;Tabelle1[[#This Row],[Name]]</f>
        <v>Rewe GruppeRewe MitteGurkenGurken 720ml GlasGurken Ungarische Art CK, 720ml Glas</v>
      </c>
      <c r="V2746">
        <f>_xlfn.XLOOKUP(U2746,'Daten Vor-Quartal'!U:U,'Daten Vor-Quartal'!I:I,0)</f>
        <v>0</v>
      </c>
    </row>
    <row r="2747" spans="1:22">
      <c r="A2747" t="s">
        <v>24</v>
      </c>
      <c r="B2747" t="s">
        <v>25</v>
      </c>
      <c r="C2747" t="s">
        <v>7</v>
      </c>
      <c r="D2747" t="s">
        <v>245</v>
      </c>
      <c r="E2747" t="s">
        <v>251</v>
      </c>
      <c r="F2747">
        <v>17</v>
      </c>
      <c r="G2747" t="s">
        <v>63</v>
      </c>
      <c r="H2747">
        <v>1</v>
      </c>
      <c r="I2747">
        <v>0.80412371134020622</v>
      </c>
      <c r="J2747">
        <v>0</v>
      </c>
      <c r="K2747">
        <v>0</v>
      </c>
      <c r="L2747">
        <v>369</v>
      </c>
      <c r="M2747">
        <v>369</v>
      </c>
      <c r="N2747">
        <v>97</v>
      </c>
      <c r="O2747">
        <v>78</v>
      </c>
      <c r="P2747">
        <v>0</v>
      </c>
      <c r="Q2747">
        <v>0</v>
      </c>
      <c r="R2747">
        <v>0</v>
      </c>
      <c r="S2747">
        <f t="shared" si="45"/>
        <v>0.77</v>
      </c>
      <c r="T2747" s="13">
        <f>(Tabelle1[[#This Row],[MT Distri % (besucht)]]-Tabelle1[[#This Row],[MT Distri % (besucht) VP]])*100</f>
        <v>3.4123711340206198</v>
      </c>
      <c r="U2747" t="str">
        <f>Tabelle1[[#This Row],[Kundenhierarchie 1]]&amp;Tabelle1[[#This Row],[Händler]]&amp;Tabelle1[[#This Row],[Kategorie]]&amp;Tabelle1[[#This Row],[Gruppe]]&amp;Tabelle1[[#This Row],[Name]]</f>
        <v>Rewe GruppeRewe MitteGurkenGurken 720ml GlasGurken Ungarische Art,720ml Gl. 8er Tray</v>
      </c>
      <c r="V2747">
        <f>_xlfn.XLOOKUP(U2747,'Daten Vor-Quartal'!U:U,'Daten Vor-Quartal'!I:I,0)</f>
        <v>0.77</v>
      </c>
    </row>
    <row r="2748" spans="1:22">
      <c r="A2748" t="s">
        <v>24</v>
      </c>
      <c r="B2748" t="s">
        <v>25</v>
      </c>
      <c r="C2748" t="s">
        <v>7</v>
      </c>
      <c r="D2748" t="s">
        <v>245</v>
      </c>
      <c r="E2748" t="s">
        <v>252</v>
      </c>
      <c r="F2748">
        <v>14</v>
      </c>
      <c r="G2748" t="s">
        <v>63</v>
      </c>
      <c r="H2748">
        <v>0</v>
      </c>
      <c r="I2748">
        <v>0</v>
      </c>
      <c r="J2748">
        <v>29.694323144104875</v>
      </c>
      <c r="K2748">
        <v>2.2853295680876857</v>
      </c>
      <c r="L2748">
        <v>0</v>
      </c>
      <c r="M2748">
        <v>369</v>
      </c>
      <c r="N2748">
        <v>1</v>
      </c>
      <c r="O2748">
        <v>0</v>
      </c>
      <c r="P2748">
        <v>455</v>
      </c>
      <c r="Q2748">
        <v>45.456734821398754</v>
      </c>
      <c r="R2748">
        <v>2.3980495464274298</v>
      </c>
      <c r="S2748">
        <f t="shared" si="45"/>
        <v>0</v>
      </c>
      <c r="T2748" s="13">
        <f>(Tabelle1[[#This Row],[MT Distri % (besucht)]]-Tabelle1[[#This Row],[MT Distri % (besucht) VP]])*100</f>
        <v>0</v>
      </c>
      <c r="U2748" t="str">
        <f>Tabelle1[[#This Row],[Kundenhierarchie 1]]&amp;Tabelle1[[#This Row],[Händler]]&amp;Tabelle1[[#This Row],[Kategorie]]&amp;Tabelle1[[#This Row],[Gruppe]]&amp;Tabelle1[[#This Row],[Name]]</f>
        <v>Rewe GruppeRewe MitteGurkenGurken 720ml GlasGurkenviertel, 720ml Glas</v>
      </c>
      <c r="V2748">
        <f>_xlfn.XLOOKUP(U2748,'Daten Vor-Quartal'!U:U,'Daten Vor-Quartal'!I:I,0)</f>
        <v>0</v>
      </c>
    </row>
    <row r="2749" spans="1:22">
      <c r="A2749" t="s">
        <v>24</v>
      </c>
      <c r="B2749" t="s">
        <v>25</v>
      </c>
      <c r="C2749" t="s">
        <v>7</v>
      </c>
      <c r="D2749" t="s">
        <v>245</v>
      </c>
      <c r="E2749" t="s">
        <v>111</v>
      </c>
      <c r="F2749">
        <v>14</v>
      </c>
      <c r="G2749" t="s">
        <v>63</v>
      </c>
      <c r="H2749">
        <v>1</v>
      </c>
      <c r="I2749">
        <v>0.49484536082474229</v>
      </c>
      <c r="J2749">
        <v>0</v>
      </c>
      <c r="K2749">
        <v>0</v>
      </c>
      <c r="L2749">
        <v>369</v>
      </c>
      <c r="M2749">
        <v>369</v>
      </c>
      <c r="N2749">
        <v>97</v>
      </c>
      <c r="O2749">
        <v>48</v>
      </c>
      <c r="P2749">
        <v>0</v>
      </c>
      <c r="Q2749">
        <v>0</v>
      </c>
      <c r="R2749">
        <v>0</v>
      </c>
      <c r="S2749">
        <f t="shared" si="45"/>
        <v>0.46</v>
      </c>
      <c r="T2749" s="13">
        <f>(Tabelle1[[#This Row],[MT Distri % (besucht)]]-Tabelle1[[#This Row],[MT Distri % (besucht) VP]])*100</f>
        <v>3.4845360824742269</v>
      </c>
      <c r="U2749" t="str">
        <f>Tabelle1[[#This Row],[Kundenhierarchie 1]]&amp;Tabelle1[[#This Row],[Händler]]&amp;Tabelle1[[#This Row],[Kategorie]]&amp;Tabelle1[[#This Row],[Gruppe]]&amp;Tabelle1[[#This Row],[Name]]</f>
        <v>Rewe GruppeRewe MitteGurkenGurken 720ml GlasGurkenviertel, 720ml Glas 8er Tray</v>
      </c>
      <c r="V2749">
        <f>_xlfn.XLOOKUP(U2749,'Daten Vor-Quartal'!U:U,'Daten Vor-Quartal'!I:I,0)</f>
        <v>0.46</v>
      </c>
    </row>
    <row r="2750" spans="1:22">
      <c r="A2750" t="s">
        <v>24</v>
      </c>
      <c r="B2750" t="s">
        <v>25</v>
      </c>
      <c r="C2750" t="s">
        <v>7</v>
      </c>
      <c r="D2750" t="s">
        <v>245</v>
      </c>
      <c r="E2750" t="s">
        <v>253</v>
      </c>
      <c r="F2750">
        <v>10</v>
      </c>
      <c r="G2750" t="s">
        <v>51</v>
      </c>
      <c r="H2750">
        <v>0</v>
      </c>
      <c r="I2750">
        <v>0</v>
      </c>
      <c r="J2750">
        <v>32.532751091703147</v>
      </c>
      <c r="K2750">
        <v>0.62696950712060784</v>
      </c>
      <c r="L2750">
        <v>0</v>
      </c>
      <c r="M2750">
        <v>369</v>
      </c>
      <c r="N2750">
        <v>1</v>
      </c>
      <c r="O2750">
        <v>0</v>
      </c>
      <c r="P2750">
        <v>455</v>
      </c>
      <c r="Q2750">
        <v>48.10463695939324</v>
      </c>
      <c r="R2750">
        <v>-0.5291013941804863</v>
      </c>
      <c r="S2750">
        <f t="shared" si="45"/>
        <v>0</v>
      </c>
      <c r="T2750" s="13">
        <f>(Tabelle1[[#This Row],[MT Distri % (besucht)]]-Tabelle1[[#This Row],[MT Distri % (besucht) VP]])*100</f>
        <v>0</v>
      </c>
      <c r="U2750" t="str">
        <f>Tabelle1[[#This Row],[Kundenhierarchie 1]]&amp;Tabelle1[[#This Row],[Händler]]&amp;Tabelle1[[#This Row],[Kategorie]]&amp;Tabelle1[[#This Row],[Gruppe]]&amp;Tabelle1[[#This Row],[Name]]</f>
        <v>Rewe GruppeRewe MitteGurkenGurken 720ml GlasSalzdillgurken, 720ml Glas</v>
      </c>
      <c r="V2750">
        <f>_xlfn.XLOOKUP(U2750,'Daten Vor-Quartal'!U:U,'Daten Vor-Quartal'!I:I,0)</f>
        <v>0</v>
      </c>
    </row>
    <row r="2751" spans="1:22">
      <c r="A2751" t="s">
        <v>24</v>
      </c>
      <c r="B2751" t="s">
        <v>25</v>
      </c>
      <c r="C2751" t="s">
        <v>7</v>
      </c>
      <c r="D2751" t="s">
        <v>245</v>
      </c>
      <c r="E2751" t="s">
        <v>254</v>
      </c>
      <c r="F2751">
        <v>10</v>
      </c>
      <c r="G2751" t="s">
        <v>51</v>
      </c>
      <c r="H2751">
        <v>1</v>
      </c>
      <c r="I2751">
        <v>0.57731958762886593</v>
      </c>
      <c r="J2751">
        <v>0</v>
      </c>
      <c r="K2751">
        <v>0</v>
      </c>
      <c r="L2751">
        <v>369</v>
      </c>
      <c r="M2751">
        <v>369</v>
      </c>
      <c r="N2751">
        <v>97</v>
      </c>
      <c r="O2751">
        <v>56</v>
      </c>
      <c r="P2751">
        <v>0</v>
      </c>
      <c r="Q2751">
        <v>0</v>
      </c>
      <c r="R2751">
        <v>0</v>
      </c>
      <c r="S2751">
        <f t="shared" si="45"/>
        <v>0.56999999999999995</v>
      </c>
      <c r="T2751" s="13">
        <f>(Tabelle1[[#This Row],[MT Distri % (besucht)]]-Tabelle1[[#This Row],[MT Distri % (besucht) VP]])*100</f>
        <v>0.73195876288659756</v>
      </c>
      <c r="U2751" t="str">
        <f>Tabelle1[[#This Row],[Kundenhierarchie 1]]&amp;Tabelle1[[#This Row],[Händler]]&amp;Tabelle1[[#This Row],[Kategorie]]&amp;Tabelle1[[#This Row],[Gruppe]]&amp;Tabelle1[[#This Row],[Name]]</f>
        <v>Rewe GruppeRewe MitteGurkenGurken 720ml GlasSalzdillgurken, 720ml Glas, 8er Tray</v>
      </c>
      <c r="V2751">
        <f>_xlfn.XLOOKUP(U2751,'Daten Vor-Quartal'!U:U,'Daten Vor-Quartal'!I:I,0)</f>
        <v>0.56999999999999995</v>
      </c>
    </row>
    <row r="2752" spans="1:22">
      <c r="A2752" t="s">
        <v>24</v>
      </c>
      <c r="B2752" t="s">
        <v>25</v>
      </c>
      <c r="C2752" t="s">
        <v>7</v>
      </c>
      <c r="D2752" t="s">
        <v>245</v>
      </c>
      <c r="E2752" t="s">
        <v>255</v>
      </c>
      <c r="F2752">
        <v>11</v>
      </c>
      <c r="G2752" t="s">
        <v>51</v>
      </c>
      <c r="H2752">
        <v>1</v>
      </c>
      <c r="I2752">
        <v>0.5670103092783505</v>
      </c>
      <c r="J2752">
        <v>0</v>
      </c>
      <c r="K2752">
        <v>0</v>
      </c>
      <c r="L2752">
        <v>369</v>
      </c>
      <c r="M2752">
        <v>369</v>
      </c>
      <c r="N2752">
        <v>97</v>
      </c>
      <c r="O2752">
        <v>55</v>
      </c>
      <c r="P2752">
        <v>0</v>
      </c>
      <c r="Q2752">
        <v>0</v>
      </c>
      <c r="R2752">
        <v>0</v>
      </c>
      <c r="S2752">
        <f t="shared" si="45"/>
        <v>0.57999999999999996</v>
      </c>
      <c r="T2752" s="13">
        <f>(Tabelle1[[#This Row],[MT Distri % (besucht)]]-Tabelle1[[#This Row],[MT Distri % (besucht) VP]])*100</f>
        <v>-1.2989690721649461</v>
      </c>
      <c r="U2752" t="str">
        <f>Tabelle1[[#This Row],[Kundenhierarchie 1]]&amp;Tabelle1[[#This Row],[Händler]]&amp;Tabelle1[[#This Row],[Kategorie]]&amp;Tabelle1[[#This Row],[Gruppe]]&amp;Tabelle1[[#This Row],[Name]]</f>
        <v>Rewe GruppeRewe MitteGurkenGurken 720ml GlasSchles. Gurkenhappen, 720ml Gl., 8er Tr.</v>
      </c>
      <c r="V2752">
        <f>_xlfn.XLOOKUP(U2752,'Daten Vor-Quartal'!U:U,'Daten Vor-Quartal'!I:I,0)</f>
        <v>0.57999999999999996</v>
      </c>
    </row>
    <row r="2753" spans="1:22">
      <c r="A2753" t="s">
        <v>24</v>
      </c>
      <c r="B2753" t="s">
        <v>25</v>
      </c>
      <c r="C2753" t="s">
        <v>7</v>
      </c>
      <c r="D2753" t="s">
        <v>245</v>
      </c>
      <c r="E2753" t="s">
        <v>256</v>
      </c>
      <c r="F2753">
        <v>11</v>
      </c>
      <c r="G2753" t="s">
        <v>51</v>
      </c>
      <c r="H2753">
        <v>0</v>
      </c>
      <c r="I2753">
        <v>0</v>
      </c>
      <c r="J2753">
        <v>34.279475982532524</v>
      </c>
      <c r="K2753">
        <v>1.3030305863871388</v>
      </c>
      <c r="L2753">
        <v>0</v>
      </c>
      <c r="M2753">
        <v>369</v>
      </c>
      <c r="N2753">
        <v>1</v>
      </c>
      <c r="O2753">
        <v>0</v>
      </c>
      <c r="P2753">
        <v>455</v>
      </c>
      <c r="Q2753">
        <v>49.883991352207872</v>
      </c>
      <c r="R2753">
        <v>0.40365055790930171</v>
      </c>
      <c r="S2753">
        <f t="shared" si="45"/>
        <v>0</v>
      </c>
      <c r="T2753" s="13">
        <f>(Tabelle1[[#This Row],[MT Distri % (besucht)]]-Tabelle1[[#This Row],[MT Distri % (besucht) VP]])*100</f>
        <v>0</v>
      </c>
      <c r="U2753" t="str">
        <f>Tabelle1[[#This Row],[Kundenhierarchie 1]]&amp;Tabelle1[[#This Row],[Händler]]&amp;Tabelle1[[#This Row],[Kategorie]]&amp;Tabelle1[[#This Row],[Gruppe]]&amp;Tabelle1[[#This Row],[Name]]</f>
        <v>Rewe GruppeRewe MitteGurkenGurken 720ml GlasSchles. Gurkenhappen, 720ml Glas</v>
      </c>
      <c r="V2753">
        <f>_xlfn.XLOOKUP(U2753,'Daten Vor-Quartal'!U:U,'Daten Vor-Quartal'!I:I,0)</f>
        <v>0</v>
      </c>
    </row>
    <row r="2754" spans="1:22">
      <c r="A2754" t="s">
        <v>24</v>
      </c>
      <c r="B2754" t="s">
        <v>25</v>
      </c>
      <c r="C2754" t="s">
        <v>7</v>
      </c>
      <c r="D2754" t="s">
        <v>259</v>
      </c>
      <c r="E2754" t="s">
        <v>257</v>
      </c>
      <c r="F2754">
        <v>25</v>
      </c>
      <c r="G2754" t="s">
        <v>74</v>
      </c>
      <c r="H2754">
        <v>0</v>
      </c>
      <c r="I2754">
        <v>0.41237113402061853</v>
      </c>
      <c r="J2754">
        <v>16.157205240174573</v>
      </c>
      <c r="K2754">
        <v>-12.536584909718234</v>
      </c>
      <c r="L2754">
        <v>0</v>
      </c>
      <c r="M2754">
        <v>369</v>
      </c>
      <c r="N2754">
        <v>97</v>
      </c>
      <c r="O2754">
        <v>40</v>
      </c>
      <c r="P2754">
        <v>455</v>
      </c>
      <c r="Q2754">
        <v>21.496162467247849</v>
      </c>
      <c r="R2754">
        <v>-19.831270716676897</v>
      </c>
      <c r="S2754">
        <f t="shared" si="45"/>
        <v>0.54</v>
      </c>
      <c r="T2754" s="13">
        <f>(Tabelle1[[#This Row],[MT Distri % (besucht)]]-Tabelle1[[#This Row],[MT Distri % (besucht) VP]])*100</f>
        <v>-12.762886597938151</v>
      </c>
      <c r="U2754" t="str">
        <f>Tabelle1[[#This Row],[Kundenhierarchie 1]]&amp;Tabelle1[[#This Row],[Händler]]&amp;Tabelle1[[#This Row],[Kategorie]]&amp;Tabelle1[[#This Row],[Gruppe]]&amp;Tabelle1[[#This Row],[Name]]</f>
        <v>Rewe GruppeRewe MitteGurkenGurken Pure 327mlPure Cornichons Blütenhonig, 10x327ml Gl</v>
      </c>
      <c r="V2754">
        <f>_xlfn.XLOOKUP(U2754,'Daten Vor-Quartal'!U:U,'Daten Vor-Quartal'!I:I,0)</f>
        <v>0.54</v>
      </c>
    </row>
    <row r="2755" spans="1:22">
      <c r="A2755" t="s">
        <v>24</v>
      </c>
      <c r="B2755" t="s">
        <v>25</v>
      </c>
      <c r="C2755" t="s">
        <v>7</v>
      </c>
      <c r="D2755" t="s">
        <v>259</v>
      </c>
      <c r="E2755" t="s">
        <v>258</v>
      </c>
      <c r="F2755">
        <v>28</v>
      </c>
      <c r="G2755" t="s">
        <v>74</v>
      </c>
      <c r="H2755">
        <v>0</v>
      </c>
      <c r="I2755">
        <v>0.4329896907216495</v>
      </c>
      <c r="J2755">
        <v>20.087336244541614</v>
      </c>
      <c r="K2755">
        <v>-10.319516003852556</v>
      </c>
      <c r="L2755">
        <v>0</v>
      </c>
      <c r="M2755">
        <v>369</v>
      </c>
      <c r="N2755">
        <v>97</v>
      </c>
      <c r="O2755">
        <v>42</v>
      </c>
      <c r="P2755">
        <v>455</v>
      </c>
      <c r="Q2755">
        <v>29.533751338185137</v>
      </c>
      <c r="R2755">
        <v>-12.407722003394323</v>
      </c>
      <c r="S2755">
        <f t="shared" ref="S2755:S2818" si="46">V2755</f>
        <v>0.55000000000000004</v>
      </c>
      <c r="T2755" s="13">
        <f>(Tabelle1[[#This Row],[MT Distri % (besucht)]]-Tabelle1[[#This Row],[MT Distri % (besucht) VP]])*100</f>
        <v>-11.701030927835054</v>
      </c>
      <c r="U2755" t="str">
        <f>Tabelle1[[#This Row],[Kundenhierarchie 1]]&amp;Tabelle1[[#This Row],[Händler]]&amp;Tabelle1[[#This Row],[Kategorie]]&amp;Tabelle1[[#This Row],[Gruppe]]&amp;Tabelle1[[#This Row],[Name]]</f>
        <v>Rewe GruppeRewe MitteGurkenGurken Pure 327mlPure Cornichons Jalapeño, 10x327ml Gl.</v>
      </c>
      <c r="V2755">
        <f>_xlfn.XLOOKUP(U2755,'Daten Vor-Quartal'!U:U,'Daten Vor-Quartal'!I:I,0)</f>
        <v>0.55000000000000004</v>
      </c>
    </row>
    <row r="2756" spans="1:22">
      <c r="A2756" t="s">
        <v>24</v>
      </c>
      <c r="B2756" t="s">
        <v>25</v>
      </c>
      <c r="C2756" t="s">
        <v>7</v>
      </c>
      <c r="D2756" t="s">
        <v>259</v>
      </c>
      <c r="E2756" t="s">
        <v>260</v>
      </c>
      <c r="F2756">
        <v>23</v>
      </c>
      <c r="G2756" t="s">
        <v>63</v>
      </c>
      <c r="H2756">
        <v>0</v>
      </c>
      <c r="I2756">
        <v>0.61855670103092786</v>
      </c>
      <c r="J2756">
        <v>59.825327510916651</v>
      </c>
      <c r="K2756">
        <v>-8.6971564291257302</v>
      </c>
      <c r="L2756">
        <v>0</v>
      </c>
      <c r="M2756">
        <v>369</v>
      </c>
      <c r="N2756">
        <v>97</v>
      </c>
      <c r="O2756">
        <v>60</v>
      </c>
      <c r="P2756">
        <v>455</v>
      </c>
      <c r="Q2756">
        <v>69.211301419869173</v>
      </c>
      <c r="R2756">
        <v>-9.2867384223872733</v>
      </c>
      <c r="S2756">
        <f t="shared" si="46"/>
        <v>0.8</v>
      </c>
      <c r="T2756" s="13">
        <f>(Tabelle1[[#This Row],[MT Distri % (besucht)]]-Tabelle1[[#This Row],[MT Distri % (besucht) VP]])*100</f>
        <v>-18.14432989690722</v>
      </c>
      <c r="U2756" t="str">
        <f>Tabelle1[[#This Row],[Kundenhierarchie 1]]&amp;Tabelle1[[#This Row],[Händler]]&amp;Tabelle1[[#This Row],[Kategorie]]&amp;Tabelle1[[#This Row],[Gruppe]]&amp;Tabelle1[[#This Row],[Name]]</f>
        <v>Rewe GruppeRewe MitteGurkenGurken Pure 327mlPure Cornichons Kräuter, 10x327ml Gl.</v>
      </c>
      <c r="V2756">
        <f>_xlfn.XLOOKUP(U2756,'Daten Vor-Quartal'!U:U,'Daten Vor-Quartal'!I:I,0)</f>
        <v>0.8</v>
      </c>
    </row>
    <row r="2757" spans="1:22">
      <c r="A2757" t="s">
        <v>24</v>
      </c>
      <c r="B2757" t="s">
        <v>25</v>
      </c>
      <c r="C2757" t="s">
        <v>7</v>
      </c>
      <c r="D2757" t="s">
        <v>261</v>
      </c>
      <c r="E2757" t="s">
        <v>126</v>
      </c>
      <c r="F2757">
        <v>5</v>
      </c>
      <c r="G2757" t="s">
        <v>51</v>
      </c>
      <c r="H2757">
        <v>0</v>
      </c>
      <c r="I2757">
        <v>0</v>
      </c>
      <c r="J2757">
        <v>86.681222707423174</v>
      </c>
      <c r="K2757">
        <v>2.0987815939331917</v>
      </c>
      <c r="L2757">
        <v>0</v>
      </c>
      <c r="M2757">
        <v>369</v>
      </c>
      <c r="N2757">
        <v>1</v>
      </c>
      <c r="O2757">
        <v>0</v>
      </c>
      <c r="P2757">
        <v>455</v>
      </c>
      <c r="Q2757">
        <v>93.672504330483392</v>
      </c>
      <c r="R2757">
        <v>0.83909801422265673</v>
      </c>
      <c r="S2757">
        <f t="shared" si="46"/>
        <v>0</v>
      </c>
      <c r="T2757" s="13">
        <f>(Tabelle1[[#This Row],[MT Distri % (besucht)]]-Tabelle1[[#This Row],[MT Distri % (besucht) VP]])*100</f>
        <v>0</v>
      </c>
      <c r="U2757" t="str">
        <f>Tabelle1[[#This Row],[Kundenhierarchie 1]]&amp;Tabelle1[[#This Row],[Händler]]&amp;Tabelle1[[#This Row],[Kategorie]]&amp;Tabelle1[[#This Row],[Gruppe]]&amp;Tabelle1[[#This Row],[Name]]</f>
        <v>Rewe GruppeRewe MitteGurkenSchlemmertöpfchen 580ml GlasSchlemmert. Bals. Bianco, 580ml, 12er</v>
      </c>
      <c r="V2757">
        <f>_xlfn.XLOOKUP(U2757,'Daten Vor-Quartal'!U:U,'Daten Vor-Quartal'!I:I,0)</f>
        <v>0</v>
      </c>
    </row>
    <row r="2758" spans="1:22">
      <c r="A2758" t="s">
        <v>24</v>
      </c>
      <c r="B2758" t="s">
        <v>25</v>
      </c>
      <c r="C2758" t="s">
        <v>7</v>
      </c>
      <c r="D2758" t="s">
        <v>261</v>
      </c>
      <c r="E2758" t="s">
        <v>127</v>
      </c>
      <c r="F2758">
        <v>5</v>
      </c>
      <c r="G2758" t="s">
        <v>51</v>
      </c>
      <c r="H2758">
        <v>1</v>
      </c>
      <c r="I2758">
        <v>0.98969072164948457</v>
      </c>
      <c r="J2758">
        <v>0</v>
      </c>
      <c r="K2758">
        <v>0</v>
      </c>
      <c r="L2758">
        <v>369</v>
      </c>
      <c r="M2758">
        <v>369</v>
      </c>
      <c r="N2758">
        <v>97</v>
      </c>
      <c r="O2758">
        <v>96</v>
      </c>
      <c r="P2758">
        <v>0</v>
      </c>
      <c r="Q2758">
        <v>0</v>
      </c>
      <c r="R2758">
        <v>0</v>
      </c>
      <c r="S2758">
        <f t="shared" si="46"/>
        <v>0.99</v>
      </c>
      <c r="T2758" s="13">
        <f>(Tabelle1[[#This Row],[MT Distri % (besucht)]]-Tabelle1[[#This Row],[MT Distri % (besucht) VP]])*100</f>
        <v>-3.0927835051541841E-2</v>
      </c>
      <c r="U2758" t="str">
        <f>Tabelle1[[#This Row],[Kundenhierarchie 1]]&amp;Tabelle1[[#This Row],[Händler]]&amp;Tabelle1[[#This Row],[Kategorie]]&amp;Tabelle1[[#This Row],[Gruppe]]&amp;Tabelle1[[#This Row],[Name]]</f>
        <v>Rewe GruppeRewe MitteGurkenSchlemmertöpfchen 580ml GlasSchlemmert. Bals. Bianco, 580ml, 8er</v>
      </c>
      <c r="V2758">
        <f>_xlfn.XLOOKUP(U2758,'Daten Vor-Quartal'!U:U,'Daten Vor-Quartal'!I:I,0)</f>
        <v>0.99</v>
      </c>
    </row>
    <row r="2759" spans="1:22">
      <c r="A2759" t="s">
        <v>24</v>
      </c>
      <c r="B2759" t="s">
        <v>25</v>
      </c>
      <c r="C2759" t="s">
        <v>7</v>
      </c>
      <c r="D2759" t="s">
        <v>261</v>
      </c>
      <c r="E2759" t="s">
        <v>122</v>
      </c>
      <c r="F2759">
        <v>6</v>
      </c>
      <c r="G2759" t="s">
        <v>51</v>
      </c>
      <c r="H2759">
        <v>0</v>
      </c>
      <c r="I2759">
        <v>0</v>
      </c>
      <c r="J2759">
        <v>86.462882096070629</v>
      </c>
      <c r="K2759">
        <v>1.4521754579542403</v>
      </c>
      <c r="L2759">
        <v>0</v>
      </c>
      <c r="M2759">
        <v>369</v>
      </c>
      <c r="N2759">
        <v>1</v>
      </c>
      <c r="O2759">
        <v>0</v>
      </c>
      <c r="P2759">
        <v>455</v>
      </c>
      <c r="Q2759">
        <v>93.992130567967521</v>
      </c>
      <c r="R2759">
        <v>0.82293904932244288</v>
      </c>
      <c r="S2759">
        <f t="shared" si="46"/>
        <v>0</v>
      </c>
      <c r="T2759" s="13">
        <f>(Tabelle1[[#This Row],[MT Distri % (besucht)]]-Tabelle1[[#This Row],[MT Distri % (besucht) VP]])*100</f>
        <v>0</v>
      </c>
      <c r="U2759" t="str">
        <f>Tabelle1[[#This Row],[Kundenhierarchie 1]]&amp;Tabelle1[[#This Row],[Händler]]&amp;Tabelle1[[#This Row],[Kategorie]]&amp;Tabelle1[[#This Row],[Gruppe]]&amp;Tabelle1[[#This Row],[Name]]</f>
        <v>Rewe GruppeRewe MitteGurkenSchlemmertöpfchen 580ml GlasSchlemmert. Chili, 580ml, 12er</v>
      </c>
      <c r="V2759">
        <f>_xlfn.XLOOKUP(U2759,'Daten Vor-Quartal'!U:U,'Daten Vor-Quartal'!I:I,0)</f>
        <v>0</v>
      </c>
    </row>
    <row r="2760" spans="1:22">
      <c r="A2760" t="s">
        <v>24</v>
      </c>
      <c r="B2760" t="s">
        <v>25</v>
      </c>
      <c r="C2760" t="s">
        <v>7</v>
      </c>
      <c r="D2760" t="s">
        <v>261</v>
      </c>
      <c r="E2760" t="s">
        <v>123</v>
      </c>
      <c r="F2760">
        <v>6</v>
      </c>
      <c r="G2760" t="s">
        <v>51</v>
      </c>
      <c r="H2760">
        <v>1</v>
      </c>
      <c r="I2760">
        <v>0.98969072164948457</v>
      </c>
      <c r="J2760">
        <v>0</v>
      </c>
      <c r="K2760">
        <v>0</v>
      </c>
      <c r="L2760">
        <v>369</v>
      </c>
      <c r="M2760">
        <v>369</v>
      </c>
      <c r="N2760">
        <v>97</v>
      </c>
      <c r="O2760">
        <v>96</v>
      </c>
      <c r="P2760">
        <v>0</v>
      </c>
      <c r="Q2760">
        <v>0</v>
      </c>
      <c r="R2760">
        <v>0</v>
      </c>
      <c r="S2760">
        <f t="shared" si="46"/>
        <v>0.99</v>
      </c>
      <c r="T2760" s="13">
        <f>(Tabelle1[[#This Row],[MT Distri % (besucht)]]-Tabelle1[[#This Row],[MT Distri % (besucht) VP]])*100</f>
        <v>-3.0927835051541841E-2</v>
      </c>
      <c r="U2760" t="str">
        <f>Tabelle1[[#This Row],[Kundenhierarchie 1]]&amp;Tabelle1[[#This Row],[Händler]]&amp;Tabelle1[[#This Row],[Kategorie]]&amp;Tabelle1[[#This Row],[Gruppe]]&amp;Tabelle1[[#This Row],[Name]]</f>
        <v>Rewe GruppeRewe MitteGurkenSchlemmertöpfchen 580ml GlasSchlemmert. Chili, 580ml, 8er</v>
      </c>
      <c r="V2760">
        <f>_xlfn.XLOOKUP(U2760,'Daten Vor-Quartal'!U:U,'Daten Vor-Quartal'!I:I,0)</f>
        <v>0.99</v>
      </c>
    </row>
    <row r="2761" spans="1:22">
      <c r="A2761" t="s">
        <v>24</v>
      </c>
      <c r="B2761" t="s">
        <v>25</v>
      </c>
      <c r="C2761" t="s">
        <v>7</v>
      </c>
      <c r="D2761" t="s">
        <v>261</v>
      </c>
      <c r="E2761" t="s">
        <v>124</v>
      </c>
      <c r="F2761">
        <v>2</v>
      </c>
      <c r="G2761" t="s">
        <v>51</v>
      </c>
      <c r="H2761">
        <v>0</v>
      </c>
      <c r="I2761">
        <v>0</v>
      </c>
      <c r="J2761">
        <v>99.126637554585074</v>
      </c>
      <c r="K2761">
        <v>-1.6831396164320722E-2</v>
      </c>
      <c r="L2761">
        <v>0</v>
      </c>
      <c r="M2761">
        <v>369</v>
      </c>
      <c r="N2761">
        <v>1</v>
      </c>
      <c r="O2761">
        <v>0</v>
      </c>
      <c r="P2761">
        <v>455</v>
      </c>
      <c r="Q2761">
        <v>99.77890121959777</v>
      </c>
      <c r="R2761">
        <v>-4.3384990037878879E-2</v>
      </c>
      <c r="S2761">
        <f t="shared" si="46"/>
        <v>0</v>
      </c>
      <c r="T2761" s="13">
        <f>(Tabelle1[[#This Row],[MT Distri % (besucht)]]-Tabelle1[[#This Row],[MT Distri % (besucht) VP]])*100</f>
        <v>0</v>
      </c>
      <c r="U2761" t="str">
        <f>Tabelle1[[#This Row],[Kundenhierarchie 1]]&amp;Tabelle1[[#This Row],[Händler]]&amp;Tabelle1[[#This Row],[Kategorie]]&amp;Tabelle1[[#This Row],[Gruppe]]&amp;Tabelle1[[#This Row],[Name]]</f>
        <v>Rewe GruppeRewe MitteGurkenSchlemmertöpfchen 580ml GlasSchlemmert. Honig, 580ml, 12er</v>
      </c>
      <c r="V2761">
        <f>_xlfn.XLOOKUP(U2761,'Daten Vor-Quartal'!U:U,'Daten Vor-Quartal'!I:I,0)</f>
        <v>0</v>
      </c>
    </row>
    <row r="2762" spans="1:22">
      <c r="A2762" t="s">
        <v>24</v>
      </c>
      <c r="B2762" t="s">
        <v>25</v>
      </c>
      <c r="C2762" t="s">
        <v>7</v>
      </c>
      <c r="D2762" t="s">
        <v>261</v>
      </c>
      <c r="E2762" t="s">
        <v>125</v>
      </c>
      <c r="F2762">
        <v>2</v>
      </c>
      <c r="G2762" t="s">
        <v>51</v>
      </c>
      <c r="H2762">
        <v>1</v>
      </c>
      <c r="I2762">
        <v>0.98969072164948457</v>
      </c>
      <c r="J2762">
        <v>0</v>
      </c>
      <c r="K2762">
        <v>0</v>
      </c>
      <c r="L2762">
        <v>369</v>
      </c>
      <c r="M2762">
        <v>369</v>
      </c>
      <c r="N2762">
        <v>97</v>
      </c>
      <c r="O2762">
        <v>96</v>
      </c>
      <c r="P2762">
        <v>0</v>
      </c>
      <c r="Q2762">
        <v>0</v>
      </c>
      <c r="R2762">
        <v>0</v>
      </c>
      <c r="S2762">
        <f t="shared" si="46"/>
        <v>0.98</v>
      </c>
      <c r="T2762" s="13">
        <f>(Tabelle1[[#This Row],[MT Distri % (besucht)]]-Tabelle1[[#This Row],[MT Distri % (besucht) VP]])*100</f>
        <v>0.96907216494845905</v>
      </c>
      <c r="U2762" t="str">
        <f>Tabelle1[[#This Row],[Kundenhierarchie 1]]&amp;Tabelle1[[#This Row],[Händler]]&amp;Tabelle1[[#This Row],[Kategorie]]&amp;Tabelle1[[#This Row],[Gruppe]]&amp;Tabelle1[[#This Row],[Name]]</f>
        <v>Rewe GruppeRewe MitteGurkenSchlemmertöpfchen 580ml GlasSchlemmert. Honig, 580ml, 8er</v>
      </c>
      <c r="V2762">
        <f>_xlfn.XLOOKUP(U2762,'Daten Vor-Quartal'!U:U,'Daten Vor-Quartal'!I:I,0)</f>
        <v>0.98</v>
      </c>
    </row>
    <row r="2763" spans="1:22">
      <c r="A2763" t="s">
        <v>24</v>
      </c>
      <c r="B2763" t="s">
        <v>25</v>
      </c>
      <c r="C2763" t="s">
        <v>7</v>
      </c>
      <c r="D2763" t="s">
        <v>261</v>
      </c>
      <c r="E2763" t="s">
        <v>120</v>
      </c>
      <c r="F2763">
        <v>16</v>
      </c>
      <c r="G2763" t="s">
        <v>63</v>
      </c>
      <c r="H2763">
        <v>0</v>
      </c>
      <c r="I2763">
        <v>0</v>
      </c>
      <c r="J2763">
        <v>61.572052401746419</v>
      </c>
      <c r="K2763">
        <v>3.7562065773355928</v>
      </c>
      <c r="L2763">
        <v>0</v>
      </c>
      <c r="M2763">
        <v>369</v>
      </c>
      <c r="N2763">
        <v>1</v>
      </c>
      <c r="O2763">
        <v>0</v>
      </c>
      <c r="P2763">
        <v>455</v>
      </c>
      <c r="Q2763">
        <v>74.985271593963915</v>
      </c>
      <c r="R2763">
        <v>1.1956001339871705</v>
      </c>
      <c r="S2763">
        <f t="shared" si="46"/>
        <v>0</v>
      </c>
      <c r="T2763" s="13">
        <f>(Tabelle1[[#This Row],[MT Distri % (besucht)]]-Tabelle1[[#This Row],[MT Distri % (besucht) VP]])*100</f>
        <v>0</v>
      </c>
      <c r="U2763" t="str">
        <f>Tabelle1[[#This Row],[Kundenhierarchie 1]]&amp;Tabelle1[[#This Row],[Händler]]&amp;Tabelle1[[#This Row],[Kategorie]]&amp;Tabelle1[[#This Row],[Gruppe]]&amp;Tabelle1[[#This Row],[Name]]</f>
        <v>Rewe GruppeRewe MitteGurkenSchlemmertöpfchen 580ml GlasSchlemmert. Honig-Chili, 580ml, 12er</v>
      </c>
      <c r="V2763">
        <f>_xlfn.XLOOKUP(U2763,'Daten Vor-Quartal'!U:U,'Daten Vor-Quartal'!I:I,0)</f>
        <v>0</v>
      </c>
    </row>
    <row r="2764" spans="1:22">
      <c r="A2764" t="s">
        <v>24</v>
      </c>
      <c r="B2764" t="s">
        <v>25</v>
      </c>
      <c r="C2764" t="s">
        <v>7</v>
      </c>
      <c r="D2764" t="s">
        <v>261</v>
      </c>
      <c r="E2764" t="s">
        <v>121</v>
      </c>
      <c r="F2764">
        <v>16</v>
      </c>
      <c r="G2764" t="s">
        <v>63</v>
      </c>
      <c r="H2764">
        <v>1</v>
      </c>
      <c r="I2764">
        <v>0.84536082474226804</v>
      </c>
      <c r="J2764">
        <v>0</v>
      </c>
      <c r="K2764">
        <v>0</v>
      </c>
      <c r="L2764">
        <v>369</v>
      </c>
      <c r="M2764">
        <v>369</v>
      </c>
      <c r="N2764">
        <v>97</v>
      </c>
      <c r="O2764">
        <v>82</v>
      </c>
      <c r="P2764">
        <v>0</v>
      </c>
      <c r="Q2764">
        <v>0</v>
      </c>
      <c r="R2764">
        <v>0</v>
      </c>
      <c r="S2764">
        <f t="shared" si="46"/>
        <v>0.84</v>
      </c>
      <c r="T2764" s="13">
        <f>(Tabelle1[[#This Row],[MT Distri % (besucht)]]-Tabelle1[[#This Row],[MT Distri % (besucht) VP]])*100</f>
        <v>0.53608247422680666</v>
      </c>
      <c r="U2764" t="str">
        <f>Tabelle1[[#This Row],[Kundenhierarchie 1]]&amp;Tabelle1[[#This Row],[Händler]]&amp;Tabelle1[[#This Row],[Kategorie]]&amp;Tabelle1[[#This Row],[Gruppe]]&amp;Tabelle1[[#This Row],[Name]]</f>
        <v>Rewe GruppeRewe MitteGurkenSchlemmertöpfchen 580ml GlasSchlemmert. Honig-Chili, 580ml, 8er</v>
      </c>
      <c r="V2764">
        <f>_xlfn.XLOOKUP(U2764,'Daten Vor-Quartal'!U:U,'Daten Vor-Quartal'!I:I,0)</f>
        <v>0.84</v>
      </c>
    </row>
    <row r="2765" spans="1:22">
      <c r="A2765" t="s">
        <v>24</v>
      </c>
      <c r="B2765" t="s">
        <v>25</v>
      </c>
      <c r="C2765" t="s">
        <v>7</v>
      </c>
      <c r="D2765" t="s">
        <v>261</v>
      </c>
      <c r="E2765" t="s">
        <v>117</v>
      </c>
      <c r="F2765">
        <v>1</v>
      </c>
      <c r="G2765" t="s">
        <v>51</v>
      </c>
      <c r="H2765">
        <v>1</v>
      </c>
      <c r="I2765">
        <v>0.98969072164948457</v>
      </c>
      <c r="J2765">
        <v>0</v>
      </c>
      <c r="K2765">
        <v>0</v>
      </c>
      <c r="L2765">
        <v>369</v>
      </c>
      <c r="M2765">
        <v>369</v>
      </c>
      <c r="N2765">
        <v>97</v>
      </c>
      <c r="O2765">
        <v>96</v>
      </c>
      <c r="P2765">
        <v>0</v>
      </c>
      <c r="Q2765">
        <v>0</v>
      </c>
      <c r="R2765">
        <v>0</v>
      </c>
      <c r="S2765">
        <f t="shared" si="46"/>
        <v>0.99</v>
      </c>
      <c r="T2765" s="13">
        <f>(Tabelle1[[#This Row],[MT Distri % (besucht)]]-Tabelle1[[#This Row],[MT Distri % (besucht) VP]])*100</f>
        <v>-3.0927835051541841E-2</v>
      </c>
      <c r="U2765" t="str">
        <f>Tabelle1[[#This Row],[Kundenhierarchie 1]]&amp;Tabelle1[[#This Row],[Händler]]&amp;Tabelle1[[#This Row],[Kategorie]]&amp;Tabelle1[[#This Row],[Gruppe]]&amp;Tabelle1[[#This Row],[Name]]</f>
        <v>Rewe GruppeRewe MitteGurkenSchlemmertöpfchen 580ml GlasSchlemmert. Kraeuter, 580ml, 8er</v>
      </c>
      <c r="V2765">
        <f>_xlfn.XLOOKUP(U2765,'Daten Vor-Quartal'!U:U,'Daten Vor-Quartal'!I:I,0)</f>
        <v>0.99</v>
      </c>
    </row>
    <row r="2766" spans="1:22">
      <c r="A2766" t="s">
        <v>24</v>
      </c>
      <c r="B2766" t="s">
        <v>25</v>
      </c>
      <c r="C2766" t="s">
        <v>7</v>
      </c>
      <c r="D2766" t="s">
        <v>261</v>
      </c>
      <c r="E2766" t="s">
        <v>116</v>
      </c>
      <c r="F2766">
        <v>1</v>
      </c>
      <c r="G2766" t="s">
        <v>51</v>
      </c>
      <c r="H2766">
        <v>0</v>
      </c>
      <c r="I2766">
        <v>0</v>
      </c>
      <c r="J2766">
        <v>98.908296943231534</v>
      </c>
      <c r="K2766">
        <v>-0.44930476983064366</v>
      </c>
      <c r="L2766">
        <v>0</v>
      </c>
      <c r="M2766">
        <v>369</v>
      </c>
      <c r="N2766">
        <v>1</v>
      </c>
      <c r="O2766">
        <v>0</v>
      </c>
      <c r="P2766">
        <v>455</v>
      </c>
      <c r="Q2766">
        <v>99.831580958649596</v>
      </c>
      <c r="R2766">
        <v>-3.8990350160986509E-2</v>
      </c>
      <c r="S2766">
        <f t="shared" si="46"/>
        <v>0</v>
      </c>
      <c r="T2766" s="13">
        <f>(Tabelle1[[#This Row],[MT Distri % (besucht)]]-Tabelle1[[#This Row],[MT Distri % (besucht) VP]])*100</f>
        <v>0</v>
      </c>
      <c r="U2766" t="str">
        <f>Tabelle1[[#This Row],[Kundenhierarchie 1]]&amp;Tabelle1[[#This Row],[Händler]]&amp;Tabelle1[[#This Row],[Kategorie]]&amp;Tabelle1[[#This Row],[Gruppe]]&amp;Tabelle1[[#This Row],[Name]]</f>
        <v>Rewe GruppeRewe MitteGurkenSchlemmertöpfchen 580ml GlasSchlemmert. Kräuter, 580ml, 12er</v>
      </c>
      <c r="V2766">
        <f>_xlfn.XLOOKUP(U2766,'Daten Vor-Quartal'!U:U,'Daten Vor-Quartal'!I:I,0)</f>
        <v>0</v>
      </c>
    </row>
    <row r="2767" spans="1:22">
      <c r="A2767" t="s">
        <v>24</v>
      </c>
      <c r="B2767" t="s">
        <v>25</v>
      </c>
      <c r="C2767" t="s">
        <v>12</v>
      </c>
      <c r="D2767" t="s">
        <v>268</v>
      </c>
      <c r="E2767" t="s">
        <v>269</v>
      </c>
      <c r="F2767">
        <v>7</v>
      </c>
      <c r="G2767" t="s">
        <v>74</v>
      </c>
      <c r="H2767">
        <v>1</v>
      </c>
      <c r="I2767">
        <v>0</v>
      </c>
      <c r="J2767">
        <v>0</v>
      </c>
      <c r="K2767">
        <v>0</v>
      </c>
      <c r="L2767">
        <v>343</v>
      </c>
      <c r="M2767">
        <v>343</v>
      </c>
      <c r="N2767">
        <v>1</v>
      </c>
      <c r="O2767">
        <v>0</v>
      </c>
      <c r="P2767">
        <v>0</v>
      </c>
      <c r="Q2767">
        <v>0</v>
      </c>
      <c r="R2767">
        <v>0</v>
      </c>
      <c r="S2767">
        <f t="shared" si="46"/>
        <v>0</v>
      </c>
      <c r="T2767" s="13">
        <f>(Tabelle1[[#This Row],[MT Distri % (besucht)]]-Tabelle1[[#This Row],[MT Distri % (besucht) VP]])*100</f>
        <v>0</v>
      </c>
      <c r="U2767" t="str">
        <f>Tabelle1[[#This Row],[Kundenhierarchie 1]]&amp;Tabelle1[[#This Row],[Händler]]&amp;Tabelle1[[#This Row],[Kategorie]]&amp;Tabelle1[[#This Row],[Gruppe]]&amp;Tabelle1[[#This Row],[Name]]</f>
        <v>Rewe GruppeRewe MitteSenfSenf EimerSenf mittelscharf,6x1000ml PlE,mehrspr.</v>
      </c>
      <c r="V2767">
        <f>_xlfn.XLOOKUP(U2767,'Daten Vor-Quartal'!U:U,'Daten Vor-Quartal'!I:I,0)</f>
        <v>0</v>
      </c>
    </row>
    <row r="2768" spans="1:22">
      <c r="A2768" t="s">
        <v>24</v>
      </c>
      <c r="B2768" t="s">
        <v>25</v>
      </c>
      <c r="C2768" t="s">
        <v>12</v>
      </c>
      <c r="D2768" t="s">
        <v>271</v>
      </c>
      <c r="E2768" t="s">
        <v>262</v>
      </c>
      <c r="F2768">
        <v>9</v>
      </c>
      <c r="G2768" t="s">
        <v>74</v>
      </c>
      <c r="H2768">
        <v>0</v>
      </c>
      <c r="I2768">
        <v>0</v>
      </c>
      <c r="J2768">
        <v>0</v>
      </c>
      <c r="K2768">
        <v>0</v>
      </c>
      <c r="L2768">
        <v>0</v>
      </c>
      <c r="M2768">
        <v>343</v>
      </c>
      <c r="N2768">
        <v>1</v>
      </c>
      <c r="O2768">
        <v>0</v>
      </c>
      <c r="P2768">
        <v>455</v>
      </c>
      <c r="Q2768">
        <v>0</v>
      </c>
      <c r="R2768">
        <v>0</v>
      </c>
      <c r="S2768">
        <f t="shared" si="46"/>
        <v>0</v>
      </c>
      <c r="T2768" s="13">
        <f>(Tabelle1[[#This Row],[MT Distri % (besucht)]]-Tabelle1[[#This Row],[MT Distri % (besucht) VP]])*100</f>
        <v>0</v>
      </c>
      <c r="U2768" t="str">
        <f>Tabelle1[[#This Row],[Kundenhierarchie 1]]&amp;Tabelle1[[#This Row],[Händler]]&amp;Tabelle1[[#This Row],[Kategorie]]&amp;Tabelle1[[#This Row],[Gruppe]]&amp;Tabelle1[[#This Row],[Name]]</f>
        <v>Rewe GruppeRewe MitteSenfSenf FamilienglasKühne Senf körnig, 250ml Fam.glas 10er</v>
      </c>
      <c r="V2768">
        <f>_xlfn.XLOOKUP(U2768,'Daten Vor-Quartal'!U:U,'Daten Vor-Quartal'!I:I,0)</f>
        <v>0</v>
      </c>
    </row>
    <row r="2769" spans="1:22">
      <c r="A2769" t="s">
        <v>24</v>
      </c>
      <c r="B2769" t="s">
        <v>25</v>
      </c>
      <c r="C2769" t="s">
        <v>12</v>
      </c>
      <c r="D2769" t="s">
        <v>271</v>
      </c>
      <c r="E2769" t="s">
        <v>263</v>
      </c>
      <c r="F2769">
        <v>6</v>
      </c>
      <c r="G2769" t="s">
        <v>74</v>
      </c>
      <c r="H2769">
        <v>1</v>
      </c>
      <c r="I2769">
        <v>0</v>
      </c>
      <c r="J2769">
        <v>7.4235807860262062</v>
      </c>
      <c r="K2769">
        <v>-0.71346418185388139</v>
      </c>
      <c r="L2769">
        <v>343</v>
      </c>
      <c r="M2769">
        <v>343</v>
      </c>
      <c r="N2769">
        <v>1</v>
      </c>
      <c r="O2769">
        <v>0</v>
      </c>
      <c r="P2769">
        <v>455</v>
      </c>
      <c r="Q2769">
        <v>16.679691226352471</v>
      </c>
      <c r="R2769">
        <v>-0.51641260331264149</v>
      </c>
      <c r="S2769">
        <f t="shared" si="46"/>
        <v>0</v>
      </c>
      <c r="T2769" s="13">
        <f>(Tabelle1[[#This Row],[MT Distri % (besucht)]]-Tabelle1[[#This Row],[MT Distri % (besucht) VP]])*100</f>
        <v>0</v>
      </c>
      <c r="U2769" t="str">
        <f>Tabelle1[[#This Row],[Kundenhierarchie 1]]&amp;Tabelle1[[#This Row],[Händler]]&amp;Tabelle1[[#This Row],[Kategorie]]&amp;Tabelle1[[#This Row],[Gruppe]]&amp;Tabelle1[[#This Row],[Name]]</f>
        <v>Rewe GruppeRewe MitteSenfSenf FamilienglasKühne Senf Kräuter, 250ml Fam.glas 10er</v>
      </c>
      <c r="V2769">
        <f>_xlfn.XLOOKUP(U2769,'Daten Vor-Quartal'!U:U,'Daten Vor-Quartal'!I:I,0)</f>
        <v>0</v>
      </c>
    </row>
    <row r="2770" spans="1:22">
      <c r="A2770" t="s">
        <v>24</v>
      </c>
      <c r="B2770" t="s">
        <v>25</v>
      </c>
      <c r="C2770" t="s">
        <v>12</v>
      </c>
      <c r="D2770" t="s">
        <v>271</v>
      </c>
      <c r="E2770" t="s">
        <v>264</v>
      </c>
      <c r="F2770">
        <v>1</v>
      </c>
      <c r="G2770" t="s">
        <v>51</v>
      </c>
      <c r="H2770">
        <v>1</v>
      </c>
      <c r="I2770">
        <v>0</v>
      </c>
      <c r="J2770">
        <v>11.790393013100493</v>
      </c>
      <c r="K2770">
        <v>1.2978876597813827</v>
      </c>
      <c r="L2770">
        <v>343</v>
      </c>
      <c r="M2770">
        <v>343</v>
      </c>
      <c r="N2770">
        <v>1</v>
      </c>
      <c r="O2770">
        <v>0</v>
      </c>
      <c r="P2770">
        <v>455</v>
      </c>
      <c r="Q2770">
        <v>24.613948860168783</v>
      </c>
      <c r="R2770">
        <v>2.2108388150742577</v>
      </c>
      <c r="S2770">
        <f t="shared" si="46"/>
        <v>0</v>
      </c>
      <c r="T2770" s="13">
        <f>(Tabelle1[[#This Row],[MT Distri % (besucht)]]-Tabelle1[[#This Row],[MT Distri % (besucht) VP]])*100</f>
        <v>0</v>
      </c>
      <c r="U2770" t="str">
        <f>Tabelle1[[#This Row],[Kundenhierarchie 1]]&amp;Tabelle1[[#This Row],[Händler]]&amp;Tabelle1[[#This Row],[Kategorie]]&amp;Tabelle1[[#This Row],[Gruppe]]&amp;Tabelle1[[#This Row],[Name]]</f>
        <v>Rewe GruppeRewe MitteSenfSenf FamilienglasKühne Senf mittelsch., 250ml Fam.gl 10er</v>
      </c>
      <c r="V2770">
        <f>_xlfn.XLOOKUP(U2770,'Daten Vor-Quartal'!U:U,'Daten Vor-Quartal'!I:I,0)</f>
        <v>0</v>
      </c>
    </row>
    <row r="2771" spans="1:22">
      <c r="A2771" t="s">
        <v>24</v>
      </c>
      <c r="B2771" t="s">
        <v>25</v>
      </c>
      <c r="C2771" t="s">
        <v>12</v>
      </c>
      <c r="D2771" t="s">
        <v>271</v>
      </c>
      <c r="E2771" t="s">
        <v>265</v>
      </c>
      <c r="F2771">
        <v>8</v>
      </c>
      <c r="G2771" t="s">
        <v>74</v>
      </c>
      <c r="H2771">
        <v>1</v>
      </c>
      <c r="I2771">
        <v>0</v>
      </c>
      <c r="J2771">
        <v>8.9519650655021508</v>
      </c>
      <c r="K2771">
        <v>1.0290528599347266</v>
      </c>
      <c r="L2771">
        <v>343</v>
      </c>
      <c r="M2771">
        <v>343</v>
      </c>
      <c r="N2771">
        <v>1</v>
      </c>
      <c r="O2771">
        <v>0</v>
      </c>
      <c r="P2771">
        <v>455</v>
      </c>
      <c r="Q2771">
        <v>18.393198389236524</v>
      </c>
      <c r="R2771">
        <v>1.4489237645586819</v>
      </c>
      <c r="S2771">
        <f t="shared" si="46"/>
        <v>0</v>
      </c>
      <c r="T2771" s="13">
        <f>(Tabelle1[[#This Row],[MT Distri % (besucht)]]-Tabelle1[[#This Row],[MT Distri % (besucht) VP]])*100</f>
        <v>0</v>
      </c>
      <c r="U2771" t="str">
        <f>Tabelle1[[#This Row],[Kundenhierarchie 1]]&amp;Tabelle1[[#This Row],[Händler]]&amp;Tabelle1[[#This Row],[Kategorie]]&amp;Tabelle1[[#This Row],[Gruppe]]&amp;Tabelle1[[#This Row],[Name]]</f>
        <v>Rewe GruppeRewe MitteSenfSenf FamilienglasKühne Senf süß, 250ml Fam.glas 10er</v>
      </c>
      <c r="V2771">
        <f>_xlfn.XLOOKUP(U2771,'Daten Vor-Quartal'!U:U,'Daten Vor-Quartal'!I:I,0)</f>
        <v>0</v>
      </c>
    </row>
    <row r="2772" spans="1:22">
      <c r="A2772" t="s">
        <v>24</v>
      </c>
      <c r="B2772" t="s">
        <v>25</v>
      </c>
      <c r="C2772" t="s">
        <v>12</v>
      </c>
      <c r="D2772" t="s">
        <v>276</v>
      </c>
      <c r="E2772" t="s">
        <v>266</v>
      </c>
      <c r="F2772">
        <v>11</v>
      </c>
      <c r="G2772" t="s">
        <v>74</v>
      </c>
      <c r="H2772">
        <v>1</v>
      </c>
      <c r="I2772">
        <v>0</v>
      </c>
      <c r="J2772">
        <v>5.4585152838428215</v>
      </c>
      <c r="K2772">
        <v>5.0302497592175035</v>
      </c>
      <c r="L2772">
        <v>343</v>
      </c>
      <c r="M2772">
        <v>343</v>
      </c>
      <c r="N2772">
        <v>1</v>
      </c>
      <c r="O2772">
        <v>0</v>
      </c>
      <c r="P2772">
        <v>455</v>
      </c>
      <c r="Q2772">
        <v>14.898227251930992</v>
      </c>
      <c r="R2772">
        <v>14.185455673446933</v>
      </c>
      <c r="S2772">
        <f t="shared" si="46"/>
        <v>0</v>
      </c>
      <c r="T2772" s="13">
        <f>(Tabelle1[[#This Row],[MT Distri % (besucht)]]-Tabelle1[[#This Row],[MT Distri % (besucht) VP]])*100</f>
        <v>0</v>
      </c>
      <c r="U2772" t="str">
        <f>Tabelle1[[#This Row],[Kundenhierarchie 1]]&amp;Tabelle1[[#This Row],[Händler]]&amp;Tabelle1[[#This Row],[Kategorie]]&amp;Tabelle1[[#This Row],[Gruppe]]&amp;Tabelle1[[#This Row],[Name]]</f>
        <v>Rewe GruppeRewe MitteSenfSenf Kopfsteher / SqueezeKühne Habanero Chili Senf 8x250ml Sq.</v>
      </c>
      <c r="V2772">
        <f>_xlfn.XLOOKUP(U2772,'Daten Vor-Quartal'!U:U,'Daten Vor-Quartal'!I:I,0)</f>
        <v>0</v>
      </c>
    </row>
    <row r="2773" spans="1:22">
      <c r="A2773" t="s">
        <v>24</v>
      </c>
      <c r="B2773" t="s">
        <v>25</v>
      </c>
      <c r="C2773" t="s">
        <v>12</v>
      </c>
      <c r="D2773" t="s">
        <v>276</v>
      </c>
      <c r="E2773" t="s">
        <v>267</v>
      </c>
      <c r="F2773">
        <v>10</v>
      </c>
      <c r="G2773" t="s">
        <v>74</v>
      </c>
      <c r="H2773">
        <v>1</v>
      </c>
      <c r="I2773">
        <v>0</v>
      </c>
      <c r="J2773">
        <v>7.6419213973799414</v>
      </c>
      <c r="K2773">
        <v>7.6419213973799414</v>
      </c>
      <c r="L2773">
        <v>343</v>
      </c>
      <c r="M2773">
        <v>343</v>
      </c>
      <c r="N2773">
        <v>1</v>
      </c>
      <c r="O2773">
        <v>0</v>
      </c>
      <c r="P2773">
        <v>455</v>
      </c>
      <c r="Q2773">
        <v>17.525515215908079</v>
      </c>
      <c r="R2773">
        <v>17.525515215908079</v>
      </c>
      <c r="S2773">
        <f t="shared" si="46"/>
        <v>0</v>
      </c>
      <c r="T2773" s="13">
        <f>(Tabelle1[[#This Row],[MT Distri % (besucht)]]-Tabelle1[[#This Row],[MT Distri % (besucht) VP]])*100</f>
        <v>0</v>
      </c>
      <c r="U2773" t="str">
        <f>Tabelle1[[#This Row],[Kundenhierarchie 1]]&amp;Tabelle1[[#This Row],[Händler]]&amp;Tabelle1[[#This Row],[Kategorie]]&amp;Tabelle1[[#This Row],[Gruppe]]&amp;Tabelle1[[#This Row],[Name]]</f>
        <v>Rewe GruppeRewe MitteSenfSenf Kopfsteher / SqueezeKühne Hot Dog Senf 8x250ml Squeeze</v>
      </c>
      <c r="V2773">
        <f>_xlfn.XLOOKUP(U2773,'Daten Vor-Quartal'!U:U,'Daten Vor-Quartal'!I:I,0)</f>
        <v>0</v>
      </c>
    </row>
    <row r="2774" spans="1:22">
      <c r="A2774" t="s">
        <v>24</v>
      </c>
      <c r="B2774" t="s">
        <v>25</v>
      </c>
      <c r="C2774" t="s">
        <v>12</v>
      </c>
      <c r="D2774" t="s">
        <v>276</v>
      </c>
      <c r="E2774" t="s">
        <v>270</v>
      </c>
      <c r="F2774">
        <v>2</v>
      </c>
      <c r="G2774" t="s">
        <v>51</v>
      </c>
      <c r="H2774">
        <v>0</v>
      </c>
      <c r="I2774">
        <v>0</v>
      </c>
      <c r="J2774">
        <v>60.04366812227088</v>
      </c>
      <c r="K2774">
        <v>59.615402597645492</v>
      </c>
      <c r="L2774">
        <v>0</v>
      </c>
      <c r="M2774">
        <v>343</v>
      </c>
      <c r="N2774">
        <v>1</v>
      </c>
      <c r="O2774">
        <v>0</v>
      </c>
      <c r="P2774">
        <v>455</v>
      </c>
      <c r="Q2774">
        <v>74.13109615148494</v>
      </c>
      <c r="R2774">
        <v>73.71643719735475</v>
      </c>
      <c r="S2774">
        <f t="shared" si="46"/>
        <v>0</v>
      </c>
      <c r="T2774" s="13">
        <f>(Tabelle1[[#This Row],[MT Distri % (besucht)]]-Tabelle1[[#This Row],[MT Distri % (besucht) VP]])*100</f>
        <v>0</v>
      </c>
      <c r="U2774" t="str">
        <f>Tabelle1[[#This Row],[Kundenhierarchie 1]]&amp;Tabelle1[[#This Row],[Händler]]&amp;Tabelle1[[#This Row],[Kategorie]]&amp;Tabelle1[[#This Row],[Gruppe]]&amp;Tabelle1[[#This Row],[Name]]</f>
        <v>Rewe GruppeRewe MitteSenfSenf Kopfsteher / SqueezeKühne Senf mittelscharf, 250ml  Squeeze</v>
      </c>
      <c r="V2774">
        <f>_xlfn.XLOOKUP(U2774,'Daten Vor-Quartal'!U:U,'Daten Vor-Quartal'!I:I,0)</f>
        <v>0</v>
      </c>
    </row>
    <row r="2775" spans="1:22">
      <c r="A2775" t="s">
        <v>24</v>
      </c>
      <c r="B2775" t="s">
        <v>25</v>
      </c>
      <c r="C2775" t="s">
        <v>12</v>
      </c>
      <c r="D2775" t="s">
        <v>280</v>
      </c>
      <c r="E2775" t="s">
        <v>272</v>
      </c>
      <c r="F2775">
        <v>5</v>
      </c>
      <c r="G2775" t="s">
        <v>74</v>
      </c>
      <c r="H2775">
        <v>1</v>
      </c>
      <c r="I2775">
        <v>0</v>
      </c>
      <c r="J2775">
        <v>22.707423580785917</v>
      </c>
      <c r="K2775">
        <v>17.139971760657556</v>
      </c>
      <c r="L2775">
        <v>343</v>
      </c>
      <c r="M2775">
        <v>343</v>
      </c>
      <c r="N2775">
        <v>1</v>
      </c>
      <c r="O2775">
        <v>0</v>
      </c>
      <c r="P2775">
        <v>455</v>
      </c>
      <c r="Q2775">
        <v>30.927730216623754</v>
      </c>
      <c r="R2775">
        <v>17.559322693058228</v>
      </c>
      <c r="S2775">
        <f t="shared" si="46"/>
        <v>0</v>
      </c>
      <c r="T2775" s="13">
        <f>(Tabelle1[[#This Row],[MT Distri % (besucht)]]-Tabelle1[[#This Row],[MT Distri % (besucht) VP]])*100</f>
        <v>0</v>
      </c>
      <c r="U2775" t="str">
        <f>Tabelle1[[#This Row],[Kundenhierarchie 1]]&amp;Tabelle1[[#This Row],[Händler]]&amp;Tabelle1[[#This Row],[Kategorie]]&amp;Tabelle1[[#This Row],[Gruppe]]&amp;Tabelle1[[#This Row],[Name]]</f>
        <v>Rewe GruppeRewe MitteSenfSenf StandtubenSenf mittelscharf, 875ml Standtb.10er</v>
      </c>
      <c r="V2775">
        <f>_xlfn.XLOOKUP(U2775,'Daten Vor-Quartal'!U:U,'Daten Vor-Quartal'!I:I,0)</f>
        <v>0</v>
      </c>
    </row>
    <row r="2776" spans="1:22">
      <c r="A2776" t="s">
        <v>24</v>
      </c>
      <c r="B2776" t="s">
        <v>25</v>
      </c>
      <c r="C2776" t="s">
        <v>12</v>
      </c>
      <c r="D2776" t="s">
        <v>282</v>
      </c>
      <c r="E2776" t="s">
        <v>273</v>
      </c>
      <c r="F2776">
        <v>3</v>
      </c>
      <c r="G2776" t="s">
        <v>63</v>
      </c>
      <c r="H2776">
        <v>1</v>
      </c>
      <c r="I2776">
        <v>0</v>
      </c>
      <c r="J2776">
        <v>8.0786026200873042</v>
      </c>
      <c r="K2776">
        <v>0.5839559391451502</v>
      </c>
      <c r="L2776">
        <v>343</v>
      </c>
      <c r="M2776">
        <v>343</v>
      </c>
      <c r="N2776">
        <v>1</v>
      </c>
      <c r="O2776">
        <v>0</v>
      </c>
      <c r="P2776">
        <v>455</v>
      </c>
      <c r="Q2776">
        <v>17.67821042791379</v>
      </c>
      <c r="R2776">
        <v>2.2104352705419483</v>
      </c>
      <c r="S2776">
        <f t="shared" si="46"/>
        <v>0</v>
      </c>
      <c r="T2776" s="13">
        <f>(Tabelle1[[#This Row],[MT Distri % (besucht)]]-Tabelle1[[#This Row],[MT Distri % (besucht) VP]])*100</f>
        <v>0</v>
      </c>
      <c r="U2776" t="str">
        <f>Tabelle1[[#This Row],[Kundenhierarchie 1]]&amp;Tabelle1[[#This Row],[Händler]]&amp;Tabelle1[[#This Row],[Kategorie]]&amp;Tabelle1[[#This Row],[Gruppe]]&amp;Tabelle1[[#This Row],[Name]]</f>
        <v>Rewe GruppeRewe MitteSenfSenf TubenMittelscharfer Senf, 100ml Tube</v>
      </c>
      <c r="V2776">
        <f>_xlfn.XLOOKUP(U2776,'Daten Vor-Quartal'!U:U,'Daten Vor-Quartal'!I:I,0)</f>
        <v>0</v>
      </c>
    </row>
    <row r="2777" spans="1:22">
      <c r="A2777" t="s">
        <v>24</v>
      </c>
      <c r="B2777" t="s">
        <v>25</v>
      </c>
      <c r="C2777" t="s">
        <v>12</v>
      </c>
      <c r="D2777" t="s">
        <v>282</v>
      </c>
      <c r="E2777" t="s">
        <v>274</v>
      </c>
      <c r="F2777">
        <v>4</v>
      </c>
      <c r="G2777" t="s">
        <v>63</v>
      </c>
      <c r="H2777">
        <v>1</v>
      </c>
      <c r="I2777">
        <v>0</v>
      </c>
      <c r="J2777">
        <v>9.6069868995632817</v>
      </c>
      <c r="K2777">
        <v>-2.8987404505203429E-2</v>
      </c>
      <c r="L2777">
        <v>343</v>
      </c>
      <c r="M2777">
        <v>343</v>
      </c>
      <c r="N2777">
        <v>1</v>
      </c>
      <c r="O2777">
        <v>0</v>
      </c>
      <c r="P2777">
        <v>455</v>
      </c>
      <c r="Q2777">
        <v>21.065226621215754</v>
      </c>
      <c r="R2777">
        <v>-0.15126495736449641</v>
      </c>
      <c r="S2777">
        <f t="shared" si="46"/>
        <v>0</v>
      </c>
      <c r="T2777" s="13">
        <f>(Tabelle1[[#This Row],[MT Distri % (besucht)]]-Tabelle1[[#This Row],[MT Distri % (besucht) VP]])*100</f>
        <v>0</v>
      </c>
      <c r="U2777" t="str">
        <f>Tabelle1[[#This Row],[Kundenhierarchie 1]]&amp;Tabelle1[[#This Row],[Händler]]&amp;Tabelle1[[#This Row],[Kategorie]]&amp;Tabelle1[[#This Row],[Gruppe]]&amp;Tabelle1[[#This Row],[Name]]</f>
        <v>Rewe GruppeRewe MitteSenfSenf TubenSenf mittelscharf, 200ml Tube</v>
      </c>
      <c r="V2777">
        <f>_xlfn.XLOOKUP(U2777,'Daten Vor-Quartal'!U:U,'Daten Vor-Quartal'!I:I,0)</f>
        <v>0</v>
      </c>
    </row>
    <row r="2778" spans="1:22">
      <c r="A2778" t="s">
        <v>24</v>
      </c>
      <c r="B2778" t="s">
        <v>25</v>
      </c>
      <c r="C2778" t="s">
        <v>11</v>
      </c>
      <c r="D2778" t="s">
        <v>285</v>
      </c>
      <c r="E2778" t="s">
        <v>275</v>
      </c>
      <c r="F2778">
        <v>6</v>
      </c>
      <c r="G2778" t="s">
        <v>51</v>
      </c>
      <c r="H2778">
        <v>1</v>
      </c>
      <c r="I2778">
        <v>0.90625</v>
      </c>
      <c r="J2778">
        <v>0</v>
      </c>
      <c r="K2778">
        <v>0</v>
      </c>
      <c r="L2778">
        <v>367</v>
      </c>
      <c r="M2778">
        <v>367</v>
      </c>
      <c r="N2778">
        <v>96</v>
      </c>
      <c r="O2778">
        <v>87</v>
      </c>
      <c r="P2778">
        <v>0</v>
      </c>
      <c r="Q2778">
        <v>0</v>
      </c>
      <c r="R2778">
        <v>0</v>
      </c>
      <c r="S2778">
        <f t="shared" si="46"/>
        <v>0.87878787878787878</v>
      </c>
      <c r="T2778" s="13">
        <f>(Tabelle1[[#This Row],[MT Distri % (besucht)]]-Tabelle1[[#This Row],[MT Distri % (besucht) VP]])*100</f>
        <v>2.7462121212121215</v>
      </c>
      <c r="U2778" t="str">
        <f>Tabelle1[[#This Row],[Kundenhierarchie 1]]&amp;Tabelle1[[#This Row],[Händler]]&amp;Tabelle1[[#This Row],[Kategorie]]&amp;Tabelle1[[#This Row],[Gruppe]]&amp;Tabelle1[[#This Row],[Name]]</f>
        <v>Rewe GruppeRewe MitteWürzsaucenWürzsaucen Made for Meat 235 mlWS Made f.Meat Fl. Roasted Papr., 235ml</v>
      </c>
      <c r="V2778">
        <f>_xlfn.XLOOKUP(U2778,'Daten Vor-Quartal'!U:U,'Daten Vor-Quartal'!I:I,0)</f>
        <v>0.87878787878787878</v>
      </c>
    </row>
    <row r="2779" spans="1:22">
      <c r="A2779" t="s">
        <v>24</v>
      </c>
      <c r="B2779" t="s">
        <v>25</v>
      </c>
      <c r="C2779" t="s">
        <v>11</v>
      </c>
      <c r="D2779" t="s">
        <v>285</v>
      </c>
      <c r="E2779" t="s">
        <v>277</v>
      </c>
      <c r="F2779">
        <v>11</v>
      </c>
      <c r="G2779" t="s">
        <v>63</v>
      </c>
      <c r="H2779">
        <v>1</v>
      </c>
      <c r="I2779">
        <v>0.38541666666666669</v>
      </c>
      <c r="J2779">
        <v>0</v>
      </c>
      <c r="K2779">
        <v>0</v>
      </c>
      <c r="L2779">
        <v>367</v>
      </c>
      <c r="M2779">
        <v>367</v>
      </c>
      <c r="N2779">
        <v>96</v>
      </c>
      <c r="O2779">
        <v>37</v>
      </c>
      <c r="P2779">
        <v>0</v>
      </c>
      <c r="Q2779">
        <v>0</v>
      </c>
      <c r="R2779">
        <v>0</v>
      </c>
      <c r="S2779">
        <f t="shared" si="46"/>
        <v>0.40404040404040403</v>
      </c>
      <c r="T2779" s="13">
        <f>(Tabelle1[[#This Row],[MT Distri % (besucht)]]-Tabelle1[[#This Row],[MT Distri % (besucht) VP]])*100</f>
        <v>-1.8623737373737348</v>
      </c>
      <c r="U2779" t="str">
        <f>Tabelle1[[#This Row],[Kundenhierarchie 1]]&amp;Tabelle1[[#This Row],[Händler]]&amp;Tabelle1[[#This Row],[Kategorie]]&amp;Tabelle1[[#This Row],[Gruppe]]&amp;Tabelle1[[#This Row],[Name]]</f>
        <v>Rewe GruppeRewe MitteWürzsaucenWürzsaucen Made for Meat 235 mlWS Made f.Meat Steakh.ArgentinaSty,235ml</v>
      </c>
      <c r="V2779">
        <f>_xlfn.XLOOKUP(U2779,'Daten Vor-Quartal'!U:U,'Daten Vor-Quartal'!I:I,0)</f>
        <v>0.40404040404040403</v>
      </c>
    </row>
    <row r="2780" spans="1:22">
      <c r="A2780" t="s">
        <v>24</v>
      </c>
      <c r="B2780" t="s">
        <v>25</v>
      </c>
      <c r="C2780" t="s">
        <v>11</v>
      </c>
      <c r="D2780" t="s">
        <v>285</v>
      </c>
      <c r="E2780" t="s">
        <v>278</v>
      </c>
      <c r="F2780">
        <v>8</v>
      </c>
      <c r="G2780" t="s">
        <v>51</v>
      </c>
      <c r="H2780">
        <v>1</v>
      </c>
      <c r="I2780">
        <v>0.69791666666666663</v>
      </c>
      <c r="J2780">
        <v>0</v>
      </c>
      <c r="K2780">
        <v>0</v>
      </c>
      <c r="L2780">
        <v>367</v>
      </c>
      <c r="M2780">
        <v>367</v>
      </c>
      <c r="N2780">
        <v>96</v>
      </c>
      <c r="O2780">
        <v>67</v>
      </c>
      <c r="P2780">
        <v>0</v>
      </c>
      <c r="Q2780">
        <v>0</v>
      </c>
      <c r="R2780">
        <v>0</v>
      </c>
      <c r="S2780">
        <f t="shared" si="46"/>
        <v>0.77777777777777779</v>
      </c>
      <c r="T2780" s="13">
        <f>(Tabelle1[[#This Row],[MT Distri % (besucht)]]-Tabelle1[[#This Row],[MT Distri % (besucht) VP]])*100</f>
        <v>-7.986111111111116</v>
      </c>
      <c r="U2780" t="str">
        <f>Tabelle1[[#This Row],[Kundenhierarchie 1]]&amp;Tabelle1[[#This Row],[Händler]]&amp;Tabelle1[[#This Row],[Kategorie]]&amp;Tabelle1[[#This Row],[Gruppe]]&amp;Tabelle1[[#This Row],[Name]]</f>
        <v>Rewe GruppeRewe MitteWürzsaucenWürzsaucen Made for Meat 235 mlWS Made for Meat BBQ Smoked Pep., 235ml</v>
      </c>
      <c r="V2780">
        <f>_xlfn.XLOOKUP(U2780,'Daten Vor-Quartal'!U:U,'Daten Vor-Quartal'!I:I,0)</f>
        <v>0.77777777777777779</v>
      </c>
    </row>
    <row r="2781" spans="1:22">
      <c r="A2781" t="s">
        <v>24</v>
      </c>
      <c r="B2781" t="s">
        <v>25</v>
      </c>
      <c r="C2781" t="s">
        <v>11</v>
      </c>
      <c r="D2781" t="s">
        <v>285</v>
      </c>
      <c r="E2781" t="s">
        <v>279</v>
      </c>
      <c r="F2781">
        <v>4</v>
      </c>
      <c r="G2781" t="s">
        <v>51</v>
      </c>
      <c r="H2781">
        <v>1</v>
      </c>
      <c r="I2781">
        <v>0.90625</v>
      </c>
      <c r="J2781">
        <v>0</v>
      </c>
      <c r="K2781">
        <v>0</v>
      </c>
      <c r="L2781">
        <v>367</v>
      </c>
      <c r="M2781">
        <v>367</v>
      </c>
      <c r="N2781">
        <v>96</v>
      </c>
      <c r="O2781">
        <v>87</v>
      </c>
      <c r="P2781">
        <v>0</v>
      </c>
      <c r="Q2781">
        <v>0</v>
      </c>
      <c r="R2781">
        <v>0</v>
      </c>
      <c r="S2781">
        <f t="shared" si="46"/>
        <v>0.91919191919191923</v>
      </c>
      <c r="T2781" s="13">
        <f>(Tabelle1[[#This Row],[MT Distri % (besucht)]]-Tabelle1[[#This Row],[MT Distri % (besucht) VP]])*100</f>
        <v>-1.2941919191919227</v>
      </c>
      <c r="U2781" t="str">
        <f>Tabelle1[[#This Row],[Kundenhierarchie 1]]&amp;Tabelle1[[#This Row],[Händler]]&amp;Tabelle1[[#This Row],[Kategorie]]&amp;Tabelle1[[#This Row],[Gruppe]]&amp;Tabelle1[[#This Row],[Name]]</f>
        <v>Rewe GruppeRewe MitteWürzsaucenWürzsaucen Made for Meat 235 mlWS Made for Meat Burger Sty. Chip, 235ml</v>
      </c>
      <c r="V2781">
        <f>_xlfn.XLOOKUP(U2781,'Daten Vor-Quartal'!U:U,'Daten Vor-Quartal'!I:I,0)</f>
        <v>0.91919191919191923</v>
      </c>
    </row>
    <row r="2782" spans="1:22">
      <c r="A2782" t="s">
        <v>24</v>
      </c>
      <c r="B2782" t="s">
        <v>25</v>
      </c>
      <c r="C2782" t="s">
        <v>11</v>
      </c>
      <c r="D2782" t="s">
        <v>285</v>
      </c>
      <c r="E2782" t="s">
        <v>281</v>
      </c>
      <c r="F2782">
        <v>13</v>
      </c>
      <c r="G2782" t="s">
        <v>63</v>
      </c>
      <c r="H2782">
        <v>1</v>
      </c>
      <c r="I2782">
        <v>0.69791666666666663</v>
      </c>
      <c r="J2782">
        <v>0</v>
      </c>
      <c r="K2782">
        <v>0</v>
      </c>
      <c r="L2782">
        <v>367</v>
      </c>
      <c r="M2782">
        <v>367</v>
      </c>
      <c r="N2782">
        <v>96</v>
      </c>
      <c r="O2782">
        <v>67</v>
      </c>
      <c r="P2782">
        <v>0</v>
      </c>
      <c r="Q2782">
        <v>0</v>
      </c>
      <c r="R2782">
        <v>0</v>
      </c>
      <c r="S2782">
        <f t="shared" si="46"/>
        <v>0.65656565656565657</v>
      </c>
      <c r="T2782" s="13">
        <f>(Tabelle1[[#This Row],[MT Distri % (besucht)]]-Tabelle1[[#This Row],[MT Distri % (besucht) VP]])*100</f>
        <v>4.1351010101010051</v>
      </c>
      <c r="U2782" t="str">
        <f>Tabelle1[[#This Row],[Kundenhierarchie 1]]&amp;Tabelle1[[#This Row],[Händler]]&amp;Tabelle1[[#This Row],[Kategorie]]&amp;Tabelle1[[#This Row],[Gruppe]]&amp;Tabelle1[[#This Row],[Name]]</f>
        <v>Rewe GruppeRewe MitteWürzsaucenWürzsaucen Made for Meat 235 mlWS Made for Meat Hot Chili Srira., 235ml</v>
      </c>
      <c r="V2782">
        <f>_xlfn.XLOOKUP(U2782,'Daten Vor-Quartal'!U:U,'Daten Vor-Quartal'!I:I,0)</f>
        <v>0.65656565656565657</v>
      </c>
    </row>
    <row r="2783" spans="1:22">
      <c r="A2783" t="s">
        <v>24</v>
      </c>
      <c r="B2783" t="s">
        <v>25</v>
      </c>
      <c r="C2783" t="s">
        <v>11</v>
      </c>
      <c r="D2783" t="s">
        <v>285</v>
      </c>
      <c r="E2783" t="s">
        <v>283</v>
      </c>
      <c r="F2783">
        <v>10</v>
      </c>
      <c r="G2783" t="s">
        <v>51</v>
      </c>
      <c r="H2783">
        <v>1</v>
      </c>
      <c r="I2783">
        <v>0.79166666666666663</v>
      </c>
      <c r="J2783">
        <v>0</v>
      </c>
      <c r="K2783">
        <v>0</v>
      </c>
      <c r="L2783">
        <v>367</v>
      </c>
      <c r="M2783">
        <v>367</v>
      </c>
      <c r="N2783">
        <v>96</v>
      </c>
      <c r="O2783">
        <v>76</v>
      </c>
      <c r="P2783">
        <v>0</v>
      </c>
      <c r="Q2783">
        <v>0</v>
      </c>
      <c r="R2783">
        <v>0</v>
      </c>
      <c r="S2783">
        <f t="shared" si="46"/>
        <v>0.76767676767676762</v>
      </c>
      <c r="T2783" s="13">
        <f>(Tabelle1[[#This Row],[MT Distri % (besucht)]]-Tabelle1[[#This Row],[MT Distri % (besucht) VP]])*100</f>
        <v>2.3989898989899006</v>
      </c>
      <c r="U2783" t="str">
        <f>Tabelle1[[#This Row],[Kundenhierarchie 1]]&amp;Tabelle1[[#This Row],[Händler]]&amp;Tabelle1[[#This Row],[Kategorie]]&amp;Tabelle1[[#This Row],[Gruppe]]&amp;Tabelle1[[#This Row],[Name]]</f>
        <v>Rewe GruppeRewe MitteWürzsaucenWürzsaucen Made for Meat 235 mlWS Made For Veggie Knobl. Med., 8x235ml</v>
      </c>
      <c r="V2783">
        <f>_xlfn.XLOOKUP(U2783,'Daten Vor-Quartal'!U:U,'Daten Vor-Quartal'!I:I,0)</f>
        <v>0.76767676767676762</v>
      </c>
    </row>
    <row r="2784" spans="1:22">
      <c r="A2784" t="s">
        <v>24</v>
      </c>
      <c r="B2784" t="s">
        <v>25</v>
      </c>
      <c r="C2784" t="s">
        <v>11</v>
      </c>
      <c r="D2784" t="s">
        <v>285</v>
      </c>
      <c r="E2784" t="s">
        <v>284</v>
      </c>
      <c r="F2784">
        <v>17</v>
      </c>
      <c r="G2784" t="s">
        <v>51</v>
      </c>
      <c r="H2784">
        <v>1</v>
      </c>
      <c r="I2784">
        <v>0.82291666666666663</v>
      </c>
      <c r="J2784">
        <v>0</v>
      </c>
      <c r="K2784">
        <v>0</v>
      </c>
      <c r="L2784">
        <v>367</v>
      </c>
      <c r="M2784">
        <v>367</v>
      </c>
      <c r="N2784">
        <v>96</v>
      </c>
      <c r="O2784">
        <v>79</v>
      </c>
      <c r="P2784">
        <v>0</v>
      </c>
      <c r="Q2784">
        <v>0</v>
      </c>
      <c r="R2784">
        <v>0</v>
      </c>
      <c r="S2784">
        <f t="shared" si="46"/>
        <v>0.75757575757575757</v>
      </c>
      <c r="T2784" s="13">
        <f>(Tabelle1[[#This Row],[MT Distri % (besucht)]]-Tabelle1[[#This Row],[MT Distri % (besucht) VP]])*100</f>
        <v>6.5340909090909065</v>
      </c>
      <c r="U2784" t="str">
        <f>Tabelle1[[#This Row],[Kundenhierarchie 1]]&amp;Tabelle1[[#This Row],[Händler]]&amp;Tabelle1[[#This Row],[Kategorie]]&amp;Tabelle1[[#This Row],[Gruppe]]&amp;Tabelle1[[#This Row],[Name]]</f>
        <v>Rewe GruppeRewe MitteWürzsaucenWürzsaucen Made for Meat 235 mlWS Made For Veggie Teriy. Sesam, 8x235ml</v>
      </c>
      <c r="V2784">
        <f>_xlfn.XLOOKUP(U2784,'Daten Vor-Quartal'!U:U,'Daten Vor-Quartal'!I:I,0)</f>
        <v>0.75757575757575757</v>
      </c>
    </row>
    <row r="2785" spans="1:22">
      <c r="A2785" t="s">
        <v>24</v>
      </c>
      <c r="B2785" t="s">
        <v>25</v>
      </c>
      <c r="C2785" t="s">
        <v>11</v>
      </c>
      <c r="D2785" t="s">
        <v>293</v>
      </c>
      <c r="E2785" t="s">
        <v>286</v>
      </c>
      <c r="F2785">
        <v>18</v>
      </c>
      <c r="G2785" t="s">
        <v>63</v>
      </c>
      <c r="H2785">
        <v>1</v>
      </c>
      <c r="I2785">
        <v>0.4375</v>
      </c>
      <c r="J2785">
        <v>23.799126637554654</v>
      </c>
      <c r="K2785">
        <v>14.377285095798559</v>
      </c>
      <c r="L2785">
        <v>367</v>
      </c>
      <c r="M2785">
        <v>367</v>
      </c>
      <c r="N2785">
        <v>96</v>
      </c>
      <c r="O2785">
        <v>42</v>
      </c>
      <c r="P2785">
        <v>455</v>
      </c>
      <c r="Q2785">
        <v>35.864936103870164</v>
      </c>
      <c r="R2785">
        <v>12.269465752011651</v>
      </c>
      <c r="S2785">
        <f t="shared" si="46"/>
        <v>0.48484848484848486</v>
      </c>
      <c r="T2785" s="13">
        <f>(Tabelle1[[#This Row],[MT Distri % (besucht)]]-Tabelle1[[#This Row],[MT Distri % (besucht) VP]])*100</f>
        <v>-4.7348484848484862</v>
      </c>
      <c r="U2785" t="str">
        <f>Tabelle1[[#This Row],[Kundenhierarchie 1]]&amp;Tabelle1[[#This Row],[Händler]]&amp;Tabelle1[[#This Row],[Kategorie]]&amp;Tabelle1[[#This Row],[Gruppe]]&amp;Tabelle1[[#This Row],[Name]]</f>
        <v>Rewe GruppeRewe MitteWürzsaucenWürzsaucen Made for Meat 375 mlWS Made for Meat Bacon Jalapeno, 375ml</v>
      </c>
      <c r="V2785">
        <f>_xlfn.XLOOKUP(U2785,'Daten Vor-Quartal'!U:U,'Daten Vor-Quartal'!I:I,0)</f>
        <v>0.48484848484848486</v>
      </c>
    </row>
    <row r="2786" spans="1:22">
      <c r="A2786" t="s">
        <v>24</v>
      </c>
      <c r="B2786" t="s">
        <v>25</v>
      </c>
      <c r="C2786" t="s">
        <v>11</v>
      </c>
      <c r="D2786" t="s">
        <v>293</v>
      </c>
      <c r="E2786" t="s">
        <v>287</v>
      </c>
      <c r="F2786">
        <v>15</v>
      </c>
      <c r="G2786" t="s">
        <v>63</v>
      </c>
      <c r="H2786">
        <v>1</v>
      </c>
      <c r="I2786">
        <v>0.14583333333333334</v>
      </c>
      <c r="J2786">
        <v>1.7467248908296853</v>
      </c>
      <c r="K2786">
        <v>-6.1761873147377511</v>
      </c>
      <c r="L2786">
        <v>367</v>
      </c>
      <c r="M2786">
        <v>367</v>
      </c>
      <c r="N2786">
        <v>96</v>
      </c>
      <c r="O2786">
        <v>14</v>
      </c>
      <c r="P2786">
        <v>455</v>
      </c>
      <c r="Q2786">
        <v>3.0971558573275706</v>
      </c>
      <c r="R2786">
        <v>-18.268981976939521</v>
      </c>
      <c r="S2786">
        <f t="shared" si="46"/>
        <v>0.16161616161616163</v>
      </c>
      <c r="T2786" s="13">
        <f>(Tabelle1[[#This Row],[MT Distri % (besucht)]]-Tabelle1[[#This Row],[MT Distri % (besucht) VP]])*100</f>
        <v>-1.5782828282828287</v>
      </c>
      <c r="U2786" t="str">
        <f>Tabelle1[[#This Row],[Kundenhierarchie 1]]&amp;Tabelle1[[#This Row],[Händler]]&amp;Tabelle1[[#This Row],[Kategorie]]&amp;Tabelle1[[#This Row],[Gruppe]]&amp;Tabelle1[[#This Row],[Name]]</f>
        <v>Rewe GruppeRewe MitteWürzsaucenWürzsaucen Made for Meat 375 mlWS Made for Meat BBQ Cranberry, 375ml</v>
      </c>
      <c r="V2786">
        <f>_xlfn.XLOOKUP(U2786,'Daten Vor-Quartal'!U:U,'Daten Vor-Quartal'!I:I,0)</f>
        <v>0.16161616161616163</v>
      </c>
    </row>
    <row r="2787" spans="1:22">
      <c r="A2787" t="s">
        <v>24</v>
      </c>
      <c r="B2787" t="s">
        <v>25</v>
      </c>
      <c r="C2787" t="s">
        <v>11</v>
      </c>
      <c r="D2787" t="s">
        <v>293</v>
      </c>
      <c r="E2787" t="s">
        <v>288</v>
      </c>
      <c r="F2787">
        <v>16</v>
      </c>
      <c r="G2787" t="s">
        <v>63</v>
      </c>
      <c r="H2787">
        <v>1</v>
      </c>
      <c r="I2787">
        <v>0.42708333333333331</v>
      </c>
      <c r="J2787">
        <v>23.144104803493306</v>
      </c>
      <c r="K2787">
        <v>15.007059835613308</v>
      </c>
      <c r="L2787">
        <v>367</v>
      </c>
      <c r="M2787">
        <v>367</v>
      </c>
      <c r="N2787">
        <v>96</v>
      </c>
      <c r="O2787">
        <v>41</v>
      </c>
      <c r="P2787">
        <v>455</v>
      </c>
      <c r="Q2787">
        <v>36.727141462321008</v>
      </c>
      <c r="R2787">
        <v>14.659831209643031</v>
      </c>
      <c r="S2787">
        <f t="shared" si="46"/>
        <v>0.46464646464646464</v>
      </c>
      <c r="T2787" s="13">
        <f>(Tabelle1[[#This Row],[MT Distri % (besucht)]]-Tabelle1[[#This Row],[MT Distri % (besucht) VP]])*100</f>
        <v>-3.7563131313131324</v>
      </c>
      <c r="U2787" t="str">
        <f>Tabelle1[[#This Row],[Kundenhierarchie 1]]&amp;Tabelle1[[#This Row],[Händler]]&amp;Tabelle1[[#This Row],[Kategorie]]&amp;Tabelle1[[#This Row],[Gruppe]]&amp;Tabelle1[[#This Row],[Name]]</f>
        <v>Rewe GruppeRewe MitteWürzsaucenWürzsaucen Made for Meat 375 mlWS Made for Meat Chili Aji Panca, 375ml</v>
      </c>
      <c r="V2787">
        <f>_xlfn.XLOOKUP(U2787,'Daten Vor-Quartal'!U:U,'Daten Vor-Quartal'!I:I,0)</f>
        <v>0.46464646464646464</v>
      </c>
    </row>
    <row r="2788" spans="1:22">
      <c r="A2788" t="s">
        <v>24</v>
      </c>
      <c r="B2788" t="s">
        <v>25</v>
      </c>
      <c r="C2788" t="s">
        <v>11</v>
      </c>
      <c r="D2788" t="s">
        <v>293</v>
      </c>
      <c r="E2788" t="s">
        <v>289</v>
      </c>
      <c r="F2788">
        <v>19</v>
      </c>
      <c r="G2788" t="s">
        <v>74</v>
      </c>
      <c r="H2788">
        <v>1</v>
      </c>
      <c r="I2788">
        <v>0.45833333333333331</v>
      </c>
      <c r="J2788">
        <v>24.454148471615596</v>
      </c>
      <c r="K2788">
        <v>15.674705216797602</v>
      </c>
      <c r="L2788">
        <v>367</v>
      </c>
      <c r="M2788">
        <v>367</v>
      </c>
      <c r="N2788">
        <v>96</v>
      </c>
      <c r="O2788">
        <v>44</v>
      </c>
      <c r="P2788">
        <v>455</v>
      </c>
      <c r="Q2788">
        <v>37.467669212409362</v>
      </c>
      <c r="R2788">
        <v>14.903257934399697</v>
      </c>
      <c r="S2788">
        <f t="shared" si="46"/>
        <v>0.50505050505050508</v>
      </c>
      <c r="T2788" s="13">
        <f>(Tabelle1[[#This Row],[MT Distri % (besucht)]]-Tabelle1[[#This Row],[MT Distri % (besucht) VP]])*100</f>
        <v>-4.6717171717171766</v>
      </c>
      <c r="U2788" t="str">
        <f>Tabelle1[[#This Row],[Kundenhierarchie 1]]&amp;Tabelle1[[#This Row],[Händler]]&amp;Tabelle1[[#This Row],[Kategorie]]&amp;Tabelle1[[#This Row],[Gruppe]]&amp;Tabelle1[[#This Row],[Name]]</f>
        <v>Rewe GruppeRewe MitteWürzsaucenWürzsaucen Made for Meat 375 mlWS Made for Meat Grilled Paprika, 375ml</v>
      </c>
      <c r="V2788">
        <f>_xlfn.XLOOKUP(U2788,'Daten Vor-Quartal'!U:U,'Daten Vor-Quartal'!I:I,0)</f>
        <v>0.50505050505050508</v>
      </c>
    </row>
    <row r="2789" spans="1:22">
      <c r="A2789" t="s">
        <v>24</v>
      </c>
      <c r="B2789" t="s">
        <v>25</v>
      </c>
      <c r="C2789" t="s">
        <v>11</v>
      </c>
      <c r="D2789" t="s">
        <v>298</v>
      </c>
      <c r="E2789" t="s">
        <v>290</v>
      </c>
      <c r="F2789">
        <v>9</v>
      </c>
      <c r="G2789" t="s">
        <v>51</v>
      </c>
      <c r="H2789">
        <v>1</v>
      </c>
      <c r="I2789">
        <v>0.96875</v>
      </c>
      <c r="J2789">
        <v>94.541484716156603</v>
      </c>
      <c r="K2789">
        <v>1.1796003478488615</v>
      </c>
      <c r="L2789">
        <v>367</v>
      </c>
      <c r="M2789">
        <v>367</v>
      </c>
      <c r="N2789">
        <v>96</v>
      </c>
      <c r="O2789">
        <v>93</v>
      </c>
      <c r="P2789">
        <v>455</v>
      </c>
      <c r="Q2789">
        <v>98.247919602677982</v>
      </c>
      <c r="R2789">
        <v>0.7775287002548481</v>
      </c>
      <c r="S2789">
        <f t="shared" si="46"/>
        <v>0.97979797979797978</v>
      </c>
      <c r="T2789" s="13">
        <f>(Tabelle1[[#This Row],[MT Distri % (besucht)]]-Tabelle1[[#This Row],[MT Distri % (besucht) VP]])*100</f>
        <v>-1.1047979797979779</v>
      </c>
      <c r="U2789" t="str">
        <f>Tabelle1[[#This Row],[Kundenhierarchie 1]]&amp;Tabelle1[[#This Row],[Händler]]&amp;Tabelle1[[#This Row],[Kategorie]]&amp;Tabelle1[[#This Row],[Gruppe]]&amp;Tabelle1[[#This Row],[Name]]</f>
        <v>Rewe GruppeRewe MitteWürzsaucenWürzsaucen StandardWürzsauce Barbecue, 250ml</v>
      </c>
      <c r="V2789">
        <f>_xlfn.XLOOKUP(U2789,'Daten Vor-Quartal'!U:U,'Daten Vor-Quartal'!I:I,0)</f>
        <v>0.97979797979797978</v>
      </c>
    </row>
    <row r="2790" spans="1:22">
      <c r="A2790" t="s">
        <v>24</v>
      </c>
      <c r="B2790" t="s">
        <v>25</v>
      </c>
      <c r="C2790" t="s">
        <v>11</v>
      </c>
      <c r="D2790" t="s">
        <v>298</v>
      </c>
      <c r="E2790" t="s">
        <v>291</v>
      </c>
      <c r="F2790">
        <v>21</v>
      </c>
      <c r="G2790" t="s">
        <v>74</v>
      </c>
      <c r="H2790">
        <v>1</v>
      </c>
      <c r="I2790">
        <v>0.58333333333333337</v>
      </c>
      <c r="J2790">
        <v>38.646288209607121</v>
      </c>
      <c r="K2790">
        <v>7.1687721496497838</v>
      </c>
      <c r="L2790">
        <v>367</v>
      </c>
      <c r="M2790">
        <v>367</v>
      </c>
      <c r="N2790">
        <v>96</v>
      </c>
      <c r="O2790">
        <v>56</v>
      </c>
      <c r="P2790">
        <v>455</v>
      </c>
      <c r="Q2790">
        <v>50.629787696325167</v>
      </c>
      <c r="R2790">
        <v>3.900437499926845</v>
      </c>
      <c r="S2790">
        <f t="shared" si="46"/>
        <v>0.6767676767676768</v>
      </c>
      <c r="T2790" s="13">
        <f>(Tabelle1[[#This Row],[MT Distri % (besucht)]]-Tabelle1[[#This Row],[MT Distri % (besucht) VP]])*100</f>
        <v>-9.3434343434343425</v>
      </c>
      <c r="U2790" t="str">
        <f>Tabelle1[[#This Row],[Kundenhierarchie 1]]&amp;Tabelle1[[#This Row],[Händler]]&amp;Tabelle1[[#This Row],[Kategorie]]&amp;Tabelle1[[#This Row],[Gruppe]]&amp;Tabelle1[[#This Row],[Name]]</f>
        <v>Rewe GruppeRewe MitteWürzsaucenWürzsaucen StandardWürzsauce Brandstifter, 250ml</v>
      </c>
      <c r="V2790">
        <f>_xlfn.XLOOKUP(U2790,'Daten Vor-Quartal'!U:U,'Daten Vor-Quartal'!I:I,0)</f>
        <v>0.6767676767676768</v>
      </c>
    </row>
    <row r="2791" spans="1:22">
      <c r="A2791" t="s">
        <v>24</v>
      </c>
      <c r="B2791" t="s">
        <v>25</v>
      </c>
      <c r="C2791" t="s">
        <v>11</v>
      </c>
      <c r="D2791" t="s">
        <v>298</v>
      </c>
      <c r="E2791" t="s">
        <v>292</v>
      </c>
      <c r="F2791">
        <v>23</v>
      </c>
      <c r="G2791" t="s">
        <v>74</v>
      </c>
      <c r="H2791">
        <v>1</v>
      </c>
      <c r="I2791">
        <v>0.30208333333333331</v>
      </c>
      <c r="J2791">
        <v>12.227074235807798</v>
      </c>
      <c r="K2791">
        <v>-0.40675874063753953</v>
      </c>
      <c r="L2791">
        <v>367</v>
      </c>
      <c r="M2791">
        <v>367</v>
      </c>
      <c r="N2791">
        <v>96</v>
      </c>
      <c r="O2791">
        <v>29</v>
      </c>
      <c r="P2791">
        <v>455</v>
      </c>
      <c r="Q2791">
        <v>25.532498502003214</v>
      </c>
      <c r="R2791">
        <v>-1.4960503590602414</v>
      </c>
      <c r="S2791">
        <f t="shared" si="46"/>
        <v>0.31313131313131315</v>
      </c>
      <c r="T2791" s="13">
        <f>(Tabelle1[[#This Row],[MT Distri % (besucht)]]-Tabelle1[[#This Row],[MT Distri % (besucht) VP]])*100</f>
        <v>-1.1047979797979834</v>
      </c>
      <c r="U2791" t="str">
        <f>Tabelle1[[#This Row],[Kundenhierarchie 1]]&amp;Tabelle1[[#This Row],[Händler]]&amp;Tabelle1[[#This Row],[Kategorie]]&amp;Tabelle1[[#This Row],[Gruppe]]&amp;Tabelle1[[#This Row],[Name]]</f>
        <v>Rewe GruppeRewe MitteWürzsaucenWürzsaucen StandardWürzsauce China, 250ml</v>
      </c>
      <c r="V2791">
        <f>_xlfn.XLOOKUP(U2791,'Daten Vor-Quartal'!U:U,'Daten Vor-Quartal'!I:I,0)</f>
        <v>0.31313131313131315</v>
      </c>
    </row>
    <row r="2792" spans="1:22">
      <c r="A2792" t="s">
        <v>24</v>
      </c>
      <c r="B2792" t="s">
        <v>25</v>
      </c>
      <c r="C2792" t="s">
        <v>11</v>
      </c>
      <c r="D2792" t="s">
        <v>298</v>
      </c>
      <c r="E2792" t="s">
        <v>294</v>
      </c>
      <c r="F2792">
        <v>20</v>
      </c>
      <c r="G2792" t="s">
        <v>74</v>
      </c>
      <c r="H2792">
        <v>0</v>
      </c>
      <c r="I2792">
        <v>0</v>
      </c>
      <c r="J2792">
        <v>10.262008733624491</v>
      </c>
      <c r="K2792">
        <v>-7.511010538324169</v>
      </c>
      <c r="L2792">
        <v>0</v>
      </c>
      <c r="M2792">
        <v>367</v>
      </c>
      <c r="N2792">
        <v>1</v>
      </c>
      <c r="O2792">
        <v>0</v>
      </c>
      <c r="P2792">
        <v>455</v>
      </c>
      <c r="Q2792">
        <v>14.775945884596862</v>
      </c>
      <c r="R2792">
        <v>-11.915126820483316</v>
      </c>
      <c r="S2792">
        <f t="shared" si="46"/>
        <v>0</v>
      </c>
      <c r="T2792" s="13">
        <f>(Tabelle1[[#This Row],[MT Distri % (besucht)]]-Tabelle1[[#This Row],[MT Distri % (besucht) VP]])*100</f>
        <v>0</v>
      </c>
      <c r="U2792" t="str">
        <f>Tabelle1[[#This Row],[Kundenhierarchie 1]]&amp;Tabelle1[[#This Row],[Händler]]&amp;Tabelle1[[#This Row],[Kategorie]]&amp;Tabelle1[[#This Row],[Gruppe]]&amp;Tabelle1[[#This Row],[Name]]</f>
        <v>Rewe GruppeRewe MitteWürzsaucenWürzsaucen StandardWürzsauce Cocktail, 250ml</v>
      </c>
      <c r="V2792">
        <f>_xlfn.XLOOKUP(U2792,'Daten Vor-Quartal'!U:U,'Daten Vor-Quartal'!I:I,0)</f>
        <v>0</v>
      </c>
    </row>
    <row r="2793" spans="1:22">
      <c r="A2793" t="s">
        <v>24</v>
      </c>
      <c r="B2793" t="s">
        <v>25</v>
      </c>
      <c r="C2793" t="s">
        <v>11</v>
      </c>
      <c r="D2793" t="s">
        <v>298</v>
      </c>
      <c r="E2793" t="s">
        <v>295</v>
      </c>
      <c r="F2793">
        <v>3</v>
      </c>
      <c r="G2793" t="s">
        <v>51</v>
      </c>
      <c r="H2793">
        <v>1</v>
      </c>
      <c r="I2793">
        <v>0.64583333333333337</v>
      </c>
      <c r="J2793">
        <v>46.288209606986612</v>
      </c>
      <c r="K2793">
        <v>3.6757899067727715</v>
      </c>
      <c r="L2793">
        <v>367</v>
      </c>
      <c r="M2793">
        <v>367</v>
      </c>
      <c r="N2793">
        <v>96</v>
      </c>
      <c r="O2793">
        <v>62</v>
      </c>
      <c r="P2793">
        <v>455</v>
      </c>
      <c r="Q2793">
        <v>62.298078929273117</v>
      </c>
      <c r="R2793">
        <v>0.97753048870804804</v>
      </c>
      <c r="S2793">
        <f t="shared" si="46"/>
        <v>0.71717171717171713</v>
      </c>
      <c r="T2793" s="13">
        <f>(Tabelle1[[#This Row],[MT Distri % (besucht)]]-Tabelle1[[#This Row],[MT Distri % (besucht) VP]])*100</f>
        <v>-7.1338383838383752</v>
      </c>
      <c r="U2793" t="str">
        <f>Tabelle1[[#This Row],[Kundenhierarchie 1]]&amp;Tabelle1[[#This Row],[Händler]]&amp;Tabelle1[[#This Row],[Kategorie]]&amp;Tabelle1[[#This Row],[Gruppe]]&amp;Tabelle1[[#This Row],[Name]]</f>
        <v>Rewe GruppeRewe MitteWürzsaucenWürzsaucen StandardWürzsauce Curry, 250ml</v>
      </c>
      <c r="V2793">
        <f>_xlfn.XLOOKUP(U2793,'Daten Vor-Quartal'!U:U,'Daten Vor-Quartal'!I:I,0)</f>
        <v>0.71717171717171713</v>
      </c>
    </row>
    <row r="2794" spans="1:22">
      <c r="A2794" t="s">
        <v>24</v>
      </c>
      <c r="B2794" t="s">
        <v>25</v>
      </c>
      <c r="C2794" t="s">
        <v>11</v>
      </c>
      <c r="D2794" t="s">
        <v>298</v>
      </c>
      <c r="E2794" t="s">
        <v>296</v>
      </c>
      <c r="F2794">
        <v>7</v>
      </c>
      <c r="G2794" t="s">
        <v>51</v>
      </c>
      <c r="H2794">
        <v>1</v>
      </c>
      <c r="I2794">
        <v>0.83333333333333337</v>
      </c>
      <c r="J2794">
        <v>65.28384279475992</v>
      </c>
      <c r="K2794">
        <v>2.9712089617833906</v>
      </c>
      <c r="L2794">
        <v>367</v>
      </c>
      <c r="M2794">
        <v>367</v>
      </c>
      <c r="N2794">
        <v>96</v>
      </c>
      <c r="O2794">
        <v>80</v>
      </c>
      <c r="P2794">
        <v>455</v>
      </c>
      <c r="Q2794">
        <v>79.994846217982328</v>
      </c>
      <c r="R2794">
        <v>1.9128129268983685</v>
      </c>
      <c r="S2794">
        <f t="shared" si="46"/>
        <v>0.84848484848484851</v>
      </c>
      <c r="T2794" s="13">
        <f>(Tabelle1[[#This Row],[MT Distri % (besucht)]]-Tabelle1[[#This Row],[MT Distri % (besucht) VP]])*100</f>
        <v>-1.5151515151515138</v>
      </c>
      <c r="U2794" t="str">
        <f>Tabelle1[[#This Row],[Kundenhierarchie 1]]&amp;Tabelle1[[#This Row],[Händler]]&amp;Tabelle1[[#This Row],[Kategorie]]&amp;Tabelle1[[#This Row],[Gruppe]]&amp;Tabelle1[[#This Row],[Name]]</f>
        <v>Rewe GruppeRewe MitteWürzsaucenWürzsaucen StandardWürzsauce Hot Chili, 250ml</v>
      </c>
      <c r="V2794">
        <f>_xlfn.XLOOKUP(U2794,'Daten Vor-Quartal'!U:U,'Daten Vor-Quartal'!I:I,0)</f>
        <v>0.84848484848484851</v>
      </c>
    </row>
    <row r="2795" spans="1:22">
      <c r="A2795" t="s">
        <v>24</v>
      </c>
      <c r="B2795" t="s">
        <v>25</v>
      </c>
      <c r="C2795" t="s">
        <v>11</v>
      </c>
      <c r="D2795" t="s">
        <v>298</v>
      </c>
      <c r="E2795" t="s">
        <v>297</v>
      </c>
      <c r="F2795">
        <v>1</v>
      </c>
      <c r="G2795" t="s">
        <v>51</v>
      </c>
      <c r="H2795">
        <v>1</v>
      </c>
      <c r="I2795">
        <v>0.9375</v>
      </c>
      <c r="J2795">
        <v>72.925764192139525</v>
      </c>
      <c r="K2795">
        <v>-5.4468268142842931</v>
      </c>
      <c r="L2795">
        <v>367</v>
      </c>
      <c r="M2795">
        <v>367</v>
      </c>
      <c r="N2795">
        <v>96</v>
      </c>
      <c r="O2795">
        <v>90</v>
      </c>
      <c r="P2795">
        <v>455</v>
      </c>
      <c r="Q2795">
        <v>86.325829924501448</v>
      </c>
      <c r="R2795">
        <v>-2.6015403806477906</v>
      </c>
      <c r="S2795">
        <f t="shared" si="46"/>
        <v>0.93939393939393945</v>
      </c>
      <c r="T2795" s="13">
        <f>(Tabelle1[[#This Row],[MT Distri % (besucht)]]-Tabelle1[[#This Row],[MT Distri % (besucht) VP]])*100</f>
        <v>-0.18939393939394478</v>
      </c>
      <c r="U2795" t="str">
        <f>Tabelle1[[#This Row],[Kundenhierarchie 1]]&amp;Tabelle1[[#This Row],[Händler]]&amp;Tabelle1[[#This Row],[Kategorie]]&amp;Tabelle1[[#This Row],[Gruppe]]&amp;Tabelle1[[#This Row],[Name]]</f>
        <v>Rewe GruppeRewe MitteWürzsaucenWürzsaucen StandardWürzsauce Knoblauch, 250ml</v>
      </c>
      <c r="V2795">
        <f>_xlfn.XLOOKUP(U2795,'Daten Vor-Quartal'!U:U,'Daten Vor-Quartal'!I:I,0)</f>
        <v>0.93939393939393945</v>
      </c>
    </row>
    <row r="2796" spans="1:22">
      <c r="A2796" t="s">
        <v>24</v>
      </c>
      <c r="B2796" t="s">
        <v>25</v>
      </c>
      <c r="C2796" t="s">
        <v>11</v>
      </c>
      <c r="D2796" t="s">
        <v>298</v>
      </c>
      <c r="E2796" t="s">
        <v>303</v>
      </c>
      <c r="F2796">
        <v>5</v>
      </c>
      <c r="G2796" t="s">
        <v>51</v>
      </c>
      <c r="H2796">
        <v>1</v>
      </c>
      <c r="I2796">
        <v>0.97916666666666663</v>
      </c>
      <c r="J2796">
        <v>92.794759825327219</v>
      </c>
      <c r="K2796">
        <v>1.7883358424581253</v>
      </c>
      <c r="L2796">
        <v>367</v>
      </c>
      <c r="M2796">
        <v>367</v>
      </c>
      <c r="N2796">
        <v>96</v>
      </c>
      <c r="O2796">
        <v>94</v>
      </c>
      <c r="P2796">
        <v>455</v>
      </c>
      <c r="Q2796">
        <v>97.214449909779447</v>
      </c>
      <c r="R2796">
        <v>0.68575328281166037</v>
      </c>
      <c r="S2796">
        <f t="shared" si="46"/>
        <v>0.96969696969696972</v>
      </c>
      <c r="T2796" s="13">
        <f>(Tabelle1[[#This Row],[MT Distri % (besucht)]]-Tabelle1[[#This Row],[MT Distri % (besucht) VP]])*100</f>
        <v>0.94696969696969058</v>
      </c>
      <c r="U2796" t="str">
        <f>Tabelle1[[#This Row],[Kundenhierarchie 1]]&amp;Tabelle1[[#This Row],[Händler]]&amp;Tabelle1[[#This Row],[Kategorie]]&amp;Tabelle1[[#This Row],[Gruppe]]&amp;Tabelle1[[#This Row],[Name]]</f>
        <v>Rewe GruppeRewe MitteWürzsaucenWürzsaucen StandardWürzsauce Mexico, 250ml</v>
      </c>
      <c r="V2796">
        <f>_xlfn.XLOOKUP(U2796,'Daten Vor-Quartal'!U:U,'Daten Vor-Quartal'!I:I,0)</f>
        <v>0.96969696969696972</v>
      </c>
    </row>
    <row r="2797" spans="1:22">
      <c r="A2797" t="s">
        <v>24</v>
      </c>
      <c r="B2797" t="s">
        <v>25</v>
      </c>
      <c r="C2797" t="s">
        <v>11</v>
      </c>
      <c r="D2797" t="s">
        <v>298</v>
      </c>
      <c r="E2797" t="s">
        <v>299</v>
      </c>
      <c r="F2797">
        <v>14</v>
      </c>
      <c r="G2797" t="s">
        <v>63</v>
      </c>
      <c r="H2797">
        <v>1</v>
      </c>
      <c r="I2797">
        <v>0.53125</v>
      </c>
      <c r="J2797">
        <v>33.624454148471912</v>
      </c>
      <c r="K2797">
        <v>-0.20852229692453622</v>
      </c>
      <c r="L2797">
        <v>367</v>
      </c>
      <c r="M2797">
        <v>367</v>
      </c>
      <c r="N2797">
        <v>96</v>
      </c>
      <c r="O2797">
        <v>51</v>
      </c>
      <c r="P2797">
        <v>455</v>
      </c>
      <c r="Q2797">
        <v>50.333208813480965</v>
      </c>
      <c r="R2797">
        <v>-1.9409678972825972</v>
      </c>
      <c r="S2797">
        <f t="shared" si="46"/>
        <v>0.59595959595959591</v>
      </c>
      <c r="T2797" s="13">
        <f>(Tabelle1[[#This Row],[MT Distri % (besucht)]]-Tabelle1[[#This Row],[MT Distri % (besucht) VP]])*100</f>
        <v>-6.4709595959595916</v>
      </c>
      <c r="U2797" t="str">
        <f>Tabelle1[[#This Row],[Kundenhierarchie 1]]&amp;Tabelle1[[#This Row],[Händler]]&amp;Tabelle1[[#This Row],[Kategorie]]&amp;Tabelle1[[#This Row],[Gruppe]]&amp;Tabelle1[[#This Row],[Name]]</f>
        <v>Rewe GruppeRewe MitteWürzsaucenWürzsaucen StandardWürzsauce Paprikasauce Ungar. Art, 250ml</v>
      </c>
      <c r="V2797">
        <f>_xlfn.XLOOKUP(U2797,'Daten Vor-Quartal'!U:U,'Daten Vor-Quartal'!I:I,0)</f>
        <v>0.59595959595959591</v>
      </c>
    </row>
    <row r="2798" spans="1:22">
      <c r="A2798" t="s">
        <v>24</v>
      </c>
      <c r="B2798" t="s">
        <v>25</v>
      </c>
      <c r="C2798" t="s">
        <v>11</v>
      </c>
      <c r="D2798" t="s">
        <v>298</v>
      </c>
      <c r="E2798" t="s">
        <v>300</v>
      </c>
      <c r="F2798">
        <v>12</v>
      </c>
      <c r="G2798" t="s">
        <v>63</v>
      </c>
      <c r="H2798">
        <v>1</v>
      </c>
      <c r="I2798">
        <v>0.85416666666666663</v>
      </c>
      <c r="J2798">
        <v>65.283842794759934</v>
      </c>
      <c r="K2798">
        <v>-6.8788981045977415</v>
      </c>
      <c r="L2798">
        <v>367</v>
      </c>
      <c r="M2798">
        <v>367</v>
      </c>
      <c r="N2798">
        <v>96</v>
      </c>
      <c r="O2798">
        <v>82</v>
      </c>
      <c r="P2798">
        <v>455</v>
      </c>
      <c r="Q2798">
        <v>73.155998276033799</v>
      </c>
      <c r="R2798">
        <v>-7.9721758239557943</v>
      </c>
      <c r="S2798">
        <f t="shared" si="46"/>
        <v>0.84848484848484851</v>
      </c>
      <c r="T2798" s="13">
        <f>(Tabelle1[[#This Row],[MT Distri % (besucht)]]-Tabelle1[[#This Row],[MT Distri % (besucht) VP]])*100</f>
        <v>0.56818181818181213</v>
      </c>
      <c r="U2798" t="str">
        <f>Tabelle1[[#This Row],[Kundenhierarchie 1]]&amp;Tabelle1[[#This Row],[Händler]]&amp;Tabelle1[[#This Row],[Kategorie]]&amp;Tabelle1[[#This Row],[Gruppe]]&amp;Tabelle1[[#This Row],[Name]]</f>
        <v>Rewe GruppeRewe MitteWürzsaucenWürzsaucen StandardWürzsauce Schaschlik, 250ml</v>
      </c>
      <c r="V2798">
        <f>_xlfn.XLOOKUP(U2798,'Daten Vor-Quartal'!U:U,'Daten Vor-Quartal'!I:I,0)</f>
        <v>0.84848484848484851</v>
      </c>
    </row>
    <row r="2799" spans="1:22">
      <c r="A2799" t="s">
        <v>24</v>
      </c>
      <c r="B2799" t="s">
        <v>25</v>
      </c>
      <c r="C2799" t="s">
        <v>11</v>
      </c>
      <c r="D2799" t="s">
        <v>298</v>
      </c>
      <c r="E2799" t="s">
        <v>301</v>
      </c>
      <c r="F2799">
        <v>2</v>
      </c>
      <c r="G2799" t="s">
        <v>51</v>
      </c>
      <c r="H2799">
        <v>1</v>
      </c>
      <c r="I2799">
        <v>0.88541666666666663</v>
      </c>
      <c r="J2799">
        <v>63.755458515283266</v>
      </c>
      <c r="K2799">
        <v>3.5841523054337117</v>
      </c>
      <c r="L2799">
        <v>367</v>
      </c>
      <c r="M2799">
        <v>367</v>
      </c>
      <c r="N2799">
        <v>96</v>
      </c>
      <c r="O2799">
        <v>85</v>
      </c>
      <c r="P2799">
        <v>455</v>
      </c>
      <c r="Q2799">
        <v>77.933827212805681</v>
      </c>
      <c r="R2799">
        <v>1.5035480238479408</v>
      </c>
      <c r="S2799">
        <f t="shared" si="46"/>
        <v>0.88888888888888884</v>
      </c>
      <c r="T2799" s="13">
        <f>(Tabelle1[[#This Row],[MT Distri % (besucht)]]-Tabelle1[[#This Row],[MT Distri % (besucht) VP]])*100</f>
        <v>-0.34722222222222099</v>
      </c>
      <c r="U2799" t="str">
        <f>Tabelle1[[#This Row],[Kundenhierarchie 1]]&amp;Tabelle1[[#This Row],[Händler]]&amp;Tabelle1[[#This Row],[Kategorie]]&amp;Tabelle1[[#This Row],[Gruppe]]&amp;Tabelle1[[#This Row],[Name]]</f>
        <v>Rewe GruppeRewe MitteWürzsaucenWürzsaucen StandardWürzsauce Steak, 250ml</v>
      </c>
      <c r="V2799">
        <f>_xlfn.XLOOKUP(U2799,'Daten Vor-Quartal'!U:U,'Daten Vor-Quartal'!I:I,0)</f>
        <v>0.88888888888888884</v>
      </c>
    </row>
    <row r="2800" spans="1:22">
      <c r="A2800" t="s">
        <v>24</v>
      </c>
      <c r="B2800" t="s">
        <v>25</v>
      </c>
      <c r="C2800" t="s">
        <v>11</v>
      </c>
      <c r="D2800" t="s">
        <v>298</v>
      </c>
      <c r="E2800" t="s">
        <v>302</v>
      </c>
      <c r="F2800">
        <v>24</v>
      </c>
      <c r="G2800" t="s">
        <v>74</v>
      </c>
      <c r="H2800">
        <v>0</v>
      </c>
      <c r="I2800">
        <v>0</v>
      </c>
      <c r="J2800">
        <v>0</v>
      </c>
      <c r="K2800">
        <v>0</v>
      </c>
      <c r="L2800">
        <v>0</v>
      </c>
      <c r="M2800">
        <v>367</v>
      </c>
      <c r="N2800">
        <v>1</v>
      </c>
      <c r="O2800">
        <v>0</v>
      </c>
      <c r="P2800">
        <v>455</v>
      </c>
      <c r="Q2800">
        <v>0</v>
      </c>
      <c r="R2800">
        <v>0</v>
      </c>
      <c r="S2800">
        <f t="shared" si="46"/>
        <v>0</v>
      </c>
      <c r="T2800" s="13">
        <f>(Tabelle1[[#This Row],[MT Distri % (besucht)]]-Tabelle1[[#This Row],[MT Distri % (besucht) VP]])*100</f>
        <v>0</v>
      </c>
      <c r="U2800" t="str">
        <f>Tabelle1[[#This Row],[Kundenhierarchie 1]]&amp;Tabelle1[[#This Row],[Händler]]&amp;Tabelle1[[#This Row],[Kategorie]]&amp;Tabelle1[[#This Row],[Gruppe]]&amp;Tabelle1[[#This Row],[Name]]</f>
        <v>Rewe GruppeRewe MitteWürzsaucenWürzsaucen StandardWürzsauce Tzatziki, 250ml</v>
      </c>
      <c r="V2800">
        <f>_xlfn.XLOOKUP(U2800,'Daten Vor-Quartal'!U:U,'Daten Vor-Quartal'!I:I,0)</f>
        <v>0</v>
      </c>
    </row>
    <row r="2801" spans="1:22">
      <c r="A2801" t="s">
        <v>24</v>
      </c>
      <c r="B2801" t="s">
        <v>25</v>
      </c>
      <c r="C2801" t="s">
        <v>11</v>
      </c>
      <c r="D2801" t="s">
        <v>298</v>
      </c>
      <c r="E2801" t="s">
        <v>304</v>
      </c>
      <c r="F2801">
        <v>22</v>
      </c>
      <c r="G2801" t="s">
        <v>74</v>
      </c>
      <c r="H2801">
        <v>1</v>
      </c>
      <c r="I2801">
        <v>0.10416666666666667</v>
      </c>
      <c r="J2801">
        <v>0.43668122270742132</v>
      </c>
      <c r="K2801">
        <v>-11.768886229112791</v>
      </c>
      <c r="L2801">
        <v>367</v>
      </c>
      <c r="M2801">
        <v>367</v>
      </c>
      <c r="N2801">
        <v>96</v>
      </c>
      <c r="O2801">
        <v>10</v>
      </c>
      <c r="P2801">
        <v>455</v>
      </c>
      <c r="Q2801">
        <v>0.78525299132551529</v>
      </c>
      <c r="R2801">
        <v>-25.109561035271021</v>
      </c>
      <c r="S2801">
        <f t="shared" si="46"/>
        <v>0.17171717171717171</v>
      </c>
      <c r="T2801" s="13">
        <f>(Tabelle1[[#This Row],[MT Distri % (besucht)]]-Tabelle1[[#This Row],[MT Distri % (besucht) VP]])*100</f>
        <v>-6.7550505050505043</v>
      </c>
      <c r="U2801" t="str">
        <f>Tabelle1[[#This Row],[Kundenhierarchie 1]]&amp;Tabelle1[[#This Row],[Händler]]&amp;Tabelle1[[#This Row],[Kategorie]]&amp;Tabelle1[[#This Row],[Gruppe]]&amp;Tabelle1[[#This Row],[Name]]</f>
        <v>Rewe GruppeRewe MitteWürzsaucenWürzsaucen StandardWürzsauce Unschuldsengel, 250ml</v>
      </c>
      <c r="V2801">
        <f>_xlfn.XLOOKUP(U2801,'Daten Vor-Quartal'!U:U,'Daten Vor-Quartal'!I:I,0)</f>
        <v>0.17171717171717171</v>
      </c>
    </row>
    <row r="2802" spans="1:22">
      <c r="A2802" t="s">
        <v>24</v>
      </c>
      <c r="B2802" t="s">
        <v>26</v>
      </c>
      <c r="C2802" t="s">
        <v>10</v>
      </c>
      <c r="D2802" t="s">
        <v>157</v>
      </c>
      <c r="E2802" t="s">
        <v>158</v>
      </c>
      <c r="F2802">
        <v>15</v>
      </c>
      <c r="G2802" t="s">
        <v>63</v>
      </c>
      <c r="H2802">
        <v>1</v>
      </c>
      <c r="I2802">
        <v>0.92473118279569888</v>
      </c>
      <c r="J2802">
        <v>79.401993355481139</v>
      </c>
      <c r="K2802">
        <v>-1.8375376327929871</v>
      </c>
      <c r="L2802">
        <v>517</v>
      </c>
      <c r="M2802">
        <v>517</v>
      </c>
      <c r="N2802">
        <v>93</v>
      </c>
      <c r="O2802">
        <v>86</v>
      </c>
      <c r="P2802">
        <v>597</v>
      </c>
      <c r="Q2802">
        <v>86.043080084736502</v>
      </c>
      <c r="R2802">
        <v>-1.4175195348085907</v>
      </c>
      <c r="S2802">
        <f t="shared" si="46"/>
        <v>0.97368421052631582</v>
      </c>
      <c r="T2802" s="13">
        <f>(Tabelle1[[#This Row],[MT Distri % (besucht)]]-Tabelle1[[#This Row],[MT Distri % (besucht) VP]])*100</f>
        <v>-4.8953027730616938</v>
      </c>
      <c r="U2802" t="str">
        <f>Tabelle1[[#This Row],[Kundenhierarchie 1]]&amp;Tabelle1[[#This Row],[Händler]]&amp;Tabelle1[[#This Row],[Kategorie]]&amp;Tabelle1[[#This Row],[Gruppe]]&amp;Tabelle1[[#This Row],[Name]]</f>
        <v>Rewe GruppeRewe NordDressingDressing  500mlKühne Dressing 1000 Islands  0,5l</v>
      </c>
      <c r="V2802">
        <f>_xlfn.XLOOKUP(U2802,'Daten Vor-Quartal'!U:U,'Daten Vor-Quartal'!I:I,0)</f>
        <v>0.97368421052631582</v>
      </c>
    </row>
    <row r="2803" spans="1:22">
      <c r="A2803" t="s">
        <v>24</v>
      </c>
      <c r="B2803" t="s">
        <v>26</v>
      </c>
      <c r="C2803" t="s">
        <v>10</v>
      </c>
      <c r="D2803" t="s">
        <v>157</v>
      </c>
      <c r="E2803" t="s">
        <v>159</v>
      </c>
      <c r="F2803">
        <v>19</v>
      </c>
      <c r="G2803" t="s">
        <v>63</v>
      </c>
      <c r="H2803">
        <v>1</v>
      </c>
      <c r="I2803">
        <v>0.956989247311828</v>
      </c>
      <c r="J2803">
        <v>87.043189368770967</v>
      </c>
      <c r="K2803">
        <v>-1.7340300617149833</v>
      </c>
      <c r="L2803">
        <v>517</v>
      </c>
      <c r="M2803">
        <v>517</v>
      </c>
      <c r="N2803">
        <v>93</v>
      </c>
      <c r="O2803">
        <v>89</v>
      </c>
      <c r="P2803">
        <v>597</v>
      </c>
      <c r="Q2803">
        <v>91.295417651690826</v>
      </c>
      <c r="R2803">
        <v>-1.115851287664924</v>
      </c>
      <c r="S2803">
        <f t="shared" si="46"/>
        <v>0.96491228070175439</v>
      </c>
      <c r="T2803" s="13">
        <f>(Tabelle1[[#This Row],[MT Distri % (besucht)]]-Tabelle1[[#This Row],[MT Distri % (besucht) VP]])*100</f>
        <v>-0.79230333899263927</v>
      </c>
      <c r="U2803" t="str">
        <f>Tabelle1[[#This Row],[Kundenhierarchie 1]]&amp;Tabelle1[[#This Row],[Händler]]&amp;Tabelle1[[#This Row],[Kategorie]]&amp;Tabelle1[[#This Row],[Gruppe]]&amp;Tabelle1[[#This Row],[Name]]</f>
        <v>Rewe GruppeRewe NordDressingDressing  500mlKühne Dressing American  0,5l</v>
      </c>
      <c r="V2803">
        <f>_xlfn.XLOOKUP(U2803,'Daten Vor-Quartal'!U:U,'Daten Vor-Quartal'!I:I,0)</f>
        <v>0.96491228070175439</v>
      </c>
    </row>
    <row r="2804" spans="1:22">
      <c r="A2804" t="s">
        <v>24</v>
      </c>
      <c r="B2804" t="s">
        <v>26</v>
      </c>
      <c r="C2804" t="s">
        <v>10</v>
      </c>
      <c r="D2804" t="s">
        <v>157</v>
      </c>
      <c r="E2804" t="s">
        <v>160</v>
      </c>
      <c r="F2804">
        <v>18</v>
      </c>
      <c r="G2804" t="s">
        <v>63</v>
      </c>
      <c r="H2804">
        <v>1</v>
      </c>
      <c r="I2804">
        <v>0.46236559139784944</v>
      </c>
      <c r="J2804">
        <v>31.561461794019575</v>
      </c>
      <c r="K2804">
        <v>2.415733150803836</v>
      </c>
      <c r="L2804">
        <v>517</v>
      </c>
      <c r="M2804">
        <v>517</v>
      </c>
      <c r="N2804">
        <v>93</v>
      </c>
      <c r="O2804">
        <v>43</v>
      </c>
      <c r="P2804">
        <v>597</v>
      </c>
      <c r="Q2804">
        <v>40.922664673227906</v>
      </c>
      <c r="R2804">
        <v>3.7183453229835237</v>
      </c>
      <c r="S2804">
        <f t="shared" si="46"/>
        <v>0.40350877192982454</v>
      </c>
      <c r="T2804" s="13">
        <f>(Tabelle1[[#This Row],[MT Distri % (besucht)]]-Tabelle1[[#This Row],[MT Distri % (besucht) VP]])*100</f>
        <v>5.8856819468024906</v>
      </c>
      <c r="U2804" t="str">
        <f>Tabelle1[[#This Row],[Kundenhierarchie 1]]&amp;Tabelle1[[#This Row],[Händler]]&amp;Tabelle1[[#This Row],[Kategorie]]&amp;Tabelle1[[#This Row],[Gruppe]]&amp;Tabelle1[[#This Row],[Name]]</f>
        <v>Rewe GruppeRewe NordDressingDressing  500mlKühne Dressing Balsamico  0,5l</v>
      </c>
      <c r="V2804">
        <f>_xlfn.XLOOKUP(U2804,'Daten Vor-Quartal'!U:U,'Daten Vor-Quartal'!I:I,0)</f>
        <v>0.40350877192982454</v>
      </c>
    </row>
    <row r="2805" spans="1:22">
      <c r="A2805" t="s">
        <v>24</v>
      </c>
      <c r="B2805" t="s">
        <v>26</v>
      </c>
      <c r="C2805" t="s">
        <v>10</v>
      </c>
      <c r="D2805" t="s">
        <v>157</v>
      </c>
      <c r="E2805" t="s">
        <v>161</v>
      </c>
      <c r="F2805">
        <v>13</v>
      </c>
      <c r="G2805" t="s">
        <v>63</v>
      </c>
      <c r="H2805">
        <v>1</v>
      </c>
      <c r="I2805">
        <v>0.93548387096774188</v>
      </c>
      <c r="J2805">
        <v>77.740863787374721</v>
      </c>
      <c r="K2805">
        <v>-5.3412132645508281</v>
      </c>
      <c r="L2805">
        <v>517</v>
      </c>
      <c r="M2805">
        <v>517</v>
      </c>
      <c r="N2805">
        <v>93</v>
      </c>
      <c r="O2805">
        <v>87</v>
      </c>
      <c r="P2805">
        <v>597</v>
      </c>
      <c r="Q2805">
        <v>84.737425115504223</v>
      </c>
      <c r="R2805">
        <v>-3.8357765059230644</v>
      </c>
      <c r="S2805">
        <f t="shared" si="46"/>
        <v>0.94736842105263153</v>
      </c>
      <c r="T2805" s="13">
        <f>(Tabelle1[[#This Row],[MT Distri % (besucht)]]-Tabelle1[[#This Row],[MT Distri % (besucht) VP]])*100</f>
        <v>-1.1884550084889645</v>
      </c>
      <c r="U2805" t="str">
        <f>Tabelle1[[#This Row],[Kundenhierarchie 1]]&amp;Tabelle1[[#This Row],[Händler]]&amp;Tabelle1[[#This Row],[Kategorie]]&amp;Tabelle1[[#This Row],[Gruppe]]&amp;Tabelle1[[#This Row],[Name]]</f>
        <v>Rewe GruppeRewe NordDressingDressing  500mlKühne Dressing Caesar 0,5l</v>
      </c>
      <c r="V2805">
        <f>_xlfn.XLOOKUP(U2805,'Daten Vor-Quartal'!U:U,'Daten Vor-Quartal'!I:I,0)</f>
        <v>0.94736842105263153</v>
      </c>
    </row>
    <row r="2806" spans="1:22">
      <c r="A2806" t="s">
        <v>24</v>
      </c>
      <c r="B2806" t="s">
        <v>26</v>
      </c>
      <c r="C2806" t="s">
        <v>10</v>
      </c>
      <c r="D2806" t="s">
        <v>157</v>
      </c>
      <c r="E2806" t="s">
        <v>135</v>
      </c>
      <c r="F2806">
        <v>10</v>
      </c>
      <c r="G2806" t="s">
        <v>51</v>
      </c>
      <c r="H2806">
        <v>1</v>
      </c>
      <c r="I2806">
        <v>0.967741935483871</v>
      </c>
      <c r="J2806">
        <v>87.043189368770967</v>
      </c>
      <c r="K2806">
        <v>-1.9015342493196663</v>
      </c>
      <c r="L2806">
        <v>517</v>
      </c>
      <c r="M2806">
        <v>517</v>
      </c>
      <c r="N2806">
        <v>93</v>
      </c>
      <c r="O2806">
        <v>90</v>
      </c>
      <c r="P2806">
        <v>597</v>
      </c>
      <c r="Q2806">
        <v>91.207916788704921</v>
      </c>
      <c r="R2806">
        <v>-1.9424375442439441</v>
      </c>
      <c r="S2806">
        <f t="shared" si="46"/>
        <v>0.98245614035087714</v>
      </c>
      <c r="T2806" s="13">
        <f>(Tabelle1[[#This Row],[MT Distri % (besucht)]]-Tabelle1[[#This Row],[MT Distri % (besucht) VP]])*100</f>
        <v>-1.4714204867006142</v>
      </c>
      <c r="U2806" t="str">
        <f>Tabelle1[[#This Row],[Kundenhierarchie 1]]&amp;Tabelle1[[#This Row],[Händler]]&amp;Tabelle1[[#This Row],[Kategorie]]&amp;Tabelle1[[#This Row],[Gruppe]]&amp;Tabelle1[[#This Row],[Name]]</f>
        <v>Rewe GruppeRewe NordDressingDressing  500mlKühne Dressing French  0,5l</v>
      </c>
      <c r="V2806">
        <f>_xlfn.XLOOKUP(U2806,'Daten Vor-Quartal'!U:U,'Daten Vor-Quartal'!I:I,0)</f>
        <v>0.98245614035087714</v>
      </c>
    </row>
    <row r="2807" spans="1:22">
      <c r="A2807" t="s">
        <v>24</v>
      </c>
      <c r="B2807" t="s">
        <v>26</v>
      </c>
      <c r="C2807" t="s">
        <v>10</v>
      </c>
      <c r="D2807" t="s">
        <v>157</v>
      </c>
      <c r="E2807" t="s">
        <v>162</v>
      </c>
      <c r="F2807">
        <v>16</v>
      </c>
      <c r="G2807" t="s">
        <v>63</v>
      </c>
      <c r="H2807">
        <v>1</v>
      </c>
      <c r="I2807">
        <v>0.11827956989247312</v>
      </c>
      <c r="J2807">
        <v>5.9800664451827279</v>
      </c>
      <c r="K2807">
        <v>0.61993244183264418</v>
      </c>
      <c r="L2807">
        <v>517</v>
      </c>
      <c r="M2807">
        <v>517</v>
      </c>
      <c r="N2807">
        <v>93</v>
      </c>
      <c r="O2807">
        <v>11</v>
      </c>
      <c r="P2807">
        <v>597</v>
      </c>
      <c r="Q2807">
        <v>11.209074251900649</v>
      </c>
      <c r="R2807">
        <v>1.4577320948618873</v>
      </c>
      <c r="S2807">
        <f t="shared" si="46"/>
        <v>0.12280701754385964</v>
      </c>
      <c r="T2807" s="13">
        <f>(Tabelle1[[#This Row],[MT Distri % (besucht)]]-Tabelle1[[#This Row],[MT Distri % (besucht) VP]])*100</f>
        <v>-0.45274476513865181</v>
      </c>
      <c r="U2807" t="str">
        <f>Tabelle1[[#This Row],[Kundenhierarchie 1]]&amp;Tabelle1[[#This Row],[Händler]]&amp;Tabelle1[[#This Row],[Kategorie]]&amp;Tabelle1[[#This Row],[Gruppe]]&amp;Tabelle1[[#This Row],[Name]]</f>
        <v>Rewe GruppeRewe NordDressingDressing  500mlKühne Dressing Gartenkräuter  0,5l</v>
      </c>
      <c r="V2807">
        <f>_xlfn.XLOOKUP(U2807,'Daten Vor-Quartal'!U:U,'Daten Vor-Quartal'!I:I,0)</f>
        <v>0.12280701754385964</v>
      </c>
    </row>
    <row r="2808" spans="1:22">
      <c r="A2808" t="s">
        <v>24</v>
      </c>
      <c r="B2808" t="s">
        <v>26</v>
      </c>
      <c r="C2808" t="s">
        <v>10</v>
      </c>
      <c r="D2808" t="s">
        <v>157</v>
      </c>
      <c r="E2808" t="s">
        <v>134</v>
      </c>
      <c r="F2808">
        <v>5</v>
      </c>
      <c r="G2808" t="s">
        <v>51</v>
      </c>
      <c r="H2808">
        <v>1</v>
      </c>
      <c r="I2808">
        <v>0.94623655913978499</v>
      </c>
      <c r="J2808">
        <v>79.235880398671569</v>
      </c>
      <c r="K2808">
        <v>-1.1661296515801527</v>
      </c>
      <c r="L2808">
        <v>517</v>
      </c>
      <c r="M2808">
        <v>517</v>
      </c>
      <c r="N2808">
        <v>93</v>
      </c>
      <c r="O2808">
        <v>88</v>
      </c>
      <c r="P2808">
        <v>597</v>
      </c>
      <c r="Q2808">
        <v>85.164300578377777</v>
      </c>
      <c r="R2808">
        <v>-1.4670466469682566</v>
      </c>
      <c r="S2808">
        <f t="shared" si="46"/>
        <v>0.95614035087719296</v>
      </c>
      <c r="T2808" s="13">
        <f>(Tabelle1[[#This Row],[MT Distri % (besucht)]]-Tabelle1[[#This Row],[MT Distri % (besucht) VP]])*100</f>
        <v>-0.99037917374079631</v>
      </c>
      <c r="U2808" t="str">
        <f>Tabelle1[[#This Row],[Kundenhierarchie 1]]&amp;Tabelle1[[#This Row],[Händler]]&amp;Tabelle1[[#This Row],[Kategorie]]&amp;Tabelle1[[#This Row],[Gruppe]]&amp;Tabelle1[[#This Row],[Name]]</f>
        <v>Rewe GruppeRewe NordDressingDressing  500mlKühne Dressing Jogh.-Kräuter leicht 0,5l</v>
      </c>
      <c r="V2808">
        <f>_xlfn.XLOOKUP(U2808,'Daten Vor-Quartal'!U:U,'Daten Vor-Quartal'!I:I,0)</f>
        <v>0.95614035087719296</v>
      </c>
    </row>
    <row r="2809" spans="1:22">
      <c r="A2809" t="s">
        <v>24</v>
      </c>
      <c r="B2809" t="s">
        <v>26</v>
      </c>
      <c r="C2809" t="s">
        <v>10</v>
      </c>
      <c r="D2809" t="s">
        <v>157</v>
      </c>
      <c r="E2809" t="s">
        <v>132</v>
      </c>
      <c r="F2809">
        <v>1</v>
      </c>
      <c r="G2809" t="s">
        <v>51</v>
      </c>
      <c r="H2809">
        <v>1</v>
      </c>
      <c r="I2809">
        <v>0.978494623655914</v>
      </c>
      <c r="J2809">
        <v>91.528239202657076</v>
      </c>
      <c r="K2809">
        <v>-2.1066016683639663</v>
      </c>
      <c r="L2809">
        <v>517</v>
      </c>
      <c r="M2809">
        <v>517</v>
      </c>
      <c r="N2809">
        <v>93</v>
      </c>
      <c r="O2809">
        <v>91</v>
      </c>
      <c r="P2809">
        <v>597</v>
      </c>
      <c r="Q2809">
        <v>95.78785259394003</v>
      </c>
      <c r="R2809">
        <v>-0.88187801512216879</v>
      </c>
      <c r="S2809">
        <f t="shared" si="46"/>
        <v>0.99122807017543857</v>
      </c>
      <c r="T2809" s="13">
        <f>(Tabelle1[[#This Row],[MT Distri % (besucht)]]-Tabelle1[[#This Row],[MT Distri % (besucht) VP]])*100</f>
        <v>-1.2733446519524572</v>
      </c>
      <c r="U2809" t="str">
        <f>Tabelle1[[#This Row],[Kundenhierarchie 1]]&amp;Tabelle1[[#This Row],[Händler]]&amp;Tabelle1[[#This Row],[Kategorie]]&amp;Tabelle1[[#This Row],[Gruppe]]&amp;Tabelle1[[#This Row],[Name]]</f>
        <v>Rewe GruppeRewe NordDressingDressing  500mlKühne Dressing Joghurt  0,5l</v>
      </c>
      <c r="V2809">
        <f>_xlfn.XLOOKUP(U2809,'Daten Vor-Quartal'!U:U,'Daten Vor-Quartal'!I:I,0)</f>
        <v>0.99122807017543857</v>
      </c>
    </row>
    <row r="2810" spans="1:22">
      <c r="A2810" t="s">
        <v>24</v>
      </c>
      <c r="B2810" t="s">
        <v>26</v>
      </c>
      <c r="C2810" t="s">
        <v>10</v>
      </c>
      <c r="D2810" t="s">
        <v>157</v>
      </c>
      <c r="E2810" t="s">
        <v>133</v>
      </c>
      <c r="F2810">
        <v>2</v>
      </c>
      <c r="G2810" t="s">
        <v>51</v>
      </c>
      <c r="H2810">
        <v>1</v>
      </c>
      <c r="I2810">
        <v>0.978494623655914</v>
      </c>
      <c r="J2810">
        <v>87.873754152824276</v>
      </c>
      <c r="K2810">
        <v>-1.4059778404758947</v>
      </c>
      <c r="L2810">
        <v>517</v>
      </c>
      <c r="M2810">
        <v>517</v>
      </c>
      <c r="N2810">
        <v>93</v>
      </c>
      <c r="O2810">
        <v>91</v>
      </c>
      <c r="P2810">
        <v>597</v>
      </c>
      <c r="Q2810">
        <v>92.432598918813795</v>
      </c>
      <c r="R2810">
        <v>-0.38295254450687821</v>
      </c>
      <c r="S2810">
        <f t="shared" si="46"/>
        <v>0.98245614035087714</v>
      </c>
      <c r="T2810" s="13">
        <f>(Tabelle1[[#This Row],[MT Distri % (besucht)]]-Tabelle1[[#This Row],[MT Distri % (besucht) VP]])*100</f>
        <v>-0.39615166949631408</v>
      </c>
      <c r="U2810" t="str">
        <f>Tabelle1[[#This Row],[Kundenhierarchie 1]]&amp;Tabelle1[[#This Row],[Händler]]&amp;Tabelle1[[#This Row],[Kategorie]]&amp;Tabelle1[[#This Row],[Gruppe]]&amp;Tabelle1[[#This Row],[Name]]</f>
        <v>Rewe GruppeRewe NordDressingDressing  500mlKühne Dressing Kräuterwürzig  0,5l</v>
      </c>
      <c r="V2810">
        <f>_xlfn.XLOOKUP(U2810,'Daten Vor-Quartal'!U:U,'Daten Vor-Quartal'!I:I,0)</f>
        <v>0.98245614035087714</v>
      </c>
    </row>
    <row r="2811" spans="1:22">
      <c r="A2811" t="s">
        <v>24</v>
      </c>
      <c r="B2811" t="s">
        <v>26</v>
      </c>
      <c r="C2811" t="s">
        <v>10</v>
      </c>
      <c r="D2811" t="s">
        <v>163</v>
      </c>
      <c r="E2811" t="s">
        <v>164</v>
      </c>
      <c r="F2811">
        <v>26</v>
      </c>
      <c r="G2811" t="s">
        <v>74</v>
      </c>
      <c r="H2811">
        <v>1</v>
      </c>
      <c r="I2811">
        <v>2.1505376344086023E-2</v>
      </c>
      <c r="J2811">
        <v>0.16611295681063185</v>
      </c>
      <c r="K2811">
        <v>-1.6764331068409404</v>
      </c>
      <c r="L2811">
        <v>517</v>
      </c>
      <c r="M2811">
        <v>517</v>
      </c>
      <c r="N2811">
        <v>93</v>
      </c>
      <c r="O2811">
        <v>2</v>
      </c>
      <c r="P2811">
        <v>597</v>
      </c>
      <c r="Q2811">
        <v>0.14923427394215499</v>
      </c>
      <c r="R2811">
        <v>-4.8636544280357503</v>
      </c>
      <c r="S2811">
        <f t="shared" si="46"/>
        <v>0</v>
      </c>
      <c r="T2811" s="13">
        <f>(Tabelle1[[#This Row],[MT Distri % (besucht)]]-Tabelle1[[#This Row],[MT Distri % (besucht) VP]])*100</f>
        <v>2.1505376344086025</v>
      </c>
      <c r="U2811" t="str">
        <f>Tabelle1[[#This Row],[Kundenhierarchie 1]]&amp;Tabelle1[[#This Row],[Händler]]&amp;Tabelle1[[#This Row],[Kategorie]]&amp;Tabelle1[[#This Row],[Gruppe]]&amp;Tabelle1[[#This Row],[Name]]</f>
        <v>Rewe GruppeRewe NordDressingDressing 1lKühne Dressing 1000 Islands, 1l Fl.</v>
      </c>
      <c r="V2811">
        <f>_xlfn.XLOOKUP(U2811,'Daten Vor-Quartal'!U:U,'Daten Vor-Quartal'!I:I,0)</f>
        <v>0</v>
      </c>
    </row>
    <row r="2812" spans="1:22">
      <c r="A2812" t="s">
        <v>24</v>
      </c>
      <c r="B2812" t="s">
        <v>26</v>
      </c>
      <c r="C2812" t="s">
        <v>10</v>
      </c>
      <c r="D2812" t="s">
        <v>163</v>
      </c>
      <c r="E2812" t="s">
        <v>165</v>
      </c>
      <c r="F2812">
        <v>27</v>
      </c>
      <c r="G2812" t="s">
        <v>74</v>
      </c>
      <c r="H2812">
        <v>0</v>
      </c>
      <c r="I2812">
        <v>0</v>
      </c>
      <c r="J2812">
        <v>0</v>
      </c>
      <c r="K2812">
        <v>0</v>
      </c>
      <c r="L2812">
        <v>0</v>
      </c>
      <c r="M2812">
        <v>517</v>
      </c>
      <c r="N2812">
        <v>1</v>
      </c>
      <c r="O2812">
        <v>0</v>
      </c>
      <c r="P2812">
        <v>0</v>
      </c>
      <c r="Q2812">
        <v>0</v>
      </c>
      <c r="R2812">
        <v>0</v>
      </c>
      <c r="S2812">
        <f t="shared" si="46"/>
        <v>0</v>
      </c>
      <c r="T2812" s="13">
        <f>(Tabelle1[[#This Row],[MT Distri % (besucht)]]-Tabelle1[[#This Row],[MT Distri % (besucht) VP]])*100</f>
        <v>0</v>
      </c>
      <c r="U2812" t="str">
        <f>Tabelle1[[#This Row],[Kundenhierarchie 1]]&amp;Tabelle1[[#This Row],[Händler]]&amp;Tabelle1[[#This Row],[Kategorie]]&amp;Tabelle1[[#This Row],[Gruppe]]&amp;Tabelle1[[#This Row],[Name]]</f>
        <v>Rewe GruppeRewe NordDressingDressing 1lKühne Dressing Balsamico, 1l Fl.</v>
      </c>
      <c r="V2812">
        <f>_xlfn.XLOOKUP(U2812,'Daten Vor-Quartal'!U:U,'Daten Vor-Quartal'!I:I,0)</f>
        <v>0</v>
      </c>
    </row>
    <row r="2813" spans="1:22">
      <c r="A2813" t="s">
        <v>24</v>
      </c>
      <c r="B2813" t="s">
        <v>26</v>
      </c>
      <c r="C2813" t="s">
        <v>10</v>
      </c>
      <c r="D2813" t="s">
        <v>163</v>
      </c>
      <c r="E2813" t="s">
        <v>166</v>
      </c>
      <c r="F2813">
        <v>25</v>
      </c>
      <c r="G2813" t="s">
        <v>74</v>
      </c>
      <c r="H2813">
        <v>1</v>
      </c>
      <c r="I2813">
        <v>2.1505376344086023E-2</v>
      </c>
      <c r="J2813">
        <v>0.16611295681063185</v>
      </c>
      <c r="K2813">
        <v>-1.0064163564222073</v>
      </c>
      <c r="L2813">
        <v>517</v>
      </c>
      <c r="M2813">
        <v>517</v>
      </c>
      <c r="N2813">
        <v>93</v>
      </c>
      <c r="O2813">
        <v>2</v>
      </c>
      <c r="P2813">
        <v>597</v>
      </c>
      <c r="Q2813">
        <v>0.14923427394215499</v>
      </c>
      <c r="R2813">
        <v>-2.479583213955149</v>
      </c>
      <c r="S2813">
        <f t="shared" si="46"/>
        <v>0</v>
      </c>
      <c r="T2813" s="13">
        <f>(Tabelle1[[#This Row],[MT Distri % (besucht)]]-Tabelle1[[#This Row],[MT Distri % (besucht) VP]])*100</f>
        <v>2.1505376344086025</v>
      </c>
      <c r="U2813" t="str">
        <f>Tabelle1[[#This Row],[Kundenhierarchie 1]]&amp;Tabelle1[[#This Row],[Händler]]&amp;Tabelle1[[#This Row],[Kategorie]]&amp;Tabelle1[[#This Row],[Gruppe]]&amp;Tabelle1[[#This Row],[Name]]</f>
        <v>Rewe GruppeRewe NordDressingDressing 1lKühne Dressing French  1l Fl.</v>
      </c>
      <c r="V2813">
        <f>_xlfn.XLOOKUP(U2813,'Daten Vor-Quartal'!U:U,'Daten Vor-Quartal'!I:I,0)</f>
        <v>0</v>
      </c>
    </row>
    <row r="2814" spans="1:22">
      <c r="A2814" t="s">
        <v>24</v>
      </c>
      <c r="B2814" t="s">
        <v>26</v>
      </c>
      <c r="C2814" t="s">
        <v>10</v>
      </c>
      <c r="D2814" t="s">
        <v>163</v>
      </c>
      <c r="E2814" t="s">
        <v>167</v>
      </c>
      <c r="F2814">
        <v>23</v>
      </c>
      <c r="G2814" t="s">
        <v>74</v>
      </c>
      <c r="H2814">
        <v>1</v>
      </c>
      <c r="I2814">
        <v>1.0752688172043012E-2</v>
      </c>
      <c r="J2814">
        <v>0</v>
      </c>
      <c r="K2814">
        <v>0</v>
      </c>
      <c r="L2814">
        <v>517</v>
      </c>
      <c r="M2814">
        <v>517</v>
      </c>
      <c r="N2814">
        <v>93</v>
      </c>
      <c r="O2814">
        <v>1</v>
      </c>
      <c r="P2814">
        <v>0</v>
      </c>
      <c r="Q2814">
        <v>0</v>
      </c>
      <c r="R2814">
        <v>0</v>
      </c>
      <c r="S2814">
        <f t="shared" si="46"/>
        <v>0</v>
      </c>
      <c r="T2814" s="13">
        <f>(Tabelle1[[#This Row],[MT Distri % (besucht)]]-Tabelle1[[#This Row],[MT Distri % (besucht) VP]])*100</f>
        <v>1.0752688172043012</v>
      </c>
      <c r="U2814" t="str">
        <f>Tabelle1[[#This Row],[Kundenhierarchie 1]]&amp;Tabelle1[[#This Row],[Händler]]&amp;Tabelle1[[#This Row],[Kategorie]]&amp;Tabelle1[[#This Row],[Gruppe]]&amp;Tabelle1[[#This Row],[Name]]</f>
        <v>Rewe GruppeRewe NordDressingDressing 1lKühne Dressing Jogh.-Kräuter leicht, 1l</v>
      </c>
      <c r="V2814">
        <f>_xlfn.XLOOKUP(U2814,'Daten Vor-Quartal'!U:U,'Daten Vor-Quartal'!I:I,0)</f>
        <v>0</v>
      </c>
    </row>
    <row r="2815" spans="1:22">
      <c r="A2815" t="s">
        <v>24</v>
      </c>
      <c r="B2815" t="s">
        <v>26</v>
      </c>
      <c r="C2815" t="s">
        <v>10</v>
      </c>
      <c r="D2815" t="s">
        <v>163</v>
      </c>
      <c r="E2815" t="s">
        <v>168</v>
      </c>
      <c r="F2815">
        <v>17</v>
      </c>
      <c r="G2815" t="s">
        <v>63</v>
      </c>
      <c r="H2815">
        <v>1</v>
      </c>
      <c r="I2815">
        <v>5.3763440860215055E-2</v>
      </c>
      <c r="J2815">
        <v>3.1561461794019716</v>
      </c>
      <c r="K2815">
        <v>0.64358336533164417</v>
      </c>
      <c r="L2815">
        <v>517</v>
      </c>
      <c r="M2815">
        <v>517</v>
      </c>
      <c r="N2815">
        <v>93</v>
      </c>
      <c r="O2815">
        <v>5</v>
      </c>
      <c r="P2815">
        <v>597</v>
      </c>
      <c r="Q2815">
        <v>7.8530431395739857</v>
      </c>
      <c r="R2815">
        <v>1.3446058035470045</v>
      </c>
      <c r="S2815">
        <f t="shared" si="46"/>
        <v>2.6315789473684209E-2</v>
      </c>
      <c r="T2815" s="13">
        <f>(Tabelle1[[#This Row],[MT Distri % (besucht)]]-Tabelle1[[#This Row],[MT Distri % (besucht) VP]])*100</f>
        <v>2.7447651386530847</v>
      </c>
      <c r="U2815" t="str">
        <f>Tabelle1[[#This Row],[Kundenhierarchie 1]]&amp;Tabelle1[[#This Row],[Händler]]&amp;Tabelle1[[#This Row],[Kategorie]]&amp;Tabelle1[[#This Row],[Gruppe]]&amp;Tabelle1[[#This Row],[Name]]</f>
        <v>Rewe GruppeRewe NordDressingDressing 1lKühne Dressing Joghurt  1l Fl.</v>
      </c>
      <c r="V2815">
        <f>_xlfn.XLOOKUP(U2815,'Daten Vor-Quartal'!U:U,'Daten Vor-Quartal'!I:I,0)</f>
        <v>2.6315789473684209E-2</v>
      </c>
    </row>
    <row r="2816" spans="1:22">
      <c r="A2816" t="s">
        <v>24</v>
      </c>
      <c r="B2816" t="s">
        <v>26</v>
      </c>
      <c r="C2816" t="s">
        <v>10</v>
      </c>
      <c r="D2816" t="s">
        <v>163</v>
      </c>
      <c r="E2816" t="s">
        <v>169</v>
      </c>
      <c r="F2816">
        <v>21</v>
      </c>
      <c r="G2816" t="s">
        <v>74</v>
      </c>
      <c r="H2816">
        <v>1</v>
      </c>
      <c r="I2816">
        <v>7.5268817204301078E-2</v>
      </c>
      <c r="J2816">
        <v>3.1561461794019716</v>
      </c>
      <c r="K2816">
        <v>0.47607917772694652</v>
      </c>
      <c r="L2816">
        <v>517</v>
      </c>
      <c r="M2816">
        <v>517</v>
      </c>
      <c r="N2816">
        <v>93</v>
      </c>
      <c r="O2816">
        <v>7</v>
      </c>
      <c r="P2816">
        <v>597</v>
      </c>
      <c r="Q2816">
        <v>7.63445718226665</v>
      </c>
      <c r="R2816">
        <v>1.0964908609252459</v>
      </c>
      <c r="S2816">
        <f t="shared" si="46"/>
        <v>3.5087719298245612E-2</v>
      </c>
      <c r="T2816" s="13">
        <f>(Tabelle1[[#This Row],[MT Distri % (besucht)]]-Tabelle1[[#This Row],[MT Distri % (besucht) VP]])*100</f>
        <v>4.0181097906055463</v>
      </c>
      <c r="U2816" t="str">
        <f>Tabelle1[[#This Row],[Kundenhierarchie 1]]&amp;Tabelle1[[#This Row],[Händler]]&amp;Tabelle1[[#This Row],[Kategorie]]&amp;Tabelle1[[#This Row],[Gruppe]]&amp;Tabelle1[[#This Row],[Name]]</f>
        <v>Rewe GruppeRewe NordDressingDressing 1lKühne Dressing Kräuterwürzig  1l Fl.</v>
      </c>
      <c r="V2816">
        <f>_xlfn.XLOOKUP(U2816,'Daten Vor-Quartal'!U:U,'Daten Vor-Quartal'!I:I,0)</f>
        <v>3.5087719298245612E-2</v>
      </c>
    </row>
    <row r="2817" spans="1:22">
      <c r="A2817" t="s">
        <v>24</v>
      </c>
      <c r="B2817" t="s">
        <v>26</v>
      </c>
      <c r="C2817" t="s">
        <v>10</v>
      </c>
      <c r="D2817" t="s">
        <v>170</v>
      </c>
      <c r="E2817" t="s">
        <v>171</v>
      </c>
      <c r="F2817">
        <v>3</v>
      </c>
      <c r="G2817" t="s">
        <v>51</v>
      </c>
      <c r="H2817">
        <v>1</v>
      </c>
      <c r="I2817">
        <v>0.94623655913978499</v>
      </c>
      <c r="J2817">
        <v>90.033222591361451</v>
      </c>
      <c r="K2817">
        <v>-0.58654290277522581</v>
      </c>
      <c r="L2817">
        <v>517</v>
      </c>
      <c r="M2817">
        <v>517</v>
      </c>
      <c r="N2817">
        <v>93</v>
      </c>
      <c r="O2817">
        <v>88</v>
      </c>
      <c r="P2817">
        <v>597</v>
      </c>
      <c r="Q2817">
        <v>93.8027909701661</v>
      </c>
      <c r="R2817">
        <v>5.3551449298311127E-2</v>
      </c>
      <c r="S2817">
        <f t="shared" si="46"/>
        <v>0</v>
      </c>
      <c r="T2817" s="13">
        <f>(Tabelle1[[#This Row],[MT Distri % (besucht)]]-Tabelle1[[#This Row],[MT Distri % (besucht) VP]])*100</f>
        <v>94.623655913978496</v>
      </c>
      <c r="U2817" t="str">
        <f>Tabelle1[[#This Row],[Kundenhierarchie 1]]&amp;Tabelle1[[#This Row],[Händler]]&amp;Tabelle1[[#This Row],[Kategorie]]&amp;Tabelle1[[#This Row],[Gruppe]]&amp;Tabelle1[[#This Row],[Name]]</f>
        <v>Rewe GruppeRewe NordDressingDressing 250mlKühne Dressing Honig Senf, 250ml Fl.</v>
      </c>
      <c r="V2817">
        <f>_xlfn.XLOOKUP(U2817,'Daten Vor-Quartal'!U:U,'Daten Vor-Quartal'!I:I,0)</f>
        <v>0</v>
      </c>
    </row>
    <row r="2818" spans="1:22">
      <c r="A2818" t="s">
        <v>24</v>
      </c>
      <c r="B2818" t="s">
        <v>26</v>
      </c>
      <c r="C2818" t="s">
        <v>10</v>
      </c>
      <c r="D2818" t="s">
        <v>170</v>
      </c>
      <c r="E2818" t="s">
        <v>172</v>
      </c>
      <c r="F2818">
        <v>9</v>
      </c>
      <c r="G2818" t="s">
        <v>51</v>
      </c>
      <c r="H2818">
        <v>1</v>
      </c>
      <c r="I2818">
        <v>0.37634408602150538</v>
      </c>
      <c r="J2818">
        <v>55.14950166112974</v>
      </c>
      <c r="K2818">
        <v>51.631913721430692</v>
      </c>
      <c r="L2818">
        <v>517</v>
      </c>
      <c r="M2818">
        <v>517</v>
      </c>
      <c r="N2818">
        <v>93</v>
      </c>
      <c r="O2818">
        <v>35</v>
      </c>
      <c r="P2818">
        <v>597</v>
      </c>
      <c r="Q2818">
        <v>63.92501377012686</v>
      </c>
      <c r="R2818">
        <v>61.823547096643743</v>
      </c>
      <c r="S2818">
        <f t="shared" si="46"/>
        <v>0.31578947368421051</v>
      </c>
      <c r="T2818" s="13">
        <f>(Tabelle1[[#This Row],[MT Distri % (besucht)]]-Tabelle1[[#This Row],[MT Distri % (besucht) VP]])*100</f>
        <v>6.0554612337294866</v>
      </c>
      <c r="U2818" t="str">
        <f>Tabelle1[[#This Row],[Kundenhierarchie 1]]&amp;Tabelle1[[#This Row],[Händler]]&amp;Tabelle1[[#This Row],[Kategorie]]&amp;Tabelle1[[#This Row],[Gruppe]]&amp;Tabelle1[[#This Row],[Name]]</f>
        <v>Rewe GruppeRewe NordDressingDressing 250mlKühne Dressing Jogh.&amp;Gartenkräuter,250ml</v>
      </c>
      <c r="V2818">
        <f>_xlfn.XLOOKUP(U2818,'Daten Vor-Quartal'!U:U,'Daten Vor-Quartal'!I:I,0)</f>
        <v>0.31578947368421051</v>
      </c>
    </row>
    <row r="2819" spans="1:22">
      <c r="A2819" t="s">
        <v>24</v>
      </c>
      <c r="B2819" t="s">
        <v>26</v>
      </c>
      <c r="C2819" t="s">
        <v>10</v>
      </c>
      <c r="D2819" t="s">
        <v>170</v>
      </c>
      <c r="E2819" t="s">
        <v>173</v>
      </c>
      <c r="F2819">
        <v>22</v>
      </c>
      <c r="G2819" t="s">
        <v>74</v>
      </c>
      <c r="H2819">
        <v>1</v>
      </c>
      <c r="I2819">
        <v>0.25806451612903225</v>
      </c>
      <c r="J2819">
        <v>14.45182724252483</v>
      </c>
      <c r="K2819">
        <v>1.3865006093590939</v>
      </c>
      <c r="L2819">
        <v>517</v>
      </c>
      <c r="M2819">
        <v>517</v>
      </c>
      <c r="N2819">
        <v>93</v>
      </c>
      <c r="O2819">
        <v>24</v>
      </c>
      <c r="P2819">
        <v>597</v>
      </c>
      <c r="Q2819">
        <v>21.123575993684419</v>
      </c>
      <c r="R2819">
        <v>2.4244217400260197</v>
      </c>
      <c r="S2819">
        <f t="shared" ref="S2819:S2882" si="47">V2819</f>
        <v>0.17543859649122806</v>
      </c>
      <c r="T2819" s="13">
        <f>(Tabelle1[[#This Row],[MT Distri % (besucht)]]-Tabelle1[[#This Row],[MT Distri % (besucht) VP]])*100</f>
        <v>8.2625919637804195</v>
      </c>
      <c r="U2819" t="str">
        <f>Tabelle1[[#This Row],[Kundenhierarchie 1]]&amp;Tabelle1[[#This Row],[Händler]]&amp;Tabelle1[[#This Row],[Kategorie]]&amp;Tabelle1[[#This Row],[Gruppe]]&amp;Tabelle1[[#This Row],[Name]]</f>
        <v>Rewe GruppeRewe NordDressingDressing 250mlKühne Dressing Joghurt &amp; Dill, 250ml Fl.</v>
      </c>
      <c r="V2819">
        <f>_xlfn.XLOOKUP(U2819,'Daten Vor-Quartal'!U:U,'Daten Vor-Quartal'!I:I,0)</f>
        <v>0.17543859649122806</v>
      </c>
    </row>
    <row r="2820" spans="1:22">
      <c r="A2820" t="s">
        <v>24</v>
      </c>
      <c r="B2820" t="s">
        <v>26</v>
      </c>
      <c r="C2820" t="s">
        <v>10</v>
      </c>
      <c r="D2820" t="s">
        <v>170</v>
      </c>
      <c r="E2820" t="s">
        <v>174</v>
      </c>
      <c r="F2820">
        <v>20</v>
      </c>
      <c r="G2820" t="s">
        <v>63</v>
      </c>
      <c r="H2820">
        <v>1</v>
      </c>
      <c r="I2820">
        <v>8.6021505376344093E-2</v>
      </c>
      <c r="J2820">
        <v>5.4817275747508249</v>
      </c>
      <c r="K2820">
        <v>0.79161032181951474</v>
      </c>
      <c r="L2820">
        <v>517</v>
      </c>
      <c r="M2820">
        <v>517</v>
      </c>
      <c r="N2820">
        <v>93</v>
      </c>
      <c r="O2820">
        <v>8</v>
      </c>
      <c r="P2820">
        <v>597</v>
      </c>
      <c r="Q2820">
        <v>10.359149296628079</v>
      </c>
      <c r="R2820">
        <v>1.3135899516611786</v>
      </c>
      <c r="S2820">
        <f t="shared" si="47"/>
        <v>7.8947368421052627E-2</v>
      </c>
      <c r="T2820" s="13">
        <f>(Tabelle1[[#This Row],[MT Distri % (besucht)]]-Tabelle1[[#This Row],[MT Distri % (besucht) VP]])*100</f>
        <v>0.70741369552914657</v>
      </c>
      <c r="U2820" t="str">
        <f>Tabelle1[[#This Row],[Kundenhierarchie 1]]&amp;Tabelle1[[#This Row],[Händler]]&amp;Tabelle1[[#This Row],[Kategorie]]&amp;Tabelle1[[#This Row],[Gruppe]]&amp;Tabelle1[[#This Row],[Name]]</f>
        <v>Rewe GruppeRewe NordDressingDressing 250mlKühne Dressing Joghurt &amp; Knoblauch,250ml</v>
      </c>
      <c r="V2820">
        <f>_xlfn.XLOOKUP(U2820,'Daten Vor-Quartal'!U:U,'Daten Vor-Quartal'!I:I,0)</f>
        <v>7.8947368421052627E-2</v>
      </c>
    </row>
    <row r="2821" spans="1:22">
      <c r="A2821" t="s">
        <v>24</v>
      </c>
      <c r="B2821" t="s">
        <v>26</v>
      </c>
      <c r="C2821" t="s">
        <v>10</v>
      </c>
      <c r="D2821" t="s">
        <v>170</v>
      </c>
      <c r="E2821" t="s">
        <v>175</v>
      </c>
      <c r="F2821">
        <v>99</v>
      </c>
      <c r="G2821" t="s">
        <v>74</v>
      </c>
      <c r="H2821">
        <v>0</v>
      </c>
      <c r="I2821">
        <v>0</v>
      </c>
      <c r="J2821">
        <v>0</v>
      </c>
      <c r="K2821">
        <v>-0.33500837520938098</v>
      </c>
      <c r="L2821">
        <v>0</v>
      </c>
      <c r="M2821">
        <v>517</v>
      </c>
      <c r="N2821">
        <v>93</v>
      </c>
      <c r="O2821">
        <v>0</v>
      </c>
      <c r="P2821">
        <v>597</v>
      </c>
      <c r="Q2821">
        <v>0</v>
      </c>
      <c r="R2821">
        <v>-0.20022934183001581</v>
      </c>
      <c r="S2821">
        <f t="shared" si="47"/>
        <v>8.771929824561403E-3</v>
      </c>
      <c r="T2821" s="13">
        <f>(Tabelle1[[#This Row],[MT Distri % (besucht)]]-Tabelle1[[#This Row],[MT Distri % (besucht) VP]])*100</f>
        <v>-0.8771929824561403</v>
      </c>
      <c r="U2821" t="str">
        <f>Tabelle1[[#This Row],[Kundenhierarchie 1]]&amp;Tabelle1[[#This Row],[Händler]]&amp;Tabelle1[[#This Row],[Kategorie]]&amp;Tabelle1[[#This Row],[Gruppe]]&amp;Tabelle1[[#This Row],[Name]]</f>
        <v>Rewe GruppeRewe NordDressingDressing 250mlKühne Dressing Sylter Art, 250ml</v>
      </c>
      <c r="V2821">
        <f>_xlfn.XLOOKUP(U2821,'Daten Vor-Quartal'!U:U,'Daten Vor-Quartal'!I:I,0)</f>
        <v>8.771929824561403E-3</v>
      </c>
    </row>
    <row r="2822" spans="1:22">
      <c r="A2822" t="s">
        <v>24</v>
      </c>
      <c r="B2822" t="s">
        <v>26</v>
      </c>
      <c r="C2822" t="s">
        <v>10</v>
      </c>
      <c r="D2822" t="s">
        <v>177</v>
      </c>
      <c r="E2822" t="s">
        <v>176</v>
      </c>
      <c r="F2822">
        <v>24</v>
      </c>
      <c r="G2822" t="s">
        <v>74</v>
      </c>
      <c r="H2822">
        <v>1</v>
      </c>
      <c r="I2822">
        <v>0.25806451612903225</v>
      </c>
      <c r="J2822">
        <v>10.96345514950165</v>
      </c>
      <c r="K2822">
        <v>-9.1821232407887976E-2</v>
      </c>
      <c r="L2822">
        <v>517</v>
      </c>
      <c r="M2822">
        <v>517</v>
      </c>
      <c r="N2822">
        <v>93</v>
      </c>
      <c r="O2822">
        <v>24</v>
      </c>
      <c r="P2822">
        <v>597</v>
      </c>
      <c r="Q2822">
        <v>18.088739693860902</v>
      </c>
      <c r="R2822">
        <v>1.2423583726385274</v>
      </c>
      <c r="S2822">
        <f t="shared" si="47"/>
        <v>0.19298245614035087</v>
      </c>
      <c r="T2822" s="13">
        <f>(Tabelle1[[#This Row],[MT Distri % (besucht)]]-Tabelle1[[#This Row],[MT Distri % (besucht) VP]])*100</f>
        <v>6.5082059988681387</v>
      </c>
      <c r="U2822" t="str">
        <f>Tabelle1[[#This Row],[Kundenhierarchie 1]]&amp;Tabelle1[[#This Row],[Händler]]&amp;Tabelle1[[#This Row],[Kategorie]]&amp;Tabelle1[[#This Row],[Gruppe]]&amp;Tabelle1[[#This Row],[Name]]</f>
        <v>Rewe GruppeRewe NordDressingDressing Enjoy 300mlCK Enjoy Balsamico Bianco Vinaigr.,300ml</v>
      </c>
      <c r="V2822">
        <f>_xlfn.XLOOKUP(U2822,'Daten Vor-Quartal'!U:U,'Daten Vor-Quartal'!I:I,0)</f>
        <v>0.19298245614035087</v>
      </c>
    </row>
    <row r="2823" spans="1:22">
      <c r="A2823" t="s">
        <v>24</v>
      </c>
      <c r="B2823" t="s">
        <v>26</v>
      </c>
      <c r="C2823" t="s">
        <v>10</v>
      </c>
      <c r="D2823" t="s">
        <v>177</v>
      </c>
      <c r="E2823" t="s">
        <v>178</v>
      </c>
      <c r="F2823">
        <v>8</v>
      </c>
      <c r="G2823" t="s">
        <v>51</v>
      </c>
      <c r="H2823">
        <v>1</v>
      </c>
      <c r="I2823">
        <v>0.62365591397849462</v>
      </c>
      <c r="J2823">
        <v>45.34883720930187</v>
      </c>
      <c r="K2823">
        <v>-4.9024190721047374</v>
      </c>
      <c r="L2823">
        <v>517</v>
      </c>
      <c r="M2823">
        <v>517</v>
      </c>
      <c r="N2823">
        <v>93</v>
      </c>
      <c r="O2823">
        <v>58</v>
      </c>
      <c r="P2823">
        <v>597</v>
      </c>
      <c r="Q2823">
        <v>56.175803184145259</v>
      </c>
      <c r="R2823">
        <v>-2.0636686097006702</v>
      </c>
      <c r="S2823">
        <f t="shared" si="47"/>
        <v>0.64912280701754388</v>
      </c>
      <c r="T2823" s="13">
        <f>(Tabelle1[[#This Row],[MT Distri % (besucht)]]-Tabelle1[[#This Row],[MT Distri % (besucht) VP]])*100</f>
        <v>-2.5466893039049254</v>
      </c>
      <c r="U2823" t="str">
        <f>Tabelle1[[#This Row],[Kundenhierarchie 1]]&amp;Tabelle1[[#This Row],[Händler]]&amp;Tabelle1[[#This Row],[Kategorie]]&amp;Tabelle1[[#This Row],[Gruppe]]&amp;Tabelle1[[#This Row],[Name]]</f>
        <v>Rewe GruppeRewe NordDressingDressing Enjoy 300mlCK Enjoy Balsamico Vinaigrette, 300ml</v>
      </c>
      <c r="V2823">
        <f>_xlfn.XLOOKUP(U2823,'Daten Vor-Quartal'!U:U,'Daten Vor-Quartal'!I:I,0)</f>
        <v>0.64912280701754388</v>
      </c>
    </row>
    <row r="2824" spans="1:22">
      <c r="A2824" t="s">
        <v>24</v>
      </c>
      <c r="B2824" t="s">
        <v>26</v>
      </c>
      <c r="C2824" t="s">
        <v>10</v>
      </c>
      <c r="D2824" t="s">
        <v>177</v>
      </c>
      <c r="E2824" t="s">
        <v>179</v>
      </c>
      <c r="F2824">
        <v>12</v>
      </c>
      <c r="G2824" t="s">
        <v>63</v>
      </c>
      <c r="H2824">
        <v>1</v>
      </c>
      <c r="I2824">
        <v>0.67741935483870963</v>
      </c>
      <c r="J2824">
        <v>52.159468438538177</v>
      </c>
      <c r="K2824">
        <v>-18.024786167827035</v>
      </c>
      <c r="L2824">
        <v>517</v>
      </c>
      <c r="M2824">
        <v>517</v>
      </c>
      <c r="N2824">
        <v>93</v>
      </c>
      <c r="O2824">
        <v>63</v>
      </c>
      <c r="P2824">
        <v>597</v>
      </c>
      <c r="Q2824">
        <v>62.811029515029901</v>
      </c>
      <c r="R2824">
        <v>-13.263901809056051</v>
      </c>
      <c r="S2824">
        <f t="shared" si="47"/>
        <v>0.66666666666666663</v>
      </c>
      <c r="T2824" s="13">
        <f>(Tabelle1[[#This Row],[MT Distri % (besucht)]]-Tabelle1[[#This Row],[MT Distri % (besucht) VP]])*100</f>
        <v>1.0752688172043001</v>
      </c>
      <c r="U2824" t="str">
        <f>Tabelle1[[#This Row],[Kundenhierarchie 1]]&amp;Tabelle1[[#This Row],[Händler]]&amp;Tabelle1[[#This Row],[Kategorie]]&amp;Tabelle1[[#This Row],[Gruppe]]&amp;Tabelle1[[#This Row],[Name]]</f>
        <v>Rewe GruppeRewe NordDressingDressing Enjoy 300mlCK Enjoy Himbeer Vinaigrette, 300ml</v>
      </c>
      <c r="V2824">
        <f>_xlfn.XLOOKUP(U2824,'Daten Vor-Quartal'!U:U,'Daten Vor-Quartal'!I:I,0)</f>
        <v>0.66666666666666663</v>
      </c>
    </row>
    <row r="2825" spans="1:22">
      <c r="A2825" t="s">
        <v>24</v>
      </c>
      <c r="B2825" t="s">
        <v>26</v>
      </c>
      <c r="C2825" t="s">
        <v>10</v>
      </c>
      <c r="D2825" t="s">
        <v>181</v>
      </c>
      <c r="E2825" t="s">
        <v>180</v>
      </c>
      <c r="F2825">
        <v>7</v>
      </c>
      <c r="G2825" t="s">
        <v>51</v>
      </c>
      <c r="H2825">
        <v>0</v>
      </c>
      <c r="I2825">
        <v>0</v>
      </c>
      <c r="J2825">
        <v>66.279069767442479</v>
      </c>
      <c r="K2825">
        <v>66.279069767442479</v>
      </c>
      <c r="L2825">
        <v>0</v>
      </c>
      <c r="M2825">
        <v>517</v>
      </c>
      <c r="N2825">
        <v>1</v>
      </c>
      <c r="O2825">
        <v>0</v>
      </c>
      <c r="P2825">
        <v>597</v>
      </c>
      <c r="Q2825">
        <v>71.180715791450112</v>
      </c>
      <c r="R2825">
        <v>71.180715791450112</v>
      </c>
      <c r="S2825">
        <f t="shared" si="47"/>
        <v>0</v>
      </c>
      <c r="T2825" s="13">
        <f>(Tabelle1[[#This Row],[MT Distri % (besucht)]]-Tabelle1[[#This Row],[MT Distri % (besucht) VP]])*100</f>
        <v>0</v>
      </c>
      <c r="U2825" t="str">
        <f>Tabelle1[[#This Row],[Kundenhierarchie 1]]&amp;Tabelle1[[#This Row],[Händler]]&amp;Tabelle1[[#This Row],[Kategorie]]&amp;Tabelle1[[#This Row],[Gruppe]]&amp;Tabelle1[[#This Row],[Name]]</f>
        <v>Rewe GruppeRewe NordDressingDressing Natürlich Gut 250mlNat. GUT Haferdr. Frühlingskr.,250ml,6er</v>
      </c>
      <c r="V2825">
        <f>_xlfn.XLOOKUP(U2825,'Daten Vor-Quartal'!U:U,'Daten Vor-Quartal'!I:I,0)</f>
        <v>0</v>
      </c>
    </row>
    <row r="2826" spans="1:22">
      <c r="A2826" t="s">
        <v>24</v>
      </c>
      <c r="B2826" t="s">
        <v>26</v>
      </c>
      <c r="C2826" t="s">
        <v>10</v>
      </c>
      <c r="D2826" t="s">
        <v>181</v>
      </c>
      <c r="E2826" t="s">
        <v>182</v>
      </c>
      <c r="F2826">
        <v>11</v>
      </c>
      <c r="G2826" t="s">
        <v>51</v>
      </c>
      <c r="H2826">
        <v>0</v>
      </c>
      <c r="I2826">
        <v>0</v>
      </c>
      <c r="J2826">
        <v>64.784053156145788</v>
      </c>
      <c r="K2826">
        <v>64.784053156145788</v>
      </c>
      <c r="L2826">
        <v>0</v>
      </c>
      <c r="M2826">
        <v>517</v>
      </c>
      <c r="N2826">
        <v>1</v>
      </c>
      <c r="O2826">
        <v>0</v>
      </c>
      <c r="P2826">
        <v>597</v>
      </c>
      <c r="Q2826">
        <v>70.443846121157065</v>
      </c>
      <c r="R2826">
        <v>70.443846121157065</v>
      </c>
      <c r="S2826">
        <f t="shared" si="47"/>
        <v>0</v>
      </c>
      <c r="T2826" s="13">
        <f>(Tabelle1[[#This Row],[MT Distri % (besucht)]]-Tabelle1[[#This Row],[MT Distri % (besucht) VP]])*100</f>
        <v>0</v>
      </c>
      <c r="U2826" t="str">
        <f>Tabelle1[[#This Row],[Kundenhierarchie 1]]&amp;Tabelle1[[#This Row],[Händler]]&amp;Tabelle1[[#This Row],[Kategorie]]&amp;Tabelle1[[#This Row],[Gruppe]]&amp;Tabelle1[[#This Row],[Name]]</f>
        <v>Rewe GruppeRewe NordDressingDressing Natürlich Gut 250mlNat. GUT Haferdr. Sylter Art, 250ml, 6er</v>
      </c>
      <c r="V2826">
        <f>_xlfn.XLOOKUP(U2826,'Daten Vor-Quartal'!U:U,'Daten Vor-Quartal'!I:I,0)</f>
        <v>0</v>
      </c>
    </row>
    <row r="2827" spans="1:22">
      <c r="A2827" t="s">
        <v>24</v>
      </c>
      <c r="B2827" t="s">
        <v>26</v>
      </c>
      <c r="C2827" t="s">
        <v>10</v>
      </c>
      <c r="D2827" t="s">
        <v>181</v>
      </c>
      <c r="E2827" t="s">
        <v>183</v>
      </c>
      <c r="F2827">
        <v>14</v>
      </c>
      <c r="G2827" t="s">
        <v>63</v>
      </c>
      <c r="H2827">
        <v>1</v>
      </c>
      <c r="I2827">
        <v>0.79569892473118276</v>
      </c>
      <c r="J2827">
        <v>65.282392026577398</v>
      </c>
      <c r="K2827">
        <v>-10.932013333555917</v>
      </c>
      <c r="L2827">
        <v>517</v>
      </c>
      <c r="M2827">
        <v>517</v>
      </c>
      <c r="N2827">
        <v>93</v>
      </c>
      <c r="O2827">
        <v>74</v>
      </c>
      <c r="P2827">
        <v>597</v>
      </c>
      <c r="Q2827">
        <v>74.241709486214049</v>
      </c>
      <c r="R2827">
        <v>-7.2882143086285396</v>
      </c>
      <c r="S2827">
        <f t="shared" si="47"/>
        <v>0.83333333333333337</v>
      </c>
      <c r="T2827" s="13">
        <f>(Tabelle1[[#This Row],[MT Distri % (besucht)]]-Tabelle1[[#This Row],[MT Distri % (besucht) VP]])*100</f>
        <v>-3.7634408602150615</v>
      </c>
      <c r="U2827" t="str">
        <f>Tabelle1[[#This Row],[Kundenhierarchie 1]]&amp;Tabelle1[[#This Row],[Händler]]&amp;Tabelle1[[#This Row],[Kategorie]]&amp;Tabelle1[[#This Row],[Gruppe]]&amp;Tabelle1[[#This Row],[Name]]</f>
        <v>Rewe GruppeRewe NordDressingDressing Natürlich Gut 250mlNatürlich Gut Balsamico Granat.,6X250ml</v>
      </c>
      <c r="V2827">
        <f>_xlfn.XLOOKUP(U2827,'Daten Vor-Quartal'!U:U,'Daten Vor-Quartal'!I:I,0)</f>
        <v>0.83333333333333337</v>
      </c>
    </row>
    <row r="2828" spans="1:22">
      <c r="A2828" t="s">
        <v>24</v>
      </c>
      <c r="B2828" t="s">
        <v>26</v>
      </c>
      <c r="C2828" t="s">
        <v>10</v>
      </c>
      <c r="D2828" t="s">
        <v>181</v>
      </c>
      <c r="E2828" t="s">
        <v>184</v>
      </c>
      <c r="F2828">
        <v>6</v>
      </c>
      <c r="G2828" t="s">
        <v>51</v>
      </c>
      <c r="H2828">
        <v>1</v>
      </c>
      <c r="I2828">
        <v>0.86021505376344087</v>
      </c>
      <c r="J2828">
        <v>67.109634551495475</v>
      </c>
      <c r="K2828">
        <v>-8.9372666210343272</v>
      </c>
      <c r="L2828">
        <v>517</v>
      </c>
      <c r="M2828">
        <v>517</v>
      </c>
      <c r="N2828">
        <v>93</v>
      </c>
      <c r="O2828">
        <v>80</v>
      </c>
      <c r="P2828">
        <v>597</v>
      </c>
      <c r="Q2828">
        <v>75.240937888974941</v>
      </c>
      <c r="R2828">
        <v>-6.1859491439865906</v>
      </c>
      <c r="S2828">
        <f t="shared" si="47"/>
        <v>0.84210526315789469</v>
      </c>
      <c r="T2828" s="13">
        <f>(Tabelle1[[#This Row],[MT Distri % (besucht)]]-Tabelle1[[#This Row],[MT Distri % (besucht) VP]])*100</f>
        <v>1.8109790605546183</v>
      </c>
      <c r="U2828" t="str">
        <f>Tabelle1[[#This Row],[Kundenhierarchie 1]]&amp;Tabelle1[[#This Row],[Händler]]&amp;Tabelle1[[#This Row],[Kategorie]]&amp;Tabelle1[[#This Row],[Gruppe]]&amp;Tabelle1[[#This Row],[Name]]</f>
        <v>Rewe GruppeRewe NordDressingDressing Natürlich Gut 250mlNatürlich Gut Honig Dijon Senf, 6X250ml</v>
      </c>
      <c r="V2828">
        <f>_xlfn.XLOOKUP(U2828,'Daten Vor-Quartal'!U:U,'Daten Vor-Quartal'!I:I,0)</f>
        <v>0.84210526315789469</v>
      </c>
    </row>
    <row r="2829" spans="1:22">
      <c r="A2829" t="s">
        <v>24</v>
      </c>
      <c r="B2829" t="s">
        <v>26</v>
      </c>
      <c r="C2829" t="s">
        <v>10</v>
      </c>
      <c r="D2829" t="s">
        <v>181</v>
      </c>
      <c r="E2829" t="s">
        <v>185</v>
      </c>
      <c r="F2829">
        <v>4</v>
      </c>
      <c r="G2829" t="s">
        <v>51</v>
      </c>
      <c r="H2829">
        <v>1</v>
      </c>
      <c r="I2829">
        <v>0.91397849462365588</v>
      </c>
      <c r="J2829">
        <v>81.395348837208928</v>
      </c>
      <c r="K2829">
        <v>7.1909937283316108</v>
      </c>
      <c r="L2829">
        <v>517</v>
      </c>
      <c r="M2829">
        <v>517</v>
      </c>
      <c r="N2829">
        <v>93</v>
      </c>
      <c r="O2829">
        <v>85</v>
      </c>
      <c r="P2829">
        <v>597</v>
      </c>
      <c r="Q2829">
        <v>86.807631416607009</v>
      </c>
      <c r="R2829">
        <v>5.4539771398859074</v>
      </c>
      <c r="S2829">
        <f t="shared" si="47"/>
        <v>0.96491228070175439</v>
      </c>
      <c r="T2829" s="13">
        <f>(Tabelle1[[#This Row],[MT Distri % (besucht)]]-Tabelle1[[#This Row],[MT Distri % (besucht) VP]])*100</f>
        <v>-5.0933786078098509</v>
      </c>
      <c r="U2829" t="str">
        <f>Tabelle1[[#This Row],[Kundenhierarchie 1]]&amp;Tabelle1[[#This Row],[Händler]]&amp;Tabelle1[[#This Row],[Kategorie]]&amp;Tabelle1[[#This Row],[Gruppe]]&amp;Tabelle1[[#This Row],[Name]]</f>
        <v>Rewe GruppeRewe NordDressingDressing Natürlich Gut 250mlNatürlich Gut Jogh. Wildkräuter, 6X250ml</v>
      </c>
      <c r="V2829">
        <f>_xlfn.XLOOKUP(U2829,'Daten Vor-Quartal'!U:U,'Daten Vor-Quartal'!I:I,0)</f>
        <v>0.96491228070175439</v>
      </c>
    </row>
    <row r="2830" spans="1:22">
      <c r="A2830" t="s">
        <v>24</v>
      </c>
      <c r="B2830" t="s">
        <v>26</v>
      </c>
      <c r="C2830" t="s">
        <v>9</v>
      </c>
      <c r="D2830" t="s">
        <v>186</v>
      </c>
      <c r="E2830" t="s">
        <v>55</v>
      </c>
      <c r="F2830">
        <v>4</v>
      </c>
      <c r="G2830" t="s">
        <v>51</v>
      </c>
      <c r="H2830">
        <v>1</v>
      </c>
      <c r="I2830">
        <v>0.91397849462365588</v>
      </c>
      <c r="J2830">
        <v>81.561461794020119</v>
      </c>
      <c r="K2830">
        <v>-2.5256403835345056</v>
      </c>
      <c r="L2830">
        <v>517</v>
      </c>
      <c r="M2830">
        <v>517</v>
      </c>
      <c r="N2830">
        <v>93</v>
      </c>
      <c r="O2830">
        <v>85</v>
      </c>
      <c r="P2830">
        <v>597</v>
      </c>
      <c r="Q2830">
        <v>87.38903621610045</v>
      </c>
      <c r="R2830">
        <v>-2.0692347869234737</v>
      </c>
      <c r="S2830">
        <f t="shared" si="47"/>
        <v>0.94736842105263153</v>
      </c>
      <c r="T2830" s="13">
        <f>(Tabelle1[[#This Row],[MT Distri % (besucht)]]-Tabelle1[[#This Row],[MT Distri % (besucht) VP]])*100</f>
        <v>-3.3389926428975647</v>
      </c>
      <c r="U2830" t="str">
        <f>Tabelle1[[#This Row],[Kundenhierarchie 1]]&amp;Tabelle1[[#This Row],[Händler]]&amp;Tabelle1[[#This Row],[Kategorie]]&amp;Tabelle1[[#This Row],[Gruppe]]&amp;Tabelle1[[#This Row],[Name]]</f>
        <v>Rewe GruppeRewe NordEssigBalsamissimo 215mlBalsamissimo Balsamico-Creme 215ml Fl.</v>
      </c>
      <c r="V2830">
        <f>_xlfn.XLOOKUP(U2830,'Daten Vor-Quartal'!U:U,'Daten Vor-Quartal'!I:I,0)</f>
        <v>0.94736842105263153</v>
      </c>
    </row>
    <row r="2831" spans="1:22">
      <c r="A2831" t="s">
        <v>24</v>
      </c>
      <c r="B2831" t="s">
        <v>26</v>
      </c>
      <c r="C2831" t="s">
        <v>9</v>
      </c>
      <c r="D2831" t="s">
        <v>186</v>
      </c>
      <c r="E2831" t="s">
        <v>83</v>
      </c>
      <c r="F2831">
        <v>30</v>
      </c>
      <c r="G2831" t="s">
        <v>74</v>
      </c>
      <c r="H2831">
        <v>0</v>
      </c>
      <c r="I2831">
        <v>0</v>
      </c>
      <c r="J2831">
        <v>0</v>
      </c>
      <c r="K2831">
        <v>0</v>
      </c>
      <c r="L2831">
        <v>0</v>
      </c>
      <c r="M2831">
        <v>517</v>
      </c>
      <c r="N2831">
        <v>1</v>
      </c>
      <c r="O2831">
        <v>0</v>
      </c>
      <c r="P2831">
        <v>597</v>
      </c>
      <c r="Q2831">
        <v>0</v>
      </c>
      <c r="R2831">
        <v>0</v>
      </c>
      <c r="S2831">
        <f t="shared" si="47"/>
        <v>0</v>
      </c>
      <c r="T2831" s="13">
        <f>(Tabelle1[[#This Row],[MT Distri % (besucht)]]-Tabelle1[[#This Row],[MT Distri % (besucht) VP]])*100</f>
        <v>0</v>
      </c>
      <c r="U2831" t="str">
        <f>Tabelle1[[#This Row],[Kundenhierarchie 1]]&amp;Tabelle1[[#This Row],[Händler]]&amp;Tabelle1[[#This Row],[Kategorie]]&amp;Tabelle1[[#This Row],[Gruppe]]&amp;Tabelle1[[#This Row],[Name]]</f>
        <v>Rewe GruppeRewe NordEssigBalsamissimo 215mlBalsamissimo Basilikum, 215ml Fl.</v>
      </c>
      <c r="V2831">
        <f>_xlfn.XLOOKUP(U2831,'Daten Vor-Quartal'!U:U,'Daten Vor-Quartal'!I:I,0)</f>
        <v>0</v>
      </c>
    </row>
    <row r="2832" spans="1:22">
      <c r="A2832" t="s">
        <v>24</v>
      </c>
      <c r="B2832" t="s">
        <v>26</v>
      </c>
      <c r="C2832" t="s">
        <v>9</v>
      </c>
      <c r="D2832" t="s">
        <v>187</v>
      </c>
      <c r="E2832" t="s">
        <v>53</v>
      </c>
      <c r="F2832">
        <v>2</v>
      </c>
      <c r="G2832" t="s">
        <v>51</v>
      </c>
      <c r="H2832">
        <v>1</v>
      </c>
      <c r="I2832">
        <v>0.92473118279569888</v>
      </c>
      <c r="J2832">
        <v>74.750830564783811</v>
      </c>
      <c r="K2832">
        <v>-1.6310789829546235</v>
      </c>
      <c r="L2832">
        <v>517</v>
      </c>
      <c r="M2832">
        <v>517</v>
      </c>
      <c r="N2832">
        <v>93</v>
      </c>
      <c r="O2832">
        <v>86</v>
      </c>
      <c r="P2832">
        <v>597</v>
      </c>
      <c r="Q2832">
        <v>79.962566842052112</v>
      </c>
      <c r="R2832">
        <v>-2.1103936643903012</v>
      </c>
      <c r="S2832">
        <f t="shared" si="47"/>
        <v>0.94736842105263153</v>
      </c>
      <c r="T2832" s="13">
        <f>(Tabelle1[[#This Row],[MT Distri % (besucht)]]-Tabelle1[[#This Row],[MT Distri % (besucht) VP]])*100</f>
        <v>-2.2637238256932646</v>
      </c>
      <c r="U2832" t="str">
        <f>Tabelle1[[#This Row],[Kundenhierarchie 1]]&amp;Tabelle1[[#This Row],[Händler]]&amp;Tabelle1[[#This Row],[Kategorie]]&amp;Tabelle1[[#This Row],[Gruppe]]&amp;Tabelle1[[#This Row],[Name]]</f>
        <v>Rewe GruppeRewe NordEssigEssig Balsamicos 0,5lKühne Aceto Bals. di Modena,0,5l Karaffe</v>
      </c>
      <c r="V2832">
        <f>_xlfn.XLOOKUP(U2832,'Daten Vor-Quartal'!U:U,'Daten Vor-Quartal'!I:I,0)</f>
        <v>0.94736842105263153</v>
      </c>
    </row>
    <row r="2833" spans="1:22">
      <c r="A2833" t="s">
        <v>24</v>
      </c>
      <c r="B2833" t="s">
        <v>26</v>
      </c>
      <c r="C2833" t="s">
        <v>9</v>
      </c>
      <c r="D2833" t="s">
        <v>187</v>
      </c>
      <c r="E2833" t="s">
        <v>52</v>
      </c>
      <c r="F2833">
        <v>1</v>
      </c>
      <c r="G2833" t="s">
        <v>51</v>
      </c>
      <c r="H2833">
        <v>1</v>
      </c>
      <c r="I2833">
        <v>0.978494623655914</v>
      </c>
      <c r="J2833">
        <v>88.03986710963413</v>
      </c>
      <c r="K2833">
        <v>-0.40234394564183162</v>
      </c>
      <c r="L2833">
        <v>517</v>
      </c>
      <c r="M2833">
        <v>517</v>
      </c>
      <c r="N2833">
        <v>93</v>
      </c>
      <c r="O2833">
        <v>91</v>
      </c>
      <c r="P2833">
        <v>597</v>
      </c>
      <c r="Q2833">
        <v>90.826864423545828</v>
      </c>
      <c r="R2833">
        <v>-0.31329594389521276</v>
      </c>
      <c r="S2833">
        <f t="shared" si="47"/>
        <v>0.96491228070175439</v>
      </c>
      <c r="T2833" s="13">
        <f>(Tabelle1[[#This Row],[MT Distri % (besucht)]]-Tabelle1[[#This Row],[MT Distri % (besucht) VP]])*100</f>
        <v>1.358234295415961</v>
      </c>
      <c r="U2833" t="str">
        <f>Tabelle1[[#This Row],[Kundenhierarchie 1]]&amp;Tabelle1[[#This Row],[Händler]]&amp;Tabelle1[[#This Row],[Kategorie]]&amp;Tabelle1[[#This Row],[Gruppe]]&amp;Tabelle1[[#This Row],[Name]]</f>
        <v>Rewe GruppeRewe NordEssigEssig Balsamicos 0,5lKühne Condimento Bals. Bianco, 0,5l Kar.</v>
      </c>
      <c r="V2833">
        <f>_xlfn.XLOOKUP(U2833,'Daten Vor-Quartal'!U:U,'Daten Vor-Quartal'!I:I,0)</f>
        <v>0.96491228070175439</v>
      </c>
    </row>
    <row r="2834" spans="1:22">
      <c r="A2834" t="s">
        <v>24</v>
      </c>
      <c r="B2834" t="s">
        <v>26</v>
      </c>
      <c r="C2834" t="s">
        <v>9</v>
      </c>
      <c r="D2834" t="s">
        <v>187</v>
      </c>
      <c r="E2834" t="s">
        <v>60</v>
      </c>
      <c r="F2834">
        <v>9</v>
      </c>
      <c r="G2834" t="s">
        <v>51</v>
      </c>
      <c r="H2834">
        <v>1</v>
      </c>
      <c r="I2834">
        <v>0.956989247311828</v>
      </c>
      <c r="J2834">
        <v>78.737541528239106</v>
      </c>
      <c r="K2834">
        <v>3.0256487309193099</v>
      </c>
      <c r="L2834">
        <v>517</v>
      </c>
      <c r="M2834">
        <v>517</v>
      </c>
      <c r="N2834">
        <v>93</v>
      </c>
      <c r="O2834">
        <v>89</v>
      </c>
      <c r="P2834">
        <v>597</v>
      </c>
      <c r="Q2834">
        <v>83.767092397938683</v>
      </c>
      <c r="R2834">
        <v>2.1877118549537755</v>
      </c>
      <c r="S2834">
        <f t="shared" si="47"/>
        <v>0.95614035087719296</v>
      </c>
      <c r="T2834" s="13">
        <f>(Tabelle1[[#This Row],[MT Distri % (besucht)]]-Tabelle1[[#This Row],[MT Distri % (besucht) VP]])*100</f>
        <v>8.4889643463503806E-2</v>
      </c>
      <c r="U2834" t="str">
        <f>Tabelle1[[#This Row],[Kundenhierarchie 1]]&amp;Tabelle1[[#This Row],[Händler]]&amp;Tabelle1[[#This Row],[Kategorie]]&amp;Tabelle1[[#This Row],[Gruppe]]&amp;Tabelle1[[#This Row],[Name]]</f>
        <v>Rewe GruppeRewe NordEssigEssig Balsamicos 0,5lPrem. Aceto Balsamico di Modena, 6x500ml</v>
      </c>
      <c r="V2834">
        <f>_xlfn.XLOOKUP(U2834,'Daten Vor-Quartal'!U:U,'Daten Vor-Quartal'!I:I,0)</f>
        <v>0.95614035087719296</v>
      </c>
    </row>
    <row r="2835" spans="1:22">
      <c r="A2835" t="s">
        <v>24</v>
      </c>
      <c r="B2835" t="s">
        <v>26</v>
      </c>
      <c r="C2835" t="s">
        <v>9</v>
      </c>
      <c r="D2835" t="s">
        <v>187</v>
      </c>
      <c r="E2835" t="s">
        <v>62</v>
      </c>
      <c r="F2835">
        <v>11</v>
      </c>
      <c r="G2835" t="s">
        <v>51</v>
      </c>
      <c r="H2835">
        <v>1</v>
      </c>
      <c r="I2835">
        <v>0.92473118279569888</v>
      </c>
      <c r="J2835">
        <v>77.076411960132759</v>
      </c>
      <c r="K2835">
        <v>3.0395610388598584</v>
      </c>
      <c r="L2835">
        <v>517</v>
      </c>
      <c r="M2835">
        <v>517</v>
      </c>
      <c r="N2835">
        <v>93</v>
      </c>
      <c r="O2835">
        <v>86</v>
      </c>
      <c r="P2835">
        <v>597</v>
      </c>
      <c r="Q2835">
        <v>82.361384249090023</v>
      </c>
      <c r="R2835">
        <v>4.103086166323223</v>
      </c>
      <c r="S2835">
        <f t="shared" si="47"/>
        <v>0.97368421052631582</v>
      </c>
      <c r="T2835" s="13">
        <f>(Tabelle1[[#This Row],[MT Distri % (besucht)]]-Tabelle1[[#This Row],[MT Distri % (besucht) VP]])*100</f>
        <v>-4.8953027730616938</v>
      </c>
      <c r="U2835" t="str">
        <f>Tabelle1[[#This Row],[Kundenhierarchie 1]]&amp;Tabelle1[[#This Row],[Händler]]&amp;Tabelle1[[#This Row],[Kategorie]]&amp;Tabelle1[[#This Row],[Gruppe]]&amp;Tabelle1[[#This Row],[Name]]</f>
        <v>Rewe GruppeRewe NordEssigEssig Balsamicos 0,5lPremium Condimento Bianco, 6x500ml</v>
      </c>
      <c r="V2835">
        <f>_xlfn.XLOOKUP(U2835,'Daten Vor-Quartal'!U:U,'Daten Vor-Quartal'!I:I,0)</f>
        <v>0.97368421052631582</v>
      </c>
    </row>
    <row r="2836" spans="1:22">
      <c r="A2836" t="s">
        <v>24</v>
      </c>
      <c r="B2836" t="s">
        <v>26</v>
      </c>
      <c r="C2836" t="s">
        <v>9</v>
      </c>
      <c r="D2836" t="s">
        <v>188</v>
      </c>
      <c r="E2836" t="s">
        <v>68</v>
      </c>
      <c r="F2836">
        <v>16</v>
      </c>
      <c r="G2836" t="s">
        <v>63</v>
      </c>
      <c r="H2836">
        <v>1</v>
      </c>
      <c r="I2836">
        <v>0.58064516129032262</v>
      </c>
      <c r="J2836">
        <v>47.508305647840039</v>
      </c>
      <c r="K2836">
        <v>0.10462055571322537</v>
      </c>
      <c r="L2836">
        <v>517</v>
      </c>
      <c r="M2836">
        <v>517</v>
      </c>
      <c r="N2836">
        <v>93</v>
      </c>
      <c r="O2836">
        <v>54</v>
      </c>
      <c r="P2836">
        <v>597</v>
      </c>
      <c r="Q2836">
        <v>57.818353120418195</v>
      </c>
      <c r="R2836">
        <v>0.28446633203419225</v>
      </c>
      <c r="S2836">
        <f t="shared" si="47"/>
        <v>0.64912280701754388</v>
      </c>
      <c r="T2836" s="13">
        <f>(Tabelle1[[#This Row],[MT Distri % (besucht)]]-Tabelle1[[#This Row],[MT Distri % (besucht) VP]])*100</f>
        <v>-6.8477645727221255</v>
      </c>
      <c r="U2836" t="str">
        <f>Tabelle1[[#This Row],[Kundenhierarchie 1]]&amp;Tabelle1[[#This Row],[Händler]]&amp;Tabelle1[[#This Row],[Kategorie]]&amp;Tabelle1[[#This Row],[Gruppe]]&amp;Tabelle1[[#This Row],[Name]]</f>
        <v>Rewe GruppeRewe NordEssigEssig Balsamicos 100mlKühne Aceto Balsamico, 100ml Flasche</v>
      </c>
      <c r="V2836">
        <f>_xlfn.XLOOKUP(U2836,'Daten Vor-Quartal'!U:U,'Daten Vor-Quartal'!I:I,0)</f>
        <v>0.64912280701754388</v>
      </c>
    </row>
    <row r="2837" spans="1:22">
      <c r="A2837" t="s">
        <v>24</v>
      </c>
      <c r="B2837" t="s">
        <v>26</v>
      </c>
      <c r="C2837" t="s">
        <v>9</v>
      </c>
      <c r="D2837" t="s">
        <v>188</v>
      </c>
      <c r="E2837" t="s">
        <v>69</v>
      </c>
      <c r="F2837">
        <v>17</v>
      </c>
      <c r="G2837" t="s">
        <v>63</v>
      </c>
      <c r="H2837">
        <v>1</v>
      </c>
      <c r="I2837">
        <v>0.60215053763440862</v>
      </c>
      <c r="J2837">
        <v>47.674418604651471</v>
      </c>
      <c r="K2837">
        <v>0.27073351252386146</v>
      </c>
      <c r="L2837">
        <v>517</v>
      </c>
      <c r="M2837">
        <v>517</v>
      </c>
      <c r="N2837">
        <v>93</v>
      </c>
      <c r="O2837">
        <v>56</v>
      </c>
      <c r="P2837">
        <v>597</v>
      </c>
      <c r="Q2837">
        <v>58.077401061817334</v>
      </c>
      <c r="R2837">
        <v>0.51966689740822858</v>
      </c>
      <c r="S2837">
        <f t="shared" si="47"/>
        <v>0.64912280701754388</v>
      </c>
      <c r="T2837" s="13">
        <f>(Tabelle1[[#This Row],[MT Distri % (besucht)]]-Tabelle1[[#This Row],[MT Distri % (besucht) VP]])*100</f>
        <v>-4.6972269383135252</v>
      </c>
      <c r="U2837" t="str">
        <f>Tabelle1[[#This Row],[Kundenhierarchie 1]]&amp;Tabelle1[[#This Row],[Händler]]&amp;Tabelle1[[#This Row],[Kategorie]]&amp;Tabelle1[[#This Row],[Gruppe]]&amp;Tabelle1[[#This Row],[Name]]</f>
        <v>Rewe GruppeRewe NordEssigEssig Balsamicos 100mlKühne Condim.Balsamico Bianco, 100ml Fl.</v>
      </c>
      <c r="V2837">
        <f>_xlfn.XLOOKUP(U2837,'Daten Vor-Quartal'!U:U,'Daten Vor-Quartal'!I:I,0)</f>
        <v>0.64912280701754388</v>
      </c>
    </row>
    <row r="2838" spans="1:22">
      <c r="A2838" t="s">
        <v>24</v>
      </c>
      <c r="B2838" t="s">
        <v>26</v>
      </c>
      <c r="C2838" t="s">
        <v>9</v>
      </c>
      <c r="D2838" t="s">
        <v>189</v>
      </c>
      <c r="E2838" t="s">
        <v>88</v>
      </c>
      <c r="F2838">
        <v>35</v>
      </c>
      <c r="G2838" t="s">
        <v>74</v>
      </c>
      <c r="H2838">
        <v>0</v>
      </c>
      <c r="I2838">
        <v>0</v>
      </c>
      <c r="J2838">
        <v>0</v>
      </c>
      <c r="K2838">
        <v>0</v>
      </c>
      <c r="L2838">
        <v>0</v>
      </c>
      <c r="M2838">
        <v>517</v>
      </c>
      <c r="N2838">
        <v>1</v>
      </c>
      <c r="O2838">
        <v>0</v>
      </c>
      <c r="P2838">
        <v>597</v>
      </c>
      <c r="Q2838">
        <v>0</v>
      </c>
      <c r="R2838">
        <v>0</v>
      </c>
      <c r="S2838">
        <f t="shared" si="47"/>
        <v>0</v>
      </c>
      <c r="T2838" s="13">
        <f>(Tabelle1[[#This Row],[MT Distri % (besucht)]]-Tabelle1[[#This Row],[MT Distri % (besucht) VP]])*100</f>
        <v>0</v>
      </c>
      <c r="U2838" t="str">
        <f>Tabelle1[[#This Row],[Kundenhierarchie 1]]&amp;Tabelle1[[#This Row],[Händler]]&amp;Tabelle1[[#This Row],[Kategorie]]&amp;Tabelle1[[#This Row],[Gruppe]]&amp;Tabelle1[[#This Row],[Name]]</f>
        <v>Rewe GruppeRewe NordEssigEssig Balsamicos 250mlBio Aceto Balsamico di Modena 6%, 250ml</v>
      </c>
      <c r="V2838">
        <f>_xlfn.XLOOKUP(U2838,'Daten Vor-Quartal'!U:U,'Daten Vor-Quartal'!I:I,0)</f>
        <v>0</v>
      </c>
    </row>
    <row r="2839" spans="1:22">
      <c r="A2839" t="s">
        <v>24</v>
      </c>
      <c r="B2839" t="s">
        <v>26</v>
      </c>
      <c r="C2839" t="s">
        <v>9</v>
      </c>
      <c r="D2839" t="s">
        <v>189</v>
      </c>
      <c r="E2839" t="s">
        <v>86</v>
      </c>
      <c r="F2839">
        <v>33</v>
      </c>
      <c r="G2839" t="s">
        <v>74</v>
      </c>
      <c r="H2839">
        <v>0</v>
      </c>
      <c r="I2839">
        <v>0</v>
      </c>
      <c r="J2839">
        <v>0</v>
      </c>
      <c r="K2839">
        <v>0</v>
      </c>
      <c r="L2839">
        <v>0</v>
      </c>
      <c r="M2839">
        <v>517</v>
      </c>
      <c r="N2839">
        <v>1</v>
      </c>
      <c r="O2839">
        <v>0</v>
      </c>
      <c r="P2839">
        <v>597</v>
      </c>
      <c r="Q2839">
        <v>0</v>
      </c>
      <c r="R2839">
        <v>0</v>
      </c>
      <c r="S2839">
        <f t="shared" si="47"/>
        <v>0</v>
      </c>
      <c r="T2839" s="13">
        <f>(Tabelle1[[#This Row],[MT Distri % (besucht)]]-Tabelle1[[#This Row],[MT Distri % (besucht) VP]])*100</f>
        <v>0</v>
      </c>
      <c r="U2839" t="str">
        <f>Tabelle1[[#This Row],[Kundenhierarchie 1]]&amp;Tabelle1[[#This Row],[Händler]]&amp;Tabelle1[[#This Row],[Kategorie]]&amp;Tabelle1[[#This Row],[Gruppe]]&amp;Tabelle1[[#This Row],[Name]]</f>
        <v>Rewe GruppeRewe NordEssigEssig Balsamicos 250mlBio Condimento Balsamico Bianco 5%,250ml</v>
      </c>
      <c r="V2839">
        <f>_xlfn.XLOOKUP(U2839,'Daten Vor-Quartal'!U:U,'Daten Vor-Quartal'!I:I,0)</f>
        <v>0</v>
      </c>
    </row>
    <row r="2840" spans="1:22">
      <c r="A2840" t="s">
        <v>24</v>
      </c>
      <c r="B2840" t="s">
        <v>26</v>
      </c>
      <c r="C2840" t="s">
        <v>9</v>
      </c>
      <c r="D2840" t="s">
        <v>189</v>
      </c>
      <c r="E2840" t="s">
        <v>71</v>
      </c>
      <c r="F2840">
        <v>19</v>
      </c>
      <c r="G2840" t="s">
        <v>63</v>
      </c>
      <c r="H2840">
        <v>1</v>
      </c>
      <c r="I2840">
        <v>0.89247311827956988</v>
      </c>
      <c r="J2840">
        <v>82.890365448504411</v>
      </c>
      <c r="K2840">
        <v>-1.196736729049459</v>
      </c>
      <c r="L2840">
        <v>517</v>
      </c>
      <c r="M2840">
        <v>517</v>
      </c>
      <c r="N2840">
        <v>93</v>
      </c>
      <c r="O2840">
        <v>83</v>
      </c>
      <c r="P2840">
        <v>597</v>
      </c>
      <c r="Q2840">
        <v>88.701321421874184</v>
      </c>
      <c r="R2840">
        <v>-1.6647921984564107</v>
      </c>
      <c r="S2840">
        <f t="shared" si="47"/>
        <v>0.94736842105263153</v>
      </c>
      <c r="T2840" s="13">
        <f>(Tabelle1[[#This Row],[MT Distri % (besucht)]]-Tabelle1[[#This Row],[MT Distri % (besucht) VP]])*100</f>
        <v>-5.4895302773061649</v>
      </c>
      <c r="U2840" t="str">
        <f>Tabelle1[[#This Row],[Kundenhierarchie 1]]&amp;Tabelle1[[#This Row],[Händler]]&amp;Tabelle1[[#This Row],[Kategorie]]&amp;Tabelle1[[#This Row],[Gruppe]]&amp;Tabelle1[[#This Row],[Name]]</f>
        <v>Rewe GruppeRewe NordEssigEssig Balsamicos 250mlKühne Aceto Balsamico di Modena, 250ml</v>
      </c>
      <c r="V2840">
        <f>_xlfn.XLOOKUP(U2840,'Daten Vor-Quartal'!U:U,'Daten Vor-Quartal'!I:I,0)</f>
        <v>0.94736842105263153</v>
      </c>
    </row>
    <row r="2841" spans="1:22">
      <c r="A2841" t="s">
        <v>24</v>
      </c>
      <c r="B2841" t="s">
        <v>26</v>
      </c>
      <c r="C2841" t="s">
        <v>9</v>
      </c>
      <c r="D2841" t="s">
        <v>189</v>
      </c>
      <c r="E2841" t="s">
        <v>67</v>
      </c>
      <c r="F2841">
        <v>15</v>
      </c>
      <c r="G2841" t="s">
        <v>63</v>
      </c>
      <c r="H2841">
        <v>1</v>
      </c>
      <c r="I2841">
        <v>0.90322580645161288</v>
      </c>
      <c r="J2841">
        <v>89.202657807308086</v>
      </c>
      <c r="K2841">
        <v>0.25793418921851757</v>
      </c>
      <c r="L2841">
        <v>517</v>
      </c>
      <c r="M2841">
        <v>517</v>
      </c>
      <c r="N2841">
        <v>93</v>
      </c>
      <c r="O2841">
        <v>84</v>
      </c>
      <c r="P2841">
        <v>597</v>
      </c>
      <c r="Q2841">
        <v>93.674529681163548</v>
      </c>
      <c r="R2841">
        <v>-0.28901615718653773</v>
      </c>
      <c r="S2841">
        <f t="shared" si="47"/>
        <v>0.93859649122807021</v>
      </c>
      <c r="T2841" s="13">
        <f>(Tabelle1[[#This Row],[MT Distri % (besucht)]]-Tabelle1[[#This Row],[MT Distri % (besucht) VP]])*100</f>
        <v>-3.5370684776457328</v>
      </c>
      <c r="U2841" t="str">
        <f>Tabelle1[[#This Row],[Kundenhierarchie 1]]&amp;Tabelle1[[#This Row],[Händler]]&amp;Tabelle1[[#This Row],[Kategorie]]&amp;Tabelle1[[#This Row],[Gruppe]]&amp;Tabelle1[[#This Row],[Name]]</f>
        <v>Rewe GruppeRewe NordEssigEssig Balsamicos 250mlKühne Cond.Balsam. Bianco, 250ml Karaffe</v>
      </c>
      <c r="V2841">
        <f>_xlfn.XLOOKUP(U2841,'Daten Vor-Quartal'!U:U,'Daten Vor-Quartal'!I:I,0)</f>
        <v>0.93859649122807021</v>
      </c>
    </row>
    <row r="2842" spans="1:22">
      <c r="A2842" t="s">
        <v>24</v>
      </c>
      <c r="B2842" t="s">
        <v>26</v>
      </c>
      <c r="C2842" t="s">
        <v>9</v>
      </c>
      <c r="D2842" t="s">
        <v>190</v>
      </c>
      <c r="E2842" t="s">
        <v>70</v>
      </c>
      <c r="F2842">
        <v>18</v>
      </c>
      <c r="G2842" t="s">
        <v>63</v>
      </c>
      <c r="H2842">
        <v>1</v>
      </c>
      <c r="I2842">
        <v>0.45161290322580644</v>
      </c>
      <c r="J2842">
        <v>50.996677740863518</v>
      </c>
      <c r="K2842">
        <v>38.433863670512025</v>
      </c>
      <c r="L2842">
        <v>517</v>
      </c>
      <c r="M2842">
        <v>517</v>
      </c>
      <c r="N2842">
        <v>93</v>
      </c>
      <c r="O2842">
        <v>42</v>
      </c>
      <c r="P2842">
        <v>597</v>
      </c>
      <c r="Q2842">
        <v>57.206256434014712</v>
      </c>
      <c r="R2842">
        <v>36.456931690816333</v>
      </c>
      <c r="S2842">
        <f t="shared" si="47"/>
        <v>0.52631578947368418</v>
      </c>
      <c r="T2842" s="13">
        <f>(Tabelle1[[#This Row],[MT Distri % (besucht)]]-Tabelle1[[#This Row],[MT Distri % (besucht) VP]])*100</f>
        <v>-7.4702886247877744</v>
      </c>
      <c r="U2842" t="str">
        <f>Tabelle1[[#This Row],[Kundenhierarchie 1]]&amp;Tabelle1[[#This Row],[Händler]]&amp;Tabelle1[[#This Row],[Kategorie]]&amp;Tabelle1[[#This Row],[Gruppe]]&amp;Tabelle1[[#This Row],[Name]]</f>
        <v>Rewe GruppeRewe NordEssigEssig CK 250mlHimbeer &amp; Essig, 250 ml Karaffe</v>
      </c>
      <c r="V2842">
        <f>_xlfn.XLOOKUP(U2842,'Daten Vor-Quartal'!U:U,'Daten Vor-Quartal'!I:I,0)</f>
        <v>0.52631578947368418</v>
      </c>
    </row>
    <row r="2843" spans="1:22">
      <c r="A2843" t="s">
        <v>24</v>
      </c>
      <c r="B2843" t="s">
        <v>26</v>
      </c>
      <c r="C2843" t="s">
        <v>9</v>
      </c>
      <c r="D2843" t="s">
        <v>190</v>
      </c>
      <c r="E2843" t="s">
        <v>77</v>
      </c>
      <c r="F2843">
        <v>24</v>
      </c>
      <c r="G2843" t="s">
        <v>74</v>
      </c>
      <c r="H2843">
        <v>0</v>
      </c>
      <c r="I2843">
        <v>0</v>
      </c>
      <c r="J2843">
        <v>0</v>
      </c>
      <c r="K2843">
        <v>-1.0050251256281473</v>
      </c>
      <c r="L2843">
        <v>0</v>
      </c>
      <c r="M2843">
        <v>517</v>
      </c>
      <c r="N2843">
        <v>1</v>
      </c>
      <c r="O2843">
        <v>0</v>
      </c>
      <c r="P2843">
        <v>597</v>
      </c>
      <c r="Q2843">
        <v>0</v>
      </c>
      <c r="R2843">
        <v>-3.9572440569189813</v>
      </c>
      <c r="S2843">
        <f t="shared" si="47"/>
        <v>0</v>
      </c>
      <c r="T2843" s="13">
        <f>(Tabelle1[[#This Row],[MT Distri % (besucht)]]-Tabelle1[[#This Row],[MT Distri % (besucht) VP]])*100</f>
        <v>0</v>
      </c>
      <c r="U2843" t="str">
        <f>Tabelle1[[#This Row],[Kundenhierarchie 1]]&amp;Tabelle1[[#This Row],[Händler]]&amp;Tabelle1[[#This Row],[Kategorie]]&amp;Tabelle1[[#This Row],[Gruppe]]&amp;Tabelle1[[#This Row],[Name]]</f>
        <v>Rewe GruppeRewe NordEssigEssig CK 250mlHonig &amp; Essig, 250ml Karaffe</v>
      </c>
      <c r="V2843">
        <f>_xlfn.XLOOKUP(U2843,'Daten Vor-Quartal'!U:U,'Daten Vor-Quartal'!I:I,0)</f>
        <v>0</v>
      </c>
    </row>
    <row r="2844" spans="1:22">
      <c r="A2844" t="s">
        <v>24</v>
      </c>
      <c r="B2844" t="s">
        <v>26</v>
      </c>
      <c r="C2844" t="s">
        <v>9</v>
      </c>
      <c r="D2844" t="s">
        <v>190</v>
      </c>
      <c r="E2844" t="s">
        <v>64</v>
      </c>
      <c r="F2844">
        <v>12</v>
      </c>
      <c r="G2844" t="s">
        <v>63</v>
      </c>
      <c r="H2844">
        <v>1</v>
      </c>
      <c r="I2844">
        <v>0.26881720430107525</v>
      </c>
      <c r="J2844">
        <v>13.621262458471639</v>
      </c>
      <c r="K2844">
        <v>1.7284651385387784</v>
      </c>
      <c r="L2844">
        <v>517</v>
      </c>
      <c r="M2844">
        <v>517</v>
      </c>
      <c r="N2844">
        <v>93</v>
      </c>
      <c r="O2844">
        <v>25</v>
      </c>
      <c r="P2844">
        <v>597</v>
      </c>
      <c r="Q2844">
        <v>22.599994974000246</v>
      </c>
      <c r="R2844">
        <v>2.4493432017470731</v>
      </c>
      <c r="S2844">
        <f t="shared" si="47"/>
        <v>0.21052631578947367</v>
      </c>
      <c r="T2844" s="13">
        <f>(Tabelle1[[#This Row],[MT Distri % (besucht)]]-Tabelle1[[#This Row],[MT Distri % (besucht) VP]])*100</f>
        <v>5.829088851160158</v>
      </c>
      <c r="U2844" t="str">
        <f>Tabelle1[[#This Row],[Kundenhierarchie 1]]&amp;Tabelle1[[#This Row],[Händler]]&amp;Tabelle1[[#This Row],[Kategorie]]&amp;Tabelle1[[#This Row],[Gruppe]]&amp;Tabelle1[[#This Row],[Name]]</f>
        <v>Rewe GruppeRewe NordEssigEssig CK 250mlKühne Apfel Essig, 250ml Karaffe</v>
      </c>
      <c r="V2844">
        <f>_xlfn.XLOOKUP(U2844,'Daten Vor-Quartal'!U:U,'Daten Vor-Quartal'!I:I,0)</f>
        <v>0.21052631578947367</v>
      </c>
    </row>
    <row r="2845" spans="1:22">
      <c r="A2845" t="s">
        <v>24</v>
      </c>
      <c r="B2845" t="s">
        <v>26</v>
      </c>
      <c r="C2845" t="s">
        <v>9</v>
      </c>
      <c r="D2845" t="s">
        <v>190</v>
      </c>
      <c r="E2845" t="s">
        <v>84</v>
      </c>
      <c r="F2845">
        <v>31</v>
      </c>
      <c r="G2845" t="s">
        <v>74</v>
      </c>
      <c r="H2845">
        <v>0</v>
      </c>
      <c r="I2845">
        <v>0</v>
      </c>
      <c r="J2845">
        <v>0</v>
      </c>
      <c r="K2845">
        <v>-0.16750418760469155</v>
      </c>
      <c r="L2845">
        <v>0</v>
      </c>
      <c r="M2845">
        <v>517</v>
      </c>
      <c r="N2845">
        <v>1</v>
      </c>
      <c r="O2845">
        <v>0</v>
      </c>
      <c r="P2845">
        <v>597</v>
      </c>
      <c r="Q2845">
        <v>0</v>
      </c>
      <c r="R2845">
        <v>-7.135431144754191E-2</v>
      </c>
      <c r="S2845">
        <f t="shared" si="47"/>
        <v>0</v>
      </c>
      <c r="T2845" s="13">
        <f>(Tabelle1[[#This Row],[MT Distri % (besucht)]]-Tabelle1[[#This Row],[MT Distri % (besucht) VP]])*100</f>
        <v>0</v>
      </c>
      <c r="U2845" t="str">
        <f>Tabelle1[[#This Row],[Kundenhierarchie 1]]&amp;Tabelle1[[#This Row],[Händler]]&amp;Tabelle1[[#This Row],[Kategorie]]&amp;Tabelle1[[#This Row],[Gruppe]]&amp;Tabelle1[[#This Row],[Name]]</f>
        <v>Rewe GruppeRewe NordEssigEssig CK 250mlKühne Rotwein Essig, 250ml Karaffe</v>
      </c>
      <c r="V2845">
        <f>_xlfn.XLOOKUP(U2845,'Daten Vor-Quartal'!U:U,'Daten Vor-Quartal'!I:I,0)</f>
        <v>0</v>
      </c>
    </row>
    <row r="2846" spans="1:22">
      <c r="A2846" t="s">
        <v>24</v>
      </c>
      <c r="B2846" t="s">
        <v>26</v>
      </c>
      <c r="C2846" t="s">
        <v>9</v>
      </c>
      <c r="D2846" t="s">
        <v>190</v>
      </c>
      <c r="E2846" t="s">
        <v>75</v>
      </c>
      <c r="F2846">
        <v>22</v>
      </c>
      <c r="G2846" t="s">
        <v>74</v>
      </c>
      <c r="H2846">
        <v>1</v>
      </c>
      <c r="I2846">
        <v>0.83870967741935487</v>
      </c>
      <c r="J2846">
        <v>77.076411960132759</v>
      </c>
      <c r="K2846">
        <v>-0.14301852562924466</v>
      </c>
      <c r="L2846">
        <v>517</v>
      </c>
      <c r="M2846">
        <v>517</v>
      </c>
      <c r="N2846">
        <v>93</v>
      </c>
      <c r="O2846">
        <v>78</v>
      </c>
      <c r="P2846">
        <v>597</v>
      </c>
      <c r="Q2846">
        <v>84.571908807210235</v>
      </c>
      <c r="R2846">
        <v>-0.70916992783581634</v>
      </c>
      <c r="S2846">
        <f t="shared" si="47"/>
        <v>0.8771929824561403</v>
      </c>
      <c r="T2846" s="13">
        <f>(Tabelle1[[#This Row],[MT Distri % (besucht)]]-Tabelle1[[#This Row],[MT Distri % (besucht) VP]])*100</f>
        <v>-3.8483305036785431</v>
      </c>
      <c r="U2846" t="str">
        <f>Tabelle1[[#This Row],[Kundenhierarchie 1]]&amp;Tabelle1[[#This Row],[Händler]]&amp;Tabelle1[[#This Row],[Kategorie]]&amp;Tabelle1[[#This Row],[Gruppe]]&amp;Tabelle1[[#This Row],[Name]]</f>
        <v>Rewe GruppeRewe NordEssigEssig CK 250mlKühne Weißwein Essig, 250ml Karaffe</v>
      </c>
      <c r="V2846">
        <f>_xlfn.XLOOKUP(U2846,'Daten Vor-Quartal'!U:U,'Daten Vor-Quartal'!I:I,0)</f>
        <v>0.8771929824561403</v>
      </c>
    </row>
    <row r="2847" spans="1:22">
      <c r="A2847" t="s">
        <v>24</v>
      </c>
      <c r="B2847" t="s">
        <v>26</v>
      </c>
      <c r="C2847" t="s">
        <v>9</v>
      </c>
      <c r="D2847" t="s">
        <v>190</v>
      </c>
      <c r="E2847" t="s">
        <v>78</v>
      </c>
      <c r="F2847">
        <v>25</v>
      </c>
      <c r="G2847" t="s">
        <v>74</v>
      </c>
      <c r="H2847">
        <v>0</v>
      </c>
      <c r="I2847">
        <v>0</v>
      </c>
      <c r="J2847">
        <v>0</v>
      </c>
      <c r="K2847">
        <v>0</v>
      </c>
      <c r="L2847">
        <v>0</v>
      </c>
      <c r="M2847">
        <v>517</v>
      </c>
      <c r="N2847">
        <v>1</v>
      </c>
      <c r="O2847">
        <v>0</v>
      </c>
      <c r="P2847">
        <v>597</v>
      </c>
      <c r="Q2847">
        <v>0</v>
      </c>
      <c r="R2847">
        <v>0</v>
      </c>
      <c r="S2847">
        <f t="shared" si="47"/>
        <v>0</v>
      </c>
      <c r="T2847" s="13">
        <f>(Tabelle1[[#This Row],[MT Distri % (besucht)]]-Tabelle1[[#This Row],[MT Distri % (besucht) VP]])*100</f>
        <v>0</v>
      </c>
      <c r="U2847" t="str">
        <f>Tabelle1[[#This Row],[Kundenhierarchie 1]]&amp;Tabelle1[[#This Row],[Händler]]&amp;Tabelle1[[#This Row],[Kategorie]]&amp;Tabelle1[[#This Row],[Gruppe]]&amp;Tabelle1[[#This Row],[Name]]</f>
        <v>Rewe GruppeRewe NordEssigEssig CK 250mlWalnuss &amp; Essig, 250 ml Karaffe</v>
      </c>
      <c r="V2847">
        <f>_xlfn.XLOOKUP(U2847,'Daten Vor-Quartal'!U:U,'Daten Vor-Quartal'!I:I,0)</f>
        <v>0</v>
      </c>
    </row>
    <row r="2848" spans="1:22">
      <c r="A2848" t="s">
        <v>24</v>
      </c>
      <c r="B2848" t="s">
        <v>26</v>
      </c>
      <c r="C2848" t="s">
        <v>9</v>
      </c>
      <c r="D2848" t="s">
        <v>191</v>
      </c>
      <c r="E2848" t="s">
        <v>61</v>
      </c>
      <c r="F2848">
        <v>10</v>
      </c>
      <c r="G2848" t="s">
        <v>51</v>
      </c>
      <c r="H2848">
        <v>0</v>
      </c>
      <c r="I2848">
        <v>0</v>
      </c>
      <c r="J2848">
        <v>0</v>
      </c>
      <c r="K2848">
        <v>0</v>
      </c>
      <c r="L2848">
        <v>0</v>
      </c>
      <c r="M2848">
        <v>517</v>
      </c>
      <c r="N2848">
        <v>1</v>
      </c>
      <c r="O2848">
        <v>0</v>
      </c>
      <c r="P2848">
        <v>597</v>
      </c>
      <c r="Q2848">
        <v>0</v>
      </c>
      <c r="R2848">
        <v>0</v>
      </c>
      <c r="S2848">
        <f t="shared" si="47"/>
        <v>0</v>
      </c>
      <c r="T2848" s="13">
        <f>(Tabelle1[[#This Row],[MT Distri % (besucht)]]-Tabelle1[[#This Row],[MT Distri % (besucht) VP]])*100</f>
        <v>0</v>
      </c>
      <c r="U2848" t="str">
        <f>Tabelle1[[#This Row],[Kundenhierarchie 1]]&amp;Tabelle1[[#This Row],[Händler]]&amp;Tabelle1[[#This Row],[Kategorie]]&amp;Tabelle1[[#This Row],[Gruppe]]&amp;Tabelle1[[#This Row],[Name]]</f>
        <v>Rewe GruppeRewe NordEssigEssig EssenzKühne Essig-Essenz, 400g, 10er Tray</v>
      </c>
      <c r="V2848">
        <f>_xlfn.XLOOKUP(U2848,'Daten Vor-Quartal'!U:U,'Daten Vor-Quartal'!I:I,0)</f>
        <v>0</v>
      </c>
    </row>
    <row r="2849" spans="1:22">
      <c r="A2849" t="s">
        <v>24</v>
      </c>
      <c r="B2849" t="s">
        <v>26</v>
      </c>
      <c r="C2849" t="s">
        <v>9</v>
      </c>
      <c r="D2849" t="s">
        <v>192</v>
      </c>
      <c r="E2849" t="s">
        <v>66</v>
      </c>
      <c r="F2849">
        <v>14</v>
      </c>
      <c r="G2849" t="s">
        <v>63</v>
      </c>
      <c r="H2849">
        <v>1</v>
      </c>
      <c r="I2849">
        <v>0.79569892473118276</v>
      </c>
      <c r="J2849">
        <v>74.750830564783811</v>
      </c>
      <c r="K2849">
        <v>-9.6712799879797071</v>
      </c>
      <c r="L2849">
        <v>517</v>
      </c>
      <c r="M2849">
        <v>517</v>
      </c>
      <c r="N2849">
        <v>93</v>
      </c>
      <c r="O2849">
        <v>74</v>
      </c>
      <c r="P2849">
        <v>597</v>
      </c>
      <c r="Q2849">
        <v>79.533222940090383</v>
      </c>
      <c r="R2849">
        <v>-8.5911402241472672</v>
      </c>
      <c r="S2849">
        <f t="shared" si="47"/>
        <v>0.80701754385964908</v>
      </c>
      <c r="T2849" s="13">
        <f>(Tabelle1[[#This Row],[MT Distri % (besucht)]]-Tabelle1[[#This Row],[MT Distri % (besucht) VP]])*100</f>
        <v>-1.1318619128466323</v>
      </c>
      <c r="U2849" t="str">
        <f>Tabelle1[[#This Row],[Kundenhierarchie 1]]&amp;Tabelle1[[#This Row],[Händler]]&amp;Tabelle1[[#This Row],[Kategorie]]&amp;Tabelle1[[#This Row],[Gruppe]]&amp;Tabelle1[[#This Row],[Name]]</f>
        <v>Rewe GruppeRewe NordEssigEssig Exquisit 0,5lKühne Bio Apfel Essig 5% 0,5l Fl.</v>
      </c>
      <c r="V2849">
        <f>_xlfn.XLOOKUP(U2849,'Daten Vor-Quartal'!U:U,'Daten Vor-Quartal'!I:I,0)</f>
        <v>0.80701754385964908</v>
      </c>
    </row>
    <row r="2850" spans="1:22">
      <c r="A2850" t="s">
        <v>24</v>
      </c>
      <c r="B2850" t="s">
        <v>26</v>
      </c>
      <c r="C2850" t="s">
        <v>9</v>
      </c>
      <c r="D2850" t="s">
        <v>192</v>
      </c>
      <c r="E2850" t="s">
        <v>65</v>
      </c>
      <c r="F2850">
        <v>13</v>
      </c>
      <c r="G2850" t="s">
        <v>63</v>
      </c>
      <c r="H2850">
        <v>1</v>
      </c>
      <c r="I2850">
        <v>0.62365591397849462</v>
      </c>
      <c r="J2850">
        <v>48.671096345515188</v>
      </c>
      <c r="K2850">
        <v>-1.5801599358920833</v>
      </c>
      <c r="L2850">
        <v>517</v>
      </c>
      <c r="M2850">
        <v>517</v>
      </c>
      <c r="N2850">
        <v>93</v>
      </c>
      <c r="O2850">
        <v>58</v>
      </c>
      <c r="P2850">
        <v>597</v>
      </c>
      <c r="Q2850">
        <v>58.832511295139291</v>
      </c>
      <c r="R2850">
        <v>-1.2004336622206324</v>
      </c>
      <c r="S2850">
        <f t="shared" si="47"/>
        <v>0.64912280701754388</v>
      </c>
      <c r="T2850" s="13">
        <f>(Tabelle1[[#This Row],[MT Distri % (besucht)]]-Tabelle1[[#This Row],[MT Distri % (besucht) VP]])*100</f>
        <v>-2.5466893039049254</v>
      </c>
      <c r="U2850" t="str">
        <f>Tabelle1[[#This Row],[Kundenhierarchie 1]]&amp;Tabelle1[[#This Row],[Händler]]&amp;Tabelle1[[#This Row],[Kategorie]]&amp;Tabelle1[[#This Row],[Gruppe]]&amp;Tabelle1[[#This Row],[Name]]</f>
        <v>Rewe GruppeRewe NordEssigEssig Exquisit 0,5lKühne Kräuteressig 5%, 0,5l Karaffe</v>
      </c>
      <c r="V2850">
        <f>_xlfn.XLOOKUP(U2850,'Daten Vor-Quartal'!U:U,'Daten Vor-Quartal'!I:I,0)</f>
        <v>0.64912280701754388</v>
      </c>
    </row>
    <row r="2851" spans="1:22">
      <c r="A2851" t="s">
        <v>24</v>
      </c>
      <c r="B2851" t="s">
        <v>26</v>
      </c>
      <c r="C2851" t="s">
        <v>9</v>
      </c>
      <c r="D2851" t="s">
        <v>192</v>
      </c>
      <c r="E2851" t="s">
        <v>76</v>
      </c>
      <c r="F2851">
        <v>23</v>
      </c>
      <c r="G2851" t="s">
        <v>74</v>
      </c>
      <c r="H2851">
        <v>1</v>
      </c>
      <c r="I2851">
        <v>0.35483870967741937</v>
      </c>
      <c r="J2851">
        <v>20.764119601328833</v>
      </c>
      <c r="K2851">
        <v>1.1661296515801525</v>
      </c>
      <c r="L2851">
        <v>517</v>
      </c>
      <c r="M2851">
        <v>517</v>
      </c>
      <c r="N2851">
        <v>93</v>
      </c>
      <c r="O2851">
        <v>33</v>
      </c>
      <c r="P2851">
        <v>597</v>
      </c>
      <c r="Q2851">
        <v>29.928792049778181</v>
      </c>
      <c r="R2851">
        <v>1.5677331938416081</v>
      </c>
      <c r="S2851">
        <f t="shared" si="47"/>
        <v>0.2807017543859649</v>
      </c>
      <c r="T2851" s="13">
        <f>(Tabelle1[[#This Row],[MT Distri % (besucht)]]-Tabelle1[[#This Row],[MT Distri % (besucht) VP]])*100</f>
        <v>7.413695529145448</v>
      </c>
      <c r="U2851" t="str">
        <f>Tabelle1[[#This Row],[Kundenhierarchie 1]]&amp;Tabelle1[[#This Row],[Händler]]&amp;Tabelle1[[#This Row],[Kategorie]]&amp;Tabelle1[[#This Row],[Gruppe]]&amp;Tabelle1[[#This Row],[Name]]</f>
        <v>Rewe GruppeRewe NordEssigEssig Exquisit 0,5lKühne Rotweinessig 6%, 0,5l Karaffe</v>
      </c>
      <c r="V2851">
        <f>_xlfn.XLOOKUP(U2851,'Daten Vor-Quartal'!U:U,'Daten Vor-Quartal'!I:I,0)</f>
        <v>0.2807017543859649</v>
      </c>
    </row>
    <row r="2852" spans="1:22">
      <c r="A2852" t="s">
        <v>24</v>
      </c>
      <c r="B2852" t="s">
        <v>26</v>
      </c>
      <c r="C2852" t="s">
        <v>9</v>
      </c>
      <c r="D2852" t="s">
        <v>192</v>
      </c>
      <c r="E2852" t="s">
        <v>58</v>
      </c>
      <c r="F2852">
        <v>7</v>
      </c>
      <c r="G2852" t="s">
        <v>51</v>
      </c>
      <c r="H2852">
        <v>1</v>
      </c>
      <c r="I2852">
        <v>0.956989247311828</v>
      </c>
      <c r="J2852">
        <v>90.033222591361451</v>
      </c>
      <c r="K2852">
        <v>-0.75404709037991324</v>
      </c>
      <c r="L2852">
        <v>517</v>
      </c>
      <c r="M2852">
        <v>517</v>
      </c>
      <c r="N2852">
        <v>93</v>
      </c>
      <c r="O2852">
        <v>89</v>
      </c>
      <c r="P2852">
        <v>597</v>
      </c>
      <c r="Q2852">
        <v>94.31588645108998</v>
      </c>
      <c r="R2852">
        <v>-1.2547454439745565</v>
      </c>
      <c r="S2852">
        <f t="shared" si="47"/>
        <v>0.96491228070175439</v>
      </c>
      <c r="T2852" s="13">
        <f>(Tabelle1[[#This Row],[MT Distri % (besucht)]]-Tabelle1[[#This Row],[MT Distri % (besucht) VP]])*100</f>
        <v>-0.79230333899263927</v>
      </c>
      <c r="U2852" t="str">
        <f>Tabelle1[[#This Row],[Kundenhierarchie 1]]&amp;Tabelle1[[#This Row],[Händler]]&amp;Tabelle1[[#This Row],[Kategorie]]&amp;Tabelle1[[#This Row],[Gruppe]]&amp;Tabelle1[[#This Row],[Name]]</f>
        <v>Rewe GruppeRewe NordEssigEssig Exquisit 0,5lKühne Weißweinessig 6%, 0,5l Karaffe</v>
      </c>
      <c r="V2852">
        <f>_xlfn.XLOOKUP(U2852,'Daten Vor-Quartal'!U:U,'Daten Vor-Quartal'!I:I,0)</f>
        <v>0.96491228070175439</v>
      </c>
    </row>
    <row r="2853" spans="1:22">
      <c r="A2853" t="s">
        <v>24</v>
      </c>
      <c r="B2853" t="s">
        <v>26</v>
      </c>
      <c r="C2853" t="s">
        <v>9</v>
      </c>
      <c r="D2853" t="s">
        <v>192</v>
      </c>
      <c r="E2853" t="s">
        <v>94</v>
      </c>
      <c r="F2853">
        <v>99</v>
      </c>
      <c r="G2853" t="s">
        <v>74</v>
      </c>
      <c r="H2853">
        <v>1</v>
      </c>
      <c r="I2853">
        <v>1.0752688172043012E-2</v>
      </c>
      <c r="J2853">
        <v>0.16611295681063185</v>
      </c>
      <c r="K2853">
        <v>-2.346449857259723</v>
      </c>
      <c r="L2853">
        <v>517</v>
      </c>
      <c r="M2853">
        <v>517</v>
      </c>
      <c r="N2853">
        <v>93</v>
      </c>
      <c r="O2853">
        <v>1</v>
      </c>
      <c r="P2853">
        <v>597</v>
      </c>
      <c r="Q2853">
        <v>0.18046445674185069</v>
      </c>
      <c r="R2853">
        <v>-7.5543941268883534</v>
      </c>
      <c r="S2853">
        <f t="shared" si="47"/>
        <v>1.7543859649122806E-2</v>
      </c>
      <c r="T2853" s="13">
        <f>(Tabelle1[[#This Row],[MT Distri % (besucht)]]-Tabelle1[[#This Row],[MT Distri % (besucht) VP]])*100</f>
        <v>-0.67911714770797948</v>
      </c>
      <c r="U2853" t="str">
        <f>Tabelle1[[#This Row],[Kundenhierarchie 1]]&amp;Tabelle1[[#This Row],[Händler]]&amp;Tabelle1[[#This Row],[Kategorie]]&amp;Tabelle1[[#This Row],[Gruppe]]&amp;Tabelle1[[#This Row],[Name]]</f>
        <v>Rewe GruppeRewe NordEssigEssig Exquisit 0,5lLiebling d.Jahres, Schw.Johannisb., 0,5l</v>
      </c>
      <c r="V2853">
        <f>_xlfn.XLOOKUP(U2853,'Daten Vor-Quartal'!U:U,'Daten Vor-Quartal'!I:I,0)</f>
        <v>1.7543859649122806E-2</v>
      </c>
    </row>
    <row r="2854" spans="1:22">
      <c r="A2854" t="s">
        <v>24</v>
      </c>
      <c r="B2854" t="s">
        <v>26</v>
      </c>
      <c r="C2854" t="s">
        <v>9</v>
      </c>
      <c r="D2854" t="s">
        <v>193</v>
      </c>
      <c r="E2854" t="s">
        <v>81</v>
      </c>
      <c r="F2854">
        <v>28</v>
      </c>
      <c r="G2854" t="s">
        <v>74</v>
      </c>
      <c r="H2854">
        <v>1</v>
      </c>
      <c r="I2854">
        <v>0.24731182795698925</v>
      </c>
      <c r="J2854">
        <v>14.950166112956868</v>
      </c>
      <c r="K2854">
        <v>2.387352042605035</v>
      </c>
      <c r="L2854">
        <v>517</v>
      </c>
      <c r="M2854">
        <v>517</v>
      </c>
      <c r="N2854">
        <v>93</v>
      </c>
      <c r="O2854">
        <v>23</v>
      </c>
      <c r="P2854">
        <v>597</v>
      </c>
      <c r="Q2854">
        <v>24.151542176616257</v>
      </c>
      <c r="R2854">
        <v>2.845439309001037</v>
      </c>
      <c r="S2854">
        <f t="shared" si="47"/>
        <v>0.21052631578947367</v>
      </c>
      <c r="T2854" s="13">
        <f>(Tabelle1[[#This Row],[MT Distri % (besucht)]]-Tabelle1[[#This Row],[MT Distri % (besucht) VP]])*100</f>
        <v>3.6785512167515577</v>
      </c>
      <c r="U2854" t="str">
        <f>Tabelle1[[#This Row],[Kundenhierarchie 1]]&amp;Tabelle1[[#This Row],[Händler]]&amp;Tabelle1[[#This Row],[Kategorie]]&amp;Tabelle1[[#This Row],[Gruppe]]&amp;Tabelle1[[#This Row],[Name]]</f>
        <v>Rewe GruppeRewe NordEssigEssig Exquisit 100mlKühne Weißweinessig, 100ml Flasche</v>
      </c>
      <c r="V2854">
        <f>_xlfn.XLOOKUP(U2854,'Daten Vor-Quartal'!U:U,'Daten Vor-Quartal'!I:I,0)</f>
        <v>0.21052631578947367</v>
      </c>
    </row>
    <row r="2855" spans="1:22">
      <c r="A2855" t="s">
        <v>24</v>
      </c>
      <c r="B2855" t="s">
        <v>26</v>
      </c>
      <c r="C2855" t="s">
        <v>9</v>
      </c>
      <c r="D2855" t="s">
        <v>194</v>
      </c>
      <c r="E2855" t="s">
        <v>79</v>
      </c>
      <c r="F2855">
        <v>26</v>
      </c>
      <c r="G2855" t="s">
        <v>74</v>
      </c>
      <c r="H2855">
        <v>1</v>
      </c>
      <c r="I2855">
        <v>0.59139784946236562</v>
      </c>
      <c r="J2855">
        <v>47.176079734218838</v>
      </c>
      <c r="K2855">
        <v>8.8176207727452258</v>
      </c>
      <c r="L2855">
        <v>517</v>
      </c>
      <c r="M2855">
        <v>517</v>
      </c>
      <c r="N2855">
        <v>93</v>
      </c>
      <c r="O2855">
        <v>55</v>
      </c>
      <c r="P2855">
        <v>597</v>
      </c>
      <c r="Q2855">
        <v>51.748089126175564</v>
      </c>
      <c r="R2855">
        <v>10.150140134973356</v>
      </c>
      <c r="S2855">
        <f t="shared" si="47"/>
        <v>0.59649122807017541</v>
      </c>
      <c r="T2855" s="13">
        <f>(Tabelle1[[#This Row],[MT Distri % (besucht)]]-Tabelle1[[#This Row],[MT Distri % (besucht) VP]])*100</f>
        <v>-0.50933786078097842</v>
      </c>
      <c r="U2855" t="str">
        <f>Tabelle1[[#This Row],[Kundenhierarchie 1]]&amp;Tabelle1[[#This Row],[Händler]]&amp;Tabelle1[[#This Row],[Kategorie]]&amp;Tabelle1[[#This Row],[Gruppe]]&amp;Tabelle1[[#This Row],[Name]]</f>
        <v>Rewe GruppeRewe NordEssigEssig Flasche 0,75lGurkenaufguss, 0,75l Glasfl.</v>
      </c>
      <c r="V2855">
        <f>_xlfn.XLOOKUP(U2855,'Daten Vor-Quartal'!U:U,'Daten Vor-Quartal'!I:I,0)</f>
        <v>0.59649122807017541</v>
      </c>
    </row>
    <row r="2856" spans="1:22">
      <c r="A2856" t="s">
        <v>24</v>
      </c>
      <c r="B2856" t="s">
        <v>26</v>
      </c>
      <c r="C2856" t="s">
        <v>9</v>
      </c>
      <c r="D2856" t="s">
        <v>194</v>
      </c>
      <c r="E2856" t="s">
        <v>59</v>
      </c>
      <c r="F2856">
        <v>8</v>
      </c>
      <c r="G2856" t="s">
        <v>51</v>
      </c>
      <c r="H2856">
        <v>0</v>
      </c>
      <c r="I2856">
        <v>0</v>
      </c>
      <c r="J2856">
        <v>0</v>
      </c>
      <c r="K2856">
        <v>0</v>
      </c>
      <c r="L2856">
        <v>0</v>
      </c>
      <c r="M2856">
        <v>517</v>
      </c>
      <c r="N2856">
        <v>1</v>
      </c>
      <c r="O2856">
        <v>0</v>
      </c>
      <c r="P2856">
        <v>0</v>
      </c>
      <c r="Q2856">
        <v>0</v>
      </c>
      <c r="R2856">
        <v>0</v>
      </c>
      <c r="S2856">
        <f t="shared" si="47"/>
        <v>0</v>
      </c>
      <c r="T2856" s="13">
        <f>(Tabelle1[[#This Row],[MT Distri % (besucht)]]-Tabelle1[[#This Row],[MT Distri % (besucht) VP]])*100</f>
        <v>0</v>
      </c>
      <c r="U2856" t="str">
        <f>Tabelle1[[#This Row],[Kundenhierarchie 1]]&amp;Tabelle1[[#This Row],[Händler]]&amp;Tabelle1[[#This Row],[Kategorie]]&amp;Tabelle1[[#This Row],[Gruppe]]&amp;Tabelle1[[#This Row],[Name]]</f>
        <v>Rewe GruppeRewe NordEssigEssig Flasche 0,75lKFM Kressi Kräuter VollwEs.5% 0,75l 12er</v>
      </c>
      <c r="V2856">
        <f>_xlfn.XLOOKUP(U2856,'Daten Vor-Quartal'!U:U,'Daten Vor-Quartal'!I:I,0)</f>
        <v>0</v>
      </c>
    </row>
    <row r="2857" spans="1:22">
      <c r="A2857" t="s">
        <v>24</v>
      </c>
      <c r="B2857" t="s">
        <v>26</v>
      </c>
      <c r="C2857" t="s">
        <v>9</v>
      </c>
      <c r="D2857" t="s">
        <v>194</v>
      </c>
      <c r="E2857" t="s">
        <v>56</v>
      </c>
      <c r="F2857">
        <v>5</v>
      </c>
      <c r="G2857" t="s">
        <v>51</v>
      </c>
      <c r="H2857">
        <v>1</v>
      </c>
      <c r="I2857">
        <v>0.77419354838709675</v>
      </c>
      <c r="J2857">
        <v>73.588039867109543</v>
      </c>
      <c r="K2857">
        <v>57.005125294245737</v>
      </c>
      <c r="L2857">
        <v>517</v>
      </c>
      <c r="M2857">
        <v>517</v>
      </c>
      <c r="N2857">
        <v>93</v>
      </c>
      <c r="O2857">
        <v>72</v>
      </c>
      <c r="P2857">
        <v>597</v>
      </c>
      <c r="Q2857">
        <v>79.401388451846543</v>
      </c>
      <c r="R2857">
        <v>54.477279975493246</v>
      </c>
      <c r="S2857">
        <f t="shared" si="47"/>
        <v>0.32456140350877194</v>
      </c>
      <c r="T2857" s="13">
        <f>(Tabelle1[[#This Row],[MT Distri % (besucht)]]-Tabelle1[[#This Row],[MT Distri % (besucht) VP]])*100</f>
        <v>44.963214487832481</v>
      </c>
      <c r="U2857" t="str">
        <f>Tabelle1[[#This Row],[Kundenhierarchie 1]]&amp;Tabelle1[[#This Row],[Händler]]&amp;Tabelle1[[#This Row],[Kategorie]]&amp;Tabelle1[[#This Row],[Gruppe]]&amp;Tabelle1[[#This Row],[Name]]</f>
        <v>Rewe GruppeRewe NordEssigEssig Flasche 0,75lSalata kräuterwürzig, 0,75l Glasflasche</v>
      </c>
      <c r="V2857">
        <f>_xlfn.XLOOKUP(U2857,'Daten Vor-Quartal'!U:U,'Daten Vor-Quartal'!I:I,0)</f>
        <v>0.32456140350877194</v>
      </c>
    </row>
    <row r="2858" spans="1:22">
      <c r="A2858" t="s">
        <v>24</v>
      </c>
      <c r="B2858" t="s">
        <v>26</v>
      </c>
      <c r="C2858" t="s">
        <v>9</v>
      </c>
      <c r="D2858" t="s">
        <v>194</v>
      </c>
      <c r="E2858" t="s">
        <v>72</v>
      </c>
      <c r="F2858">
        <v>20</v>
      </c>
      <c r="G2858" t="s">
        <v>63</v>
      </c>
      <c r="H2858">
        <v>1</v>
      </c>
      <c r="I2858">
        <v>0.86021505376344087</v>
      </c>
      <c r="J2858">
        <v>77.740863787374721</v>
      </c>
      <c r="K2858">
        <v>0.52143330161327872</v>
      </c>
      <c r="L2858">
        <v>517</v>
      </c>
      <c r="M2858">
        <v>517</v>
      </c>
      <c r="N2858">
        <v>93</v>
      </c>
      <c r="O2858">
        <v>80</v>
      </c>
      <c r="P2858">
        <v>597</v>
      </c>
      <c r="Q2858">
        <v>85.152833385168179</v>
      </c>
      <c r="R2858">
        <v>4.8124067842451268E-2</v>
      </c>
      <c r="S2858">
        <f t="shared" si="47"/>
        <v>0.90350877192982459</v>
      </c>
      <c r="T2858" s="13">
        <f>(Tabelle1[[#This Row],[MT Distri % (besucht)]]-Tabelle1[[#This Row],[MT Distri % (besucht) VP]])*100</f>
        <v>-4.3293718166383721</v>
      </c>
      <c r="U2858" t="str">
        <f>Tabelle1[[#This Row],[Kundenhierarchie 1]]&amp;Tabelle1[[#This Row],[Händler]]&amp;Tabelle1[[#This Row],[Kategorie]]&amp;Tabelle1[[#This Row],[Gruppe]]&amp;Tabelle1[[#This Row],[Name]]</f>
        <v>Rewe GruppeRewe NordEssigEssig Flasche 0,75lTafelessig 5%, 0,75l Glasflasche</v>
      </c>
      <c r="V2858">
        <f>_xlfn.XLOOKUP(U2858,'Daten Vor-Quartal'!U:U,'Daten Vor-Quartal'!I:I,0)</f>
        <v>0.90350877192982459</v>
      </c>
    </row>
    <row r="2859" spans="1:22">
      <c r="A2859" t="s">
        <v>24</v>
      </c>
      <c r="B2859" t="s">
        <v>26</v>
      </c>
      <c r="C2859" t="s">
        <v>9</v>
      </c>
      <c r="D2859" t="s">
        <v>195</v>
      </c>
      <c r="E2859" t="s">
        <v>89</v>
      </c>
      <c r="F2859">
        <v>36</v>
      </c>
      <c r="G2859" t="s">
        <v>74</v>
      </c>
      <c r="H2859">
        <v>1</v>
      </c>
      <c r="I2859">
        <v>6.4516129032258063E-2</v>
      </c>
      <c r="J2859">
        <v>0.83056478405315137</v>
      </c>
      <c r="K2859">
        <v>0.83056478405315137</v>
      </c>
      <c r="L2859">
        <v>517</v>
      </c>
      <c r="M2859">
        <v>517</v>
      </c>
      <c r="N2859">
        <v>93</v>
      </c>
      <c r="O2859">
        <v>6</v>
      </c>
      <c r="P2859">
        <v>597</v>
      </c>
      <c r="Q2859">
        <v>0.63195474795452622</v>
      </c>
      <c r="R2859">
        <v>0.63195474795452622</v>
      </c>
      <c r="S2859">
        <f t="shared" si="47"/>
        <v>7.0175438596491224E-2</v>
      </c>
      <c r="T2859" s="13">
        <f>(Tabelle1[[#This Row],[MT Distri % (besucht)]]-Tabelle1[[#This Row],[MT Distri % (besucht) VP]])*100</f>
        <v>-0.56593095642331614</v>
      </c>
      <c r="U2859" t="str">
        <f>Tabelle1[[#This Row],[Kundenhierarchie 1]]&amp;Tabelle1[[#This Row],[Händler]]&amp;Tabelle1[[#This Row],[Kategorie]]&amp;Tabelle1[[#This Row],[Gruppe]]&amp;Tabelle1[[#This Row],[Name]]</f>
        <v>Rewe GruppeRewe NordEssigEssig Kanister &lt;5lGurkenaufguss gebrauchsfertig, 5l Kan.</v>
      </c>
      <c r="V2859">
        <f>_xlfn.XLOOKUP(U2859,'Daten Vor-Quartal'!U:U,'Daten Vor-Quartal'!I:I,0)</f>
        <v>7.0175438596491224E-2</v>
      </c>
    </row>
    <row r="2860" spans="1:22">
      <c r="A2860" t="s">
        <v>24</v>
      </c>
      <c r="B2860" t="s">
        <v>26</v>
      </c>
      <c r="C2860" t="s">
        <v>9</v>
      </c>
      <c r="D2860" t="s">
        <v>195</v>
      </c>
      <c r="E2860" t="s">
        <v>87</v>
      </c>
      <c r="F2860">
        <v>34</v>
      </c>
      <c r="G2860" t="s">
        <v>74</v>
      </c>
      <c r="H2860">
        <v>1</v>
      </c>
      <c r="I2860">
        <v>0.15053763440860216</v>
      </c>
      <c r="J2860">
        <v>2.1594684385381906</v>
      </c>
      <c r="K2860">
        <v>-0.68810275074152327</v>
      </c>
      <c r="L2860">
        <v>517</v>
      </c>
      <c r="M2860">
        <v>517</v>
      </c>
      <c r="N2860">
        <v>93</v>
      </c>
      <c r="O2860">
        <v>14</v>
      </c>
      <c r="P2860">
        <v>597</v>
      </c>
      <c r="Q2860">
        <v>1.9005185637186832</v>
      </c>
      <c r="R2860">
        <v>-2.2438100629619724</v>
      </c>
      <c r="S2860">
        <f t="shared" si="47"/>
        <v>0.18421052631578946</v>
      </c>
      <c r="T2860" s="13">
        <f>(Tabelle1[[#This Row],[MT Distri % (besucht)]]-Tabelle1[[#This Row],[MT Distri % (besucht) VP]])*100</f>
        <v>-3.367289190718731</v>
      </c>
      <c r="U2860" t="str">
        <f>Tabelle1[[#This Row],[Kundenhierarchie 1]]&amp;Tabelle1[[#This Row],[Händler]]&amp;Tabelle1[[#This Row],[Kategorie]]&amp;Tabelle1[[#This Row],[Gruppe]]&amp;Tabelle1[[#This Row],[Name]]</f>
        <v>Rewe GruppeRewe NordEssigEssig Kanister &lt;5lGurkenaufguss, 2l Kanister</v>
      </c>
      <c r="V2860">
        <f>_xlfn.XLOOKUP(U2860,'Daten Vor-Quartal'!U:U,'Daten Vor-Quartal'!I:I,0)</f>
        <v>0.18421052631578946</v>
      </c>
    </row>
    <row r="2861" spans="1:22">
      <c r="A2861" t="s">
        <v>24</v>
      </c>
      <c r="B2861" t="s">
        <v>26</v>
      </c>
      <c r="C2861" t="s">
        <v>9</v>
      </c>
      <c r="D2861" t="s">
        <v>195</v>
      </c>
      <c r="E2861" t="s">
        <v>80</v>
      </c>
      <c r="F2861">
        <v>27</v>
      </c>
      <c r="G2861" t="s">
        <v>74</v>
      </c>
      <c r="H2861">
        <v>0</v>
      </c>
      <c r="I2861">
        <v>0</v>
      </c>
      <c r="J2861">
        <v>0</v>
      </c>
      <c r="K2861">
        <v>0</v>
      </c>
      <c r="L2861">
        <v>0</v>
      </c>
      <c r="M2861">
        <v>517</v>
      </c>
      <c r="N2861">
        <v>1</v>
      </c>
      <c r="O2861">
        <v>0</v>
      </c>
      <c r="P2861">
        <v>0</v>
      </c>
      <c r="Q2861">
        <v>0</v>
      </c>
      <c r="R2861">
        <v>0</v>
      </c>
      <c r="S2861">
        <f t="shared" si="47"/>
        <v>0</v>
      </c>
      <c r="T2861" s="13">
        <f>(Tabelle1[[#This Row],[MT Distri % (besucht)]]-Tabelle1[[#This Row],[MT Distri % (besucht) VP]])*100</f>
        <v>0</v>
      </c>
      <c r="U2861" t="str">
        <f>Tabelle1[[#This Row],[Kundenhierarchie 1]]&amp;Tabelle1[[#This Row],[Händler]]&amp;Tabelle1[[#This Row],[Kategorie]]&amp;Tabelle1[[#This Row],[Gruppe]]&amp;Tabelle1[[#This Row],[Name]]</f>
        <v>Rewe GruppeRewe NordEssigEssig Kanister &lt;5lKFM Kressi Kr. vollwürziger Essig 5l Kan</v>
      </c>
      <c r="V2861">
        <f>_xlfn.XLOOKUP(U2861,'Daten Vor-Quartal'!U:U,'Daten Vor-Quartal'!I:I,0)</f>
        <v>0</v>
      </c>
    </row>
    <row r="2862" spans="1:22">
      <c r="A2862" t="s">
        <v>24</v>
      </c>
      <c r="B2862" t="s">
        <v>26</v>
      </c>
      <c r="C2862" t="s">
        <v>9</v>
      </c>
      <c r="D2862" t="s">
        <v>195</v>
      </c>
      <c r="E2862" t="s">
        <v>90</v>
      </c>
      <c r="F2862">
        <v>99</v>
      </c>
      <c r="G2862" t="s">
        <v>74</v>
      </c>
      <c r="H2862">
        <v>0</v>
      </c>
      <c r="I2862">
        <v>0</v>
      </c>
      <c r="J2862">
        <v>0</v>
      </c>
      <c r="K2862">
        <v>0</v>
      </c>
      <c r="L2862">
        <v>0</v>
      </c>
      <c r="M2862">
        <v>517</v>
      </c>
      <c r="N2862">
        <v>1</v>
      </c>
      <c r="O2862">
        <v>0</v>
      </c>
      <c r="P2862">
        <v>0</v>
      </c>
      <c r="Q2862">
        <v>0</v>
      </c>
      <c r="R2862">
        <v>0</v>
      </c>
      <c r="S2862">
        <f t="shared" si="47"/>
        <v>0</v>
      </c>
      <c r="T2862" s="13">
        <f>(Tabelle1[[#This Row],[MT Distri % (besucht)]]-Tabelle1[[#This Row],[MT Distri % (besucht) VP]])*100</f>
        <v>0</v>
      </c>
      <c r="U2862" t="str">
        <f>Tabelle1[[#This Row],[Kundenhierarchie 1]]&amp;Tabelle1[[#This Row],[Händler]]&amp;Tabelle1[[#This Row],[Kategorie]]&amp;Tabelle1[[#This Row],[Gruppe]]&amp;Tabelle1[[#This Row],[Name]]</f>
        <v>Rewe GruppeRewe NordEssigEssig Kanister &lt;5lKuehne Aceto Bals.di Modena 6%, 2l Kan.</v>
      </c>
      <c r="V2862">
        <f>_xlfn.XLOOKUP(U2862,'Daten Vor-Quartal'!U:U,'Daten Vor-Quartal'!I:I,0)</f>
        <v>0</v>
      </c>
    </row>
    <row r="2863" spans="1:22">
      <c r="A2863" t="s">
        <v>24</v>
      </c>
      <c r="B2863" t="s">
        <v>26</v>
      </c>
      <c r="C2863" t="s">
        <v>9</v>
      </c>
      <c r="D2863" t="s">
        <v>195</v>
      </c>
      <c r="E2863" t="s">
        <v>91</v>
      </c>
      <c r="F2863">
        <v>99</v>
      </c>
      <c r="G2863" t="s">
        <v>74</v>
      </c>
      <c r="H2863">
        <v>0</v>
      </c>
      <c r="I2863">
        <v>0</v>
      </c>
      <c r="J2863">
        <v>0</v>
      </c>
      <c r="K2863">
        <v>0</v>
      </c>
      <c r="L2863">
        <v>0</v>
      </c>
      <c r="M2863">
        <v>517</v>
      </c>
      <c r="N2863">
        <v>1</v>
      </c>
      <c r="O2863">
        <v>0</v>
      </c>
      <c r="P2863">
        <v>0</v>
      </c>
      <c r="Q2863">
        <v>0</v>
      </c>
      <c r="R2863">
        <v>0</v>
      </c>
      <c r="S2863">
        <f t="shared" si="47"/>
        <v>0</v>
      </c>
      <c r="T2863" s="13">
        <f>(Tabelle1[[#This Row],[MT Distri % (besucht)]]-Tabelle1[[#This Row],[MT Distri % (besucht) VP]])*100</f>
        <v>0</v>
      </c>
      <c r="U2863" t="str">
        <f>Tabelle1[[#This Row],[Kundenhierarchie 1]]&amp;Tabelle1[[#This Row],[Händler]]&amp;Tabelle1[[#This Row],[Kategorie]]&amp;Tabelle1[[#This Row],[Gruppe]]&amp;Tabelle1[[#This Row],[Name]]</f>
        <v>Rewe GruppeRewe NordEssigEssig Kanister &lt;5lKuehne Condimento Balsa.Bianco, 2l Kan.</v>
      </c>
      <c r="V2863">
        <f>_xlfn.XLOOKUP(U2863,'Daten Vor-Quartal'!U:U,'Daten Vor-Quartal'!I:I,0)</f>
        <v>0</v>
      </c>
    </row>
    <row r="2864" spans="1:22">
      <c r="A2864" t="s">
        <v>24</v>
      </c>
      <c r="B2864" t="s">
        <v>26</v>
      </c>
      <c r="C2864" t="s">
        <v>9</v>
      </c>
      <c r="D2864" t="s">
        <v>195</v>
      </c>
      <c r="E2864" t="s">
        <v>92</v>
      </c>
      <c r="F2864">
        <v>99</v>
      </c>
      <c r="G2864" t="s">
        <v>74</v>
      </c>
      <c r="H2864">
        <v>0</v>
      </c>
      <c r="I2864">
        <v>0</v>
      </c>
      <c r="J2864">
        <v>0</v>
      </c>
      <c r="K2864">
        <v>0</v>
      </c>
      <c r="L2864">
        <v>0</v>
      </c>
      <c r="M2864">
        <v>517</v>
      </c>
      <c r="N2864">
        <v>1</v>
      </c>
      <c r="O2864">
        <v>0</v>
      </c>
      <c r="P2864">
        <v>0</v>
      </c>
      <c r="Q2864">
        <v>0</v>
      </c>
      <c r="R2864">
        <v>0</v>
      </c>
      <c r="S2864">
        <f t="shared" si="47"/>
        <v>0</v>
      </c>
      <c r="T2864" s="13">
        <f>(Tabelle1[[#This Row],[MT Distri % (besucht)]]-Tabelle1[[#This Row],[MT Distri % (besucht) VP]])*100</f>
        <v>0</v>
      </c>
      <c r="U2864" t="str">
        <f>Tabelle1[[#This Row],[Kundenhierarchie 1]]&amp;Tabelle1[[#This Row],[Händler]]&amp;Tabelle1[[#This Row],[Kategorie]]&amp;Tabelle1[[#This Row],[Gruppe]]&amp;Tabelle1[[#This Row],[Name]]</f>
        <v>Rewe GruppeRewe NordEssigEssig Kanister &lt;5lKuehne Rotweinessig 6%, 2l Kanister</v>
      </c>
      <c r="V2864">
        <f>_xlfn.XLOOKUP(U2864,'Daten Vor-Quartal'!U:U,'Daten Vor-Quartal'!I:I,0)</f>
        <v>0</v>
      </c>
    </row>
    <row r="2865" spans="1:22">
      <c r="A2865" t="s">
        <v>24</v>
      </c>
      <c r="B2865" t="s">
        <v>26</v>
      </c>
      <c r="C2865" t="s">
        <v>9</v>
      </c>
      <c r="D2865" t="s">
        <v>195</v>
      </c>
      <c r="E2865" t="s">
        <v>93</v>
      </c>
      <c r="F2865">
        <v>99</v>
      </c>
      <c r="G2865" t="s">
        <v>74</v>
      </c>
      <c r="H2865">
        <v>0</v>
      </c>
      <c r="I2865">
        <v>0</v>
      </c>
      <c r="J2865">
        <v>0</v>
      </c>
      <c r="K2865">
        <v>0</v>
      </c>
      <c r="L2865">
        <v>0</v>
      </c>
      <c r="M2865">
        <v>517</v>
      </c>
      <c r="N2865">
        <v>1</v>
      </c>
      <c r="O2865">
        <v>0</v>
      </c>
      <c r="P2865">
        <v>0</v>
      </c>
      <c r="Q2865">
        <v>0</v>
      </c>
      <c r="R2865">
        <v>0</v>
      </c>
      <c r="S2865">
        <f t="shared" si="47"/>
        <v>0</v>
      </c>
      <c r="T2865" s="13">
        <f>(Tabelle1[[#This Row],[MT Distri % (besucht)]]-Tabelle1[[#This Row],[MT Distri % (besucht) VP]])*100</f>
        <v>0</v>
      </c>
      <c r="U2865" t="str">
        <f>Tabelle1[[#This Row],[Kundenhierarchie 1]]&amp;Tabelle1[[#This Row],[Händler]]&amp;Tabelle1[[#This Row],[Kategorie]]&amp;Tabelle1[[#This Row],[Gruppe]]&amp;Tabelle1[[#This Row],[Name]]</f>
        <v>Rewe GruppeRewe NordEssigEssig Kanister &lt;5lKuehne Weissweinessig 6%, 2l Kanister</v>
      </c>
      <c r="V2865">
        <f>_xlfn.XLOOKUP(U2865,'Daten Vor-Quartal'!U:U,'Daten Vor-Quartal'!I:I,0)</f>
        <v>0</v>
      </c>
    </row>
    <row r="2866" spans="1:22">
      <c r="A2866" t="s">
        <v>24</v>
      </c>
      <c r="B2866" t="s">
        <v>26</v>
      </c>
      <c r="C2866" t="s">
        <v>9</v>
      </c>
      <c r="D2866" t="s">
        <v>195</v>
      </c>
      <c r="E2866" t="s">
        <v>95</v>
      </c>
      <c r="F2866">
        <v>99</v>
      </c>
      <c r="G2866" t="s">
        <v>74</v>
      </c>
      <c r="H2866">
        <v>0</v>
      </c>
      <c r="I2866">
        <v>0</v>
      </c>
      <c r="J2866">
        <v>0</v>
      </c>
      <c r="K2866">
        <v>0</v>
      </c>
      <c r="L2866">
        <v>0</v>
      </c>
      <c r="M2866">
        <v>517</v>
      </c>
      <c r="N2866">
        <v>1</v>
      </c>
      <c r="O2866">
        <v>0</v>
      </c>
      <c r="P2866">
        <v>0</v>
      </c>
      <c r="Q2866">
        <v>0</v>
      </c>
      <c r="R2866">
        <v>0</v>
      </c>
      <c r="S2866">
        <f t="shared" si="47"/>
        <v>0</v>
      </c>
      <c r="T2866" s="13">
        <f>(Tabelle1[[#This Row],[MT Distri % (besucht)]]-Tabelle1[[#This Row],[MT Distri % (besucht) VP]])*100</f>
        <v>0</v>
      </c>
      <c r="U2866" t="str">
        <f>Tabelle1[[#This Row],[Kundenhierarchie 1]]&amp;Tabelle1[[#This Row],[Händler]]&amp;Tabelle1[[#This Row],[Kategorie]]&amp;Tabelle1[[#This Row],[Gruppe]]&amp;Tabelle1[[#This Row],[Name]]</f>
        <v>Rewe GruppeRewe NordEssigEssig Kanister &lt;5lStein UnivTafelessig a Branntw.5% 5l Kan</v>
      </c>
      <c r="V2866">
        <f>_xlfn.XLOOKUP(U2866,'Daten Vor-Quartal'!U:U,'Daten Vor-Quartal'!I:I,0)</f>
        <v>0</v>
      </c>
    </row>
    <row r="2867" spans="1:22">
      <c r="A2867" t="s">
        <v>24</v>
      </c>
      <c r="B2867" t="s">
        <v>26</v>
      </c>
      <c r="C2867" t="s">
        <v>9</v>
      </c>
      <c r="D2867" t="s">
        <v>196</v>
      </c>
      <c r="E2867" t="s">
        <v>57</v>
      </c>
      <c r="F2867">
        <v>6</v>
      </c>
      <c r="G2867" t="s">
        <v>51</v>
      </c>
      <c r="H2867">
        <v>1</v>
      </c>
      <c r="I2867">
        <v>0.91397849462365588</v>
      </c>
      <c r="J2867">
        <v>86.710963455150008</v>
      </c>
      <c r="K2867">
        <v>13.679137659504688</v>
      </c>
      <c r="L2867">
        <v>517</v>
      </c>
      <c r="M2867">
        <v>517</v>
      </c>
      <c r="N2867">
        <v>93</v>
      </c>
      <c r="O2867">
        <v>85</v>
      </c>
      <c r="P2867">
        <v>597</v>
      </c>
      <c r="Q2867">
        <v>89.307213273047708</v>
      </c>
      <c r="R2867">
        <v>9.5996484578762846</v>
      </c>
      <c r="S2867">
        <f t="shared" si="47"/>
        <v>0.91228070175438591</v>
      </c>
      <c r="T2867" s="13">
        <f>(Tabelle1[[#This Row],[MT Distri % (besucht)]]-Tabelle1[[#This Row],[MT Distri % (besucht) VP]])*100</f>
        <v>0.16977928692699651</v>
      </c>
      <c r="U2867" t="str">
        <f>Tabelle1[[#This Row],[Kundenhierarchie 1]]&amp;Tabelle1[[#This Row],[Händler]]&amp;Tabelle1[[#This Row],[Kategorie]]&amp;Tabelle1[[#This Row],[Gruppe]]&amp;Tabelle1[[#This Row],[Name]]</f>
        <v>Rewe GruppeRewe NordEssigEssig KeulenApfelessig 5%, 0,75l Fl.</v>
      </c>
      <c r="V2867">
        <f>_xlfn.XLOOKUP(U2867,'Daten Vor-Quartal'!U:U,'Daten Vor-Quartal'!I:I,0)</f>
        <v>0.91228070175438591</v>
      </c>
    </row>
    <row r="2868" spans="1:22">
      <c r="A2868" t="s">
        <v>24</v>
      </c>
      <c r="B2868" t="s">
        <v>26</v>
      </c>
      <c r="C2868" t="s">
        <v>9</v>
      </c>
      <c r="D2868" t="s">
        <v>196</v>
      </c>
      <c r="E2868" t="s">
        <v>82</v>
      </c>
      <c r="F2868">
        <v>29</v>
      </c>
      <c r="G2868" t="s">
        <v>74</v>
      </c>
      <c r="H2868">
        <v>1</v>
      </c>
      <c r="I2868">
        <v>0.13978494623655913</v>
      </c>
      <c r="J2868">
        <v>6.1461794019933293</v>
      </c>
      <c r="K2868">
        <v>0.11602864822451231</v>
      </c>
      <c r="L2868">
        <v>517</v>
      </c>
      <c r="M2868">
        <v>517</v>
      </c>
      <c r="N2868">
        <v>93</v>
      </c>
      <c r="O2868">
        <v>13</v>
      </c>
      <c r="P2868">
        <v>597</v>
      </c>
      <c r="Q2868">
        <v>12.236681206993651</v>
      </c>
      <c r="R2868">
        <v>-1.685122092907676E-2</v>
      </c>
      <c r="S2868">
        <f t="shared" si="47"/>
        <v>0.15789473684210525</v>
      </c>
      <c r="T2868" s="13">
        <f>(Tabelle1[[#This Row],[MT Distri % (besucht)]]-Tabelle1[[#This Row],[MT Distri % (besucht) VP]])*100</f>
        <v>-1.8109790605546128</v>
      </c>
      <c r="U2868" t="str">
        <f>Tabelle1[[#This Row],[Kundenhierarchie 1]]&amp;Tabelle1[[#This Row],[Händler]]&amp;Tabelle1[[#This Row],[Kategorie]]&amp;Tabelle1[[#This Row],[Gruppe]]&amp;Tabelle1[[#This Row],[Name]]</f>
        <v>Rewe GruppeRewe NordEssigEssig KeulenEssig plus Zitrone, 0,75l Glasfl.</v>
      </c>
      <c r="V2868">
        <f>_xlfn.XLOOKUP(U2868,'Daten Vor-Quartal'!U:U,'Daten Vor-Quartal'!I:I,0)</f>
        <v>0.15789473684210525</v>
      </c>
    </row>
    <row r="2869" spans="1:22">
      <c r="A2869" t="s">
        <v>24</v>
      </c>
      <c r="B2869" t="s">
        <v>26</v>
      </c>
      <c r="C2869" t="s">
        <v>9</v>
      </c>
      <c r="D2869" t="s">
        <v>196</v>
      </c>
      <c r="E2869" t="s">
        <v>54</v>
      </c>
      <c r="F2869">
        <v>3</v>
      </c>
      <c r="G2869" t="s">
        <v>51</v>
      </c>
      <c r="H2869">
        <v>1</v>
      </c>
      <c r="I2869">
        <v>0.989247311827957</v>
      </c>
      <c r="J2869">
        <v>98.671096345513917</v>
      </c>
      <c r="K2869">
        <v>-0.15637434125221716</v>
      </c>
      <c r="L2869">
        <v>517</v>
      </c>
      <c r="M2869">
        <v>517</v>
      </c>
      <c r="N2869">
        <v>93</v>
      </c>
      <c r="O2869">
        <v>92</v>
      </c>
      <c r="P2869">
        <v>597</v>
      </c>
      <c r="Q2869">
        <v>99.643629250379149</v>
      </c>
      <c r="R2869">
        <v>-3.6317343109033118E-2</v>
      </c>
      <c r="S2869">
        <f t="shared" si="47"/>
        <v>0.99122807017543857</v>
      </c>
      <c r="T2869" s="13">
        <f>(Tabelle1[[#This Row],[MT Distri % (besucht)]]-Tabelle1[[#This Row],[MT Distri % (besucht) VP]])*100</f>
        <v>-0.19807583474815704</v>
      </c>
      <c r="U2869" t="str">
        <f>Tabelle1[[#This Row],[Kundenhierarchie 1]]&amp;Tabelle1[[#This Row],[Händler]]&amp;Tabelle1[[#This Row],[Kategorie]]&amp;Tabelle1[[#This Row],[Gruppe]]&amp;Tabelle1[[#This Row],[Name]]</f>
        <v>Rewe GruppeRewe NordEssigEssig KeulenSurol 7-Krt Essig, 0,75l Fl.</v>
      </c>
      <c r="V2869">
        <f>_xlfn.XLOOKUP(U2869,'Daten Vor-Quartal'!U:U,'Daten Vor-Quartal'!I:I,0)</f>
        <v>0.99122807017543857</v>
      </c>
    </row>
    <row r="2870" spans="1:22">
      <c r="A2870" t="s">
        <v>24</v>
      </c>
      <c r="B2870" t="s">
        <v>26</v>
      </c>
      <c r="C2870" t="s">
        <v>9</v>
      </c>
      <c r="D2870" t="s">
        <v>196</v>
      </c>
      <c r="E2870" t="s">
        <v>73</v>
      </c>
      <c r="F2870">
        <v>21</v>
      </c>
      <c r="G2870" t="s">
        <v>63</v>
      </c>
      <c r="H2870">
        <v>1</v>
      </c>
      <c r="I2870">
        <v>0</v>
      </c>
      <c r="J2870">
        <v>0.33222591362126369</v>
      </c>
      <c r="K2870">
        <v>-5.6979248401476044</v>
      </c>
      <c r="L2870">
        <v>517</v>
      </c>
      <c r="M2870">
        <v>517</v>
      </c>
      <c r="N2870">
        <v>93</v>
      </c>
      <c r="O2870">
        <v>0</v>
      </c>
      <c r="P2870">
        <v>597</v>
      </c>
      <c r="Q2870">
        <v>9.0699139679393359E-2</v>
      </c>
      <c r="R2870">
        <v>-7.994034075818214</v>
      </c>
      <c r="S2870">
        <f t="shared" si="47"/>
        <v>1.7543859649122806E-2</v>
      </c>
      <c r="T2870" s="13">
        <f>(Tabelle1[[#This Row],[MT Distri % (besucht)]]-Tabelle1[[#This Row],[MT Distri % (besucht) VP]])*100</f>
        <v>-1.7543859649122806</v>
      </c>
      <c r="U2870" t="str">
        <f>Tabelle1[[#This Row],[Kundenhierarchie 1]]&amp;Tabelle1[[#This Row],[Händler]]&amp;Tabelle1[[#This Row],[Kategorie]]&amp;Tabelle1[[#This Row],[Gruppe]]&amp;Tabelle1[[#This Row],[Name]]</f>
        <v>Rewe GruppeRewe NordEssigEssig KeulenWeinwürziger Essig 5%, 0,75l Glasflasche</v>
      </c>
      <c r="V2870">
        <f>_xlfn.XLOOKUP(U2870,'Daten Vor-Quartal'!U:U,'Daten Vor-Quartal'!I:I,0)</f>
        <v>1.7543859649122806E-2</v>
      </c>
    </row>
    <row r="2871" spans="1:22">
      <c r="A2871" t="s">
        <v>24</v>
      </c>
      <c r="B2871" t="s">
        <v>26</v>
      </c>
      <c r="C2871" t="s">
        <v>9</v>
      </c>
      <c r="D2871" t="s">
        <v>197</v>
      </c>
      <c r="E2871" t="s">
        <v>85</v>
      </c>
      <c r="F2871">
        <v>32</v>
      </c>
      <c r="G2871" t="s">
        <v>74</v>
      </c>
      <c r="H2871">
        <v>1</v>
      </c>
      <c r="I2871">
        <v>0.39784946236559138</v>
      </c>
      <c r="J2871">
        <v>31.229235880398818</v>
      </c>
      <c r="K2871">
        <v>-18.352003650589584</v>
      </c>
      <c r="L2871">
        <v>517</v>
      </c>
      <c r="M2871">
        <v>517</v>
      </c>
      <c r="N2871">
        <v>93</v>
      </c>
      <c r="O2871">
        <v>37</v>
      </c>
      <c r="P2871">
        <v>597</v>
      </c>
      <c r="Q2871">
        <v>33.887238385664411</v>
      </c>
      <c r="R2871">
        <v>-22.903407851120512</v>
      </c>
      <c r="S2871">
        <f t="shared" si="47"/>
        <v>0.60526315789473684</v>
      </c>
      <c r="T2871" s="13">
        <f>(Tabelle1[[#This Row],[MT Distri % (besucht)]]-Tabelle1[[#This Row],[MT Distri % (besucht) VP]])*100</f>
        <v>-20.741369552914545</v>
      </c>
      <c r="U2871" t="str">
        <f>Tabelle1[[#This Row],[Kundenhierarchie 1]]&amp;Tabelle1[[#This Row],[Händler]]&amp;Tabelle1[[#This Row],[Kategorie]]&amp;Tabelle1[[#This Row],[Gruppe]]&amp;Tabelle1[[#This Row],[Name]]</f>
        <v>Rewe GruppeRewe NordEssigVitasurVitasur Apfelessig-Trank, 0,75l Glasfl.</v>
      </c>
      <c r="V2871">
        <f>_xlfn.XLOOKUP(U2871,'Daten Vor-Quartal'!U:U,'Daten Vor-Quartal'!I:I,0)</f>
        <v>0.60526315789473684</v>
      </c>
    </row>
    <row r="2872" spans="1:22">
      <c r="A2872" t="s">
        <v>24</v>
      </c>
      <c r="B2872" t="s">
        <v>26</v>
      </c>
      <c r="C2872" t="s">
        <v>14</v>
      </c>
      <c r="D2872" t="s">
        <v>199</v>
      </c>
      <c r="E2872" t="s">
        <v>198</v>
      </c>
      <c r="F2872">
        <v>19</v>
      </c>
      <c r="G2872" t="s">
        <v>74</v>
      </c>
      <c r="H2872">
        <v>1</v>
      </c>
      <c r="I2872">
        <v>0</v>
      </c>
      <c r="J2872">
        <v>45.681063122923653</v>
      </c>
      <c r="K2872">
        <v>-5.9102266593209061</v>
      </c>
      <c r="L2872">
        <v>517</v>
      </c>
      <c r="M2872">
        <v>517</v>
      </c>
      <c r="N2872">
        <v>1</v>
      </c>
      <c r="O2872">
        <v>0</v>
      </c>
      <c r="P2872">
        <v>597</v>
      </c>
      <c r="Q2872">
        <v>57.02557462837887</v>
      </c>
      <c r="R2872">
        <v>-5.2118456578901586</v>
      </c>
      <c r="S2872">
        <f t="shared" si="47"/>
        <v>0</v>
      </c>
      <c r="T2872" s="13">
        <f>(Tabelle1[[#This Row],[MT Distri % (besucht)]]-Tabelle1[[#This Row],[MT Distri % (besucht) VP]])*100</f>
        <v>0</v>
      </c>
      <c r="U2872" t="str">
        <f>Tabelle1[[#This Row],[Kundenhierarchie 1]]&amp;Tabelle1[[#This Row],[Händler]]&amp;Tabelle1[[#This Row],[Kategorie]]&amp;Tabelle1[[#This Row],[Gruppe]]&amp;Tabelle1[[#This Row],[Name]]</f>
        <v>Rewe GruppeRewe NordGemüse in EssigGemüse in Essig -370 ml GL.Bohnensalat, 370ml Glas, 10er Tray</v>
      </c>
      <c r="V2872">
        <f>_xlfn.XLOOKUP(U2872,'Daten Vor-Quartal'!U:U,'Daten Vor-Quartal'!I:I,0)</f>
        <v>0</v>
      </c>
    </row>
    <row r="2873" spans="1:22">
      <c r="A2873" t="s">
        <v>24</v>
      </c>
      <c r="B2873" t="s">
        <v>26</v>
      </c>
      <c r="C2873" t="s">
        <v>14</v>
      </c>
      <c r="D2873" t="s">
        <v>199</v>
      </c>
      <c r="E2873" t="s">
        <v>200</v>
      </c>
      <c r="F2873">
        <v>18</v>
      </c>
      <c r="G2873" t="s">
        <v>74</v>
      </c>
      <c r="H2873">
        <v>0</v>
      </c>
      <c r="I2873">
        <v>0</v>
      </c>
      <c r="J2873">
        <v>2.9900332225913639</v>
      </c>
      <c r="K2873">
        <v>0.14246203331163085</v>
      </c>
      <c r="L2873">
        <v>0</v>
      </c>
      <c r="M2873">
        <v>517</v>
      </c>
      <c r="N2873">
        <v>1</v>
      </c>
      <c r="O2873">
        <v>0</v>
      </c>
      <c r="P2873">
        <v>597</v>
      </c>
      <c r="Q2873">
        <v>8.5288286662388035</v>
      </c>
      <c r="R2873">
        <v>-6.1216046063000462E-2</v>
      </c>
      <c r="S2873">
        <f t="shared" si="47"/>
        <v>0</v>
      </c>
      <c r="T2873" s="13">
        <f>(Tabelle1[[#This Row],[MT Distri % (besucht)]]-Tabelle1[[#This Row],[MT Distri % (besucht) VP]])*100</f>
        <v>0</v>
      </c>
      <c r="U2873" t="str">
        <f>Tabelle1[[#This Row],[Kundenhierarchie 1]]&amp;Tabelle1[[#This Row],[Händler]]&amp;Tabelle1[[#This Row],[Kategorie]]&amp;Tabelle1[[#This Row],[Gruppe]]&amp;Tabelle1[[#This Row],[Name]]</f>
        <v>Rewe GruppeRewe NordGemüse in EssigGemüse in Essig -370 ml GL.Karottensalat, 370ml Glas, 10er Tray</v>
      </c>
      <c r="V2873">
        <f>_xlfn.XLOOKUP(U2873,'Daten Vor-Quartal'!U:U,'Daten Vor-Quartal'!I:I,0)</f>
        <v>0</v>
      </c>
    </row>
    <row r="2874" spans="1:22">
      <c r="A2874" t="s">
        <v>24</v>
      </c>
      <c r="B2874" t="s">
        <v>26</v>
      </c>
      <c r="C2874" t="s">
        <v>14</v>
      </c>
      <c r="D2874" t="s">
        <v>199</v>
      </c>
      <c r="E2874" t="s">
        <v>201</v>
      </c>
      <c r="F2874">
        <v>12</v>
      </c>
      <c r="G2874" t="s">
        <v>63</v>
      </c>
      <c r="H2874">
        <v>1</v>
      </c>
      <c r="I2874">
        <v>0</v>
      </c>
      <c r="J2874">
        <v>98.504983388704147</v>
      </c>
      <c r="K2874">
        <v>-0.65749567327224578</v>
      </c>
      <c r="L2874">
        <v>517</v>
      </c>
      <c r="M2874">
        <v>517</v>
      </c>
      <c r="N2874">
        <v>1</v>
      </c>
      <c r="O2874">
        <v>0</v>
      </c>
      <c r="P2874">
        <v>597</v>
      </c>
      <c r="Q2874">
        <v>99.772079884617909</v>
      </c>
      <c r="R2874">
        <v>-0.15966395848496973</v>
      </c>
      <c r="S2874">
        <f t="shared" si="47"/>
        <v>0</v>
      </c>
      <c r="T2874" s="13">
        <f>(Tabelle1[[#This Row],[MT Distri % (besucht)]]-Tabelle1[[#This Row],[MT Distri % (besucht) VP]])*100</f>
        <v>0</v>
      </c>
      <c r="U2874" t="str">
        <f>Tabelle1[[#This Row],[Kundenhierarchie 1]]&amp;Tabelle1[[#This Row],[Händler]]&amp;Tabelle1[[#This Row],[Kategorie]]&amp;Tabelle1[[#This Row],[Gruppe]]&amp;Tabelle1[[#This Row],[Name]]</f>
        <v>Rewe GruppeRewe NordGemüse in EssigGemüse in Essig -370 ml GL.Kürbis, 370ml Glas, 10er Tray</v>
      </c>
      <c r="V2874">
        <f>_xlfn.XLOOKUP(U2874,'Daten Vor-Quartal'!U:U,'Daten Vor-Quartal'!I:I,0)</f>
        <v>0</v>
      </c>
    </row>
    <row r="2875" spans="1:22">
      <c r="A2875" t="s">
        <v>24</v>
      </c>
      <c r="B2875" t="s">
        <v>26</v>
      </c>
      <c r="C2875" t="s">
        <v>14</v>
      </c>
      <c r="D2875" t="s">
        <v>199</v>
      </c>
      <c r="E2875" t="s">
        <v>202</v>
      </c>
      <c r="F2875">
        <v>4</v>
      </c>
      <c r="G2875" t="s">
        <v>51</v>
      </c>
      <c r="H2875">
        <v>1</v>
      </c>
      <c r="I2875">
        <v>0</v>
      </c>
      <c r="J2875">
        <v>83.388704318936746</v>
      </c>
      <c r="K2875">
        <v>-3.0434564850832024</v>
      </c>
      <c r="L2875">
        <v>517</v>
      </c>
      <c r="M2875">
        <v>517</v>
      </c>
      <c r="N2875">
        <v>1</v>
      </c>
      <c r="O2875">
        <v>0</v>
      </c>
      <c r="P2875">
        <v>597</v>
      </c>
      <c r="Q2875">
        <v>86.68757825390891</v>
      </c>
      <c r="R2875">
        <v>-2.9795833151589477</v>
      </c>
      <c r="S2875">
        <f t="shared" si="47"/>
        <v>0</v>
      </c>
      <c r="T2875" s="13">
        <f>(Tabelle1[[#This Row],[MT Distri % (besucht)]]-Tabelle1[[#This Row],[MT Distri % (besucht) VP]])*100</f>
        <v>0</v>
      </c>
      <c r="U2875" t="str">
        <f>Tabelle1[[#This Row],[Kundenhierarchie 1]]&amp;Tabelle1[[#This Row],[Händler]]&amp;Tabelle1[[#This Row],[Kategorie]]&amp;Tabelle1[[#This Row],[Gruppe]]&amp;Tabelle1[[#This Row],[Name]]</f>
        <v>Rewe GruppeRewe NordGemüse in EssigGemüse in Essig -370 ml GL.Maiskölbchen, 212ml Glas, 10er Tray</v>
      </c>
      <c r="V2875">
        <f>_xlfn.XLOOKUP(U2875,'Daten Vor-Quartal'!U:U,'Daten Vor-Quartal'!I:I,0)</f>
        <v>0</v>
      </c>
    </row>
    <row r="2876" spans="1:22">
      <c r="A2876" t="s">
        <v>24</v>
      </c>
      <c r="B2876" t="s">
        <v>26</v>
      </c>
      <c r="C2876" t="s">
        <v>14</v>
      </c>
      <c r="D2876" t="s">
        <v>199</v>
      </c>
      <c r="E2876" t="s">
        <v>203</v>
      </c>
      <c r="F2876">
        <v>11</v>
      </c>
      <c r="G2876" t="s">
        <v>63</v>
      </c>
      <c r="H2876">
        <v>1</v>
      </c>
      <c r="I2876">
        <v>0</v>
      </c>
      <c r="J2876">
        <v>4.6511627906976809</v>
      </c>
      <c r="K2876">
        <v>-0.20645864983833909</v>
      </c>
      <c r="L2876">
        <v>517</v>
      </c>
      <c r="M2876">
        <v>517</v>
      </c>
      <c r="N2876">
        <v>1</v>
      </c>
      <c r="O2876">
        <v>0</v>
      </c>
      <c r="P2876">
        <v>597</v>
      </c>
      <c r="Q2876">
        <v>10.245463656731328</v>
      </c>
      <c r="R2876">
        <v>-1.1089565094258731</v>
      </c>
      <c r="S2876">
        <f t="shared" si="47"/>
        <v>0</v>
      </c>
      <c r="T2876" s="13">
        <f>(Tabelle1[[#This Row],[MT Distri % (besucht)]]-Tabelle1[[#This Row],[MT Distri % (besucht) VP]])*100</f>
        <v>0</v>
      </c>
      <c r="U2876" t="str">
        <f>Tabelle1[[#This Row],[Kundenhierarchie 1]]&amp;Tabelle1[[#This Row],[Händler]]&amp;Tabelle1[[#This Row],[Kategorie]]&amp;Tabelle1[[#This Row],[Gruppe]]&amp;Tabelle1[[#This Row],[Name]]</f>
        <v>Rewe GruppeRewe NordGemüse in EssigGemüse in Essig -370 ml GL.Mixed Pickles, 370ml Glas, 10er Tray</v>
      </c>
      <c r="V2876">
        <f>_xlfn.XLOOKUP(U2876,'Daten Vor-Quartal'!U:U,'Daten Vor-Quartal'!I:I,0)</f>
        <v>0</v>
      </c>
    </row>
    <row r="2877" spans="1:22">
      <c r="A2877" t="s">
        <v>24</v>
      </c>
      <c r="B2877" t="s">
        <v>26</v>
      </c>
      <c r="C2877" t="s">
        <v>14</v>
      </c>
      <c r="D2877" t="s">
        <v>199</v>
      </c>
      <c r="E2877" t="s">
        <v>204</v>
      </c>
      <c r="F2877">
        <v>13</v>
      </c>
      <c r="G2877" t="s">
        <v>63</v>
      </c>
      <c r="H2877">
        <v>0</v>
      </c>
      <c r="I2877">
        <v>0</v>
      </c>
      <c r="J2877">
        <v>6.3122923588039432</v>
      </c>
      <c r="K2877">
        <v>-1.2253960834070745</v>
      </c>
      <c r="L2877">
        <v>0</v>
      </c>
      <c r="M2877">
        <v>517</v>
      </c>
      <c r="N2877">
        <v>1</v>
      </c>
      <c r="O2877">
        <v>0</v>
      </c>
      <c r="P2877">
        <v>597</v>
      </c>
      <c r="Q2877">
        <v>12.651866069680803</v>
      </c>
      <c r="R2877">
        <v>-2.4325422924427933</v>
      </c>
      <c r="S2877">
        <f t="shared" si="47"/>
        <v>0</v>
      </c>
      <c r="T2877" s="13">
        <f>(Tabelle1[[#This Row],[MT Distri % (besucht)]]-Tabelle1[[#This Row],[MT Distri % (besucht) VP]])*100</f>
        <v>0</v>
      </c>
      <c r="U2877" t="str">
        <f>Tabelle1[[#This Row],[Kundenhierarchie 1]]&amp;Tabelle1[[#This Row],[Händler]]&amp;Tabelle1[[#This Row],[Kategorie]]&amp;Tabelle1[[#This Row],[Gruppe]]&amp;Tabelle1[[#This Row],[Name]]</f>
        <v>Rewe GruppeRewe NordGemüse in EssigGemüse in Essig -370 ml GL.Paprika Streifen, 370ml Gl, 10er Tray</v>
      </c>
      <c r="V2877">
        <f>_xlfn.XLOOKUP(U2877,'Daten Vor-Quartal'!U:U,'Daten Vor-Quartal'!I:I,0)</f>
        <v>0</v>
      </c>
    </row>
    <row r="2878" spans="1:22">
      <c r="A2878" t="s">
        <v>24</v>
      </c>
      <c r="B2878" t="s">
        <v>26</v>
      </c>
      <c r="C2878" t="s">
        <v>14</v>
      </c>
      <c r="D2878" t="s">
        <v>199</v>
      </c>
      <c r="E2878" t="s">
        <v>205</v>
      </c>
      <c r="F2878">
        <v>15</v>
      </c>
      <c r="G2878" t="s">
        <v>63</v>
      </c>
      <c r="H2878">
        <v>0</v>
      </c>
      <c r="I2878">
        <v>0</v>
      </c>
      <c r="J2878">
        <v>2.159468438538191</v>
      </c>
      <c r="K2878">
        <v>-4.8757074408587782</v>
      </c>
      <c r="L2878">
        <v>0</v>
      </c>
      <c r="M2878">
        <v>517</v>
      </c>
      <c r="N2878">
        <v>1</v>
      </c>
      <c r="O2878">
        <v>0</v>
      </c>
      <c r="P2878">
        <v>597</v>
      </c>
      <c r="Q2878">
        <v>3.7747761563025706</v>
      </c>
      <c r="R2878">
        <v>-9.2996457268689436</v>
      </c>
      <c r="S2878">
        <f t="shared" si="47"/>
        <v>0</v>
      </c>
      <c r="T2878" s="13">
        <f>(Tabelle1[[#This Row],[MT Distri % (besucht)]]-Tabelle1[[#This Row],[MT Distri % (besucht) VP]])*100</f>
        <v>0</v>
      </c>
      <c r="U2878" t="str">
        <f>Tabelle1[[#This Row],[Kundenhierarchie 1]]&amp;Tabelle1[[#This Row],[Händler]]&amp;Tabelle1[[#This Row],[Kategorie]]&amp;Tabelle1[[#This Row],[Gruppe]]&amp;Tabelle1[[#This Row],[Name]]</f>
        <v>Rewe GruppeRewe NordGemüse in EssigGemüse in Essig -370 ml GL.Peperoni mild, 370ml Glas, 10er Tray</v>
      </c>
      <c r="V2878">
        <f>_xlfn.XLOOKUP(U2878,'Daten Vor-Quartal'!U:U,'Daten Vor-Quartal'!I:I,0)</f>
        <v>0</v>
      </c>
    </row>
    <row r="2879" spans="1:22">
      <c r="A2879" t="s">
        <v>24</v>
      </c>
      <c r="B2879" t="s">
        <v>26</v>
      </c>
      <c r="C2879" t="s">
        <v>14</v>
      </c>
      <c r="D2879" t="s">
        <v>199</v>
      </c>
      <c r="E2879" t="s">
        <v>206</v>
      </c>
      <c r="F2879">
        <v>17</v>
      </c>
      <c r="G2879" t="s">
        <v>74</v>
      </c>
      <c r="H2879">
        <v>0</v>
      </c>
      <c r="I2879">
        <v>0</v>
      </c>
      <c r="J2879">
        <v>0.16611295681063185</v>
      </c>
      <c r="K2879">
        <v>-2.5139540448644082</v>
      </c>
      <c r="L2879">
        <v>0</v>
      </c>
      <c r="M2879">
        <v>517</v>
      </c>
      <c r="N2879">
        <v>1</v>
      </c>
      <c r="O2879">
        <v>0</v>
      </c>
      <c r="P2879">
        <v>597</v>
      </c>
      <c r="Q2879">
        <v>4.7581759402474291E-2</v>
      </c>
      <c r="R2879">
        <v>-6.2025405624741135</v>
      </c>
      <c r="S2879">
        <f t="shared" si="47"/>
        <v>0</v>
      </c>
      <c r="T2879" s="13">
        <f>(Tabelle1[[#This Row],[MT Distri % (besucht)]]-Tabelle1[[#This Row],[MT Distri % (besucht) VP]])*100</f>
        <v>0</v>
      </c>
      <c r="U2879" t="str">
        <f>Tabelle1[[#This Row],[Kundenhierarchie 1]]&amp;Tabelle1[[#This Row],[Händler]]&amp;Tabelle1[[#This Row],[Kategorie]]&amp;Tabelle1[[#This Row],[Gruppe]]&amp;Tabelle1[[#This Row],[Name]]</f>
        <v>Rewe GruppeRewe NordGemüse in EssigGemüse in Essig -370 ml GL.Peperoni scharf, 370ml Glas, 10er Tray</v>
      </c>
      <c r="V2879">
        <f>_xlfn.XLOOKUP(U2879,'Daten Vor-Quartal'!U:U,'Daten Vor-Quartal'!I:I,0)</f>
        <v>0</v>
      </c>
    </row>
    <row r="2880" spans="1:22">
      <c r="A2880" t="s">
        <v>24</v>
      </c>
      <c r="B2880" t="s">
        <v>26</v>
      </c>
      <c r="C2880" t="s">
        <v>14</v>
      </c>
      <c r="D2880" t="s">
        <v>199</v>
      </c>
      <c r="E2880" t="s">
        <v>207</v>
      </c>
      <c r="F2880">
        <v>5</v>
      </c>
      <c r="G2880" t="s">
        <v>63</v>
      </c>
      <c r="H2880">
        <v>1</v>
      </c>
      <c r="I2880">
        <v>0</v>
      </c>
      <c r="J2880">
        <v>47.674418604651471</v>
      </c>
      <c r="K2880">
        <v>-3.2468544271746391</v>
      </c>
      <c r="L2880">
        <v>517</v>
      </c>
      <c r="M2880">
        <v>517</v>
      </c>
      <c r="N2880">
        <v>1</v>
      </c>
      <c r="O2880">
        <v>0</v>
      </c>
      <c r="P2880">
        <v>597</v>
      </c>
      <c r="Q2880">
        <v>58.495498217380671</v>
      </c>
      <c r="R2880">
        <v>-2.8213347725864466</v>
      </c>
      <c r="S2880">
        <f t="shared" si="47"/>
        <v>0</v>
      </c>
      <c r="T2880" s="13">
        <f>(Tabelle1[[#This Row],[MT Distri % (besucht)]]-Tabelle1[[#This Row],[MT Distri % (besucht) VP]])*100</f>
        <v>0</v>
      </c>
      <c r="U2880" t="str">
        <f>Tabelle1[[#This Row],[Kundenhierarchie 1]]&amp;Tabelle1[[#This Row],[Händler]]&amp;Tabelle1[[#This Row],[Kategorie]]&amp;Tabelle1[[#This Row],[Gruppe]]&amp;Tabelle1[[#This Row],[Name]]</f>
        <v>Rewe GruppeRewe NordGemüse in EssigGemüse in Essig -370 ml GL.Puszta-Salat, 370ml Glas, 10er Tray</v>
      </c>
      <c r="V2880">
        <f>_xlfn.XLOOKUP(U2880,'Daten Vor-Quartal'!U:U,'Daten Vor-Quartal'!I:I,0)</f>
        <v>0</v>
      </c>
    </row>
    <row r="2881" spans="1:22">
      <c r="A2881" t="s">
        <v>24</v>
      </c>
      <c r="B2881" t="s">
        <v>26</v>
      </c>
      <c r="C2881" t="s">
        <v>14</v>
      </c>
      <c r="D2881" t="s">
        <v>199</v>
      </c>
      <c r="E2881" t="s">
        <v>208</v>
      </c>
      <c r="F2881">
        <v>16</v>
      </c>
      <c r="G2881" t="s">
        <v>74</v>
      </c>
      <c r="H2881">
        <v>1</v>
      </c>
      <c r="I2881">
        <v>0</v>
      </c>
      <c r="J2881">
        <v>2.9900332225913639</v>
      </c>
      <c r="K2881">
        <v>0.81247878373039506</v>
      </c>
      <c r="L2881">
        <v>517</v>
      </c>
      <c r="M2881">
        <v>517</v>
      </c>
      <c r="N2881">
        <v>1</v>
      </c>
      <c r="O2881">
        <v>0</v>
      </c>
      <c r="P2881">
        <v>597</v>
      </c>
      <c r="Q2881">
        <v>8.3006732264262144</v>
      </c>
      <c r="R2881">
        <v>0.66363413140886784</v>
      </c>
      <c r="S2881">
        <f t="shared" si="47"/>
        <v>0</v>
      </c>
      <c r="T2881" s="13">
        <f>(Tabelle1[[#This Row],[MT Distri % (besucht)]]-Tabelle1[[#This Row],[MT Distri % (besucht) VP]])*100</f>
        <v>0</v>
      </c>
      <c r="U2881" t="str">
        <f>Tabelle1[[#This Row],[Kundenhierarchie 1]]&amp;Tabelle1[[#This Row],[Händler]]&amp;Tabelle1[[#This Row],[Kategorie]]&amp;Tabelle1[[#This Row],[Gruppe]]&amp;Tabelle1[[#This Row],[Name]]</f>
        <v>Rewe GruppeRewe NordGemüse in EssigGemüse in Essig -370 ml GL.Rote Bete Sch.leicht, 370ml Gl.10er Tray</v>
      </c>
      <c r="V2881">
        <f>_xlfn.XLOOKUP(U2881,'Daten Vor-Quartal'!U:U,'Daten Vor-Quartal'!I:I,0)</f>
        <v>0</v>
      </c>
    </row>
    <row r="2882" spans="1:22">
      <c r="A2882" t="s">
        <v>24</v>
      </c>
      <c r="B2882" t="s">
        <v>26</v>
      </c>
      <c r="C2882" t="s">
        <v>14</v>
      </c>
      <c r="D2882" t="s">
        <v>199</v>
      </c>
      <c r="E2882" t="s">
        <v>209</v>
      </c>
      <c r="F2882">
        <v>1</v>
      </c>
      <c r="G2882" t="s">
        <v>51</v>
      </c>
      <c r="H2882">
        <v>1</v>
      </c>
      <c r="I2882">
        <v>0</v>
      </c>
      <c r="J2882">
        <v>98.17275747508377</v>
      </c>
      <c r="K2882">
        <v>-0.82221739928877902</v>
      </c>
      <c r="L2882">
        <v>517</v>
      </c>
      <c r="M2882">
        <v>517</v>
      </c>
      <c r="N2882">
        <v>1</v>
      </c>
      <c r="O2882">
        <v>0</v>
      </c>
      <c r="P2882">
        <v>597</v>
      </c>
      <c r="Q2882">
        <v>99.530164268954096</v>
      </c>
      <c r="R2882">
        <v>-0.35957121804179337</v>
      </c>
      <c r="S2882">
        <f t="shared" si="47"/>
        <v>0</v>
      </c>
      <c r="T2882" s="13">
        <f>(Tabelle1[[#This Row],[MT Distri % (besucht)]]-Tabelle1[[#This Row],[MT Distri % (besucht) VP]])*100</f>
        <v>0</v>
      </c>
      <c r="U2882" t="str">
        <f>Tabelle1[[#This Row],[Kundenhierarchie 1]]&amp;Tabelle1[[#This Row],[Händler]]&amp;Tabelle1[[#This Row],[Kategorie]]&amp;Tabelle1[[#This Row],[Gruppe]]&amp;Tabelle1[[#This Row],[Name]]</f>
        <v>Rewe GruppeRewe NordGemüse in EssigGemüse in Essig -370 ml GL.Rote Bete Scheiben, 370ml Glas,10er Tray</v>
      </c>
      <c r="V2882">
        <f>_xlfn.XLOOKUP(U2882,'Daten Vor-Quartal'!U:U,'Daten Vor-Quartal'!I:I,0)</f>
        <v>0</v>
      </c>
    </row>
    <row r="2883" spans="1:22">
      <c r="A2883" t="s">
        <v>24</v>
      </c>
      <c r="B2883" t="s">
        <v>26</v>
      </c>
      <c r="C2883" t="s">
        <v>14</v>
      </c>
      <c r="D2883" t="s">
        <v>199</v>
      </c>
      <c r="E2883" t="s">
        <v>210</v>
      </c>
      <c r="F2883">
        <v>8</v>
      </c>
      <c r="G2883" t="s">
        <v>63</v>
      </c>
      <c r="H2883">
        <v>1</v>
      </c>
      <c r="I2883">
        <v>0</v>
      </c>
      <c r="J2883">
        <v>2.6578073089701095</v>
      </c>
      <c r="K2883">
        <v>0.4802528701091266</v>
      </c>
      <c r="L2883">
        <v>517</v>
      </c>
      <c r="M2883">
        <v>517</v>
      </c>
      <c r="N2883">
        <v>1</v>
      </c>
      <c r="O2883">
        <v>0</v>
      </c>
      <c r="P2883">
        <v>597</v>
      </c>
      <c r="Q2883">
        <v>8.0888896434211883</v>
      </c>
      <c r="R2883">
        <v>0.12393226069284857</v>
      </c>
      <c r="S2883">
        <f t="shared" ref="S2883:S2946" si="48">V2883</f>
        <v>0</v>
      </c>
      <c r="T2883" s="13">
        <f>(Tabelle1[[#This Row],[MT Distri % (besucht)]]-Tabelle1[[#This Row],[MT Distri % (besucht) VP]])*100</f>
        <v>0</v>
      </c>
      <c r="U2883" t="str">
        <f>Tabelle1[[#This Row],[Kundenhierarchie 1]]&amp;Tabelle1[[#This Row],[Händler]]&amp;Tabelle1[[#This Row],[Kategorie]]&amp;Tabelle1[[#This Row],[Gruppe]]&amp;Tabelle1[[#This Row],[Name]]</f>
        <v>Rewe GruppeRewe NordGemüse in EssigGemüse in Essig -370 ml GL.Rote Bete Würfel, 370 ml Glas,10er Tray</v>
      </c>
      <c r="V2883">
        <f>_xlfn.XLOOKUP(U2883,'Daten Vor-Quartal'!U:U,'Daten Vor-Quartal'!I:I,0)</f>
        <v>0</v>
      </c>
    </row>
    <row r="2884" spans="1:22">
      <c r="A2884" t="s">
        <v>24</v>
      </c>
      <c r="B2884" t="s">
        <v>26</v>
      </c>
      <c r="C2884" t="s">
        <v>14</v>
      </c>
      <c r="D2884" t="s">
        <v>199</v>
      </c>
      <c r="E2884" t="s">
        <v>211</v>
      </c>
      <c r="F2884">
        <v>7</v>
      </c>
      <c r="G2884" t="s">
        <v>63</v>
      </c>
      <c r="H2884">
        <v>1</v>
      </c>
      <c r="I2884">
        <v>0</v>
      </c>
      <c r="J2884">
        <v>79.900332225913616</v>
      </c>
      <c r="K2884">
        <v>-3.0142406384079727</v>
      </c>
      <c r="L2884">
        <v>517</v>
      </c>
      <c r="M2884">
        <v>517</v>
      </c>
      <c r="N2884">
        <v>1</v>
      </c>
      <c r="O2884">
        <v>0</v>
      </c>
      <c r="P2884">
        <v>597</v>
      </c>
      <c r="Q2884">
        <v>86.442716880641896</v>
      </c>
      <c r="R2884">
        <v>-1.9080589842062068</v>
      </c>
      <c r="S2884">
        <f t="shared" si="48"/>
        <v>0</v>
      </c>
      <c r="T2884" s="13">
        <f>(Tabelle1[[#This Row],[MT Distri % (besucht)]]-Tabelle1[[#This Row],[MT Distri % (besucht) VP]])*100</f>
        <v>0</v>
      </c>
      <c r="U2884" t="str">
        <f>Tabelle1[[#This Row],[Kundenhierarchie 1]]&amp;Tabelle1[[#This Row],[Händler]]&amp;Tabelle1[[#This Row],[Kategorie]]&amp;Tabelle1[[#This Row],[Gruppe]]&amp;Tabelle1[[#This Row],[Name]]</f>
        <v>Rewe GruppeRewe NordGemüse in EssigGemüse in Essig -370 ml GL.Sellerie Streifen, 370ml Glas, 10er Tray</v>
      </c>
      <c r="V2884">
        <f>_xlfn.XLOOKUP(U2884,'Daten Vor-Quartal'!U:U,'Daten Vor-Quartal'!I:I,0)</f>
        <v>0</v>
      </c>
    </row>
    <row r="2885" spans="1:22">
      <c r="A2885" t="s">
        <v>24</v>
      </c>
      <c r="B2885" t="s">
        <v>26</v>
      </c>
      <c r="C2885" t="s">
        <v>14</v>
      </c>
      <c r="D2885" t="s">
        <v>199</v>
      </c>
      <c r="E2885" t="s">
        <v>212</v>
      </c>
      <c r="F2885">
        <v>10</v>
      </c>
      <c r="G2885" t="s">
        <v>74</v>
      </c>
      <c r="H2885">
        <v>1</v>
      </c>
      <c r="I2885">
        <v>0</v>
      </c>
      <c r="J2885">
        <v>10.299003322259191</v>
      </c>
      <c r="K2885">
        <v>-4.4413651869535906</v>
      </c>
      <c r="L2885">
        <v>517</v>
      </c>
      <c r="M2885">
        <v>517</v>
      </c>
      <c r="N2885">
        <v>1</v>
      </c>
      <c r="O2885">
        <v>0</v>
      </c>
      <c r="P2885">
        <v>597</v>
      </c>
      <c r="Q2885">
        <v>16.797878071205748</v>
      </c>
      <c r="R2885">
        <v>-7.2952445783725253</v>
      </c>
      <c r="S2885">
        <f t="shared" si="48"/>
        <v>0</v>
      </c>
      <c r="T2885" s="13">
        <f>(Tabelle1[[#This Row],[MT Distri % (besucht)]]-Tabelle1[[#This Row],[MT Distri % (besucht) VP]])*100</f>
        <v>0</v>
      </c>
      <c r="U2885" t="str">
        <f>Tabelle1[[#This Row],[Kundenhierarchie 1]]&amp;Tabelle1[[#This Row],[Händler]]&amp;Tabelle1[[#This Row],[Kategorie]]&amp;Tabelle1[[#This Row],[Gruppe]]&amp;Tabelle1[[#This Row],[Name]]</f>
        <v>Rewe GruppeRewe NordGemüse in EssigGemüse in Essig -370 ml GL.Silberzwiebeln, 212ml Glas, 10er Tray</v>
      </c>
      <c r="V2885">
        <f>_xlfn.XLOOKUP(U2885,'Daten Vor-Quartal'!U:U,'Daten Vor-Quartal'!I:I,0)</f>
        <v>0</v>
      </c>
    </row>
    <row r="2886" spans="1:22">
      <c r="A2886" t="s">
        <v>24</v>
      </c>
      <c r="B2886" t="s">
        <v>26</v>
      </c>
      <c r="C2886" t="s">
        <v>14</v>
      </c>
      <c r="D2886" t="s">
        <v>199</v>
      </c>
      <c r="E2886" t="s">
        <v>213</v>
      </c>
      <c r="F2886">
        <v>14</v>
      </c>
      <c r="G2886" t="s">
        <v>63</v>
      </c>
      <c r="H2886">
        <v>1</v>
      </c>
      <c r="I2886">
        <v>0</v>
      </c>
      <c r="J2886">
        <v>75.083056478404799</v>
      </c>
      <c r="K2886">
        <v>-0.12632375610053259</v>
      </c>
      <c r="L2886">
        <v>517</v>
      </c>
      <c r="M2886">
        <v>517</v>
      </c>
      <c r="N2886">
        <v>1</v>
      </c>
      <c r="O2886">
        <v>0</v>
      </c>
      <c r="P2886">
        <v>597</v>
      </c>
      <c r="Q2886">
        <v>83.121146161926291</v>
      </c>
      <c r="R2886">
        <v>0.45148093617650886</v>
      </c>
      <c r="S2886">
        <f t="shared" si="48"/>
        <v>0</v>
      </c>
      <c r="T2886" s="13">
        <f>(Tabelle1[[#This Row],[MT Distri % (besucht)]]-Tabelle1[[#This Row],[MT Distri % (besucht) VP]])*100</f>
        <v>0</v>
      </c>
      <c r="U2886" t="str">
        <f>Tabelle1[[#This Row],[Kundenhierarchie 1]]&amp;Tabelle1[[#This Row],[Händler]]&amp;Tabelle1[[#This Row],[Kategorie]]&amp;Tabelle1[[#This Row],[Gruppe]]&amp;Tabelle1[[#This Row],[Name]]</f>
        <v>Rewe GruppeRewe NordGemüse in EssigGemüse in Essig -370 ml GL.Silberzwiebeln, 370ml Glas, 10er Tray</v>
      </c>
      <c r="V2886">
        <f>_xlfn.XLOOKUP(U2886,'Daten Vor-Quartal'!U:U,'Daten Vor-Quartal'!I:I,0)</f>
        <v>0</v>
      </c>
    </row>
    <row r="2887" spans="1:22">
      <c r="A2887" t="s">
        <v>24</v>
      </c>
      <c r="B2887" t="s">
        <v>26</v>
      </c>
      <c r="C2887" t="s">
        <v>14</v>
      </c>
      <c r="D2887" t="s">
        <v>215</v>
      </c>
      <c r="E2887" t="s">
        <v>214</v>
      </c>
      <c r="F2887">
        <v>99</v>
      </c>
      <c r="G2887" t="s">
        <v>74</v>
      </c>
      <c r="H2887">
        <v>1</v>
      </c>
      <c r="I2887">
        <v>0</v>
      </c>
      <c r="J2887">
        <v>46.511627906977004</v>
      </c>
      <c r="K2887">
        <v>0.11296794047758141</v>
      </c>
      <c r="L2887">
        <v>517</v>
      </c>
      <c r="M2887">
        <v>517</v>
      </c>
      <c r="N2887">
        <v>1</v>
      </c>
      <c r="O2887">
        <v>0</v>
      </c>
      <c r="P2887">
        <v>597</v>
      </c>
      <c r="Q2887">
        <v>57.048201492593535</v>
      </c>
      <c r="R2887">
        <v>0.14625475284703526</v>
      </c>
      <c r="S2887">
        <f t="shared" si="48"/>
        <v>0</v>
      </c>
      <c r="T2887" s="13">
        <f>(Tabelle1[[#This Row],[MT Distri % (besucht)]]-Tabelle1[[#This Row],[MT Distri % (besucht) VP]])*100</f>
        <v>0</v>
      </c>
      <c r="U2887" t="str">
        <f>Tabelle1[[#This Row],[Kundenhierarchie 1]]&amp;Tabelle1[[#This Row],[Händler]]&amp;Tabelle1[[#This Row],[Kategorie]]&amp;Tabelle1[[#This Row],[Gruppe]]&amp;Tabelle1[[#This Row],[Name]]</f>
        <v>Rewe GruppeRewe NordGemüse in EssigGemüse in Essig 580 ml Gl.Rote Bete Schlemmert., 580ml Glas 8er</v>
      </c>
      <c r="V2887">
        <f>_xlfn.XLOOKUP(U2887,'Daten Vor-Quartal'!U:U,'Daten Vor-Quartal'!I:I,0)</f>
        <v>0</v>
      </c>
    </row>
    <row r="2888" spans="1:22">
      <c r="A2888" t="s">
        <v>24</v>
      </c>
      <c r="B2888" t="s">
        <v>26</v>
      </c>
      <c r="C2888" t="s">
        <v>14</v>
      </c>
      <c r="D2888" t="s">
        <v>215</v>
      </c>
      <c r="E2888" t="s">
        <v>216</v>
      </c>
      <c r="F2888">
        <v>99</v>
      </c>
      <c r="G2888" t="s">
        <v>74</v>
      </c>
      <c r="H2888">
        <v>0</v>
      </c>
      <c r="I2888">
        <v>0</v>
      </c>
      <c r="J2888">
        <v>0</v>
      </c>
      <c r="K2888">
        <v>0</v>
      </c>
      <c r="L2888">
        <v>0</v>
      </c>
      <c r="M2888">
        <v>517</v>
      </c>
      <c r="N2888">
        <v>1</v>
      </c>
      <c r="O2888">
        <v>0</v>
      </c>
      <c r="P2888">
        <v>0</v>
      </c>
      <c r="Q2888">
        <v>0</v>
      </c>
      <c r="R2888">
        <v>0</v>
      </c>
      <c r="S2888">
        <f t="shared" si="48"/>
        <v>0</v>
      </c>
      <c r="T2888" s="13">
        <f>(Tabelle1[[#This Row],[MT Distri % (besucht)]]-Tabelle1[[#This Row],[MT Distri % (besucht) VP]])*100</f>
        <v>0</v>
      </c>
      <c r="U2888" t="str">
        <f>Tabelle1[[#This Row],[Kundenhierarchie 1]]&amp;Tabelle1[[#This Row],[Händler]]&amp;Tabelle1[[#This Row],[Kategorie]]&amp;Tabelle1[[#This Row],[Gruppe]]&amp;Tabelle1[[#This Row],[Name]]</f>
        <v>Rewe GruppeRewe NordGemüse in EssigGemüse in Essig 580 ml Gl.Schlemmertöpfchen Zwiebeln, 580ml 8er</v>
      </c>
      <c r="V2888">
        <f>_xlfn.XLOOKUP(U2888,'Daten Vor-Quartal'!U:U,'Daten Vor-Quartal'!I:I,0)</f>
        <v>0</v>
      </c>
    </row>
    <row r="2889" spans="1:22">
      <c r="A2889" t="s">
        <v>24</v>
      </c>
      <c r="B2889" t="s">
        <v>26</v>
      </c>
      <c r="C2889" t="s">
        <v>14</v>
      </c>
      <c r="D2889" t="s">
        <v>218</v>
      </c>
      <c r="E2889" t="s">
        <v>217</v>
      </c>
      <c r="F2889">
        <v>99</v>
      </c>
      <c r="G2889" t="s">
        <v>74</v>
      </c>
      <c r="H2889">
        <v>0</v>
      </c>
      <c r="I2889">
        <v>0</v>
      </c>
      <c r="J2889">
        <v>0</v>
      </c>
      <c r="K2889">
        <v>0</v>
      </c>
      <c r="L2889">
        <v>0</v>
      </c>
      <c r="M2889">
        <v>517</v>
      </c>
      <c r="N2889">
        <v>1</v>
      </c>
      <c r="O2889">
        <v>0</v>
      </c>
      <c r="P2889">
        <v>0</v>
      </c>
      <c r="Q2889">
        <v>0</v>
      </c>
      <c r="R2889">
        <v>0</v>
      </c>
      <c r="S2889">
        <f t="shared" si="48"/>
        <v>0</v>
      </c>
      <c r="T2889" s="13">
        <f>(Tabelle1[[#This Row],[MT Distri % (besucht)]]-Tabelle1[[#This Row],[MT Distri % (besucht) VP]])*100</f>
        <v>0</v>
      </c>
      <c r="U2889" t="str">
        <f>Tabelle1[[#This Row],[Kundenhierarchie 1]]&amp;Tabelle1[[#This Row],[Händler]]&amp;Tabelle1[[#This Row],[Kategorie]]&amp;Tabelle1[[#This Row],[Gruppe]]&amp;Tabelle1[[#This Row],[Name]]</f>
        <v>Rewe GruppeRewe NordGemüse in EssigGemüse in Essig 720 ml Gl.Kürbis, 720ml Glas, 8er Tray</v>
      </c>
      <c r="V2889">
        <f>_xlfn.XLOOKUP(U2889,'Daten Vor-Quartal'!U:U,'Daten Vor-Quartal'!I:I,0)</f>
        <v>0</v>
      </c>
    </row>
    <row r="2890" spans="1:22">
      <c r="A2890" t="s">
        <v>24</v>
      </c>
      <c r="B2890" t="s">
        <v>26</v>
      </c>
      <c r="C2890" t="s">
        <v>14</v>
      </c>
      <c r="D2890" t="s">
        <v>218</v>
      </c>
      <c r="E2890" t="s">
        <v>219</v>
      </c>
      <c r="F2890">
        <v>3</v>
      </c>
      <c r="G2890" t="s">
        <v>63</v>
      </c>
      <c r="H2890">
        <v>1</v>
      </c>
      <c r="I2890">
        <v>0</v>
      </c>
      <c r="J2890">
        <v>78.5714285714281</v>
      </c>
      <c r="K2890">
        <v>-2.6681024168461329</v>
      </c>
      <c r="L2890">
        <v>517</v>
      </c>
      <c r="M2890">
        <v>517</v>
      </c>
      <c r="N2890">
        <v>1</v>
      </c>
      <c r="O2890">
        <v>0</v>
      </c>
      <c r="P2890">
        <v>597</v>
      </c>
      <c r="Q2890">
        <v>85.379945528067339</v>
      </c>
      <c r="R2890">
        <v>-1.2345567864934708</v>
      </c>
      <c r="S2890">
        <f t="shared" si="48"/>
        <v>0</v>
      </c>
      <c r="T2890" s="13">
        <f>(Tabelle1[[#This Row],[MT Distri % (besucht)]]-Tabelle1[[#This Row],[MT Distri % (besucht) VP]])*100</f>
        <v>0</v>
      </c>
      <c r="U2890" t="str">
        <f>Tabelle1[[#This Row],[Kundenhierarchie 1]]&amp;Tabelle1[[#This Row],[Händler]]&amp;Tabelle1[[#This Row],[Kategorie]]&amp;Tabelle1[[#This Row],[Gruppe]]&amp;Tabelle1[[#This Row],[Name]]</f>
        <v>Rewe GruppeRewe NordGemüse in EssigGemüse in Essig 720 ml Gl.Rote Bete Scheiben, 720ml Glas, 8er Tray</v>
      </c>
      <c r="V2890">
        <f>_xlfn.XLOOKUP(U2890,'Daten Vor-Quartal'!U:U,'Daten Vor-Quartal'!I:I,0)</f>
        <v>0</v>
      </c>
    </row>
    <row r="2891" spans="1:22">
      <c r="A2891" t="s">
        <v>24</v>
      </c>
      <c r="B2891" t="s">
        <v>26</v>
      </c>
      <c r="C2891" t="s">
        <v>14</v>
      </c>
      <c r="D2891" t="s">
        <v>221</v>
      </c>
      <c r="E2891" t="s">
        <v>220</v>
      </c>
      <c r="F2891">
        <v>99</v>
      </c>
      <c r="G2891" t="s">
        <v>74</v>
      </c>
      <c r="H2891">
        <v>0</v>
      </c>
      <c r="I2891">
        <v>0</v>
      </c>
      <c r="J2891">
        <v>1.495016611295682</v>
      </c>
      <c r="K2891">
        <v>-1.5200587655887241</v>
      </c>
      <c r="L2891">
        <v>0</v>
      </c>
      <c r="M2891">
        <v>517</v>
      </c>
      <c r="N2891">
        <v>1</v>
      </c>
      <c r="O2891">
        <v>0</v>
      </c>
      <c r="P2891">
        <v>597</v>
      </c>
      <c r="Q2891">
        <v>1.9815630242370399</v>
      </c>
      <c r="R2891">
        <v>-3.1402260237537303</v>
      </c>
      <c r="S2891">
        <f t="shared" si="48"/>
        <v>0</v>
      </c>
      <c r="T2891" s="13">
        <f>(Tabelle1[[#This Row],[MT Distri % (besucht)]]-Tabelle1[[#This Row],[MT Distri % (besucht) VP]])*100</f>
        <v>0</v>
      </c>
      <c r="U2891" t="str">
        <f>Tabelle1[[#This Row],[Kundenhierarchie 1]]&amp;Tabelle1[[#This Row],[Händler]]&amp;Tabelle1[[#This Row],[Kategorie]]&amp;Tabelle1[[#This Row],[Gruppe]]&amp;Tabelle1[[#This Row],[Name]]</f>
        <v>Rewe GruppeRewe NordGemüse in EssigJunges Gemüse -370ml GL.Feurige Chilis, 370ml Gl, 10er Tray</v>
      </c>
      <c r="V2891">
        <f>_xlfn.XLOOKUP(U2891,'Daten Vor-Quartal'!U:U,'Daten Vor-Quartal'!I:I,0)</f>
        <v>0</v>
      </c>
    </row>
    <row r="2892" spans="1:22">
      <c r="A2892" t="s">
        <v>24</v>
      </c>
      <c r="B2892" t="s">
        <v>26</v>
      </c>
      <c r="C2892" t="s">
        <v>14</v>
      </c>
      <c r="D2892" t="s">
        <v>221</v>
      </c>
      <c r="E2892" t="s">
        <v>222</v>
      </c>
      <c r="F2892">
        <v>9</v>
      </c>
      <c r="G2892" t="s">
        <v>63</v>
      </c>
      <c r="H2892">
        <v>0</v>
      </c>
      <c r="I2892">
        <v>0</v>
      </c>
      <c r="J2892">
        <v>3.3222591362126055</v>
      </c>
      <c r="K2892">
        <v>-2.0378748671374667</v>
      </c>
      <c r="L2892">
        <v>0</v>
      </c>
      <c r="M2892">
        <v>517</v>
      </c>
      <c r="N2892">
        <v>1</v>
      </c>
      <c r="O2892">
        <v>0</v>
      </c>
      <c r="P2892">
        <v>597</v>
      </c>
      <c r="Q2892">
        <v>5.3261325038119143</v>
      </c>
      <c r="R2892">
        <v>-2.2646595759141981</v>
      </c>
      <c r="S2892">
        <f t="shared" si="48"/>
        <v>0</v>
      </c>
      <c r="T2892" s="13">
        <f>(Tabelle1[[#This Row],[MT Distri % (besucht)]]-Tabelle1[[#This Row],[MT Distri % (besucht) VP]])*100</f>
        <v>0</v>
      </c>
      <c r="U2892" t="str">
        <f>Tabelle1[[#This Row],[Kundenhierarchie 1]]&amp;Tabelle1[[#This Row],[Händler]]&amp;Tabelle1[[#This Row],[Kategorie]]&amp;Tabelle1[[#This Row],[Gruppe]]&amp;Tabelle1[[#This Row],[Name]]</f>
        <v>Rewe GruppeRewe NordGemüse in EssigJunges Gemüse -370ml GL.Gerösteter Paprika, 370ml Gl, 10er Tray</v>
      </c>
      <c r="V2892">
        <f>_xlfn.XLOOKUP(U2892,'Daten Vor-Quartal'!U:U,'Daten Vor-Quartal'!I:I,0)</f>
        <v>0</v>
      </c>
    </row>
    <row r="2893" spans="1:22">
      <c r="A2893" t="s">
        <v>24</v>
      </c>
      <c r="B2893" t="s">
        <v>26</v>
      </c>
      <c r="C2893" t="s">
        <v>14</v>
      </c>
      <c r="D2893" t="s">
        <v>221</v>
      </c>
      <c r="E2893" t="s">
        <v>223</v>
      </c>
      <c r="F2893">
        <v>6</v>
      </c>
      <c r="G2893" t="s">
        <v>63</v>
      </c>
      <c r="H2893">
        <v>0</v>
      </c>
      <c r="I2893">
        <v>0</v>
      </c>
      <c r="J2893">
        <v>2.159468438538191</v>
      </c>
      <c r="K2893">
        <v>-4.5406990656494273</v>
      </c>
      <c r="L2893">
        <v>0</v>
      </c>
      <c r="M2893">
        <v>517</v>
      </c>
      <c r="N2893">
        <v>1</v>
      </c>
      <c r="O2893">
        <v>0</v>
      </c>
      <c r="P2893">
        <v>597</v>
      </c>
      <c r="Q2893">
        <v>3.7395058567260615</v>
      </c>
      <c r="R2893">
        <v>-5.7010942661653665</v>
      </c>
      <c r="S2893">
        <f t="shared" si="48"/>
        <v>0</v>
      </c>
      <c r="T2893" s="13">
        <f>(Tabelle1[[#This Row],[MT Distri % (besucht)]]-Tabelle1[[#This Row],[MT Distri % (besucht) VP]])*100</f>
        <v>0</v>
      </c>
      <c r="U2893" t="str">
        <f>Tabelle1[[#This Row],[Kundenhierarchie 1]]&amp;Tabelle1[[#This Row],[Händler]]&amp;Tabelle1[[#This Row],[Kategorie]]&amp;Tabelle1[[#This Row],[Gruppe]]&amp;Tabelle1[[#This Row],[Name]]</f>
        <v>Rewe GruppeRewe NordGemüse in EssigJunges Gemüse -370ml GL.Getrocknete Tomaten, 370ml Gl, 10er Tray</v>
      </c>
      <c r="V2893">
        <f>_xlfn.XLOOKUP(U2893,'Daten Vor-Quartal'!U:U,'Daten Vor-Quartal'!I:I,0)</f>
        <v>0</v>
      </c>
    </row>
    <row r="2894" spans="1:22">
      <c r="A2894" t="s">
        <v>24</v>
      </c>
      <c r="B2894" t="s">
        <v>26</v>
      </c>
      <c r="C2894" t="s">
        <v>14</v>
      </c>
      <c r="D2894" t="s">
        <v>221</v>
      </c>
      <c r="E2894" t="s">
        <v>224</v>
      </c>
      <c r="F2894">
        <v>99</v>
      </c>
      <c r="G2894" t="s">
        <v>74</v>
      </c>
      <c r="H2894">
        <v>0</v>
      </c>
      <c r="I2894">
        <v>0</v>
      </c>
      <c r="J2894">
        <v>0</v>
      </c>
      <c r="K2894">
        <v>0</v>
      </c>
      <c r="L2894">
        <v>0</v>
      </c>
      <c r="M2894">
        <v>517</v>
      </c>
      <c r="N2894">
        <v>1</v>
      </c>
      <c r="O2894">
        <v>0</v>
      </c>
      <c r="P2894">
        <v>0</v>
      </c>
      <c r="Q2894">
        <v>0</v>
      </c>
      <c r="R2894">
        <v>0</v>
      </c>
      <c r="S2894">
        <f t="shared" si="48"/>
        <v>0</v>
      </c>
      <c r="T2894" s="13">
        <f>(Tabelle1[[#This Row],[MT Distri % (besucht)]]-Tabelle1[[#This Row],[MT Distri % (besucht) VP]])*100</f>
        <v>0</v>
      </c>
      <c r="U2894" t="str">
        <f>Tabelle1[[#This Row],[Kundenhierarchie 1]]&amp;Tabelle1[[#This Row],[Händler]]&amp;Tabelle1[[#This Row],[Kategorie]]&amp;Tabelle1[[#This Row],[Gruppe]]&amp;Tabelle1[[#This Row],[Name]]</f>
        <v>Rewe GruppeRewe NordGemüse in EssigJunges Gemüse -370ml GL.Grüne Oliven, 370ml Gl, 10er Tray</v>
      </c>
      <c r="V2894">
        <f>_xlfn.XLOOKUP(U2894,'Daten Vor-Quartal'!U:U,'Daten Vor-Quartal'!I:I,0)</f>
        <v>0</v>
      </c>
    </row>
    <row r="2895" spans="1:22">
      <c r="A2895" t="s">
        <v>24</v>
      </c>
      <c r="B2895" t="s">
        <v>26</v>
      </c>
      <c r="C2895" t="s">
        <v>14</v>
      </c>
      <c r="D2895" t="s">
        <v>221</v>
      </c>
      <c r="E2895" t="s">
        <v>225</v>
      </c>
      <c r="F2895">
        <v>2</v>
      </c>
      <c r="G2895" t="s">
        <v>51</v>
      </c>
      <c r="H2895">
        <v>0</v>
      </c>
      <c r="I2895">
        <v>0</v>
      </c>
      <c r="J2895">
        <v>3.4883720930232092</v>
      </c>
      <c r="K2895">
        <v>-40.230220871800654</v>
      </c>
      <c r="L2895">
        <v>0</v>
      </c>
      <c r="M2895">
        <v>517</v>
      </c>
      <c r="N2895">
        <v>1</v>
      </c>
      <c r="O2895">
        <v>0</v>
      </c>
      <c r="P2895">
        <v>597</v>
      </c>
      <c r="Q2895">
        <v>5.3004464220007668</v>
      </c>
      <c r="R2895">
        <v>-46.253348177435051</v>
      </c>
      <c r="S2895">
        <f t="shared" si="48"/>
        <v>0</v>
      </c>
      <c r="T2895" s="13">
        <f>(Tabelle1[[#This Row],[MT Distri % (besucht)]]-Tabelle1[[#This Row],[MT Distri % (besucht) VP]])*100</f>
        <v>0</v>
      </c>
      <c r="U2895" t="str">
        <f>Tabelle1[[#This Row],[Kundenhierarchie 1]]&amp;Tabelle1[[#This Row],[Händler]]&amp;Tabelle1[[#This Row],[Kategorie]]&amp;Tabelle1[[#This Row],[Gruppe]]&amp;Tabelle1[[#This Row],[Name]]</f>
        <v>Rewe GruppeRewe NordGemüse in EssigJunges Gemüse -370ml GL.Jalapeno, 370ml Glas, 10er Tray</v>
      </c>
      <c r="V2895">
        <f>_xlfn.XLOOKUP(U2895,'Daten Vor-Quartal'!U:U,'Daten Vor-Quartal'!I:I,0)</f>
        <v>0</v>
      </c>
    </row>
    <row r="2896" spans="1:22">
      <c r="A2896" t="s">
        <v>24</v>
      </c>
      <c r="B2896" t="s">
        <v>26</v>
      </c>
      <c r="C2896" t="s">
        <v>7</v>
      </c>
      <c r="D2896" t="s">
        <v>228</v>
      </c>
      <c r="E2896" t="s">
        <v>226</v>
      </c>
      <c r="F2896">
        <v>18</v>
      </c>
      <c r="G2896" t="s">
        <v>63</v>
      </c>
      <c r="H2896">
        <v>1</v>
      </c>
      <c r="I2896">
        <v>0.82795698924731187</v>
      </c>
      <c r="J2896">
        <v>75.249169435216174</v>
      </c>
      <c r="K2896">
        <v>0.70980595112883338</v>
      </c>
      <c r="L2896">
        <v>517</v>
      </c>
      <c r="M2896">
        <v>517</v>
      </c>
      <c r="N2896">
        <v>93</v>
      </c>
      <c r="O2896">
        <v>77</v>
      </c>
      <c r="P2896">
        <v>597</v>
      </c>
      <c r="Q2896">
        <v>83.351185042732155</v>
      </c>
      <c r="R2896">
        <v>0.50859978226156954</v>
      </c>
      <c r="S2896">
        <f t="shared" si="48"/>
        <v>0.84210526315789469</v>
      </c>
      <c r="T2896" s="13">
        <f>(Tabelle1[[#This Row],[MT Distri % (besucht)]]-Tabelle1[[#This Row],[MT Distri % (besucht) VP]])*100</f>
        <v>-1.414827391058282</v>
      </c>
      <c r="U2896" t="str">
        <f>Tabelle1[[#This Row],[Kundenhierarchie 1]]&amp;Tabelle1[[#This Row],[Händler]]&amp;Tabelle1[[#This Row],[Kategorie]]&amp;Tabelle1[[#This Row],[Gruppe]]&amp;Tabelle1[[#This Row],[Name]]</f>
        <v>Rewe GruppeRewe NordGurkenGurken 212 / 370ml GlasBurger Gurken, 370ml Gl. 10er Tray</v>
      </c>
      <c r="V2896">
        <f>_xlfn.XLOOKUP(U2896,'Daten Vor-Quartal'!U:U,'Daten Vor-Quartal'!I:I,0)</f>
        <v>0.84210526315789469</v>
      </c>
    </row>
    <row r="2897" spans="1:22">
      <c r="A2897" t="s">
        <v>24</v>
      </c>
      <c r="B2897" t="s">
        <v>26</v>
      </c>
      <c r="C2897" t="s">
        <v>7</v>
      </c>
      <c r="D2897" t="s">
        <v>228</v>
      </c>
      <c r="E2897" t="s">
        <v>227</v>
      </c>
      <c r="F2897">
        <v>31</v>
      </c>
      <c r="G2897" t="s">
        <v>74</v>
      </c>
      <c r="H2897">
        <v>1</v>
      </c>
      <c r="I2897">
        <v>6.4516129032258063E-2</v>
      </c>
      <c r="J2897">
        <v>3.3222591362126055</v>
      </c>
      <c r="K2897">
        <v>-4.0479251183937661</v>
      </c>
      <c r="L2897">
        <v>517</v>
      </c>
      <c r="M2897">
        <v>517</v>
      </c>
      <c r="N2897">
        <v>93</v>
      </c>
      <c r="O2897">
        <v>6</v>
      </c>
      <c r="P2897">
        <v>597</v>
      </c>
      <c r="Q2897">
        <v>7.4413668820218497</v>
      </c>
      <c r="R2897">
        <v>-4.1773686980962221</v>
      </c>
      <c r="S2897">
        <f t="shared" si="48"/>
        <v>9.6491228070175433E-2</v>
      </c>
      <c r="T2897" s="13">
        <f>(Tabelle1[[#This Row],[MT Distri % (besucht)]]-Tabelle1[[#This Row],[MT Distri % (besucht) VP]])*100</f>
        <v>-3.1975099037917372</v>
      </c>
      <c r="U2897" t="str">
        <f>Tabelle1[[#This Row],[Kundenhierarchie 1]]&amp;Tabelle1[[#This Row],[Händler]]&amp;Tabelle1[[#This Row],[Kategorie]]&amp;Tabelle1[[#This Row],[Gruppe]]&amp;Tabelle1[[#This Row],[Name]]</f>
        <v>Rewe GruppeRewe NordGurkenGurken 212 / 370ml GlasCornichons Chili &amp; Pfeffer, 370ml, 10er</v>
      </c>
      <c r="V2897">
        <f>_xlfn.XLOOKUP(U2897,'Daten Vor-Quartal'!U:U,'Daten Vor-Quartal'!I:I,0)</f>
        <v>9.6491228070175433E-2</v>
      </c>
    </row>
    <row r="2898" spans="1:22">
      <c r="A2898" t="s">
        <v>24</v>
      </c>
      <c r="B2898" t="s">
        <v>26</v>
      </c>
      <c r="C2898" t="s">
        <v>7</v>
      </c>
      <c r="D2898" t="s">
        <v>228</v>
      </c>
      <c r="E2898" t="s">
        <v>229</v>
      </c>
      <c r="F2898">
        <v>33</v>
      </c>
      <c r="G2898" t="s">
        <v>74</v>
      </c>
      <c r="H2898">
        <v>1</v>
      </c>
      <c r="I2898">
        <v>0.24731182795698925</v>
      </c>
      <c r="J2898">
        <v>23.588039867109419</v>
      </c>
      <c r="K2898">
        <v>1.8124954784999294</v>
      </c>
      <c r="L2898">
        <v>517</v>
      </c>
      <c r="M2898">
        <v>517</v>
      </c>
      <c r="N2898">
        <v>93</v>
      </c>
      <c r="O2898">
        <v>23</v>
      </c>
      <c r="P2898">
        <v>597</v>
      </c>
      <c r="Q2898">
        <v>32.841752070867308</v>
      </c>
      <c r="R2898">
        <v>1.9287963141391415</v>
      </c>
      <c r="S2898">
        <f t="shared" si="48"/>
        <v>0.28947368421052633</v>
      </c>
      <c r="T2898" s="13">
        <f>(Tabelle1[[#This Row],[MT Distri % (besucht)]]-Tabelle1[[#This Row],[MT Distri % (besucht) VP]])*100</f>
        <v>-4.2161856253537078</v>
      </c>
      <c r="U2898" t="str">
        <f>Tabelle1[[#This Row],[Kundenhierarchie 1]]&amp;Tabelle1[[#This Row],[Händler]]&amp;Tabelle1[[#This Row],[Kategorie]]&amp;Tabelle1[[#This Row],[Gruppe]]&amp;Tabelle1[[#This Row],[Name]]</f>
        <v>Rewe GruppeRewe NordGurkenGurken 212 / 370ml GlasCornichons Chili, 212ml, 10er</v>
      </c>
      <c r="V2898">
        <f>_xlfn.XLOOKUP(U2898,'Daten Vor-Quartal'!U:U,'Daten Vor-Quartal'!I:I,0)</f>
        <v>0.28947368421052633</v>
      </c>
    </row>
    <row r="2899" spans="1:22">
      <c r="A2899" t="s">
        <v>24</v>
      </c>
      <c r="B2899" t="s">
        <v>26</v>
      </c>
      <c r="C2899" t="s">
        <v>7</v>
      </c>
      <c r="D2899" t="s">
        <v>228</v>
      </c>
      <c r="E2899" t="s">
        <v>230</v>
      </c>
      <c r="F2899">
        <v>9</v>
      </c>
      <c r="G2899" t="s">
        <v>51</v>
      </c>
      <c r="H2899">
        <v>1</v>
      </c>
      <c r="I2899">
        <v>0.978494623655914</v>
      </c>
      <c r="J2899">
        <v>96.013289036544364</v>
      </c>
      <c r="K2899">
        <v>-0.80413139896603969</v>
      </c>
      <c r="L2899">
        <v>517</v>
      </c>
      <c r="M2899">
        <v>517</v>
      </c>
      <c r="N2899">
        <v>93</v>
      </c>
      <c r="O2899">
        <v>91</v>
      </c>
      <c r="P2899">
        <v>597</v>
      </c>
      <c r="Q2899">
        <v>97.996932482390633</v>
      </c>
      <c r="R2899">
        <v>-0.3476521558602883</v>
      </c>
      <c r="S2899">
        <f t="shared" si="48"/>
        <v>0.97368421052631582</v>
      </c>
      <c r="T2899" s="13">
        <f>(Tabelle1[[#This Row],[MT Distri % (besucht)]]-Tabelle1[[#This Row],[MT Distri % (besucht) VP]])*100</f>
        <v>0.48104131295981789</v>
      </c>
      <c r="U2899" t="str">
        <f>Tabelle1[[#This Row],[Kundenhierarchie 1]]&amp;Tabelle1[[#This Row],[Händler]]&amp;Tabelle1[[#This Row],[Kategorie]]&amp;Tabelle1[[#This Row],[Gruppe]]&amp;Tabelle1[[#This Row],[Name]]</f>
        <v>Rewe GruppeRewe NordGurkenGurken 212 / 370ml GlasCornichons Kräuter, 212ml, 10er</v>
      </c>
      <c r="V2899">
        <f>_xlfn.XLOOKUP(U2899,'Daten Vor-Quartal'!U:U,'Daten Vor-Quartal'!I:I,0)</f>
        <v>0.97368421052631582</v>
      </c>
    </row>
    <row r="2900" spans="1:22">
      <c r="A2900" t="s">
        <v>24</v>
      </c>
      <c r="B2900" t="s">
        <v>26</v>
      </c>
      <c r="C2900" t="s">
        <v>7</v>
      </c>
      <c r="D2900" t="s">
        <v>228</v>
      </c>
      <c r="E2900" t="s">
        <v>231</v>
      </c>
      <c r="F2900">
        <v>3</v>
      </c>
      <c r="G2900" t="s">
        <v>51</v>
      </c>
      <c r="H2900">
        <v>1</v>
      </c>
      <c r="I2900">
        <v>0.978494623655914</v>
      </c>
      <c r="J2900">
        <v>98.006644518272893</v>
      </c>
      <c r="K2900">
        <v>-0.31831360568066858</v>
      </c>
      <c r="L2900">
        <v>517</v>
      </c>
      <c r="M2900">
        <v>517</v>
      </c>
      <c r="N2900">
        <v>93</v>
      </c>
      <c r="O2900">
        <v>91</v>
      </c>
      <c r="P2900">
        <v>597</v>
      </c>
      <c r="Q2900">
        <v>99.352056348910608</v>
      </c>
      <c r="R2900">
        <v>-0.10062623401360327</v>
      </c>
      <c r="S2900">
        <f t="shared" si="48"/>
        <v>0.97368421052631582</v>
      </c>
      <c r="T2900" s="13">
        <f>(Tabelle1[[#This Row],[MT Distri % (besucht)]]-Tabelle1[[#This Row],[MT Distri % (besucht) VP]])*100</f>
        <v>0.48104131295981789</v>
      </c>
      <c r="U2900" t="str">
        <f>Tabelle1[[#This Row],[Kundenhierarchie 1]]&amp;Tabelle1[[#This Row],[Händler]]&amp;Tabelle1[[#This Row],[Kategorie]]&amp;Tabelle1[[#This Row],[Gruppe]]&amp;Tabelle1[[#This Row],[Name]]</f>
        <v>Rewe GruppeRewe NordGurkenGurken 212 / 370ml GlasCornichons Kräuter, 370ml, 10er</v>
      </c>
      <c r="V2900">
        <f>_xlfn.XLOOKUP(U2900,'Daten Vor-Quartal'!U:U,'Daten Vor-Quartal'!I:I,0)</f>
        <v>0.97368421052631582</v>
      </c>
    </row>
    <row r="2901" spans="1:22">
      <c r="A2901" t="s">
        <v>24</v>
      </c>
      <c r="B2901" t="s">
        <v>26</v>
      </c>
      <c r="C2901" t="s">
        <v>7</v>
      </c>
      <c r="D2901" t="s">
        <v>228</v>
      </c>
      <c r="E2901" t="s">
        <v>232</v>
      </c>
      <c r="F2901">
        <v>15</v>
      </c>
      <c r="G2901" t="s">
        <v>63</v>
      </c>
      <c r="H2901">
        <v>1</v>
      </c>
      <c r="I2901">
        <v>0.4946236559139785</v>
      </c>
      <c r="J2901">
        <v>42.857142857142577</v>
      </c>
      <c r="K2901">
        <v>0.81359176836563818</v>
      </c>
      <c r="L2901">
        <v>517</v>
      </c>
      <c r="M2901">
        <v>517</v>
      </c>
      <c r="N2901">
        <v>93</v>
      </c>
      <c r="O2901">
        <v>46</v>
      </c>
      <c r="P2901">
        <v>597</v>
      </c>
      <c r="Q2901">
        <v>53.503587193597134</v>
      </c>
      <c r="R2901">
        <v>0.9357027690255606</v>
      </c>
      <c r="S2901">
        <f t="shared" si="48"/>
        <v>0.52631578947368418</v>
      </c>
      <c r="T2901" s="13">
        <f>(Tabelle1[[#This Row],[MT Distri % (besucht)]]-Tabelle1[[#This Row],[MT Distri % (besucht) VP]])*100</f>
        <v>-3.1692133559705682</v>
      </c>
      <c r="U2901" t="str">
        <f>Tabelle1[[#This Row],[Kundenhierarchie 1]]&amp;Tabelle1[[#This Row],[Händler]]&amp;Tabelle1[[#This Row],[Kategorie]]&amp;Tabelle1[[#This Row],[Gruppe]]&amp;Tabelle1[[#This Row],[Name]]</f>
        <v>Rewe GruppeRewe NordGurkenGurken 212 / 370ml GlasCornichons Schal.&amp;Bärl., 370ml, 10er</v>
      </c>
      <c r="V2901">
        <f>_xlfn.XLOOKUP(U2901,'Daten Vor-Quartal'!U:U,'Daten Vor-Quartal'!I:I,0)</f>
        <v>0.52631578947368418</v>
      </c>
    </row>
    <row r="2902" spans="1:22">
      <c r="A2902" t="s">
        <v>24</v>
      </c>
      <c r="B2902" t="s">
        <v>26</v>
      </c>
      <c r="C2902" t="s">
        <v>7</v>
      </c>
      <c r="D2902" t="s">
        <v>228</v>
      </c>
      <c r="E2902" t="s">
        <v>233</v>
      </c>
      <c r="F2902">
        <v>20</v>
      </c>
      <c r="G2902" t="s">
        <v>63</v>
      </c>
      <c r="H2902">
        <v>1</v>
      </c>
      <c r="I2902">
        <v>0.79569892473118276</v>
      </c>
      <c r="J2902">
        <v>72.591362126245102</v>
      </c>
      <c r="K2902">
        <v>-1.6129929826318756</v>
      </c>
      <c r="L2902">
        <v>517</v>
      </c>
      <c r="M2902">
        <v>517</v>
      </c>
      <c r="N2902">
        <v>93</v>
      </c>
      <c r="O2902">
        <v>74</v>
      </c>
      <c r="P2902">
        <v>597</v>
      </c>
      <c r="Q2902">
        <v>80.981510012866224</v>
      </c>
      <c r="R2902">
        <v>-0.24216714761838887</v>
      </c>
      <c r="S2902">
        <f t="shared" si="48"/>
        <v>0.85087719298245612</v>
      </c>
      <c r="T2902" s="13">
        <f>(Tabelle1[[#This Row],[MT Distri % (besucht)]]-Tabelle1[[#This Row],[MT Distri % (besucht) VP]])*100</f>
        <v>-5.5178268251273366</v>
      </c>
      <c r="U2902" t="str">
        <f>Tabelle1[[#This Row],[Kundenhierarchie 1]]&amp;Tabelle1[[#This Row],[Händler]]&amp;Tabelle1[[#This Row],[Kategorie]]&amp;Tabelle1[[#This Row],[Gruppe]]&amp;Tabelle1[[#This Row],[Name]]</f>
        <v>Rewe GruppeRewe NordGurkenGurken 212 / 370ml GlasCornichons süß, 212ml, 10er</v>
      </c>
      <c r="V2902">
        <f>_xlfn.XLOOKUP(U2902,'Daten Vor-Quartal'!U:U,'Daten Vor-Quartal'!I:I,0)</f>
        <v>0.85087719298245612</v>
      </c>
    </row>
    <row r="2903" spans="1:22">
      <c r="A2903" t="s">
        <v>24</v>
      </c>
      <c r="B2903" t="s">
        <v>26</v>
      </c>
      <c r="C2903" t="s">
        <v>7</v>
      </c>
      <c r="D2903" t="s">
        <v>228</v>
      </c>
      <c r="E2903" t="s">
        <v>234</v>
      </c>
      <c r="F2903">
        <v>22</v>
      </c>
      <c r="G2903" t="s">
        <v>63</v>
      </c>
      <c r="H2903">
        <v>1</v>
      </c>
      <c r="I2903">
        <v>0.967741935483871</v>
      </c>
      <c r="J2903">
        <v>95.016611295680079</v>
      </c>
      <c r="K2903">
        <v>4.1736923821758865E-2</v>
      </c>
      <c r="L2903">
        <v>517</v>
      </c>
      <c r="M2903">
        <v>517</v>
      </c>
      <c r="N2903">
        <v>93</v>
      </c>
      <c r="O2903">
        <v>90</v>
      </c>
      <c r="P2903">
        <v>597</v>
      </c>
      <c r="Q2903">
        <v>97.596413792926967</v>
      </c>
      <c r="R2903">
        <v>0.3536175244049673</v>
      </c>
      <c r="S2903">
        <f t="shared" si="48"/>
        <v>0.98245614035087714</v>
      </c>
      <c r="T2903" s="13">
        <f>(Tabelle1[[#This Row],[MT Distri % (besucht)]]-Tabelle1[[#This Row],[MT Distri % (besucht) VP]])*100</f>
        <v>-1.4714204867006142</v>
      </c>
      <c r="U2903" t="str">
        <f>Tabelle1[[#This Row],[Kundenhierarchie 1]]&amp;Tabelle1[[#This Row],[Händler]]&amp;Tabelle1[[#This Row],[Kategorie]]&amp;Tabelle1[[#This Row],[Gruppe]]&amp;Tabelle1[[#This Row],[Name]]</f>
        <v>Rewe GruppeRewe NordGurkenGurken 212 / 370ml GlasDänischer Gurkensalat, 370ml Gl,10er Tr.</v>
      </c>
      <c r="V2903">
        <f>_xlfn.XLOOKUP(U2903,'Daten Vor-Quartal'!U:U,'Daten Vor-Quartal'!I:I,0)</f>
        <v>0.98245614035087714</v>
      </c>
    </row>
    <row r="2904" spans="1:22">
      <c r="A2904" t="s">
        <v>24</v>
      </c>
      <c r="B2904" t="s">
        <v>26</v>
      </c>
      <c r="C2904" t="s">
        <v>7</v>
      </c>
      <c r="D2904" t="s">
        <v>228</v>
      </c>
      <c r="E2904" t="s">
        <v>235</v>
      </c>
      <c r="F2904">
        <v>8</v>
      </c>
      <c r="G2904" t="s">
        <v>51</v>
      </c>
      <c r="H2904">
        <v>1</v>
      </c>
      <c r="I2904">
        <v>0.978494623655914</v>
      </c>
      <c r="J2904">
        <v>98.33887043189327</v>
      </c>
      <c r="K2904">
        <v>-0.32109606726879747</v>
      </c>
      <c r="L2904">
        <v>517</v>
      </c>
      <c r="M2904">
        <v>517</v>
      </c>
      <c r="N2904">
        <v>93</v>
      </c>
      <c r="O2904">
        <v>91</v>
      </c>
      <c r="P2904">
        <v>597</v>
      </c>
      <c r="Q2904">
        <v>99.543175699237679</v>
      </c>
      <c r="R2904">
        <v>-0.22305950696929244</v>
      </c>
      <c r="S2904">
        <f t="shared" si="48"/>
        <v>0.97368421052631582</v>
      </c>
      <c r="T2904" s="13">
        <f>(Tabelle1[[#This Row],[MT Distri % (besucht)]]-Tabelle1[[#This Row],[MT Distri % (besucht) VP]])*100</f>
        <v>0.48104131295981789</v>
      </c>
      <c r="U2904" t="str">
        <f>Tabelle1[[#This Row],[Kundenhierarchie 1]]&amp;Tabelle1[[#This Row],[Händler]]&amp;Tabelle1[[#This Row],[Kategorie]]&amp;Tabelle1[[#This Row],[Gruppe]]&amp;Tabelle1[[#This Row],[Name]]</f>
        <v>Rewe GruppeRewe NordGurkenGurken 212 / 370ml GlasGewürzgurken, 370ml, 10er</v>
      </c>
      <c r="V2904">
        <f>_xlfn.XLOOKUP(U2904,'Daten Vor-Quartal'!U:U,'Daten Vor-Quartal'!I:I,0)</f>
        <v>0.97368421052631582</v>
      </c>
    </row>
    <row r="2905" spans="1:22">
      <c r="A2905" t="s">
        <v>24</v>
      </c>
      <c r="B2905" t="s">
        <v>26</v>
      </c>
      <c r="C2905" t="s">
        <v>7</v>
      </c>
      <c r="D2905" t="s">
        <v>228</v>
      </c>
      <c r="E2905" t="s">
        <v>238</v>
      </c>
      <c r="F2905">
        <v>32</v>
      </c>
      <c r="G2905" t="s">
        <v>74</v>
      </c>
      <c r="H2905">
        <v>1</v>
      </c>
      <c r="I2905">
        <v>0.26881720430107525</v>
      </c>
      <c r="J2905">
        <v>25.581395348837326</v>
      </c>
      <c r="K2905">
        <v>2.4658174593899682</v>
      </c>
      <c r="L2905">
        <v>517</v>
      </c>
      <c r="M2905">
        <v>517</v>
      </c>
      <c r="N2905">
        <v>93</v>
      </c>
      <c r="O2905">
        <v>25</v>
      </c>
      <c r="P2905">
        <v>597</v>
      </c>
      <c r="Q2905">
        <v>35.392316566362744</v>
      </c>
      <c r="R2905">
        <v>3.1059561608325055</v>
      </c>
      <c r="S2905">
        <f t="shared" si="48"/>
        <v>0</v>
      </c>
      <c r="T2905" s="13">
        <f>(Tabelle1[[#This Row],[MT Distri % (besucht)]]-Tabelle1[[#This Row],[MT Distri % (besucht) VP]])*100</f>
        <v>26.881720430107524</v>
      </c>
      <c r="U2905" t="str">
        <f>Tabelle1[[#This Row],[Kundenhierarchie 1]]&amp;Tabelle1[[#This Row],[Händler]]&amp;Tabelle1[[#This Row],[Kategorie]]&amp;Tabelle1[[#This Row],[Gruppe]]&amp;Tabelle1[[#This Row],[Name]]</f>
        <v>Rewe GruppeRewe NordGurkenGurken 212 / 370ml GlasGurkenviertel, 370ml Glas 10er Tray</v>
      </c>
      <c r="V2905">
        <f>_xlfn.XLOOKUP(U2905,'Daten Vor-Quartal'!U:U,'Daten Vor-Quartal'!I:I,0)</f>
        <v>0</v>
      </c>
    </row>
    <row r="2906" spans="1:22">
      <c r="A2906" t="s">
        <v>24</v>
      </c>
      <c r="B2906" t="s">
        <v>26</v>
      </c>
      <c r="C2906" t="s">
        <v>7</v>
      </c>
      <c r="D2906" t="s">
        <v>228</v>
      </c>
      <c r="E2906" t="s">
        <v>236</v>
      </c>
      <c r="F2906">
        <v>19</v>
      </c>
      <c r="G2906" t="s">
        <v>63</v>
      </c>
      <c r="H2906">
        <v>1</v>
      </c>
      <c r="I2906">
        <v>0.94623655913978499</v>
      </c>
      <c r="J2906">
        <v>96.013289036544364</v>
      </c>
      <c r="K2906">
        <v>2.043439790313669</v>
      </c>
      <c r="L2906">
        <v>517</v>
      </c>
      <c r="M2906">
        <v>517</v>
      </c>
      <c r="N2906">
        <v>93</v>
      </c>
      <c r="O2906">
        <v>88</v>
      </c>
      <c r="P2906">
        <v>597</v>
      </c>
      <c r="Q2906">
        <v>98.242256450680827</v>
      </c>
      <c r="R2906">
        <v>2.0756945124211654</v>
      </c>
      <c r="S2906">
        <f t="shared" si="48"/>
        <v>0.95614035087719296</v>
      </c>
      <c r="T2906" s="13">
        <f>(Tabelle1[[#This Row],[MT Distri % (besucht)]]-Tabelle1[[#This Row],[MT Distri % (besucht) VP]])*100</f>
        <v>-0.99037917374079631</v>
      </c>
      <c r="U2906" t="str">
        <f>Tabelle1[[#This Row],[Kundenhierarchie 1]]&amp;Tabelle1[[#This Row],[Händler]]&amp;Tabelle1[[#This Row],[Kategorie]]&amp;Tabelle1[[#This Row],[Gruppe]]&amp;Tabelle1[[#This Row],[Name]]</f>
        <v>Rewe GruppeRewe NordGurkenGurken 212 / 370ml GlasHoniggurken, 370ml Glas 10er Tray</v>
      </c>
      <c r="V2906">
        <f>_xlfn.XLOOKUP(U2906,'Daten Vor-Quartal'!U:U,'Daten Vor-Quartal'!I:I,0)</f>
        <v>0.95614035087719296</v>
      </c>
    </row>
    <row r="2907" spans="1:22">
      <c r="A2907" t="s">
        <v>24</v>
      </c>
      <c r="B2907" t="s">
        <v>26</v>
      </c>
      <c r="C2907" t="s">
        <v>7</v>
      </c>
      <c r="D2907" t="s">
        <v>228</v>
      </c>
      <c r="E2907" t="s">
        <v>237</v>
      </c>
      <c r="F2907">
        <v>12</v>
      </c>
      <c r="G2907" t="s">
        <v>51</v>
      </c>
      <c r="H2907">
        <v>1</v>
      </c>
      <c r="I2907">
        <v>0.65591397849462363</v>
      </c>
      <c r="J2907">
        <v>53.488372093022974</v>
      </c>
      <c r="K2907">
        <v>-2.2905223793385576</v>
      </c>
      <c r="L2907">
        <v>517</v>
      </c>
      <c r="M2907">
        <v>517</v>
      </c>
      <c r="N2907">
        <v>93</v>
      </c>
      <c r="O2907">
        <v>61</v>
      </c>
      <c r="P2907">
        <v>597</v>
      </c>
      <c r="Q2907">
        <v>64.485231212128042</v>
      </c>
      <c r="R2907">
        <v>-2.383635101741703</v>
      </c>
      <c r="S2907">
        <f t="shared" si="48"/>
        <v>0.65789473684210531</v>
      </c>
      <c r="T2907" s="13">
        <f>(Tabelle1[[#This Row],[MT Distri % (besucht)]]-Tabelle1[[#This Row],[MT Distri % (besucht) VP]])*100</f>
        <v>-0.19807583474816814</v>
      </c>
      <c r="U2907" t="str">
        <f>Tabelle1[[#This Row],[Kundenhierarchie 1]]&amp;Tabelle1[[#This Row],[Händler]]&amp;Tabelle1[[#This Row],[Kategorie]]&amp;Tabelle1[[#This Row],[Gruppe]]&amp;Tabelle1[[#This Row],[Name]]</f>
        <v>Rewe GruppeRewe NordGurkenGurken 212 / 370ml GlasKühne Sandwich Gurken, 370ml, Gl., 10er</v>
      </c>
      <c r="V2907">
        <f>_xlfn.XLOOKUP(U2907,'Daten Vor-Quartal'!U:U,'Daten Vor-Quartal'!I:I,0)</f>
        <v>0.65789473684210531</v>
      </c>
    </row>
    <row r="2908" spans="1:22">
      <c r="A2908" t="s">
        <v>24</v>
      </c>
      <c r="B2908" t="s">
        <v>26</v>
      </c>
      <c r="C2908" t="s">
        <v>7</v>
      </c>
      <c r="D2908" t="s">
        <v>228</v>
      </c>
      <c r="E2908" t="s">
        <v>239</v>
      </c>
      <c r="F2908">
        <v>29</v>
      </c>
      <c r="G2908" t="s">
        <v>74</v>
      </c>
      <c r="H2908">
        <v>1</v>
      </c>
      <c r="I2908">
        <v>0.67741935483870963</v>
      </c>
      <c r="J2908">
        <v>52.491694352159989</v>
      </c>
      <c r="K2908">
        <v>-5.2972503714586301</v>
      </c>
      <c r="L2908">
        <v>517</v>
      </c>
      <c r="M2908">
        <v>517</v>
      </c>
      <c r="N2908">
        <v>93</v>
      </c>
      <c r="O2908">
        <v>63</v>
      </c>
      <c r="P2908">
        <v>597</v>
      </c>
      <c r="Q2908">
        <v>58.827534945259863</v>
      </c>
      <c r="R2908">
        <v>-5.243198528624724</v>
      </c>
      <c r="S2908">
        <f t="shared" si="48"/>
        <v>0.64912280701754388</v>
      </c>
      <c r="T2908" s="13">
        <f>(Tabelle1[[#This Row],[MT Distri % (besucht)]]-Tabelle1[[#This Row],[MT Distri % (besucht) VP]])*100</f>
        <v>2.8296547821165752</v>
      </c>
      <c r="U2908" t="str">
        <f>Tabelle1[[#This Row],[Kundenhierarchie 1]]&amp;Tabelle1[[#This Row],[Händler]]&amp;Tabelle1[[#This Row],[Kategorie]]&amp;Tabelle1[[#This Row],[Gruppe]]&amp;Tabelle1[[#This Row],[Name]]</f>
        <v>Rewe GruppeRewe NordGurkenGurken 212 / 370ml GlasSalat Gurken, 370ml Gl. 10er Tray</v>
      </c>
      <c r="V2908">
        <f>_xlfn.XLOOKUP(U2908,'Daten Vor-Quartal'!U:U,'Daten Vor-Quartal'!I:I,0)</f>
        <v>0.64912280701754388</v>
      </c>
    </row>
    <row r="2909" spans="1:22">
      <c r="A2909" t="s">
        <v>24</v>
      </c>
      <c r="B2909" t="s">
        <v>26</v>
      </c>
      <c r="C2909" t="s">
        <v>7</v>
      </c>
      <c r="D2909" t="s">
        <v>228</v>
      </c>
      <c r="E2909" t="s">
        <v>240</v>
      </c>
      <c r="F2909">
        <v>30</v>
      </c>
      <c r="G2909" t="s">
        <v>74</v>
      </c>
      <c r="H2909">
        <v>1</v>
      </c>
      <c r="I2909">
        <v>0.91397849462365588</v>
      </c>
      <c r="J2909">
        <v>82.558139534884717</v>
      </c>
      <c r="K2909">
        <v>-5.8840715203926912</v>
      </c>
      <c r="L2909">
        <v>517</v>
      </c>
      <c r="M2909">
        <v>517</v>
      </c>
      <c r="N2909">
        <v>93</v>
      </c>
      <c r="O2909">
        <v>85</v>
      </c>
      <c r="P2909">
        <v>597</v>
      </c>
      <c r="Q2909">
        <v>89.507310328870432</v>
      </c>
      <c r="R2909">
        <v>-3.4705118693355246</v>
      </c>
      <c r="S2909">
        <f t="shared" si="48"/>
        <v>0.94736842105263153</v>
      </c>
      <c r="T2909" s="13">
        <f>(Tabelle1[[#This Row],[MT Distri % (besucht)]]-Tabelle1[[#This Row],[MT Distri % (besucht) VP]])*100</f>
        <v>-3.3389926428975647</v>
      </c>
      <c r="U2909" t="str">
        <f>Tabelle1[[#This Row],[Kundenhierarchie 1]]&amp;Tabelle1[[#This Row],[Händler]]&amp;Tabelle1[[#This Row],[Kategorie]]&amp;Tabelle1[[#This Row],[Gruppe]]&amp;Tabelle1[[#This Row],[Name]]</f>
        <v>Rewe GruppeRewe NordGurkenGurken 212 / 370ml GlasSchles. Gurkenhappen, 370ml Gl. 10er Tr.</v>
      </c>
      <c r="V2909">
        <f>_xlfn.XLOOKUP(U2909,'Daten Vor-Quartal'!U:U,'Daten Vor-Quartal'!I:I,0)</f>
        <v>0.94736842105263153</v>
      </c>
    </row>
    <row r="2910" spans="1:22">
      <c r="A2910" t="s">
        <v>24</v>
      </c>
      <c r="B2910" t="s">
        <v>26</v>
      </c>
      <c r="C2910" t="s">
        <v>7</v>
      </c>
      <c r="D2910" t="s">
        <v>228</v>
      </c>
      <c r="E2910" t="s">
        <v>241</v>
      </c>
      <c r="F2910">
        <v>24</v>
      </c>
      <c r="G2910" t="s">
        <v>74</v>
      </c>
      <c r="H2910">
        <v>1</v>
      </c>
      <c r="I2910">
        <v>0.956989247311828</v>
      </c>
      <c r="J2910">
        <v>96.013289036544364</v>
      </c>
      <c r="K2910">
        <v>0.53590210187146936</v>
      </c>
      <c r="L2910">
        <v>517</v>
      </c>
      <c r="M2910">
        <v>517</v>
      </c>
      <c r="N2910">
        <v>93</v>
      </c>
      <c r="O2910">
        <v>89</v>
      </c>
      <c r="P2910">
        <v>597</v>
      </c>
      <c r="Q2910">
        <v>98.131450937580055</v>
      </c>
      <c r="R2910">
        <v>0.64386843530253657</v>
      </c>
      <c r="S2910">
        <f t="shared" si="48"/>
        <v>0.95614035087719296</v>
      </c>
      <c r="T2910" s="13">
        <f>(Tabelle1[[#This Row],[MT Distri % (besucht)]]-Tabelle1[[#This Row],[MT Distri % (besucht) VP]])*100</f>
        <v>8.4889643463503806E-2</v>
      </c>
      <c r="U2910" t="str">
        <f>Tabelle1[[#This Row],[Kundenhierarchie 1]]&amp;Tabelle1[[#This Row],[Händler]]&amp;Tabelle1[[#This Row],[Kategorie]]&amp;Tabelle1[[#This Row],[Gruppe]]&amp;Tabelle1[[#This Row],[Name]]</f>
        <v>Rewe GruppeRewe NordGurkenGurken 212 / 370ml GlasSenfgurken, 370ml Glas, 10er Tray</v>
      </c>
      <c r="V2910">
        <f>_xlfn.XLOOKUP(U2910,'Daten Vor-Quartal'!U:U,'Daten Vor-Quartal'!I:I,0)</f>
        <v>0.95614035087719296</v>
      </c>
    </row>
    <row r="2911" spans="1:22">
      <c r="A2911" t="s">
        <v>24</v>
      </c>
      <c r="B2911" t="s">
        <v>26</v>
      </c>
      <c r="C2911" t="s">
        <v>7</v>
      </c>
      <c r="D2911" t="s">
        <v>228</v>
      </c>
      <c r="E2911" t="s">
        <v>242</v>
      </c>
      <c r="F2911">
        <v>21</v>
      </c>
      <c r="G2911" t="s">
        <v>63</v>
      </c>
      <c r="H2911">
        <v>0</v>
      </c>
      <c r="I2911">
        <v>0</v>
      </c>
      <c r="J2911">
        <v>2.3255813953488405</v>
      </c>
      <c r="K2911">
        <v>1.1530520821160055</v>
      </c>
      <c r="L2911">
        <v>0</v>
      </c>
      <c r="M2911">
        <v>517</v>
      </c>
      <c r="N2911">
        <v>1</v>
      </c>
      <c r="O2911">
        <v>0</v>
      </c>
      <c r="P2911">
        <v>597</v>
      </c>
      <c r="Q2911">
        <v>4.1213122306061054</v>
      </c>
      <c r="R2911">
        <v>2.2175044181564649</v>
      </c>
      <c r="S2911">
        <f t="shared" si="48"/>
        <v>0</v>
      </c>
      <c r="T2911" s="13">
        <f>(Tabelle1[[#This Row],[MT Distri % (besucht)]]-Tabelle1[[#This Row],[MT Distri % (besucht) VP]])*100</f>
        <v>0</v>
      </c>
      <c r="U2911" t="str">
        <f>Tabelle1[[#This Row],[Kundenhierarchie 1]]&amp;Tabelle1[[#This Row],[Händler]]&amp;Tabelle1[[#This Row],[Kategorie]]&amp;Tabelle1[[#This Row],[Gruppe]]&amp;Tabelle1[[#This Row],[Name]]</f>
        <v>Rewe GruppeRewe NordGurkenGurken 212 / 370ml GlasWurstsalat Gurke, 370ml, 10er</v>
      </c>
      <c r="V2911">
        <f>_xlfn.XLOOKUP(U2911,'Daten Vor-Quartal'!U:U,'Daten Vor-Quartal'!I:I,0)</f>
        <v>0</v>
      </c>
    </row>
    <row r="2912" spans="1:22">
      <c r="A2912" t="s">
        <v>24</v>
      </c>
      <c r="B2912" t="s">
        <v>26</v>
      </c>
      <c r="C2912" t="s">
        <v>7</v>
      </c>
      <c r="D2912" t="s">
        <v>245</v>
      </c>
      <c r="E2912" t="s">
        <v>115</v>
      </c>
      <c r="F2912">
        <v>13</v>
      </c>
      <c r="G2912" t="s">
        <v>63</v>
      </c>
      <c r="H2912">
        <v>1</v>
      </c>
      <c r="I2912">
        <v>0.67741935483870963</v>
      </c>
      <c r="J2912">
        <v>0</v>
      </c>
      <c r="K2912">
        <v>0</v>
      </c>
      <c r="L2912">
        <v>517</v>
      </c>
      <c r="M2912">
        <v>517</v>
      </c>
      <c r="N2912">
        <v>93</v>
      </c>
      <c r="O2912">
        <v>63</v>
      </c>
      <c r="P2912">
        <v>0</v>
      </c>
      <c r="Q2912">
        <v>0</v>
      </c>
      <c r="R2912">
        <v>0</v>
      </c>
      <c r="S2912">
        <f t="shared" si="48"/>
        <v>0.67543859649122806</v>
      </c>
      <c r="T2912" s="13">
        <f>(Tabelle1[[#This Row],[MT Distri % (besucht)]]-Tabelle1[[#This Row],[MT Distri % (besucht) VP]])*100</f>
        <v>0.19807583474815704</v>
      </c>
      <c r="U2912" t="str">
        <f>Tabelle1[[#This Row],[Kundenhierarchie 1]]&amp;Tabelle1[[#This Row],[Händler]]&amp;Tabelle1[[#This Row],[Kategorie]]&amp;Tabelle1[[#This Row],[Gruppe]]&amp;Tabelle1[[#This Row],[Name]]</f>
        <v>Rewe GruppeRewe NordGurkenGurken 720ml GlasBaerlauchgurken, 720ml Glas 8er Tray</v>
      </c>
      <c r="V2912">
        <f>_xlfn.XLOOKUP(U2912,'Daten Vor-Quartal'!U:U,'Daten Vor-Quartal'!I:I,0)</f>
        <v>0.67543859649122806</v>
      </c>
    </row>
    <row r="2913" spans="1:22">
      <c r="A2913" t="s">
        <v>24</v>
      </c>
      <c r="B2913" t="s">
        <v>26</v>
      </c>
      <c r="C2913" t="s">
        <v>7</v>
      </c>
      <c r="D2913" t="s">
        <v>245</v>
      </c>
      <c r="E2913" t="s">
        <v>243</v>
      </c>
      <c r="F2913">
        <v>13</v>
      </c>
      <c r="G2913" t="s">
        <v>63</v>
      </c>
      <c r="H2913">
        <v>0</v>
      </c>
      <c r="I2913">
        <v>0</v>
      </c>
      <c r="J2913">
        <v>55.315614617939829</v>
      </c>
      <c r="K2913">
        <v>-3.9808677941200719</v>
      </c>
      <c r="L2913">
        <v>0</v>
      </c>
      <c r="M2913">
        <v>517</v>
      </c>
      <c r="N2913">
        <v>1</v>
      </c>
      <c r="O2913">
        <v>0</v>
      </c>
      <c r="P2913">
        <v>597</v>
      </c>
      <c r="Q2913">
        <v>65.628964846307454</v>
      </c>
      <c r="R2913">
        <v>-3.2435594404677062</v>
      </c>
      <c r="S2913">
        <f t="shared" si="48"/>
        <v>0</v>
      </c>
      <c r="T2913" s="13">
        <f>(Tabelle1[[#This Row],[MT Distri % (besucht)]]-Tabelle1[[#This Row],[MT Distri % (besucht) VP]])*100</f>
        <v>0</v>
      </c>
      <c r="U2913" t="str">
        <f>Tabelle1[[#This Row],[Kundenhierarchie 1]]&amp;Tabelle1[[#This Row],[Händler]]&amp;Tabelle1[[#This Row],[Kategorie]]&amp;Tabelle1[[#This Row],[Gruppe]]&amp;Tabelle1[[#This Row],[Name]]</f>
        <v>Rewe GruppeRewe NordGurkenGurken 720ml GlasBärlauchgurken CK, 720ml Glas</v>
      </c>
      <c r="V2913">
        <f>_xlfn.XLOOKUP(U2913,'Daten Vor-Quartal'!U:U,'Daten Vor-Quartal'!I:I,0)</f>
        <v>0</v>
      </c>
    </row>
    <row r="2914" spans="1:22">
      <c r="A2914" t="s">
        <v>24</v>
      </c>
      <c r="B2914" t="s">
        <v>26</v>
      </c>
      <c r="C2914" t="s">
        <v>7</v>
      </c>
      <c r="D2914" t="s">
        <v>245</v>
      </c>
      <c r="E2914" t="s">
        <v>244</v>
      </c>
      <c r="F2914">
        <v>7</v>
      </c>
      <c r="G2914" t="s">
        <v>51</v>
      </c>
      <c r="H2914">
        <v>1</v>
      </c>
      <c r="I2914">
        <v>0.989247311827957</v>
      </c>
      <c r="J2914">
        <v>0</v>
      </c>
      <c r="K2914">
        <v>0</v>
      </c>
      <c r="L2914">
        <v>517</v>
      </c>
      <c r="M2914">
        <v>517</v>
      </c>
      <c r="N2914">
        <v>93</v>
      </c>
      <c r="O2914">
        <v>92</v>
      </c>
      <c r="P2914">
        <v>0</v>
      </c>
      <c r="Q2914">
        <v>0</v>
      </c>
      <c r="R2914">
        <v>0</v>
      </c>
      <c r="S2914">
        <f t="shared" si="48"/>
        <v>0.98245614035087714</v>
      </c>
      <c r="T2914" s="13">
        <f>(Tabelle1[[#This Row],[MT Distri % (besucht)]]-Tabelle1[[#This Row],[MT Distri % (besucht) VP]])*100</f>
        <v>0.67911714770798604</v>
      </c>
      <c r="U2914" t="str">
        <f>Tabelle1[[#This Row],[Kundenhierarchie 1]]&amp;Tabelle1[[#This Row],[Händler]]&amp;Tabelle1[[#This Row],[Kategorie]]&amp;Tabelle1[[#This Row],[Gruppe]]&amp;Tabelle1[[#This Row],[Name]]</f>
        <v>Rewe GruppeRewe NordGurkenGurken 720ml GlasDaenischer Gurkensalat,720ml Gl.,8er Tray</v>
      </c>
      <c r="V2914">
        <f>_xlfn.XLOOKUP(U2914,'Daten Vor-Quartal'!U:U,'Daten Vor-Quartal'!I:I,0)</f>
        <v>0.98245614035087714</v>
      </c>
    </row>
    <row r="2915" spans="1:22">
      <c r="A2915" t="s">
        <v>24</v>
      </c>
      <c r="B2915" t="s">
        <v>26</v>
      </c>
      <c r="C2915" t="s">
        <v>7</v>
      </c>
      <c r="D2915" t="s">
        <v>245</v>
      </c>
      <c r="E2915" t="s">
        <v>246</v>
      </c>
      <c r="F2915">
        <v>7</v>
      </c>
      <c r="G2915" t="s">
        <v>51</v>
      </c>
      <c r="H2915">
        <v>0</v>
      </c>
      <c r="I2915">
        <v>0</v>
      </c>
      <c r="J2915">
        <v>96.677740863786781</v>
      </c>
      <c r="K2915">
        <v>1.2003539291140002</v>
      </c>
      <c r="L2915">
        <v>0</v>
      </c>
      <c r="M2915">
        <v>517</v>
      </c>
      <c r="N2915">
        <v>1</v>
      </c>
      <c r="O2915">
        <v>0</v>
      </c>
      <c r="P2915">
        <v>597</v>
      </c>
      <c r="Q2915">
        <v>98.826320140138932</v>
      </c>
      <c r="R2915">
        <v>0.80757923382408592</v>
      </c>
      <c r="S2915">
        <f t="shared" si="48"/>
        <v>0</v>
      </c>
      <c r="T2915" s="13">
        <f>(Tabelle1[[#This Row],[MT Distri % (besucht)]]-Tabelle1[[#This Row],[MT Distri % (besucht) VP]])*100</f>
        <v>0</v>
      </c>
      <c r="U2915" t="str">
        <f>Tabelle1[[#This Row],[Kundenhierarchie 1]]&amp;Tabelle1[[#This Row],[Händler]]&amp;Tabelle1[[#This Row],[Kategorie]]&amp;Tabelle1[[#This Row],[Gruppe]]&amp;Tabelle1[[#This Row],[Name]]</f>
        <v>Rewe GruppeRewe NordGurkenGurken 720ml GlasDänischer Gurkensalat, 720ml Glas</v>
      </c>
      <c r="V2915">
        <f>_xlfn.XLOOKUP(U2915,'Daten Vor-Quartal'!U:U,'Daten Vor-Quartal'!I:I,0)</f>
        <v>0</v>
      </c>
    </row>
    <row r="2916" spans="1:22">
      <c r="A2916" t="s">
        <v>24</v>
      </c>
      <c r="B2916" t="s">
        <v>26</v>
      </c>
      <c r="C2916" t="s">
        <v>7</v>
      </c>
      <c r="D2916" t="s">
        <v>245</v>
      </c>
      <c r="E2916" t="s">
        <v>247</v>
      </c>
      <c r="F2916">
        <v>27</v>
      </c>
      <c r="G2916" t="s">
        <v>74</v>
      </c>
      <c r="H2916">
        <v>0</v>
      </c>
      <c r="I2916">
        <v>0</v>
      </c>
      <c r="J2916">
        <v>6.4784053156145447</v>
      </c>
      <c r="K2916">
        <v>-0.89177893899175109</v>
      </c>
      <c r="L2916">
        <v>0</v>
      </c>
      <c r="M2916">
        <v>517</v>
      </c>
      <c r="N2916">
        <v>1</v>
      </c>
      <c r="O2916">
        <v>0</v>
      </c>
      <c r="P2916">
        <v>597</v>
      </c>
      <c r="Q2916">
        <v>10.69785268043484</v>
      </c>
      <c r="R2916">
        <v>-0.97824314634459597</v>
      </c>
      <c r="S2916">
        <f t="shared" si="48"/>
        <v>0</v>
      </c>
      <c r="T2916" s="13">
        <f>(Tabelle1[[#This Row],[MT Distri % (besucht)]]-Tabelle1[[#This Row],[MT Distri % (besucht) VP]])*100</f>
        <v>0</v>
      </c>
      <c r="U2916" t="str">
        <f>Tabelle1[[#This Row],[Kundenhierarchie 1]]&amp;Tabelle1[[#This Row],[Händler]]&amp;Tabelle1[[#This Row],[Kategorie]]&amp;Tabelle1[[#This Row],[Gruppe]]&amp;Tabelle1[[#This Row],[Name]]</f>
        <v>Rewe GruppeRewe NordGurkenGurken 720ml GlasDillschnitten, 720ml Glas</v>
      </c>
      <c r="V2916">
        <f>_xlfn.XLOOKUP(U2916,'Daten Vor-Quartal'!U:U,'Daten Vor-Quartal'!I:I,0)</f>
        <v>0</v>
      </c>
    </row>
    <row r="2917" spans="1:22">
      <c r="A2917" t="s">
        <v>24</v>
      </c>
      <c r="B2917" t="s">
        <v>26</v>
      </c>
      <c r="C2917" t="s">
        <v>7</v>
      </c>
      <c r="D2917" t="s">
        <v>245</v>
      </c>
      <c r="E2917" t="s">
        <v>107</v>
      </c>
      <c r="F2917">
        <v>27</v>
      </c>
      <c r="G2917" t="s">
        <v>74</v>
      </c>
      <c r="H2917">
        <v>1</v>
      </c>
      <c r="I2917">
        <v>6.4516129032258063E-2</v>
      </c>
      <c r="J2917">
        <v>0</v>
      </c>
      <c r="K2917">
        <v>0</v>
      </c>
      <c r="L2917">
        <v>517</v>
      </c>
      <c r="M2917">
        <v>517</v>
      </c>
      <c r="N2917">
        <v>93</v>
      </c>
      <c r="O2917">
        <v>6</v>
      </c>
      <c r="P2917">
        <v>0</v>
      </c>
      <c r="Q2917">
        <v>0</v>
      </c>
      <c r="R2917">
        <v>0</v>
      </c>
      <c r="S2917">
        <f t="shared" si="48"/>
        <v>7.0175438596491224E-2</v>
      </c>
      <c r="T2917" s="13">
        <f>(Tabelle1[[#This Row],[MT Distri % (besucht)]]-Tabelle1[[#This Row],[MT Distri % (besucht) VP]])*100</f>
        <v>-0.56593095642331614</v>
      </c>
      <c r="U2917" t="str">
        <f>Tabelle1[[#This Row],[Kundenhierarchie 1]]&amp;Tabelle1[[#This Row],[Händler]]&amp;Tabelle1[[#This Row],[Kategorie]]&amp;Tabelle1[[#This Row],[Gruppe]]&amp;Tabelle1[[#This Row],[Name]]</f>
        <v>Rewe GruppeRewe NordGurkenGurken 720ml GlasDillschnitten, 720ml Glas, 8er Tray</v>
      </c>
      <c r="V2917">
        <f>_xlfn.XLOOKUP(U2917,'Daten Vor-Quartal'!U:U,'Daten Vor-Quartal'!I:I,0)</f>
        <v>7.0175438596491224E-2</v>
      </c>
    </row>
    <row r="2918" spans="1:22">
      <c r="A2918" t="s">
        <v>24</v>
      </c>
      <c r="B2918" t="s">
        <v>26</v>
      </c>
      <c r="C2918" t="s">
        <v>7</v>
      </c>
      <c r="D2918" t="s">
        <v>245</v>
      </c>
      <c r="E2918" t="s">
        <v>248</v>
      </c>
      <c r="F2918">
        <v>4</v>
      </c>
      <c r="G2918" t="s">
        <v>51</v>
      </c>
      <c r="H2918">
        <v>1</v>
      </c>
      <c r="I2918">
        <v>0.978494623655914</v>
      </c>
      <c r="J2918">
        <v>99.169435215946606</v>
      </c>
      <c r="K2918">
        <v>6.9561539702931441E-3</v>
      </c>
      <c r="L2918">
        <v>517</v>
      </c>
      <c r="M2918">
        <v>517</v>
      </c>
      <c r="N2918">
        <v>93</v>
      </c>
      <c r="O2918">
        <v>91</v>
      </c>
      <c r="P2918">
        <v>597</v>
      </c>
      <c r="Q2918">
        <v>99.966938984358933</v>
      </c>
      <c r="R2918">
        <v>7.0584274531739766E-3</v>
      </c>
      <c r="S2918">
        <f t="shared" si="48"/>
        <v>0.98245614035087714</v>
      </c>
      <c r="T2918" s="13">
        <f>(Tabelle1[[#This Row],[MT Distri % (besucht)]]-Tabelle1[[#This Row],[MT Distri % (besucht) VP]])*100</f>
        <v>-0.39615166949631408</v>
      </c>
      <c r="U2918" t="str">
        <f>Tabelle1[[#This Row],[Kundenhierarchie 1]]&amp;Tabelle1[[#This Row],[Händler]]&amp;Tabelle1[[#This Row],[Kategorie]]&amp;Tabelle1[[#This Row],[Gruppe]]&amp;Tabelle1[[#This Row],[Name]]</f>
        <v>Rewe GruppeRewe NordGurkenGurken 720ml GlasGewürzgurken, 720ml, 12er</v>
      </c>
      <c r="V2918">
        <f>_xlfn.XLOOKUP(U2918,'Daten Vor-Quartal'!U:U,'Daten Vor-Quartal'!I:I,0)</f>
        <v>0.98245614035087714</v>
      </c>
    </row>
    <row r="2919" spans="1:22">
      <c r="A2919" t="s">
        <v>24</v>
      </c>
      <c r="B2919" t="s">
        <v>26</v>
      </c>
      <c r="C2919" t="s">
        <v>7</v>
      </c>
      <c r="D2919" t="s">
        <v>245</v>
      </c>
      <c r="E2919" t="s">
        <v>249</v>
      </c>
      <c r="F2919">
        <v>26</v>
      </c>
      <c r="G2919" t="s">
        <v>74</v>
      </c>
      <c r="H2919">
        <v>0</v>
      </c>
      <c r="I2919">
        <v>0</v>
      </c>
      <c r="J2919">
        <v>5.8139534883721256</v>
      </c>
      <c r="K2919">
        <v>0.28631529741731948</v>
      </c>
      <c r="L2919">
        <v>0</v>
      </c>
      <c r="M2919">
        <v>517</v>
      </c>
      <c r="N2919">
        <v>1</v>
      </c>
      <c r="O2919">
        <v>0</v>
      </c>
      <c r="P2919">
        <v>597</v>
      </c>
      <c r="Q2919">
        <v>10.100354081349586</v>
      </c>
      <c r="R2919">
        <v>0.16787570349798919</v>
      </c>
      <c r="S2919">
        <f t="shared" si="48"/>
        <v>0</v>
      </c>
      <c r="T2919" s="13">
        <f>(Tabelle1[[#This Row],[MT Distri % (besucht)]]-Tabelle1[[#This Row],[MT Distri % (besucht) VP]])*100</f>
        <v>0</v>
      </c>
      <c r="U2919" t="str">
        <f>Tabelle1[[#This Row],[Kundenhierarchie 1]]&amp;Tabelle1[[#This Row],[Händler]]&amp;Tabelle1[[#This Row],[Kategorie]]&amp;Tabelle1[[#This Row],[Gruppe]]&amp;Tabelle1[[#This Row],[Name]]</f>
        <v>Rewe GruppeRewe NordGurkenGurken 720ml GlasGurken Moskauer Art CK, 720ml Glas</v>
      </c>
      <c r="V2919">
        <f>_xlfn.XLOOKUP(U2919,'Daten Vor-Quartal'!U:U,'Daten Vor-Quartal'!I:I,0)</f>
        <v>0</v>
      </c>
    </row>
    <row r="2920" spans="1:22">
      <c r="A2920" t="s">
        <v>24</v>
      </c>
      <c r="B2920" t="s">
        <v>26</v>
      </c>
      <c r="C2920" t="s">
        <v>7</v>
      </c>
      <c r="D2920" t="s">
        <v>245</v>
      </c>
      <c r="E2920" t="s">
        <v>101</v>
      </c>
      <c r="F2920">
        <v>26</v>
      </c>
      <c r="G2920" t="s">
        <v>74</v>
      </c>
      <c r="H2920">
        <v>1</v>
      </c>
      <c r="I2920">
        <v>0.10752688172043011</v>
      </c>
      <c r="J2920">
        <v>0</v>
      </c>
      <c r="K2920">
        <v>0</v>
      </c>
      <c r="L2920">
        <v>517</v>
      </c>
      <c r="M2920">
        <v>517</v>
      </c>
      <c r="N2920">
        <v>93</v>
      </c>
      <c r="O2920">
        <v>10</v>
      </c>
      <c r="P2920">
        <v>0</v>
      </c>
      <c r="Q2920">
        <v>0</v>
      </c>
      <c r="R2920">
        <v>0</v>
      </c>
      <c r="S2920">
        <f t="shared" si="48"/>
        <v>5.2631578947368418E-2</v>
      </c>
      <c r="T2920" s="13">
        <f>(Tabelle1[[#This Row],[MT Distri % (besucht)]]-Tabelle1[[#This Row],[MT Distri % (besucht) VP]])*100</f>
        <v>5.4895302773061694</v>
      </c>
      <c r="U2920" t="str">
        <f>Tabelle1[[#This Row],[Kundenhierarchie 1]]&amp;Tabelle1[[#This Row],[Händler]]&amp;Tabelle1[[#This Row],[Kategorie]]&amp;Tabelle1[[#This Row],[Gruppe]]&amp;Tabelle1[[#This Row],[Name]]</f>
        <v>Rewe GruppeRewe NordGurkenGurken 720ml GlasGurken Moskauer Art, 720ml Glas 8er Tray</v>
      </c>
      <c r="V2920">
        <f>_xlfn.XLOOKUP(U2920,'Daten Vor-Quartal'!U:U,'Daten Vor-Quartal'!I:I,0)</f>
        <v>5.2631578947368418E-2</v>
      </c>
    </row>
    <row r="2921" spans="1:22">
      <c r="A2921" t="s">
        <v>24</v>
      </c>
      <c r="B2921" t="s">
        <v>26</v>
      </c>
      <c r="C2921" t="s">
        <v>7</v>
      </c>
      <c r="D2921" t="s">
        <v>245</v>
      </c>
      <c r="E2921" t="s">
        <v>250</v>
      </c>
      <c r="F2921">
        <v>17</v>
      </c>
      <c r="G2921" t="s">
        <v>63</v>
      </c>
      <c r="H2921">
        <v>0</v>
      </c>
      <c r="I2921">
        <v>0</v>
      </c>
      <c r="J2921">
        <v>30.066445182724667</v>
      </c>
      <c r="K2921">
        <v>-0.2518127737246551</v>
      </c>
      <c r="L2921">
        <v>0</v>
      </c>
      <c r="M2921">
        <v>517</v>
      </c>
      <c r="N2921">
        <v>1</v>
      </c>
      <c r="O2921">
        <v>0</v>
      </c>
      <c r="P2921">
        <v>597</v>
      </c>
      <c r="Q2921">
        <v>39.660236717976353</v>
      </c>
      <c r="R2921">
        <v>0.31057295017777875</v>
      </c>
      <c r="S2921">
        <f t="shared" si="48"/>
        <v>0</v>
      </c>
      <c r="T2921" s="13">
        <f>(Tabelle1[[#This Row],[MT Distri % (besucht)]]-Tabelle1[[#This Row],[MT Distri % (besucht) VP]])*100</f>
        <v>0</v>
      </c>
      <c r="U2921" t="str">
        <f>Tabelle1[[#This Row],[Kundenhierarchie 1]]&amp;Tabelle1[[#This Row],[Händler]]&amp;Tabelle1[[#This Row],[Kategorie]]&amp;Tabelle1[[#This Row],[Gruppe]]&amp;Tabelle1[[#This Row],[Name]]</f>
        <v>Rewe GruppeRewe NordGurkenGurken 720ml GlasGurken Ungarische Art CK, 720ml Glas</v>
      </c>
      <c r="V2921">
        <f>_xlfn.XLOOKUP(U2921,'Daten Vor-Quartal'!U:U,'Daten Vor-Quartal'!I:I,0)</f>
        <v>0</v>
      </c>
    </row>
    <row r="2922" spans="1:22">
      <c r="A2922" t="s">
        <v>24</v>
      </c>
      <c r="B2922" t="s">
        <v>26</v>
      </c>
      <c r="C2922" t="s">
        <v>7</v>
      </c>
      <c r="D2922" t="s">
        <v>245</v>
      </c>
      <c r="E2922" t="s">
        <v>251</v>
      </c>
      <c r="F2922">
        <v>17</v>
      </c>
      <c r="G2922" t="s">
        <v>63</v>
      </c>
      <c r="H2922">
        <v>1</v>
      </c>
      <c r="I2922">
        <v>0.32258064516129031</v>
      </c>
      <c r="J2922">
        <v>0</v>
      </c>
      <c r="K2922">
        <v>0</v>
      </c>
      <c r="L2922">
        <v>517</v>
      </c>
      <c r="M2922">
        <v>517</v>
      </c>
      <c r="N2922">
        <v>93</v>
      </c>
      <c r="O2922">
        <v>30</v>
      </c>
      <c r="P2922">
        <v>0</v>
      </c>
      <c r="Q2922">
        <v>0</v>
      </c>
      <c r="R2922">
        <v>0</v>
      </c>
      <c r="S2922">
        <f t="shared" si="48"/>
        <v>0.34210526315789475</v>
      </c>
      <c r="T2922" s="13">
        <f>(Tabelle1[[#This Row],[MT Distri % (besucht)]]-Tabelle1[[#This Row],[MT Distri % (besucht) VP]])*100</f>
        <v>-1.9524617996604432</v>
      </c>
      <c r="U2922" t="str">
        <f>Tabelle1[[#This Row],[Kundenhierarchie 1]]&amp;Tabelle1[[#This Row],[Händler]]&amp;Tabelle1[[#This Row],[Kategorie]]&amp;Tabelle1[[#This Row],[Gruppe]]&amp;Tabelle1[[#This Row],[Name]]</f>
        <v>Rewe GruppeRewe NordGurkenGurken 720ml GlasGurken Ungarische Art,720ml Gl. 8er Tray</v>
      </c>
      <c r="V2922">
        <f>_xlfn.XLOOKUP(U2922,'Daten Vor-Quartal'!U:U,'Daten Vor-Quartal'!I:I,0)</f>
        <v>0.34210526315789475</v>
      </c>
    </row>
    <row r="2923" spans="1:22">
      <c r="A2923" t="s">
        <v>24</v>
      </c>
      <c r="B2923" t="s">
        <v>26</v>
      </c>
      <c r="C2923" t="s">
        <v>7</v>
      </c>
      <c r="D2923" t="s">
        <v>245</v>
      </c>
      <c r="E2923" t="s">
        <v>252</v>
      </c>
      <c r="F2923">
        <v>14</v>
      </c>
      <c r="G2923" t="s">
        <v>63</v>
      </c>
      <c r="H2923">
        <v>0</v>
      </c>
      <c r="I2923">
        <v>0</v>
      </c>
      <c r="J2923">
        <v>93.853820598007118</v>
      </c>
      <c r="K2923">
        <v>0.55398810219424555</v>
      </c>
      <c r="L2923">
        <v>0</v>
      </c>
      <c r="M2923">
        <v>517</v>
      </c>
      <c r="N2923">
        <v>1</v>
      </c>
      <c r="O2923">
        <v>0</v>
      </c>
      <c r="P2923">
        <v>597</v>
      </c>
      <c r="Q2923">
        <v>96.116002710685436</v>
      </c>
      <c r="R2923">
        <v>0.52706174417350837</v>
      </c>
      <c r="S2923">
        <f t="shared" si="48"/>
        <v>0</v>
      </c>
      <c r="T2923" s="13">
        <f>(Tabelle1[[#This Row],[MT Distri % (besucht)]]-Tabelle1[[#This Row],[MT Distri % (besucht) VP]])*100</f>
        <v>0</v>
      </c>
      <c r="U2923" t="str">
        <f>Tabelle1[[#This Row],[Kundenhierarchie 1]]&amp;Tabelle1[[#This Row],[Händler]]&amp;Tabelle1[[#This Row],[Kategorie]]&amp;Tabelle1[[#This Row],[Gruppe]]&amp;Tabelle1[[#This Row],[Name]]</f>
        <v>Rewe GruppeRewe NordGurkenGurken 720ml GlasGurkenviertel, 720ml Glas</v>
      </c>
      <c r="V2923">
        <f>_xlfn.XLOOKUP(U2923,'Daten Vor-Quartal'!U:U,'Daten Vor-Quartal'!I:I,0)</f>
        <v>0</v>
      </c>
    </row>
    <row r="2924" spans="1:22">
      <c r="A2924" t="s">
        <v>24</v>
      </c>
      <c r="B2924" t="s">
        <v>26</v>
      </c>
      <c r="C2924" t="s">
        <v>7</v>
      </c>
      <c r="D2924" t="s">
        <v>245</v>
      </c>
      <c r="E2924" t="s">
        <v>111</v>
      </c>
      <c r="F2924">
        <v>14</v>
      </c>
      <c r="G2924" t="s">
        <v>63</v>
      </c>
      <c r="H2924">
        <v>1</v>
      </c>
      <c r="I2924">
        <v>0.90322580645161288</v>
      </c>
      <c r="J2924">
        <v>0</v>
      </c>
      <c r="K2924">
        <v>0</v>
      </c>
      <c r="L2924">
        <v>517</v>
      </c>
      <c r="M2924">
        <v>517</v>
      </c>
      <c r="N2924">
        <v>93</v>
      </c>
      <c r="O2924">
        <v>84</v>
      </c>
      <c r="P2924">
        <v>0</v>
      </c>
      <c r="Q2924">
        <v>0</v>
      </c>
      <c r="R2924">
        <v>0</v>
      </c>
      <c r="S2924">
        <f t="shared" si="48"/>
        <v>0.90350877192982459</v>
      </c>
      <c r="T2924" s="13">
        <f>(Tabelle1[[#This Row],[MT Distri % (besucht)]]-Tabelle1[[#This Row],[MT Distri % (besucht) VP]])*100</f>
        <v>-2.8296547821171636E-2</v>
      </c>
      <c r="U2924" t="str">
        <f>Tabelle1[[#This Row],[Kundenhierarchie 1]]&amp;Tabelle1[[#This Row],[Händler]]&amp;Tabelle1[[#This Row],[Kategorie]]&amp;Tabelle1[[#This Row],[Gruppe]]&amp;Tabelle1[[#This Row],[Name]]</f>
        <v>Rewe GruppeRewe NordGurkenGurken 720ml GlasGurkenviertel, 720ml Glas 8er Tray</v>
      </c>
      <c r="V2924">
        <f>_xlfn.XLOOKUP(U2924,'Daten Vor-Quartal'!U:U,'Daten Vor-Quartal'!I:I,0)</f>
        <v>0.90350877192982459</v>
      </c>
    </row>
    <row r="2925" spans="1:22">
      <c r="A2925" t="s">
        <v>24</v>
      </c>
      <c r="B2925" t="s">
        <v>26</v>
      </c>
      <c r="C2925" t="s">
        <v>7</v>
      </c>
      <c r="D2925" t="s">
        <v>245</v>
      </c>
      <c r="E2925" t="s">
        <v>253</v>
      </c>
      <c r="F2925">
        <v>10</v>
      </c>
      <c r="G2925" t="s">
        <v>51</v>
      </c>
      <c r="H2925">
        <v>0</v>
      </c>
      <c r="I2925">
        <v>0</v>
      </c>
      <c r="J2925">
        <v>93.853820598007118</v>
      </c>
      <c r="K2925">
        <v>0.72149228979895452</v>
      </c>
      <c r="L2925">
        <v>0</v>
      </c>
      <c r="M2925">
        <v>517</v>
      </c>
      <c r="N2925">
        <v>1</v>
      </c>
      <c r="O2925">
        <v>0</v>
      </c>
      <c r="P2925">
        <v>597</v>
      </c>
      <c r="Q2925">
        <v>96.542432977891721</v>
      </c>
      <c r="R2925">
        <v>0.57898746268173795</v>
      </c>
      <c r="S2925">
        <f t="shared" si="48"/>
        <v>0</v>
      </c>
      <c r="T2925" s="13">
        <f>(Tabelle1[[#This Row],[MT Distri % (besucht)]]-Tabelle1[[#This Row],[MT Distri % (besucht) VP]])*100</f>
        <v>0</v>
      </c>
      <c r="U2925" t="str">
        <f>Tabelle1[[#This Row],[Kundenhierarchie 1]]&amp;Tabelle1[[#This Row],[Händler]]&amp;Tabelle1[[#This Row],[Kategorie]]&amp;Tabelle1[[#This Row],[Gruppe]]&amp;Tabelle1[[#This Row],[Name]]</f>
        <v>Rewe GruppeRewe NordGurkenGurken 720ml GlasSalzdillgurken, 720ml Glas</v>
      </c>
      <c r="V2925">
        <f>_xlfn.XLOOKUP(U2925,'Daten Vor-Quartal'!U:U,'Daten Vor-Quartal'!I:I,0)</f>
        <v>0</v>
      </c>
    </row>
    <row r="2926" spans="1:22">
      <c r="A2926" t="s">
        <v>24</v>
      </c>
      <c r="B2926" t="s">
        <v>26</v>
      </c>
      <c r="C2926" t="s">
        <v>7</v>
      </c>
      <c r="D2926" t="s">
        <v>245</v>
      </c>
      <c r="E2926" t="s">
        <v>254</v>
      </c>
      <c r="F2926">
        <v>10</v>
      </c>
      <c r="G2926" t="s">
        <v>51</v>
      </c>
      <c r="H2926">
        <v>1</v>
      </c>
      <c r="I2926">
        <v>0.90322580645161288</v>
      </c>
      <c r="J2926">
        <v>0</v>
      </c>
      <c r="K2926">
        <v>0</v>
      </c>
      <c r="L2926">
        <v>517</v>
      </c>
      <c r="M2926">
        <v>517</v>
      </c>
      <c r="N2926">
        <v>93</v>
      </c>
      <c r="O2926">
        <v>84</v>
      </c>
      <c r="P2926">
        <v>0</v>
      </c>
      <c r="Q2926">
        <v>0</v>
      </c>
      <c r="R2926">
        <v>0</v>
      </c>
      <c r="S2926">
        <f t="shared" si="48"/>
        <v>0.95614035087719296</v>
      </c>
      <c r="T2926" s="13">
        <f>(Tabelle1[[#This Row],[MT Distri % (besucht)]]-Tabelle1[[#This Row],[MT Distri % (besucht) VP]])*100</f>
        <v>-5.2914544425580079</v>
      </c>
      <c r="U2926" t="str">
        <f>Tabelle1[[#This Row],[Kundenhierarchie 1]]&amp;Tabelle1[[#This Row],[Händler]]&amp;Tabelle1[[#This Row],[Kategorie]]&amp;Tabelle1[[#This Row],[Gruppe]]&amp;Tabelle1[[#This Row],[Name]]</f>
        <v>Rewe GruppeRewe NordGurkenGurken 720ml GlasSalzdillgurken, 720ml Glas, 8er Tray</v>
      </c>
      <c r="V2926">
        <f>_xlfn.XLOOKUP(U2926,'Daten Vor-Quartal'!U:U,'Daten Vor-Quartal'!I:I,0)</f>
        <v>0.95614035087719296</v>
      </c>
    </row>
    <row r="2927" spans="1:22">
      <c r="A2927" t="s">
        <v>24</v>
      </c>
      <c r="B2927" t="s">
        <v>26</v>
      </c>
      <c r="C2927" t="s">
        <v>7</v>
      </c>
      <c r="D2927" t="s">
        <v>245</v>
      </c>
      <c r="E2927" t="s">
        <v>255</v>
      </c>
      <c r="F2927">
        <v>11</v>
      </c>
      <c r="G2927" t="s">
        <v>51</v>
      </c>
      <c r="H2927">
        <v>1</v>
      </c>
      <c r="I2927">
        <v>0.956989247311828</v>
      </c>
      <c r="J2927">
        <v>0</v>
      </c>
      <c r="K2927">
        <v>0</v>
      </c>
      <c r="L2927">
        <v>517</v>
      </c>
      <c r="M2927">
        <v>517</v>
      </c>
      <c r="N2927">
        <v>93</v>
      </c>
      <c r="O2927">
        <v>89</v>
      </c>
      <c r="P2927">
        <v>0</v>
      </c>
      <c r="Q2927">
        <v>0</v>
      </c>
      <c r="R2927">
        <v>0</v>
      </c>
      <c r="S2927">
        <f t="shared" si="48"/>
        <v>0.95614035087719296</v>
      </c>
      <c r="T2927" s="13">
        <f>(Tabelle1[[#This Row],[MT Distri % (besucht)]]-Tabelle1[[#This Row],[MT Distri % (besucht) VP]])*100</f>
        <v>8.4889643463503806E-2</v>
      </c>
      <c r="U2927" t="str">
        <f>Tabelle1[[#This Row],[Kundenhierarchie 1]]&amp;Tabelle1[[#This Row],[Händler]]&amp;Tabelle1[[#This Row],[Kategorie]]&amp;Tabelle1[[#This Row],[Gruppe]]&amp;Tabelle1[[#This Row],[Name]]</f>
        <v>Rewe GruppeRewe NordGurkenGurken 720ml GlasSchles. Gurkenhappen, 720ml Gl., 8er Tr.</v>
      </c>
      <c r="V2927">
        <f>_xlfn.XLOOKUP(U2927,'Daten Vor-Quartal'!U:U,'Daten Vor-Quartal'!I:I,0)</f>
        <v>0.95614035087719296</v>
      </c>
    </row>
    <row r="2928" spans="1:22">
      <c r="A2928" t="s">
        <v>24</v>
      </c>
      <c r="B2928" t="s">
        <v>26</v>
      </c>
      <c r="C2928" t="s">
        <v>7</v>
      </c>
      <c r="D2928" t="s">
        <v>245</v>
      </c>
      <c r="E2928" t="s">
        <v>256</v>
      </c>
      <c r="F2928">
        <v>11</v>
      </c>
      <c r="G2928" t="s">
        <v>51</v>
      </c>
      <c r="H2928">
        <v>0</v>
      </c>
      <c r="I2928">
        <v>0</v>
      </c>
      <c r="J2928">
        <v>91.029900332226489</v>
      </c>
      <c r="K2928">
        <v>-1.2649070379583265</v>
      </c>
      <c r="L2928">
        <v>0</v>
      </c>
      <c r="M2928">
        <v>517</v>
      </c>
      <c r="N2928">
        <v>1</v>
      </c>
      <c r="O2928">
        <v>0</v>
      </c>
      <c r="P2928">
        <v>597</v>
      </c>
      <c r="Q2928">
        <v>95.255335167864146</v>
      </c>
      <c r="R2928">
        <v>-0.50674558993854646</v>
      </c>
      <c r="S2928">
        <f t="shared" si="48"/>
        <v>0</v>
      </c>
      <c r="T2928" s="13">
        <f>(Tabelle1[[#This Row],[MT Distri % (besucht)]]-Tabelle1[[#This Row],[MT Distri % (besucht) VP]])*100</f>
        <v>0</v>
      </c>
      <c r="U2928" t="str">
        <f>Tabelle1[[#This Row],[Kundenhierarchie 1]]&amp;Tabelle1[[#This Row],[Händler]]&amp;Tabelle1[[#This Row],[Kategorie]]&amp;Tabelle1[[#This Row],[Gruppe]]&amp;Tabelle1[[#This Row],[Name]]</f>
        <v>Rewe GruppeRewe NordGurkenGurken 720ml GlasSchles. Gurkenhappen, 720ml Glas</v>
      </c>
      <c r="V2928">
        <f>_xlfn.XLOOKUP(U2928,'Daten Vor-Quartal'!U:U,'Daten Vor-Quartal'!I:I,0)</f>
        <v>0</v>
      </c>
    </row>
    <row r="2929" spans="1:22">
      <c r="A2929" t="s">
        <v>24</v>
      </c>
      <c r="B2929" t="s">
        <v>26</v>
      </c>
      <c r="C2929" t="s">
        <v>7</v>
      </c>
      <c r="D2929" t="s">
        <v>259</v>
      </c>
      <c r="E2929" t="s">
        <v>257</v>
      </c>
      <c r="F2929">
        <v>25</v>
      </c>
      <c r="G2929" t="s">
        <v>74</v>
      </c>
      <c r="H2929">
        <v>0</v>
      </c>
      <c r="I2929">
        <v>0.27956989247311825</v>
      </c>
      <c r="J2929">
        <v>28.90365448504966</v>
      </c>
      <c r="K2929">
        <v>-23.86016461042724</v>
      </c>
      <c r="L2929">
        <v>0</v>
      </c>
      <c r="M2929">
        <v>517</v>
      </c>
      <c r="N2929">
        <v>93</v>
      </c>
      <c r="O2929">
        <v>26</v>
      </c>
      <c r="P2929">
        <v>597</v>
      </c>
      <c r="Q2929">
        <v>29.625483123249147</v>
      </c>
      <c r="R2929">
        <v>-30.990857599285079</v>
      </c>
      <c r="S2929">
        <f t="shared" si="48"/>
        <v>0.42105263157894735</v>
      </c>
      <c r="T2929" s="13">
        <f>(Tabelle1[[#This Row],[MT Distri % (besucht)]]-Tabelle1[[#This Row],[MT Distri % (besucht) VP]])*100</f>
        <v>-14.148273910582908</v>
      </c>
      <c r="U2929" t="str">
        <f>Tabelle1[[#This Row],[Kundenhierarchie 1]]&amp;Tabelle1[[#This Row],[Händler]]&amp;Tabelle1[[#This Row],[Kategorie]]&amp;Tabelle1[[#This Row],[Gruppe]]&amp;Tabelle1[[#This Row],[Name]]</f>
        <v>Rewe GruppeRewe NordGurkenGurken Pure 327mlPure Cornichons Blütenhonig, 10x327ml Gl</v>
      </c>
      <c r="V2929">
        <f>_xlfn.XLOOKUP(U2929,'Daten Vor-Quartal'!U:U,'Daten Vor-Quartal'!I:I,0)</f>
        <v>0.42105263157894735</v>
      </c>
    </row>
    <row r="2930" spans="1:22">
      <c r="A2930" t="s">
        <v>24</v>
      </c>
      <c r="B2930" t="s">
        <v>26</v>
      </c>
      <c r="C2930" t="s">
        <v>7</v>
      </c>
      <c r="D2930" t="s">
        <v>259</v>
      </c>
      <c r="E2930" t="s">
        <v>258</v>
      </c>
      <c r="F2930">
        <v>28</v>
      </c>
      <c r="G2930" t="s">
        <v>74</v>
      </c>
      <c r="H2930">
        <v>0</v>
      </c>
      <c r="I2930">
        <v>0.26881720430107525</v>
      </c>
      <c r="J2930">
        <v>13.289036544850418</v>
      </c>
      <c r="K2930">
        <v>-6.4764575925029142</v>
      </c>
      <c r="L2930">
        <v>0</v>
      </c>
      <c r="M2930">
        <v>517</v>
      </c>
      <c r="N2930">
        <v>93</v>
      </c>
      <c r="O2930">
        <v>25</v>
      </c>
      <c r="P2930">
        <v>597</v>
      </c>
      <c r="Q2930">
        <v>18.630605540285757</v>
      </c>
      <c r="R2930">
        <v>-7.0032724530821291</v>
      </c>
      <c r="S2930">
        <f t="shared" si="48"/>
        <v>0.30701754385964913</v>
      </c>
      <c r="T2930" s="13">
        <f>(Tabelle1[[#This Row],[MT Distri % (besucht)]]-Tabelle1[[#This Row],[MT Distri % (besucht) VP]])*100</f>
        <v>-3.8200339558573884</v>
      </c>
      <c r="U2930" t="str">
        <f>Tabelle1[[#This Row],[Kundenhierarchie 1]]&amp;Tabelle1[[#This Row],[Händler]]&amp;Tabelle1[[#This Row],[Kategorie]]&amp;Tabelle1[[#This Row],[Gruppe]]&amp;Tabelle1[[#This Row],[Name]]</f>
        <v>Rewe GruppeRewe NordGurkenGurken Pure 327mlPure Cornichons Jalapeño, 10x327ml Gl.</v>
      </c>
      <c r="V2930">
        <f>_xlfn.XLOOKUP(U2930,'Daten Vor-Quartal'!U:U,'Daten Vor-Quartal'!I:I,0)</f>
        <v>0.30701754385964913</v>
      </c>
    </row>
    <row r="2931" spans="1:22">
      <c r="A2931" t="s">
        <v>24</v>
      </c>
      <c r="B2931" t="s">
        <v>26</v>
      </c>
      <c r="C2931" t="s">
        <v>7</v>
      </c>
      <c r="D2931" t="s">
        <v>259</v>
      </c>
      <c r="E2931" t="s">
        <v>260</v>
      </c>
      <c r="F2931">
        <v>23</v>
      </c>
      <c r="G2931" t="s">
        <v>63</v>
      </c>
      <c r="H2931">
        <v>0</v>
      </c>
      <c r="I2931">
        <v>0.76344086021505375</v>
      </c>
      <c r="J2931">
        <v>83.554817275747922</v>
      </c>
      <c r="K2931">
        <v>6.1678826023807041</v>
      </c>
      <c r="L2931">
        <v>0</v>
      </c>
      <c r="M2931">
        <v>517</v>
      </c>
      <c r="N2931">
        <v>93</v>
      </c>
      <c r="O2931">
        <v>71</v>
      </c>
      <c r="P2931">
        <v>597</v>
      </c>
      <c r="Q2931">
        <v>87.154697789111921</v>
      </c>
      <c r="R2931">
        <v>4.1209524630751275</v>
      </c>
      <c r="S2931">
        <f t="shared" si="48"/>
        <v>0.94736842105263153</v>
      </c>
      <c r="T2931" s="13">
        <f>(Tabelle1[[#This Row],[MT Distri % (besucht)]]-Tabelle1[[#This Row],[MT Distri % (besucht) VP]])*100</f>
        <v>-18.392756083757778</v>
      </c>
      <c r="U2931" t="str">
        <f>Tabelle1[[#This Row],[Kundenhierarchie 1]]&amp;Tabelle1[[#This Row],[Händler]]&amp;Tabelle1[[#This Row],[Kategorie]]&amp;Tabelle1[[#This Row],[Gruppe]]&amp;Tabelle1[[#This Row],[Name]]</f>
        <v>Rewe GruppeRewe NordGurkenGurken Pure 327mlPure Cornichons Kräuter, 10x327ml Gl.</v>
      </c>
      <c r="V2931">
        <f>_xlfn.XLOOKUP(U2931,'Daten Vor-Quartal'!U:U,'Daten Vor-Quartal'!I:I,0)</f>
        <v>0.94736842105263153</v>
      </c>
    </row>
    <row r="2932" spans="1:22">
      <c r="A2932" t="s">
        <v>24</v>
      </c>
      <c r="B2932" t="s">
        <v>26</v>
      </c>
      <c r="C2932" t="s">
        <v>7</v>
      </c>
      <c r="D2932" t="s">
        <v>261</v>
      </c>
      <c r="E2932" t="s">
        <v>126</v>
      </c>
      <c r="F2932">
        <v>5</v>
      </c>
      <c r="G2932" t="s">
        <v>51</v>
      </c>
      <c r="H2932">
        <v>0</v>
      </c>
      <c r="I2932">
        <v>0</v>
      </c>
      <c r="J2932">
        <v>81.395348837208942</v>
      </c>
      <c r="K2932">
        <v>-2.3567449651357277</v>
      </c>
      <c r="L2932">
        <v>0</v>
      </c>
      <c r="M2932">
        <v>517</v>
      </c>
      <c r="N2932">
        <v>1</v>
      </c>
      <c r="O2932">
        <v>0</v>
      </c>
      <c r="P2932">
        <v>597</v>
      </c>
      <c r="Q2932">
        <v>89.258509283949479</v>
      </c>
      <c r="R2932">
        <v>-0.60290440274648915</v>
      </c>
      <c r="S2932">
        <f t="shared" si="48"/>
        <v>0</v>
      </c>
      <c r="T2932" s="13">
        <f>(Tabelle1[[#This Row],[MT Distri % (besucht)]]-Tabelle1[[#This Row],[MT Distri % (besucht) VP]])*100</f>
        <v>0</v>
      </c>
      <c r="U2932" t="str">
        <f>Tabelle1[[#This Row],[Kundenhierarchie 1]]&amp;Tabelle1[[#This Row],[Händler]]&amp;Tabelle1[[#This Row],[Kategorie]]&amp;Tabelle1[[#This Row],[Gruppe]]&amp;Tabelle1[[#This Row],[Name]]</f>
        <v>Rewe GruppeRewe NordGurkenSchlemmertöpfchen 580ml GlasSchlemmert. Bals. Bianco, 580ml, 12er</v>
      </c>
      <c r="V2932">
        <f>_xlfn.XLOOKUP(U2932,'Daten Vor-Quartal'!U:U,'Daten Vor-Quartal'!I:I,0)</f>
        <v>0</v>
      </c>
    </row>
    <row r="2933" spans="1:22">
      <c r="A2933" t="s">
        <v>24</v>
      </c>
      <c r="B2933" t="s">
        <v>26</v>
      </c>
      <c r="C2933" t="s">
        <v>7</v>
      </c>
      <c r="D2933" t="s">
        <v>261</v>
      </c>
      <c r="E2933" t="s">
        <v>127</v>
      </c>
      <c r="F2933">
        <v>5</v>
      </c>
      <c r="G2933" t="s">
        <v>51</v>
      </c>
      <c r="H2933">
        <v>1</v>
      </c>
      <c r="I2933">
        <v>0.92473118279569888</v>
      </c>
      <c r="J2933">
        <v>0</v>
      </c>
      <c r="K2933">
        <v>0</v>
      </c>
      <c r="L2933">
        <v>517</v>
      </c>
      <c r="M2933">
        <v>517</v>
      </c>
      <c r="N2933">
        <v>93</v>
      </c>
      <c r="O2933">
        <v>86</v>
      </c>
      <c r="P2933">
        <v>0</v>
      </c>
      <c r="Q2933">
        <v>0</v>
      </c>
      <c r="R2933">
        <v>0</v>
      </c>
      <c r="S2933">
        <f t="shared" si="48"/>
        <v>0.93859649122807021</v>
      </c>
      <c r="T2933" s="13">
        <f>(Tabelle1[[#This Row],[MT Distri % (besucht)]]-Tabelle1[[#This Row],[MT Distri % (besucht) VP]])*100</f>
        <v>-1.3865308432371326</v>
      </c>
      <c r="U2933" t="str">
        <f>Tabelle1[[#This Row],[Kundenhierarchie 1]]&amp;Tabelle1[[#This Row],[Händler]]&amp;Tabelle1[[#This Row],[Kategorie]]&amp;Tabelle1[[#This Row],[Gruppe]]&amp;Tabelle1[[#This Row],[Name]]</f>
        <v>Rewe GruppeRewe NordGurkenSchlemmertöpfchen 580ml GlasSchlemmert. Bals. Bianco, 580ml, 8er</v>
      </c>
      <c r="V2933">
        <f>_xlfn.XLOOKUP(U2933,'Daten Vor-Quartal'!U:U,'Daten Vor-Quartal'!I:I,0)</f>
        <v>0.93859649122807021</v>
      </c>
    </row>
    <row r="2934" spans="1:22">
      <c r="A2934" t="s">
        <v>24</v>
      </c>
      <c r="B2934" t="s">
        <v>26</v>
      </c>
      <c r="C2934" t="s">
        <v>7</v>
      </c>
      <c r="D2934" t="s">
        <v>261</v>
      </c>
      <c r="E2934" t="s">
        <v>122</v>
      </c>
      <c r="F2934">
        <v>6</v>
      </c>
      <c r="G2934" t="s">
        <v>51</v>
      </c>
      <c r="H2934">
        <v>0</v>
      </c>
      <c r="I2934">
        <v>0</v>
      </c>
      <c r="J2934">
        <v>48.006644518272182</v>
      </c>
      <c r="K2934">
        <v>-26.532718965814642</v>
      </c>
      <c r="L2934">
        <v>0</v>
      </c>
      <c r="M2934">
        <v>517</v>
      </c>
      <c r="N2934">
        <v>1</v>
      </c>
      <c r="O2934">
        <v>0</v>
      </c>
      <c r="P2934">
        <v>597</v>
      </c>
      <c r="Q2934">
        <v>54.978772728311895</v>
      </c>
      <c r="R2934">
        <v>-26.318494891731561</v>
      </c>
      <c r="S2934">
        <f t="shared" si="48"/>
        <v>0</v>
      </c>
      <c r="T2934" s="13">
        <f>(Tabelle1[[#This Row],[MT Distri % (besucht)]]-Tabelle1[[#This Row],[MT Distri % (besucht) VP]])*100</f>
        <v>0</v>
      </c>
      <c r="U2934" t="str">
        <f>Tabelle1[[#This Row],[Kundenhierarchie 1]]&amp;Tabelle1[[#This Row],[Händler]]&amp;Tabelle1[[#This Row],[Kategorie]]&amp;Tabelle1[[#This Row],[Gruppe]]&amp;Tabelle1[[#This Row],[Name]]</f>
        <v>Rewe GruppeRewe NordGurkenSchlemmertöpfchen 580ml GlasSchlemmert. Chili, 580ml, 12er</v>
      </c>
      <c r="V2934">
        <f>_xlfn.XLOOKUP(U2934,'Daten Vor-Quartal'!U:U,'Daten Vor-Quartal'!I:I,0)</f>
        <v>0</v>
      </c>
    </row>
    <row r="2935" spans="1:22">
      <c r="A2935" t="s">
        <v>24</v>
      </c>
      <c r="B2935" t="s">
        <v>26</v>
      </c>
      <c r="C2935" t="s">
        <v>7</v>
      </c>
      <c r="D2935" t="s">
        <v>261</v>
      </c>
      <c r="E2935" t="s">
        <v>123</v>
      </c>
      <c r="F2935">
        <v>6</v>
      </c>
      <c r="G2935" t="s">
        <v>51</v>
      </c>
      <c r="H2935">
        <v>1</v>
      </c>
      <c r="I2935">
        <v>0.56989247311827962</v>
      </c>
      <c r="J2935">
        <v>0</v>
      </c>
      <c r="K2935">
        <v>0</v>
      </c>
      <c r="L2935">
        <v>517</v>
      </c>
      <c r="M2935">
        <v>517</v>
      </c>
      <c r="N2935">
        <v>93</v>
      </c>
      <c r="O2935">
        <v>53</v>
      </c>
      <c r="P2935">
        <v>0</v>
      </c>
      <c r="Q2935">
        <v>0</v>
      </c>
      <c r="R2935">
        <v>0</v>
      </c>
      <c r="S2935">
        <f t="shared" si="48"/>
        <v>0.70175438596491224</v>
      </c>
      <c r="T2935" s="13">
        <f>(Tabelle1[[#This Row],[MT Distri % (besucht)]]-Tabelle1[[#This Row],[MT Distri % (besucht) VP]])*100</f>
        <v>-13.186191284663263</v>
      </c>
      <c r="U2935" t="str">
        <f>Tabelle1[[#This Row],[Kundenhierarchie 1]]&amp;Tabelle1[[#This Row],[Händler]]&amp;Tabelle1[[#This Row],[Kategorie]]&amp;Tabelle1[[#This Row],[Gruppe]]&amp;Tabelle1[[#This Row],[Name]]</f>
        <v>Rewe GruppeRewe NordGurkenSchlemmertöpfchen 580ml GlasSchlemmert. Chili, 580ml, 8er</v>
      </c>
      <c r="V2935">
        <f>_xlfn.XLOOKUP(U2935,'Daten Vor-Quartal'!U:U,'Daten Vor-Quartal'!I:I,0)</f>
        <v>0.70175438596491224</v>
      </c>
    </row>
    <row r="2936" spans="1:22">
      <c r="A2936" t="s">
        <v>24</v>
      </c>
      <c r="B2936" t="s">
        <v>26</v>
      </c>
      <c r="C2936" t="s">
        <v>7</v>
      </c>
      <c r="D2936" t="s">
        <v>261</v>
      </c>
      <c r="E2936" t="s">
        <v>124</v>
      </c>
      <c r="F2936">
        <v>2</v>
      </c>
      <c r="G2936" t="s">
        <v>51</v>
      </c>
      <c r="H2936">
        <v>0</v>
      </c>
      <c r="I2936">
        <v>0</v>
      </c>
      <c r="J2936">
        <v>98.504983388704147</v>
      </c>
      <c r="K2936">
        <v>1.2521077146530502E-2</v>
      </c>
      <c r="L2936">
        <v>0</v>
      </c>
      <c r="M2936">
        <v>517</v>
      </c>
      <c r="N2936">
        <v>1</v>
      </c>
      <c r="O2936">
        <v>0</v>
      </c>
      <c r="P2936">
        <v>597</v>
      </c>
      <c r="Q2936">
        <v>99.701376457029596</v>
      </c>
      <c r="R2936">
        <v>-1.3688416964285466E-2</v>
      </c>
      <c r="S2936">
        <f t="shared" si="48"/>
        <v>0</v>
      </c>
      <c r="T2936" s="13">
        <f>(Tabelle1[[#This Row],[MT Distri % (besucht)]]-Tabelle1[[#This Row],[MT Distri % (besucht) VP]])*100</f>
        <v>0</v>
      </c>
      <c r="U2936" t="str">
        <f>Tabelle1[[#This Row],[Kundenhierarchie 1]]&amp;Tabelle1[[#This Row],[Händler]]&amp;Tabelle1[[#This Row],[Kategorie]]&amp;Tabelle1[[#This Row],[Gruppe]]&amp;Tabelle1[[#This Row],[Name]]</f>
        <v>Rewe GruppeRewe NordGurkenSchlemmertöpfchen 580ml GlasSchlemmert. Honig, 580ml, 12er</v>
      </c>
      <c r="V2936">
        <f>_xlfn.XLOOKUP(U2936,'Daten Vor-Quartal'!U:U,'Daten Vor-Quartal'!I:I,0)</f>
        <v>0</v>
      </c>
    </row>
    <row r="2937" spans="1:22">
      <c r="A2937" t="s">
        <v>24</v>
      </c>
      <c r="B2937" t="s">
        <v>26</v>
      </c>
      <c r="C2937" t="s">
        <v>7</v>
      </c>
      <c r="D2937" t="s">
        <v>261</v>
      </c>
      <c r="E2937" t="s">
        <v>125</v>
      </c>
      <c r="F2937">
        <v>2</v>
      </c>
      <c r="G2937" t="s">
        <v>51</v>
      </c>
      <c r="H2937">
        <v>1</v>
      </c>
      <c r="I2937">
        <v>0.978494623655914</v>
      </c>
      <c r="J2937">
        <v>0</v>
      </c>
      <c r="K2937">
        <v>0</v>
      </c>
      <c r="L2937">
        <v>517</v>
      </c>
      <c r="M2937">
        <v>517</v>
      </c>
      <c r="N2937">
        <v>93</v>
      </c>
      <c r="O2937">
        <v>91</v>
      </c>
      <c r="P2937">
        <v>0</v>
      </c>
      <c r="Q2937">
        <v>0</v>
      </c>
      <c r="R2937">
        <v>0</v>
      </c>
      <c r="S2937">
        <f t="shared" si="48"/>
        <v>0.98245614035087714</v>
      </c>
      <c r="T2937" s="13">
        <f>(Tabelle1[[#This Row],[MT Distri % (besucht)]]-Tabelle1[[#This Row],[MT Distri % (besucht) VP]])*100</f>
        <v>-0.39615166949631408</v>
      </c>
      <c r="U2937" t="str">
        <f>Tabelle1[[#This Row],[Kundenhierarchie 1]]&amp;Tabelle1[[#This Row],[Händler]]&amp;Tabelle1[[#This Row],[Kategorie]]&amp;Tabelle1[[#This Row],[Gruppe]]&amp;Tabelle1[[#This Row],[Name]]</f>
        <v>Rewe GruppeRewe NordGurkenSchlemmertöpfchen 580ml GlasSchlemmert. Honig, 580ml, 8er</v>
      </c>
      <c r="V2937">
        <f>_xlfn.XLOOKUP(U2937,'Daten Vor-Quartal'!U:U,'Daten Vor-Quartal'!I:I,0)</f>
        <v>0.98245614035087714</v>
      </c>
    </row>
    <row r="2938" spans="1:22">
      <c r="A2938" t="s">
        <v>24</v>
      </c>
      <c r="B2938" t="s">
        <v>26</v>
      </c>
      <c r="C2938" t="s">
        <v>7</v>
      </c>
      <c r="D2938" t="s">
        <v>261</v>
      </c>
      <c r="E2938" t="s">
        <v>120</v>
      </c>
      <c r="F2938">
        <v>16</v>
      </c>
      <c r="G2938" t="s">
        <v>63</v>
      </c>
      <c r="H2938">
        <v>0</v>
      </c>
      <c r="I2938">
        <v>0</v>
      </c>
      <c r="J2938">
        <v>70.099667774086697</v>
      </c>
      <c r="K2938">
        <v>-0.5870993950928538</v>
      </c>
      <c r="L2938">
        <v>0</v>
      </c>
      <c r="M2938">
        <v>517</v>
      </c>
      <c r="N2938">
        <v>1</v>
      </c>
      <c r="O2938">
        <v>0</v>
      </c>
      <c r="P2938">
        <v>597</v>
      </c>
      <c r="Q2938">
        <v>78.278663567566809</v>
      </c>
      <c r="R2938">
        <v>-1.1149378941968706</v>
      </c>
      <c r="S2938">
        <f t="shared" si="48"/>
        <v>0</v>
      </c>
      <c r="T2938" s="13">
        <f>(Tabelle1[[#This Row],[MT Distri % (besucht)]]-Tabelle1[[#This Row],[MT Distri % (besucht) VP]])*100</f>
        <v>0</v>
      </c>
      <c r="U2938" t="str">
        <f>Tabelle1[[#This Row],[Kundenhierarchie 1]]&amp;Tabelle1[[#This Row],[Händler]]&amp;Tabelle1[[#This Row],[Kategorie]]&amp;Tabelle1[[#This Row],[Gruppe]]&amp;Tabelle1[[#This Row],[Name]]</f>
        <v>Rewe GruppeRewe NordGurkenSchlemmertöpfchen 580ml GlasSchlemmert. Honig-Chili, 580ml, 12er</v>
      </c>
      <c r="V2938">
        <f>_xlfn.XLOOKUP(U2938,'Daten Vor-Quartal'!U:U,'Daten Vor-Quartal'!I:I,0)</f>
        <v>0</v>
      </c>
    </row>
    <row r="2939" spans="1:22">
      <c r="A2939" t="s">
        <v>24</v>
      </c>
      <c r="B2939" t="s">
        <v>26</v>
      </c>
      <c r="C2939" t="s">
        <v>7</v>
      </c>
      <c r="D2939" t="s">
        <v>261</v>
      </c>
      <c r="E2939" t="s">
        <v>121</v>
      </c>
      <c r="F2939">
        <v>16</v>
      </c>
      <c r="G2939" t="s">
        <v>63</v>
      </c>
      <c r="H2939">
        <v>1</v>
      </c>
      <c r="I2939">
        <v>0.79569892473118276</v>
      </c>
      <c r="J2939">
        <v>0</v>
      </c>
      <c r="K2939">
        <v>0</v>
      </c>
      <c r="L2939">
        <v>517</v>
      </c>
      <c r="M2939">
        <v>517</v>
      </c>
      <c r="N2939">
        <v>93</v>
      </c>
      <c r="O2939">
        <v>74</v>
      </c>
      <c r="P2939">
        <v>0</v>
      </c>
      <c r="Q2939">
        <v>0</v>
      </c>
      <c r="R2939">
        <v>0</v>
      </c>
      <c r="S2939">
        <f t="shared" si="48"/>
        <v>0.81578947368421051</v>
      </c>
      <c r="T2939" s="13">
        <f>(Tabelle1[[#This Row],[MT Distri % (besucht)]]-Tabelle1[[#This Row],[MT Distri % (besucht) VP]])*100</f>
        <v>-2.0090548953027754</v>
      </c>
      <c r="U2939" t="str">
        <f>Tabelle1[[#This Row],[Kundenhierarchie 1]]&amp;Tabelle1[[#This Row],[Händler]]&amp;Tabelle1[[#This Row],[Kategorie]]&amp;Tabelle1[[#This Row],[Gruppe]]&amp;Tabelle1[[#This Row],[Name]]</f>
        <v>Rewe GruppeRewe NordGurkenSchlemmertöpfchen 580ml GlasSchlemmert. Honig-Chili, 580ml, 8er</v>
      </c>
      <c r="V2939">
        <f>_xlfn.XLOOKUP(U2939,'Daten Vor-Quartal'!U:U,'Daten Vor-Quartal'!I:I,0)</f>
        <v>0.81578947368421051</v>
      </c>
    </row>
    <row r="2940" spans="1:22">
      <c r="A2940" t="s">
        <v>24</v>
      </c>
      <c r="B2940" t="s">
        <v>26</v>
      </c>
      <c r="C2940" t="s">
        <v>7</v>
      </c>
      <c r="D2940" t="s">
        <v>261</v>
      </c>
      <c r="E2940" t="s">
        <v>117</v>
      </c>
      <c r="F2940">
        <v>1</v>
      </c>
      <c r="G2940" t="s">
        <v>51</v>
      </c>
      <c r="H2940">
        <v>1</v>
      </c>
      <c r="I2940">
        <v>0.978494623655914</v>
      </c>
      <c r="J2940">
        <v>0</v>
      </c>
      <c r="K2940">
        <v>0</v>
      </c>
      <c r="L2940">
        <v>517</v>
      </c>
      <c r="M2940">
        <v>517</v>
      </c>
      <c r="N2940">
        <v>93</v>
      </c>
      <c r="O2940">
        <v>91</v>
      </c>
      <c r="P2940">
        <v>0</v>
      </c>
      <c r="Q2940">
        <v>0</v>
      </c>
      <c r="R2940">
        <v>0</v>
      </c>
      <c r="S2940">
        <f t="shared" si="48"/>
        <v>0.98245614035087714</v>
      </c>
      <c r="T2940" s="13">
        <f>(Tabelle1[[#This Row],[MT Distri % (besucht)]]-Tabelle1[[#This Row],[MT Distri % (besucht) VP]])*100</f>
        <v>-0.39615166949631408</v>
      </c>
      <c r="U2940" t="str">
        <f>Tabelle1[[#This Row],[Kundenhierarchie 1]]&amp;Tabelle1[[#This Row],[Händler]]&amp;Tabelle1[[#This Row],[Kategorie]]&amp;Tabelle1[[#This Row],[Gruppe]]&amp;Tabelle1[[#This Row],[Name]]</f>
        <v>Rewe GruppeRewe NordGurkenSchlemmertöpfchen 580ml GlasSchlemmert. Kraeuter, 580ml, 8er</v>
      </c>
      <c r="V2940">
        <f>_xlfn.XLOOKUP(U2940,'Daten Vor-Quartal'!U:U,'Daten Vor-Quartal'!I:I,0)</f>
        <v>0.98245614035087714</v>
      </c>
    </row>
    <row r="2941" spans="1:22">
      <c r="A2941" t="s">
        <v>24</v>
      </c>
      <c r="B2941" t="s">
        <v>26</v>
      </c>
      <c r="C2941" t="s">
        <v>7</v>
      </c>
      <c r="D2941" t="s">
        <v>261</v>
      </c>
      <c r="E2941" t="s">
        <v>116</v>
      </c>
      <c r="F2941">
        <v>1</v>
      </c>
      <c r="G2941" t="s">
        <v>51</v>
      </c>
      <c r="H2941">
        <v>0</v>
      </c>
      <c r="I2941">
        <v>0</v>
      </c>
      <c r="J2941">
        <v>98.837209302326229</v>
      </c>
      <c r="K2941">
        <v>0.34474699076778847</v>
      </c>
      <c r="L2941">
        <v>0</v>
      </c>
      <c r="M2941">
        <v>517</v>
      </c>
      <c r="N2941">
        <v>1</v>
      </c>
      <c r="O2941">
        <v>0</v>
      </c>
      <c r="P2941">
        <v>597</v>
      </c>
      <c r="Q2941">
        <v>99.821803778872194</v>
      </c>
      <c r="R2941">
        <v>0.13081936820435658</v>
      </c>
      <c r="S2941">
        <f t="shared" si="48"/>
        <v>0</v>
      </c>
      <c r="T2941" s="13">
        <f>(Tabelle1[[#This Row],[MT Distri % (besucht)]]-Tabelle1[[#This Row],[MT Distri % (besucht) VP]])*100</f>
        <v>0</v>
      </c>
      <c r="U2941" t="str">
        <f>Tabelle1[[#This Row],[Kundenhierarchie 1]]&amp;Tabelle1[[#This Row],[Händler]]&amp;Tabelle1[[#This Row],[Kategorie]]&amp;Tabelle1[[#This Row],[Gruppe]]&amp;Tabelle1[[#This Row],[Name]]</f>
        <v>Rewe GruppeRewe NordGurkenSchlemmertöpfchen 580ml GlasSchlemmert. Kräuter, 580ml, 12er</v>
      </c>
      <c r="V2941">
        <f>_xlfn.XLOOKUP(U2941,'Daten Vor-Quartal'!U:U,'Daten Vor-Quartal'!I:I,0)</f>
        <v>0</v>
      </c>
    </row>
    <row r="2942" spans="1:22">
      <c r="A2942" t="s">
        <v>24</v>
      </c>
      <c r="B2942" t="s">
        <v>26</v>
      </c>
      <c r="C2942" t="s">
        <v>12</v>
      </c>
      <c r="D2942" t="s">
        <v>268</v>
      </c>
      <c r="E2942" t="s">
        <v>269</v>
      </c>
      <c r="F2942">
        <v>7</v>
      </c>
      <c r="G2942" t="s">
        <v>74</v>
      </c>
      <c r="H2942">
        <v>0</v>
      </c>
      <c r="I2942">
        <v>0</v>
      </c>
      <c r="J2942">
        <v>0</v>
      </c>
      <c r="K2942">
        <v>0</v>
      </c>
      <c r="L2942">
        <v>0</v>
      </c>
      <c r="M2942">
        <v>517</v>
      </c>
      <c r="N2942">
        <v>1</v>
      </c>
      <c r="O2942">
        <v>0</v>
      </c>
      <c r="P2942">
        <v>0</v>
      </c>
      <c r="Q2942">
        <v>0</v>
      </c>
      <c r="R2942">
        <v>0</v>
      </c>
      <c r="S2942">
        <f t="shared" si="48"/>
        <v>0</v>
      </c>
      <c r="T2942" s="13">
        <f>(Tabelle1[[#This Row],[MT Distri % (besucht)]]-Tabelle1[[#This Row],[MT Distri % (besucht) VP]])*100</f>
        <v>0</v>
      </c>
      <c r="U2942" t="str">
        <f>Tabelle1[[#This Row],[Kundenhierarchie 1]]&amp;Tabelle1[[#This Row],[Händler]]&amp;Tabelle1[[#This Row],[Kategorie]]&amp;Tabelle1[[#This Row],[Gruppe]]&amp;Tabelle1[[#This Row],[Name]]</f>
        <v>Rewe GruppeRewe NordSenfSenf EimerSenf mittelscharf,6x1000ml PlE,mehrspr.</v>
      </c>
      <c r="V2942">
        <f>_xlfn.XLOOKUP(U2942,'Daten Vor-Quartal'!U:U,'Daten Vor-Quartal'!I:I,0)</f>
        <v>0</v>
      </c>
    </row>
    <row r="2943" spans="1:22">
      <c r="A2943" t="s">
        <v>24</v>
      </c>
      <c r="B2943" t="s">
        <v>26</v>
      </c>
      <c r="C2943" t="s">
        <v>12</v>
      </c>
      <c r="D2943" t="s">
        <v>271</v>
      </c>
      <c r="E2943" t="s">
        <v>262</v>
      </c>
      <c r="F2943">
        <v>9</v>
      </c>
      <c r="G2943" t="s">
        <v>74</v>
      </c>
      <c r="H2943">
        <v>0</v>
      </c>
      <c r="I2943">
        <v>0</v>
      </c>
      <c r="J2943">
        <v>0</v>
      </c>
      <c r="K2943">
        <v>0</v>
      </c>
      <c r="L2943">
        <v>0</v>
      </c>
      <c r="M2943">
        <v>517</v>
      </c>
      <c r="N2943">
        <v>1</v>
      </c>
      <c r="O2943">
        <v>0</v>
      </c>
      <c r="P2943">
        <v>597</v>
      </c>
      <c r="Q2943">
        <v>0</v>
      </c>
      <c r="R2943">
        <v>0</v>
      </c>
      <c r="S2943">
        <f t="shared" si="48"/>
        <v>0</v>
      </c>
      <c r="T2943" s="13">
        <f>(Tabelle1[[#This Row],[MT Distri % (besucht)]]-Tabelle1[[#This Row],[MT Distri % (besucht) VP]])*100</f>
        <v>0</v>
      </c>
      <c r="U2943" t="str">
        <f>Tabelle1[[#This Row],[Kundenhierarchie 1]]&amp;Tabelle1[[#This Row],[Händler]]&amp;Tabelle1[[#This Row],[Kategorie]]&amp;Tabelle1[[#This Row],[Gruppe]]&amp;Tabelle1[[#This Row],[Name]]</f>
        <v>Rewe GruppeRewe NordSenfSenf FamilienglasKühne Senf körnig, 250ml Fam.glas 10er</v>
      </c>
      <c r="V2943">
        <f>_xlfn.XLOOKUP(U2943,'Daten Vor-Quartal'!U:U,'Daten Vor-Quartal'!I:I,0)</f>
        <v>0</v>
      </c>
    </row>
    <row r="2944" spans="1:22">
      <c r="A2944" t="s">
        <v>24</v>
      </c>
      <c r="B2944" t="s">
        <v>26</v>
      </c>
      <c r="C2944" t="s">
        <v>12</v>
      </c>
      <c r="D2944" t="s">
        <v>271</v>
      </c>
      <c r="E2944" t="s">
        <v>263</v>
      </c>
      <c r="F2944">
        <v>6</v>
      </c>
      <c r="G2944" t="s">
        <v>74</v>
      </c>
      <c r="H2944">
        <v>1</v>
      </c>
      <c r="I2944">
        <v>0</v>
      </c>
      <c r="J2944">
        <v>2.8239202657807545</v>
      </c>
      <c r="K2944">
        <v>1.1488783897338328</v>
      </c>
      <c r="L2944">
        <v>517</v>
      </c>
      <c r="M2944">
        <v>517</v>
      </c>
      <c r="N2944">
        <v>1</v>
      </c>
      <c r="O2944">
        <v>0</v>
      </c>
      <c r="P2944">
        <v>597</v>
      </c>
      <c r="Q2944">
        <v>6.9605772120296585</v>
      </c>
      <c r="R2944">
        <v>2.0071232120625622</v>
      </c>
      <c r="S2944">
        <f t="shared" si="48"/>
        <v>0</v>
      </c>
      <c r="T2944" s="13">
        <f>(Tabelle1[[#This Row],[MT Distri % (besucht)]]-Tabelle1[[#This Row],[MT Distri % (besucht) VP]])*100</f>
        <v>0</v>
      </c>
      <c r="U2944" t="str">
        <f>Tabelle1[[#This Row],[Kundenhierarchie 1]]&amp;Tabelle1[[#This Row],[Händler]]&amp;Tabelle1[[#This Row],[Kategorie]]&amp;Tabelle1[[#This Row],[Gruppe]]&amp;Tabelle1[[#This Row],[Name]]</f>
        <v>Rewe GruppeRewe NordSenfSenf FamilienglasKühne Senf Kräuter, 250ml Fam.glas 10er</v>
      </c>
      <c r="V2944">
        <f>_xlfn.XLOOKUP(U2944,'Daten Vor-Quartal'!U:U,'Daten Vor-Quartal'!I:I,0)</f>
        <v>0</v>
      </c>
    </row>
    <row r="2945" spans="1:22">
      <c r="A2945" t="s">
        <v>24</v>
      </c>
      <c r="B2945" t="s">
        <v>26</v>
      </c>
      <c r="C2945" t="s">
        <v>12</v>
      </c>
      <c r="D2945" t="s">
        <v>271</v>
      </c>
      <c r="E2945" t="s">
        <v>264</v>
      </c>
      <c r="F2945">
        <v>1</v>
      </c>
      <c r="G2945" t="s">
        <v>51</v>
      </c>
      <c r="H2945">
        <v>1</v>
      </c>
      <c r="I2945">
        <v>0</v>
      </c>
      <c r="J2945">
        <v>98.837209302326229</v>
      </c>
      <c r="K2945">
        <v>1.5172763040006094</v>
      </c>
      <c r="L2945">
        <v>517</v>
      </c>
      <c r="M2945">
        <v>517</v>
      </c>
      <c r="N2945">
        <v>1</v>
      </c>
      <c r="O2945">
        <v>0</v>
      </c>
      <c r="P2945">
        <v>597</v>
      </c>
      <c r="Q2945">
        <v>99.672573592285005</v>
      </c>
      <c r="R2945">
        <v>0.74473911376112767</v>
      </c>
      <c r="S2945">
        <f t="shared" si="48"/>
        <v>0</v>
      </c>
      <c r="T2945" s="13">
        <f>(Tabelle1[[#This Row],[MT Distri % (besucht)]]-Tabelle1[[#This Row],[MT Distri % (besucht) VP]])*100</f>
        <v>0</v>
      </c>
      <c r="U2945" t="str">
        <f>Tabelle1[[#This Row],[Kundenhierarchie 1]]&amp;Tabelle1[[#This Row],[Händler]]&amp;Tabelle1[[#This Row],[Kategorie]]&amp;Tabelle1[[#This Row],[Gruppe]]&amp;Tabelle1[[#This Row],[Name]]</f>
        <v>Rewe GruppeRewe NordSenfSenf FamilienglasKühne Senf mittelsch., 250ml Fam.gl 10er</v>
      </c>
      <c r="V2945">
        <f>_xlfn.XLOOKUP(U2945,'Daten Vor-Quartal'!U:U,'Daten Vor-Quartal'!I:I,0)</f>
        <v>0</v>
      </c>
    </row>
    <row r="2946" spans="1:22">
      <c r="A2946" t="s">
        <v>24</v>
      </c>
      <c r="B2946" t="s">
        <v>26</v>
      </c>
      <c r="C2946" t="s">
        <v>12</v>
      </c>
      <c r="D2946" t="s">
        <v>271</v>
      </c>
      <c r="E2946" t="s">
        <v>265</v>
      </c>
      <c r="F2946">
        <v>8</v>
      </c>
      <c r="G2946" t="s">
        <v>74</v>
      </c>
      <c r="H2946">
        <v>1</v>
      </c>
      <c r="I2946">
        <v>0</v>
      </c>
      <c r="J2946">
        <v>3.1561461794019716</v>
      </c>
      <c r="K2946">
        <v>0.64358336533164417</v>
      </c>
      <c r="L2946">
        <v>517</v>
      </c>
      <c r="M2946">
        <v>517</v>
      </c>
      <c r="N2946">
        <v>1</v>
      </c>
      <c r="O2946">
        <v>0</v>
      </c>
      <c r="P2946">
        <v>597</v>
      </c>
      <c r="Q2946">
        <v>8.4307742404010089</v>
      </c>
      <c r="R2946">
        <v>1.6576677441361269</v>
      </c>
      <c r="S2946">
        <f t="shared" si="48"/>
        <v>0</v>
      </c>
      <c r="T2946" s="13">
        <f>(Tabelle1[[#This Row],[MT Distri % (besucht)]]-Tabelle1[[#This Row],[MT Distri % (besucht) VP]])*100</f>
        <v>0</v>
      </c>
      <c r="U2946" t="str">
        <f>Tabelle1[[#This Row],[Kundenhierarchie 1]]&amp;Tabelle1[[#This Row],[Händler]]&amp;Tabelle1[[#This Row],[Kategorie]]&amp;Tabelle1[[#This Row],[Gruppe]]&amp;Tabelle1[[#This Row],[Name]]</f>
        <v>Rewe GruppeRewe NordSenfSenf FamilienglasKühne Senf süß, 250ml Fam.glas 10er</v>
      </c>
      <c r="V2946">
        <f>_xlfn.XLOOKUP(U2946,'Daten Vor-Quartal'!U:U,'Daten Vor-Quartal'!I:I,0)</f>
        <v>0</v>
      </c>
    </row>
    <row r="2947" spans="1:22">
      <c r="A2947" t="s">
        <v>24</v>
      </c>
      <c r="B2947" t="s">
        <v>26</v>
      </c>
      <c r="C2947" t="s">
        <v>12</v>
      </c>
      <c r="D2947" t="s">
        <v>276</v>
      </c>
      <c r="E2947" t="s">
        <v>266</v>
      </c>
      <c r="F2947">
        <v>11</v>
      </c>
      <c r="G2947" t="s">
        <v>74</v>
      </c>
      <c r="H2947">
        <v>1</v>
      </c>
      <c r="I2947">
        <v>0</v>
      </c>
      <c r="J2947">
        <v>5.1495016611295954</v>
      </c>
      <c r="K2947">
        <v>1.6319137214310611</v>
      </c>
      <c r="L2947">
        <v>517</v>
      </c>
      <c r="M2947">
        <v>517</v>
      </c>
      <c r="N2947">
        <v>1</v>
      </c>
      <c r="O2947">
        <v>0</v>
      </c>
      <c r="P2947">
        <v>597</v>
      </c>
      <c r="Q2947">
        <v>10.555145149198086</v>
      </c>
      <c r="R2947">
        <v>3.4121240471867553</v>
      </c>
      <c r="S2947">
        <f t="shared" ref="S2947:S3010" si="49">V2947</f>
        <v>0</v>
      </c>
      <c r="T2947" s="13">
        <f>(Tabelle1[[#This Row],[MT Distri % (besucht)]]-Tabelle1[[#This Row],[MT Distri % (besucht) VP]])*100</f>
        <v>0</v>
      </c>
      <c r="U2947" t="str">
        <f>Tabelle1[[#This Row],[Kundenhierarchie 1]]&amp;Tabelle1[[#This Row],[Händler]]&amp;Tabelle1[[#This Row],[Kategorie]]&amp;Tabelle1[[#This Row],[Gruppe]]&amp;Tabelle1[[#This Row],[Name]]</f>
        <v>Rewe GruppeRewe NordSenfSenf Kopfsteher / SqueezeKühne Habanero Chili Senf 8x250ml Sq.</v>
      </c>
      <c r="V2947">
        <f>_xlfn.XLOOKUP(U2947,'Daten Vor-Quartal'!U:U,'Daten Vor-Quartal'!I:I,0)</f>
        <v>0</v>
      </c>
    </row>
    <row r="2948" spans="1:22">
      <c r="A2948" t="s">
        <v>24</v>
      </c>
      <c r="B2948" t="s">
        <v>26</v>
      </c>
      <c r="C2948" t="s">
        <v>12</v>
      </c>
      <c r="D2948" t="s">
        <v>276</v>
      </c>
      <c r="E2948" t="s">
        <v>267</v>
      </c>
      <c r="F2948">
        <v>10</v>
      </c>
      <c r="G2948" t="s">
        <v>74</v>
      </c>
      <c r="H2948">
        <v>1</v>
      </c>
      <c r="I2948">
        <v>0</v>
      </c>
      <c r="J2948">
        <v>5.3156146179402191</v>
      </c>
      <c r="K2948">
        <v>4.6455978675214311</v>
      </c>
      <c r="L2948">
        <v>517</v>
      </c>
      <c r="M2948">
        <v>517</v>
      </c>
      <c r="N2948">
        <v>1</v>
      </c>
      <c r="O2948">
        <v>0</v>
      </c>
      <c r="P2948">
        <v>597</v>
      </c>
      <c r="Q2948">
        <v>10.160563291772123</v>
      </c>
      <c r="R2948">
        <v>9.4570493006393441</v>
      </c>
      <c r="S2948">
        <f t="shared" si="49"/>
        <v>0</v>
      </c>
      <c r="T2948" s="13">
        <f>(Tabelle1[[#This Row],[MT Distri % (besucht)]]-Tabelle1[[#This Row],[MT Distri % (besucht) VP]])*100</f>
        <v>0</v>
      </c>
      <c r="U2948" t="str">
        <f>Tabelle1[[#This Row],[Kundenhierarchie 1]]&amp;Tabelle1[[#This Row],[Händler]]&amp;Tabelle1[[#This Row],[Kategorie]]&amp;Tabelle1[[#This Row],[Gruppe]]&amp;Tabelle1[[#This Row],[Name]]</f>
        <v>Rewe GruppeRewe NordSenfSenf Kopfsteher / SqueezeKühne Hot Dog Senf 8x250ml Squeeze</v>
      </c>
      <c r="V2948">
        <f>_xlfn.XLOOKUP(U2948,'Daten Vor-Quartal'!U:U,'Daten Vor-Quartal'!I:I,0)</f>
        <v>0</v>
      </c>
    </row>
    <row r="2949" spans="1:22">
      <c r="A2949" t="s">
        <v>24</v>
      </c>
      <c r="B2949" t="s">
        <v>26</v>
      </c>
      <c r="C2949" t="s">
        <v>12</v>
      </c>
      <c r="D2949" t="s">
        <v>276</v>
      </c>
      <c r="E2949" t="s">
        <v>270</v>
      </c>
      <c r="F2949">
        <v>2</v>
      </c>
      <c r="G2949" t="s">
        <v>51</v>
      </c>
      <c r="H2949">
        <v>1</v>
      </c>
      <c r="I2949">
        <v>0</v>
      </c>
      <c r="J2949">
        <v>88.704318936877669</v>
      </c>
      <c r="K2949">
        <v>87.699293811249959</v>
      </c>
      <c r="L2949">
        <v>517</v>
      </c>
      <c r="M2949">
        <v>517</v>
      </c>
      <c r="N2949">
        <v>1</v>
      </c>
      <c r="O2949">
        <v>0</v>
      </c>
      <c r="P2949">
        <v>597</v>
      </c>
      <c r="Q2949">
        <v>93.226255311113874</v>
      </c>
      <c r="R2949">
        <v>92.227631322631126</v>
      </c>
      <c r="S2949">
        <f t="shared" si="49"/>
        <v>0</v>
      </c>
      <c r="T2949" s="13">
        <f>(Tabelle1[[#This Row],[MT Distri % (besucht)]]-Tabelle1[[#This Row],[MT Distri % (besucht) VP]])*100</f>
        <v>0</v>
      </c>
      <c r="U2949" t="str">
        <f>Tabelle1[[#This Row],[Kundenhierarchie 1]]&amp;Tabelle1[[#This Row],[Händler]]&amp;Tabelle1[[#This Row],[Kategorie]]&amp;Tabelle1[[#This Row],[Gruppe]]&amp;Tabelle1[[#This Row],[Name]]</f>
        <v>Rewe GruppeRewe NordSenfSenf Kopfsteher / SqueezeKühne Senf mittelscharf, 250ml  Squeeze</v>
      </c>
      <c r="V2949">
        <f>_xlfn.XLOOKUP(U2949,'Daten Vor-Quartal'!U:U,'Daten Vor-Quartal'!I:I,0)</f>
        <v>0</v>
      </c>
    </row>
    <row r="2950" spans="1:22">
      <c r="A2950" t="s">
        <v>24</v>
      </c>
      <c r="B2950" t="s">
        <v>26</v>
      </c>
      <c r="C2950" t="s">
        <v>12</v>
      </c>
      <c r="D2950" t="s">
        <v>280</v>
      </c>
      <c r="E2950" t="s">
        <v>272</v>
      </c>
      <c r="F2950">
        <v>5</v>
      </c>
      <c r="G2950" t="s">
        <v>74</v>
      </c>
      <c r="H2950">
        <v>1</v>
      </c>
      <c r="I2950">
        <v>0</v>
      </c>
      <c r="J2950">
        <v>19.767441860465077</v>
      </c>
      <c r="K2950">
        <v>2.3470063495773497</v>
      </c>
      <c r="L2950">
        <v>517</v>
      </c>
      <c r="M2950">
        <v>517</v>
      </c>
      <c r="N2950">
        <v>1</v>
      </c>
      <c r="O2950">
        <v>0</v>
      </c>
      <c r="P2950">
        <v>597</v>
      </c>
      <c r="Q2950">
        <v>28.796791743691756</v>
      </c>
      <c r="R2950">
        <v>3.2351476009958304</v>
      </c>
      <c r="S2950">
        <f t="shared" si="49"/>
        <v>0</v>
      </c>
      <c r="T2950" s="13">
        <f>(Tabelle1[[#This Row],[MT Distri % (besucht)]]-Tabelle1[[#This Row],[MT Distri % (besucht) VP]])*100</f>
        <v>0</v>
      </c>
      <c r="U2950" t="str">
        <f>Tabelle1[[#This Row],[Kundenhierarchie 1]]&amp;Tabelle1[[#This Row],[Händler]]&amp;Tabelle1[[#This Row],[Kategorie]]&amp;Tabelle1[[#This Row],[Gruppe]]&amp;Tabelle1[[#This Row],[Name]]</f>
        <v>Rewe GruppeRewe NordSenfSenf StandtubenSenf mittelscharf, 875ml Standtb.10er</v>
      </c>
      <c r="V2950">
        <f>_xlfn.XLOOKUP(U2950,'Daten Vor-Quartal'!U:U,'Daten Vor-Quartal'!I:I,0)</f>
        <v>0</v>
      </c>
    </row>
    <row r="2951" spans="1:22">
      <c r="A2951" t="s">
        <v>24</v>
      </c>
      <c r="B2951" t="s">
        <v>26</v>
      </c>
      <c r="C2951" t="s">
        <v>12</v>
      </c>
      <c r="D2951" t="s">
        <v>282</v>
      </c>
      <c r="E2951" t="s">
        <v>273</v>
      </c>
      <c r="F2951">
        <v>3</v>
      </c>
      <c r="G2951" t="s">
        <v>63</v>
      </c>
      <c r="H2951">
        <v>1</v>
      </c>
      <c r="I2951">
        <v>0</v>
      </c>
      <c r="J2951">
        <v>95.514950166113849</v>
      </c>
      <c r="K2951">
        <v>3.2201427959287217</v>
      </c>
      <c r="L2951">
        <v>517</v>
      </c>
      <c r="M2951">
        <v>517</v>
      </c>
      <c r="N2951">
        <v>1</v>
      </c>
      <c r="O2951">
        <v>0</v>
      </c>
      <c r="P2951">
        <v>597</v>
      </c>
      <c r="Q2951">
        <v>97.267426335820744</v>
      </c>
      <c r="R2951">
        <v>2.613338248404645</v>
      </c>
      <c r="S2951">
        <f t="shared" si="49"/>
        <v>0</v>
      </c>
      <c r="T2951" s="13">
        <f>(Tabelle1[[#This Row],[MT Distri % (besucht)]]-Tabelle1[[#This Row],[MT Distri % (besucht) VP]])*100</f>
        <v>0</v>
      </c>
      <c r="U2951" t="str">
        <f>Tabelle1[[#This Row],[Kundenhierarchie 1]]&amp;Tabelle1[[#This Row],[Händler]]&amp;Tabelle1[[#This Row],[Kategorie]]&amp;Tabelle1[[#This Row],[Gruppe]]&amp;Tabelle1[[#This Row],[Name]]</f>
        <v>Rewe GruppeRewe NordSenfSenf TubenMittelscharfer Senf, 100ml Tube</v>
      </c>
      <c r="V2951">
        <f>_xlfn.XLOOKUP(U2951,'Daten Vor-Quartal'!U:U,'Daten Vor-Quartal'!I:I,0)</f>
        <v>0</v>
      </c>
    </row>
    <row r="2952" spans="1:22">
      <c r="A2952" t="s">
        <v>24</v>
      </c>
      <c r="B2952" t="s">
        <v>26</v>
      </c>
      <c r="C2952" t="s">
        <v>12</v>
      </c>
      <c r="D2952" t="s">
        <v>282</v>
      </c>
      <c r="E2952" t="s">
        <v>274</v>
      </c>
      <c r="F2952">
        <v>4</v>
      </c>
      <c r="G2952" t="s">
        <v>63</v>
      </c>
      <c r="H2952">
        <v>1</v>
      </c>
      <c r="I2952">
        <v>0</v>
      </c>
      <c r="J2952">
        <v>97.50830564783989</v>
      </c>
      <c r="K2952">
        <v>2.0309187131671349</v>
      </c>
      <c r="L2952">
        <v>517</v>
      </c>
      <c r="M2952">
        <v>517</v>
      </c>
      <c r="N2952">
        <v>1</v>
      </c>
      <c r="O2952">
        <v>0</v>
      </c>
      <c r="P2952">
        <v>597</v>
      </c>
      <c r="Q2952">
        <v>98.752762957946288</v>
      </c>
      <c r="R2952">
        <v>1.5580016467521034</v>
      </c>
      <c r="S2952">
        <f t="shared" si="49"/>
        <v>0</v>
      </c>
      <c r="T2952" s="13">
        <f>(Tabelle1[[#This Row],[MT Distri % (besucht)]]-Tabelle1[[#This Row],[MT Distri % (besucht) VP]])*100</f>
        <v>0</v>
      </c>
      <c r="U2952" t="str">
        <f>Tabelle1[[#This Row],[Kundenhierarchie 1]]&amp;Tabelle1[[#This Row],[Händler]]&amp;Tabelle1[[#This Row],[Kategorie]]&amp;Tabelle1[[#This Row],[Gruppe]]&amp;Tabelle1[[#This Row],[Name]]</f>
        <v>Rewe GruppeRewe NordSenfSenf TubenSenf mittelscharf, 200ml Tube</v>
      </c>
      <c r="V2952">
        <f>_xlfn.XLOOKUP(U2952,'Daten Vor-Quartal'!U:U,'Daten Vor-Quartal'!I:I,0)</f>
        <v>0</v>
      </c>
    </row>
    <row r="2953" spans="1:22">
      <c r="A2953" t="s">
        <v>24</v>
      </c>
      <c r="B2953" t="s">
        <v>26</v>
      </c>
      <c r="C2953" t="s">
        <v>11</v>
      </c>
      <c r="D2953" t="s">
        <v>285</v>
      </c>
      <c r="E2953" t="s">
        <v>275</v>
      </c>
      <c r="F2953">
        <v>6</v>
      </c>
      <c r="G2953" t="s">
        <v>51</v>
      </c>
      <c r="H2953">
        <v>1</v>
      </c>
      <c r="I2953">
        <v>0.87096774193548387</v>
      </c>
      <c r="J2953">
        <v>0</v>
      </c>
      <c r="K2953">
        <v>0</v>
      </c>
      <c r="L2953">
        <v>517</v>
      </c>
      <c r="M2953">
        <v>517</v>
      </c>
      <c r="N2953">
        <v>93</v>
      </c>
      <c r="O2953">
        <v>81</v>
      </c>
      <c r="P2953">
        <v>0</v>
      </c>
      <c r="Q2953">
        <v>0</v>
      </c>
      <c r="R2953">
        <v>0</v>
      </c>
      <c r="S2953">
        <f t="shared" si="49"/>
        <v>0.90350877192982459</v>
      </c>
      <c r="T2953" s="13">
        <f>(Tabelle1[[#This Row],[MT Distri % (besucht)]]-Tabelle1[[#This Row],[MT Distri % (besucht) VP]])*100</f>
        <v>-3.254102999434072</v>
      </c>
      <c r="U2953" t="str">
        <f>Tabelle1[[#This Row],[Kundenhierarchie 1]]&amp;Tabelle1[[#This Row],[Händler]]&amp;Tabelle1[[#This Row],[Kategorie]]&amp;Tabelle1[[#This Row],[Gruppe]]&amp;Tabelle1[[#This Row],[Name]]</f>
        <v>Rewe GruppeRewe NordWürzsaucenWürzsaucen Made for Meat 235 mlWS Made f.Meat Fl. Roasted Papr., 235ml</v>
      </c>
      <c r="V2953">
        <f>_xlfn.XLOOKUP(U2953,'Daten Vor-Quartal'!U:U,'Daten Vor-Quartal'!I:I,0)</f>
        <v>0.90350877192982459</v>
      </c>
    </row>
    <row r="2954" spans="1:22">
      <c r="A2954" t="s">
        <v>24</v>
      </c>
      <c r="B2954" t="s">
        <v>26</v>
      </c>
      <c r="C2954" t="s">
        <v>11</v>
      </c>
      <c r="D2954" t="s">
        <v>285</v>
      </c>
      <c r="E2954" t="s">
        <v>277</v>
      </c>
      <c r="F2954">
        <v>11</v>
      </c>
      <c r="G2954" t="s">
        <v>63</v>
      </c>
      <c r="H2954">
        <v>1</v>
      </c>
      <c r="I2954">
        <v>0.65591397849462363</v>
      </c>
      <c r="J2954">
        <v>0</v>
      </c>
      <c r="K2954">
        <v>0</v>
      </c>
      <c r="L2954">
        <v>517</v>
      </c>
      <c r="M2954">
        <v>517</v>
      </c>
      <c r="N2954">
        <v>93</v>
      </c>
      <c r="O2954">
        <v>61</v>
      </c>
      <c r="P2954">
        <v>0</v>
      </c>
      <c r="Q2954">
        <v>0</v>
      </c>
      <c r="R2954">
        <v>0</v>
      </c>
      <c r="S2954">
        <f t="shared" si="49"/>
        <v>0.77192982456140347</v>
      </c>
      <c r="T2954" s="13">
        <f>(Tabelle1[[#This Row],[MT Distri % (besucht)]]-Tabelle1[[#This Row],[MT Distri % (besucht) VP]])*100</f>
        <v>-11.601584606677983</v>
      </c>
      <c r="U2954" t="str">
        <f>Tabelle1[[#This Row],[Kundenhierarchie 1]]&amp;Tabelle1[[#This Row],[Händler]]&amp;Tabelle1[[#This Row],[Kategorie]]&amp;Tabelle1[[#This Row],[Gruppe]]&amp;Tabelle1[[#This Row],[Name]]</f>
        <v>Rewe GruppeRewe NordWürzsaucenWürzsaucen Made for Meat 235 mlWS Made f.Meat Steakh.ArgentinaSty,235ml</v>
      </c>
      <c r="V2954">
        <f>_xlfn.XLOOKUP(U2954,'Daten Vor-Quartal'!U:U,'Daten Vor-Quartal'!I:I,0)</f>
        <v>0.77192982456140347</v>
      </c>
    </row>
    <row r="2955" spans="1:22">
      <c r="A2955" t="s">
        <v>24</v>
      </c>
      <c r="B2955" t="s">
        <v>26</v>
      </c>
      <c r="C2955" t="s">
        <v>11</v>
      </c>
      <c r="D2955" t="s">
        <v>285</v>
      </c>
      <c r="E2955" t="s">
        <v>278</v>
      </c>
      <c r="F2955">
        <v>8</v>
      </c>
      <c r="G2955" t="s">
        <v>51</v>
      </c>
      <c r="H2955">
        <v>1</v>
      </c>
      <c r="I2955">
        <v>0.956989247311828</v>
      </c>
      <c r="J2955">
        <v>0</v>
      </c>
      <c r="K2955">
        <v>0</v>
      </c>
      <c r="L2955">
        <v>517</v>
      </c>
      <c r="M2955">
        <v>517</v>
      </c>
      <c r="N2955">
        <v>93</v>
      </c>
      <c r="O2955">
        <v>89</v>
      </c>
      <c r="P2955">
        <v>0</v>
      </c>
      <c r="Q2955">
        <v>0</v>
      </c>
      <c r="R2955">
        <v>0</v>
      </c>
      <c r="S2955">
        <f t="shared" si="49"/>
        <v>0.98245614035087714</v>
      </c>
      <c r="T2955" s="13">
        <f>(Tabelle1[[#This Row],[MT Distri % (besucht)]]-Tabelle1[[#This Row],[MT Distri % (besucht) VP]])*100</f>
        <v>-2.5466893039049143</v>
      </c>
      <c r="U2955" t="str">
        <f>Tabelle1[[#This Row],[Kundenhierarchie 1]]&amp;Tabelle1[[#This Row],[Händler]]&amp;Tabelle1[[#This Row],[Kategorie]]&amp;Tabelle1[[#This Row],[Gruppe]]&amp;Tabelle1[[#This Row],[Name]]</f>
        <v>Rewe GruppeRewe NordWürzsaucenWürzsaucen Made for Meat 235 mlWS Made for Meat BBQ Smoked Pep., 235ml</v>
      </c>
      <c r="V2955">
        <f>_xlfn.XLOOKUP(U2955,'Daten Vor-Quartal'!U:U,'Daten Vor-Quartal'!I:I,0)</f>
        <v>0.98245614035087714</v>
      </c>
    </row>
    <row r="2956" spans="1:22">
      <c r="A2956" t="s">
        <v>24</v>
      </c>
      <c r="B2956" t="s">
        <v>26</v>
      </c>
      <c r="C2956" t="s">
        <v>11</v>
      </c>
      <c r="D2956" t="s">
        <v>285</v>
      </c>
      <c r="E2956" t="s">
        <v>279</v>
      </c>
      <c r="F2956">
        <v>4</v>
      </c>
      <c r="G2956" t="s">
        <v>51</v>
      </c>
      <c r="H2956">
        <v>1</v>
      </c>
      <c r="I2956">
        <v>0.79569892473118276</v>
      </c>
      <c r="J2956">
        <v>0</v>
      </c>
      <c r="K2956">
        <v>0</v>
      </c>
      <c r="L2956">
        <v>517</v>
      </c>
      <c r="M2956">
        <v>517</v>
      </c>
      <c r="N2956">
        <v>93</v>
      </c>
      <c r="O2956">
        <v>74</v>
      </c>
      <c r="P2956">
        <v>0</v>
      </c>
      <c r="Q2956">
        <v>0</v>
      </c>
      <c r="R2956">
        <v>0</v>
      </c>
      <c r="S2956">
        <f t="shared" si="49"/>
        <v>0.77192982456140347</v>
      </c>
      <c r="T2956" s="13">
        <f>(Tabelle1[[#This Row],[MT Distri % (besucht)]]-Tabelle1[[#This Row],[MT Distri % (besucht) VP]])*100</f>
        <v>2.3769100169779289</v>
      </c>
      <c r="U2956" t="str">
        <f>Tabelle1[[#This Row],[Kundenhierarchie 1]]&amp;Tabelle1[[#This Row],[Händler]]&amp;Tabelle1[[#This Row],[Kategorie]]&amp;Tabelle1[[#This Row],[Gruppe]]&amp;Tabelle1[[#This Row],[Name]]</f>
        <v>Rewe GruppeRewe NordWürzsaucenWürzsaucen Made for Meat 235 mlWS Made for Meat Burger Sty. Chip, 235ml</v>
      </c>
      <c r="V2956">
        <f>_xlfn.XLOOKUP(U2956,'Daten Vor-Quartal'!U:U,'Daten Vor-Quartal'!I:I,0)</f>
        <v>0.77192982456140347</v>
      </c>
    </row>
    <row r="2957" spans="1:22">
      <c r="A2957" t="s">
        <v>24</v>
      </c>
      <c r="B2957" t="s">
        <v>26</v>
      </c>
      <c r="C2957" t="s">
        <v>11</v>
      </c>
      <c r="D2957" t="s">
        <v>285</v>
      </c>
      <c r="E2957" t="s">
        <v>281</v>
      </c>
      <c r="F2957">
        <v>13</v>
      </c>
      <c r="G2957" t="s">
        <v>63</v>
      </c>
      <c r="H2957">
        <v>1</v>
      </c>
      <c r="I2957">
        <v>0.36559139784946237</v>
      </c>
      <c r="J2957">
        <v>0</v>
      </c>
      <c r="K2957">
        <v>0</v>
      </c>
      <c r="L2957">
        <v>517</v>
      </c>
      <c r="M2957">
        <v>517</v>
      </c>
      <c r="N2957">
        <v>93</v>
      </c>
      <c r="O2957">
        <v>34</v>
      </c>
      <c r="P2957">
        <v>0</v>
      </c>
      <c r="Q2957">
        <v>0</v>
      </c>
      <c r="R2957">
        <v>0</v>
      </c>
      <c r="S2957">
        <f t="shared" si="49"/>
        <v>0.38596491228070173</v>
      </c>
      <c r="T2957" s="13">
        <f>(Tabelle1[[#This Row],[MT Distri % (besucht)]]-Tabelle1[[#This Row],[MT Distri % (besucht) VP]])*100</f>
        <v>-2.0373514431239359</v>
      </c>
      <c r="U2957" t="str">
        <f>Tabelle1[[#This Row],[Kundenhierarchie 1]]&amp;Tabelle1[[#This Row],[Händler]]&amp;Tabelle1[[#This Row],[Kategorie]]&amp;Tabelle1[[#This Row],[Gruppe]]&amp;Tabelle1[[#This Row],[Name]]</f>
        <v>Rewe GruppeRewe NordWürzsaucenWürzsaucen Made for Meat 235 mlWS Made for Meat Hot Chili Srira., 235ml</v>
      </c>
      <c r="V2957">
        <f>_xlfn.XLOOKUP(U2957,'Daten Vor-Quartal'!U:U,'Daten Vor-Quartal'!I:I,0)</f>
        <v>0.38596491228070173</v>
      </c>
    </row>
    <row r="2958" spans="1:22">
      <c r="A2958" t="s">
        <v>24</v>
      </c>
      <c r="B2958" t="s">
        <v>26</v>
      </c>
      <c r="C2958" t="s">
        <v>11</v>
      </c>
      <c r="D2958" t="s">
        <v>285</v>
      </c>
      <c r="E2958" t="s">
        <v>283</v>
      </c>
      <c r="F2958">
        <v>10</v>
      </c>
      <c r="G2958" t="s">
        <v>51</v>
      </c>
      <c r="H2958">
        <v>1</v>
      </c>
      <c r="I2958">
        <v>0.62365591397849462</v>
      </c>
      <c r="J2958">
        <v>0</v>
      </c>
      <c r="K2958">
        <v>0</v>
      </c>
      <c r="L2958">
        <v>517</v>
      </c>
      <c r="M2958">
        <v>517</v>
      </c>
      <c r="N2958">
        <v>93</v>
      </c>
      <c r="O2958">
        <v>58</v>
      </c>
      <c r="P2958">
        <v>0</v>
      </c>
      <c r="Q2958">
        <v>0</v>
      </c>
      <c r="R2958">
        <v>0</v>
      </c>
      <c r="S2958">
        <f t="shared" si="49"/>
        <v>0.75438596491228072</v>
      </c>
      <c r="T2958" s="13">
        <f>(Tabelle1[[#This Row],[MT Distri % (besucht)]]-Tabelle1[[#This Row],[MT Distri % (besucht) VP]])*100</f>
        <v>-13.073005093378608</v>
      </c>
      <c r="U2958" t="str">
        <f>Tabelle1[[#This Row],[Kundenhierarchie 1]]&amp;Tabelle1[[#This Row],[Händler]]&amp;Tabelle1[[#This Row],[Kategorie]]&amp;Tabelle1[[#This Row],[Gruppe]]&amp;Tabelle1[[#This Row],[Name]]</f>
        <v>Rewe GruppeRewe NordWürzsaucenWürzsaucen Made for Meat 235 mlWS Made For Veggie Knobl. Med., 8x235ml</v>
      </c>
      <c r="V2958">
        <f>_xlfn.XLOOKUP(U2958,'Daten Vor-Quartal'!U:U,'Daten Vor-Quartal'!I:I,0)</f>
        <v>0.75438596491228072</v>
      </c>
    </row>
    <row r="2959" spans="1:22">
      <c r="A2959" t="s">
        <v>24</v>
      </c>
      <c r="B2959" t="s">
        <v>26</v>
      </c>
      <c r="C2959" t="s">
        <v>11</v>
      </c>
      <c r="D2959" t="s">
        <v>285</v>
      </c>
      <c r="E2959" t="s">
        <v>284</v>
      </c>
      <c r="F2959">
        <v>17</v>
      </c>
      <c r="G2959" t="s">
        <v>51</v>
      </c>
      <c r="H2959">
        <v>1</v>
      </c>
      <c r="I2959">
        <v>0.4946236559139785</v>
      </c>
      <c r="J2959">
        <v>0</v>
      </c>
      <c r="K2959">
        <v>0</v>
      </c>
      <c r="L2959">
        <v>517</v>
      </c>
      <c r="M2959">
        <v>517</v>
      </c>
      <c r="N2959">
        <v>93</v>
      </c>
      <c r="O2959">
        <v>46</v>
      </c>
      <c r="P2959">
        <v>0</v>
      </c>
      <c r="Q2959">
        <v>0</v>
      </c>
      <c r="R2959">
        <v>0</v>
      </c>
      <c r="S2959">
        <f t="shared" si="49"/>
        <v>0.70175438596491224</v>
      </c>
      <c r="T2959" s="13">
        <f>(Tabelle1[[#This Row],[MT Distri % (besucht)]]-Tabelle1[[#This Row],[MT Distri % (besucht) VP]])*100</f>
        <v>-20.713073005093374</v>
      </c>
      <c r="U2959" t="str">
        <f>Tabelle1[[#This Row],[Kundenhierarchie 1]]&amp;Tabelle1[[#This Row],[Händler]]&amp;Tabelle1[[#This Row],[Kategorie]]&amp;Tabelle1[[#This Row],[Gruppe]]&amp;Tabelle1[[#This Row],[Name]]</f>
        <v>Rewe GruppeRewe NordWürzsaucenWürzsaucen Made for Meat 235 mlWS Made For Veggie Teriy. Sesam, 8x235ml</v>
      </c>
      <c r="V2959">
        <f>_xlfn.XLOOKUP(U2959,'Daten Vor-Quartal'!U:U,'Daten Vor-Quartal'!I:I,0)</f>
        <v>0.70175438596491224</v>
      </c>
    </row>
    <row r="2960" spans="1:22">
      <c r="A2960" t="s">
        <v>24</v>
      </c>
      <c r="B2960" t="s">
        <v>26</v>
      </c>
      <c r="C2960" t="s">
        <v>11</v>
      </c>
      <c r="D2960" t="s">
        <v>293</v>
      </c>
      <c r="E2960" t="s">
        <v>286</v>
      </c>
      <c r="F2960">
        <v>18</v>
      </c>
      <c r="G2960" t="s">
        <v>63</v>
      </c>
      <c r="H2960">
        <v>1</v>
      </c>
      <c r="I2960">
        <v>5.3763440860215055E-2</v>
      </c>
      <c r="J2960">
        <v>3.8205980066445471</v>
      </c>
      <c r="K2960">
        <v>-4.3871071859853119</v>
      </c>
      <c r="L2960">
        <v>517</v>
      </c>
      <c r="M2960">
        <v>517</v>
      </c>
      <c r="N2960">
        <v>93</v>
      </c>
      <c r="O2960">
        <v>5</v>
      </c>
      <c r="P2960">
        <v>597</v>
      </c>
      <c r="Q2960">
        <v>10.275351656725606</v>
      </c>
      <c r="R2960">
        <v>-4.489499686043434</v>
      </c>
      <c r="S2960">
        <f t="shared" si="49"/>
        <v>4.3859649122807015E-2</v>
      </c>
      <c r="T2960" s="13">
        <f>(Tabelle1[[#This Row],[MT Distri % (besucht)]]-Tabelle1[[#This Row],[MT Distri % (besucht) VP]])*100</f>
        <v>0.99037917374080398</v>
      </c>
      <c r="U2960" t="str">
        <f>Tabelle1[[#This Row],[Kundenhierarchie 1]]&amp;Tabelle1[[#This Row],[Händler]]&amp;Tabelle1[[#This Row],[Kategorie]]&amp;Tabelle1[[#This Row],[Gruppe]]&amp;Tabelle1[[#This Row],[Name]]</f>
        <v>Rewe GruppeRewe NordWürzsaucenWürzsaucen Made for Meat 375 mlWS Made for Meat Bacon Jalapeno, 375ml</v>
      </c>
      <c r="V2960">
        <f>_xlfn.XLOOKUP(U2960,'Daten Vor-Quartal'!U:U,'Daten Vor-Quartal'!I:I,0)</f>
        <v>4.3859649122807015E-2</v>
      </c>
    </row>
    <row r="2961" spans="1:22">
      <c r="A2961" t="s">
        <v>24</v>
      </c>
      <c r="B2961" t="s">
        <v>26</v>
      </c>
      <c r="C2961" t="s">
        <v>11</v>
      </c>
      <c r="D2961" t="s">
        <v>293</v>
      </c>
      <c r="E2961" t="s">
        <v>287</v>
      </c>
      <c r="F2961">
        <v>15</v>
      </c>
      <c r="G2961" t="s">
        <v>63</v>
      </c>
      <c r="H2961">
        <v>1</v>
      </c>
      <c r="I2961">
        <v>2.1505376344086023E-2</v>
      </c>
      <c r="J2961">
        <v>1.1627906976744202</v>
      </c>
      <c r="K2961">
        <v>-6.3748977445366135</v>
      </c>
      <c r="L2961">
        <v>517</v>
      </c>
      <c r="M2961">
        <v>517</v>
      </c>
      <c r="N2961">
        <v>93</v>
      </c>
      <c r="O2961">
        <v>2</v>
      </c>
      <c r="P2961">
        <v>597</v>
      </c>
      <c r="Q2961">
        <v>3.0770119416435193</v>
      </c>
      <c r="R2961">
        <v>-11.299378346784854</v>
      </c>
      <c r="S2961">
        <f t="shared" si="49"/>
        <v>5.2631578947368418E-2</v>
      </c>
      <c r="T2961" s="13">
        <f>(Tabelle1[[#This Row],[MT Distri % (besucht)]]-Tabelle1[[#This Row],[MT Distri % (besucht) VP]])*100</f>
        <v>-3.1126202603282396</v>
      </c>
      <c r="U2961" t="str">
        <f>Tabelle1[[#This Row],[Kundenhierarchie 1]]&amp;Tabelle1[[#This Row],[Händler]]&amp;Tabelle1[[#This Row],[Kategorie]]&amp;Tabelle1[[#This Row],[Gruppe]]&amp;Tabelle1[[#This Row],[Name]]</f>
        <v>Rewe GruppeRewe NordWürzsaucenWürzsaucen Made for Meat 375 mlWS Made for Meat BBQ Cranberry, 375ml</v>
      </c>
      <c r="V2961">
        <f>_xlfn.XLOOKUP(U2961,'Daten Vor-Quartal'!U:U,'Daten Vor-Quartal'!I:I,0)</f>
        <v>5.2631578947368418E-2</v>
      </c>
    </row>
    <row r="2962" spans="1:22">
      <c r="A2962" t="s">
        <v>24</v>
      </c>
      <c r="B2962" t="s">
        <v>26</v>
      </c>
      <c r="C2962" t="s">
        <v>11</v>
      </c>
      <c r="D2962" t="s">
        <v>293</v>
      </c>
      <c r="E2962" t="s">
        <v>288</v>
      </c>
      <c r="F2962">
        <v>16</v>
      </c>
      <c r="G2962" t="s">
        <v>63</v>
      </c>
      <c r="H2962">
        <v>1</v>
      </c>
      <c r="I2962">
        <v>1.0752688172043012E-2</v>
      </c>
      <c r="J2962">
        <v>0.16611295681063185</v>
      </c>
      <c r="K2962">
        <v>-5.0265168589347473</v>
      </c>
      <c r="L2962">
        <v>517</v>
      </c>
      <c r="M2962">
        <v>517</v>
      </c>
      <c r="N2962">
        <v>93</v>
      </c>
      <c r="O2962">
        <v>1</v>
      </c>
      <c r="P2962">
        <v>597</v>
      </c>
      <c r="Q2962">
        <v>0.33798856694964979</v>
      </c>
      <c r="R2962">
        <v>-8.3050778550295359</v>
      </c>
      <c r="S2962">
        <f t="shared" si="49"/>
        <v>4.3859649122807015E-2</v>
      </c>
      <c r="T2962" s="13">
        <f>(Tabelle1[[#This Row],[MT Distri % (besucht)]]-Tabelle1[[#This Row],[MT Distri % (besucht) VP]])*100</f>
        <v>-3.3106960950764002</v>
      </c>
      <c r="U2962" t="str">
        <f>Tabelle1[[#This Row],[Kundenhierarchie 1]]&amp;Tabelle1[[#This Row],[Händler]]&amp;Tabelle1[[#This Row],[Kategorie]]&amp;Tabelle1[[#This Row],[Gruppe]]&amp;Tabelle1[[#This Row],[Name]]</f>
        <v>Rewe GruppeRewe NordWürzsaucenWürzsaucen Made for Meat 375 mlWS Made for Meat Chili Aji Panca, 375ml</v>
      </c>
      <c r="V2962">
        <f>_xlfn.XLOOKUP(U2962,'Daten Vor-Quartal'!U:U,'Daten Vor-Quartal'!I:I,0)</f>
        <v>4.3859649122807015E-2</v>
      </c>
    </row>
    <row r="2963" spans="1:22">
      <c r="A2963" t="s">
        <v>24</v>
      </c>
      <c r="B2963" t="s">
        <v>26</v>
      </c>
      <c r="C2963" t="s">
        <v>11</v>
      </c>
      <c r="D2963" t="s">
        <v>293</v>
      </c>
      <c r="E2963" t="s">
        <v>289</v>
      </c>
      <c r="F2963">
        <v>19</v>
      </c>
      <c r="G2963" t="s">
        <v>74</v>
      </c>
      <c r="H2963">
        <v>1</v>
      </c>
      <c r="I2963">
        <v>6.4516129032258063E-2</v>
      </c>
      <c r="J2963">
        <v>3.6544850498339159</v>
      </c>
      <c r="K2963">
        <v>-1.7056489535161825</v>
      </c>
      <c r="L2963">
        <v>517</v>
      </c>
      <c r="M2963">
        <v>517</v>
      </c>
      <c r="N2963">
        <v>93</v>
      </c>
      <c r="O2963">
        <v>6</v>
      </c>
      <c r="P2963">
        <v>597</v>
      </c>
      <c r="Q2963">
        <v>10.702219610724379</v>
      </c>
      <c r="R2963">
        <v>-1.3411171520670173</v>
      </c>
      <c r="S2963">
        <f t="shared" si="49"/>
        <v>5.2631578947368418E-2</v>
      </c>
      <c r="T2963" s="13">
        <f>(Tabelle1[[#This Row],[MT Distri % (besucht)]]-Tabelle1[[#This Row],[MT Distri % (besucht) VP]])*100</f>
        <v>1.1884550084889645</v>
      </c>
      <c r="U2963" t="str">
        <f>Tabelle1[[#This Row],[Kundenhierarchie 1]]&amp;Tabelle1[[#This Row],[Händler]]&amp;Tabelle1[[#This Row],[Kategorie]]&amp;Tabelle1[[#This Row],[Gruppe]]&amp;Tabelle1[[#This Row],[Name]]</f>
        <v>Rewe GruppeRewe NordWürzsaucenWürzsaucen Made for Meat 375 mlWS Made for Meat Grilled Paprika, 375ml</v>
      </c>
      <c r="V2963">
        <f>_xlfn.XLOOKUP(U2963,'Daten Vor-Quartal'!U:U,'Daten Vor-Quartal'!I:I,0)</f>
        <v>5.2631578947368418E-2</v>
      </c>
    </row>
    <row r="2964" spans="1:22">
      <c r="A2964" t="s">
        <v>24</v>
      </c>
      <c r="B2964" t="s">
        <v>26</v>
      </c>
      <c r="C2964" t="s">
        <v>11</v>
      </c>
      <c r="D2964" t="s">
        <v>298</v>
      </c>
      <c r="E2964" t="s">
        <v>290</v>
      </c>
      <c r="F2964">
        <v>9</v>
      </c>
      <c r="G2964" t="s">
        <v>51</v>
      </c>
      <c r="H2964">
        <v>1</v>
      </c>
      <c r="I2964">
        <v>0.978494623655914</v>
      </c>
      <c r="J2964">
        <v>97.176079734219485</v>
      </c>
      <c r="K2964">
        <v>2.3650923499005216E-2</v>
      </c>
      <c r="L2964">
        <v>517</v>
      </c>
      <c r="M2964">
        <v>517</v>
      </c>
      <c r="N2964">
        <v>93</v>
      </c>
      <c r="O2964">
        <v>91</v>
      </c>
      <c r="P2964">
        <v>597</v>
      </c>
      <c r="Q2964">
        <v>98.906589318623077</v>
      </c>
      <c r="R2964">
        <v>-8.0860307746021931E-2</v>
      </c>
      <c r="S2964">
        <f t="shared" si="49"/>
        <v>0.99122807017543857</v>
      </c>
      <c r="T2964" s="13">
        <f>(Tabelle1[[#This Row],[MT Distri % (besucht)]]-Tabelle1[[#This Row],[MT Distri % (besucht) VP]])*100</f>
        <v>-1.2733446519524572</v>
      </c>
      <c r="U2964" t="str">
        <f>Tabelle1[[#This Row],[Kundenhierarchie 1]]&amp;Tabelle1[[#This Row],[Händler]]&amp;Tabelle1[[#This Row],[Kategorie]]&amp;Tabelle1[[#This Row],[Gruppe]]&amp;Tabelle1[[#This Row],[Name]]</f>
        <v>Rewe GruppeRewe NordWürzsaucenWürzsaucen StandardWürzsauce Barbecue, 250ml</v>
      </c>
      <c r="V2964">
        <f>_xlfn.XLOOKUP(U2964,'Daten Vor-Quartal'!U:U,'Daten Vor-Quartal'!I:I,0)</f>
        <v>0.99122807017543857</v>
      </c>
    </row>
    <row r="2965" spans="1:22">
      <c r="A2965" t="s">
        <v>24</v>
      </c>
      <c r="B2965" t="s">
        <v>26</v>
      </c>
      <c r="C2965" t="s">
        <v>11</v>
      </c>
      <c r="D2965" t="s">
        <v>298</v>
      </c>
      <c r="E2965" t="s">
        <v>291</v>
      </c>
      <c r="F2965">
        <v>21</v>
      </c>
      <c r="G2965" t="s">
        <v>74</v>
      </c>
      <c r="H2965">
        <v>1</v>
      </c>
      <c r="I2965">
        <v>0.4838709677419355</v>
      </c>
      <c r="J2965">
        <v>48.33887043189339</v>
      </c>
      <c r="K2965">
        <v>-10.120091042143098</v>
      </c>
      <c r="L2965">
        <v>517</v>
      </c>
      <c r="M2965">
        <v>517</v>
      </c>
      <c r="N2965">
        <v>93</v>
      </c>
      <c r="O2965">
        <v>45</v>
      </c>
      <c r="P2965">
        <v>597</v>
      </c>
      <c r="Q2965">
        <v>59.559535694056201</v>
      </c>
      <c r="R2965">
        <v>-9.4240725435902633</v>
      </c>
      <c r="S2965">
        <f t="shared" si="49"/>
        <v>0.53508771929824561</v>
      </c>
      <c r="T2965" s="13">
        <f>(Tabelle1[[#This Row],[MT Distri % (besucht)]]-Tabelle1[[#This Row],[MT Distri % (besucht) VP]])*100</f>
        <v>-5.1216751556310118</v>
      </c>
      <c r="U2965" t="str">
        <f>Tabelle1[[#This Row],[Kundenhierarchie 1]]&amp;Tabelle1[[#This Row],[Händler]]&amp;Tabelle1[[#This Row],[Kategorie]]&amp;Tabelle1[[#This Row],[Gruppe]]&amp;Tabelle1[[#This Row],[Name]]</f>
        <v>Rewe GruppeRewe NordWürzsaucenWürzsaucen StandardWürzsauce Brandstifter, 250ml</v>
      </c>
      <c r="V2965">
        <f>_xlfn.XLOOKUP(U2965,'Daten Vor-Quartal'!U:U,'Daten Vor-Quartal'!I:I,0)</f>
        <v>0.53508771929824561</v>
      </c>
    </row>
    <row r="2966" spans="1:22">
      <c r="A2966" t="s">
        <v>24</v>
      </c>
      <c r="B2966" t="s">
        <v>26</v>
      </c>
      <c r="C2966" t="s">
        <v>11</v>
      </c>
      <c r="D2966" t="s">
        <v>298</v>
      </c>
      <c r="E2966" t="s">
        <v>292</v>
      </c>
      <c r="F2966">
        <v>23</v>
      </c>
      <c r="G2966" t="s">
        <v>74</v>
      </c>
      <c r="H2966">
        <v>1</v>
      </c>
      <c r="I2966">
        <v>9.6774193548387094E-2</v>
      </c>
      <c r="J2966">
        <v>6.3122923588039432</v>
      </c>
      <c r="K2966">
        <v>-5.2866770174237396E-2</v>
      </c>
      <c r="L2966">
        <v>517</v>
      </c>
      <c r="M2966">
        <v>517</v>
      </c>
      <c r="N2966">
        <v>93</v>
      </c>
      <c r="O2966">
        <v>9</v>
      </c>
      <c r="P2966">
        <v>597</v>
      </c>
      <c r="Q2966">
        <v>13.313626753781973</v>
      </c>
      <c r="R2966">
        <v>1.2021410719208863</v>
      </c>
      <c r="S2966">
        <f t="shared" si="49"/>
        <v>8.771929824561403E-2</v>
      </c>
      <c r="T2966" s="13">
        <f>(Tabelle1[[#This Row],[MT Distri % (besucht)]]-Tabelle1[[#This Row],[MT Distri % (besucht) VP]])*100</f>
        <v>0.90548953027730639</v>
      </c>
      <c r="U2966" t="str">
        <f>Tabelle1[[#This Row],[Kundenhierarchie 1]]&amp;Tabelle1[[#This Row],[Händler]]&amp;Tabelle1[[#This Row],[Kategorie]]&amp;Tabelle1[[#This Row],[Gruppe]]&amp;Tabelle1[[#This Row],[Name]]</f>
        <v>Rewe GruppeRewe NordWürzsaucenWürzsaucen StandardWürzsauce China, 250ml</v>
      </c>
      <c r="V2966">
        <f>_xlfn.XLOOKUP(U2966,'Daten Vor-Quartal'!U:U,'Daten Vor-Quartal'!I:I,0)</f>
        <v>8.771929824561403E-2</v>
      </c>
    </row>
    <row r="2967" spans="1:22">
      <c r="A2967" t="s">
        <v>24</v>
      </c>
      <c r="B2967" t="s">
        <v>26</v>
      </c>
      <c r="C2967" t="s">
        <v>11</v>
      </c>
      <c r="D2967" t="s">
        <v>298</v>
      </c>
      <c r="E2967" t="s">
        <v>294</v>
      </c>
      <c r="F2967">
        <v>20</v>
      </c>
      <c r="G2967" t="s">
        <v>74</v>
      </c>
      <c r="H2967">
        <v>1</v>
      </c>
      <c r="I2967">
        <v>2.1505376344086023E-2</v>
      </c>
      <c r="J2967">
        <v>10.96345514950165</v>
      </c>
      <c r="K2967">
        <v>-11.14709761431738</v>
      </c>
      <c r="L2967">
        <v>517</v>
      </c>
      <c r="M2967">
        <v>517</v>
      </c>
      <c r="N2967">
        <v>93</v>
      </c>
      <c r="O2967">
        <v>2</v>
      </c>
      <c r="P2967">
        <v>597</v>
      </c>
      <c r="Q2967">
        <v>15.218930260455934</v>
      </c>
      <c r="R2967">
        <v>-12.121250554204895</v>
      </c>
      <c r="S2967">
        <f t="shared" si="49"/>
        <v>7.8947368421052627E-2</v>
      </c>
      <c r="T2967" s="13">
        <f>(Tabelle1[[#This Row],[MT Distri % (besucht)]]-Tabelle1[[#This Row],[MT Distri % (besucht) VP]])*100</f>
        <v>-5.7441992076966608</v>
      </c>
      <c r="U2967" t="str">
        <f>Tabelle1[[#This Row],[Kundenhierarchie 1]]&amp;Tabelle1[[#This Row],[Händler]]&amp;Tabelle1[[#This Row],[Kategorie]]&amp;Tabelle1[[#This Row],[Gruppe]]&amp;Tabelle1[[#This Row],[Name]]</f>
        <v>Rewe GruppeRewe NordWürzsaucenWürzsaucen StandardWürzsauce Cocktail, 250ml</v>
      </c>
      <c r="V2967">
        <f>_xlfn.XLOOKUP(U2967,'Daten Vor-Quartal'!U:U,'Daten Vor-Quartal'!I:I,0)</f>
        <v>7.8947368421052627E-2</v>
      </c>
    </row>
    <row r="2968" spans="1:22">
      <c r="A2968" t="s">
        <v>24</v>
      </c>
      <c r="B2968" t="s">
        <v>26</v>
      </c>
      <c r="C2968" t="s">
        <v>11</v>
      </c>
      <c r="D2968" t="s">
        <v>298</v>
      </c>
      <c r="E2968" t="s">
        <v>295</v>
      </c>
      <c r="F2968">
        <v>3</v>
      </c>
      <c r="G2968" t="s">
        <v>51</v>
      </c>
      <c r="H2968">
        <v>1</v>
      </c>
      <c r="I2968">
        <v>0.978494623655914</v>
      </c>
      <c r="J2968">
        <v>97.50830564783989</v>
      </c>
      <c r="K2968">
        <v>-0.64914828850788264</v>
      </c>
      <c r="L2968">
        <v>517</v>
      </c>
      <c r="M2968">
        <v>517</v>
      </c>
      <c r="N2968">
        <v>93</v>
      </c>
      <c r="O2968">
        <v>91</v>
      </c>
      <c r="P2968">
        <v>597</v>
      </c>
      <c r="Q2968">
        <v>98.909926941098604</v>
      </c>
      <c r="R2968">
        <v>-0.35459934699123608</v>
      </c>
      <c r="S2968">
        <f t="shared" si="49"/>
        <v>0.98245614035087714</v>
      </c>
      <c r="T2968" s="13">
        <f>(Tabelle1[[#This Row],[MT Distri % (besucht)]]-Tabelle1[[#This Row],[MT Distri % (besucht) VP]])*100</f>
        <v>-0.39615166949631408</v>
      </c>
      <c r="U2968" t="str">
        <f>Tabelle1[[#This Row],[Kundenhierarchie 1]]&amp;Tabelle1[[#This Row],[Händler]]&amp;Tabelle1[[#This Row],[Kategorie]]&amp;Tabelle1[[#This Row],[Gruppe]]&amp;Tabelle1[[#This Row],[Name]]</f>
        <v>Rewe GruppeRewe NordWürzsaucenWürzsaucen StandardWürzsauce Curry, 250ml</v>
      </c>
      <c r="V2968">
        <f>_xlfn.XLOOKUP(U2968,'Daten Vor-Quartal'!U:U,'Daten Vor-Quartal'!I:I,0)</f>
        <v>0.98245614035087714</v>
      </c>
    </row>
    <row r="2969" spans="1:22">
      <c r="A2969" t="s">
        <v>24</v>
      </c>
      <c r="B2969" t="s">
        <v>26</v>
      </c>
      <c r="C2969" t="s">
        <v>11</v>
      </c>
      <c r="D2969" t="s">
        <v>298</v>
      </c>
      <c r="E2969" t="s">
        <v>296</v>
      </c>
      <c r="F2969">
        <v>7</v>
      </c>
      <c r="G2969" t="s">
        <v>51</v>
      </c>
      <c r="H2969">
        <v>1</v>
      </c>
      <c r="I2969">
        <v>0.956989247311828</v>
      </c>
      <c r="J2969">
        <v>89.036544850498245</v>
      </c>
      <c r="K2969">
        <v>-0.9132038932202704</v>
      </c>
      <c r="L2969">
        <v>517</v>
      </c>
      <c r="M2969">
        <v>517</v>
      </c>
      <c r="N2969">
        <v>93</v>
      </c>
      <c r="O2969">
        <v>89</v>
      </c>
      <c r="P2969">
        <v>597</v>
      </c>
      <c r="Q2969">
        <v>94.753232908125142</v>
      </c>
      <c r="R2969">
        <v>-0.85368254583292469</v>
      </c>
      <c r="S2969">
        <f t="shared" si="49"/>
        <v>0.98245614035087714</v>
      </c>
      <c r="T2969" s="13">
        <f>(Tabelle1[[#This Row],[MT Distri % (besucht)]]-Tabelle1[[#This Row],[MT Distri % (besucht) VP]])*100</f>
        <v>-2.5466893039049143</v>
      </c>
      <c r="U2969" t="str">
        <f>Tabelle1[[#This Row],[Kundenhierarchie 1]]&amp;Tabelle1[[#This Row],[Händler]]&amp;Tabelle1[[#This Row],[Kategorie]]&amp;Tabelle1[[#This Row],[Gruppe]]&amp;Tabelle1[[#This Row],[Name]]</f>
        <v>Rewe GruppeRewe NordWürzsaucenWürzsaucen StandardWürzsauce Hot Chili, 250ml</v>
      </c>
      <c r="V2969">
        <f>_xlfn.XLOOKUP(U2969,'Daten Vor-Quartal'!U:U,'Daten Vor-Quartal'!I:I,0)</f>
        <v>0.98245614035087714</v>
      </c>
    </row>
    <row r="2970" spans="1:22">
      <c r="A2970" t="s">
        <v>24</v>
      </c>
      <c r="B2970" t="s">
        <v>26</v>
      </c>
      <c r="C2970" t="s">
        <v>11</v>
      </c>
      <c r="D2970" t="s">
        <v>298</v>
      </c>
      <c r="E2970" t="s">
        <v>297</v>
      </c>
      <c r="F2970">
        <v>1</v>
      </c>
      <c r="G2970" t="s">
        <v>51</v>
      </c>
      <c r="H2970">
        <v>1</v>
      </c>
      <c r="I2970">
        <v>0.967741935483871</v>
      </c>
      <c r="J2970">
        <v>97.342192691030377</v>
      </c>
      <c r="K2970">
        <v>-0.64775705771381809</v>
      </c>
      <c r="L2970">
        <v>517</v>
      </c>
      <c r="M2970">
        <v>517</v>
      </c>
      <c r="N2970">
        <v>93</v>
      </c>
      <c r="O2970">
        <v>90</v>
      </c>
      <c r="P2970">
        <v>597</v>
      </c>
      <c r="Q2970">
        <v>99.097175705670935</v>
      </c>
      <c r="R2970">
        <v>-0.24669477942097728</v>
      </c>
      <c r="S2970">
        <f t="shared" si="49"/>
        <v>0.98245614035087714</v>
      </c>
      <c r="T2970" s="13">
        <f>(Tabelle1[[#This Row],[MT Distri % (besucht)]]-Tabelle1[[#This Row],[MT Distri % (besucht) VP]])*100</f>
        <v>-1.4714204867006142</v>
      </c>
      <c r="U2970" t="str">
        <f>Tabelle1[[#This Row],[Kundenhierarchie 1]]&amp;Tabelle1[[#This Row],[Händler]]&amp;Tabelle1[[#This Row],[Kategorie]]&amp;Tabelle1[[#This Row],[Gruppe]]&amp;Tabelle1[[#This Row],[Name]]</f>
        <v>Rewe GruppeRewe NordWürzsaucenWürzsaucen StandardWürzsauce Knoblauch, 250ml</v>
      </c>
      <c r="V2970">
        <f>_xlfn.XLOOKUP(U2970,'Daten Vor-Quartal'!U:U,'Daten Vor-Quartal'!I:I,0)</f>
        <v>0.98245614035087714</v>
      </c>
    </row>
    <row r="2971" spans="1:22">
      <c r="A2971" t="s">
        <v>24</v>
      </c>
      <c r="B2971" t="s">
        <v>26</v>
      </c>
      <c r="C2971" t="s">
        <v>11</v>
      </c>
      <c r="D2971" t="s">
        <v>298</v>
      </c>
      <c r="E2971" t="s">
        <v>303</v>
      </c>
      <c r="F2971">
        <v>5</v>
      </c>
      <c r="G2971" t="s">
        <v>51</v>
      </c>
      <c r="H2971">
        <v>1</v>
      </c>
      <c r="I2971">
        <v>0.93548387096774188</v>
      </c>
      <c r="J2971">
        <v>87.541528239203387</v>
      </c>
      <c r="K2971">
        <v>-1.5706995664924885</v>
      </c>
      <c r="L2971">
        <v>517</v>
      </c>
      <c r="M2971">
        <v>517</v>
      </c>
      <c r="N2971">
        <v>93</v>
      </c>
      <c r="O2971">
        <v>87</v>
      </c>
      <c r="P2971">
        <v>597</v>
      </c>
      <c r="Q2971">
        <v>93.949474083380878</v>
      </c>
      <c r="R2971">
        <v>-1.1777201183389394</v>
      </c>
      <c r="S2971">
        <f t="shared" si="49"/>
        <v>0.94736842105263153</v>
      </c>
      <c r="T2971" s="13">
        <f>(Tabelle1[[#This Row],[MT Distri % (besucht)]]-Tabelle1[[#This Row],[MT Distri % (besucht) VP]])*100</f>
        <v>-1.1884550084889645</v>
      </c>
      <c r="U2971" t="str">
        <f>Tabelle1[[#This Row],[Kundenhierarchie 1]]&amp;Tabelle1[[#This Row],[Händler]]&amp;Tabelle1[[#This Row],[Kategorie]]&amp;Tabelle1[[#This Row],[Gruppe]]&amp;Tabelle1[[#This Row],[Name]]</f>
        <v>Rewe GruppeRewe NordWürzsaucenWürzsaucen StandardWürzsauce Mexico, 250ml</v>
      </c>
      <c r="V2971">
        <f>_xlfn.XLOOKUP(U2971,'Daten Vor-Quartal'!U:U,'Daten Vor-Quartal'!I:I,0)</f>
        <v>0.94736842105263153</v>
      </c>
    </row>
    <row r="2972" spans="1:22">
      <c r="A2972" t="s">
        <v>24</v>
      </c>
      <c r="B2972" t="s">
        <v>26</v>
      </c>
      <c r="C2972" t="s">
        <v>11</v>
      </c>
      <c r="D2972" t="s">
        <v>298</v>
      </c>
      <c r="E2972" t="s">
        <v>299</v>
      </c>
      <c r="F2972">
        <v>14</v>
      </c>
      <c r="G2972" t="s">
        <v>63</v>
      </c>
      <c r="H2972">
        <v>1</v>
      </c>
      <c r="I2972">
        <v>0.13978494623655913</v>
      </c>
      <c r="J2972">
        <v>7.4750830564784341</v>
      </c>
      <c r="K2972">
        <v>0.27240298947672992</v>
      </c>
      <c r="L2972">
        <v>517</v>
      </c>
      <c r="M2972">
        <v>517</v>
      </c>
      <c r="N2972">
        <v>93</v>
      </c>
      <c r="O2972">
        <v>13</v>
      </c>
      <c r="P2972">
        <v>597</v>
      </c>
      <c r="Q2972">
        <v>14.475034060359803</v>
      </c>
      <c r="R2972">
        <v>1.6473955031126586</v>
      </c>
      <c r="S2972">
        <f t="shared" si="49"/>
        <v>0.14035087719298245</v>
      </c>
      <c r="T2972" s="13">
        <f>(Tabelle1[[#This Row],[MT Distri % (besucht)]]-Tabelle1[[#This Row],[MT Distri % (besucht) VP]])*100</f>
        <v>-5.659309564233217E-2</v>
      </c>
      <c r="U2972" t="str">
        <f>Tabelle1[[#This Row],[Kundenhierarchie 1]]&amp;Tabelle1[[#This Row],[Händler]]&amp;Tabelle1[[#This Row],[Kategorie]]&amp;Tabelle1[[#This Row],[Gruppe]]&amp;Tabelle1[[#This Row],[Name]]</f>
        <v>Rewe GruppeRewe NordWürzsaucenWürzsaucen StandardWürzsauce Paprikasauce Ungar. Art, 250ml</v>
      </c>
      <c r="V2972">
        <f>_xlfn.XLOOKUP(U2972,'Daten Vor-Quartal'!U:U,'Daten Vor-Quartal'!I:I,0)</f>
        <v>0.14035087719298245</v>
      </c>
    </row>
    <row r="2973" spans="1:22">
      <c r="A2973" t="s">
        <v>24</v>
      </c>
      <c r="B2973" t="s">
        <v>26</v>
      </c>
      <c r="C2973" t="s">
        <v>11</v>
      </c>
      <c r="D2973" t="s">
        <v>298</v>
      </c>
      <c r="E2973" t="s">
        <v>300</v>
      </c>
      <c r="F2973">
        <v>12</v>
      </c>
      <c r="G2973" t="s">
        <v>63</v>
      </c>
      <c r="H2973">
        <v>1</v>
      </c>
      <c r="I2973">
        <v>0.83870967741935487</v>
      </c>
      <c r="J2973">
        <v>60.797342192690863</v>
      </c>
      <c r="K2973">
        <v>-2.5192407218818538</v>
      </c>
      <c r="L2973">
        <v>517</v>
      </c>
      <c r="M2973">
        <v>517</v>
      </c>
      <c r="N2973">
        <v>93</v>
      </c>
      <c r="O2973">
        <v>78</v>
      </c>
      <c r="P2973">
        <v>597</v>
      </c>
      <c r="Q2973">
        <v>73.131905102370325</v>
      </c>
      <c r="R2973">
        <v>-1.4509904947575194</v>
      </c>
      <c r="S2973">
        <f t="shared" si="49"/>
        <v>0.82456140350877194</v>
      </c>
      <c r="T2973" s="13">
        <f>(Tabelle1[[#This Row],[MT Distri % (besucht)]]-Tabelle1[[#This Row],[MT Distri % (besucht) VP]])*100</f>
        <v>1.4148273910582931</v>
      </c>
      <c r="U2973" t="str">
        <f>Tabelle1[[#This Row],[Kundenhierarchie 1]]&amp;Tabelle1[[#This Row],[Händler]]&amp;Tabelle1[[#This Row],[Kategorie]]&amp;Tabelle1[[#This Row],[Gruppe]]&amp;Tabelle1[[#This Row],[Name]]</f>
        <v>Rewe GruppeRewe NordWürzsaucenWürzsaucen StandardWürzsauce Schaschlik, 250ml</v>
      </c>
      <c r="V2973">
        <f>_xlfn.XLOOKUP(U2973,'Daten Vor-Quartal'!U:U,'Daten Vor-Quartal'!I:I,0)</f>
        <v>0.82456140350877194</v>
      </c>
    </row>
    <row r="2974" spans="1:22">
      <c r="A2974" t="s">
        <v>24</v>
      </c>
      <c r="B2974" t="s">
        <v>26</v>
      </c>
      <c r="C2974" t="s">
        <v>11</v>
      </c>
      <c r="D2974" t="s">
        <v>298</v>
      </c>
      <c r="E2974" t="s">
        <v>301</v>
      </c>
      <c r="F2974">
        <v>2</v>
      </c>
      <c r="G2974" t="s">
        <v>51</v>
      </c>
      <c r="H2974">
        <v>1</v>
      </c>
      <c r="I2974">
        <v>0.978494623655914</v>
      </c>
      <c r="J2974">
        <v>95.514950166113849</v>
      </c>
      <c r="K2974">
        <v>-1.6374786446073131</v>
      </c>
      <c r="L2974">
        <v>517</v>
      </c>
      <c r="M2974">
        <v>517</v>
      </c>
      <c r="N2974">
        <v>93</v>
      </c>
      <c r="O2974">
        <v>91</v>
      </c>
      <c r="P2974">
        <v>597</v>
      </c>
      <c r="Q2974">
        <v>98.008536195694916</v>
      </c>
      <c r="R2974">
        <v>-1.0274698947949616</v>
      </c>
      <c r="S2974">
        <f t="shared" si="49"/>
        <v>0.99122807017543857</v>
      </c>
      <c r="T2974" s="13">
        <f>(Tabelle1[[#This Row],[MT Distri % (besucht)]]-Tabelle1[[#This Row],[MT Distri % (besucht) VP]])*100</f>
        <v>-1.2733446519524572</v>
      </c>
      <c r="U2974" t="str">
        <f>Tabelle1[[#This Row],[Kundenhierarchie 1]]&amp;Tabelle1[[#This Row],[Händler]]&amp;Tabelle1[[#This Row],[Kategorie]]&amp;Tabelle1[[#This Row],[Gruppe]]&amp;Tabelle1[[#This Row],[Name]]</f>
        <v>Rewe GruppeRewe NordWürzsaucenWürzsaucen StandardWürzsauce Steak, 250ml</v>
      </c>
      <c r="V2974">
        <f>_xlfn.XLOOKUP(U2974,'Daten Vor-Quartal'!U:U,'Daten Vor-Quartal'!I:I,0)</f>
        <v>0.99122807017543857</v>
      </c>
    </row>
    <row r="2975" spans="1:22">
      <c r="A2975" t="s">
        <v>24</v>
      </c>
      <c r="B2975" t="s">
        <v>26</v>
      </c>
      <c r="C2975" t="s">
        <v>11</v>
      </c>
      <c r="D2975" t="s">
        <v>298</v>
      </c>
      <c r="E2975" t="s">
        <v>302</v>
      </c>
      <c r="F2975">
        <v>24</v>
      </c>
      <c r="G2975" t="s">
        <v>74</v>
      </c>
      <c r="H2975">
        <v>0</v>
      </c>
      <c r="I2975">
        <v>0</v>
      </c>
      <c r="J2975">
        <v>0</v>
      </c>
      <c r="K2975">
        <v>0</v>
      </c>
      <c r="L2975">
        <v>0</v>
      </c>
      <c r="M2975">
        <v>517</v>
      </c>
      <c r="N2975">
        <v>1</v>
      </c>
      <c r="O2975">
        <v>0</v>
      </c>
      <c r="P2975">
        <v>597</v>
      </c>
      <c r="Q2975">
        <v>0</v>
      </c>
      <c r="R2975">
        <v>0</v>
      </c>
      <c r="S2975">
        <f t="shared" si="49"/>
        <v>0</v>
      </c>
      <c r="T2975" s="13">
        <f>(Tabelle1[[#This Row],[MT Distri % (besucht)]]-Tabelle1[[#This Row],[MT Distri % (besucht) VP]])*100</f>
        <v>0</v>
      </c>
      <c r="U2975" t="str">
        <f>Tabelle1[[#This Row],[Kundenhierarchie 1]]&amp;Tabelle1[[#This Row],[Händler]]&amp;Tabelle1[[#This Row],[Kategorie]]&amp;Tabelle1[[#This Row],[Gruppe]]&amp;Tabelle1[[#This Row],[Name]]</f>
        <v>Rewe GruppeRewe NordWürzsaucenWürzsaucen StandardWürzsauce Tzatziki, 250ml</v>
      </c>
      <c r="V2975">
        <f>_xlfn.XLOOKUP(U2975,'Daten Vor-Quartal'!U:U,'Daten Vor-Quartal'!I:I,0)</f>
        <v>0</v>
      </c>
    </row>
    <row r="2976" spans="1:22">
      <c r="A2976" t="s">
        <v>24</v>
      </c>
      <c r="B2976" t="s">
        <v>26</v>
      </c>
      <c r="C2976" t="s">
        <v>11</v>
      </c>
      <c r="D2976" t="s">
        <v>298</v>
      </c>
      <c r="E2976" t="s">
        <v>304</v>
      </c>
      <c r="F2976">
        <v>22</v>
      </c>
      <c r="G2976" t="s">
        <v>74</v>
      </c>
      <c r="H2976">
        <v>1</v>
      </c>
      <c r="I2976">
        <v>0.10752688172043011</v>
      </c>
      <c r="J2976">
        <v>5.8139534883721256</v>
      </c>
      <c r="K2976">
        <v>-18.474153714307985</v>
      </c>
      <c r="L2976">
        <v>517</v>
      </c>
      <c r="M2976">
        <v>517</v>
      </c>
      <c r="N2976">
        <v>93</v>
      </c>
      <c r="O2976">
        <v>10</v>
      </c>
      <c r="P2976">
        <v>597</v>
      </c>
      <c r="Q2976">
        <v>9.4565942132425622</v>
      </c>
      <c r="R2976">
        <v>-27.41843739024381</v>
      </c>
      <c r="S2976">
        <f t="shared" si="49"/>
        <v>0.14035087719298245</v>
      </c>
      <c r="T2976" s="13">
        <f>(Tabelle1[[#This Row],[MT Distri % (besucht)]]-Tabelle1[[#This Row],[MT Distri % (besucht) VP]])*100</f>
        <v>-3.2823995472552339</v>
      </c>
      <c r="U2976" t="str">
        <f>Tabelle1[[#This Row],[Kundenhierarchie 1]]&amp;Tabelle1[[#This Row],[Händler]]&amp;Tabelle1[[#This Row],[Kategorie]]&amp;Tabelle1[[#This Row],[Gruppe]]&amp;Tabelle1[[#This Row],[Name]]</f>
        <v>Rewe GruppeRewe NordWürzsaucenWürzsaucen StandardWürzsauce Unschuldsengel, 250ml</v>
      </c>
      <c r="V2976">
        <f>_xlfn.XLOOKUP(U2976,'Daten Vor-Quartal'!U:U,'Daten Vor-Quartal'!I:I,0)</f>
        <v>0.14035087719298245</v>
      </c>
    </row>
    <row r="2977" spans="1:22">
      <c r="A2977" t="s">
        <v>24</v>
      </c>
      <c r="B2977" t="s">
        <v>27</v>
      </c>
      <c r="C2977" t="s">
        <v>10</v>
      </c>
      <c r="D2977" t="s">
        <v>157</v>
      </c>
      <c r="E2977" t="s">
        <v>158</v>
      </c>
      <c r="F2977">
        <v>15</v>
      </c>
      <c r="G2977" t="s">
        <v>63</v>
      </c>
      <c r="H2977">
        <v>1</v>
      </c>
      <c r="I2977">
        <v>0.14285714285714285</v>
      </c>
      <c r="J2977">
        <v>9.8305084745761881</v>
      </c>
      <c r="K2977">
        <v>0.42879907286686664</v>
      </c>
      <c r="L2977">
        <v>459</v>
      </c>
      <c r="M2977">
        <v>459</v>
      </c>
      <c r="N2977">
        <v>126</v>
      </c>
      <c r="O2977">
        <v>18</v>
      </c>
      <c r="P2977">
        <v>585</v>
      </c>
      <c r="Q2977">
        <v>13.055726573384179</v>
      </c>
      <c r="R2977">
        <v>8.9030131453764483E-2</v>
      </c>
      <c r="S2977">
        <f t="shared" si="49"/>
        <v>0.14728682170542637</v>
      </c>
      <c r="T2977" s="13">
        <f>(Tabelle1[[#This Row],[MT Distri % (besucht)]]-Tabelle1[[#This Row],[MT Distri % (besucht) VP]])*100</f>
        <v>-0.44296788482835192</v>
      </c>
      <c r="U2977" t="str">
        <f>Tabelle1[[#This Row],[Kundenhierarchie 1]]&amp;Tabelle1[[#This Row],[Händler]]&amp;Tabelle1[[#This Row],[Kategorie]]&amp;Tabelle1[[#This Row],[Gruppe]]&amp;Tabelle1[[#This Row],[Name]]</f>
        <v>Rewe GruppeRewe OstDressingDressing  500mlKühne Dressing 1000 Islands  0,5l</v>
      </c>
      <c r="V2977">
        <f>_xlfn.XLOOKUP(U2977,'Daten Vor-Quartal'!U:U,'Daten Vor-Quartal'!I:I,0)</f>
        <v>0.14728682170542637</v>
      </c>
    </row>
    <row r="2978" spans="1:22">
      <c r="A2978" t="s">
        <v>24</v>
      </c>
      <c r="B2978" t="s">
        <v>27</v>
      </c>
      <c r="C2978" t="s">
        <v>10</v>
      </c>
      <c r="D2978" t="s">
        <v>157</v>
      </c>
      <c r="E2978" t="s">
        <v>159</v>
      </c>
      <c r="F2978">
        <v>19</v>
      </c>
      <c r="G2978" t="s">
        <v>63</v>
      </c>
      <c r="H2978">
        <v>1</v>
      </c>
      <c r="I2978">
        <v>0</v>
      </c>
      <c r="J2978">
        <v>0.16949152542372856</v>
      </c>
      <c r="K2978">
        <v>-0.51426915833695785</v>
      </c>
      <c r="L2978">
        <v>459</v>
      </c>
      <c r="M2978">
        <v>459</v>
      </c>
      <c r="N2978">
        <v>126</v>
      </c>
      <c r="O2978">
        <v>0</v>
      </c>
      <c r="P2978">
        <v>585</v>
      </c>
      <c r="Q2978">
        <v>0.10530154202680103</v>
      </c>
      <c r="R2978">
        <v>-0.80079647952039856</v>
      </c>
      <c r="S2978">
        <f t="shared" si="49"/>
        <v>0</v>
      </c>
      <c r="T2978" s="13">
        <f>(Tabelle1[[#This Row],[MT Distri % (besucht)]]-Tabelle1[[#This Row],[MT Distri % (besucht) VP]])*100</f>
        <v>0</v>
      </c>
      <c r="U2978" t="str">
        <f>Tabelle1[[#This Row],[Kundenhierarchie 1]]&amp;Tabelle1[[#This Row],[Händler]]&amp;Tabelle1[[#This Row],[Kategorie]]&amp;Tabelle1[[#This Row],[Gruppe]]&amp;Tabelle1[[#This Row],[Name]]</f>
        <v>Rewe GruppeRewe OstDressingDressing  500mlKühne Dressing American  0,5l</v>
      </c>
      <c r="V2978">
        <f>_xlfn.XLOOKUP(U2978,'Daten Vor-Quartal'!U:U,'Daten Vor-Quartal'!I:I,0)</f>
        <v>0</v>
      </c>
    </row>
    <row r="2979" spans="1:22">
      <c r="A2979" t="s">
        <v>24</v>
      </c>
      <c r="B2979" t="s">
        <v>27</v>
      </c>
      <c r="C2979" t="s">
        <v>10</v>
      </c>
      <c r="D2979" t="s">
        <v>157</v>
      </c>
      <c r="E2979" t="s">
        <v>160</v>
      </c>
      <c r="F2979">
        <v>18</v>
      </c>
      <c r="G2979" t="s">
        <v>63</v>
      </c>
      <c r="H2979">
        <v>1</v>
      </c>
      <c r="I2979">
        <v>3.968253968253968E-2</v>
      </c>
      <c r="J2979">
        <v>2.5423728813559525</v>
      </c>
      <c r="K2979">
        <v>1.1748515138345559</v>
      </c>
      <c r="L2979">
        <v>459</v>
      </c>
      <c r="M2979">
        <v>459</v>
      </c>
      <c r="N2979">
        <v>126</v>
      </c>
      <c r="O2979">
        <v>5</v>
      </c>
      <c r="P2979">
        <v>585</v>
      </c>
      <c r="Q2979">
        <v>3.3017254008218493</v>
      </c>
      <c r="R2979">
        <v>1.54755991298245</v>
      </c>
      <c r="S2979">
        <f t="shared" si="49"/>
        <v>2.3255813953488372E-2</v>
      </c>
      <c r="T2979" s="13">
        <f>(Tabelle1[[#This Row],[MT Distri % (besucht)]]-Tabelle1[[#This Row],[MT Distri % (besucht) VP]])*100</f>
        <v>1.6426725729051308</v>
      </c>
      <c r="U2979" t="str">
        <f>Tabelle1[[#This Row],[Kundenhierarchie 1]]&amp;Tabelle1[[#This Row],[Händler]]&amp;Tabelle1[[#This Row],[Kategorie]]&amp;Tabelle1[[#This Row],[Gruppe]]&amp;Tabelle1[[#This Row],[Name]]</f>
        <v>Rewe GruppeRewe OstDressingDressing  500mlKühne Dressing Balsamico  0,5l</v>
      </c>
      <c r="V2979">
        <f>_xlfn.XLOOKUP(U2979,'Daten Vor-Quartal'!U:U,'Daten Vor-Quartal'!I:I,0)</f>
        <v>2.3255813953488372E-2</v>
      </c>
    </row>
    <row r="2980" spans="1:22">
      <c r="A2980" t="s">
        <v>24</v>
      </c>
      <c r="B2980" t="s">
        <v>27</v>
      </c>
      <c r="C2980" t="s">
        <v>10</v>
      </c>
      <c r="D2980" t="s">
        <v>157</v>
      </c>
      <c r="E2980" t="s">
        <v>161</v>
      </c>
      <c r="F2980">
        <v>13</v>
      </c>
      <c r="G2980" t="s">
        <v>63</v>
      </c>
      <c r="H2980">
        <v>1</v>
      </c>
      <c r="I2980">
        <v>0.2857142857142857</v>
      </c>
      <c r="J2980">
        <v>44.576271186440842</v>
      </c>
      <c r="K2980">
        <v>33.636100246269507</v>
      </c>
      <c r="L2980">
        <v>459</v>
      </c>
      <c r="M2980">
        <v>459</v>
      </c>
      <c r="N2980">
        <v>126</v>
      </c>
      <c r="O2980">
        <v>36</v>
      </c>
      <c r="P2980">
        <v>585</v>
      </c>
      <c r="Q2980">
        <v>52.240699210298402</v>
      </c>
      <c r="R2980">
        <v>37.925658116072995</v>
      </c>
      <c r="S2980">
        <f t="shared" si="49"/>
        <v>0.17054263565891473</v>
      </c>
      <c r="T2980" s="13">
        <f>(Tabelle1[[#This Row],[MT Distri % (besucht)]]-Tabelle1[[#This Row],[MT Distri % (besucht) VP]])*100</f>
        <v>11.517165005537096</v>
      </c>
      <c r="U2980" t="str">
        <f>Tabelle1[[#This Row],[Kundenhierarchie 1]]&amp;Tabelle1[[#This Row],[Händler]]&amp;Tabelle1[[#This Row],[Kategorie]]&amp;Tabelle1[[#This Row],[Gruppe]]&amp;Tabelle1[[#This Row],[Name]]</f>
        <v>Rewe GruppeRewe OstDressingDressing  500mlKühne Dressing Caesar 0,5l</v>
      </c>
      <c r="V2980">
        <f>_xlfn.XLOOKUP(U2980,'Daten Vor-Quartal'!U:U,'Daten Vor-Quartal'!I:I,0)</f>
        <v>0.17054263565891473</v>
      </c>
    </row>
    <row r="2981" spans="1:22">
      <c r="A2981" t="s">
        <v>24</v>
      </c>
      <c r="B2981" t="s">
        <v>27</v>
      </c>
      <c r="C2981" t="s">
        <v>10</v>
      </c>
      <c r="D2981" t="s">
        <v>157</v>
      </c>
      <c r="E2981" t="s">
        <v>135</v>
      </c>
      <c r="F2981">
        <v>10</v>
      </c>
      <c r="G2981" t="s">
        <v>51</v>
      </c>
      <c r="H2981">
        <v>1</v>
      </c>
      <c r="I2981">
        <v>0.54761904761904767</v>
      </c>
      <c r="J2981">
        <v>65.593220338982803</v>
      </c>
      <c r="K2981">
        <v>15.336810082572809</v>
      </c>
      <c r="L2981">
        <v>459</v>
      </c>
      <c r="M2981">
        <v>459</v>
      </c>
      <c r="N2981">
        <v>126</v>
      </c>
      <c r="O2981">
        <v>69</v>
      </c>
      <c r="P2981">
        <v>585</v>
      </c>
      <c r="Q2981">
        <v>72.154975153659692</v>
      </c>
      <c r="R2981">
        <v>14.259412759621931</v>
      </c>
      <c r="S2981">
        <f t="shared" si="49"/>
        <v>0.51162790697674421</v>
      </c>
      <c r="T2981" s="13">
        <f>(Tabelle1[[#This Row],[MT Distri % (besucht)]]-Tabelle1[[#This Row],[MT Distri % (besucht) VP]])*100</f>
        <v>3.5991140642303465</v>
      </c>
      <c r="U2981" t="str">
        <f>Tabelle1[[#This Row],[Kundenhierarchie 1]]&amp;Tabelle1[[#This Row],[Händler]]&amp;Tabelle1[[#This Row],[Kategorie]]&amp;Tabelle1[[#This Row],[Gruppe]]&amp;Tabelle1[[#This Row],[Name]]</f>
        <v>Rewe GruppeRewe OstDressingDressing  500mlKühne Dressing French  0,5l</v>
      </c>
      <c r="V2981">
        <f>_xlfn.XLOOKUP(U2981,'Daten Vor-Quartal'!U:U,'Daten Vor-Quartal'!I:I,0)</f>
        <v>0.51162790697674421</v>
      </c>
    </row>
    <row r="2982" spans="1:22">
      <c r="A2982" t="s">
        <v>24</v>
      </c>
      <c r="B2982" t="s">
        <v>27</v>
      </c>
      <c r="C2982" t="s">
        <v>10</v>
      </c>
      <c r="D2982" t="s">
        <v>157</v>
      </c>
      <c r="E2982" t="s">
        <v>162</v>
      </c>
      <c r="F2982">
        <v>16</v>
      </c>
      <c r="G2982" t="s">
        <v>63</v>
      </c>
      <c r="H2982">
        <v>1</v>
      </c>
      <c r="I2982">
        <v>3.1746031746031744E-2</v>
      </c>
      <c r="J2982">
        <v>2.20338983050849</v>
      </c>
      <c r="K2982">
        <v>0.49398812110676055</v>
      </c>
      <c r="L2982">
        <v>459</v>
      </c>
      <c r="M2982">
        <v>459</v>
      </c>
      <c r="N2982">
        <v>126</v>
      </c>
      <c r="O2982">
        <v>4</v>
      </c>
      <c r="P2982">
        <v>585</v>
      </c>
      <c r="Q2982">
        <v>2.4660039976495987</v>
      </c>
      <c r="R2982">
        <v>0.81224677905463416</v>
      </c>
      <c r="S2982">
        <f t="shared" si="49"/>
        <v>3.875968992248062E-2</v>
      </c>
      <c r="T2982" s="13">
        <f>(Tabelle1[[#This Row],[MT Distri % (besucht)]]-Tabelle1[[#This Row],[MT Distri % (besucht) VP]])*100</f>
        <v>-0.70136581764488759</v>
      </c>
      <c r="U2982" t="str">
        <f>Tabelle1[[#This Row],[Kundenhierarchie 1]]&amp;Tabelle1[[#This Row],[Händler]]&amp;Tabelle1[[#This Row],[Kategorie]]&amp;Tabelle1[[#This Row],[Gruppe]]&amp;Tabelle1[[#This Row],[Name]]</f>
        <v>Rewe GruppeRewe OstDressingDressing  500mlKühne Dressing Gartenkräuter  0,5l</v>
      </c>
      <c r="V2982">
        <f>_xlfn.XLOOKUP(U2982,'Daten Vor-Quartal'!U:U,'Daten Vor-Quartal'!I:I,0)</f>
        <v>3.875968992248062E-2</v>
      </c>
    </row>
    <row r="2983" spans="1:22">
      <c r="A2983" t="s">
        <v>24</v>
      </c>
      <c r="B2983" t="s">
        <v>27</v>
      </c>
      <c r="C2983" t="s">
        <v>10</v>
      </c>
      <c r="D2983" t="s">
        <v>157</v>
      </c>
      <c r="E2983" t="s">
        <v>134</v>
      </c>
      <c r="F2983">
        <v>5</v>
      </c>
      <c r="G2983" t="s">
        <v>51</v>
      </c>
      <c r="H2983">
        <v>1</v>
      </c>
      <c r="I2983">
        <v>0.87301587301587302</v>
      </c>
      <c r="J2983">
        <v>89.152542372881683</v>
      </c>
      <c r="K2983">
        <v>-0.93292771258872442</v>
      </c>
      <c r="L2983">
        <v>459</v>
      </c>
      <c r="M2983">
        <v>459</v>
      </c>
      <c r="N2983">
        <v>126</v>
      </c>
      <c r="O2983">
        <v>110</v>
      </c>
      <c r="P2983">
        <v>585</v>
      </c>
      <c r="Q2983">
        <v>91.935775437943406</v>
      </c>
      <c r="R2983">
        <v>-0.97616831326398312</v>
      </c>
      <c r="S2983">
        <f t="shared" si="49"/>
        <v>0.90697674418604646</v>
      </c>
      <c r="T2983" s="13">
        <f>(Tabelle1[[#This Row],[MT Distri % (besucht)]]-Tabelle1[[#This Row],[MT Distri % (besucht) VP]])*100</f>
        <v>-3.3960871170173434</v>
      </c>
      <c r="U2983" t="str">
        <f>Tabelle1[[#This Row],[Kundenhierarchie 1]]&amp;Tabelle1[[#This Row],[Händler]]&amp;Tabelle1[[#This Row],[Kategorie]]&amp;Tabelle1[[#This Row],[Gruppe]]&amp;Tabelle1[[#This Row],[Name]]</f>
        <v>Rewe GruppeRewe OstDressingDressing  500mlKühne Dressing Jogh.-Kräuter leicht 0,5l</v>
      </c>
      <c r="V2983">
        <f>_xlfn.XLOOKUP(U2983,'Daten Vor-Quartal'!U:U,'Daten Vor-Quartal'!I:I,0)</f>
        <v>0.90697674418604646</v>
      </c>
    </row>
    <row r="2984" spans="1:22">
      <c r="A2984" t="s">
        <v>24</v>
      </c>
      <c r="B2984" t="s">
        <v>27</v>
      </c>
      <c r="C2984" t="s">
        <v>10</v>
      </c>
      <c r="D2984" t="s">
        <v>157</v>
      </c>
      <c r="E2984" t="s">
        <v>132</v>
      </c>
      <c r="F2984">
        <v>1</v>
      </c>
      <c r="G2984" t="s">
        <v>51</v>
      </c>
      <c r="H2984">
        <v>1</v>
      </c>
      <c r="I2984">
        <v>0.98412698412698407</v>
      </c>
      <c r="J2984">
        <v>96.271186440678491</v>
      </c>
      <c r="K2984">
        <v>0.5446907141822448</v>
      </c>
      <c r="L2984">
        <v>459</v>
      </c>
      <c r="M2984">
        <v>459</v>
      </c>
      <c r="N2984">
        <v>126</v>
      </c>
      <c r="O2984">
        <v>124</v>
      </c>
      <c r="P2984">
        <v>585</v>
      </c>
      <c r="Q2984">
        <v>97.844488156514828</v>
      </c>
      <c r="R2984">
        <v>0.31703117688718407</v>
      </c>
      <c r="S2984">
        <f t="shared" si="49"/>
        <v>0.97674418604651159</v>
      </c>
      <c r="T2984" s="13">
        <f>(Tabelle1[[#This Row],[MT Distri % (besucht)]]-Tabelle1[[#This Row],[MT Distri % (besucht) VP]])*100</f>
        <v>0.73827980804724858</v>
      </c>
      <c r="U2984" t="str">
        <f>Tabelle1[[#This Row],[Kundenhierarchie 1]]&amp;Tabelle1[[#This Row],[Händler]]&amp;Tabelle1[[#This Row],[Kategorie]]&amp;Tabelle1[[#This Row],[Gruppe]]&amp;Tabelle1[[#This Row],[Name]]</f>
        <v>Rewe GruppeRewe OstDressingDressing  500mlKühne Dressing Joghurt  0,5l</v>
      </c>
      <c r="V2984">
        <f>_xlfn.XLOOKUP(U2984,'Daten Vor-Quartal'!U:U,'Daten Vor-Quartal'!I:I,0)</f>
        <v>0.97674418604651159</v>
      </c>
    </row>
    <row r="2985" spans="1:22">
      <c r="A2985" t="s">
        <v>24</v>
      </c>
      <c r="B2985" t="s">
        <v>27</v>
      </c>
      <c r="C2985" t="s">
        <v>10</v>
      </c>
      <c r="D2985" t="s">
        <v>157</v>
      </c>
      <c r="E2985" t="s">
        <v>133</v>
      </c>
      <c r="F2985">
        <v>2</v>
      </c>
      <c r="G2985" t="s">
        <v>51</v>
      </c>
      <c r="H2985">
        <v>1</v>
      </c>
      <c r="I2985">
        <v>0.65873015873015872</v>
      </c>
      <c r="J2985">
        <v>61.694915254236804</v>
      </c>
      <c r="K2985">
        <v>12.976966536288524</v>
      </c>
      <c r="L2985">
        <v>459</v>
      </c>
      <c r="M2985">
        <v>459</v>
      </c>
      <c r="N2985">
        <v>126</v>
      </c>
      <c r="O2985">
        <v>83</v>
      </c>
      <c r="P2985">
        <v>585</v>
      </c>
      <c r="Q2985">
        <v>69.441374252164707</v>
      </c>
      <c r="R2985">
        <v>12.366480649568551</v>
      </c>
      <c r="S2985">
        <f t="shared" si="49"/>
        <v>0.61240310077519378</v>
      </c>
      <c r="T2985" s="13">
        <f>(Tabelle1[[#This Row],[MT Distri % (besucht)]]-Tabelle1[[#This Row],[MT Distri % (besucht) VP]])*100</f>
        <v>4.632705795496495</v>
      </c>
      <c r="U2985" t="str">
        <f>Tabelle1[[#This Row],[Kundenhierarchie 1]]&amp;Tabelle1[[#This Row],[Händler]]&amp;Tabelle1[[#This Row],[Kategorie]]&amp;Tabelle1[[#This Row],[Gruppe]]&amp;Tabelle1[[#This Row],[Name]]</f>
        <v>Rewe GruppeRewe OstDressingDressing  500mlKühne Dressing Kräuterwürzig  0,5l</v>
      </c>
      <c r="V2985">
        <f>_xlfn.XLOOKUP(U2985,'Daten Vor-Quartal'!U:U,'Daten Vor-Quartal'!I:I,0)</f>
        <v>0.61240310077519378</v>
      </c>
    </row>
    <row r="2986" spans="1:22">
      <c r="A2986" t="s">
        <v>24</v>
      </c>
      <c r="B2986" t="s">
        <v>27</v>
      </c>
      <c r="C2986" t="s">
        <v>10</v>
      </c>
      <c r="D2986" t="s">
        <v>163</v>
      </c>
      <c r="E2986" t="s">
        <v>164</v>
      </c>
      <c r="F2986">
        <v>26</v>
      </c>
      <c r="G2986" t="s">
        <v>74</v>
      </c>
      <c r="H2986">
        <v>1</v>
      </c>
      <c r="I2986">
        <v>0</v>
      </c>
      <c r="J2986">
        <v>0</v>
      </c>
      <c r="K2986">
        <v>-0.51282051282051466</v>
      </c>
      <c r="L2986">
        <v>459</v>
      </c>
      <c r="M2986">
        <v>459</v>
      </c>
      <c r="N2986">
        <v>126</v>
      </c>
      <c r="O2986">
        <v>0</v>
      </c>
      <c r="P2986">
        <v>585</v>
      </c>
      <c r="Q2986">
        <v>0</v>
      </c>
      <c r="R2986">
        <v>-0.75163280145012668</v>
      </c>
      <c r="S2986">
        <f t="shared" si="49"/>
        <v>0</v>
      </c>
      <c r="T2986" s="13">
        <f>(Tabelle1[[#This Row],[MT Distri % (besucht)]]-Tabelle1[[#This Row],[MT Distri % (besucht) VP]])*100</f>
        <v>0</v>
      </c>
      <c r="U2986" t="str">
        <f>Tabelle1[[#This Row],[Kundenhierarchie 1]]&amp;Tabelle1[[#This Row],[Händler]]&amp;Tabelle1[[#This Row],[Kategorie]]&amp;Tabelle1[[#This Row],[Gruppe]]&amp;Tabelle1[[#This Row],[Name]]</f>
        <v>Rewe GruppeRewe OstDressingDressing 1lKühne Dressing 1000 Islands, 1l Fl.</v>
      </c>
      <c r="V2986">
        <f>_xlfn.XLOOKUP(U2986,'Daten Vor-Quartal'!U:U,'Daten Vor-Quartal'!I:I,0)</f>
        <v>0</v>
      </c>
    </row>
    <row r="2987" spans="1:22">
      <c r="A2987" t="s">
        <v>24</v>
      </c>
      <c r="B2987" t="s">
        <v>27</v>
      </c>
      <c r="C2987" t="s">
        <v>10</v>
      </c>
      <c r="D2987" t="s">
        <v>163</v>
      </c>
      <c r="E2987" t="s">
        <v>165</v>
      </c>
      <c r="F2987">
        <v>27</v>
      </c>
      <c r="G2987" t="s">
        <v>74</v>
      </c>
      <c r="H2987">
        <v>0</v>
      </c>
      <c r="I2987">
        <v>0</v>
      </c>
      <c r="J2987">
        <v>0</v>
      </c>
      <c r="K2987">
        <v>0</v>
      </c>
      <c r="L2987">
        <v>0</v>
      </c>
      <c r="M2987">
        <v>459</v>
      </c>
      <c r="N2987">
        <v>1</v>
      </c>
      <c r="O2987">
        <v>0</v>
      </c>
      <c r="P2987">
        <v>0</v>
      </c>
      <c r="Q2987">
        <v>0</v>
      </c>
      <c r="R2987">
        <v>0</v>
      </c>
      <c r="S2987">
        <f t="shared" si="49"/>
        <v>0</v>
      </c>
      <c r="T2987" s="13">
        <f>(Tabelle1[[#This Row],[MT Distri % (besucht)]]-Tabelle1[[#This Row],[MT Distri % (besucht) VP]])*100</f>
        <v>0</v>
      </c>
      <c r="U2987" t="str">
        <f>Tabelle1[[#This Row],[Kundenhierarchie 1]]&amp;Tabelle1[[#This Row],[Händler]]&amp;Tabelle1[[#This Row],[Kategorie]]&amp;Tabelle1[[#This Row],[Gruppe]]&amp;Tabelle1[[#This Row],[Name]]</f>
        <v>Rewe GruppeRewe OstDressingDressing 1lKühne Dressing Balsamico, 1l Fl.</v>
      </c>
      <c r="V2987">
        <f>_xlfn.XLOOKUP(U2987,'Daten Vor-Quartal'!U:U,'Daten Vor-Quartal'!I:I,0)</f>
        <v>0</v>
      </c>
    </row>
    <row r="2988" spans="1:22">
      <c r="A2988" t="s">
        <v>24</v>
      </c>
      <c r="B2988" t="s">
        <v>27</v>
      </c>
      <c r="C2988" t="s">
        <v>10</v>
      </c>
      <c r="D2988" t="s">
        <v>163</v>
      </c>
      <c r="E2988" t="s">
        <v>166</v>
      </c>
      <c r="F2988">
        <v>25</v>
      </c>
      <c r="G2988" t="s">
        <v>74</v>
      </c>
      <c r="H2988">
        <v>1</v>
      </c>
      <c r="I2988">
        <v>0</v>
      </c>
      <c r="J2988">
        <v>0.16949152542372856</v>
      </c>
      <c r="K2988">
        <v>-0.17238881645661305</v>
      </c>
      <c r="L2988">
        <v>459</v>
      </c>
      <c r="M2988">
        <v>459</v>
      </c>
      <c r="N2988">
        <v>126</v>
      </c>
      <c r="O2988">
        <v>0</v>
      </c>
      <c r="P2988">
        <v>585</v>
      </c>
      <c r="Q2988">
        <v>0.17882504985068931</v>
      </c>
      <c r="R2988">
        <v>-0.28975731983460828</v>
      </c>
      <c r="S2988">
        <f t="shared" si="49"/>
        <v>7.7519379844961239E-3</v>
      </c>
      <c r="T2988" s="13">
        <f>(Tabelle1[[#This Row],[MT Distri % (besucht)]]-Tabelle1[[#This Row],[MT Distri % (besucht) VP]])*100</f>
        <v>-0.77519379844961245</v>
      </c>
      <c r="U2988" t="str">
        <f>Tabelle1[[#This Row],[Kundenhierarchie 1]]&amp;Tabelle1[[#This Row],[Händler]]&amp;Tabelle1[[#This Row],[Kategorie]]&amp;Tabelle1[[#This Row],[Gruppe]]&amp;Tabelle1[[#This Row],[Name]]</f>
        <v>Rewe GruppeRewe OstDressingDressing 1lKühne Dressing French  1l Fl.</v>
      </c>
      <c r="V2988">
        <f>_xlfn.XLOOKUP(U2988,'Daten Vor-Quartal'!U:U,'Daten Vor-Quartal'!I:I,0)</f>
        <v>7.7519379844961239E-3</v>
      </c>
    </row>
    <row r="2989" spans="1:22">
      <c r="A2989" t="s">
        <v>24</v>
      </c>
      <c r="B2989" t="s">
        <v>27</v>
      </c>
      <c r="C2989" t="s">
        <v>10</v>
      </c>
      <c r="D2989" t="s">
        <v>163</v>
      </c>
      <c r="E2989" t="s">
        <v>167</v>
      </c>
      <c r="F2989">
        <v>23</v>
      </c>
      <c r="G2989" t="s">
        <v>74</v>
      </c>
      <c r="H2989">
        <v>1</v>
      </c>
      <c r="I2989">
        <v>0</v>
      </c>
      <c r="J2989">
        <v>0</v>
      </c>
      <c r="K2989">
        <v>0</v>
      </c>
      <c r="L2989">
        <v>459</v>
      </c>
      <c r="M2989">
        <v>459</v>
      </c>
      <c r="N2989">
        <v>126</v>
      </c>
      <c r="O2989">
        <v>0</v>
      </c>
      <c r="P2989">
        <v>0</v>
      </c>
      <c r="Q2989">
        <v>0</v>
      </c>
      <c r="R2989">
        <v>0</v>
      </c>
      <c r="S2989">
        <f t="shared" si="49"/>
        <v>0</v>
      </c>
      <c r="T2989" s="13">
        <f>(Tabelle1[[#This Row],[MT Distri % (besucht)]]-Tabelle1[[#This Row],[MT Distri % (besucht) VP]])*100</f>
        <v>0</v>
      </c>
      <c r="U2989" t="str">
        <f>Tabelle1[[#This Row],[Kundenhierarchie 1]]&amp;Tabelle1[[#This Row],[Händler]]&amp;Tabelle1[[#This Row],[Kategorie]]&amp;Tabelle1[[#This Row],[Gruppe]]&amp;Tabelle1[[#This Row],[Name]]</f>
        <v>Rewe GruppeRewe OstDressingDressing 1lKühne Dressing Jogh.-Kräuter leicht, 1l</v>
      </c>
      <c r="V2989">
        <f>_xlfn.XLOOKUP(U2989,'Daten Vor-Quartal'!U:U,'Daten Vor-Quartal'!I:I,0)</f>
        <v>0</v>
      </c>
    </row>
    <row r="2990" spans="1:22">
      <c r="A2990" t="s">
        <v>24</v>
      </c>
      <c r="B2990" t="s">
        <v>27</v>
      </c>
      <c r="C2990" t="s">
        <v>10</v>
      </c>
      <c r="D2990" t="s">
        <v>163</v>
      </c>
      <c r="E2990" t="s">
        <v>168</v>
      </c>
      <c r="F2990">
        <v>17</v>
      </c>
      <c r="G2990" t="s">
        <v>63</v>
      </c>
      <c r="H2990">
        <v>1</v>
      </c>
      <c r="I2990">
        <v>7.9365079365079361E-3</v>
      </c>
      <c r="J2990">
        <v>1.0169491525423804</v>
      </c>
      <c r="K2990">
        <v>0.67506881066202717</v>
      </c>
      <c r="L2990">
        <v>459</v>
      </c>
      <c r="M2990">
        <v>459</v>
      </c>
      <c r="N2990">
        <v>126</v>
      </c>
      <c r="O2990">
        <v>1</v>
      </c>
      <c r="P2990">
        <v>585</v>
      </c>
      <c r="Q2990">
        <v>1.3870427725000614</v>
      </c>
      <c r="R2990">
        <v>0.83172927208835001</v>
      </c>
      <c r="S2990">
        <f t="shared" si="49"/>
        <v>0</v>
      </c>
      <c r="T2990" s="13">
        <f>(Tabelle1[[#This Row],[MT Distri % (besucht)]]-Tabelle1[[#This Row],[MT Distri % (besucht) VP]])*100</f>
        <v>0.79365079365079361</v>
      </c>
      <c r="U2990" t="str">
        <f>Tabelle1[[#This Row],[Kundenhierarchie 1]]&amp;Tabelle1[[#This Row],[Händler]]&amp;Tabelle1[[#This Row],[Kategorie]]&amp;Tabelle1[[#This Row],[Gruppe]]&amp;Tabelle1[[#This Row],[Name]]</f>
        <v>Rewe GruppeRewe OstDressingDressing 1lKühne Dressing Joghurt  1l Fl.</v>
      </c>
      <c r="V2990">
        <f>_xlfn.XLOOKUP(U2990,'Daten Vor-Quartal'!U:U,'Daten Vor-Quartal'!I:I,0)</f>
        <v>0</v>
      </c>
    </row>
    <row r="2991" spans="1:22">
      <c r="A2991" t="s">
        <v>24</v>
      </c>
      <c r="B2991" t="s">
        <v>27</v>
      </c>
      <c r="C2991" t="s">
        <v>10</v>
      </c>
      <c r="D2991" t="s">
        <v>163</v>
      </c>
      <c r="E2991" t="s">
        <v>169</v>
      </c>
      <c r="F2991">
        <v>21</v>
      </c>
      <c r="G2991" t="s">
        <v>74</v>
      </c>
      <c r="H2991">
        <v>1</v>
      </c>
      <c r="I2991">
        <v>1.5873015873015872E-2</v>
      </c>
      <c r="J2991">
        <v>1.3559322033898282</v>
      </c>
      <c r="K2991">
        <v>1.0140518615094838</v>
      </c>
      <c r="L2991">
        <v>459</v>
      </c>
      <c r="M2991">
        <v>459</v>
      </c>
      <c r="N2991">
        <v>126</v>
      </c>
      <c r="O2991">
        <v>2</v>
      </c>
      <c r="P2991">
        <v>585</v>
      </c>
      <c r="Q2991">
        <v>1.746022903523138</v>
      </c>
      <c r="R2991">
        <v>1.2888481605414335</v>
      </c>
      <c r="S2991">
        <f t="shared" si="49"/>
        <v>0</v>
      </c>
      <c r="T2991" s="13">
        <f>(Tabelle1[[#This Row],[MT Distri % (besucht)]]-Tabelle1[[#This Row],[MT Distri % (besucht) VP]])*100</f>
        <v>1.5873015873015872</v>
      </c>
      <c r="U2991" t="str">
        <f>Tabelle1[[#This Row],[Kundenhierarchie 1]]&amp;Tabelle1[[#This Row],[Händler]]&amp;Tabelle1[[#This Row],[Kategorie]]&amp;Tabelle1[[#This Row],[Gruppe]]&amp;Tabelle1[[#This Row],[Name]]</f>
        <v>Rewe GruppeRewe OstDressingDressing 1lKühne Dressing Kräuterwürzig  1l Fl.</v>
      </c>
      <c r="V2991">
        <f>_xlfn.XLOOKUP(U2991,'Daten Vor-Quartal'!U:U,'Daten Vor-Quartal'!I:I,0)</f>
        <v>0</v>
      </c>
    </row>
    <row r="2992" spans="1:22">
      <c r="A2992" t="s">
        <v>24</v>
      </c>
      <c r="B2992" t="s">
        <v>27</v>
      </c>
      <c r="C2992" t="s">
        <v>10</v>
      </c>
      <c r="D2992" t="s">
        <v>170</v>
      </c>
      <c r="E2992" t="s">
        <v>171</v>
      </c>
      <c r="F2992">
        <v>3</v>
      </c>
      <c r="G2992" t="s">
        <v>51</v>
      </c>
      <c r="H2992">
        <v>1</v>
      </c>
      <c r="I2992">
        <v>0.73015873015873012</v>
      </c>
      <c r="J2992">
        <v>68.474576271186393</v>
      </c>
      <c r="K2992">
        <v>4.2010719976822051</v>
      </c>
      <c r="L2992">
        <v>459</v>
      </c>
      <c r="M2992">
        <v>459</v>
      </c>
      <c r="N2992">
        <v>126</v>
      </c>
      <c r="O2992">
        <v>92</v>
      </c>
      <c r="P2992">
        <v>585</v>
      </c>
      <c r="Q2992">
        <v>74.55198782415691</v>
      </c>
      <c r="R2992">
        <v>3.8357416478860387</v>
      </c>
      <c r="S2992">
        <f t="shared" si="49"/>
        <v>0</v>
      </c>
      <c r="T2992" s="13">
        <f>(Tabelle1[[#This Row],[MT Distri % (besucht)]]-Tabelle1[[#This Row],[MT Distri % (besucht) VP]])*100</f>
        <v>73.015873015873012</v>
      </c>
      <c r="U2992" t="str">
        <f>Tabelle1[[#This Row],[Kundenhierarchie 1]]&amp;Tabelle1[[#This Row],[Händler]]&amp;Tabelle1[[#This Row],[Kategorie]]&amp;Tabelle1[[#This Row],[Gruppe]]&amp;Tabelle1[[#This Row],[Name]]</f>
        <v>Rewe GruppeRewe OstDressingDressing 250mlKühne Dressing Honig Senf, 250ml Fl.</v>
      </c>
      <c r="V2992">
        <f>_xlfn.XLOOKUP(U2992,'Daten Vor-Quartal'!U:U,'Daten Vor-Quartal'!I:I,0)</f>
        <v>0</v>
      </c>
    </row>
    <row r="2993" spans="1:22">
      <c r="A2993" t="s">
        <v>24</v>
      </c>
      <c r="B2993" t="s">
        <v>27</v>
      </c>
      <c r="C2993" t="s">
        <v>10</v>
      </c>
      <c r="D2993" t="s">
        <v>170</v>
      </c>
      <c r="E2993" t="s">
        <v>172</v>
      </c>
      <c r="F2993">
        <v>9</v>
      </c>
      <c r="G2993" t="s">
        <v>51</v>
      </c>
      <c r="H2993">
        <v>1</v>
      </c>
      <c r="I2993">
        <v>0.91269841269841268</v>
      </c>
      <c r="J2993">
        <v>93.72881355932158</v>
      </c>
      <c r="K2993">
        <v>-0.97204114153265664</v>
      </c>
      <c r="L2993">
        <v>459</v>
      </c>
      <c r="M2993">
        <v>459</v>
      </c>
      <c r="N2993">
        <v>126</v>
      </c>
      <c r="O2993">
        <v>115</v>
      </c>
      <c r="P2993">
        <v>585</v>
      </c>
      <c r="Q2993">
        <v>96.04324916457783</v>
      </c>
      <c r="R2993">
        <v>-0.43360796531813151</v>
      </c>
      <c r="S2993">
        <f t="shared" si="49"/>
        <v>0.92248062015503873</v>
      </c>
      <c r="T2993" s="13">
        <f>(Tabelle1[[#This Row],[MT Distri % (besucht)]]-Tabelle1[[#This Row],[MT Distri % (besucht) VP]])*100</f>
        <v>-0.97822074566260575</v>
      </c>
      <c r="U2993" t="str">
        <f>Tabelle1[[#This Row],[Kundenhierarchie 1]]&amp;Tabelle1[[#This Row],[Händler]]&amp;Tabelle1[[#This Row],[Kategorie]]&amp;Tabelle1[[#This Row],[Gruppe]]&amp;Tabelle1[[#This Row],[Name]]</f>
        <v>Rewe GruppeRewe OstDressingDressing 250mlKühne Dressing Jogh.&amp;Gartenkräuter,250ml</v>
      </c>
      <c r="V2993">
        <f>_xlfn.XLOOKUP(U2993,'Daten Vor-Quartal'!U:U,'Daten Vor-Quartal'!I:I,0)</f>
        <v>0.92248062015503873</v>
      </c>
    </row>
    <row r="2994" spans="1:22">
      <c r="A2994" t="s">
        <v>24</v>
      </c>
      <c r="B2994" t="s">
        <v>27</v>
      </c>
      <c r="C2994" t="s">
        <v>10</v>
      </c>
      <c r="D2994" t="s">
        <v>170</v>
      </c>
      <c r="E2994" t="s">
        <v>173</v>
      </c>
      <c r="F2994">
        <v>22</v>
      </c>
      <c r="G2994" t="s">
        <v>74</v>
      </c>
      <c r="H2994">
        <v>1</v>
      </c>
      <c r="I2994">
        <v>0.23809523809523808</v>
      </c>
      <c r="J2994">
        <v>20.33898305084762</v>
      </c>
      <c r="K2994">
        <v>0.68086339272780938</v>
      </c>
      <c r="L2994">
        <v>459</v>
      </c>
      <c r="M2994">
        <v>459</v>
      </c>
      <c r="N2994">
        <v>126</v>
      </c>
      <c r="O2994">
        <v>30</v>
      </c>
      <c r="P2994">
        <v>585</v>
      </c>
      <c r="Q2994">
        <v>25.306682256056934</v>
      </c>
      <c r="R2994">
        <v>0.45880940889063737</v>
      </c>
      <c r="S2994">
        <f t="shared" si="49"/>
        <v>0.27906976744186046</v>
      </c>
      <c r="T2994" s="13">
        <f>(Tabelle1[[#This Row],[MT Distri % (besucht)]]-Tabelle1[[#This Row],[MT Distri % (besucht) VP]])*100</f>
        <v>-4.0974529346622379</v>
      </c>
      <c r="U2994" t="str">
        <f>Tabelle1[[#This Row],[Kundenhierarchie 1]]&amp;Tabelle1[[#This Row],[Händler]]&amp;Tabelle1[[#This Row],[Kategorie]]&amp;Tabelle1[[#This Row],[Gruppe]]&amp;Tabelle1[[#This Row],[Name]]</f>
        <v>Rewe GruppeRewe OstDressingDressing 250mlKühne Dressing Joghurt &amp; Dill, 250ml Fl.</v>
      </c>
      <c r="V2994">
        <f>_xlfn.XLOOKUP(U2994,'Daten Vor-Quartal'!U:U,'Daten Vor-Quartal'!I:I,0)</f>
        <v>0.27906976744186046</v>
      </c>
    </row>
    <row r="2995" spans="1:22">
      <c r="A2995" t="s">
        <v>24</v>
      </c>
      <c r="B2995" t="s">
        <v>27</v>
      </c>
      <c r="C2995" t="s">
        <v>10</v>
      </c>
      <c r="D2995" t="s">
        <v>170</v>
      </c>
      <c r="E2995" t="s">
        <v>174</v>
      </c>
      <c r="F2995">
        <v>20</v>
      </c>
      <c r="G2995" t="s">
        <v>63</v>
      </c>
      <c r="H2995">
        <v>1</v>
      </c>
      <c r="I2995">
        <v>5.5555555555555552E-2</v>
      </c>
      <c r="J2995">
        <v>2.7118644067796569</v>
      </c>
      <c r="K2995">
        <v>1.1734028683181315</v>
      </c>
      <c r="L2995">
        <v>459</v>
      </c>
      <c r="M2995">
        <v>459</v>
      </c>
      <c r="N2995">
        <v>126</v>
      </c>
      <c r="O2995">
        <v>7</v>
      </c>
      <c r="P2995">
        <v>585</v>
      </c>
      <c r="Q2995">
        <v>3.0736472163277955</v>
      </c>
      <c r="R2995">
        <v>1.3538769765850813</v>
      </c>
      <c r="S2995">
        <f t="shared" si="49"/>
        <v>3.1007751937984496E-2</v>
      </c>
      <c r="T2995" s="13">
        <f>(Tabelle1[[#This Row],[MT Distri % (besucht)]]-Tabelle1[[#This Row],[MT Distri % (besucht) VP]])*100</f>
        <v>2.4547803617571056</v>
      </c>
      <c r="U2995" t="str">
        <f>Tabelle1[[#This Row],[Kundenhierarchie 1]]&amp;Tabelle1[[#This Row],[Händler]]&amp;Tabelle1[[#This Row],[Kategorie]]&amp;Tabelle1[[#This Row],[Gruppe]]&amp;Tabelle1[[#This Row],[Name]]</f>
        <v>Rewe GruppeRewe OstDressingDressing 250mlKühne Dressing Joghurt &amp; Knoblauch,250ml</v>
      </c>
      <c r="V2995">
        <f>_xlfn.XLOOKUP(U2995,'Daten Vor-Quartal'!U:U,'Daten Vor-Quartal'!I:I,0)</f>
        <v>3.1007751937984496E-2</v>
      </c>
    </row>
    <row r="2996" spans="1:22">
      <c r="A2996" t="s">
        <v>24</v>
      </c>
      <c r="B2996" t="s">
        <v>27</v>
      </c>
      <c r="C2996" t="s">
        <v>10</v>
      </c>
      <c r="D2996" t="s">
        <v>170</v>
      </c>
      <c r="E2996" t="s">
        <v>175</v>
      </c>
      <c r="F2996">
        <v>99</v>
      </c>
      <c r="G2996" t="s">
        <v>74</v>
      </c>
      <c r="H2996">
        <v>0</v>
      </c>
      <c r="I2996">
        <v>0</v>
      </c>
      <c r="J2996">
        <v>0</v>
      </c>
      <c r="K2996">
        <v>0</v>
      </c>
      <c r="L2996">
        <v>0</v>
      </c>
      <c r="M2996">
        <v>459</v>
      </c>
      <c r="N2996">
        <v>1</v>
      </c>
      <c r="O2996">
        <v>0</v>
      </c>
      <c r="P2996">
        <v>585</v>
      </c>
      <c r="Q2996">
        <v>0</v>
      </c>
      <c r="R2996">
        <v>0</v>
      </c>
      <c r="S2996">
        <f t="shared" si="49"/>
        <v>0</v>
      </c>
      <c r="T2996" s="13">
        <f>(Tabelle1[[#This Row],[MT Distri % (besucht)]]-Tabelle1[[#This Row],[MT Distri % (besucht) VP]])*100</f>
        <v>0</v>
      </c>
      <c r="U2996" t="str">
        <f>Tabelle1[[#This Row],[Kundenhierarchie 1]]&amp;Tabelle1[[#This Row],[Händler]]&amp;Tabelle1[[#This Row],[Kategorie]]&amp;Tabelle1[[#This Row],[Gruppe]]&amp;Tabelle1[[#This Row],[Name]]</f>
        <v>Rewe GruppeRewe OstDressingDressing 250mlKühne Dressing Sylter Art, 250ml</v>
      </c>
      <c r="V2996">
        <f>_xlfn.XLOOKUP(U2996,'Daten Vor-Quartal'!U:U,'Daten Vor-Quartal'!I:I,0)</f>
        <v>0</v>
      </c>
    </row>
    <row r="2997" spans="1:22">
      <c r="A2997" t="s">
        <v>24</v>
      </c>
      <c r="B2997" t="s">
        <v>27</v>
      </c>
      <c r="C2997" t="s">
        <v>10</v>
      </c>
      <c r="D2997" t="s">
        <v>177</v>
      </c>
      <c r="E2997" t="s">
        <v>176</v>
      </c>
      <c r="F2997">
        <v>24</v>
      </c>
      <c r="G2997" t="s">
        <v>74</v>
      </c>
      <c r="H2997">
        <v>1</v>
      </c>
      <c r="I2997">
        <v>1.5873015873015872E-2</v>
      </c>
      <c r="J2997">
        <v>0.84745762711865336</v>
      </c>
      <c r="K2997">
        <v>-0.17818339852237977</v>
      </c>
      <c r="L2997">
        <v>459</v>
      </c>
      <c r="M2997">
        <v>459</v>
      </c>
      <c r="N2997">
        <v>126</v>
      </c>
      <c r="O2997">
        <v>2</v>
      </c>
      <c r="P2997">
        <v>585</v>
      </c>
      <c r="Q2997">
        <v>1.2534507806558277</v>
      </c>
      <c r="R2997">
        <v>-0.25960062289881281</v>
      </c>
      <c r="S2997">
        <f t="shared" si="49"/>
        <v>1.5503875968992248E-2</v>
      </c>
      <c r="T2997" s="13">
        <f>(Tabelle1[[#This Row],[MT Distri % (besucht)]]-Tabelle1[[#This Row],[MT Distri % (besucht) VP]])*100</f>
        <v>3.6913990402362429E-2</v>
      </c>
      <c r="U2997" t="str">
        <f>Tabelle1[[#This Row],[Kundenhierarchie 1]]&amp;Tabelle1[[#This Row],[Händler]]&amp;Tabelle1[[#This Row],[Kategorie]]&amp;Tabelle1[[#This Row],[Gruppe]]&amp;Tabelle1[[#This Row],[Name]]</f>
        <v>Rewe GruppeRewe OstDressingDressing Enjoy 300mlCK Enjoy Balsamico Bianco Vinaigr.,300ml</v>
      </c>
      <c r="V2997">
        <f>_xlfn.XLOOKUP(U2997,'Daten Vor-Quartal'!U:U,'Daten Vor-Quartal'!I:I,0)</f>
        <v>1.5503875968992248E-2</v>
      </c>
    </row>
    <row r="2998" spans="1:22">
      <c r="A2998" t="s">
        <v>24</v>
      </c>
      <c r="B2998" t="s">
        <v>27</v>
      </c>
      <c r="C2998" t="s">
        <v>10</v>
      </c>
      <c r="D2998" t="s">
        <v>177</v>
      </c>
      <c r="E2998" t="s">
        <v>178</v>
      </c>
      <c r="F2998">
        <v>8</v>
      </c>
      <c r="G2998" t="s">
        <v>51</v>
      </c>
      <c r="H2998">
        <v>1</v>
      </c>
      <c r="I2998">
        <v>0.1111111111111111</v>
      </c>
      <c r="J2998">
        <v>9.4915254237288362</v>
      </c>
      <c r="K2998">
        <v>-8.112414892076153E-2</v>
      </c>
      <c r="L2998">
        <v>459</v>
      </c>
      <c r="M2998">
        <v>459</v>
      </c>
      <c r="N2998">
        <v>126</v>
      </c>
      <c r="O2998">
        <v>14</v>
      </c>
      <c r="P2998">
        <v>585</v>
      </c>
      <c r="Q2998">
        <v>12.856476128186479</v>
      </c>
      <c r="R2998">
        <v>-0.68988732125523633</v>
      </c>
      <c r="S2998">
        <f t="shared" si="49"/>
        <v>0.10852713178294573</v>
      </c>
      <c r="T2998" s="13">
        <f>(Tabelle1[[#This Row],[MT Distri % (besucht)]]-Tabelle1[[#This Row],[MT Distri % (besucht) VP]])*100</f>
        <v>0.258397932816537</v>
      </c>
      <c r="U2998" t="str">
        <f>Tabelle1[[#This Row],[Kundenhierarchie 1]]&amp;Tabelle1[[#This Row],[Händler]]&amp;Tabelle1[[#This Row],[Kategorie]]&amp;Tabelle1[[#This Row],[Gruppe]]&amp;Tabelle1[[#This Row],[Name]]</f>
        <v>Rewe GruppeRewe OstDressingDressing Enjoy 300mlCK Enjoy Balsamico Vinaigrette, 300ml</v>
      </c>
      <c r="V2998">
        <f>_xlfn.XLOOKUP(U2998,'Daten Vor-Quartal'!U:U,'Daten Vor-Quartal'!I:I,0)</f>
        <v>0.10852713178294573</v>
      </c>
    </row>
    <row r="2999" spans="1:22">
      <c r="A2999" t="s">
        <v>24</v>
      </c>
      <c r="B2999" t="s">
        <v>27</v>
      </c>
      <c r="C2999" t="s">
        <v>10</v>
      </c>
      <c r="D2999" t="s">
        <v>177</v>
      </c>
      <c r="E2999" t="s">
        <v>179</v>
      </c>
      <c r="F2999">
        <v>12</v>
      </c>
      <c r="G2999" t="s">
        <v>63</v>
      </c>
      <c r="H2999">
        <v>1</v>
      </c>
      <c r="I2999">
        <v>0.5</v>
      </c>
      <c r="J2999">
        <v>46.101694915254413</v>
      </c>
      <c r="K2999">
        <v>3.0247718383311617</v>
      </c>
      <c r="L2999">
        <v>459</v>
      </c>
      <c r="M2999">
        <v>459</v>
      </c>
      <c r="N2999">
        <v>126</v>
      </c>
      <c r="O2999">
        <v>63</v>
      </c>
      <c r="P2999">
        <v>585</v>
      </c>
      <c r="Q2999">
        <v>53.729684266275157</v>
      </c>
      <c r="R2999">
        <v>1.7374407211754743</v>
      </c>
      <c r="S2999">
        <f t="shared" si="49"/>
        <v>0.52713178294573648</v>
      </c>
      <c r="T2999" s="13">
        <f>(Tabelle1[[#This Row],[MT Distri % (besucht)]]-Tabelle1[[#This Row],[MT Distri % (besucht) VP]])*100</f>
        <v>-2.7131782945736482</v>
      </c>
      <c r="U2999" t="str">
        <f>Tabelle1[[#This Row],[Kundenhierarchie 1]]&amp;Tabelle1[[#This Row],[Händler]]&amp;Tabelle1[[#This Row],[Kategorie]]&amp;Tabelle1[[#This Row],[Gruppe]]&amp;Tabelle1[[#This Row],[Name]]</f>
        <v>Rewe GruppeRewe OstDressingDressing Enjoy 300mlCK Enjoy Himbeer Vinaigrette, 300ml</v>
      </c>
      <c r="V2999">
        <f>_xlfn.XLOOKUP(U2999,'Daten Vor-Quartal'!U:U,'Daten Vor-Quartal'!I:I,0)</f>
        <v>0.52713178294573648</v>
      </c>
    </row>
    <row r="3000" spans="1:22">
      <c r="A3000" t="s">
        <v>24</v>
      </c>
      <c r="B3000" t="s">
        <v>27</v>
      </c>
      <c r="C3000" t="s">
        <v>10</v>
      </c>
      <c r="D3000" t="s">
        <v>181</v>
      </c>
      <c r="E3000" t="s">
        <v>180</v>
      </c>
      <c r="F3000">
        <v>7</v>
      </c>
      <c r="G3000" t="s">
        <v>51</v>
      </c>
      <c r="H3000">
        <v>1</v>
      </c>
      <c r="I3000">
        <v>0.1984126984126984</v>
      </c>
      <c r="J3000">
        <v>8.6440677966102086</v>
      </c>
      <c r="K3000">
        <v>8.6440677966102086</v>
      </c>
      <c r="L3000">
        <v>459</v>
      </c>
      <c r="M3000">
        <v>459</v>
      </c>
      <c r="N3000">
        <v>126</v>
      </c>
      <c r="O3000">
        <v>25</v>
      </c>
      <c r="P3000">
        <v>585</v>
      </c>
      <c r="Q3000">
        <v>12.09019939016445</v>
      </c>
      <c r="R3000">
        <v>12.09019939016445</v>
      </c>
      <c r="S3000">
        <f t="shared" si="49"/>
        <v>0.15503875968992248</v>
      </c>
      <c r="T3000" s="13">
        <f>(Tabelle1[[#This Row],[MT Distri % (besucht)]]-Tabelle1[[#This Row],[MT Distri % (besucht) VP]])*100</f>
        <v>4.337393872277592</v>
      </c>
      <c r="U3000" t="str">
        <f>Tabelle1[[#This Row],[Kundenhierarchie 1]]&amp;Tabelle1[[#This Row],[Händler]]&amp;Tabelle1[[#This Row],[Kategorie]]&amp;Tabelle1[[#This Row],[Gruppe]]&amp;Tabelle1[[#This Row],[Name]]</f>
        <v>Rewe GruppeRewe OstDressingDressing Natürlich Gut 250mlNat. GUT Haferdr. Frühlingskr.,250ml,6er</v>
      </c>
      <c r="V3000">
        <f>_xlfn.XLOOKUP(U3000,'Daten Vor-Quartal'!U:U,'Daten Vor-Quartal'!I:I,0)</f>
        <v>0.15503875968992248</v>
      </c>
    </row>
    <row r="3001" spans="1:22">
      <c r="A3001" t="s">
        <v>24</v>
      </c>
      <c r="B3001" t="s">
        <v>27</v>
      </c>
      <c r="C3001" t="s">
        <v>10</v>
      </c>
      <c r="D3001" t="s">
        <v>181</v>
      </c>
      <c r="E3001" t="s">
        <v>182</v>
      </c>
      <c r="F3001">
        <v>11</v>
      </c>
      <c r="G3001" t="s">
        <v>51</v>
      </c>
      <c r="H3001">
        <v>1</v>
      </c>
      <c r="I3001">
        <v>0.19047619047619047</v>
      </c>
      <c r="J3001">
        <v>8.3050847457626418</v>
      </c>
      <c r="K3001">
        <v>8.3050847457626418</v>
      </c>
      <c r="L3001">
        <v>459</v>
      </c>
      <c r="M3001">
        <v>459</v>
      </c>
      <c r="N3001">
        <v>126</v>
      </c>
      <c r="O3001">
        <v>24</v>
      </c>
      <c r="P3001">
        <v>585</v>
      </c>
      <c r="Q3001">
        <v>11.773506819468755</v>
      </c>
      <c r="R3001">
        <v>11.773506819468755</v>
      </c>
      <c r="S3001">
        <f t="shared" si="49"/>
        <v>0.16279069767441862</v>
      </c>
      <c r="T3001" s="13">
        <f>(Tabelle1[[#This Row],[MT Distri % (besucht)]]-Tabelle1[[#This Row],[MT Distri % (besucht) VP]])*100</f>
        <v>2.7685492801771847</v>
      </c>
      <c r="U3001" t="str">
        <f>Tabelle1[[#This Row],[Kundenhierarchie 1]]&amp;Tabelle1[[#This Row],[Händler]]&amp;Tabelle1[[#This Row],[Kategorie]]&amp;Tabelle1[[#This Row],[Gruppe]]&amp;Tabelle1[[#This Row],[Name]]</f>
        <v>Rewe GruppeRewe OstDressingDressing Natürlich Gut 250mlNat. GUT Haferdr. Sylter Art, 250ml, 6er</v>
      </c>
      <c r="V3001">
        <f>_xlfn.XLOOKUP(U3001,'Daten Vor-Quartal'!U:U,'Daten Vor-Quartal'!I:I,0)</f>
        <v>0.16279069767441862</v>
      </c>
    </row>
    <row r="3002" spans="1:22">
      <c r="A3002" t="s">
        <v>24</v>
      </c>
      <c r="B3002" t="s">
        <v>27</v>
      </c>
      <c r="C3002" t="s">
        <v>10</v>
      </c>
      <c r="D3002" t="s">
        <v>181</v>
      </c>
      <c r="E3002" t="s">
        <v>183</v>
      </c>
      <c r="F3002">
        <v>14</v>
      </c>
      <c r="G3002" t="s">
        <v>63</v>
      </c>
      <c r="H3002">
        <v>1</v>
      </c>
      <c r="I3002">
        <v>0.60317460317460314</v>
      </c>
      <c r="J3002">
        <v>51.355932203390374</v>
      </c>
      <c r="K3002">
        <v>1.2704621179197557</v>
      </c>
      <c r="L3002">
        <v>459</v>
      </c>
      <c r="M3002">
        <v>459</v>
      </c>
      <c r="N3002">
        <v>126</v>
      </c>
      <c r="O3002">
        <v>76</v>
      </c>
      <c r="P3002">
        <v>585</v>
      </c>
      <c r="Q3002">
        <v>58.469151938328764</v>
      </c>
      <c r="R3002">
        <v>0.49493881581295796</v>
      </c>
      <c r="S3002">
        <f t="shared" si="49"/>
        <v>0.65116279069767447</v>
      </c>
      <c r="T3002" s="13">
        <f>(Tabelle1[[#This Row],[MT Distri % (besucht)]]-Tabelle1[[#This Row],[MT Distri % (besucht) VP]])*100</f>
        <v>-4.7988187523071328</v>
      </c>
      <c r="U3002" t="str">
        <f>Tabelle1[[#This Row],[Kundenhierarchie 1]]&amp;Tabelle1[[#This Row],[Händler]]&amp;Tabelle1[[#This Row],[Kategorie]]&amp;Tabelle1[[#This Row],[Gruppe]]&amp;Tabelle1[[#This Row],[Name]]</f>
        <v>Rewe GruppeRewe OstDressingDressing Natürlich Gut 250mlNatürlich Gut Balsamico Granat.,6X250ml</v>
      </c>
      <c r="V3002">
        <f>_xlfn.XLOOKUP(U3002,'Daten Vor-Quartal'!U:U,'Daten Vor-Quartal'!I:I,0)</f>
        <v>0.65116279069767447</v>
      </c>
    </row>
    <row r="3003" spans="1:22">
      <c r="A3003" t="s">
        <v>24</v>
      </c>
      <c r="B3003" t="s">
        <v>27</v>
      </c>
      <c r="C3003" t="s">
        <v>10</v>
      </c>
      <c r="D3003" t="s">
        <v>181</v>
      </c>
      <c r="E3003" t="s">
        <v>184</v>
      </c>
      <c r="F3003">
        <v>6</v>
      </c>
      <c r="G3003" t="s">
        <v>51</v>
      </c>
      <c r="H3003">
        <v>1</v>
      </c>
      <c r="I3003">
        <v>0.38095238095238093</v>
      </c>
      <c r="J3003">
        <v>32.033898305084605</v>
      </c>
      <c r="K3003">
        <v>11.692017963204329</v>
      </c>
      <c r="L3003">
        <v>459</v>
      </c>
      <c r="M3003">
        <v>459</v>
      </c>
      <c r="N3003">
        <v>126</v>
      </c>
      <c r="O3003">
        <v>48</v>
      </c>
      <c r="P3003">
        <v>585</v>
      </c>
      <c r="Q3003">
        <v>34.42839805163004</v>
      </c>
      <c r="R3003">
        <v>11.506016635385198</v>
      </c>
      <c r="S3003">
        <f t="shared" si="49"/>
        <v>0.55813953488372092</v>
      </c>
      <c r="T3003" s="13">
        <f>(Tabelle1[[#This Row],[MT Distri % (besucht)]]-Tabelle1[[#This Row],[MT Distri % (besucht) VP]])*100</f>
        <v>-17.718715393133998</v>
      </c>
      <c r="U3003" t="str">
        <f>Tabelle1[[#This Row],[Kundenhierarchie 1]]&amp;Tabelle1[[#This Row],[Händler]]&amp;Tabelle1[[#This Row],[Kategorie]]&amp;Tabelle1[[#This Row],[Gruppe]]&amp;Tabelle1[[#This Row],[Name]]</f>
        <v>Rewe GruppeRewe OstDressingDressing Natürlich Gut 250mlNatürlich Gut Honig Dijon Senf, 6X250ml</v>
      </c>
      <c r="V3003">
        <f>_xlfn.XLOOKUP(U3003,'Daten Vor-Quartal'!U:U,'Daten Vor-Quartal'!I:I,0)</f>
        <v>0.55813953488372092</v>
      </c>
    </row>
    <row r="3004" spans="1:22">
      <c r="A3004" t="s">
        <v>24</v>
      </c>
      <c r="B3004" t="s">
        <v>27</v>
      </c>
      <c r="C3004" t="s">
        <v>10</v>
      </c>
      <c r="D3004" t="s">
        <v>181</v>
      </c>
      <c r="E3004" t="s">
        <v>185</v>
      </c>
      <c r="F3004">
        <v>4</v>
      </c>
      <c r="G3004" t="s">
        <v>51</v>
      </c>
      <c r="H3004">
        <v>1</v>
      </c>
      <c r="I3004">
        <v>0.84920634920634919</v>
      </c>
      <c r="J3004">
        <v>74.576271186440692</v>
      </c>
      <c r="K3004">
        <v>-0.46646385629436227</v>
      </c>
      <c r="L3004">
        <v>459</v>
      </c>
      <c r="M3004">
        <v>459</v>
      </c>
      <c r="N3004">
        <v>126</v>
      </c>
      <c r="O3004">
        <v>107</v>
      </c>
      <c r="P3004">
        <v>585</v>
      </c>
      <c r="Q3004">
        <v>79.852887022474235</v>
      </c>
      <c r="R3004">
        <v>-0.75710003608514853</v>
      </c>
      <c r="S3004">
        <f t="shared" si="49"/>
        <v>0.8527131782945736</v>
      </c>
      <c r="T3004" s="13">
        <f>(Tabelle1[[#This Row],[MT Distri % (besucht)]]-Tabelle1[[#This Row],[MT Distri % (besucht) VP]])*100</f>
        <v>-0.35068290882244169</v>
      </c>
      <c r="U3004" t="str">
        <f>Tabelle1[[#This Row],[Kundenhierarchie 1]]&amp;Tabelle1[[#This Row],[Händler]]&amp;Tabelle1[[#This Row],[Kategorie]]&amp;Tabelle1[[#This Row],[Gruppe]]&amp;Tabelle1[[#This Row],[Name]]</f>
        <v>Rewe GruppeRewe OstDressingDressing Natürlich Gut 250mlNatürlich Gut Jogh. Wildkräuter, 6X250ml</v>
      </c>
      <c r="V3004">
        <f>_xlfn.XLOOKUP(U3004,'Daten Vor-Quartal'!U:U,'Daten Vor-Quartal'!I:I,0)</f>
        <v>0.8527131782945736</v>
      </c>
    </row>
    <row r="3005" spans="1:22">
      <c r="A3005" t="s">
        <v>24</v>
      </c>
      <c r="B3005" t="s">
        <v>27</v>
      </c>
      <c r="C3005" t="s">
        <v>9</v>
      </c>
      <c r="D3005" t="s">
        <v>186</v>
      </c>
      <c r="E3005" t="s">
        <v>55</v>
      </c>
      <c r="F3005">
        <v>4</v>
      </c>
      <c r="G3005" t="s">
        <v>51</v>
      </c>
      <c r="H3005">
        <v>1</v>
      </c>
      <c r="I3005">
        <v>5.6000000000000001E-2</v>
      </c>
      <c r="J3005">
        <v>2.20338983050849</v>
      </c>
      <c r="K3005">
        <v>-0.36071273359408673</v>
      </c>
      <c r="L3005">
        <v>459</v>
      </c>
      <c r="M3005">
        <v>459</v>
      </c>
      <c r="N3005">
        <v>125</v>
      </c>
      <c r="O3005">
        <v>7</v>
      </c>
      <c r="P3005">
        <v>585</v>
      </c>
      <c r="Q3005">
        <v>2.922335944374983</v>
      </c>
      <c r="R3005">
        <v>-0.97711343738921208</v>
      </c>
      <c r="S3005">
        <f t="shared" si="49"/>
        <v>3.1007751937984496E-2</v>
      </c>
      <c r="T3005" s="13">
        <f>(Tabelle1[[#This Row],[MT Distri % (besucht)]]-Tabelle1[[#This Row],[MT Distri % (besucht) VP]])*100</f>
        <v>2.4992248062015507</v>
      </c>
      <c r="U3005" t="str">
        <f>Tabelle1[[#This Row],[Kundenhierarchie 1]]&amp;Tabelle1[[#This Row],[Händler]]&amp;Tabelle1[[#This Row],[Kategorie]]&amp;Tabelle1[[#This Row],[Gruppe]]&amp;Tabelle1[[#This Row],[Name]]</f>
        <v>Rewe GruppeRewe OstEssigBalsamissimo 215mlBalsamissimo Balsamico-Creme 215ml Fl.</v>
      </c>
      <c r="V3005">
        <f>_xlfn.XLOOKUP(U3005,'Daten Vor-Quartal'!U:U,'Daten Vor-Quartal'!I:I,0)</f>
        <v>3.1007751937984496E-2</v>
      </c>
    </row>
    <row r="3006" spans="1:22">
      <c r="A3006" t="s">
        <v>24</v>
      </c>
      <c r="B3006" t="s">
        <v>27</v>
      </c>
      <c r="C3006" t="s">
        <v>9</v>
      </c>
      <c r="D3006" t="s">
        <v>186</v>
      </c>
      <c r="E3006" t="s">
        <v>83</v>
      </c>
      <c r="F3006">
        <v>30</v>
      </c>
      <c r="G3006" t="s">
        <v>74</v>
      </c>
      <c r="H3006">
        <v>0</v>
      </c>
      <c r="I3006">
        <v>0</v>
      </c>
      <c r="J3006">
        <v>0</v>
      </c>
      <c r="K3006">
        <v>0</v>
      </c>
      <c r="L3006">
        <v>0</v>
      </c>
      <c r="M3006">
        <v>459</v>
      </c>
      <c r="N3006">
        <v>1</v>
      </c>
      <c r="O3006">
        <v>0</v>
      </c>
      <c r="P3006">
        <v>585</v>
      </c>
      <c r="Q3006">
        <v>0</v>
      </c>
      <c r="R3006">
        <v>0</v>
      </c>
      <c r="S3006">
        <f t="shared" si="49"/>
        <v>0</v>
      </c>
      <c r="T3006" s="13">
        <f>(Tabelle1[[#This Row],[MT Distri % (besucht)]]-Tabelle1[[#This Row],[MT Distri % (besucht) VP]])*100</f>
        <v>0</v>
      </c>
      <c r="U3006" t="str">
        <f>Tabelle1[[#This Row],[Kundenhierarchie 1]]&amp;Tabelle1[[#This Row],[Händler]]&amp;Tabelle1[[#This Row],[Kategorie]]&amp;Tabelle1[[#This Row],[Gruppe]]&amp;Tabelle1[[#This Row],[Name]]</f>
        <v>Rewe GruppeRewe OstEssigBalsamissimo 215mlBalsamissimo Basilikum, 215ml Fl.</v>
      </c>
      <c r="V3006">
        <f>_xlfn.XLOOKUP(U3006,'Daten Vor-Quartal'!U:U,'Daten Vor-Quartal'!I:I,0)</f>
        <v>0</v>
      </c>
    </row>
    <row r="3007" spans="1:22">
      <c r="A3007" t="s">
        <v>24</v>
      </c>
      <c r="B3007" t="s">
        <v>27</v>
      </c>
      <c r="C3007" t="s">
        <v>9</v>
      </c>
      <c r="D3007" t="s">
        <v>187</v>
      </c>
      <c r="E3007" t="s">
        <v>53</v>
      </c>
      <c r="F3007">
        <v>2</v>
      </c>
      <c r="G3007" t="s">
        <v>51</v>
      </c>
      <c r="H3007">
        <v>1</v>
      </c>
      <c r="I3007">
        <v>0.65600000000000003</v>
      </c>
      <c r="J3007">
        <v>61.355932203390431</v>
      </c>
      <c r="K3007">
        <v>3.5781544256120257</v>
      </c>
      <c r="L3007">
        <v>459</v>
      </c>
      <c r="M3007">
        <v>459</v>
      </c>
      <c r="N3007">
        <v>125</v>
      </c>
      <c r="O3007">
        <v>82</v>
      </c>
      <c r="P3007">
        <v>585</v>
      </c>
      <c r="Q3007">
        <v>69.414994698663207</v>
      </c>
      <c r="R3007">
        <v>3.285756709794029</v>
      </c>
      <c r="S3007">
        <f t="shared" si="49"/>
        <v>0.67441860465116277</v>
      </c>
      <c r="T3007" s="13">
        <f>(Tabelle1[[#This Row],[MT Distri % (besucht)]]-Tabelle1[[#This Row],[MT Distri % (besucht) VP]])*100</f>
        <v>-1.841860465116274</v>
      </c>
      <c r="U3007" t="str">
        <f>Tabelle1[[#This Row],[Kundenhierarchie 1]]&amp;Tabelle1[[#This Row],[Händler]]&amp;Tabelle1[[#This Row],[Kategorie]]&amp;Tabelle1[[#This Row],[Gruppe]]&amp;Tabelle1[[#This Row],[Name]]</f>
        <v>Rewe GruppeRewe OstEssigEssig Balsamicos 0,5lKühne Aceto Bals. di Modena,0,5l Karaffe</v>
      </c>
      <c r="V3007">
        <f>_xlfn.XLOOKUP(U3007,'Daten Vor-Quartal'!U:U,'Daten Vor-Quartal'!I:I,0)</f>
        <v>0.67441860465116277</v>
      </c>
    </row>
    <row r="3008" spans="1:22">
      <c r="A3008" t="s">
        <v>24</v>
      </c>
      <c r="B3008" t="s">
        <v>27</v>
      </c>
      <c r="C3008" t="s">
        <v>9</v>
      </c>
      <c r="D3008" t="s">
        <v>187</v>
      </c>
      <c r="E3008" t="s">
        <v>52</v>
      </c>
      <c r="F3008">
        <v>1</v>
      </c>
      <c r="G3008" t="s">
        <v>51</v>
      </c>
      <c r="H3008">
        <v>1</v>
      </c>
      <c r="I3008">
        <v>0.92</v>
      </c>
      <c r="J3008">
        <v>82.711864406780592</v>
      </c>
      <c r="K3008">
        <v>-0.36505867014342308</v>
      </c>
      <c r="L3008">
        <v>459</v>
      </c>
      <c r="M3008">
        <v>459</v>
      </c>
      <c r="N3008">
        <v>125</v>
      </c>
      <c r="O3008">
        <v>115</v>
      </c>
      <c r="P3008">
        <v>585</v>
      </c>
      <c r="Q3008">
        <v>85.078820906335864</v>
      </c>
      <c r="R3008">
        <v>-4.0721571594730221E-2</v>
      </c>
      <c r="S3008">
        <f t="shared" si="49"/>
        <v>0.90697674418604646</v>
      </c>
      <c r="T3008" s="13">
        <f>(Tabelle1[[#This Row],[MT Distri % (besucht)]]-Tabelle1[[#This Row],[MT Distri % (besucht) VP]])*100</f>
        <v>1.3023255813953583</v>
      </c>
      <c r="U3008" t="str">
        <f>Tabelle1[[#This Row],[Kundenhierarchie 1]]&amp;Tabelle1[[#This Row],[Händler]]&amp;Tabelle1[[#This Row],[Kategorie]]&amp;Tabelle1[[#This Row],[Gruppe]]&amp;Tabelle1[[#This Row],[Name]]</f>
        <v>Rewe GruppeRewe OstEssigEssig Balsamicos 0,5lKühne Condimento Bals. Bianco, 0,5l Kar.</v>
      </c>
      <c r="V3008">
        <f>_xlfn.XLOOKUP(U3008,'Daten Vor-Quartal'!U:U,'Daten Vor-Quartal'!I:I,0)</f>
        <v>0.90697674418604646</v>
      </c>
    </row>
    <row r="3009" spans="1:22">
      <c r="A3009" t="s">
        <v>24</v>
      </c>
      <c r="B3009" t="s">
        <v>27</v>
      </c>
      <c r="C3009" t="s">
        <v>9</v>
      </c>
      <c r="D3009" t="s">
        <v>187</v>
      </c>
      <c r="E3009" t="s">
        <v>60</v>
      </c>
      <c r="F3009">
        <v>9</v>
      </c>
      <c r="G3009" t="s">
        <v>51</v>
      </c>
      <c r="H3009">
        <v>1</v>
      </c>
      <c r="I3009">
        <v>0.872</v>
      </c>
      <c r="J3009">
        <v>76.440677966101134</v>
      </c>
      <c r="K3009">
        <v>-2.0208604954367519</v>
      </c>
      <c r="L3009">
        <v>459</v>
      </c>
      <c r="M3009">
        <v>459</v>
      </c>
      <c r="N3009">
        <v>125</v>
      </c>
      <c r="O3009">
        <v>109</v>
      </c>
      <c r="P3009">
        <v>585</v>
      </c>
      <c r="Q3009">
        <v>80.627671753875731</v>
      </c>
      <c r="R3009">
        <v>-2.4316460983591526</v>
      </c>
      <c r="S3009">
        <f t="shared" si="49"/>
        <v>0.90697674418604646</v>
      </c>
      <c r="T3009" s="13">
        <f>(Tabelle1[[#This Row],[MT Distri % (besucht)]]-Tabelle1[[#This Row],[MT Distri % (besucht) VP]])*100</f>
        <v>-3.497674418604646</v>
      </c>
      <c r="U3009" t="str">
        <f>Tabelle1[[#This Row],[Kundenhierarchie 1]]&amp;Tabelle1[[#This Row],[Händler]]&amp;Tabelle1[[#This Row],[Kategorie]]&amp;Tabelle1[[#This Row],[Gruppe]]&amp;Tabelle1[[#This Row],[Name]]</f>
        <v>Rewe GruppeRewe OstEssigEssig Balsamicos 0,5lPrem. Aceto Balsamico di Modena, 6x500ml</v>
      </c>
      <c r="V3009">
        <f>_xlfn.XLOOKUP(U3009,'Daten Vor-Quartal'!U:U,'Daten Vor-Quartal'!I:I,0)</f>
        <v>0.90697674418604646</v>
      </c>
    </row>
    <row r="3010" spans="1:22">
      <c r="A3010" t="s">
        <v>24</v>
      </c>
      <c r="B3010" t="s">
        <v>27</v>
      </c>
      <c r="C3010" t="s">
        <v>9</v>
      </c>
      <c r="D3010" t="s">
        <v>187</v>
      </c>
      <c r="E3010" t="s">
        <v>62</v>
      </c>
      <c r="F3010">
        <v>11</v>
      </c>
      <c r="G3010" t="s">
        <v>51</v>
      </c>
      <c r="H3010">
        <v>1</v>
      </c>
      <c r="I3010">
        <v>0.86399999999999999</v>
      </c>
      <c r="J3010">
        <v>72.372881355932009</v>
      </c>
      <c r="K3010">
        <v>6.0480950311458779</v>
      </c>
      <c r="L3010">
        <v>459</v>
      </c>
      <c r="M3010">
        <v>459</v>
      </c>
      <c r="N3010">
        <v>125</v>
      </c>
      <c r="O3010">
        <v>108</v>
      </c>
      <c r="P3010">
        <v>585</v>
      </c>
      <c r="Q3010">
        <v>76.950511031961256</v>
      </c>
      <c r="R3010">
        <v>3.9024108796855188</v>
      </c>
      <c r="S3010">
        <f t="shared" si="49"/>
        <v>0.90697674418604646</v>
      </c>
      <c r="T3010" s="13">
        <f>(Tabelle1[[#This Row],[MT Distri % (besucht)]]-Tabelle1[[#This Row],[MT Distri % (besucht) VP]])*100</f>
        <v>-4.2976744186046467</v>
      </c>
      <c r="U3010" t="str">
        <f>Tabelle1[[#This Row],[Kundenhierarchie 1]]&amp;Tabelle1[[#This Row],[Händler]]&amp;Tabelle1[[#This Row],[Kategorie]]&amp;Tabelle1[[#This Row],[Gruppe]]&amp;Tabelle1[[#This Row],[Name]]</f>
        <v>Rewe GruppeRewe OstEssigEssig Balsamicos 0,5lPremium Condimento Bianco, 6x500ml</v>
      </c>
      <c r="V3010">
        <f>_xlfn.XLOOKUP(U3010,'Daten Vor-Quartal'!U:U,'Daten Vor-Quartal'!I:I,0)</f>
        <v>0.90697674418604646</v>
      </c>
    </row>
    <row r="3011" spans="1:22">
      <c r="A3011" t="s">
        <v>24</v>
      </c>
      <c r="B3011" t="s">
        <v>27</v>
      </c>
      <c r="C3011" t="s">
        <v>9</v>
      </c>
      <c r="D3011" t="s">
        <v>188</v>
      </c>
      <c r="E3011" t="s">
        <v>68</v>
      </c>
      <c r="F3011">
        <v>16</v>
      </c>
      <c r="G3011" t="s">
        <v>63</v>
      </c>
      <c r="H3011">
        <v>1</v>
      </c>
      <c r="I3011">
        <v>0.52</v>
      </c>
      <c r="J3011">
        <v>47.796610169491295</v>
      </c>
      <c r="K3011">
        <v>-6.6637693756334215E-2</v>
      </c>
      <c r="L3011">
        <v>459</v>
      </c>
      <c r="M3011">
        <v>459</v>
      </c>
      <c r="N3011">
        <v>125</v>
      </c>
      <c r="O3011">
        <v>65</v>
      </c>
      <c r="P3011">
        <v>585</v>
      </c>
      <c r="Q3011">
        <v>57.981411912374448</v>
      </c>
      <c r="R3011">
        <v>-0.87610817232055638</v>
      </c>
      <c r="S3011">
        <f t="shared" ref="S3011:S3074" si="50">V3011</f>
        <v>0.56589147286821706</v>
      </c>
      <c r="T3011" s="13">
        <f>(Tabelle1[[#This Row],[MT Distri % (besucht)]]-Tabelle1[[#This Row],[MT Distri % (besucht) VP]])*100</f>
        <v>-4.5891472868217047</v>
      </c>
      <c r="U3011" t="str">
        <f>Tabelle1[[#This Row],[Kundenhierarchie 1]]&amp;Tabelle1[[#This Row],[Händler]]&amp;Tabelle1[[#This Row],[Kategorie]]&amp;Tabelle1[[#This Row],[Gruppe]]&amp;Tabelle1[[#This Row],[Name]]</f>
        <v>Rewe GruppeRewe OstEssigEssig Balsamicos 100mlKühne Aceto Balsamico, 100ml Flasche</v>
      </c>
      <c r="V3011">
        <f>_xlfn.XLOOKUP(U3011,'Daten Vor-Quartal'!U:U,'Daten Vor-Quartal'!I:I,0)</f>
        <v>0.56589147286821706</v>
      </c>
    </row>
    <row r="3012" spans="1:22">
      <c r="A3012" t="s">
        <v>24</v>
      </c>
      <c r="B3012" t="s">
        <v>27</v>
      </c>
      <c r="C3012" t="s">
        <v>9</v>
      </c>
      <c r="D3012" t="s">
        <v>188</v>
      </c>
      <c r="E3012" t="s">
        <v>69</v>
      </c>
      <c r="F3012">
        <v>17</v>
      </c>
      <c r="G3012" t="s">
        <v>63</v>
      </c>
      <c r="H3012">
        <v>1</v>
      </c>
      <c r="I3012">
        <v>0.46400000000000002</v>
      </c>
      <c r="J3012">
        <v>48.305084745763132</v>
      </c>
      <c r="K3012">
        <v>-7.0983630305661904E-2</v>
      </c>
      <c r="L3012">
        <v>459</v>
      </c>
      <c r="M3012">
        <v>459</v>
      </c>
      <c r="N3012">
        <v>125</v>
      </c>
      <c r="O3012">
        <v>58</v>
      </c>
      <c r="P3012">
        <v>585</v>
      </c>
      <c r="Q3012">
        <v>58.603265165863604</v>
      </c>
      <c r="R3012">
        <v>-0.71234442521576113</v>
      </c>
      <c r="S3012">
        <f t="shared" si="50"/>
        <v>0.51162790697674421</v>
      </c>
      <c r="T3012" s="13">
        <f>(Tabelle1[[#This Row],[MT Distri % (besucht)]]-Tabelle1[[#This Row],[MT Distri % (besucht) VP]])*100</f>
        <v>-4.7627906976744185</v>
      </c>
      <c r="U3012" t="str">
        <f>Tabelle1[[#This Row],[Kundenhierarchie 1]]&amp;Tabelle1[[#This Row],[Händler]]&amp;Tabelle1[[#This Row],[Kategorie]]&amp;Tabelle1[[#This Row],[Gruppe]]&amp;Tabelle1[[#This Row],[Name]]</f>
        <v>Rewe GruppeRewe OstEssigEssig Balsamicos 100mlKühne Condim.Balsamico Bianco, 100ml Fl.</v>
      </c>
      <c r="V3012">
        <f>_xlfn.XLOOKUP(U3012,'Daten Vor-Quartal'!U:U,'Daten Vor-Quartal'!I:I,0)</f>
        <v>0.51162790697674421</v>
      </c>
    </row>
    <row r="3013" spans="1:22">
      <c r="A3013" t="s">
        <v>24</v>
      </c>
      <c r="B3013" t="s">
        <v>27</v>
      </c>
      <c r="C3013" t="s">
        <v>9</v>
      </c>
      <c r="D3013" t="s">
        <v>189</v>
      </c>
      <c r="E3013" t="s">
        <v>88</v>
      </c>
      <c r="F3013">
        <v>35</v>
      </c>
      <c r="G3013" t="s">
        <v>74</v>
      </c>
      <c r="H3013">
        <v>0</v>
      </c>
      <c r="I3013">
        <v>0</v>
      </c>
      <c r="J3013">
        <v>0</v>
      </c>
      <c r="K3013">
        <v>0</v>
      </c>
      <c r="L3013">
        <v>0</v>
      </c>
      <c r="M3013">
        <v>459</v>
      </c>
      <c r="N3013">
        <v>1</v>
      </c>
      <c r="O3013">
        <v>0</v>
      </c>
      <c r="P3013">
        <v>585</v>
      </c>
      <c r="Q3013">
        <v>0</v>
      </c>
      <c r="R3013">
        <v>0</v>
      </c>
      <c r="S3013">
        <f t="shared" si="50"/>
        <v>0</v>
      </c>
      <c r="T3013" s="13">
        <f>(Tabelle1[[#This Row],[MT Distri % (besucht)]]-Tabelle1[[#This Row],[MT Distri % (besucht) VP]])*100</f>
        <v>0</v>
      </c>
      <c r="U3013" t="str">
        <f>Tabelle1[[#This Row],[Kundenhierarchie 1]]&amp;Tabelle1[[#This Row],[Händler]]&amp;Tabelle1[[#This Row],[Kategorie]]&amp;Tabelle1[[#This Row],[Gruppe]]&amp;Tabelle1[[#This Row],[Name]]</f>
        <v>Rewe GruppeRewe OstEssigEssig Balsamicos 250mlBio Aceto Balsamico di Modena 6%, 250ml</v>
      </c>
      <c r="V3013">
        <f>_xlfn.XLOOKUP(U3013,'Daten Vor-Quartal'!U:U,'Daten Vor-Quartal'!I:I,0)</f>
        <v>0</v>
      </c>
    </row>
    <row r="3014" spans="1:22">
      <c r="A3014" t="s">
        <v>24</v>
      </c>
      <c r="B3014" t="s">
        <v>27</v>
      </c>
      <c r="C3014" t="s">
        <v>9</v>
      </c>
      <c r="D3014" t="s">
        <v>189</v>
      </c>
      <c r="E3014" t="s">
        <v>86</v>
      </c>
      <c r="F3014">
        <v>33</v>
      </c>
      <c r="G3014" t="s">
        <v>74</v>
      </c>
      <c r="H3014">
        <v>0</v>
      </c>
      <c r="I3014">
        <v>0</v>
      </c>
      <c r="J3014">
        <v>0</v>
      </c>
      <c r="K3014">
        <v>0</v>
      </c>
      <c r="L3014">
        <v>0</v>
      </c>
      <c r="M3014">
        <v>459</v>
      </c>
      <c r="N3014">
        <v>1</v>
      </c>
      <c r="O3014">
        <v>0</v>
      </c>
      <c r="P3014">
        <v>585</v>
      </c>
      <c r="Q3014">
        <v>0</v>
      </c>
      <c r="R3014">
        <v>0</v>
      </c>
      <c r="S3014">
        <f t="shared" si="50"/>
        <v>0</v>
      </c>
      <c r="T3014" s="13">
        <f>(Tabelle1[[#This Row],[MT Distri % (besucht)]]-Tabelle1[[#This Row],[MT Distri % (besucht) VP]])*100</f>
        <v>0</v>
      </c>
      <c r="U3014" t="str">
        <f>Tabelle1[[#This Row],[Kundenhierarchie 1]]&amp;Tabelle1[[#This Row],[Händler]]&amp;Tabelle1[[#This Row],[Kategorie]]&amp;Tabelle1[[#This Row],[Gruppe]]&amp;Tabelle1[[#This Row],[Name]]</f>
        <v>Rewe GruppeRewe OstEssigEssig Balsamicos 250mlBio Condimento Balsamico Bianco 5%,250ml</v>
      </c>
      <c r="V3014">
        <f>_xlfn.XLOOKUP(U3014,'Daten Vor-Quartal'!U:U,'Daten Vor-Quartal'!I:I,0)</f>
        <v>0</v>
      </c>
    </row>
    <row r="3015" spans="1:22">
      <c r="A3015" t="s">
        <v>24</v>
      </c>
      <c r="B3015" t="s">
        <v>27</v>
      </c>
      <c r="C3015" t="s">
        <v>9</v>
      </c>
      <c r="D3015" t="s">
        <v>189</v>
      </c>
      <c r="E3015" t="s">
        <v>71</v>
      </c>
      <c r="F3015">
        <v>19</v>
      </c>
      <c r="G3015" t="s">
        <v>63</v>
      </c>
      <c r="H3015">
        <v>1</v>
      </c>
      <c r="I3015">
        <v>8.0000000000000002E-3</v>
      </c>
      <c r="J3015">
        <v>0.67796610169491422</v>
      </c>
      <c r="K3015">
        <v>-5.7945820657686036E-3</v>
      </c>
      <c r="L3015">
        <v>459</v>
      </c>
      <c r="M3015">
        <v>459</v>
      </c>
      <c r="N3015">
        <v>125</v>
      </c>
      <c r="O3015">
        <v>1</v>
      </c>
      <c r="P3015">
        <v>585</v>
      </c>
      <c r="Q3015">
        <v>1.0387137122932357</v>
      </c>
      <c r="R3015">
        <v>-0.73427873378951425</v>
      </c>
      <c r="S3015">
        <f t="shared" si="50"/>
        <v>7.7519379844961239E-3</v>
      </c>
      <c r="T3015" s="13">
        <f>(Tabelle1[[#This Row],[MT Distri % (besucht)]]-Tabelle1[[#This Row],[MT Distri % (besucht) VP]])*100</f>
        <v>2.4806201550387624E-2</v>
      </c>
      <c r="U3015" t="str">
        <f>Tabelle1[[#This Row],[Kundenhierarchie 1]]&amp;Tabelle1[[#This Row],[Händler]]&amp;Tabelle1[[#This Row],[Kategorie]]&amp;Tabelle1[[#This Row],[Gruppe]]&amp;Tabelle1[[#This Row],[Name]]</f>
        <v>Rewe GruppeRewe OstEssigEssig Balsamicos 250mlKühne Aceto Balsamico di Modena, 250ml</v>
      </c>
      <c r="V3015">
        <f>_xlfn.XLOOKUP(U3015,'Daten Vor-Quartal'!U:U,'Daten Vor-Quartal'!I:I,0)</f>
        <v>7.7519379844961239E-3</v>
      </c>
    </row>
    <row r="3016" spans="1:22">
      <c r="A3016" t="s">
        <v>24</v>
      </c>
      <c r="B3016" t="s">
        <v>27</v>
      </c>
      <c r="C3016" t="s">
        <v>9</v>
      </c>
      <c r="D3016" t="s">
        <v>189</v>
      </c>
      <c r="E3016" t="s">
        <v>67</v>
      </c>
      <c r="F3016">
        <v>15</v>
      </c>
      <c r="G3016" t="s">
        <v>63</v>
      </c>
      <c r="H3016">
        <v>1</v>
      </c>
      <c r="I3016">
        <v>2.4E-2</v>
      </c>
      <c r="J3016">
        <v>1.3559322033898282</v>
      </c>
      <c r="K3016">
        <v>0.15935100680863445</v>
      </c>
      <c r="L3016">
        <v>459</v>
      </c>
      <c r="M3016">
        <v>459</v>
      </c>
      <c r="N3016">
        <v>125</v>
      </c>
      <c r="O3016">
        <v>3</v>
      </c>
      <c r="P3016">
        <v>585</v>
      </c>
      <c r="Q3016">
        <v>1.7840067584302037</v>
      </c>
      <c r="R3016">
        <v>0.55955821191967825</v>
      </c>
      <c r="S3016">
        <f t="shared" si="50"/>
        <v>2.3255813953488372E-2</v>
      </c>
      <c r="T3016" s="13">
        <f>(Tabelle1[[#This Row],[MT Distri % (besucht)]]-Tabelle1[[#This Row],[MT Distri % (besucht) VP]])*100</f>
        <v>7.4418604651162873E-2</v>
      </c>
      <c r="U3016" t="str">
        <f>Tabelle1[[#This Row],[Kundenhierarchie 1]]&amp;Tabelle1[[#This Row],[Händler]]&amp;Tabelle1[[#This Row],[Kategorie]]&amp;Tabelle1[[#This Row],[Gruppe]]&amp;Tabelle1[[#This Row],[Name]]</f>
        <v>Rewe GruppeRewe OstEssigEssig Balsamicos 250mlKühne Cond.Balsam. Bianco, 250ml Karaffe</v>
      </c>
      <c r="V3016">
        <f>_xlfn.XLOOKUP(U3016,'Daten Vor-Quartal'!U:U,'Daten Vor-Quartal'!I:I,0)</f>
        <v>2.3255813953488372E-2</v>
      </c>
    </row>
    <row r="3017" spans="1:22">
      <c r="A3017" t="s">
        <v>24</v>
      </c>
      <c r="B3017" t="s">
        <v>27</v>
      </c>
      <c r="C3017" t="s">
        <v>9</v>
      </c>
      <c r="D3017" t="s">
        <v>190</v>
      </c>
      <c r="E3017" t="s">
        <v>70</v>
      </c>
      <c r="F3017">
        <v>18</v>
      </c>
      <c r="G3017" t="s">
        <v>63</v>
      </c>
      <c r="H3017">
        <v>1</v>
      </c>
      <c r="I3017">
        <v>2.4E-2</v>
      </c>
      <c r="J3017">
        <v>1.6949152542373067</v>
      </c>
      <c r="K3017">
        <v>0.84021439953642574</v>
      </c>
      <c r="L3017">
        <v>459</v>
      </c>
      <c r="M3017">
        <v>459</v>
      </c>
      <c r="N3017">
        <v>125</v>
      </c>
      <c r="O3017">
        <v>3</v>
      </c>
      <c r="P3017">
        <v>585</v>
      </c>
      <c r="Q3017">
        <v>1.9088619653732462</v>
      </c>
      <c r="R3017">
        <v>0.89543723942306275</v>
      </c>
      <c r="S3017">
        <f t="shared" si="50"/>
        <v>1.5503875968992248E-2</v>
      </c>
      <c r="T3017" s="13">
        <f>(Tabelle1[[#This Row],[MT Distri % (besucht)]]-Tabelle1[[#This Row],[MT Distri % (besucht) VP]])*100</f>
        <v>0.84961240310077524</v>
      </c>
      <c r="U3017" t="str">
        <f>Tabelle1[[#This Row],[Kundenhierarchie 1]]&amp;Tabelle1[[#This Row],[Händler]]&amp;Tabelle1[[#This Row],[Kategorie]]&amp;Tabelle1[[#This Row],[Gruppe]]&amp;Tabelle1[[#This Row],[Name]]</f>
        <v>Rewe GruppeRewe OstEssigEssig CK 250mlHimbeer &amp; Essig, 250 ml Karaffe</v>
      </c>
      <c r="V3017">
        <f>_xlfn.XLOOKUP(U3017,'Daten Vor-Quartal'!U:U,'Daten Vor-Quartal'!I:I,0)</f>
        <v>1.5503875968992248E-2</v>
      </c>
    </row>
    <row r="3018" spans="1:22">
      <c r="A3018" t="s">
        <v>24</v>
      </c>
      <c r="B3018" t="s">
        <v>27</v>
      </c>
      <c r="C3018" t="s">
        <v>9</v>
      </c>
      <c r="D3018" t="s">
        <v>190</v>
      </c>
      <c r="E3018" t="s">
        <v>77</v>
      </c>
      <c r="F3018">
        <v>24</v>
      </c>
      <c r="G3018" t="s">
        <v>74</v>
      </c>
      <c r="H3018">
        <v>0</v>
      </c>
      <c r="I3018">
        <v>0</v>
      </c>
      <c r="J3018">
        <v>0</v>
      </c>
      <c r="K3018">
        <v>-0.34188034188034083</v>
      </c>
      <c r="L3018">
        <v>0</v>
      </c>
      <c r="M3018">
        <v>459</v>
      </c>
      <c r="N3018">
        <v>1</v>
      </c>
      <c r="O3018">
        <v>0</v>
      </c>
      <c r="P3018">
        <v>585</v>
      </c>
      <c r="Q3018">
        <v>0</v>
      </c>
      <c r="R3018">
        <v>-0.53415360180016536</v>
      </c>
      <c r="S3018">
        <f t="shared" si="50"/>
        <v>0</v>
      </c>
      <c r="T3018" s="13">
        <f>(Tabelle1[[#This Row],[MT Distri % (besucht)]]-Tabelle1[[#This Row],[MT Distri % (besucht) VP]])*100</f>
        <v>0</v>
      </c>
      <c r="U3018" t="str">
        <f>Tabelle1[[#This Row],[Kundenhierarchie 1]]&amp;Tabelle1[[#This Row],[Händler]]&amp;Tabelle1[[#This Row],[Kategorie]]&amp;Tabelle1[[#This Row],[Gruppe]]&amp;Tabelle1[[#This Row],[Name]]</f>
        <v>Rewe GruppeRewe OstEssigEssig CK 250mlHonig &amp; Essig, 250ml Karaffe</v>
      </c>
      <c r="V3018">
        <f>_xlfn.XLOOKUP(U3018,'Daten Vor-Quartal'!U:U,'Daten Vor-Quartal'!I:I,0)</f>
        <v>0</v>
      </c>
    </row>
    <row r="3019" spans="1:22">
      <c r="A3019" t="s">
        <v>24</v>
      </c>
      <c r="B3019" t="s">
        <v>27</v>
      </c>
      <c r="C3019" t="s">
        <v>9</v>
      </c>
      <c r="D3019" t="s">
        <v>190</v>
      </c>
      <c r="E3019" t="s">
        <v>64</v>
      </c>
      <c r="F3019">
        <v>12</v>
      </c>
      <c r="G3019" t="s">
        <v>63</v>
      </c>
      <c r="H3019">
        <v>1</v>
      </c>
      <c r="I3019">
        <v>1.6E-2</v>
      </c>
      <c r="J3019">
        <v>1.3559322033898284</v>
      </c>
      <c r="K3019">
        <v>0.672171519629154</v>
      </c>
      <c r="L3019">
        <v>459</v>
      </c>
      <c r="M3019">
        <v>459</v>
      </c>
      <c r="N3019">
        <v>125</v>
      </c>
      <c r="O3019">
        <v>2</v>
      </c>
      <c r="P3019">
        <v>585</v>
      </c>
      <c r="Q3019">
        <v>1.6128436405490363</v>
      </c>
      <c r="R3019">
        <v>0.74645416188842062</v>
      </c>
      <c r="S3019">
        <f t="shared" si="50"/>
        <v>1.5503875968992248E-2</v>
      </c>
      <c r="T3019" s="13">
        <f>(Tabelle1[[#This Row],[MT Distri % (besucht)]]-Tabelle1[[#This Row],[MT Distri % (besucht) VP]])*100</f>
        <v>4.9612403100775249E-2</v>
      </c>
      <c r="U3019" t="str">
        <f>Tabelle1[[#This Row],[Kundenhierarchie 1]]&amp;Tabelle1[[#This Row],[Händler]]&amp;Tabelle1[[#This Row],[Kategorie]]&amp;Tabelle1[[#This Row],[Gruppe]]&amp;Tabelle1[[#This Row],[Name]]</f>
        <v>Rewe GruppeRewe OstEssigEssig CK 250mlKühne Apfel Essig, 250ml Karaffe</v>
      </c>
      <c r="V3019">
        <f>_xlfn.XLOOKUP(U3019,'Daten Vor-Quartal'!U:U,'Daten Vor-Quartal'!I:I,0)</f>
        <v>1.5503875968992248E-2</v>
      </c>
    </row>
    <row r="3020" spans="1:22">
      <c r="A3020" t="s">
        <v>24</v>
      </c>
      <c r="B3020" t="s">
        <v>27</v>
      </c>
      <c r="C3020" t="s">
        <v>9</v>
      </c>
      <c r="D3020" t="s">
        <v>190</v>
      </c>
      <c r="E3020" t="s">
        <v>84</v>
      </c>
      <c r="F3020">
        <v>31</v>
      </c>
      <c r="G3020" t="s">
        <v>74</v>
      </c>
      <c r="H3020">
        <v>0</v>
      </c>
      <c r="I3020">
        <v>0</v>
      </c>
      <c r="J3020">
        <v>0</v>
      </c>
      <c r="K3020">
        <v>0</v>
      </c>
      <c r="L3020">
        <v>0</v>
      </c>
      <c r="M3020">
        <v>459</v>
      </c>
      <c r="N3020">
        <v>1</v>
      </c>
      <c r="O3020">
        <v>0</v>
      </c>
      <c r="P3020">
        <v>585</v>
      </c>
      <c r="Q3020">
        <v>0</v>
      </c>
      <c r="R3020">
        <v>0</v>
      </c>
      <c r="S3020">
        <f t="shared" si="50"/>
        <v>0</v>
      </c>
      <c r="T3020" s="13">
        <f>(Tabelle1[[#This Row],[MT Distri % (besucht)]]-Tabelle1[[#This Row],[MT Distri % (besucht) VP]])*100</f>
        <v>0</v>
      </c>
      <c r="U3020" t="str">
        <f>Tabelle1[[#This Row],[Kundenhierarchie 1]]&amp;Tabelle1[[#This Row],[Händler]]&amp;Tabelle1[[#This Row],[Kategorie]]&amp;Tabelle1[[#This Row],[Gruppe]]&amp;Tabelle1[[#This Row],[Name]]</f>
        <v>Rewe GruppeRewe OstEssigEssig CK 250mlKühne Rotwein Essig, 250ml Karaffe</v>
      </c>
      <c r="V3020">
        <f>_xlfn.XLOOKUP(U3020,'Daten Vor-Quartal'!U:U,'Daten Vor-Quartal'!I:I,0)</f>
        <v>0</v>
      </c>
    </row>
    <row r="3021" spans="1:22">
      <c r="A3021" t="s">
        <v>24</v>
      </c>
      <c r="B3021" t="s">
        <v>27</v>
      </c>
      <c r="C3021" t="s">
        <v>9</v>
      </c>
      <c r="D3021" t="s">
        <v>190</v>
      </c>
      <c r="E3021" t="s">
        <v>75</v>
      </c>
      <c r="F3021">
        <v>22</v>
      </c>
      <c r="G3021" t="s">
        <v>74</v>
      </c>
      <c r="H3021">
        <v>1</v>
      </c>
      <c r="I3021">
        <v>1.6E-2</v>
      </c>
      <c r="J3021">
        <v>1.3559322033898284</v>
      </c>
      <c r="K3021">
        <v>0.33029117774880268</v>
      </c>
      <c r="L3021">
        <v>459</v>
      </c>
      <c r="M3021">
        <v>459</v>
      </c>
      <c r="N3021">
        <v>125</v>
      </c>
      <c r="O3021">
        <v>2</v>
      </c>
      <c r="P3021">
        <v>585</v>
      </c>
      <c r="Q3021">
        <v>2.4217875214306841</v>
      </c>
      <c r="R3021">
        <v>1.2261774945002697</v>
      </c>
      <c r="S3021">
        <f t="shared" si="50"/>
        <v>1.5503875968992248E-2</v>
      </c>
      <c r="T3021" s="13">
        <f>(Tabelle1[[#This Row],[MT Distri % (besucht)]]-Tabelle1[[#This Row],[MT Distri % (besucht) VP]])*100</f>
        <v>4.9612403100775249E-2</v>
      </c>
      <c r="U3021" t="str">
        <f>Tabelle1[[#This Row],[Kundenhierarchie 1]]&amp;Tabelle1[[#This Row],[Händler]]&amp;Tabelle1[[#This Row],[Kategorie]]&amp;Tabelle1[[#This Row],[Gruppe]]&amp;Tabelle1[[#This Row],[Name]]</f>
        <v>Rewe GruppeRewe OstEssigEssig CK 250mlKühne Weißwein Essig, 250ml Karaffe</v>
      </c>
      <c r="V3021">
        <f>_xlfn.XLOOKUP(U3021,'Daten Vor-Quartal'!U:U,'Daten Vor-Quartal'!I:I,0)</f>
        <v>1.5503875968992248E-2</v>
      </c>
    </row>
    <row r="3022" spans="1:22">
      <c r="A3022" t="s">
        <v>24</v>
      </c>
      <c r="B3022" t="s">
        <v>27</v>
      </c>
      <c r="C3022" t="s">
        <v>9</v>
      </c>
      <c r="D3022" t="s">
        <v>190</v>
      </c>
      <c r="E3022" t="s">
        <v>78</v>
      </c>
      <c r="F3022">
        <v>25</v>
      </c>
      <c r="G3022" t="s">
        <v>74</v>
      </c>
      <c r="H3022">
        <v>0</v>
      </c>
      <c r="I3022">
        <v>0</v>
      </c>
      <c r="J3022">
        <v>0</v>
      </c>
      <c r="K3022">
        <v>0</v>
      </c>
      <c r="L3022">
        <v>0</v>
      </c>
      <c r="M3022">
        <v>459</v>
      </c>
      <c r="N3022">
        <v>1</v>
      </c>
      <c r="O3022">
        <v>0</v>
      </c>
      <c r="P3022">
        <v>585</v>
      </c>
      <c r="Q3022">
        <v>0</v>
      </c>
      <c r="R3022">
        <v>0</v>
      </c>
      <c r="S3022">
        <f t="shared" si="50"/>
        <v>0</v>
      </c>
      <c r="T3022" s="13">
        <f>(Tabelle1[[#This Row],[MT Distri % (besucht)]]-Tabelle1[[#This Row],[MT Distri % (besucht) VP]])*100</f>
        <v>0</v>
      </c>
      <c r="U3022" t="str">
        <f>Tabelle1[[#This Row],[Kundenhierarchie 1]]&amp;Tabelle1[[#This Row],[Händler]]&amp;Tabelle1[[#This Row],[Kategorie]]&amp;Tabelle1[[#This Row],[Gruppe]]&amp;Tabelle1[[#This Row],[Name]]</f>
        <v>Rewe GruppeRewe OstEssigEssig CK 250mlWalnuss &amp; Essig, 250 ml Karaffe</v>
      </c>
      <c r="V3022">
        <f>_xlfn.XLOOKUP(U3022,'Daten Vor-Quartal'!U:U,'Daten Vor-Quartal'!I:I,0)</f>
        <v>0</v>
      </c>
    </row>
    <row r="3023" spans="1:22">
      <c r="A3023" t="s">
        <v>24</v>
      </c>
      <c r="B3023" t="s">
        <v>27</v>
      </c>
      <c r="C3023" t="s">
        <v>9</v>
      </c>
      <c r="D3023" t="s">
        <v>191</v>
      </c>
      <c r="E3023" t="s">
        <v>61</v>
      </c>
      <c r="F3023">
        <v>10</v>
      </c>
      <c r="G3023" t="s">
        <v>51</v>
      </c>
      <c r="H3023">
        <v>0</v>
      </c>
      <c r="I3023">
        <v>0</v>
      </c>
      <c r="J3023">
        <v>0</v>
      </c>
      <c r="K3023">
        <v>0</v>
      </c>
      <c r="L3023">
        <v>0</v>
      </c>
      <c r="M3023">
        <v>459</v>
      </c>
      <c r="N3023">
        <v>1</v>
      </c>
      <c r="O3023">
        <v>0</v>
      </c>
      <c r="P3023">
        <v>585</v>
      </c>
      <c r="Q3023">
        <v>0</v>
      </c>
      <c r="R3023">
        <v>0</v>
      </c>
      <c r="S3023">
        <f t="shared" si="50"/>
        <v>0</v>
      </c>
      <c r="T3023" s="13">
        <f>(Tabelle1[[#This Row],[MT Distri % (besucht)]]-Tabelle1[[#This Row],[MT Distri % (besucht) VP]])*100</f>
        <v>0</v>
      </c>
      <c r="U3023" t="str">
        <f>Tabelle1[[#This Row],[Kundenhierarchie 1]]&amp;Tabelle1[[#This Row],[Händler]]&amp;Tabelle1[[#This Row],[Kategorie]]&amp;Tabelle1[[#This Row],[Gruppe]]&amp;Tabelle1[[#This Row],[Name]]</f>
        <v>Rewe GruppeRewe OstEssigEssig EssenzKühne Essig-Essenz, 400g, 10er Tray</v>
      </c>
      <c r="V3023">
        <f>_xlfn.XLOOKUP(U3023,'Daten Vor-Quartal'!U:U,'Daten Vor-Quartal'!I:I,0)</f>
        <v>0</v>
      </c>
    </row>
    <row r="3024" spans="1:22">
      <c r="A3024" t="s">
        <v>24</v>
      </c>
      <c r="B3024" t="s">
        <v>27</v>
      </c>
      <c r="C3024" t="s">
        <v>9</v>
      </c>
      <c r="D3024" t="s">
        <v>192</v>
      </c>
      <c r="E3024" t="s">
        <v>66</v>
      </c>
      <c r="F3024">
        <v>14</v>
      </c>
      <c r="G3024" t="s">
        <v>63</v>
      </c>
      <c r="H3024">
        <v>0</v>
      </c>
      <c r="I3024">
        <v>0</v>
      </c>
      <c r="J3024">
        <v>0</v>
      </c>
      <c r="K3024">
        <v>0</v>
      </c>
      <c r="L3024">
        <v>0</v>
      </c>
      <c r="M3024">
        <v>459</v>
      </c>
      <c r="N3024">
        <v>1</v>
      </c>
      <c r="O3024">
        <v>0</v>
      </c>
      <c r="P3024">
        <v>585</v>
      </c>
      <c r="Q3024">
        <v>0</v>
      </c>
      <c r="R3024">
        <v>0</v>
      </c>
      <c r="S3024">
        <f t="shared" si="50"/>
        <v>0</v>
      </c>
      <c r="T3024" s="13">
        <f>(Tabelle1[[#This Row],[MT Distri % (besucht)]]-Tabelle1[[#This Row],[MT Distri % (besucht) VP]])*100</f>
        <v>0</v>
      </c>
      <c r="U3024" t="str">
        <f>Tabelle1[[#This Row],[Kundenhierarchie 1]]&amp;Tabelle1[[#This Row],[Händler]]&amp;Tabelle1[[#This Row],[Kategorie]]&amp;Tabelle1[[#This Row],[Gruppe]]&amp;Tabelle1[[#This Row],[Name]]</f>
        <v>Rewe GruppeRewe OstEssigEssig Exquisit 0,5lKühne Bio Apfel Essig 5% 0,5l Fl.</v>
      </c>
      <c r="V3024">
        <f>_xlfn.XLOOKUP(U3024,'Daten Vor-Quartal'!U:U,'Daten Vor-Quartal'!I:I,0)</f>
        <v>0</v>
      </c>
    </row>
    <row r="3025" spans="1:22">
      <c r="A3025" t="s">
        <v>24</v>
      </c>
      <c r="B3025" t="s">
        <v>27</v>
      </c>
      <c r="C3025" t="s">
        <v>9</v>
      </c>
      <c r="D3025" t="s">
        <v>192</v>
      </c>
      <c r="E3025" t="s">
        <v>65</v>
      </c>
      <c r="F3025">
        <v>13</v>
      </c>
      <c r="G3025" t="s">
        <v>63</v>
      </c>
      <c r="H3025">
        <v>1</v>
      </c>
      <c r="I3025">
        <v>3.2000000000000001E-2</v>
      </c>
      <c r="J3025">
        <v>0.84745762711865336</v>
      </c>
      <c r="K3025">
        <v>0.16369694335796112</v>
      </c>
      <c r="L3025">
        <v>459</v>
      </c>
      <c r="M3025">
        <v>459</v>
      </c>
      <c r="N3025">
        <v>125</v>
      </c>
      <c r="O3025">
        <v>4</v>
      </c>
      <c r="P3025">
        <v>585</v>
      </c>
      <c r="Q3025">
        <v>0.958862122034288</v>
      </c>
      <c r="R3025">
        <v>0.15430709824931277</v>
      </c>
      <c r="S3025">
        <f t="shared" si="50"/>
        <v>3.875968992248062E-2</v>
      </c>
      <c r="T3025" s="13">
        <f>(Tabelle1[[#This Row],[MT Distri % (besucht)]]-Tabelle1[[#This Row],[MT Distri % (besucht) VP]])*100</f>
        <v>-0.67596899224806184</v>
      </c>
      <c r="U3025" t="str">
        <f>Tabelle1[[#This Row],[Kundenhierarchie 1]]&amp;Tabelle1[[#This Row],[Händler]]&amp;Tabelle1[[#This Row],[Kategorie]]&amp;Tabelle1[[#This Row],[Gruppe]]&amp;Tabelle1[[#This Row],[Name]]</f>
        <v>Rewe GruppeRewe OstEssigEssig Exquisit 0,5lKühne Kräuteressig 5%, 0,5l Karaffe</v>
      </c>
      <c r="V3025">
        <f>_xlfn.XLOOKUP(U3025,'Daten Vor-Quartal'!U:U,'Daten Vor-Quartal'!I:I,0)</f>
        <v>3.875968992248062E-2</v>
      </c>
    </row>
    <row r="3026" spans="1:22">
      <c r="A3026" t="s">
        <v>24</v>
      </c>
      <c r="B3026" t="s">
        <v>27</v>
      </c>
      <c r="C3026" t="s">
        <v>9</v>
      </c>
      <c r="D3026" t="s">
        <v>192</v>
      </c>
      <c r="E3026" t="s">
        <v>76</v>
      </c>
      <c r="F3026">
        <v>23</v>
      </c>
      <c r="G3026" t="s">
        <v>74</v>
      </c>
      <c r="H3026">
        <v>1</v>
      </c>
      <c r="I3026">
        <v>0.184</v>
      </c>
      <c r="J3026">
        <v>16.949152542372804</v>
      </c>
      <c r="K3026">
        <v>0.36795596117630408</v>
      </c>
      <c r="L3026">
        <v>459</v>
      </c>
      <c r="M3026">
        <v>459</v>
      </c>
      <c r="N3026">
        <v>125</v>
      </c>
      <c r="O3026">
        <v>23</v>
      </c>
      <c r="P3026">
        <v>585</v>
      </c>
      <c r="Q3026">
        <v>23.143064794205319</v>
      </c>
      <c r="R3026">
        <v>0.49289894402894419</v>
      </c>
      <c r="S3026">
        <f t="shared" si="50"/>
        <v>0.21705426356589147</v>
      </c>
      <c r="T3026" s="13">
        <f>(Tabelle1[[#This Row],[MT Distri % (besucht)]]-Tabelle1[[#This Row],[MT Distri % (besucht) VP]])*100</f>
        <v>-3.3054263565891473</v>
      </c>
      <c r="U3026" t="str">
        <f>Tabelle1[[#This Row],[Kundenhierarchie 1]]&amp;Tabelle1[[#This Row],[Händler]]&amp;Tabelle1[[#This Row],[Kategorie]]&amp;Tabelle1[[#This Row],[Gruppe]]&amp;Tabelle1[[#This Row],[Name]]</f>
        <v>Rewe GruppeRewe OstEssigEssig Exquisit 0,5lKühne Rotweinessig 6%, 0,5l Karaffe</v>
      </c>
      <c r="V3026">
        <f>_xlfn.XLOOKUP(U3026,'Daten Vor-Quartal'!U:U,'Daten Vor-Quartal'!I:I,0)</f>
        <v>0.21705426356589147</v>
      </c>
    </row>
    <row r="3027" spans="1:22">
      <c r="A3027" t="s">
        <v>24</v>
      </c>
      <c r="B3027" t="s">
        <v>27</v>
      </c>
      <c r="C3027" t="s">
        <v>9</v>
      </c>
      <c r="D3027" t="s">
        <v>192</v>
      </c>
      <c r="E3027" t="s">
        <v>58</v>
      </c>
      <c r="F3027">
        <v>7</v>
      </c>
      <c r="G3027" t="s">
        <v>51</v>
      </c>
      <c r="H3027">
        <v>1</v>
      </c>
      <c r="I3027">
        <v>0.96</v>
      </c>
      <c r="J3027">
        <v>98.305084745763295</v>
      </c>
      <c r="K3027">
        <v>1.4486455164430367E-2</v>
      </c>
      <c r="L3027">
        <v>459</v>
      </c>
      <c r="M3027">
        <v>459</v>
      </c>
      <c r="N3027">
        <v>125</v>
      </c>
      <c r="O3027">
        <v>120</v>
      </c>
      <c r="P3027">
        <v>585</v>
      </c>
      <c r="Q3027">
        <v>98.852177337093096</v>
      </c>
      <c r="R3027">
        <v>-0.1360471326230055</v>
      </c>
      <c r="S3027">
        <f t="shared" si="50"/>
        <v>0.93798449612403101</v>
      </c>
      <c r="T3027" s="13">
        <f>(Tabelle1[[#This Row],[MT Distri % (besucht)]]-Tabelle1[[#This Row],[MT Distri % (besucht) VP]])*100</f>
        <v>2.2015503875968956</v>
      </c>
      <c r="U3027" t="str">
        <f>Tabelle1[[#This Row],[Kundenhierarchie 1]]&amp;Tabelle1[[#This Row],[Händler]]&amp;Tabelle1[[#This Row],[Kategorie]]&amp;Tabelle1[[#This Row],[Gruppe]]&amp;Tabelle1[[#This Row],[Name]]</f>
        <v>Rewe GruppeRewe OstEssigEssig Exquisit 0,5lKühne Weißweinessig 6%, 0,5l Karaffe</v>
      </c>
      <c r="V3027">
        <f>_xlfn.XLOOKUP(U3027,'Daten Vor-Quartal'!U:U,'Daten Vor-Quartal'!I:I,0)</f>
        <v>0.93798449612403101</v>
      </c>
    </row>
    <row r="3028" spans="1:22">
      <c r="A3028" t="s">
        <v>24</v>
      </c>
      <c r="B3028" t="s">
        <v>27</v>
      </c>
      <c r="C3028" t="s">
        <v>9</v>
      </c>
      <c r="D3028" t="s">
        <v>192</v>
      </c>
      <c r="E3028" t="s">
        <v>94</v>
      </c>
      <c r="F3028">
        <v>99</v>
      </c>
      <c r="G3028" t="s">
        <v>74</v>
      </c>
      <c r="H3028">
        <v>1</v>
      </c>
      <c r="I3028">
        <v>0</v>
      </c>
      <c r="J3028">
        <v>0.50847457627119019</v>
      </c>
      <c r="K3028">
        <v>-0.17528610748949794</v>
      </c>
      <c r="L3028">
        <v>459</v>
      </c>
      <c r="M3028">
        <v>459</v>
      </c>
      <c r="N3028">
        <v>125</v>
      </c>
      <c r="O3028">
        <v>0</v>
      </c>
      <c r="P3028">
        <v>585</v>
      </c>
      <c r="Q3028">
        <v>0.93543036646223743</v>
      </c>
      <c r="R3028">
        <v>-0.37614795215141439</v>
      </c>
      <c r="S3028">
        <f t="shared" si="50"/>
        <v>0</v>
      </c>
      <c r="T3028" s="13">
        <f>(Tabelle1[[#This Row],[MT Distri % (besucht)]]-Tabelle1[[#This Row],[MT Distri % (besucht) VP]])*100</f>
        <v>0</v>
      </c>
      <c r="U3028" t="str">
        <f>Tabelle1[[#This Row],[Kundenhierarchie 1]]&amp;Tabelle1[[#This Row],[Händler]]&amp;Tabelle1[[#This Row],[Kategorie]]&amp;Tabelle1[[#This Row],[Gruppe]]&amp;Tabelle1[[#This Row],[Name]]</f>
        <v>Rewe GruppeRewe OstEssigEssig Exquisit 0,5lLiebling d.Jahres, Schw.Johannisb., 0,5l</v>
      </c>
      <c r="V3028">
        <f>_xlfn.XLOOKUP(U3028,'Daten Vor-Quartal'!U:U,'Daten Vor-Quartal'!I:I,0)</f>
        <v>0</v>
      </c>
    </row>
    <row r="3029" spans="1:22">
      <c r="A3029" t="s">
        <v>24</v>
      </c>
      <c r="B3029" t="s">
        <v>27</v>
      </c>
      <c r="C3029" t="s">
        <v>9</v>
      </c>
      <c r="D3029" t="s">
        <v>193</v>
      </c>
      <c r="E3029" t="s">
        <v>81</v>
      </c>
      <c r="F3029">
        <v>28</v>
      </c>
      <c r="G3029" t="s">
        <v>74</v>
      </c>
      <c r="H3029">
        <v>1</v>
      </c>
      <c r="I3029">
        <v>1.6E-2</v>
      </c>
      <c r="J3029">
        <v>0.67796610169491422</v>
      </c>
      <c r="K3029">
        <v>0.16514558887440134</v>
      </c>
      <c r="L3029">
        <v>459</v>
      </c>
      <c r="M3029">
        <v>459</v>
      </c>
      <c r="N3029">
        <v>125</v>
      </c>
      <c r="O3029">
        <v>2</v>
      </c>
      <c r="P3029">
        <v>585</v>
      </c>
      <c r="Q3029">
        <v>0.97611214219984299</v>
      </c>
      <c r="R3029">
        <v>0.31853225585576339</v>
      </c>
      <c r="S3029">
        <f t="shared" si="50"/>
        <v>1.5503875968992248E-2</v>
      </c>
      <c r="T3029" s="13">
        <f>(Tabelle1[[#This Row],[MT Distri % (besucht)]]-Tabelle1[[#This Row],[MT Distri % (besucht) VP]])*100</f>
        <v>4.9612403100775249E-2</v>
      </c>
      <c r="U3029" t="str">
        <f>Tabelle1[[#This Row],[Kundenhierarchie 1]]&amp;Tabelle1[[#This Row],[Händler]]&amp;Tabelle1[[#This Row],[Kategorie]]&amp;Tabelle1[[#This Row],[Gruppe]]&amp;Tabelle1[[#This Row],[Name]]</f>
        <v>Rewe GruppeRewe OstEssigEssig Exquisit 100mlKühne Weißweinessig, 100ml Flasche</v>
      </c>
      <c r="V3029">
        <f>_xlfn.XLOOKUP(U3029,'Daten Vor-Quartal'!U:U,'Daten Vor-Quartal'!I:I,0)</f>
        <v>1.5503875968992248E-2</v>
      </c>
    </row>
    <row r="3030" spans="1:22">
      <c r="A3030" t="s">
        <v>24</v>
      </c>
      <c r="B3030" t="s">
        <v>27</v>
      </c>
      <c r="C3030" t="s">
        <v>9</v>
      </c>
      <c r="D3030" t="s">
        <v>194</v>
      </c>
      <c r="E3030" t="s">
        <v>79</v>
      </c>
      <c r="F3030">
        <v>26</v>
      </c>
      <c r="G3030" t="s">
        <v>74</v>
      </c>
      <c r="H3030">
        <v>0</v>
      </c>
      <c r="I3030">
        <v>0</v>
      </c>
      <c r="J3030">
        <v>17.457627118644211</v>
      </c>
      <c r="K3030">
        <v>-4.2517745907576225</v>
      </c>
      <c r="L3030">
        <v>0</v>
      </c>
      <c r="M3030">
        <v>459</v>
      </c>
      <c r="N3030">
        <v>1</v>
      </c>
      <c r="O3030">
        <v>0</v>
      </c>
      <c r="P3030">
        <v>585</v>
      </c>
      <c r="Q3030">
        <v>16.197671477715115</v>
      </c>
      <c r="R3030">
        <v>-7.2952180572465721</v>
      </c>
      <c r="S3030">
        <f t="shared" si="50"/>
        <v>0</v>
      </c>
      <c r="T3030" s="13">
        <f>(Tabelle1[[#This Row],[MT Distri % (besucht)]]-Tabelle1[[#This Row],[MT Distri % (besucht) VP]])*100</f>
        <v>0</v>
      </c>
      <c r="U3030" t="str">
        <f>Tabelle1[[#This Row],[Kundenhierarchie 1]]&amp;Tabelle1[[#This Row],[Händler]]&amp;Tabelle1[[#This Row],[Kategorie]]&amp;Tabelle1[[#This Row],[Gruppe]]&amp;Tabelle1[[#This Row],[Name]]</f>
        <v>Rewe GruppeRewe OstEssigEssig Flasche 0,75lGurkenaufguss, 0,75l Glasfl.</v>
      </c>
      <c r="V3030">
        <f>_xlfn.XLOOKUP(U3030,'Daten Vor-Quartal'!U:U,'Daten Vor-Quartal'!I:I,0)</f>
        <v>0</v>
      </c>
    </row>
    <row r="3031" spans="1:22">
      <c r="A3031" t="s">
        <v>24</v>
      </c>
      <c r="B3031" t="s">
        <v>27</v>
      </c>
      <c r="C3031" t="s">
        <v>9</v>
      </c>
      <c r="D3031" t="s">
        <v>194</v>
      </c>
      <c r="E3031" t="s">
        <v>59</v>
      </c>
      <c r="F3031">
        <v>8</v>
      </c>
      <c r="G3031" t="s">
        <v>51</v>
      </c>
      <c r="H3031">
        <v>0</v>
      </c>
      <c r="I3031">
        <v>0</v>
      </c>
      <c r="J3031">
        <v>0</v>
      </c>
      <c r="K3031">
        <v>0</v>
      </c>
      <c r="L3031">
        <v>0</v>
      </c>
      <c r="M3031">
        <v>459</v>
      </c>
      <c r="N3031">
        <v>1</v>
      </c>
      <c r="O3031">
        <v>0</v>
      </c>
      <c r="P3031">
        <v>0</v>
      </c>
      <c r="Q3031">
        <v>0</v>
      </c>
      <c r="R3031">
        <v>0</v>
      </c>
      <c r="S3031">
        <f t="shared" si="50"/>
        <v>0</v>
      </c>
      <c r="T3031" s="13">
        <f>(Tabelle1[[#This Row],[MT Distri % (besucht)]]-Tabelle1[[#This Row],[MT Distri % (besucht) VP]])*100</f>
        <v>0</v>
      </c>
      <c r="U3031" t="str">
        <f>Tabelle1[[#This Row],[Kundenhierarchie 1]]&amp;Tabelle1[[#This Row],[Händler]]&amp;Tabelle1[[#This Row],[Kategorie]]&amp;Tabelle1[[#This Row],[Gruppe]]&amp;Tabelle1[[#This Row],[Name]]</f>
        <v>Rewe GruppeRewe OstEssigEssig Flasche 0,75lKFM Kressi Kräuter VollwEs.5% 0,75l 12er</v>
      </c>
      <c r="V3031">
        <f>_xlfn.XLOOKUP(U3031,'Daten Vor-Quartal'!U:U,'Daten Vor-Quartal'!I:I,0)</f>
        <v>0</v>
      </c>
    </row>
    <row r="3032" spans="1:22">
      <c r="A3032" t="s">
        <v>24</v>
      </c>
      <c r="B3032" t="s">
        <v>27</v>
      </c>
      <c r="C3032" t="s">
        <v>9</v>
      </c>
      <c r="D3032" t="s">
        <v>194</v>
      </c>
      <c r="E3032" t="s">
        <v>56</v>
      </c>
      <c r="F3032">
        <v>5</v>
      </c>
      <c r="G3032" t="s">
        <v>51</v>
      </c>
      <c r="H3032">
        <v>1</v>
      </c>
      <c r="I3032">
        <v>0.30399999999999999</v>
      </c>
      <c r="J3032">
        <v>38.813559322033875</v>
      </c>
      <c r="K3032">
        <v>36.078516586991135</v>
      </c>
      <c r="L3032">
        <v>459</v>
      </c>
      <c r="M3032">
        <v>459</v>
      </c>
      <c r="N3032">
        <v>125</v>
      </c>
      <c r="O3032">
        <v>38</v>
      </c>
      <c r="P3032">
        <v>585</v>
      </c>
      <c r="Q3032">
        <v>47.152518887310215</v>
      </c>
      <c r="R3032">
        <v>43.9354441580141</v>
      </c>
      <c r="S3032">
        <f t="shared" si="50"/>
        <v>6.2015503875968991E-2</v>
      </c>
      <c r="T3032" s="13">
        <f>(Tabelle1[[#This Row],[MT Distri % (besucht)]]-Tabelle1[[#This Row],[MT Distri % (besucht) VP]])*100</f>
        <v>24.198449612403099</v>
      </c>
      <c r="U3032" t="str">
        <f>Tabelle1[[#This Row],[Kundenhierarchie 1]]&amp;Tabelle1[[#This Row],[Händler]]&amp;Tabelle1[[#This Row],[Kategorie]]&amp;Tabelle1[[#This Row],[Gruppe]]&amp;Tabelle1[[#This Row],[Name]]</f>
        <v>Rewe GruppeRewe OstEssigEssig Flasche 0,75lSalata kräuterwürzig, 0,75l Glasflasche</v>
      </c>
      <c r="V3032">
        <f>_xlfn.XLOOKUP(U3032,'Daten Vor-Quartal'!U:U,'Daten Vor-Quartal'!I:I,0)</f>
        <v>6.2015503875968991E-2</v>
      </c>
    </row>
    <row r="3033" spans="1:22">
      <c r="A3033" t="s">
        <v>24</v>
      </c>
      <c r="B3033" t="s">
        <v>27</v>
      </c>
      <c r="C3033" t="s">
        <v>9</v>
      </c>
      <c r="D3033" t="s">
        <v>194</v>
      </c>
      <c r="E3033" t="s">
        <v>72</v>
      </c>
      <c r="F3033">
        <v>20</v>
      </c>
      <c r="G3033" t="s">
        <v>63</v>
      </c>
      <c r="H3033">
        <v>1</v>
      </c>
      <c r="I3033">
        <v>0</v>
      </c>
      <c r="J3033">
        <v>0</v>
      </c>
      <c r="K3033">
        <v>-0.17094017094017042</v>
      </c>
      <c r="L3033">
        <v>459</v>
      </c>
      <c r="M3033">
        <v>459</v>
      </c>
      <c r="N3033">
        <v>125</v>
      </c>
      <c r="O3033">
        <v>0</v>
      </c>
      <c r="P3033">
        <v>585</v>
      </c>
      <c r="Q3033">
        <v>0</v>
      </c>
      <c r="R3033">
        <v>-0.25951498193715444</v>
      </c>
      <c r="S3033">
        <f t="shared" si="50"/>
        <v>0</v>
      </c>
      <c r="T3033" s="13">
        <f>(Tabelle1[[#This Row],[MT Distri % (besucht)]]-Tabelle1[[#This Row],[MT Distri % (besucht) VP]])*100</f>
        <v>0</v>
      </c>
      <c r="U3033" t="str">
        <f>Tabelle1[[#This Row],[Kundenhierarchie 1]]&amp;Tabelle1[[#This Row],[Händler]]&amp;Tabelle1[[#This Row],[Kategorie]]&amp;Tabelle1[[#This Row],[Gruppe]]&amp;Tabelle1[[#This Row],[Name]]</f>
        <v>Rewe GruppeRewe OstEssigEssig Flasche 0,75lTafelessig 5%, 0,75l Glasflasche</v>
      </c>
      <c r="V3033">
        <f>_xlfn.XLOOKUP(U3033,'Daten Vor-Quartal'!U:U,'Daten Vor-Quartal'!I:I,0)</f>
        <v>0</v>
      </c>
    </row>
    <row r="3034" spans="1:22">
      <c r="A3034" t="s">
        <v>24</v>
      </c>
      <c r="B3034" t="s">
        <v>27</v>
      </c>
      <c r="C3034" t="s">
        <v>9</v>
      </c>
      <c r="D3034" t="s">
        <v>195</v>
      </c>
      <c r="E3034" t="s">
        <v>89</v>
      </c>
      <c r="F3034">
        <v>36</v>
      </c>
      <c r="G3034" t="s">
        <v>74</v>
      </c>
      <c r="H3034">
        <v>0</v>
      </c>
      <c r="I3034">
        <v>0</v>
      </c>
      <c r="J3034">
        <v>1.0169491525423804</v>
      </c>
      <c r="K3034">
        <v>-2.059973924380726</v>
      </c>
      <c r="L3034">
        <v>0</v>
      </c>
      <c r="M3034">
        <v>459</v>
      </c>
      <c r="N3034">
        <v>1</v>
      </c>
      <c r="O3034">
        <v>0</v>
      </c>
      <c r="P3034">
        <v>585</v>
      </c>
      <c r="Q3034">
        <v>0.78228144673484512</v>
      </c>
      <c r="R3034">
        <v>-2.3382317287483501</v>
      </c>
      <c r="S3034">
        <f t="shared" si="50"/>
        <v>0</v>
      </c>
      <c r="T3034" s="13">
        <f>(Tabelle1[[#This Row],[MT Distri % (besucht)]]-Tabelle1[[#This Row],[MT Distri % (besucht) VP]])*100</f>
        <v>0</v>
      </c>
      <c r="U3034" t="str">
        <f>Tabelle1[[#This Row],[Kundenhierarchie 1]]&amp;Tabelle1[[#This Row],[Händler]]&amp;Tabelle1[[#This Row],[Kategorie]]&amp;Tabelle1[[#This Row],[Gruppe]]&amp;Tabelle1[[#This Row],[Name]]</f>
        <v>Rewe GruppeRewe OstEssigEssig Kanister &lt;5lGurkenaufguss gebrauchsfertig, 5l Kan.</v>
      </c>
      <c r="V3034">
        <f>_xlfn.XLOOKUP(U3034,'Daten Vor-Quartal'!U:U,'Daten Vor-Quartal'!I:I,0)</f>
        <v>0</v>
      </c>
    </row>
    <row r="3035" spans="1:22">
      <c r="A3035" t="s">
        <v>24</v>
      </c>
      <c r="B3035" t="s">
        <v>27</v>
      </c>
      <c r="C3035" t="s">
        <v>9</v>
      </c>
      <c r="D3035" t="s">
        <v>195</v>
      </c>
      <c r="E3035" t="s">
        <v>87</v>
      </c>
      <c r="F3035">
        <v>34</v>
      </c>
      <c r="G3035" t="s">
        <v>74</v>
      </c>
      <c r="H3035">
        <v>0</v>
      </c>
      <c r="I3035">
        <v>0</v>
      </c>
      <c r="J3035">
        <v>5.5932203389830102</v>
      </c>
      <c r="K3035">
        <v>-2.9537882080255029</v>
      </c>
      <c r="L3035">
        <v>0</v>
      </c>
      <c r="M3035">
        <v>459</v>
      </c>
      <c r="N3035">
        <v>1</v>
      </c>
      <c r="O3035">
        <v>0</v>
      </c>
      <c r="P3035">
        <v>585</v>
      </c>
      <c r="Q3035">
        <v>6.430477618711361</v>
      </c>
      <c r="R3035">
        <v>-1.2910499334192069</v>
      </c>
      <c r="S3035">
        <f t="shared" si="50"/>
        <v>0</v>
      </c>
      <c r="T3035" s="13">
        <f>(Tabelle1[[#This Row],[MT Distri % (besucht)]]-Tabelle1[[#This Row],[MT Distri % (besucht) VP]])*100</f>
        <v>0</v>
      </c>
      <c r="U3035" t="str">
        <f>Tabelle1[[#This Row],[Kundenhierarchie 1]]&amp;Tabelle1[[#This Row],[Händler]]&amp;Tabelle1[[#This Row],[Kategorie]]&amp;Tabelle1[[#This Row],[Gruppe]]&amp;Tabelle1[[#This Row],[Name]]</f>
        <v>Rewe GruppeRewe OstEssigEssig Kanister &lt;5lGurkenaufguss, 2l Kanister</v>
      </c>
      <c r="V3035">
        <f>_xlfn.XLOOKUP(U3035,'Daten Vor-Quartal'!U:U,'Daten Vor-Quartal'!I:I,0)</f>
        <v>0</v>
      </c>
    </row>
    <row r="3036" spans="1:22">
      <c r="A3036" t="s">
        <v>24</v>
      </c>
      <c r="B3036" t="s">
        <v>27</v>
      </c>
      <c r="C3036" t="s">
        <v>9</v>
      </c>
      <c r="D3036" t="s">
        <v>195</v>
      </c>
      <c r="E3036" t="s">
        <v>80</v>
      </c>
      <c r="F3036">
        <v>27</v>
      </c>
      <c r="G3036" t="s">
        <v>74</v>
      </c>
      <c r="H3036">
        <v>0</v>
      </c>
      <c r="I3036">
        <v>0</v>
      </c>
      <c r="J3036">
        <v>0</v>
      </c>
      <c r="K3036">
        <v>0</v>
      </c>
      <c r="L3036">
        <v>0</v>
      </c>
      <c r="M3036">
        <v>459</v>
      </c>
      <c r="N3036">
        <v>1</v>
      </c>
      <c r="O3036">
        <v>0</v>
      </c>
      <c r="P3036">
        <v>0</v>
      </c>
      <c r="Q3036">
        <v>0</v>
      </c>
      <c r="R3036">
        <v>0</v>
      </c>
      <c r="S3036">
        <f t="shared" si="50"/>
        <v>0</v>
      </c>
      <c r="T3036" s="13">
        <f>(Tabelle1[[#This Row],[MT Distri % (besucht)]]-Tabelle1[[#This Row],[MT Distri % (besucht) VP]])*100</f>
        <v>0</v>
      </c>
      <c r="U3036" t="str">
        <f>Tabelle1[[#This Row],[Kundenhierarchie 1]]&amp;Tabelle1[[#This Row],[Händler]]&amp;Tabelle1[[#This Row],[Kategorie]]&amp;Tabelle1[[#This Row],[Gruppe]]&amp;Tabelle1[[#This Row],[Name]]</f>
        <v>Rewe GruppeRewe OstEssigEssig Kanister &lt;5lKFM Kressi Kr. vollwürziger Essig 5l Kan</v>
      </c>
      <c r="V3036">
        <f>_xlfn.XLOOKUP(U3036,'Daten Vor-Quartal'!U:U,'Daten Vor-Quartal'!I:I,0)</f>
        <v>0</v>
      </c>
    </row>
    <row r="3037" spans="1:22">
      <c r="A3037" t="s">
        <v>24</v>
      </c>
      <c r="B3037" t="s">
        <v>27</v>
      </c>
      <c r="C3037" t="s">
        <v>9</v>
      </c>
      <c r="D3037" t="s">
        <v>195</v>
      </c>
      <c r="E3037" t="s">
        <v>90</v>
      </c>
      <c r="F3037">
        <v>99</v>
      </c>
      <c r="G3037" t="s">
        <v>74</v>
      </c>
      <c r="H3037">
        <v>0</v>
      </c>
      <c r="I3037">
        <v>0</v>
      </c>
      <c r="J3037">
        <v>0</v>
      </c>
      <c r="K3037">
        <v>0</v>
      </c>
      <c r="L3037">
        <v>0</v>
      </c>
      <c r="M3037">
        <v>459</v>
      </c>
      <c r="N3037">
        <v>1</v>
      </c>
      <c r="O3037">
        <v>0</v>
      </c>
      <c r="P3037">
        <v>0</v>
      </c>
      <c r="Q3037">
        <v>0</v>
      </c>
      <c r="R3037">
        <v>0</v>
      </c>
      <c r="S3037">
        <f t="shared" si="50"/>
        <v>0</v>
      </c>
      <c r="T3037" s="13">
        <f>(Tabelle1[[#This Row],[MT Distri % (besucht)]]-Tabelle1[[#This Row],[MT Distri % (besucht) VP]])*100</f>
        <v>0</v>
      </c>
      <c r="U3037" t="str">
        <f>Tabelle1[[#This Row],[Kundenhierarchie 1]]&amp;Tabelle1[[#This Row],[Händler]]&amp;Tabelle1[[#This Row],[Kategorie]]&amp;Tabelle1[[#This Row],[Gruppe]]&amp;Tabelle1[[#This Row],[Name]]</f>
        <v>Rewe GruppeRewe OstEssigEssig Kanister &lt;5lKuehne Aceto Bals.di Modena 6%, 2l Kan.</v>
      </c>
      <c r="V3037">
        <f>_xlfn.XLOOKUP(U3037,'Daten Vor-Quartal'!U:U,'Daten Vor-Quartal'!I:I,0)</f>
        <v>0</v>
      </c>
    </row>
    <row r="3038" spans="1:22">
      <c r="A3038" t="s">
        <v>24</v>
      </c>
      <c r="B3038" t="s">
        <v>27</v>
      </c>
      <c r="C3038" t="s">
        <v>9</v>
      </c>
      <c r="D3038" t="s">
        <v>195</v>
      </c>
      <c r="E3038" t="s">
        <v>91</v>
      </c>
      <c r="F3038">
        <v>99</v>
      </c>
      <c r="G3038" t="s">
        <v>74</v>
      </c>
      <c r="H3038">
        <v>0</v>
      </c>
      <c r="I3038">
        <v>0</v>
      </c>
      <c r="J3038">
        <v>0</v>
      </c>
      <c r="K3038">
        <v>0</v>
      </c>
      <c r="L3038">
        <v>0</v>
      </c>
      <c r="M3038">
        <v>459</v>
      </c>
      <c r="N3038">
        <v>1</v>
      </c>
      <c r="O3038">
        <v>0</v>
      </c>
      <c r="P3038">
        <v>0</v>
      </c>
      <c r="Q3038">
        <v>0</v>
      </c>
      <c r="R3038">
        <v>0</v>
      </c>
      <c r="S3038">
        <f t="shared" si="50"/>
        <v>0</v>
      </c>
      <c r="T3038" s="13">
        <f>(Tabelle1[[#This Row],[MT Distri % (besucht)]]-Tabelle1[[#This Row],[MT Distri % (besucht) VP]])*100</f>
        <v>0</v>
      </c>
      <c r="U3038" t="str">
        <f>Tabelle1[[#This Row],[Kundenhierarchie 1]]&amp;Tabelle1[[#This Row],[Händler]]&amp;Tabelle1[[#This Row],[Kategorie]]&amp;Tabelle1[[#This Row],[Gruppe]]&amp;Tabelle1[[#This Row],[Name]]</f>
        <v>Rewe GruppeRewe OstEssigEssig Kanister &lt;5lKuehne Condimento Balsa.Bianco, 2l Kan.</v>
      </c>
      <c r="V3038">
        <f>_xlfn.XLOOKUP(U3038,'Daten Vor-Quartal'!U:U,'Daten Vor-Quartal'!I:I,0)</f>
        <v>0</v>
      </c>
    </row>
    <row r="3039" spans="1:22">
      <c r="A3039" t="s">
        <v>24</v>
      </c>
      <c r="B3039" t="s">
        <v>27</v>
      </c>
      <c r="C3039" t="s">
        <v>9</v>
      </c>
      <c r="D3039" t="s">
        <v>195</v>
      </c>
      <c r="E3039" t="s">
        <v>92</v>
      </c>
      <c r="F3039">
        <v>99</v>
      </c>
      <c r="G3039" t="s">
        <v>74</v>
      </c>
      <c r="H3039">
        <v>0</v>
      </c>
      <c r="I3039">
        <v>0</v>
      </c>
      <c r="J3039">
        <v>0</v>
      </c>
      <c r="K3039">
        <v>0</v>
      </c>
      <c r="L3039">
        <v>0</v>
      </c>
      <c r="M3039">
        <v>459</v>
      </c>
      <c r="N3039">
        <v>1</v>
      </c>
      <c r="O3039">
        <v>0</v>
      </c>
      <c r="P3039">
        <v>0</v>
      </c>
      <c r="Q3039">
        <v>0</v>
      </c>
      <c r="R3039">
        <v>0</v>
      </c>
      <c r="S3039">
        <f t="shared" si="50"/>
        <v>0</v>
      </c>
      <c r="T3039" s="13">
        <f>(Tabelle1[[#This Row],[MT Distri % (besucht)]]-Tabelle1[[#This Row],[MT Distri % (besucht) VP]])*100</f>
        <v>0</v>
      </c>
      <c r="U3039" t="str">
        <f>Tabelle1[[#This Row],[Kundenhierarchie 1]]&amp;Tabelle1[[#This Row],[Händler]]&amp;Tabelle1[[#This Row],[Kategorie]]&amp;Tabelle1[[#This Row],[Gruppe]]&amp;Tabelle1[[#This Row],[Name]]</f>
        <v>Rewe GruppeRewe OstEssigEssig Kanister &lt;5lKuehne Rotweinessig 6%, 2l Kanister</v>
      </c>
      <c r="V3039">
        <f>_xlfn.XLOOKUP(U3039,'Daten Vor-Quartal'!U:U,'Daten Vor-Quartal'!I:I,0)</f>
        <v>0</v>
      </c>
    </row>
    <row r="3040" spans="1:22">
      <c r="A3040" t="s">
        <v>24</v>
      </c>
      <c r="B3040" t="s">
        <v>27</v>
      </c>
      <c r="C3040" t="s">
        <v>9</v>
      </c>
      <c r="D3040" t="s">
        <v>195</v>
      </c>
      <c r="E3040" t="s">
        <v>93</v>
      </c>
      <c r="F3040">
        <v>99</v>
      </c>
      <c r="G3040" t="s">
        <v>74</v>
      </c>
      <c r="H3040">
        <v>0</v>
      </c>
      <c r="I3040">
        <v>0</v>
      </c>
      <c r="J3040">
        <v>0</v>
      </c>
      <c r="K3040">
        <v>0</v>
      </c>
      <c r="L3040">
        <v>0</v>
      </c>
      <c r="M3040">
        <v>459</v>
      </c>
      <c r="N3040">
        <v>1</v>
      </c>
      <c r="O3040">
        <v>0</v>
      </c>
      <c r="P3040">
        <v>0</v>
      </c>
      <c r="Q3040">
        <v>0</v>
      </c>
      <c r="R3040">
        <v>0</v>
      </c>
      <c r="S3040">
        <f t="shared" si="50"/>
        <v>0</v>
      </c>
      <c r="T3040" s="13">
        <f>(Tabelle1[[#This Row],[MT Distri % (besucht)]]-Tabelle1[[#This Row],[MT Distri % (besucht) VP]])*100</f>
        <v>0</v>
      </c>
      <c r="U3040" t="str">
        <f>Tabelle1[[#This Row],[Kundenhierarchie 1]]&amp;Tabelle1[[#This Row],[Händler]]&amp;Tabelle1[[#This Row],[Kategorie]]&amp;Tabelle1[[#This Row],[Gruppe]]&amp;Tabelle1[[#This Row],[Name]]</f>
        <v>Rewe GruppeRewe OstEssigEssig Kanister &lt;5lKuehne Weissweinessig 6%, 2l Kanister</v>
      </c>
      <c r="V3040">
        <f>_xlfn.XLOOKUP(U3040,'Daten Vor-Quartal'!U:U,'Daten Vor-Quartal'!I:I,0)</f>
        <v>0</v>
      </c>
    </row>
    <row r="3041" spans="1:22">
      <c r="A3041" t="s">
        <v>24</v>
      </c>
      <c r="B3041" t="s">
        <v>27</v>
      </c>
      <c r="C3041" t="s">
        <v>9</v>
      </c>
      <c r="D3041" t="s">
        <v>195</v>
      </c>
      <c r="E3041" t="s">
        <v>95</v>
      </c>
      <c r="F3041">
        <v>99</v>
      </c>
      <c r="G3041" t="s">
        <v>74</v>
      </c>
      <c r="H3041">
        <v>0</v>
      </c>
      <c r="I3041">
        <v>0</v>
      </c>
      <c r="J3041">
        <v>0</v>
      </c>
      <c r="K3041">
        <v>0</v>
      </c>
      <c r="L3041">
        <v>0</v>
      </c>
      <c r="M3041">
        <v>459</v>
      </c>
      <c r="N3041">
        <v>1</v>
      </c>
      <c r="O3041">
        <v>0</v>
      </c>
      <c r="P3041">
        <v>0</v>
      </c>
      <c r="Q3041">
        <v>0</v>
      </c>
      <c r="R3041">
        <v>0</v>
      </c>
      <c r="S3041">
        <f t="shared" si="50"/>
        <v>0</v>
      </c>
      <c r="T3041" s="13">
        <f>(Tabelle1[[#This Row],[MT Distri % (besucht)]]-Tabelle1[[#This Row],[MT Distri % (besucht) VP]])*100</f>
        <v>0</v>
      </c>
      <c r="U3041" t="str">
        <f>Tabelle1[[#This Row],[Kundenhierarchie 1]]&amp;Tabelle1[[#This Row],[Händler]]&amp;Tabelle1[[#This Row],[Kategorie]]&amp;Tabelle1[[#This Row],[Gruppe]]&amp;Tabelle1[[#This Row],[Name]]</f>
        <v>Rewe GruppeRewe OstEssigEssig Kanister &lt;5lStein UnivTafelessig a Branntw.5% 5l Kan</v>
      </c>
      <c r="V3041">
        <f>_xlfn.XLOOKUP(U3041,'Daten Vor-Quartal'!U:U,'Daten Vor-Quartal'!I:I,0)</f>
        <v>0</v>
      </c>
    </row>
    <row r="3042" spans="1:22">
      <c r="A3042" t="s">
        <v>24</v>
      </c>
      <c r="B3042" t="s">
        <v>27</v>
      </c>
      <c r="C3042" t="s">
        <v>9</v>
      </c>
      <c r="D3042" t="s">
        <v>196</v>
      </c>
      <c r="E3042" t="s">
        <v>57</v>
      </c>
      <c r="F3042">
        <v>6</v>
      </c>
      <c r="G3042" t="s">
        <v>51</v>
      </c>
      <c r="H3042">
        <v>1</v>
      </c>
      <c r="I3042">
        <v>0.26400000000000001</v>
      </c>
      <c r="J3042">
        <v>36.610169491525241</v>
      </c>
      <c r="K3042">
        <v>36.268289149644701</v>
      </c>
      <c r="L3042">
        <v>459</v>
      </c>
      <c r="M3042">
        <v>459</v>
      </c>
      <c r="N3042">
        <v>125</v>
      </c>
      <c r="O3042">
        <v>33</v>
      </c>
      <c r="P3042">
        <v>585</v>
      </c>
      <c r="Q3042">
        <v>44.014804067678448</v>
      </c>
      <c r="R3042">
        <v>43.609052752985889</v>
      </c>
      <c r="S3042">
        <f t="shared" si="50"/>
        <v>0</v>
      </c>
      <c r="T3042" s="13">
        <f>(Tabelle1[[#This Row],[MT Distri % (besucht)]]-Tabelle1[[#This Row],[MT Distri % (besucht) VP]])*100</f>
        <v>26.400000000000002</v>
      </c>
      <c r="U3042" t="str">
        <f>Tabelle1[[#This Row],[Kundenhierarchie 1]]&amp;Tabelle1[[#This Row],[Händler]]&amp;Tabelle1[[#This Row],[Kategorie]]&amp;Tabelle1[[#This Row],[Gruppe]]&amp;Tabelle1[[#This Row],[Name]]</f>
        <v>Rewe GruppeRewe OstEssigEssig KeulenApfelessig 5%, 0,75l Fl.</v>
      </c>
      <c r="V3042">
        <f>_xlfn.XLOOKUP(U3042,'Daten Vor-Quartal'!U:U,'Daten Vor-Quartal'!I:I,0)</f>
        <v>0</v>
      </c>
    </row>
    <row r="3043" spans="1:22">
      <c r="A3043" t="s">
        <v>24</v>
      </c>
      <c r="B3043" t="s">
        <v>27</v>
      </c>
      <c r="C3043" t="s">
        <v>9</v>
      </c>
      <c r="D3043" t="s">
        <v>196</v>
      </c>
      <c r="E3043" t="s">
        <v>82</v>
      </c>
      <c r="F3043">
        <v>29</v>
      </c>
      <c r="G3043" t="s">
        <v>74</v>
      </c>
      <c r="H3043">
        <v>1</v>
      </c>
      <c r="I3043">
        <v>1.6E-2</v>
      </c>
      <c r="J3043">
        <v>1.8644067796610335</v>
      </c>
      <c r="K3043">
        <v>0.49688541213964793</v>
      </c>
      <c r="L3043">
        <v>459</v>
      </c>
      <c r="M3043">
        <v>459</v>
      </c>
      <c r="N3043">
        <v>125</v>
      </c>
      <c r="O3043">
        <v>2</v>
      </c>
      <c r="P3043">
        <v>585</v>
      </c>
      <c r="Q3043">
        <v>2.6213190393370045</v>
      </c>
      <c r="R3043">
        <v>0.80156113098749615</v>
      </c>
      <c r="S3043">
        <f t="shared" si="50"/>
        <v>2.3255813953488372E-2</v>
      </c>
      <c r="T3043" s="13">
        <f>(Tabelle1[[#This Row],[MT Distri % (besucht)]]-Tabelle1[[#This Row],[MT Distri % (besucht) VP]])*100</f>
        <v>-0.72558139534883714</v>
      </c>
      <c r="U3043" t="str">
        <f>Tabelle1[[#This Row],[Kundenhierarchie 1]]&amp;Tabelle1[[#This Row],[Händler]]&amp;Tabelle1[[#This Row],[Kategorie]]&amp;Tabelle1[[#This Row],[Gruppe]]&amp;Tabelle1[[#This Row],[Name]]</f>
        <v>Rewe GruppeRewe OstEssigEssig KeulenEssig plus Zitrone, 0,75l Glasfl.</v>
      </c>
      <c r="V3043">
        <f>_xlfn.XLOOKUP(U3043,'Daten Vor-Quartal'!U:U,'Daten Vor-Quartal'!I:I,0)</f>
        <v>2.3255813953488372E-2</v>
      </c>
    </row>
    <row r="3044" spans="1:22">
      <c r="A3044" t="s">
        <v>24</v>
      </c>
      <c r="B3044" t="s">
        <v>27</v>
      </c>
      <c r="C3044" t="s">
        <v>9</v>
      </c>
      <c r="D3044" t="s">
        <v>196</v>
      </c>
      <c r="E3044" t="s">
        <v>54</v>
      </c>
      <c r="F3044">
        <v>3</v>
      </c>
      <c r="G3044" t="s">
        <v>51</v>
      </c>
      <c r="H3044">
        <v>1</v>
      </c>
      <c r="I3044">
        <v>0.95199999999999996</v>
      </c>
      <c r="J3044">
        <v>90</v>
      </c>
      <c r="K3044">
        <v>-1.623931623931637</v>
      </c>
      <c r="L3044">
        <v>459</v>
      </c>
      <c r="M3044">
        <v>459</v>
      </c>
      <c r="N3044">
        <v>125</v>
      </c>
      <c r="O3044">
        <v>119</v>
      </c>
      <c r="P3044">
        <v>585</v>
      </c>
      <c r="Q3044">
        <v>91.874340611853896</v>
      </c>
      <c r="R3044">
        <v>-1.3820130619928364</v>
      </c>
      <c r="S3044">
        <f t="shared" si="50"/>
        <v>0.94573643410852715</v>
      </c>
      <c r="T3044" s="13">
        <f>(Tabelle1[[#This Row],[MT Distri % (besucht)]]-Tabelle1[[#This Row],[MT Distri % (besucht) VP]])*100</f>
        <v>0.6263565891472811</v>
      </c>
      <c r="U3044" t="str">
        <f>Tabelle1[[#This Row],[Kundenhierarchie 1]]&amp;Tabelle1[[#This Row],[Händler]]&amp;Tabelle1[[#This Row],[Kategorie]]&amp;Tabelle1[[#This Row],[Gruppe]]&amp;Tabelle1[[#This Row],[Name]]</f>
        <v>Rewe GruppeRewe OstEssigEssig KeulenSurol 7-Krt Essig, 0,75l Fl.</v>
      </c>
      <c r="V3044">
        <f>_xlfn.XLOOKUP(U3044,'Daten Vor-Quartal'!U:U,'Daten Vor-Quartal'!I:I,0)</f>
        <v>0.94573643410852715</v>
      </c>
    </row>
    <row r="3045" spans="1:22">
      <c r="A3045" t="s">
        <v>24</v>
      </c>
      <c r="B3045" t="s">
        <v>27</v>
      </c>
      <c r="C3045" t="s">
        <v>9</v>
      </c>
      <c r="D3045" t="s">
        <v>196</v>
      </c>
      <c r="E3045" t="s">
        <v>73</v>
      </c>
      <c r="F3045">
        <v>21</v>
      </c>
      <c r="G3045" t="s">
        <v>63</v>
      </c>
      <c r="H3045">
        <v>0</v>
      </c>
      <c r="I3045">
        <v>0</v>
      </c>
      <c r="J3045">
        <v>0</v>
      </c>
      <c r="K3045">
        <v>-0.17094017094017042</v>
      </c>
      <c r="L3045">
        <v>0</v>
      </c>
      <c r="M3045">
        <v>459</v>
      </c>
      <c r="N3045">
        <v>1</v>
      </c>
      <c r="O3045">
        <v>0</v>
      </c>
      <c r="P3045">
        <v>585</v>
      </c>
      <c r="Q3045">
        <v>0</v>
      </c>
      <c r="R3045">
        <v>-0.25951498193715444</v>
      </c>
      <c r="S3045">
        <f t="shared" si="50"/>
        <v>0</v>
      </c>
      <c r="T3045" s="13">
        <f>(Tabelle1[[#This Row],[MT Distri % (besucht)]]-Tabelle1[[#This Row],[MT Distri % (besucht) VP]])*100</f>
        <v>0</v>
      </c>
      <c r="U3045" t="str">
        <f>Tabelle1[[#This Row],[Kundenhierarchie 1]]&amp;Tabelle1[[#This Row],[Händler]]&amp;Tabelle1[[#This Row],[Kategorie]]&amp;Tabelle1[[#This Row],[Gruppe]]&amp;Tabelle1[[#This Row],[Name]]</f>
        <v>Rewe GruppeRewe OstEssigEssig KeulenWeinwürziger Essig 5%, 0,75l Glasflasche</v>
      </c>
      <c r="V3045">
        <f>_xlfn.XLOOKUP(U3045,'Daten Vor-Quartal'!U:U,'Daten Vor-Quartal'!I:I,0)</f>
        <v>0</v>
      </c>
    </row>
    <row r="3046" spans="1:22">
      <c r="A3046" t="s">
        <v>24</v>
      </c>
      <c r="B3046" t="s">
        <v>27</v>
      </c>
      <c r="C3046" t="s">
        <v>9</v>
      </c>
      <c r="D3046" t="s">
        <v>197</v>
      </c>
      <c r="E3046" t="s">
        <v>85</v>
      </c>
      <c r="F3046">
        <v>32</v>
      </c>
      <c r="G3046" t="s">
        <v>74</v>
      </c>
      <c r="H3046">
        <v>1</v>
      </c>
      <c r="I3046">
        <v>8.0000000000000002E-3</v>
      </c>
      <c r="J3046">
        <v>0.84745762711865336</v>
      </c>
      <c r="K3046">
        <v>-0.52006374040272052</v>
      </c>
      <c r="L3046">
        <v>459</v>
      </c>
      <c r="M3046">
        <v>459</v>
      </c>
      <c r="N3046">
        <v>125</v>
      </c>
      <c r="O3046">
        <v>1</v>
      </c>
      <c r="P3046">
        <v>585</v>
      </c>
      <c r="Q3046">
        <v>1.0208916971615278</v>
      </c>
      <c r="R3046">
        <v>-0.29740908834632429</v>
      </c>
      <c r="S3046">
        <f t="shared" si="50"/>
        <v>1.5503875968992248E-2</v>
      </c>
      <c r="T3046" s="13">
        <f>(Tabelle1[[#This Row],[MT Distri % (besucht)]]-Tabelle1[[#This Row],[MT Distri % (besucht) VP]])*100</f>
        <v>-0.75038759689922474</v>
      </c>
      <c r="U3046" t="str">
        <f>Tabelle1[[#This Row],[Kundenhierarchie 1]]&amp;Tabelle1[[#This Row],[Händler]]&amp;Tabelle1[[#This Row],[Kategorie]]&amp;Tabelle1[[#This Row],[Gruppe]]&amp;Tabelle1[[#This Row],[Name]]</f>
        <v>Rewe GruppeRewe OstEssigVitasurVitasur Apfelessig-Trank, 0,75l Glasfl.</v>
      </c>
      <c r="V3046">
        <f>_xlfn.XLOOKUP(U3046,'Daten Vor-Quartal'!U:U,'Daten Vor-Quartal'!I:I,0)</f>
        <v>1.5503875968992248E-2</v>
      </c>
    </row>
    <row r="3047" spans="1:22">
      <c r="A3047" t="s">
        <v>24</v>
      </c>
      <c r="B3047" t="s">
        <v>27</v>
      </c>
      <c r="C3047" t="s">
        <v>14</v>
      </c>
      <c r="D3047" t="s">
        <v>199</v>
      </c>
      <c r="E3047" t="s">
        <v>198</v>
      </c>
      <c r="F3047">
        <v>19</v>
      </c>
      <c r="G3047" t="s">
        <v>74</v>
      </c>
      <c r="H3047">
        <v>1</v>
      </c>
      <c r="I3047">
        <v>0</v>
      </c>
      <c r="J3047">
        <v>16.779661016949124</v>
      </c>
      <c r="K3047">
        <v>1.2241054613936031</v>
      </c>
      <c r="L3047">
        <v>410</v>
      </c>
      <c r="M3047">
        <v>410</v>
      </c>
      <c r="N3047">
        <v>1</v>
      </c>
      <c r="O3047">
        <v>0</v>
      </c>
      <c r="P3047">
        <v>585</v>
      </c>
      <c r="Q3047">
        <v>19.900138757547289</v>
      </c>
      <c r="R3047">
        <v>2.0905314751498025</v>
      </c>
      <c r="S3047">
        <f t="shared" si="50"/>
        <v>0</v>
      </c>
      <c r="T3047" s="13">
        <f>(Tabelle1[[#This Row],[MT Distri % (besucht)]]-Tabelle1[[#This Row],[MT Distri % (besucht) VP]])*100</f>
        <v>0</v>
      </c>
      <c r="U3047" t="str">
        <f>Tabelle1[[#This Row],[Kundenhierarchie 1]]&amp;Tabelle1[[#This Row],[Händler]]&amp;Tabelle1[[#This Row],[Kategorie]]&amp;Tabelle1[[#This Row],[Gruppe]]&amp;Tabelle1[[#This Row],[Name]]</f>
        <v>Rewe GruppeRewe OstGemüse in EssigGemüse in Essig -370 ml GL.Bohnensalat, 370ml Glas, 10er Tray</v>
      </c>
      <c r="V3047">
        <f>_xlfn.XLOOKUP(U3047,'Daten Vor-Quartal'!U:U,'Daten Vor-Quartal'!I:I,0)</f>
        <v>0</v>
      </c>
    </row>
    <row r="3048" spans="1:22">
      <c r="A3048" t="s">
        <v>24</v>
      </c>
      <c r="B3048" t="s">
        <v>27</v>
      </c>
      <c r="C3048" t="s">
        <v>14</v>
      </c>
      <c r="D3048" t="s">
        <v>199</v>
      </c>
      <c r="E3048" t="s">
        <v>200</v>
      </c>
      <c r="F3048">
        <v>18</v>
      </c>
      <c r="G3048" t="s">
        <v>74</v>
      </c>
      <c r="H3048">
        <v>0</v>
      </c>
      <c r="I3048">
        <v>0</v>
      </c>
      <c r="J3048">
        <v>1.0169491525423786</v>
      </c>
      <c r="K3048">
        <v>0.33318846878168779</v>
      </c>
      <c r="L3048">
        <v>0</v>
      </c>
      <c r="M3048">
        <v>410</v>
      </c>
      <c r="N3048">
        <v>1</v>
      </c>
      <c r="O3048">
        <v>0</v>
      </c>
      <c r="P3048">
        <v>585</v>
      </c>
      <c r="Q3048">
        <v>1.6948471690015503</v>
      </c>
      <c r="R3048">
        <v>0.53271062101324729</v>
      </c>
      <c r="S3048">
        <f t="shared" si="50"/>
        <v>0</v>
      </c>
      <c r="T3048" s="13">
        <f>(Tabelle1[[#This Row],[MT Distri % (besucht)]]-Tabelle1[[#This Row],[MT Distri % (besucht) VP]])*100</f>
        <v>0</v>
      </c>
      <c r="U3048" t="str">
        <f>Tabelle1[[#This Row],[Kundenhierarchie 1]]&amp;Tabelle1[[#This Row],[Händler]]&amp;Tabelle1[[#This Row],[Kategorie]]&amp;Tabelle1[[#This Row],[Gruppe]]&amp;Tabelle1[[#This Row],[Name]]</f>
        <v>Rewe GruppeRewe OstGemüse in EssigGemüse in Essig -370 ml GL.Karottensalat, 370ml Glas, 10er Tray</v>
      </c>
      <c r="V3048">
        <f>_xlfn.XLOOKUP(U3048,'Daten Vor-Quartal'!U:U,'Daten Vor-Quartal'!I:I,0)</f>
        <v>0</v>
      </c>
    </row>
    <row r="3049" spans="1:22">
      <c r="A3049" t="s">
        <v>24</v>
      </c>
      <c r="B3049" t="s">
        <v>27</v>
      </c>
      <c r="C3049" t="s">
        <v>14</v>
      </c>
      <c r="D3049" t="s">
        <v>199</v>
      </c>
      <c r="E3049" t="s">
        <v>201</v>
      </c>
      <c r="F3049">
        <v>12</v>
      </c>
      <c r="G3049" t="s">
        <v>63</v>
      </c>
      <c r="H3049">
        <v>0</v>
      </c>
      <c r="I3049">
        <v>0</v>
      </c>
      <c r="J3049">
        <v>0</v>
      </c>
      <c r="K3049">
        <v>0</v>
      </c>
      <c r="L3049">
        <v>0</v>
      </c>
      <c r="M3049">
        <v>410</v>
      </c>
      <c r="N3049">
        <v>1</v>
      </c>
      <c r="O3049">
        <v>0</v>
      </c>
      <c r="P3049">
        <v>585</v>
      </c>
      <c r="Q3049">
        <v>0</v>
      </c>
      <c r="R3049">
        <v>0</v>
      </c>
      <c r="S3049">
        <f t="shared" si="50"/>
        <v>0</v>
      </c>
      <c r="T3049" s="13">
        <f>(Tabelle1[[#This Row],[MT Distri % (besucht)]]-Tabelle1[[#This Row],[MT Distri % (besucht) VP]])*100</f>
        <v>0</v>
      </c>
      <c r="U3049" t="str">
        <f>Tabelle1[[#This Row],[Kundenhierarchie 1]]&amp;Tabelle1[[#This Row],[Händler]]&amp;Tabelle1[[#This Row],[Kategorie]]&amp;Tabelle1[[#This Row],[Gruppe]]&amp;Tabelle1[[#This Row],[Name]]</f>
        <v>Rewe GruppeRewe OstGemüse in EssigGemüse in Essig -370 ml GL.Kürbis, 370ml Glas, 10er Tray</v>
      </c>
      <c r="V3049">
        <f>_xlfn.XLOOKUP(U3049,'Daten Vor-Quartal'!U:U,'Daten Vor-Quartal'!I:I,0)</f>
        <v>0</v>
      </c>
    </row>
    <row r="3050" spans="1:22">
      <c r="A3050" t="s">
        <v>24</v>
      </c>
      <c r="B3050" t="s">
        <v>27</v>
      </c>
      <c r="C3050" t="s">
        <v>14</v>
      </c>
      <c r="D3050" t="s">
        <v>199</v>
      </c>
      <c r="E3050" t="s">
        <v>202</v>
      </c>
      <c r="F3050">
        <v>4</v>
      </c>
      <c r="G3050" t="s">
        <v>51</v>
      </c>
      <c r="H3050">
        <v>1</v>
      </c>
      <c r="I3050">
        <v>0</v>
      </c>
      <c r="J3050">
        <v>57.28813559321987</v>
      </c>
      <c r="K3050">
        <v>54.553092858177983</v>
      </c>
      <c r="L3050">
        <v>410</v>
      </c>
      <c r="M3050">
        <v>410</v>
      </c>
      <c r="N3050">
        <v>1</v>
      </c>
      <c r="O3050">
        <v>0</v>
      </c>
      <c r="P3050">
        <v>585</v>
      </c>
      <c r="Q3050">
        <v>56.917635538710364</v>
      </c>
      <c r="R3050">
        <v>53.627436664077848</v>
      </c>
      <c r="S3050">
        <f t="shared" si="50"/>
        <v>0</v>
      </c>
      <c r="T3050" s="13">
        <f>(Tabelle1[[#This Row],[MT Distri % (besucht)]]-Tabelle1[[#This Row],[MT Distri % (besucht) VP]])*100</f>
        <v>0</v>
      </c>
      <c r="U3050" t="str">
        <f>Tabelle1[[#This Row],[Kundenhierarchie 1]]&amp;Tabelle1[[#This Row],[Händler]]&amp;Tabelle1[[#This Row],[Kategorie]]&amp;Tabelle1[[#This Row],[Gruppe]]&amp;Tabelle1[[#This Row],[Name]]</f>
        <v>Rewe GruppeRewe OstGemüse in EssigGemüse in Essig -370 ml GL.Maiskölbchen, 212ml Glas, 10er Tray</v>
      </c>
      <c r="V3050">
        <f>_xlfn.XLOOKUP(U3050,'Daten Vor-Quartal'!U:U,'Daten Vor-Quartal'!I:I,0)</f>
        <v>0</v>
      </c>
    </row>
    <row r="3051" spans="1:22">
      <c r="A3051" t="s">
        <v>24</v>
      </c>
      <c r="B3051" t="s">
        <v>27</v>
      </c>
      <c r="C3051" t="s">
        <v>14</v>
      </c>
      <c r="D3051" t="s">
        <v>199</v>
      </c>
      <c r="E3051" t="s">
        <v>203</v>
      </c>
      <c r="F3051">
        <v>11</v>
      </c>
      <c r="G3051" t="s">
        <v>63</v>
      </c>
      <c r="H3051">
        <v>1</v>
      </c>
      <c r="I3051">
        <v>0</v>
      </c>
      <c r="J3051">
        <v>1.8644067796610295</v>
      </c>
      <c r="K3051">
        <v>-1.0415761263218957</v>
      </c>
      <c r="L3051">
        <v>410</v>
      </c>
      <c r="M3051">
        <v>410</v>
      </c>
      <c r="N3051">
        <v>1</v>
      </c>
      <c r="O3051">
        <v>0</v>
      </c>
      <c r="P3051">
        <v>585</v>
      </c>
      <c r="Q3051">
        <v>2.5554432073233642</v>
      </c>
      <c r="R3051">
        <v>-2.6575510146178312</v>
      </c>
      <c r="S3051">
        <f t="shared" si="50"/>
        <v>0</v>
      </c>
      <c r="T3051" s="13">
        <f>(Tabelle1[[#This Row],[MT Distri % (besucht)]]-Tabelle1[[#This Row],[MT Distri % (besucht) VP]])*100</f>
        <v>0</v>
      </c>
      <c r="U3051" t="str">
        <f>Tabelle1[[#This Row],[Kundenhierarchie 1]]&amp;Tabelle1[[#This Row],[Händler]]&amp;Tabelle1[[#This Row],[Kategorie]]&amp;Tabelle1[[#This Row],[Gruppe]]&amp;Tabelle1[[#This Row],[Name]]</f>
        <v>Rewe GruppeRewe OstGemüse in EssigGemüse in Essig -370 ml GL.Mixed Pickles, 370ml Glas, 10er Tray</v>
      </c>
      <c r="V3051">
        <f>_xlfn.XLOOKUP(U3051,'Daten Vor-Quartal'!U:U,'Daten Vor-Quartal'!I:I,0)</f>
        <v>0</v>
      </c>
    </row>
    <row r="3052" spans="1:22">
      <c r="A3052" t="s">
        <v>24</v>
      </c>
      <c r="B3052" t="s">
        <v>27</v>
      </c>
      <c r="C3052" t="s">
        <v>14</v>
      </c>
      <c r="D3052" t="s">
        <v>199</v>
      </c>
      <c r="E3052" t="s">
        <v>204</v>
      </c>
      <c r="F3052">
        <v>13</v>
      </c>
      <c r="G3052" t="s">
        <v>63</v>
      </c>
      <c r="H3052">
        <v>0</v>
      </c>
      <c r="I3052">
        <v>0</v>
      </c>
      <c r="J3052">
        <v>0.67796610169491678</v>
      </c>
      <c r="K3052">
        <v>0.50702593075474267</v>
      </c>
      <c r="L3052">
        <v>0</v>
      </c>
      <c r="M3052">
        <v>410</v>
      </c>
      <c r="N3052">
        <v>1</v>
      </c>
      <c r="O3052">
        <v>0</v>
      </c>
      <c r="P3052">
        <v>585</v>
      </c>
      <c r="Q3052">
        <v>1.1682923245411556</v>
      </c>
      <c r="R3052">
        <v>0.74763623117554323</v>
      </c>
      <c r="S3052">
        <f t="shared" si="50"/>
        <v>0</v>
      </c>
      <c r="T3052" s="13">
        <f>(Tabelle1[[#This Row],[MT Distri % (besucht)]]-Tabelle1[[#This Row],[MT Distri % (besucht) VP]])*100</f>
        <v>0</v>
      </c>
      <c r="U3052" t="str">
        <f>Tabelle1[[#This Row],[Kundenhierarchie 1]]&amp;Tabelle1[[#This Row],[Händler]]&amp;Tabelle1[[#This Row],[Kategorie]]&amp;Tabelle1[[#This Row],[Gruppe]]&amp;Tabelle1[[#This Row],[Name]]</f>
        <v>Rewe GruppeRewe OstGemüse in EssigGemüse in Essig -370 ml GL.Paprika Streifen, 370ml Gl, 10er Tray</v>
      </c>
      <c r="V3052">
        <f>_xlfn.XLOOKUP(U3052,'Daten Vor-Quartal'!U:U,'Daten Vor-Quartal'!I:I,0)</f>
        <v>0</v>
      </c>
    </row>
    <row r="3053" spans="1:22">
      <c r="A3053" t="s">
        <v>24</v>
      </c>
      <c r="B3053" t="s">
        <v>27</v>
      </c>
      <c r="C3053" t="s">
        <v>14</v>
      </c>
      <c r="D3053" t="s">
        <v>199</v>
      </c>
      <c r="E3053" t="s">
        <v>205</v>
      </c>
      <c r="F3053">
        <v>15</v>
      </c>
      <c r="G3053" t="s">
        <v>63</v>
      </c>
      <c r="H3053">
        <v>0</v>
      </c>
      <c r="I3053">
        <v>0</v>
      </c>
      <c r="J3053">
        <v>0</v>
      </c>
      <c r="K3053">
        <v>-0.51282051282051666</v>
      </c>
      <c r="L3053">
        <v>0</v>
      </c>
      <c r="M3053">
        <v>410</v>
      </c>
      <c r="N3053">
        <v>1</v>
      </c>
      <c r="O3053">
        <v>0</v>
      </c>
      <c r="P3053">
        <v>585</v>
      </c>
      <c r="Q3053">
        <v>0</v>
      </c>
      <c r="R3053">
        <v>-0.73269220789012635</v>
      </c>
      <c r="S3053">
        <f t="shared" si="50"/>
        <v>0</v>
      </c>
      <c r="T3053" s="13">
        <f>(Tabelle1[[#This Row],[MT Distri % (besucht)]]-Tabelle1[[#This Row],[MT Distri % (besucht) VP]])*100</f>
        <v>0</v>
      </c>
      <c r="U3053" t="str">
        <f>Tabelle1[[#This Row],[Kundenhierarchie 1]]&amp;Tabelle1[[#This Row],[Händler]]&amp;Tabelle1[[#This Row],[Kategorie]]&amp;Tabelle1[[#This Row],[Gruppe]]&amp;Tabelle1[[#This Row],[Name]]</f>
        <v>Rewe GruppeRewe OstGemüse in EssigGemüse in Essig -370 ml GL.Peperoni mild, 370ml Glas, 10er Tray</v>
      </c>
      <c r="V3053">
        <f>_xlfn.XLOOKUP(U3053,'Daten Vor-Quartal'!U:U,'Daten Vor-Quartal'!I:I,0)</f>
        <v>0</v>
      </c>
    </row>
    <row r="3054" spans="1:22">
      <c r="A3054" t="s">
        <v>24</v>
      </c>
      <c r="B3054" t="s">
        <v>27</v>
      </c>
      <c r="C3054" t="s">
        <v>14</v>
      </c>
      <c r="D3054" t="s">
        <v>199</v>
      </c>
      <c r="E3054" t="s">
        <v>206</v>
      </c>
      <c r="F3054">
        <v>17</v>
      </c>
      <c r="G3054" t="s">
        <v>74</v>
      </c>
      <c r="H3054">
        <v>0</v>
      </c>
      <c r="I3054">
        <v>0</v>
      </c>
      <c r="J3054">
        <v>0</v>
      </c>
      <c r="K3054">
        <v>0</v>
      </c>
      <c r="L3054">
        <v>0</v>
      </c>
      <c r="M3054">
        <v>410</v>
      </c>
      <c r="N3054">
        <v>1</v>
      </c>
      <c r="O3054">
        <v>0</v>
      </c>
      <c r="P3054">
        <v>585</v>
      </c>
      <c r="Q3054">
        <v>0</v>
      </c>
      <c r="R3054">
        <v>0</v>
      </c>
      <c r="S3054">
        <f t="shared" si="50"/>
        <v>0</v>
      </c>
      <c r="T3054" s="13">
        <f>(Tabelle1[[#This Row],[MT Distri % (besucht)]]-Tabelle1[[#This Row],[MT Distri % (besucht) VP]])*100</f>
        <v>0</v>
      </c>
      <c r="U3054" t="str">
        <f>Tabelle1[[#This Row],[Kundenhierarchie 1]]&amp;Tabelle1[[#This Row],[Händler]]&amp;Tabelle1[[#This Row],[Kategorie]]&amp;Tabelle1[[#This Row],[Gruppe]]&amp;Tabelle1[[#This Row],[Name]]</f>
        <v>Rewe GruppeRewe OstGemüse in EssigGemüse in Essig -370 ml GL.Peperoni scharf, 370ml Glas, 10er Tray</v>
      </c>
      <c r="V3054">
        <f>_xlfn.XLOOKUP(U3054,'Daten Vor-Quartal'!U:U,'Daten Vor-Quartal'!I:I,0)</f>
        <v>0</v>
      </c>
    </row>
    <row r="3055" spans="1:22">
      <c r="A3055" t="s">
        <v>24</v>
      </c>
      <c r="B3055" t="s">
        <v>27</v>
      </c>
      <c r="C3055" t="s">
        <v>14</v>
      </c>
      <c r="D3055" t="s">
        <v>199</v>
      </c>
      <c r="E3055" t="s">
        <v>207</v>
      </c>
      <c r="F3055">
        <v>5</v>
      </c>
      <c r="G3055" t="s">
        <v>63</v>
      </c>
      <c r="H3055">
        <v>0</v>
      </c>
      <c r="I3055">
        <v>0</v>
      </c>
      <c r="J3055">
        <v>0.5084745762711893</v>
      </c>
      <c r="K3055">
        <v>0.16659423439084389</v>
      </c>
      <c r="L3055">
        <v>0</v>
      </c>
      <c r="M3055">
        <v>410</v>
      </c>
      <c r="N3055">
        <v>1</v>
      </c>
      <c r="O3055">
        <v>0</v>
      </c>
      <c r="P3055">
        <v>585</v>
      </c>
      <c r="Q3055">
        <v>0.9938670684921932</v>
      </c>
      <c r="R3055">
        <v>0.36439407529491508</v>
      </c>
      <c r="S3055">
        <f t="shared" si="50"/>
        <v>0</v>
      </c>
      <c r="T3055" s="13">
        <f>(Tabelle1[[#This Row],[MT Distri % (besucht)]]-Tabelle1[[#This Row],[MT Distri % (besucht) VP]])*100</f>
        <v>0</v>
      </c>
      <c r="U3055" t="str">
        <f>Tabelle1[[#This Row],[Kundenhierarchie 1]]&amp;Tabelle1[[#This Row],[Händler]]&amp;Tabelle1[[#This Row],[Kategorie]]&amp;Tabelle1[[#This Row],[Gruppe]]&amp;Tabelle1[[#This Row],[Name]]</f>
        <v>Rewe GruppeRewe OstGemüse in EssigGemüse in Essig -370 ml GL.Puszta-Salat, 370ml Glas, 10er Tray</v>
      </c>
      <c r="V3055">
        <f>_xlfn.XLOOKUP(U3055,'Daten Vor-Quartal'!U:U,'Daten Vor-Quartal'!I:I,0)</f>
        <v>0</v>
      </c>
    </row>
    <row r="3056" spans="1:22">
      <c r="A3056" t="s">
        <v>24</v>
      </c>
      <c r="B3056" t="s">
        <v>27</v>
      </c>
      <c r="C3056" t="s">
        <v>14</v>
      </c>
      <c r="D3056" t="s">
        <v>199</v>
      </c>
      <c r="E3056" t="s">
        <v>208</v>
      </c>
      <c r="F3056">
        <v>16</v>
      </c>
      <c r="G3056" t="s">
        <v>74</v>
      </c>
      <c r="H3056">
        <v>0</v>
      </c>
      <c r="I3056">
        <v>0</v>
      </c>
      <c r="J3056">
        <v>0.67796610169491678</v>
      </c>
      <c r="K3056">
        <v>-5.7945820657685837E-3</v>
      </c>
      <c r="L3056">
        <v>0</v>
      </c>
      <c r="M3056">
        <v>410</v>
      </c>
      <c r="N3056">
        <v>1</v>
      </c>
      <c r="O3056">
        <v>0</v>
      </c>
      <c r="P3056">
        <v>585</v>
      </c>
      <c r="Q3056">
        <v>1.1153019807364213</v>
      </c>
      <c r="R3056">
        <v>0.29066280069074979</v>
      </c>
      <c r="S3056">
        <f t="shared" si="50"/>
        <v>0</v>
      </c>
      <c r="T3056" s="13">
        <f>(Tabelle1[[#This Row],[MT Distri % (besucht)]]-Tabelle1[[#This Row],[MT Distri % (besucht) VP]])*100</f>
        <v>0</v>
      </c>
      <c r="U3056" t="str">
        <f>Tabelle1[[#This Row],[Kundenhierarchie 1]]&amp;Tabelle1[[#This Row],[Händler]]&amp;Tabelle1[[#This Row],[Kategorie]]&amp;Tabelle1[[#This Row],[Gruppe]]&amp;Tabelle1[[#This Row],[Name]]</f>
        <v>Rewe GruppeRewe OstGemüse in EssigGemüse in Essig -370 ml GL.Rote Bete Sch.leicht, 370ml Gl.10er Tray</v>
      </c>
      <c r="V3056">
        <f>_xlfn.XLOOKUP(U3056,'Daten Vor-Quartal'!U:U,'Daten Vor-Quartal'!I:I,0)</f>
        <v>0</v>
      </c>
    </row>
    <row r="3057" spans="1:22">
      <c r="A3057" t="s">
        <v>24</v>
      </c>
      <c r="B3057" t="s">
        <v>27</v>
      </c>
      <c r="C3057" t="s">
        <v>14</v>
      </c>
      <c r="D3057" t="s">
        <v>199</v>
      </c>
      <c r="E3057" t="s">
        <v>209</v>
      </c>
      <c r="F3057">
        <v>1</v>
      </c>
      <c r="G3057" t="s">
        <v>51</v>
      </c>
      <c r="H3057">
        <v>1</v>
      </c>
      <c r="I3057">
        <v>0</v>
      </c>
      <c r="J3057">
        <v>78.813559322033143</v>
      </c>
      <c r="K3057">
        <v>0.1810806895552588</v>
      </c>
      <c r="L3057">
        <v>410</v>
      </c>
      <c r="M3057">
        <v>410</v>
      </c>
      <c r="N3057">
        <v>1</v>
      </c>
      <c r="O3057">
        <v>0</v>
      </c>
      <c r="P3057">
        <v>585</v>
      </c>
      <c r="Q3057">
        <v>78.463570077117424</v>
      </c>
      <c r="R3057">
        <v>-0.33773109086925501</v>
      </c>
      <c r="S3057">
        <f t="shared" si="50"/>
        <v>0</v>
      </c>
      <c r="T3057" s="13">
        <f>(Tabelle1[[#This Row],[MT Distri % (besucht)]]-Tabelle1[[#This Row],[MT Distri % (besucht) VP]])*100</f>
        <v>0</v>
      </c>
      <c r="U3057" t="str">
        <f>Tabelle1[[#This Row],[Kundenhierarchie 1]]&amp;Tabelle1[[#This Row],[Händler]]&amp;Tabelle1[[#This Row],[Kategorie]]&amp;Tabelle1[[#This Row],[Gruppe]]&amp;Tabelle1[[#This Row],[Name]]</f>
        <v>Rewe GruppeRewe OstGemüse in EssigGemüse in Essig -370 ml GL.Rote Bete Scheiben, 370ml Glas,10er Tray</v>
      </c>
      <c r="V3057">
        <f>_xlfn.XLOOKUP(U3057,'Daten Vor-Quartal'!U:U,'Daten Vor-Quartal'!I:I,0)</f>
        <v>0</v>
      </c>
    </row>
    <row r="3058" spans="1:22">
      <c r="A3058" t="s">
        <v>24</v>
      </c>
      <c r="B3058" t="s">
        <v>27</v>
      </c>
      <c r="C3058" t="s">
        <v>14</v>
      </c>
      <c r="D3058" t="s">
        <v>199</v>
      </c>
      <c r="E3058" t="s">
        <v>210</v>
      </c>
      <c r="F3058">
        <v>8</v>
      </c>
      <c r="G3058" t="s">
        <v>63</v>
      </c>
      <c r="H3058">
        <v>1</v>
      </c>
      <c r="I3058">
        <v>0</v>
      </c>
      <c r="J3058">
        <v>1.3559322033898336</v>
      </c>
      <c r="K3058">
        <v>0.84311169056932334</v>
      </c>
      <c r="L3058">
        <v>410</v>
      </c>
      <c r="M3058">
        <v>410</v>
      </c>
      <c r="N3058">
        <v>1</v>
      </c>
      <c r="O3058">
        <v>0</v>
      </c>
      <c r="P3058">
        <v>585</v>
      </c>
      <c r="Q3058">
        <v>1.9242541713652768</v>
      </c>
      <c r="R3058">
        <v>1.1942415961809782</v>
      </c>
      <c r="S3058">
        <f t="shared" si="50"/>
        <v>0</v>
      </c>
      <c r="T3058" s="13">
        <f>(Tabelle1[[#This Row],[MT Distri % (besucht)]]-Tabelle1[[#This Row],[MT Distri % (besucht) VP]])*100</f>
        <v>0</v>
      </c>
      <c r="U3058" t="str">
        <f>Tabelle1[[#This Row],[Kundenhierarchie 1]]&amp;Tabelle1[[#This Row],[Händler]]&amp;Tabelle1[[#This Row],[Kategorie]]&amp;Tabelle1[[#This Row],[Gruppe]]&amp;Tabelle1[[#This Row],[Name]]</f>
        <v>Rewe GruppeRewe OstGemüse in EssigGemüse in Essig -370 ml GL.Rote Bete Würfel, 370 ml Glas,10er Tray</v>
      </c>
      <c r="V3058">
        <f>_xlfn.XLOOKUP(U3058,'Daten Vor-Quartal'!U:U,'Daten Vor-Quartal'!I:I,0)</f>
        <v>0</v>
      </c>
    </row>
    <row r="3059" spans="1:22">
      <c r="A3059" t="s">
        <v>24</v>
      </c>
      <c r="B3059" t="s">
        <v>27</v>
      </c>
      <c r="C3059" t="s">
        <v>14</v>
      </c>
      <c r="D3059" t="s">
        <v>199</v>
      </c>
      <c r="E3059" t="s">
        <v>211</v>
      </c>
      <c r="F3059">
        <v>7</v>
      </c>
      <c r="G3059" t="s">
        <v>63</v>
      </c>
      <c r="H3059">
        <v>1</v>
      </c>
      <c r="I3059">
        <v>0</v>
      </c>
      <c r="J3059">
        <v>1.525423728813553</v>
      </c>
      <c r="K3059">
        <v>0.15790236129219287</v>
      </c>
      <c r="L3059">
        <v>410</v>
      </c>
      <c r="M3059">
        <v>410</v>
      </c>
      <c r="N3059">
        <v>1</v>
      </c>
      <c r="O3059">
        <v>0</v>
      </c>
      <c r="P3059">
        <v>585</v>
      </c>
      <c r="Q3059">
        <v>2.0037059979321712</v>
      </c>
      <c r="R3059">
        <v>0.55088621391459869</v>
      </c>
      <c r="S3059">
        <f t="shared" si="50"/>
        <v>0</v>
      </c>
      <c r="T3059" s="13">
        <f>(Tabelle1[[#This Row],[MT Distri % (besucht)]]-Tabelle1[[#This Row],[MT Distri % (besucht) VP]])*100</f>
        <v>0</v>
      </c>
      <c r="U3059" t="str">
        <f>Tabelle1[[#This Row],[Kundenhierarchie 1]]&amp;Tabelle1[[#This Row],[Händler]]&amp;Tabelle1[[#This Row],[Kategorie]]&amp;Tabelle1[[#This Row],[Gruppe]]&amp;Tabelle1[[#This Row],[Name]]</f>
        <v>Rewe GruppeRewe OstGemüse in EssigGemüse in Essig -370 ml GL.Sellerie Streifen, 370ml Glas, 10er Tray</v>
      </c>
      <c r="V3059">
        <f>_xlfn.XLOOKUP(U3059,'Daten Vor-Quartal'!U:U,'Daten Vor-Quartal'!I:I,0)</f>
        <v>0</v>
      </c>
    </row>
    <row r="3060" spans="1:22">
      <c r="A3060" t="s">
        <v>24</v>
      </c>
      <c r="B3060" t="s">
        <v>27</v>
      </c>
      <c r="C3060" t="s">
        <v>14</v>
      </c>
      <c r="D3060" t="s">
        <v>199</v>
      </c>
      <c r="E3060" t="s">
        <v>212</v>
      </c>
      <c r="F3060">
        <v>10</v>
      </c>
      <c r="G3060" t="s">
        <v>74</v>
      </c>
      <c r="H3060">
        <v>1</v>
      </c>
      <c r="I3060">
        <v>0</v>
      </c>
      <c r="J3060">
        <v>0.5084745762711893</v>
      </c>
      <c r="K3060">
        <v>0.33753440533101364</v>
      </c>
      <c r="L3060">
        <v>410</v>
      </c>
      <c r="M3060">
        <v>410</v>
      </c>
      <c r="N3060">
        <v>1</v>
      </c>
      <c r="O3060">
        <v>0</v>
      </c>
      <c r="P3060">
        <v>585</v>
      </c>
      <c r="Q3060">
        <v>0.95899613463639211</v>
      </c>
      <c r="R3060">
        <v>0.53834004127077972</v>
      </c>
      <c r="S3060">
        <f t="shared" si="50"/>
        <v>0</v>
      </c>
      <c r="T3060" s="13">
        <f>(Tabelle1[[#This Row],[MT Distri % (besucht)]]-Tabelle1[[#This Row],[MT Distri % (besucht) VP]])*100</f>
        <v>0</v>
      </c>
      <c r="U3060" t="str">
        <f>Tabelle1[[#This Row],[Kundenhierarchie 1]]&amp;Tabelle1[[#This Row],[Händler]]&amp;Tabelle1[[#This Row],[Kategorie]]&amp;Tabelle1[[#This Row],[Gruppe]]&amp;Tabelle1[[#This Row],[Name]]</f>
        <v>Rewe GruppeRewe OstGemüse in EssigGemüse in Essig -370 ml GL.Silberzwiebeln, 212ml Glas, 10er Tray</v>
      </c>
      <c r="V3060">
        <f>_xlfn.XLOOKUP(U3060,'Daten Vor-Quartal'!U:U,'Daten Vor-Quartal'!I:I,0)</f>
        <v>0</v>
      </c>
    </row>
    <row r="3061" spans="1:22">
      <c r="A3061" t="s">
        <v>24</v>
      </c>
      <c r="B3061" t="s">
        <v>27</v>
      </c>
      <c r="C3061" t="s">
        <v>14</v>
      </c>
      <c r="D3061" t="s">
        <v>199</v>
      </c>
      <c r="E3061" t="s">
        <v>213</v>
      </c>
      <c r="F3061">
        <v>14</v>
      </c>
      <c r="G3061" t="s">
        <v>63</v>
      </c>
      <c r="H3061">
        <v>1</v>
      </c>
      <c r="I3061">
        <v>0</v>
      </c>
      <c r="J3061">
        <v>16.949152542372808</v>
      </c>
      <c r="K3061">
        <v>-0.99956540634507984</v>
      </c>
      <c r="L3061">
        <v>410</v>
      </c>
      <c r="M3061">
        <v>410</v>
      </c>
      <c r="N3061">
        <v>1</v>
      </c>
      <c r="O3061">
        <v>0</v>
      </c>
      <c r="P3061">
        <v>585</v>
      </c>
      <c r="Q3061">
        <v>19.966108511052191</v>
      </c>
      <c r="R3061">
        <v>-1.0348618835475598</v>
      </c>
      <c r="S3061">
        <f t="shared" si="50"/>
        <v>0</v>
      </c>
      <c r="T3061" s="13">
        <f>(Tabelle1[[#This Row],[MT Distri % (besucht)]]-Tabelle1[[#This Row],[MT Distri % (besucht) VP]])*100</f>
        <v>0</v>
      </c>
      <c r="U3061" t="str">
        <f>Tabelle1[[#This Row],[Kundenhierarchie 1]]&amp;Tabelle1[[#This Row],[Händler]]&amp;Tabelle1[[#This Row],[Kategorie]]&amp;Tabelle1[[#This Row],[Gruppe]]&amp;Tabelle1[[#This Row],[Name]]</f>
        <v>Rewe GruppeRewe OstGemüse in EssigGemüse in Essig -370 ml GL.Silberzwiebeln, 370ml Glas, 10er Tray</v>
      </c>
      <c r="V3061">
        <f>_xlfn.XLOOKUP(U3061,'Daten Vor-Quartal'!U:U,'Daten Vor-Quartal'!I:I,0)</f>
        <v>0</v>
      </c>
    </row>
    <row r="3062" spans="1:22">
      <c r="A3062" t="s">
        <v>24</v>
      </c>
      <c r="B3062" t="s">
        <v>27</v>
      </c>
      <c r="C3062" t="s">
        <v>14</v>
      </c>
      <c r="D3062" t="s">
        <v>215</v>
      </c>
      <c r="E3062" t="s">
        <v>214</v>
      </c>
      <c r="F3062">
        <v>99</v>
      </c>
      <c r="G3062" t="s">
        <v>74</v>
      </c>
      <c r="H3062">
        <v>0</v>
      </c>
      <c r="I3062">
        <v>0</v>
      </c>
      <c r="J3062">
        <v>0.67796610169491678</v>
      </c>
      <c r="K3062">
        <v>0.33608575981457661</v>
      </c>
      <c r="L3062">
        <v>0</v>
      </c>
      <c r="M3062">
        <v>410</v>
      </c>
      <c r="N3062">
        <v>1</v>
      </c>
      <c r="O3062">
        <v>0</v>
      </c>
      <c r="P3062">
        <v>585</v>
      </c>
      <c r="Q3062">
        <v>1.1562273343608984</v>
      </c>
      <c r="R3062">
        <v>0.50542280487576741</v>
      </c>
      <c r="S3062">
        <f t="shared" si="50"/>
        <v>0</v>
      </c>
      <c r="T3062" s="13">
        <f>(Tabelle1[[#This Row],[MT Distri % (besucht)]]-Tabelle1[[#This Row],[MT Distri % (besucht) VP]])*100</f>
        <v>0</v>
      </c>
      <c r="U3062" t="str">
        <f>Tabelle1[[#This Row],[Kundenhierarchie 1]]&amp;Tabelle1[[#This Row],[Händler]]&amp;Tabelle1[[#This Row],[Kategorie]]&amp;Tabelle1[[#This Row],[Gruppe]]&amp;Tabelle1[[#This Row],[Name]]</f>
        <v>Rewe GruppeRewe OstGemüse in EssigGemüse in Essig 580 ml Gl.Rote Bete Schlemmert., 580ml Glas 8er</v>
      </c>
      <c r="V3062">
        <f>_xlfn.XLOOKUP(U3062,'Daten Vor-Quartal'!U:U,'Daten Vor-Quartal'!I:I,0)</f>
        <v>0</v>
      </c>
    </row>
    <row r="3063" spans="1:22">
      <c r="A3063" t="s">
        <v>24</v>
      </c>
      <c r="B3063" t="s">
        <v>27</v>
      </c>
      <c r="C3063" t="s">
        <v>14</v>
      </c>
      <c r="D3063" t="s">
        <v>215</v>
      </c>
      <c r="E3063" t="s">
        <v>216</v>
      </c>
      <c r="F3063">
        <v>99</v>
      </c>
      <c r="G3063" t="s">
        <v>74</v>
      </c>
      <c r="H3063">
        <v>0</v>
      </c>
      <c r="I3063">
        <v>0</v>
      </c>
      <c r="J3063">
        <v>0</v>
      </c>
      <c r="K3063">
        <v>0</v>
      </c>
      <c r="L3063">
        <v>0</v>
      </c>
      <c r="M3063">
        <v>410</v>
      </c>
      <c r="N3063">
        <v>1</v>
      </c>
      <c r="O3063">
        <v>0</v>
      </c>
      <c r="P3063">
        <v>0</v>
      </c>
      <c r="Q3063">
        <v>0</v>
      </c>
      <c r="R3063">
        <v>0</v>
      </c>
      <c r="S3063">
        <f t="shared" si="50"/>
        <v>0</v>
      </c>
      <c r="T3063" s="13">
        <f>(Tabelle1[[#This Row],[MT Distri % (besucht)]]-Tabelle1[[#This Row],[MT Distri % (besucht) VP]])*100</f>
        <v>0</v>
      </c>
      <c r="U3063" t="str">
        <f>Tabelle1[[#This Row],[Kundenhierarchie 1]]&amp;Tabelle1[[#This Row],[Händler]]&amp;Tabelle1[[#This Row],[Kategorie]]&amp;Tabelle1[[#This Row],[Gruppe]]&amp;Tabelle1[[#This Row],[Name]]</f>
        <v>Rewe GruppeRewe OstGemüse in EssigGemüse in Essig 580 ml Gl.Schlemmertöpfchen Zwiebeln, 580ml 8er</v>
      </c>
      <c r="V3063">
        <f>_xlfn.XLOOKUP(U3063,'Daten Vor-Quartal'!U:U,'Daten Vor-Quartal'!I:I,0)</f>
        <v>0</v>
      </c>
    </row>
    <row r="3064" spans="1:22">
      <c r="A3064" t="s">
        <v>24</v>
      </c>
      <c r="B3064" t="s">
        <v>27</v>
      </c>
      <c r="C3064" t="s">
        <v>14</v>
      </c>
      <c r="D3064" t="s">
        <v>218</v>
      </c>
      <c r="E3064" t="s">
        <v>217</v>
      </c>
      <c r="F3064">
        <v>99</v>
      </c>
      <c r="G3064" t="s">
        <v>74</v>
      </c>
      <c r="H3064">
        <v>0</v>
      </c>
      <c r="I3064">
        <v>0</v>
      </c>
      <c r="J3064">
        <v>0</v>
      </c>
      <c r="K3064">
        <v>0</v>
      </c>
      <c r="L3064">
        <v>0</v>
      </c>
      <c r="M3064">
        <v>410</v>
      </c>
      <c r="N3064">
        <v>1</v>
      </c>
      <c r="O3064">
        <v>0</v>
      </c>
      <c r="P3064">
        <v>0</v>
      </c>
      <c r="Q3064">
        <v>0</v>
      </c>
      <c r="R3064">
        <v>0</v>
      </c>
      <c r="S3064">
        <f t="shared" si="50"/>
        <v>0</v>
      </c>
      <c r="T3064" s="13">
        <f>(Tabelle1[[#This Row],[MT Distri % (besucht)]]-Tabelle1[[#This Row],[MT Distri % (besucht) VP]])*100</f>
        <v>0</v>
      </c>
      <c r="U3064" t="str">
        <f>Tabelle1[[#This Row],[Kundenhierarchie 1]]&amp;Tabelle1[[#This Row],[Händler]]&amp;Tabelle1[[#This Row],[Kategorie]]&amp;Tabelle1[[#This Row],[Gruppe]]&amp;Tabelle1[[#This Row],[Name]]</f>
        <v>Rewe GruppeRewe OstGemüse in EssigGemüse in Essig 720 ml Gl.Kürbis, 720ml Glas, 8er Tray</v>
      </c>
      <c r="V3064">
        <f>_xlfn.XLOOKUP(U3064,'Daten Vor-Quartal'!U:U,'Daten Vor-Quartal'!I:I,0)</f>
        <v>0</v>
      </c>
    </row>
    <row r="3065" spans="1:22">
      <c r="A3065" t="s">
        <v>24</v>
      </c>
      <c r="B3065" t="s">
        <v>27</v>
      </c>
      <c r="C3065" t="s">
        <v>14</v>
      </c>
      <c r="D3065" t="s">
        <v>218</v>
      </c>
      <c r="E3065" t="s">
        <v>219</v>
      </c>
      <c r="F3065">
        <v>3</v>
      </c>
      <c r="G3065" t="s">
        <v>63</v>
      </c>
      <c r="H3065">
        <v>1</v>
      </c>
      <c r="I3065">
        <v>0</v>
      </c>
      <c r="J3065">
        <v>0.33898305084745839</v>
      </c>
      <c r="K3065">
        <v>0.16804287990728831</v>
      </c>
      <c r="L3065">
        <v>410</v>
      </c>
      <c r="M3065">
        <v>410</v>
      </c>
      <c r="N3065">
        <v>1</v>
      </c>
      <c r="O3065">
        <v>0</v>
      </c>
      <c r="P3065">
        <v>585</v>
      </c>
      <c r="Q3065">
        <v>0.77181820214833829</v>
      </c>
      <c r="R3065">
        <v>0.35116210878272591</v>
      </c>
      <c r="S3065">
        <f t="shared" si="50"/>
        <v>0</v>
      </c>
      <c r="T3065" s="13">
        <f>(Tabelle1[[#This Row],[MT Distri % (besucht)]]-Tabelle1[[#This Row],[MT Distri % (besucht) VP]])*100</f>
        <v>0</v>
      </c>
      <c r="U3065" t="str">
        <f>Tabelle1[[#This Row],[Kundenhierarchie 1]]&amp;Tabelle1[[#This Row],[Händler]]&amp;Tabelle1[[#This Row],[Kategorie]]&amp;Tabelle1[[#This Row],[Gruppe]]&amp;Tabelle1[[#This Row],[Name]]</f>
        <v>Rewe GruppeRewe OstGemüse in EssigGemüse in Essig 720 ml Gl.Rote Bete Scheiben, 720ml Glas, 8er Tray</v>
      </c>
      <c r="V3065">
        <f>_xlfn.XLOOKUP(U3065,'Daten Vor-Quartal'!U:U,'Daten Vor-Quartal'!I:I,0)</f>
        <v>0</v>
      </c>
    </row>
    <row r="3066" spans="1:22">
      <c r="A3066" t="s">
        <v>24</v>
      </c>
      <c r="B3066" t="s">
        <v>27</v>
      </c>
      <c r="C3066" t="s">
        <v>14</v>
      </c>
      <c r="D3066" t="s">
        <v>221</v>
      </c>
      <c r="E3066" t="s">
        <v>220</v>
      </c>
      <c r="F3066">
        <v>99</v>
      </c>
      <c r="G3066" t="s">
        <v>74</v>
      </c>
      <c r="H3066">
        <v>0</v>
      </c>
      <c r="I3066">
        <v>0</v>
      </c>
      <c r="J3066">
        <v>0</v>
      </c>
      <c r="K3066">
        <v>0</v>
      </c>
      <c r="L3066">
        <v>0</v>
      </c>
      <c r="M3066">
        <v>410</v>
      </c>
      <c r="N3066">
        <v>1</v>
      </c>
      <c r="O3066">
        <v>0</v>
      </c>
      <c r="P3066">
        <v>585</v>
      </c>
      <c r="Q3066">
        <v>0</v>
      </c>
      <c r="R3066">
        <v>0</v>
      </c>
      <c r="S3066">
        <f t="shared" si="50"/>
        <v>0</v>
      </c>
      <c r="T3066" s="13">
        <f>(Tabelle1[[#This Row],[MT Distri % (besucht)]]-Tabelle1[[#This Row],[MT Distri % (besucht) VP]])*100</f>
        <v>0</v>
      </c>
      <c r="U3066" t="str">
        <f>Tabelle1[[#This Row],[Kundenhierarchie 1]]&amp;Tabelle1[[#This Row],[Händler]]&amp;Tabelle1[[#This Row],[Kategorie]]&amp;Tabelle1[[#This Row],[Gruppe]]&amp;Tabelle1[[#This Row],[Name]]</f>
        <v>Rewe GruppeRewe OstGemüse in EssigJunges Gemüse -370ml GL.Feurige Chilis, 370ml Gl, 10er Tray</v>
      </c>
      <c r="V3066">
        <f>_xlfn.XLOOKUP(U3066,'Daten Vor-Quartal'!U:U,'Daten Vor-Quartal'!I:I,0)</f>
        <v>0</v>
      </c>
    </row>
    <row r="3067" spans="1:22">
      <c r="A3067" t="s">
        <v>24</v>
      </c>
      <c r="B3067" t="s">
        <v>27</v>
      </c>
      <c r="C3067" t="s">
        <v>14</v>
      </c>
      <c r="D3067" t="s">
        <v>221</v>
      </c>
      <c r="E3067" t="s">
        <v>222</v>
      </c>
      <c r="F3067">
        <v>9</v>
      </c>
      <c r="G3067" t="s">
        <v>63</v>
      </c>
      <c r="H3067">
        <v>0</v>
      </c>
      <c r="I3067">
        <v>0</v>
      </c>
      <c r="J3067">
        <v>0</v>
      </c>
      <c r="K3067">
        <v>0</v>
      </c>
      <c r="L3067">
        <v>0</v>
      </c>
      <c r="M3067">
        <v>410</v>
      </c>
      <c r="N3067">
        <v>1</v>
      </c>
      <c r="O3067">
        <v>0</v>
      </c>
      <c r="P3067">
        <v>585</v>
      </c>
      <c r="Q3067">
        <v>0</v>
      </c>
      <c r="R3067">
        <v>0</v>
      </c>
      <c r="S3067">
        <f t="shared" si="50"/>
        <v>0</v>
      </c>
      <c r="T3067" s="13">
        <f>(Tabelle1[[#This Row],[MT Distri % (besucht)]]-Tabelle1[[#This Row],[MT Distri % (besucht) VP]])*100</f>
        <v>0</v>
      </c>
      <c r="U3067" t="str">
        <f>Tabelle1[[#This Row],[Kundenhierarchie 1]]&amp;Tabelle1[[#This Row],[Händler]]&amp;Tabelle1[[#This Row],[Kategorie]]&amp;Tabelle1[[#This Row],[Gruppe]]&amp;Tabelle1[[#This Row],[Name]]</f>
        <v>Rewe GruppeRewe OstGemüse in EssigJunges Gemüse -370ml GL.Gerösteter Paprika, 370ml Gl, 10er Tray</v>
      </c>
      <c r="V3067">
        <f>_xlfn.XLOOKUP(U3067,'Daten Vor-Quartal'!U:U,'Daten Vor-Quartal'!I:I,0)</f>
        <v>0</v>
      </c>
    </row>
    <row r="3068" spans="1:22">
      <c r="A3068" t="s">
        <v>24</v>
      </c>
      <c r="B3068" t="s">
        <v>27</v>
      </c>
      <c r="C3068" t="s">
        <v>14</v>
      </c>
      <c r="D3068" t="s">
        <v>221</v>
      </c>
      <c r="E3068" t="s">
        <v>223</v>
      </c>
      <c r="F3068">
        <v>6</v>
      </c>
      <c r="G3068" t="s">
        <v>63</v>
      </c>
      <c r="H3068">
        <v>0</v>
      </c>
      <c r="I3068">
        <v>0</v>
      </c>
      <c r="J3068">
        <v>0</v>
      </c>
      <c r="K3068">
        <v>-0.17094017094017044</v>
      </c>
      <c r="L3068">
        <v>0</v>
      </c>
      <c r="M3068">
        <v>410</v>
      </c>
      <c r="N3068">
        <v>1</v>
      </c>
      <c r="O3068">
        <v>0</v>
      </c>
      <c r="P3068">
        <v>585</v>
      </c>
      <c r="Q3068">
        <v>0</v>
      </c>
      <c r="R3068">
        <v>-0.42065609336561238</v>
      </c>
      <c r="S3068">
        <f t="shared" si="50"/>
        <v>0</v>
      </c>
      <c r="T3068" s="13">
        <f>(Tabelle1[[#This Row],[MT Distri % (besucht)]]-Tabelle1[[#This Row],[MT Distri % (besucht) VP]])*100</f>
        <v>0</v>
      </c>
      <c r="U3068" t="str">
        <f>Tabelle1[[#This Row],[Kundenhierarchie 1]]&amp;Tabelle1[[#This Row],[Händler]]&amp;Tabelle1[[#This Row],[Kategorie]]&amp;Tabelle1[[#This Row],[Gruppe]]&amp;Tabelle1[[#This Row],[Name]]</f>
        <v>Rewe GruppeRewe OstGemüse in EssigJunges Gemüse -370ml GL.Getrocknete Tomaten, 370ml Gl, 10er Tray</v>
      </c>
      <c r="V3068">
        <f>_xlfn.XLOOKUP(U3068,'Daten Vor-Quartal'!U:U,'Daten Vor-Quartal'!I:I,0)</f>
        <v>0</v>
      </c>
    </row>
    <row r="3069" spans="1:22">
      <c r="A3069" t="s">
        <v>24</v>
      </c>
      <c r="B3069" t="s">
        <v>27</v>
      </c>
      <c r="C3069" t="s">
        <v>14</v>
      </c>
      <c r="D3069" t="s">
        <v>221</v>
      </c>
      <c r="E3069" t="s">
        <v>224</v>
      </c>
      <c r="F3069">
        <v>99</v>
      </c>
      <c r="G3069" t="s">
        <v>74</v>
      </c>
      <c r="H3069">
        <v>0</v>
      </c>
      <c r="I3069">
        <v>0</v>
      </c>
      <c r="J3069">
        <v>0</v>
      </c>
      <c r="K3069">
        <v>0</v>
      </c>
      <c r="L3069">
        <v>0</v>
      </c>
      <c r="M3069">
        <v>410</v>
      </c>
      <c r="N3069">
        <v>1</v>
      </c>
      <c r="O3069">
        <v>0</v>
      </c>
      <c r="P3069">
        <v>0</v>
      </c>
      <c r="Q3069">
        <v>0</v>
      </c>
      <c r="R3069">
        <v>0</v>
      </c>
      <c r="S3069">
        <f t="shared" si="50"/>
        <v>0</v>
      </c>
      <c r="T3069" s="13">
        <f>(Tabelle1[[#This Row],[MT Distri % (besucht)]]-Tabelle1[[#This Row],[MT Distri % (besucht) VP]])*100</f>
        <v>0</v>
      </c>
      <c r="U3069" t="str">
        <f>Tabelle1[[#This Row],[Kundenhierarchie 1]]&amp;Tabelle1[[#This Row],[Händler]]&amp;Tabelle1[[#This Row],[Kategorie]]&amp;Tabelle1[[#This Row],[Gruppe]]&amp;Tabelle1[[#This Row],[Name]]</f>
        <v>Rewe GruppeRewe OstGemüse in EssigJunges Gemüse -370ml GL.Grüne Oliven, 370ml Gl, 10er Tray</v>
      </c>
      <c r="V3069">
        <f>_xlfn.XLOOKUP(U3069,'Daten Vor-Quartal'!U:U,'Daten Vor-Quartal'!I:I,0)</f>
        <v>0</v>
      </c>
    </row>
    <row r="3070" spans="1:22">
      <c r="A3070" t="s">
        <v>24</v>
      </c>
      <c r="B3070" t="s">
        <v>27</v>
      </c>
      <c r="C3070" t="s">
        <v>14</v>
      </c>
      <c r="D3070" t="s">
        <v>221</v>
      </c>
      <c r="E3070" t="s">
        <v>225</v>
      </c>
      <c r="F3070">
        <v>2</v>
      </c>
      <c r="G3070" t="s">
        <v>51</v>
      </c>
      <c r="H3070">
        <v>0</v>
      </c>
      <c r="I3070">
        <v>0</v>
      </c>
      <c r="J3070">
        <v>0</v>
      </c>
      <c r="K3070">
        <v>-14.871794871794915</v>
      </c>
      <c r="L3070">
        <v>0</v>
      </c>
      <c r="M3070">
        <v>410</v>
      </c>
      <c r="N3070">
        <v>1</v>
      </c>
      <c r="O3070">
        <v>0</v>
      </c>
      <c r="P3070">
        <v>585</v>
      </c>
      <c r="Q3070">
        <v>0</v>
      </c>
      <c r="R3070">
        <v>-16.246412715819957</v>
      </c>
      <c r="S3070">
        <f t="shared" si="50"/>
        <v>0</v>
      </c>
      <c r="T3070" s="13">
        <f>(Tabelle1[[#This Row],[MT Distri % (besucht)]]-Tabelle1[[#This Row],[MT Distri % (besucht) VP]])*100</f>
        <v>0</v>
      </c>
      <c r="U3070" t="str">
        <f>Tabelle1[[#This Row],[Kundenhierarchie 1]]&amp;Tabelle1[[#This Row],[Händler]]&amp;Tabelle1[[#This Row],[Kategorie]]&amp;Tabelle1[[#This Row],[Gruppe]]&amp;Tabelle1[[#This Row],[Name]]</f>
        <v>Rewe GruppeRewe OstGemüse in EssigJunges Gemüse -370ml GL.Jalapeno, 370ml Glas, 10er Tray</v>
      </c>
      <c r="V3070">
        <f>_xlfn.XLOOKUP(U3070,'Daten Vor-Quartal'!U:U,'Daten Vor-Quartal'!I:I,0)</f>
        <v>0</v>
      </c>
    </row>
    <row r="3071" spans="1:22">
      <c r="A3071" t="s">
        <v>24</v>
      </c>
      <c r="B3071" t="s">
        <v>27</v>
      </c>
      <c r="C3071" t="s">
        <v>7</v>
      </c>
      <c r="D3071" t="s">
        <v>228</v>
      </c>
      <c r="E3071" t="s">
        <v>226</v>
      </c>
      <c r="F3071">
        <v>18</v>
      </c>
      <c r="G3071" t="s">
        <v>63</v>
      </c>
      <c r="H3071">
        <v>1</v>
      </c>
      <c r="I3071">
        <v>1.6E-2</v>
      </c>
      <c r="J3071">
        <v>1.8644067796610335</v>
      </c>
      <c r="K3071">
        <v>-1.5935100680863394E-2</v>
      </c>
      <c r="L3071">
        <v>457</v>
      </c>
      <c r="M3071">
        <v>457</v>
      </c>
      <c r="N3071">
        <v>125</v>
      </c>
      <c r="O3071">
        <v>2</v>
      </c>
      <c r="P3071">
        <v>585</v>
      </c>
      <c r="Q3071">
        <v>2.3868611024901352</v>
      </c>
      <c r="R3071">
        <v>-0.18937283776848357</v>
      </c>
      <c r="S3071">
        <f t="shared" si="50"/>
        <v>2.3622047244094488E-2</v>
      </c>
      <c r="T3071" s="13">
        <f>(Tabelle1[[#This Row],[MT Distri % (besucht)]]-Tabelle1[[#This Row],[MT Distri % (besucht) VP]])*100</f>
        <v>-0.76220472440944875</v>
      </c>
      <c r="U3071" t="str">
        <f>Tabelle1[[#This Row],[Kundenhierarchie 1]]&amp;Tabelle1[[#This Row],[Händler]]&amp;Tabelle1[[#This Row],[Kategorie]]&amp;Tabelle1[[#This Row],[Gruppe]]&amp;Tabelle1[[#This Row],[Name]]</f>
        <v>Rewe GruppeRewe OstGurkenGurken 212 / 370ml GlasBurger Gurken, 370ml Gl. 10er Tray</v>
      </c>
      <c r="V3071">
        <f>_xlfn.XLOOKUP(U3071,'Daten Vor-Quartal'!U:U,'Daten Vor-Quartal'!I:I,0)</f>
        <v>2.3622047244094488E-2</v>
      </c>
    </row>
    <row r="3072" spans="1:22">
      <c r="A3072" t="s">
        <v>24</v>
      </c>
      <c r="B3072" t="s">
        <v>27</v>
      </c>
      <c r="C3072" t="s">
        <v>7</v>
      </c>
      <c r="D3072" t="s">
        <v>228</v>
      </c>
      <c r="E3072" t="s">
        <v>227</v>
      </c>
      <c r="F3072">
        <v>31</v>
      </c>
      <c r="G3072" t="s">
        <v>74</v>
      </c>
      <c r="H3072">
        <v>0</v>
      </c>
      <c r="I3072">
        <v>0</v>
      </c>
      <c r="J3072">
        <v>0.50847457627119019</v>
      </c>
      <c r="K3072">
        <v>-22.568448500651908</v>
      </c>
      <c r="L3072">
        <v>0</v>
      </c>
      <c r="M3072">
        <v>457</v>
      </c>
      <c r="N3072">
        <v>1</v>
      </c>
      <c r="O3072">
        <v>0</v>
      </c>
      <c r="P3072">
        <v>585</v>
      </c>
      <c r="Q3072">
        <v>0.88085782691150039</v>
      </c>
      <c r="R3072">
        <v>-24.928569119555057</v>
      </c>
      <c r="S3072">
        <f t="shared" si="50"/>
        <v>0</v>
      </c>
      <c r="T3072" s="13">
        <f>(Tabelle1[[#This Row],[MT Distri % (besucht)]]-Tabelle1[[#This Row],[MT Distri % (besucht) VP]])*100</f>
        <v>0</v>
      </c>
      <c r="U3072" t="str">
        <f>Tabelle1[[#This Row],[Kundenhierarchie 1]]&amp;Tabelle1[[#This Row],[Händler]]&amp;Tabelle1[[#This Row],[Kategorie]]&amp;Tabelle1[[#This Row],[Gruppe]]&amp;Tabelle1[[#This Row],[Name]]</f>
        <v>Rewe GruppeRewe OstGurkenGurken 212 / 370ml GlasCornichons Chili &amp; Pfeffer, 370ml, 10er</v>
      </c>
      <c r="V3072">
        <f>_xlfn.XLOOKUP(U3072,'Daten Vor-Quartal'!U:U,'Daten Vor-Quartal'!I:I,0)</f>
        <v>0</v>
      </c>
    </row>
    <row r="3073" spans="1:22">
      <c r="A3073" t="s">
        <v>24</v>
      </c>
      <c r="B3073" t="s">
        <v>27</v>
      </c>
      <c r="C3073" t="s">
        <v>7</v>
      </c>
      <c r="D3073" t="s">
        <v>228</v>
      </c>
      <c r="E3073" t="s">
        <v>229</v>
      </c>
      <c r="F3073">
        <v>33</v>
      </c>
      <c r="G3073" t="s">
        <v>74</v>
      </c>
      <c r="H3073">
        <v>1</v>
      </c>
      <c r="I3073">
        <v>0</v>
      </c>
      <c r="J3073">
        <v>0.67796610169491422</v>
      </c>
      <c r="K3073">
        <v>0.16514558887440137</v>
      </c>
      <c r="L3073">
        <v>457</v>
      </c>
      <c r="M3073">
        <v>457</v>
      </c>
      <c r="N3073">
        <v>125</v>
      </c>
      <c r="O3073">
        <v>0</v>
      </c>
      <c r="P3073">
        <v>585</v>
      </c>
      <c r="Q3073">
        <v>1.1907374119934977</v>
      </c>
      <c r="R3073">
        <v>0.37511425620501881</v>
      </c>
      <c r="S3073">
        <f t="shared" si="50"/>
        <v>7.874015748031496E-3</v>
      </c>
      <c r="T3073" s="13">
        <f>(Tabelle1[[#This Row],[MT Distri % (besucht)]]-Tabelle1[[#This Row],[MT Distri % (besucht) VP]])*100</f>
        <v>-0.78740157480314954</v>
      </c>
      <c r="U3073" t="str">
        <f>Tabelle1[[#This Row],[Kundenhierarchie 1]]&amp;Tabelle1[[#This Row],[Händler]]&amp;Tabelle1[[#This Row],[Kategorie]]&amp;Tabelle1[[#This Row],[Gruppe]]&amp;Tabelle1[[#This Row],[Name]]</f>
        <v>Rewe GruppeRewe OstGurkenGurken 212 / 370ml GlasCornichons Chili, 212ml, 10er</v>
      </c>
      <c r="V3073">
        <f>_xlfn.XLOOKUP(U3073,'Daten Vor-Quartal'!U:U,'Daten Vor-Quartal'!I:I,0)</f>
        <v>7.874015748031496E-3</v>
      </c>
    </row>
    <row r="3074" spans="1:22">
      <c r="A3074" t="s">
        <v>24</v>
      </c>
      <c r="B3074" t="s">
        <v>27</v>
      </c>
      <c r="C3074" t="s">
        <v>7</v>
      </c>
      <c r="D3074" t="s">
        <v>228</v>
      </c>
      <c r="E3074" t="s">
        <v>230</v>
      </c>
      <c r="F3074">
        <v>9</v>
      </c>
      <c r="G3074" t="s">
        <v>51</v>
      </c>
      <c r="H3074">
        <v>1</v>
      </c>
      <c r="I3074">
        <v>0.64800000000000002</v>
      </c>
      <c r="J3074">
        <v>52.203389830508726</v>
      </c>
      <c r="K3074">
        <v>-23.694046066927278</v>
      </c>
      <c r="L3074">
        <v>457</v>
      </c>
      <c r="M3074">
        <v>457</v>
      </c>
      <c r="N3074">
        <v>125</v>
      </c>
      <c r="O3074">
        <v>81</v>
      </c>
      <c r="P3074">
        <v>585</v>
      </c>
      <c r="Q3074">
        <v>57.461170513866719</v>
      </c>
      <c r="R3074">
        <v>-21.904312150225877</v>
      </c>
      <c r="S3074">
        <f t="shared" si="50"/>
        <v>0.70078740157480313</v>
      </c>
      <c r="T3074" s="13">
        <f>(Tabelle1[[#This Row],[MT Distri % (besucht)]]-Tabelle1[[#This Row],[MT Distri % (besucht) VP]])*100</f>
        <v>-5.2787401574803106</v>
      </c>
      <c r="U3074" t="str">
        <f>Tabelle1[[#This Row],[Kundenhierarchie 1]]&amp;Tabelle1[[#This Row],[Händler]]&amp;Tabelle1[[#This Row],[Kategorie]]&amp;Tabelle1[[#This Row],[Gruppe]]&amp;Tabelle1[[#This Row],[Name]]</f>
        <v>Rewe GruppeRewe OstGurkenGurken 212 / 370ml GlasCornichons Kräuter, 212ml, 10er</v>
      </c>
      <c r="V3074">
        <f>_xlfn.XLOOKUP(U3074,'Daten Vor-Quartal'!U:U,'Daten Vor-Quartal'!I:I,0)</f>
        <v>0.70078740157480313</v>
      </c>
    </row>
    <row r="3075" spans="1:22">
      <c r="A3075" t="s">
        <v>24</v>
      </c>
      <c r="B3075" t="s">
        <v>27</v>
      </c>
      <c r="C3075" t="s">
        <v>7</v>
      </c>
      <c r="D3075" t="s">
        <v>228</v>
      </c>
      <c r="E3075" t="s">
        <v>231</v>
      </c>
      <c r="F3075">
        <v>3</v>
      </c>
      <c r="G3075" t="s">
        <v>51</v>
      </c>
      <c r="H3075">
        <v>1</v>
      </c>
      <c r="I3075">
        <v>0.78400000000000003</v>
      </c>
      <c r="J3075">
        <v>66.271186440677596</v>
      </c>
      <c r="K3075">
        <v>-0.73736056786902371</v>
      </c>
      <c r="L3075">
        <v>457</v>
      </c>
      <c r="M3075">
        <v>457</v>
      </c>
      <c r="N3075">
        <v>125</v>
      </c>
      <c r="O3075">
        <v>98</v>
      </c>
      <c r="P3075">
        <v>585</v>
      </c>
      <c r="Q3075">
        <v>70.777679727241164</v>
      </c>
      <c r="R3075">
        <v>-0.42977120353440057</v>
      </c>
      <c r="S3075">
        <f t="shared" ref="S3075:S3138" si="51">V3075</f>
        <v>0.84251968503937003</v>
      </c>
      <c r="T3075" s="13">
        <f>(Tabelle1[[#This Row],[MT Distri % (besucht)]]-Tabelle1[[#This Row],[MT Distri % (besucht) VP]])*100</f>
        <v>-5.851968503937</v>
      </c>
      <c r="U3075" t="str">
        <f>Tabelle1[[#This Row],[Kundenhierarchie 1]]&amp;Tabelle1[[#This Row],[Händler]]&amp;Tabelle1[[#This Row],[Kategorie]]&amp;Tabelle1[[#This Row],[Gruppe]]&amp;Tabelle1[[#This Row],[Name]]</f>
        <v>Rewe GruppeRewe OstGurkenGurken 212 / 370ml GlasCornichons Kräuter, 370ml, 10er</v>
      </c>
      <c r="V3075">
        <f>_xlfn.XLOOKUP(U3075,'Daten Vor-Quartal'!U:U,'Daten Vor-Quartal'!I:I,0)</f>
        <v>0.84251968503937003</v>
      </c>
    </row>
    <row r="3076" spans="1:22">
      <c r="A3076" t="s">
        <v>24</v>
      </c>
      <c r="B3076" t="s">
        <v>27</v>
      </c>
      <c r="C3076" t="s">
        <v>7</v>
      </c>
      <c r="D3076" t="s">
        <v>228</v>
      </c>
      <c r="E3076" t="s">
        <v>232</v>
      </c>
      <c r="F3076">
        <v>15</v>
      </c>
      <c r="G3076" t="s">
        <v>63</v>
      </c>
      <c r="H3076">
        <v>1</v>
      </c>
      <c r="I3076">
        <v>2.4E-2</v>
      </c>
      <c r="J3076">
        <v>1.0169491525423804</v>
      </c>
      <c r="K3076">
        <v>0.33318846878168751</v>
      </c>
      <c r="L3076">
        <v>457</v>
      </c>
      <c r="M3076">
        <v>457</v>
      </c>
      <c r="N3076">
        <v>125</v>
      </c>
      <c r="O3076">
        <v>3</v>
      </c>
      <c r="P3076">
        <v>585</v>
      </c>
      <c r="Q3076">
        <v>1.331839100549514</v>
      </c>
      <c r="R3076">
        <v>0.54896158831660913</v>
      </c>
      <c r="S3076">
        <f t="shared" si="51"/>
        <v>1.5748031496062992E-2</v>
      </c>
      <c r="T3076" s="13">
        <f>(Tabelle1[[#This Row],[MT Distri % (besucht)]]-Tabelle1[[#This Row],[MT Distri % (besucht) VP]])*100</f>
        <v>0.82519685039370083</v>
      </c>
      <c r="U3076" t="str">
        <f>Tabelle1[[#This Row],[Kundenhierarchie 1]]&amp;Tabelle1[[#This Row],[Händler]]&amp;Tabelle1[[#This Row],[Kategorie]]&amp;Tabelle1[[#This Row],[Gruppe]]&amp;Tabelle1[[#This Row],[Name]]</f>
        <v>Rewe GruppeRewe OstGurkenGurken 212 / 370ml GlasCornichons Schal.&amp;Bärl., 370ml, 10er</v>
      </c>
      <c r="V3076">
        <f>_xlfn.XLOOKUP(U3076,'Daten Vor-Quartal'!U:U,'Daten Vor-Quartal'!I:I,0)</f>
        <v>1.5748031496062992E-2</v>
      </c>
    </row>
    <row r="3077" spans="1:22">
      <c r="A3077" t="s">
        <v>24</v>
      </c>
      <c r="B3077" t="s">
        <v>27</v>
      </c>
      <c r="C3077" t="s">
        <v>7</v>
      </c>
      <c r="D3077" t="s">
        <v>228</v>
      </c>
      <c r="E3077" t="s">
        <v>233</v>
      </c>
      <c r="F3077">
        <v>20</v>
      </c>
      <c r="G3077" t="s">
        <v>63</v>
      </c>
      <c r="H3077">
        <v>1</v>
      </c>
      <c r="I3077">
        <v>8.0000000000000002E-3</v>
      </c>
      <c r="J3077">
        <v>0.84745762711865325</v>
      </c>
      <c r="K3077">
        <v>0.50557728523830281</v>
      </c>
      <c r="L3077">
        <v>457</v>
      </c>
      <c r="M3077">
        <v>457</v>
      </c>
      <c r="N3077">
        <v>125</v>
      </c>
      <c r="O3077">
        <v>1</v>
      </c>
      <c r="P3077">
        <v>585</v>
      </c>
      <c r="Q3077">
        <v>1.17329181265502</v>
      </c>
      <c r="R3077">
        <v>0.66210313828065381</v>
      </c>
      <c r="S3077">
        <f t="shared" si="51"/>
        <v>1.5748031496062992E-2</v>
      </c>
      <c r="T3077" s="13">
        <f>(Tabelle1[[#This Row],[MT Distri % (besucht)]]-Tabelle1[[#This Row],[MT Distri % (besucht) VP]])*100</f>
        <v>-0.77480314960629915</v>
      </c>
      <c r="U3077" t="str">
        <f>Tabelle1[[#This Row],[Kundenhierarchie 1]]&amp;Tabelle1[[#This Row],[Händler]]&amp;Tabelle1[[#This Row],[Kategorie]]&amp;Tabelle1[[#This Row],[Gruppe]]&amp;Tabelle1[[#This Row],[Name]]</f>
        <v>Rewe GruppeRewe OstGurkenGurken 212 / 370ml GlasCornichons süß, 212ml, 10er</v>
      </c>
      <c r="V3077">
        <f>_xlfn.XLOOKUP(U3077,'Daten Vor-Quartal'!U:U,'Daten Vor-Quartal'!I:I,0)</f>
        <v>1.5748031496062992E-2</v>
      </c>
    </row>
    <row r="3078" spans="1:22">
      <c r="A3078" t="s">
        <v>24</v>
      </c>
      <c r="B3078" t="s">
        <v>27</v>
      </c>
      <c r="C3078" t="s">
        <v>7</v>
      </c>
      <c r="D3078" t="s">
        <v>228</v>
      </c>
      <c r="E3078" t="s">
        <v>234</v>
      </c>
      <c r="F3078">
        <v>22</v>
      </c>
      <c r="G3078" t="s">
        <v>63</v>
      </c>
      <c r="H3078">
        <v>1</v>
      </c>
      <c r="I3078">
        <v>0.04</v>
      </c>
      <c r="J3078">
        <v>1.0169491525423804</v>
      </c>
      <c r="K3078">
        <v>0.16224829784151648</v>
      </c>
      <c r="L3078">
        <v>457</v>
      </c>
      <c r="M3078">
        <v>457</v>
      </c>
      <c r="N3078">
        <v>125</v>
      </c>
      <c r="O3078">
        <v>5</v>
      </c>
      <c r="P3078">
        <v>585</v>
      </c>
      <c r="Q3078">
        <v>1.3894693478071101</v>
      </c>
      <c r="R3078">
        <v>0.41239773944161784</v>
      </c>
      <c r="S3078">
        <f t="shared" si="51"/>
        <v>3.937007874015748E-2</v>
      </c>
      <c r="T3078" s="13">
        <f>(Tabelle1[[#This Row],[MT Distri % (besucht)]]-Tabelle1[[#This Row],[MT Distri % (besucht) VP]])*100</f>
        <v>6.2992125984252106E-2</v>
      </c>
      <c r="U3078" t="str">
        <f>Tabelle1[[#This Row],[Kundenhierarchie 1]]&amp;Tabelle1[[#This Row],[Händler]]&amp;Tabelle1[[#This Row],[Kategorie]]&amp;Tabelle1[[#This Row],[Gruppe]]&amp;Tabelle1[[#This Row],[Name]]</f>
        <v>Rewe GruppeRewe OstGurkenGurken 212 / 370ml GlasDänischer Gurkensalat, 370ml Gl,10er Tr.</v>
      </c>
      <c r="V3078">
        <f>_xlfn.XLOOKUP(U3078,'Daten Vor-Quartal'!U:U,'Daten Vor-Quartal'!I:I,0)</f>
        <v>3.937007874015748E-2</v>
      </c>
    </row>
    <row r="3079" spans="1:22">
      <c r="A3079" t="s">
        <v>24</v>
      </c>
      <c r="B3079" t="s">
        <v>27</v>
      </c>
      <c r="C3079" t="s">
        <v>7</v>
      </c>
      <c r="D3079" t="s">
        <v>228</v>
      </c>
      <c r="E3079" t="s">
        <v>235</v>
      </c>
      <c r="F3079">
        <v>8</v>
      </c>
      <c r="G3079" t="s">
        <v>51</v>
      </c>
      <c r="H3079">
        <v>1</v>
      </c>
      <c r="I3079">
        <v>0.88</v>
      </c>
      <c r="J3079">
        <v>81.186440677966544</v>
      </c>
      <c r="K3079">
        <v>-8.2152687237433977</v>
      </c>
      <c r="L3079">
        <v>457</v>
      </c>
      <c r="M3079">
        <v>457</v>
      </c>
      <c r="N3079">
        <v>125</v>
      </c>
      <c r="O3079">
        <v>110</v>
      </c>
      <c r="P3079">
        <v>585</v>
      </c>
      <c r="Q3079">
        <v>85.92041123585598</v>
      </c>
      <c r="R3079">
        <v>-6.0416710972911574</v>
      </c>
      <c r="S3079">
        <f t="shared" si="51"/>
        <v>0.86614173228346458</v>
      </c>
      <c r="T3079" s="13">
        <f>(Tabelle1[[#This Row],[MT Distri % (besucht)]]-Tabelle1[[#This Row],[MT Distri % (besucht) VP]])*100</f>
        <v>1.3858267716535422</v>
      </c>
      <c r="U3079" t="str">
        <f>Tabelle1[[#This Row],[Kundenhierarchie 1]]&amp;Tabelle1[[#This Row],[Händler]]&amp;Tabelle1[[#This Row],[Kategorie]]&amp;Tabelle1[[#This Row],[Gruppe]]&amp;Tabelle1[[#This Row],[Name]]</f>
        <v>Rewe GruppeRewe OstGurkenGurken 212 / 370ml GlasGewürzgurken, 370ml, 10er</v>
      </c>
      <c r="V3079">
        <f>_xlfn.XLOOKUP(U3079,'Daten Vor-Quartal'!U:U,'Daten Vor-Quartal'!I:I,0)</f>
        <v>0.86614173228346458</v>
      </c>
    </row>
    <row r="3080" spans="1:22">
      <c r="A3080" t="s">
        <v>24</v>
      </c>
      <c r="B3080" t="s">
        <v>27</v>
      </c>
      <c r="C3080" t="s">
        <v>7</v>
      </c>
      <c r="D3080" t="s">
        <v>228</v>
      </c>
      <c r="E3080" t="s">
        <v>238</v>
      </c>
      <c r="F3080">
        <v>32</v>
      </c>
      <c r="G3080" t="s">
        <v>74</v>
      </c>
      <c r="H3080">
        <v>1</v>
      </c>
      <c r="I3080">
        <v>0</v>
      </c>
      <c r="J3080">
        <v>0.67796610169491422</v>
      </c>
      <c r="K3080">
        <v>-5.7945820657686027E-3</v>
      </c>
      <c r="L3080">
        <v>457</v>
      </c>
      <c r="M3080">
        <v>457</v>
      </c>
      <c r="N3080">
        <v>125</v>
      </c>
      <c r="O3080">
        <v>0</v>
      </c>
      <c r="P3080">
        <v>585</v>
      </c>
      <c r="Q3080">
        <v>0.91698998072214966</v>
      </c>
      <c r="R3080">
        <v>-0.21894704098628515</v>
      </c>
      <c r="S3080">
        <f t="shared" si="51"/>
        <v>0</v>
      </c>
      <c r="T3080" s="13">
        <f>(Tabelle1[[#This Row],[MT Distri % (besucht)]]-Tabelle1[[#This Row],[MT Distri % (besucht) VP]])*100</f>
        <v>0</v>
      </c>
      <c r="U3080" t="str">
        <f>Tabelle1[[#This Row],[Kundenhierarchie 1]]&amp;Tabelle1[[#This Row],[Händler]]&amp;Tabelle1[[#This Row],[Kategorie]]&amp;Tabelle1[[#This Row],[Gruppe]]&amp;Tabelle1[[#This Row],[Name]]</f>
        <v>Rewe GruppeRewe OstGurkenGurken 212 / 370ml GlasGurkenviertel, 370ml Glas 10er Tray</v>
      </c>
      <c r="V3080">
        <f>_xlfn.XLOOKUP(U3080,'Daten Vor-Quartal'!U:U,'Daten Vor-Quartal'!I:I,0)</f>
        <v>0</v>
      </c>
    </row>
    <row r="3081" spans="1:22">
      <c r="A3081" t="s">
        <v>24</v>
      </c>
      <c r="B3081" t="s">
        <v>27</v>
      </c>
      <c r="C3081" t="s">
        <v>7</v>
      </c>
      <c r="D3081" t="s">
        <v>228</v>
      </c>
      <c r="E3081" t="s">
        <v>236</v>
      </c>
      <c r="F3081">
        <v>19</v>
      </c>
      <c r="G3081" t="s">
        <v>63</v>
      </c>
      <c r="H3081">
        <v>0</v>
      </c>
      <c r="I3081">
        <v>0</v>
      </c>
      <c r="J3081">
        <v>0</v>
      </c>
      <c r="K3081">
        <v>0</v>
      </c>
      <c r="L3081">
        <v>0</v>
      </c>
      <c r="M3081">
        <v>457</v>
      </c>
      <c r="N3081">
        <v>1</v>
      </c>
      <c r="O3081">
        <v>0</v>
      </c>
      <c r="P3081">
        <v>585</v>
      </c>
      <c r="Q3081">
        <v>0</v>
      </c>
      <c r="R3081">
        <v>0</v>
      </c>
      <c r="S3081">
        <f t="shared" si="51"/>
        <v>0</v>
      </c>
      <c r="T3081" s="13">
        <f>(Tabelle1[[#This Row],[MT Distri % (besucht)]]-Tabelle1[[#This Row],[MT Distri % (besucht) VP]])*100</f>
        <v>0</v>
      </c>
      <c r="U3081" t="str">
        <f>Tabelle1[[#This Row],[Kundenhierarchie 1]]&amp;Tabelle1[[#This Row],[Händler]]&amp;Tabelle1[[#This Row],[Kategorie]]&amp;Tabelle1[[#This Row],[Gruppe]]&amp;Tabelle1[[#This Row],[Name]]</f>
        <v>Rewe GruppeRewe OstGurkenGurken 212 / 370ml GlasHoniggurken, 370ml Glas 10er Tray</v>
      </c>
      <c r="V3081">
        <f>_xlfn.XLOOKUP(U3081,'Daten Vor-Quartal'!U:U,'Daten Vor-Quartal'!I:I,0)</f>
        <v>0</v>
      </c>
    </row>
    <row r="3082" spans="1:22">
      <c r="A3082" t="s">
        <v>24</v>
      </c>
      <c r="B3082" t="s">
        <v>27</v>
      </c>
      <c r="C3082" t="s">
        <v>7</v>
      </c>
      <c r="D3082" t="s">
        <v>228</v>
      </c>
      <c r="E3082" t="s">
        <v>237</v>
      </c>
      <c r="F3082">
        <v>12</v>
      </c>
      <c r="G3082" t="s">
        <v>51</v>
      </c>
      <c r="H3082">
        <v>1</v>
      </c>
      <c r="I3082">
        <v>0.04</v>
      </c>
      <c r="J3082">
        <v>2.0338983050847608</v>
      </c>
      <c r="K3082">
        <v>0.4954367666232084</v>
      </c>
      <c r="L3082">
        <v>457</v>
      </c>
      <c r="M3082">
        <v>457</v>
      </c>
      <c r="N3082">
        <v>125</v>
      </c>
      <c r="O3082">
        <v>5</v>
      </c>
      <c r="P3082">
        <v>585</v>
      </c>
      <c r="Q3082">
        <v>2.4910298333757903</v>
      </c>
      <c r="R3082">
        <v>0.18545645102584185</v>
      </c>
      <c r="S3082">
        <f t="shared" si="51"/>
        <v>3.1496062992125984E-2</v>
      </c>
      <c r="T3082" s="13">
        <f>(Tabelle1[[#This Row],[MT Distri % (besucht)]]-Tabelle1[[#This Row],[MT Distri % (besucht) VP]])*100</f>
        <v>0.85039370078740173</v>
      </c>
      <c r="U3082" t="str">
        <f>Tabelle1[[#This Row],[Kundenhierarchie 1]]&amp;Tabelle1[[#This Row],[Händler]]&amp;Tabelle1[[#This Row],[Kategorie]]&amp;Tabelle1[[#This Row],[Gruppe]]&amp;Tabelle1[[#This Row],[Name]]</f>
        <v>Rewe GruppeRewe OstGurkenGurken 212 / 370ml GlasKühne Sandwich Gurken, 370ml, Gl., 10er</v>
      </c>
      <c r="V3082">
        <f>_xlfn.XLOOKUP(U3082,'Daten Vor-Quartal'!U:U,'Daten Vor-Quartal'!I:I,0)</f>
        <v>3.1496062992125984E-2</v>
      </c>
    </row>
    <row r="3083" spans="1:22">
      <c r="A3083" t="s">
        <v>24</v>
      </c>
      <c r="B3083" t="s">
        <v>27</v>
      </c>
      <c r="C3083" t="s">
        <v>7</v>
      </c>
      <c r="D3083" t="s">
        <v>228</v>
      </c>
      <c r="E3083" t="s">
        <v>239</v>
      </c>
      <c r="F3083">
        <v>29</v>
      </c>
      <c r="G3083" t="s">
        <v>74</v>
      </c>
      <c r="H3083">
        <v>1</v>
      </c>
      <c r="I3083">
        <v>8.0000000000000002E-3</v>
      </c>
      <c r="J3083">
        <v>1.3559322033898284</v>
      </c>
      <c r="K3083">
        <v>-1.1589164131537205E-2</v>
      </c>
      <c r="L3083">
        <v>457</v>
      </c>
      <c r="M3083">
        <v>457</v>
      </c>
      <c r="N3083">
        <v>125</v>
      </c>
      <c r="O3083">
        <v>1</v>
      </c>
      <c r="P3083">
        <v>585</v>
      </c>
      <c r="Q3083">
        <v>1.9395658533976714</v>
      </c>
      <c r="R3083">
        <v>0.11865261954741624</v>
      </c>
      <c r="S3083">
        <f t="shared" si="51"/>
        <v>7.874015748031496E-3</v>
      </c>
      <c r="T3083" s="13">
        <f>(Tabelle1[[#This Row],[MT Distri % (besucht)]]-Tabelle1[[#This Row],[MT Distri % (besucht) VP]])*100</f>
        <v>1.2598425196850421E-2</v>
      </c>
      <c r="U3083" t="str">
        <f>Tabelle1[[#This Row],[Kundenhierarchie 1]]&amp;Tabelle1[[#This Row],[Händler]]&amp;Tabelle1[[#This Row],[Kategorie]]&amp;Tabelle1[[#This Row],[Gruppe]]&amp;Tabelle1[[#This Row],[Name]]</f>
        <v>Rewe GruppeRewe OstGurkenGurken 212 / 370ml GlasSalat Gurken, 370ml Gl. 10er Tray</v>
      </c>
      <c r="V3083">
        <f>_xlfn.XLOOKUP(U3083,'Daten Vor-Quartal'!U:U,'Daten Vor-Quartal'!I:I,0)</f>
        <v>7.874015748031496E-3</v>
      </c>
    </row>
    <row r="3084" spans="1:22">
      <c r="A3084" t="s">
        <v>24</v>
      </c>
      <c r="B3084" t="s">
        <v>27</v>
      </c>
      <c r="C3084" t="s">
        <v>7</v>
      </c>
      <c r="D3084" t="s">
        <v>228</v>
      </c>
      <c r="E3084" t="s">
        <v>240</v>
      </c>
      <c r="F3084">
        <v>30</v>
      </c>
      <c r="G3084" t="s">
        <v>74</v>
      </c>
      <c r="H3084">
        <v>0</v>
      </c>
      <c r="I3084">
        <v>0</v>
      </c>
      <c r="J3084">
        <v>0.50847457627119019</v>
      </c>
      <c r="K3084">
        <v>-4.3459365493263569E-3</v>
      </c>
      <c r="L3084">
        <v>0</v>
      </c>
      <c r="M3084">
        <v>457</v>
      </c>
      <c r="N3084">
        <v>1</v>
      </c>
      <c r="O3084">
        <v>0</v>
      </c>
      <c r="P3084">
        <v>585</v>
      </c>
      <c r="Q3084">
        <v>0.8105720186566745</v>
      </c>
      <c r="R3084">
        <v>9.7977303893320045E-2</v>
      </c>
      <c r="S3084">
        <f t="shared" si="51"/>
        <v>0</v>
      </c>
      <c r="T3084" s="13">
        <f>(Tabelle1[[#This Row],[MT Distri % (besucht)]]-Tabelle1[[#This Row],[MT Distri % (besucht) VP]])*100</f>
        <v>0</v>
      </c>
      <c r="U3084" t="str">
        <f>Tabelle1[[#This Row],[Kundenhierarchie 1]]&amp;Tabelle1[[#This Row],[Händler]]&amp;Tabelle1[[#This Row],[Kategorie]]&amp;Tabelle1[[#This Row],[Gruppe]]&amp;Tabelle1[[#This Row],[Name]]</f>
        <v>Rewe GruppeRewe OstGurkenGurken 212 / 370ml GlasSchles. Gurkenhappen, 370ml Gl. 10er Tr.</v>
      </c>
      <c r="V3084">
        <f>_xlfn.XLOOKUP(U3084,'Daten Vor-Quartal'!U:U,'Daten Vor-Quartal'!I:I,0)</f>
        <v>0</v>
      </c>
    </row>
    <row r="3085" spans="1:22">
      <c r="A3085" t="s">
        <v>24</v>
      </c>
      <c r="B3085" t="s">
        <v>27</v>
      </c>
      <c r="C3085" t="s">
        <v>7</v>
      </c>
      <c r="D3085" t="s">
        <v>228</v>
      </c>
      <c r="E3085" t="s">
        <v>241</v>
      </c>
      <c r="F3085">
        <v>24</v>
      </c>
      <c r="G3085" t="s">
        <v>74</v>
      </c>
      <c r="H3085">
        <v>1</v>
      </c>
      <c r="I3085">
        <v>8.0000000000000002E-3</v>
      </c>
      <c r="J3085">
        <v>2.3728813559322095</v>
      </c>
      <c r="K3085">
        <v>-0.87498189193104303</v>
      </c>
      <c r="L3085">
        <v>457</v>
      </c>
      <c r="M3085">
        <v>457</v>
      </c>
      <c r="N3085">
        <v>125</v>
      </c>
      <c r="O3085">
        <v>1</v>
      </c>
      <c r="P3085">
        <v>585</v>
      </c>
      <c r="Q3085">
        <v>3.1489297110990524</v>
      </c>
      <c r="R3085">
        <v>-2.1322566082948615</v>
      </c>
      <c r="S3085">
        <f t="shared" si="51"/>
        <v>4.7244094488188976E-2</v>
      </c>
      <c r="T3085" s="13">
        <f>(Tabelle1[[#This Row],[MT Distri % (besucht)]]-Tabelle1[[#This Row],[MT Distri % (besucht) VP]])*100</f>
        <v>-3.9244094488188974</v>
      </c>
      <c r="U3085" t="str">
        <f>Tabelle1[[#This Row],[Kundenhierarchie 1]]&amp;Tabelle1[[#This Row],[Händler]]&amp;Tabelle1[[#This Row],[Kategorie]]&amp;Tabelle1[[#This Row],[Gruppe]]&amp;Tabelle1[[#This Row],[Name]]</f>
        <v>Rewe GruppeRewe OstGurkenGurken 212 / 370ml GlasSenfgurken, 370ml Glas, 10er Tray</v>
      </c>
      <c r="V3085">
        <f>_xlfn.XLOOKUP(U3085,'Daten Vor-Quartal'!U:U,'Daten Vor-Quartal'!I:I,0)</f>
        <v>4.7244094488188976E-2</v>
      </c>
    </row>
    <row r="3086" spans="1:22">
      <c r="A3086" t="s">
        <v>24</v>
      </c>
      <c r="B3086" t="s">
        <v>27</v>
      </c>
      <c r="C3086" t="s">
        <v>7</v>
      </c>
      <c r="D3086" t="s">
        <v>228</v>
      </c>
      <c r="E3086" t="s">
        <v>242</v>
      </c>
      <c r="F3086">
        <v>21</v>
      </c>
      <c r="G3086" t="s">
        <v>63</v>
      </c>
      <c r="H3086">
        <v>0</v>
      </c>
      <c r="I3086">
        <v>0</v>
      </c>
      <c r="J3086">
        <v>0</v>
      </c>
      <c r="K3086">
        <v>0</v>
      </c>
      <c r="L3086">
        <v>0</v>
      </c>
      <c r="M3086">
        <v>457</v>
      </c>
      <c r="N3086">
        <v>1</v>
      </c>
      <c r="O3086">
        <v>0</v>
      </c>
      <c r="P3086">
        <v>585</v>
      </c>
      <c r="Q3086">
        <v>0</v>
      </c>
      <c r="R3086">
        <v>0</v>
      </c>
      <c r="S3086">
        <f t="shared" si="51"/>
        <v>0</v>
      </c>
      <c r="T3086" s="13">
        <f>(Tabelle1[[#This Row],[MT Distri % (besucht)]]-Tabelle1[[#This Row],[MT Distri % (besucht) VP]])*100</f>
        <v>0</v>
      </c>
      <c r="U3086" t="str">
        <f>Tabelle1[[#This Row],[Kundenhierarchie 1]]&amp;Tabelle1[[#This Row],[Händler]]&amp;Tabelle1[[#This Row],[Kategorie]]&amp;Tabelle1[[#This Row],[Gruppe]]&amp;Tabelle1[[#This Row],[Name]]</f>
        <v>Rewe GruppeRewe OstGurkenGurken 212 / 370ml GlasWurstsalat Gurke, 370ml, 10er</v>
      </c>
      <c r="V3086">
        <f>_xlfn.XLOOKUP(U3086,'Daten Vor-Quartal'!U:U,'Daten Vor-Quartal'!I:I,0)</f>
        <v>0</v>
      </c>
    </row>
    <row r="3087" spans="1:22">
      <c r="A3087" t="s">
        <v>24</v>
      </c>
      <c r="B3087" t="s">
        <v>27</v>
      </c>
      <c r="C3087" t="s">
        <v>7</v>
      </c>
      <c r="D3087" t="s">
        <v>245</v>
      </c>
      <c r="E3087" t="s">
        <v>115</v>
      </c>
      <c r="F3087">
        <v>13</v>
      </c>
      <c r="G3087" t="s">
        <v>63</v>
      </c>
      <c r="H3087">
        <v>1</v>
      </c>
      <c r="I3087">
        <v>8.0000000000000002E-3</v>
      </c>
      <c r="J3087">
        <v>0</v>
      </c>
      <c r="K3087">
        <v>0</v>
      </c>
      <c r="L3087">
        <v>457</v>
      </c>
      <c r="M3087">
        <v>457</v>
      </c>
      <c r="N3087">
        <v>125</v>
      </c>
      <c r="O3087">
        <v>1</v>
      </c>
      <c r="P3087">
        <v>0</v>
      </c>
      <c r="Q3087">
        <v>0</v>
      </c>
      <c r="R3087">
        <v>0</v>
      </c>
      <c r="S3087">
        <f t="shared" si="51"/>
        <v>2.3622047244094488E-2</v>
      </c>
      <c r="T3087" s="13">
        <f>(Tabelle1[[#This Row],[MT Distri % (besucht)]]-Tabelle1[[#This Row],[MT Distri % (besucht) VP]])*100</f>
        <v>-1.5622047244094488</v>
      </c>
      <c r="U3087" t="str">
        <f>Tabelle1[[#This Row],[Kundenhierarchie 1]]&amp;Tabelle1[[#This Row],[Händler]]&amp;Tabelle1[[#This Row],[Kategorie]]&amp;Tabelle1[[#This Row],[Gruppe]]&amp;Tabelle1[[#This Row],[Name]]</f>
        <v>Rewe GruppeRewe OstGurkenGurken 720ml GlasBaerlauchgurken, 720ml Glas 8er Tray</v>
      </c>
      <c r="V3087">
        <f>_xlfn.XLOOKUP(U3087,'Daten Vor-Quartal'!U:U,'Daten Vor-Quartal'!I:I,0)</f>
        <v>2.3622047244094488E-2</v>
      </c>
    </row>
    <row r="3088" spans="1:22">
      <c r="A3088" t="s">
        <v>24</v>
      </c>
      <c r="B3088" t="s">
        <v>27</v>
      </c>
      <c r="C3088" t="s">
        <v>7</v>
      </c>
      <c r="D3088" t="s">
        <v>245</v>
      </c>
      <c r="E3088" t="s">
        <v>243</v>
      </c>
      <c r="F3088">
        <v>13</v>
      </c>
      <c r="G3088" t="s">
        <v>63</v>
      </c>
      <c r="H3088">
        <v>0</v>
      </c>
      <c r="I3088">
        <v>0</v>
      </c>
      <c r="J3088">
        <v>2.0338983050847608</v>
      </c>
      <c r="K3088">
        <v>0.8373171085035539</v>
      </c>
      <c r="L3088">
        <v>0</v>
      </c>
      <c r="M3088">
        <v>457</v>
      </c>
      <c r="N3088">
        <v>1</v>
      </c>
      <c r="O3088">
        <v>0</v>
      </c>
      <c r="P3088">
        <v>585</v>
      </c>
      <c r="Q3088">
        <v>2.600530793351536</v>
      </c>
      <c r="R3088">
        <v>1.4376577727002937</v>
      </c>
      <c r="S3088">
        <f t="shared" si="51"/>
        <v>0</v>
      </c>
      <c r="T3088" s="13">
        <f>(Tabelle1[[#This Row],[MT Distri % (besucht)]]-Tabelle1[[#This Row],[MT Distri % (besucht) VP]])*100</f>
        <v>0</v>
      </c>
      <c r="U3088" t="str">
        <f>Tabelle1[[#This Row],[Kundenhierarchie 1]]&amp;Tabelle1[[#This Row],[Händler]]&amp;Tabelle1[[#This Row],[Kategorie]]&amp;Tabelle1[[#This Row],[Gruppe]]&amp;Tabelle1[[#This Row],[Name]]</f>
        <v>Rewe GruppeRewe OstGurkenGurken 720ml GlasBärlauchgurken CK, 720ml Glas</v>
      </c>
      <c r="V3088">
        <f>_xlfn.XLOOKUP(U3088,'Daten Vor-Quartal'!U:U,'Daten Vor-Quartal'!I:I,0)</f>
        <v>0</v>
      </c>
    </row>
    <row r="3089" spans="1:22">
      <c r="A3089" t="s">
        <v>24</v>
      </c>
      <c r="B3089" t="s">
        <v>27</v>
      </c>
      <c r="C3089" t="s">
        <v>7</v>
      </c>
      <c r="D3089" t="s">
        <v>245</v>
      </c>
      <c r="E3089" t="s">
        <v>244</v>
      </c>
      <c r="F3089">
        <v>7</v>
      </c>
      <c r="G3089" t="s">
        <v>51</v>
      </c>
      <c r="H3089">
        <v>1</v>
      </c>
      <c r="I3089">
        <v>0.74399999999999999</v>
      </c>
      <c r="J3089">
        <v>0</v>
      </c>
      <c r="K3089">
        <v>0</v>
      </c>
      <c r="L3089">
        <v>457</v>
      </c>
      <c r="M3089">
        <v>457</v>
      </c>
      <c r="N3089">
        <v>125</v>
      </c>
      <c r="O3089">
        <v>93</v>
      </c>
      <c r="P3089">
        <v>0</v>
      </c>
      <c r="Q3089">
        <v>0</v>
      </c>
      <c r="R3089">
        <v>0</v>
      </c>
      <c r="S3089">
        <f t="shared" si="51"/>
        <v>0.78740157480314965</v>
      </c>
      <c r="T3089" s="13">
        <f>(Tabelle1[[#This Row],[MT Distri % (besucht)]]-Tabelle1[[#This Row],[MT Distri % (besucht) VP]])*100</f>
        <v>-4.3401574803149661</v>
      </c>
      <c r="U3089" t="str">
        <f>Tabelle1[[#This Row],[Kundenhierarchie 1]]&amp;Tabelle1[[#This Row],[Händler]]&amp;Tabelle1[[#This Row],[Kategorie]]&amp;Tabelle1[[#This Row],[Gruppe]]&amp;Tabelle1[[#This Row],[Name]]</f>
        <v>Rewe GruppeRewe OstGurkenGurken 720ml GlasDaenischer Gurkensalat,720ml Gl.,8er Tray</v>
      </c>
      <c r="V3089">
        <f>_xlfn.XLOOKUP(U3089,'Daten Vor-Quartal'!U:U,'Daten Vor-Quartal'!I:I,0)</f>
        <v>0.78740157480314965</v>
      </c>
    </row>
    <row r="3090" spans="1:22">
      <c r="A3090" t="s">
        <v>24</v>
      </c>
      <c r="B3090" t="s">
        <v>27</v>
      </c>
      <c r="C3090" t="s">
        <v>7</v>
      </c>
      <c r="D3090" t="s">
        <v>245</v>
      </c>
      <c r="E3090" t="s">
        <v>246</v>
      </c>
      <c r="F3090">
        <v>7</v>
      </c>
      <c r="G3090" t="s">
        <v>51</v>
      </c>
      <c r="H3090">
        <v>0</v>
      </c>
      <c r="I3090">
        <v>0</v>
      </c>
      <c r="J3090">
        <v>69.830508474576845</v>
      </c>
      <c r="K3090">
        <v>1.2834999275677286</v>
      </c>
      <c r="L3090">
        <v>0</v>
      </c>
      <c r="M3090">
        <v>457</v>
      </c>
      <c r="N3090">
        <v>1</v>
      </c>
      <c r="O3090">
        <v>0</v>
      </c>
      <c r="P3090">
        <v>585</v>
      </c>
      <c r="Q3090">
        <v>73.607161410530097</v>
      </c>
      <c r="R3090">
        <v>1.1633672679971454</v>
      </c>
      <c r="S3090">
        <f t="shared" si="51"/>
        <v>0</v>
      </c>
      <c r="T3090" s="13">
        <f>(Tabelle1[[#This Row],[MT Distri % (besucht)]]-Tabelle1[[#This Row],[MT Distri % (besucht) VP]])*100</f>
        <v>0</v>
      </c>
      <c r="U3090" t="str">
        <f>Tabelle1[[#This Row],[Kundenhierarchie 1]]&amp;Tabelle1[[#This Row],[Händler]]&amp;Tabelle1[[#This Row],[Kategorie]]&amp;Tabelle1[[#This Row],[Gruppe]]&amp;Tabelle1[[#This Row],[Name]]</f>
        <v>Rewe GruppeRewe OstGurkenGurken 720ml GlasDänischer Gurkensalat, 720ml Glas</v>
      </c>
      <c r="V3090">
        <f>_xlfn.XLOOKUP(U3090,'Daten Vor-Quartal'!U:U,'Daten Vor-Quartal'!I:I,0)</f>
        <v>0</v>
      </c>
    </row>
    <row r="3091" spans="1:22">
      <c r="A3091" t="s">
        <v>24</v>
      </c>
      <c r="B3091" t="s">
        <v>27</v>
      </c>
      <c r="C3091" t="s">
        <v>7</v>
      </c>
      <c r="D3091" t="s">
        <v>245</v>
      </c>
      <c r="E3091" t="s">
        <v>247</v>
      </c>
      <c r="F3091">
        <v>27</v>
      </c>
      <c r="G3091" t="s">
        <v>74</v>
      </c>
      <c r="H3091">
        <v>0</v>
      </c>
      <c r="I3091">
        <v>0</v>
      </c>
      <c r="J3091">
        <v>0.67796610169491422</v>
      </c>
      <c r="K3091">
        <v>-0.17673475300593999</v>
      </c>
      <c r="L3091">
        <v>0</v>
      </c>
      <c r="M3091">
        <v>457</v>
      </c>
      <c r="N3091">
        <v>1</v>
      </c>
      <c r="O3091">
        <v>0</v>
      </c>
      <c r="P3091">
        <v>585</v>
      </c>
      <c r="Q3091">
        <v>0.99707472942621445</v>
      </c>
      <c r="R3091">
        <v>-0.24185536047706913</v>
      </c>
      <c r="S3091">
        <f t="shared" si="51"/>
        <v>0</v>
      </c>
      <c r="T3091" s="13">
        <f>(Tabelle1[[#This Row],[MT Distri % (besucht)]]-Tabelle1[[#This Row],[MT Distri % (besucht) VP]])*100</f>
        <v>0</v>
      </c>
      <c r="U3091" t="str">
        <f>Tabelle1[[#This Row],[Kundenhierarchie 1]]&amp;Tabelle1[[#This Row],[Händler]]&amp;Tabelle1[[#This Row],[Kategorie]]&amp;Tabelle1[[#This Row],[Gruppe]]&amp;Tabelle1[[#This Row],[Name]]</f>
        <v>Rewe GruppeRewe OstGurkenGurken 720ml GlasDillschnitten, 720ml Glas</v>
      </c>
      <c r="V3091">
        <f>_xlfn.XLOOKUP(U3091,'Daten Vor-Quartal'!U:U,'Daten Vor-Quartal'!I:I,0)</f>
        <v>0</v>
      </c>
    </row>
    <row r="3092" spans="1:22">
      <c r="A3092" t="s">
        <v>24</v>
      </c>
      <c r="B3092" t="s">
        <v>27</v>
      </c>
      <c r="C3092" t="s">
        <v>7</v>
      </c>
      <c r="D3092" t="s">
        <v>245</v>
      </c>
      <c r="E3092" t="s">
        <v>107</v>
      </c>
      <c r="F3092">
        <v>27</v>
      </c>
      <c r="G3092" t="s">
        <v>74</v>
      </c>
      <c r="H3092">
        <v>1</v>
      </c>
      <c r="I3092">
        <v>0</v>
      </c>
      <c r="J3092">
        <v>0</v>
      </c>
      <c r="K3092">
        <v>0</v>
      </c>
      <c r="L3092">
        <v>457</v>
      </c>
      <c r="M3092">
        <v>457</v>
      </c>
      <c r="N3092">
        <v>125</v>
      </c>
      <c r="O3092">
        <v>0</v>
      </c>
      <c r="P3092">
        <v>0</v>
      </c>
      <c r="Q3092">
        <v>0</v>
      </c>
      <c r="R3092">
        <v>0</v>
      </c>
      <c r="S3092">
        <f t="shared" si="51"/>
        <v>1.5748031496062992E-2</v>
      </c>
      <c r="T3092" s="13">
        <f>(Tabelle1[[#This Row],[MT Distri % (besucht)]]-Tabelle1[[#This Row],[MT Distri % (besucht) VP]])*100</f>
        <v>-1.5748031496062991</v>
      </c>
      <c r="U3092" t="str">
        <f>Tabelle1[[#This Row],[Kundenhierarchie 1]]&amp;Tabelle1[[#This Row],[Händler]]&amp;Tabelle1[[#This Row],[Kategorie]]&amp;Tabelle1[[#This Row],[Gruppe]]&amp;Tabelle1[[#This Row],[Name]]</f>
        <v>Rewe GruppeRewe OstGurkenGurken 720ml GlasDillschnitten, 720ml Glas, 8er Tray</v>
      </c>
      <c r="V3092">
        <f>_xlfn.XLOOKUP(U3092,'Daten Vor-Quartal'!U:U,'Daten Vor-Quartal'!I:I,0)</f>
        <v>1.5748031496062992E-2</v>
      </c>
    </row>
    <row r="3093" spans="1:22">
      <c r="A3093" t="s">
        <v>24</v>
      </c>
      <c r="B3093" t="s">
        <v>27</v>
      </c>
      <c r="C3093" t="s">
        <v>7</v>
      </c>
      <c r="D3093" t="s">
        <v>245</v>
      </c>
      <c r="E3093" t="s">
        <v>248</v>
      </c>
      <c r="F3093">
        <v>4</v>
      </c>
      <c r="G3093" t="s">
        <v>51</v>
      </c>
      <c r="H3093">
        <v>1</v>
      </c>
      <c r="I3093">
        <v>0.99199999999999999</v>
      </c>
      <c r="J3093">
        <v>99.491525423728106</v>
      </c>
      <c r="K3093">
        <v>-0.16659423439084264</v>
      </c>
      <c r="L3093">
        <v>457</v>
      </c>
      <c r="M3093">
        <v>457</v>
      </c>
      <c r="N3093">
        <v>125</v>
      </c>
      <c r="O3093">
        <v>124</v>
      </c>
      <c r="P3093">
        <v>585</v>
      </c>
      <c r="Q3093">
        <v>99.856831587923466</v>
      </c>
      <c r="R3093">
        <v>-4.8943144254238291E-2</v>
      </c>
      <c r="S3093">
        <f t="shared" si="51"/>
        <v>0.96850393700787396</v>
      </c>
      <c r="T3093" s="13">
        <f>(Tabelle1[[#This Row],[MT Distri % (besucht)]]-Tabelle1[[#This Row],[MT Distri % (besucht) VP]])*100</f>
        <v>2.3496062992126032</v>
      </c>
      <c r="U3093" t="str">
        <f>Tabelle1[[#This Row],[Kundenhierarchie 1]]&amp;Tabelle1[[#This Row],[Händler]]&amp;Tabelle1[[#This Row],[Kategorie]]&amp;Tabelle1[[#This Row],[Gruppe]]&amp;Tabelle1[[#This Row],[Name]]</f>
        <v>Rewe GruppeRewe OstGurkenGurken 720ml GlasGewürzgurken, 720ml, 12er</v>
      </c>
      <c r="V3093">
        <f>_xlfn.XLOOKUP(U3093,'Daten Vor-Quartal'!U:U,'Daten Vor-Quartal'!I:I,0)</f>
        <v>0.96850393700787396</v>
      </c>
    </row>
    <row r="3094" spans="1:22">
      <c r="A3094" t="s">
        <v>24</v>
      </c>
      <c r="B3094" t="s">
        <v>27</v>
      </c>
      <c r="C3094" t="s">
        <v>7</v>
      </c>
      <c r="D3094" t="s">
        <v>245</v>
      </c>
      <c r="E3094" t="s">
        <v>249</v>
      </c>
      <c r="F3094">
        <v>26</v>
      </c>
      <c r="G3094" t="s">
        <v>74</v>
      </c>
      <c r="H3094">
        <v>0</v>
      </c>
      <c r="I3094">
        <v>0</v>
      </c>
      <c r="J3094">
        <v>1.1864406779661048</v>
      </c>
      <c r="K3094">
        <v>-1.2067217151962948</v>
      </c>
      <c r="L3094">
        <v>0</v>
      </c>
      <c r="M3094">
        <v>457</v>
      </c>
      <c r="N3094">
        <v>1</v>
      </c>
      <c r="O3094">
        <v>0</v>
      </c>
      <c r="P3094">
        <v>585</v>
      </c>
      <c r="Q3094">
        <v>1.4195137926152233</v>
      </c>
      <c r="R3094">
        <v>-1.3694745597671243</v>
      </c>
      <c r="S3094">
        <f t="shared" si="51"/>
        <v>0</v>
      </c>
      <c r="T3094" s="13">
        <f>(Tabelle1[[#This Row],[MT Distri % (besucht)]]-Tabelle1[[#This Row],[MT Distri % (besucht) VP]])*100</f>
        <v>0</v>
      </c>
      <c r="U3094" t="str">
        <f>Tabelle1[[#This Row],[Kundenhierarchie 1]]&amp;Tabelle1[[#This Row],[Händler]]&amp;Tabelle1[[#This Row],[Kategorie]]&amp;Tabelle1[[#This Row],[Gruppe]]&amp;Tabelle1[[#This Row],[Name]]</f>
        <v>Rewe GruppeRewe OstGurkenGurken 720ml GlasGurken Moskauer Art CK, 720ml Glas</v>
      </c>
      <c r="V3094">
        <f>_xlfn.XLOOKUP(U3094,'Daten Vor-Quartal'!U:U,'Daten Vor-Quartal'!I:I,0)</f>
        <v>0</v>
      </c>
    </row>
    <row r="3095" spans="1:22">
      <c r="A3095" t="s">
        <v>24</v>
      </c>
      <c r="B3095" t="s">
        <v>27</v>
      </c>
      <c r="C3095" t="s">
        <v>7</v>
      </c>
      <c r="D3095" t="s">
        <v>245</v>
      </c>
      <c r="E3095" t="s">
        <v>101</v>
      </c>
      <c r="F3095">
        <v>26</v>
      </c>
      <c r="G3095" t="s">
        <v>74</v>
      </c>
      <c r="H3095">
        <v>1</v>
      </c>
      <c r="I3095">
        <v>8.0000000000000002E-3</v>
      </c>
      <c r="J3095">
        <v>0</v>
      </c>
      <c r="K3095">
        <v>0</v>
      </c>
      <c r="L3095">
        <v>457</v>
      </c>
      <c r="M3095">
        <v>457</v>
      </c>
      <c r="N3095">
        <v>125</v>
      </c>
      <c r="O3095">
        <v>1</v>
      </c>
      <c r="P3095">
        <v>0</v>
      </c>
      <c r="Q3095">
        <v>0</v>
      </c>
      <c r="R3095">
        <v>0</v>
      </c>
      <c r="S3095">
        <f t="shared" si="51"/>
        <v>7.874015748031496E-3</v>
      </c>
      <c r="T3095" s="13">
        <f>(Tabelle1[[#This Row],[MT Distri % (besucht)]]-Tabelle1[[#This Row],[MT Distri % (besucht) VP]])*100</f>
        <v>1.2598425196850421E-2</v>
      </c>
      <c r="U3095" t="str">
        <f>Tabelle1[[#This Row],[Kundenhierarchie 1]]&amp;Tabelle1[[#This Row],[Händler]]&amp;Tabelle1[[#This Row],[Kategorie]]&amp;Tabelle1[[#This Row],[Gruppe]]&amp;Tabelle1[[#This Row],[Name]]</f>
        <v>Rewe GruppeRewe OstGurkenGurken 720ml GlasGurken Moskauer Art, 720ml Glas 8er Tray</v>
      </c>
      <c r="V3095">
        <f>_xlfn.XLOOKUP(U3095,'Daten Vor-Quartal'!U:U,'Daten Vor-Quartal'!I:I,0)</f>
        <v>7.874015748031496E-3</v>
      </c>
    </row>
    <row r="3096" spans="1:22">
      <c r="A3096" t="s">
        <v>24</v>
      </c>
      <c r="B3096" t="s">
        <v>27</v>
      </c>
      <c r="C3096" t="s">
        <v>7</v>
      </c>
      <c r="D3096" t="s">
        <v>245</v>
      </c>
      <c r="E3096" t="s">
        <v>250</v>
      </c>
      <c r="F3096">
        <v>17</v>
      </c>
      <c r="G3096" t="s">
        <v>63</v>
      </c>
      <c r="H3096">
        <v>0</v>
      </c>
      <c r="I3096">
        <v>0</v>
      </c>
      <c r="J3096">
        <v>1.0169491525423804</v>
      </c>
      <c r="K3096">
        <v>0.16224829784151648</v>
      </c>
      <c r="L3096">
        <v>0</v>
      </c>
      <c r="M3096">
        <v>457</v>
      </c>
      <c r="N3096">
        <v>1</v>
      </c>
      <c r="O3096">
        <v>0</v>
      </c>
      <c r="P3096">
        <v>585</v>
      </c>
      <c r="Q3096">
        <v>1.1444786280186183</v>
      </c>
      <c r="R3096">
        <v>0.40124528386896818</v>
      </c>
      <c r="S3096">
        <f t="shared" si="51"/>
        <v>0</v>
      </c>
      <c r="T3096" s="13">
        <f>(Tabelle1[[#This Row],[MT Distri % (besucht)]]-Tabelle1[[#This Row],[MT Distri % (besucht) VP]])*100</f>
        <v>0</v>
      </c>
      <c r="U3096" t="str">
        <f>Tabelle1[[#This Row],[Kundenhierarchie 1]]&amp;Tabelle1[[#This Row],[Händler]]&amp;Tabelle1[[#This Row],[Kategorie]]&amp;Tabelle1[[#This Row],[Gruppe]]&amp;Tabelle1[[#This Row],[Name]]</f>
        <v>Rewe GruppeRewe OstGurkenGurken 720ml GlasGurken Ungarische Art CK, 720ml Glas</v>
      </c>
      <c r="V3096">
        <f>_xlfn.XLOOKUP(U3096,'Daten Vor-Quartal'!U:U,'Daten Vor-Quartal'!I:I,0)</f>
        <v>0</v>
      </c>
    </row>
    <row r="3097" spans="1:22">
      <c r="A3097" t="s">
        <v>24</v>
      </c>
      <c r="B3097" t="s">
        <v>27</v>
      </c>
      <c r="C3097" t="s">
        <v>7</v>
      </c>
      <c r="D3097" t="s">
        <v>245</v>
      </c>
      <c r="E3097" t="s">
        <v>251</v>
      </c>
      <c r="F3097">
        <v>17</v>
      </c>
      <c r="G3097" t="s">
        <v>63</v>
      </c>
      <c r="H3097">
        <v>1</v>
      </c>
      <c r="I3097">
        <v>0</v>
      </c>
      <c r="J3097">
        <v>0</v>
      </c>
      <c r="K3097">
        <v>0</v>
      </c>
      <c r="L3097">
        <v>457</v>
      </c>
      <c r="M3097">
        <v>457</v>
      </c>
      <c r="N3097">
        <v>125</v>
      </c>
      <c r="O3097">
        <v>0</v>
      </c>
      <c r="P3097">
        <v>0</v>
      </c>
      <c r="Q3097">
        <v>0</v>
      </c>
      <c r="R3097">
        <v>0</v>
      </c>
      <c r="S3097">
        <f t="shared" si="51"/>
        <v>7.874015748031496E-3</v>
      </c>
      <c r="T3097" s="13">
        <f>(Tabelle1[[#This Row],[MT Distri % (besucht)]]-Tabelle1[[#This Row],[MT Distri % (besucht) VP]])*100</f>
        <v>-0.78740157480314954</v>
      </c>
      <c r="U3097" t="str">
        <f>Tabelle1[[#This Row],[Kundenhierarchie 1]]&amp;Tabelle1[[#This Row],[Händler]]&amp;Tabelle1[[#This Row],[Kategorie]]&amp;Tabelle1[[#This Row],[Gruppe]]&amp;Tabelle1[[#This Row],[Name]]</f>
        <v>Rewe GruppeRewe OstGurkenGurken 720ml GlasGurken Ungarische Art,720ml Gl. 8er Tray</v>
      </c>
      <c r="V3097">
        <f>_xlfn.XLOOKUP(U3097,'Daten Vor-Quartal'!U:U,'Daten Vor-Quartal'!I:I,0)</f>
        <v>7.874015748031496E-3</v>
      </c>
    </row>
    <row r="3098" spans="1:22">
      <c r="A3098" t="s">
        <v>24</v>
      </c>
      <c r="B3098" t="s">
        <v>27</v>
      </c>
      <c r="C3098" t="s">
        <v>7</v>
      </c>
      <c r="D3098" t="s">
        <v>245</v>
      </c>
      <c r="E3098" t="s">
        <v>252</v>
      </c>
      <c r="F3098">
        <v>14</v>
      </c>
      <c r="G3098" t="s">
        <v>63</v>
      </c>
      <c r="H3098">
        <v>0</v>
      </c>
      <c r="I3098">
        <v>0</v>
      </c>
      <c r="J3098">
        <v>0.50847457627119019</v>
      </c>
      <c r="K3098">
        <v>-0.85904679125018901</v>
      </c>
      <c r="L3098">
        <v>0</v>
      </c>
      <c r="M3098">
        <v>457</v>
      </c>
      <c r="N3098">
        <v>1</v>
      </c>
      <c r="O3098">
        <v>0</v>
      </c>
      <c r="P3098">
        <v>585</v>
      </c>
      <c r="Q3098">
        <v>0.88085782691150039</v>
      </c>
      <c r="R3098">
        <v>-0.64787610307117371</v>
      </c>
      <c r="S3098">
        <f t="shared" si="51"/>
        <v>0</v>
      </c>
      <c r="T3098" s="13">
        <f>(Tabelle1[[#This Row],[MT Distri % (besucht)]]-Tabelle1[[#This Row],[MT Distri % (besucht) VP]])*100</f>
        <v>0</v>
      </c>
      <c r="U3098" t="str">
        <f>Tabelle1[[#This Row],[Kundenhierarchie 1]]&amp;Tabelle1[[#This Row],[Händler]]&amp;Tabelle1[[#This Row],[Kategorie]]&amp;Tabelle1[[#This Row],[Gruppe]]&amp;Tabelle1[[#This Row],[Name]]</f>
        <v>Rewe GruppeRewe OstGurkenGurken 720ml GlasGurkenviertel, 720ml Glas</v>
      </c>
      <c r="V3098">
        <f>_xlfn.XLOOKUP(U3098,'Daten Vor-Quartal'!U:U,'Daten Vor-Quartal'!I:I,0)</f>
        <v>0</v>
      </c>
    </row>
    <row r="3099" spans="1:22">
      <c r="A3099" t="s">
        <v>24</v>
      </c>
      <c r="B3099" t="s">
        <v>27</v>
      </c>
      <c r="C3099" t="s">
        <v>7</v>
      </c>
      <c r="D3099" t="s">
        <v>245</v>
      </c>
      <c r="E3099" t="s">
        <v>111</v>
      </c>
      <c r="F3099">
        <v>14</v>
      </c>
      <c r="G3099" t="s">
        <v>63</v>
      </c>
      <c r="H3099">
        <v>1</v>
      </c>
      <c r="I3099">
        <v>0</v>
      </c>
      <c r="J3099">
        <v>0</v>
      </c>
      <c r="K3099">
        <v>0</v>
      </c>
      <c r="L3099">
        <v>457</v>
      </c>
      <c r="M3099">
        <v>457</v>
      </c>
      <c r="N3099">
        <v>125</v>
      </c>
      <c r="O3099">
        <v>0</v>
      </c>
      <c r="P3099">
        <v>0</v>
      </c>
      <c r="Q3099">
        <v>0</v>
      </c>
      <c r="R3099">
        <v>0</v>
      </c>
      <c r="S3099">
        <f t="shared" si="51"/>
        <v>0</v>
      </c>
      <c r="T3099" s="13">
        <f>(Tabelle1[[#This Row],[MT Distri % (besucht)]]-Tabelle1[[#This Row],[MT Distri % (besucht) VP]])*100</f>
        <v>0</v>
      </c>
      <c r="U3099" t="str">
        <f>Tabelle1[[#This Row],[Kundenhierarchie 1]]&amp;Tabelle1[[#This Row],[Händler]]&amp;Tabelle1[[#This Row],[Kategorie]]&amp;Tabelle1[[#This Row],[Gruppe]]&amp;Tabelle1[[#This Row],[Name]]</f>
        <v>Rewe GruppeRewe OstGurkenGurken 720ml GlasGurkenviertel, 720ml Glas 8er Tray</v>
      </c>
      <c r="V3099">
        <f>_xlfn.XLOOKUP(U3099,'Daten Vor-Quartal'!U:U,'Daten Vor-Quartal'!I:I,0)</f>
        <v>0</v>
      </c>
    </row>
    <row r="3100" spans="1:22">
      <c r="A3100" t="s">
        <v>24</v>
      </c>
      <c r="B3100" t="s">
        <v>27</v>
      </c>
      <c r="C3100" t="s">
        <v>7</v>
      </c>
      <c r="D3100" t="s">
        <v>245</v>
      </c>
      <c r="E3100" t="s">
        <v>253</v>
      </c>
      <c r="F3100">
        <v>10</v>
      </c>
      <c r="G3100" t="s">
        <v>51</v>
      </c>
      <c r="H3100">
        <v>0</v>
      </c>
      <c r="I3100">
        <v>0</v>
      </c>
      <c r="J3100">
        <v>2.8813559322034008</v>
      </c>
      <c r="K3100">
        <v>2.3685354193828587</v>
      </c>
      <c r="L3100">
        <v>0</v>
      </c>
      <c r="M3100">
        <v>457</v>
      </c>
      <c r="N3100">
        <v>1</v>
      </c>
      <c r="O3100">
        <v>0</v>
      </c>
      <c r="P3100">
        <v>585</v>
      </c>
      <c r="Q3100">
        <v>3.0061248600968509</v>
      </c>
      <c r="R3100">
        <v>2.4323964733794408</v>
      </c>
      <c r="S3100">
        <f t="shared" si="51"/>
        <v>0</v>
      </c>
      <c r="T3100" s="13">
        <f>(Tabelle1[[#This Row],[MT Distri % (besucht)]]-Tabelle1[[#This Row],[MT Distri % (besucht) VP]])*100</f>
        <v>0</v>
      </c>
      <c r="U3100" t="str">
        <f>Tabelle1[[#This Row],[Kundenhierarchie 1]]&amp;Tabelle1[[#This Row],[Händler]]&amp;Tabelle1[[#This Row],[Kategorie]]&amp;Tabelle1[[#This Row],[Gruppe]]&amp;Tabelle1[[#This Row],[Name]]</f>
        <v>Rewe GruppeRewe OstGurkenGurken 720ml GlasSalzdillgurken, 720ml Glas</v>
      </c>
      <c r="V3100">
        <f>_xlfn.XLOOKUP(U3100,'Daten Vor-Quartal'!U:U,'Daten Vor-Quartal'!I:I,0)</f>
        <v>0</v>
      </c>
    </row>
    <row r="3101" spans="1:22">
      <c r="A3101" t="s">
        <v>24</v>
      </c>
      <c r="B3101" t="s">
        <v>27</v>
      </c>
      <c r="C3101" t="s">
        <v>7</v>
      </c>
      <c r="D3101" t="s">
        <v>245</v>
      </c>
      <c r="E3101" t="s">
        <v>254</v>
      </c>
      <c r="F3101">
        <v>10</v>
      </c>
      <c r="G3101" t="s">
        <v>51</v>
      </c>
      <c r="H3101">
        <v>0</v>
      </c>
      <c r="I3101">
        <v>0</v>
      </c>
      <c r="J3101">
        <v>0</v>
      </c>
      <c r="K3101">
        <v>0</v>
      </c>
      <c r="L3101">
        <v>0</v>
      </c>
      <c r="M3101">
        <v>457</v>
      </c>
      <c r="N3101">
        <v>1</v>
      </c>
      <c r="O3101">
        <v>0</v>
      </c>
      <c r="P3101">
        <v>0</v>
      </c>
      <c r="Q3101">
        <v>0</v>
      </c>
      <c r="R3101">
        <v>0</v>
      </c>
      <c r="S3101">
        <f t="shared" si="51"/>
        <v>0</v>
      </c>
      <c r="T3101" s="13">
        <f>(Tabelle1[[#This Row],[MT Distri % (besucht)]]-Tabelle1[[#This Row],[MT Distri % (besucht) VP]])*100</f>
        <v>0</v>
      </c>
      <c r="U3101" t="str">
        <f>Tabelle1[[#This Row],[Kundenhierarchie 1]]&amp;Tabelle1[[#This Row],[Händler]]&amp;Tabelle1[[#This Row],[Kategorie]]&amp;Tabelle1[[#This Row],[Gruppe]]&amp;Tabelle1[[#This Row],[Name]]</f>
        <v>Rewe GruppeRewe OstGurkenGurken 720ml GlasSalzdillgurken, 720ml Glas, 8er Tray</v>
      </c>
      <c r="V3101">
        <f>_xlfn.XLOOKUP(U3101,'Daten Vor-Quartal'!U:U,'Daten Vor-Quartal'!I:I,0)</f>
        <v>0</v>
      </c>
    </row>
    <row r="3102" spans="1:22">
      <c r="A3102" t="s">
        <v>24</v>
      </c>
      <c r="B3102" t="s">
        <v>27</v>
      </c>
      <c r="C3102" t="s">
        <v>7</v>
      </c>
      <c r="D3102" t="s">
        <v>245</v>
      </c>
      <c r="E3102" t="s">
        <v>255</v>
      </c>
      <c r="F3102">
        <v>11</v>
      </c>
      <c r="G3102" t="s">
        <v>51</v>
      </c>
      <c r="H3102">
        <v>0</v>
      </c>
      <c r="I3102">
        <v>0</v>
      </c>
      <c r="J3102">
        <v>0</v>
      </c>
      <c r="K3102">
        <v>0</v>
      </c>
      <c r="L3102">
        <v>0</v>
      </c>
      <c r="M3102">
        <v>457</v>
      </c>
      <c r="N3102">
        <v>1</v>
      </c>
      <c r="O3102">
        <v>0</v>
      </c>
      <c r="P3102">
        <v>0</v>
      </c>
      <c r="Q3102">
        <v>0</v>
      </c>
      <c r="R3102">
        <v>0</v>
      </c>
      <c r="S3102">
        <f t="shared" si="51"/>
        <v>0</v>
      </c>
      <c r="T3102" s="13">
        <f>(Tabelle1[[#This Row],[MT Distri % (besucht)]]-Tabelle1[[#This Row],[MT Distri % (besucht) VP]])*100</f>
        <v>0</v>
      </c>
      <c r="U3102" t="str">
        <f>Tabelle1[[#This Row],[Kundenhierarchie 1]]&amp;Tabelle1[[#This Row],[Händler]]&amp;Tabelle1[[#This Row],[Kategorie]]&amp;Tabelle1[[#This Row],[Gruppe]]&amp;Tabelle1[[#This Row],[Name]]</f>
        <v>Rewe GruppeRewe OstGurkenGurken 720ml GlasSchles. Gurkenhappen, 720ml Gl., 8er Tr.</v>
      </c>
      <c r="V3102">
        <f>_xlfn.XLOOKUP(U3102,'Daten Vor-Quartal'!U:U,'Daten Vor-Quartal'!I:I,0)</f>
        <v>0</v>
      </c>
    </row>
    <row r="3103" spans="1:22">
      <c r="A3103" t="s">
        <v>24</v>
      </c>
      <c r="B3103" t="s">
        <v>27</v>
      </c>
      <c r="C3103" t="s">
        <v>7</v>
      </c>
      <c r="D3103" t="s">
        <v>245</v>
      </c>
      <c r="E3103" t="s">
        <v>256</v>
      </c>
      <c r="F3103">
        <v>11</v>
      </c>
      <c r="G3103" t="s">
        <v>51</v>
      </c>
      <c r="H3103">
        <v>0</v>
      </c>
      <c r="I3103">
        <v>0</v>
      </c>
      <c r="J3103">
        <v>0.84745762711865325</v>
      </c>
      <c r="K3103">
        <v>-0.69100391134289363</v>
      </c>
      <c r="L3103">
        <v>0</v>
      </c>
      <c r="M3103">
        <v>457</v>
      </c>
      <c r="N3103">
        <v>1</v>
      </c>
      <c r="O3103">
        <v>0</v>
      </c>
      <c r="P3103">
        <v>585</v>
      </c>
      <c r="Q3103">
        <v>1.4454512091537193</v>
      </c>
      <c r="R3103">
        <v>-0.61210296874374115</v>
      </c>
      <c r="S3103">
        <f t="shared" si="51"/>
        <v>0</v>
      </c>
      <c r="T3103" s="13">
        <f>(Tabelle1[[#This Row],[MT Distri % (besucht)]]-Tabelle1[[#This Row],[MT Distri % (besucht) VP]])*100</f>
        <v>0</v>
      </c>
      <c r="U3103" t="str">
        <f>Tabelle1[[#This Row],[Kundenhierarchie 1]]&amp;Tabelle1[[#This Row],[Händler]]&amp;Tabelle1[[#This Row],[Kategorie]]&amp;Tabelle1[[#This Row],[Gruppe]]&amp;Tabelle1[[#This Row],[Name]]</f>
        <v>Rewe GruppeRewe OstGurkenGurken 720ml GlasSchles. Gurkenhappen, 720ml Glas</v>
      </c>
      <c r="V3103">
        <f>_xlfn.XLOOKUP(U3103,'Daten Vor-Quartal'!U:U,'Daten Vor-Quartal'!I:I,0)</f>
        <v>0</v>
      </c>
    </row>
    <row r="3104" spans="1:22">
      <c r="A3104" t="s">
        <v>24</v>
      </c>
      <c r="B3104" t="s">
        <v>27</v>
      </c>
      <c r="C3104" t="s">
        <v>7</v>
      </c>
      <c r="D3104" t="s">
        <v>259</v>
      </c>
      <c r="E3104" t="s">
        <v>257</v>
      </c>
      <c r="F3104">
        <v>25</v>
      </c>
      <c r="G3104" t="s">
        <v>74</v>
      </c>
      <c r="H3104">
        <v>0</v>
      </c>
      <c r="I3104">
        <v>0.04</v>
      </c>
      <c r="J3104">
        <v>1.525423728813547</v>
      </c>
      <c r="K3104">
        <v>-2.9190207156308849</v>
      </c>
      <c r="L3104">
        <v>0</v>
      </c>
      <c r="M3104">
        <v>457</v>
      </c>
      <c r="N3104">
        <v>125</v>
      </c>
      <c r="O3104">
        <v>5</v>
      </c>
      <c r="P3104">
        <v>585</v>
      </c>
      <c r="Q3104">
        <v>1.7030335031903594</v>
      </c>
      <c r="R3104">
        <v>-4.4248146708308251</v>
      </c>
      <c r="S3104">
        <f t="shared" si="51"/>
        <v>8.6614173228346455E-2</v>
      </c>
      <c r="T3104" s="13">
        <f>(Tabelle1[[#This Row],[MT Distri % (besucht)]]-Tabelle1[[#This Row],[MT Distri % (besucht) VP]])*100</f>
        <v>-4.6614173228346454</v>
      </c>
      <c r="U3104" t="str">
        <f>Tabelle1[[#This Row],[Kundenhierarchie 1]]&amp;Tabelle1[[#This Row],[Händler]]&amp;Tabelle1[[#This Row],[Kategorie]]&amp;Tabelle1[[#This Row],[Gruppe]]&amp;Tabelle1[[#This Row],[Name]]</f>
        <v>Rewe GruppeRewe OstGurkenGurken Pure 327mlPure Cornichons Blütenhonig, 10x327ml Gl</v>
      </c>
      <c r="V3104">
        <f>_xlfn.XLOOKUP(U3104,'Daten Vor-Quartal'!U:U,'Daten Vor-Quartal'!I:I,0)</f>
        <v>8.6614173228346455E-2</v>
      </c>
    </row>
    <row r="3105" spans="1:22">
      <c r="A3105" t="s">
        <v>24</v>
      </c>
      <c r="B3105" t="s">
        <v>27</v>
      </c>
      <c r="C3105" t="s">
        <v>7</v>
      </c>
      <c r="D3105" t="s">
        <v>259</v>
      </c>
      <c r="E3105" t="s">
        <v>258</v>
      </c>
      <c r="F3105">
        <v>28</v>
      </c>
      <c r="G3105" t="s">
        <v>74</v>
      </c>
      <c r="H3105">
        <v>0</v>
      </c>
      <c r="I3105">
        <v>7.1999999999999995E-2</v>
      </c>
      <c r="J3105">
        <v>3.2203389830508509</v>
      </c>
      <c r="K3105">
        <v>-1.3950456323337799</v>
      </c>
      <c r="L3105">
        <v>0</v>
      </c>
      <c r="M3105">
        <v>457</v>
      </c>
      <c r="N3105">
        <v>125</v>
      </c>
      <c r="O3105">
        <v>9</v>
      </c>
      <c r="P3105">
        <v>585</v>
      </c>
      <c r="Q3105">
        <v>4.3632253959606677</v>
      </c>
      <c r="R3105">
        <v>-1.717271171889017</v>
      </c>
      <c r="S3105">
        <f t="shared" si="51"/>
        <v>0.10236220472440945</v>
      </c>
      <c r="T3105" s="13">
        <f>(Tabelle1[[#This Row],[MT Distri % (besucht)]]-Tabelle1[[#This Row],[MT Distri % (besucht) VP]])*100</f>
        <v>-3.0362204724409452</v>
      </c>
      <c r="U3105" t="str">
        <f>Tabelle1[[#This Row],[Kundenhierarchie 1]]&amp;Tabelle1[[#This Row],[Händler]]&amp;Tabelle1[[#This Row],[Kategorie]]&amp;Tabelle1[[#This Row],[Gruppe]]&amp;Tabelle1[[#This Row],[Name]]</f>
        <v>Rewe GruppeRewe OstGurkenGurken Pure 327mlPure Cornichons Jalapeño, 10x327ml Gl.</v>
      </c>
      <c r="V3105">
        <f>_xlfn.XLOOKUP(U3105,'Daten Vor-Quartal'!U:U,'Daten Vor-Quartal'!I:I,0)</f>
        <v>0.10236220472440945</v>
      </c>
    </row>
    <row r="3106" spans="1:22">
      <c r="A3106" t="s">
        <v>24</v>
      </c>
      <c r="B3106" t="s">
        <v>27</v>
      </c>
      <c r="C3106" t="s">
        <v>7</v>
      </c>
      <c r="D3106" t="s">
        <v>259</v>
      </c>
      <c r="E3106" t="s">
        <v>260</v>
      </c>
      <c r="F3106">
        <v>23</v>
      </c>
      <c r="G3106" t="s">
        <v>63</v>
      </c>
      <c r="H3106">
        <v>0</v>
      </c>
      <c r="I3106">
        <v>0.72799999999999998</v>
      </c>
      <c r="J3106">
        <v>74.406779661017282</v>
      </c>
      <c r="K3106">
        <v>1.0734463276836406</v>
      </c>
      <c r="L3106">
        <v>0</v>
      </c>
      <c r="M3106">
        <v>457</v>
      </c>
      <c r="N3106">
        <v>125</v>
      </c>
      <c r="O3106">
        <v>91</v>
      </c>
      <c r="P3106">
        <v>585</v>
      </c>
      <c r="Q3106">
        <v>76.697798223720085</v>
      </c>
      <c r="R3106">
        <v>0.37663295296995614</v>
      </c>
      <c r="S3106">
        <f t="shared" si="51"/>
        <v>0.8110236220472441</v>
      </c>
      <c r="T3106" s="13">
        <f>(Tabelle1[[#This Row],[MT Distri % (besucht)]]-Tabelle1[[#This Row],[MT Distri % (besucht) VP]])*100</f>
        <v>-8.3023622047244121</v>
      </c>
      <c r="U3106" t="str">
        <f>Tabelle1[[#This Row],[Kundenhierarchie 1]]&amp;Tabelle1[[#This Row],[Händler]]&amp;Tabelle1[[#This Row],[Kategorie]]&amp;Tabelle1[[#This Row],[Gruppe]]&amp;Tabelle1[[#This Row],[Name]]</f>
        <v>Rewe GruppeRewe OstGurkenGurken Pure 327mlPure Cornichons Kräuter, 10x327ml Gl.</v>
      </c>
      <c r="V3106">
        <f>_xlfn.XLOOKUP(U3106,'Daten Vor-Quartal'!U:U,'Daten Vor-Quartal'!I:I,0)</f>
        <v>0.8110236220472441</v>
      </c>
    </row>
    <row r="3107" spans="1:22">
      <c r="A3107" t="s">
        <v>24</v>
      </c>
      <c r="B3107" t="s">
        <v>27</v>
      </c>
      <c r="C3107" t="s">
        <v>7</v>
      </c>
      <c r="D3107" t="s">
        <v>261</v>
      </c>
      <c r="E3107" t="s">
        <v>126</v>
      </c>
      <c r="F3107">
        <v>5</v>
      </c>
      <c r="G3107" t="s">
        <v>51</v>
      </c>
      <c r="H3107">
        <v>0</v>
      </c>
      <c r="I3107">
        <v>0</v>
      </c>
      <c r="J3107">
        <v>2.0338983050847608</v>
      </c>
      <c r="K3107">
        <v>-1.3849051137186734</v>
      </c>
      <c r="L3107">
        <v>0</v>
      </c>
      <c r="M3107">
        <v>457</v>
      </c>
      <c r="N3107">
        <v>1</v>
      </c>
      <c r="O3107">
        <v>0</v>
      </c>
      <c r="P3107">
        <v>585</v>
      </c>
      <c r="Q3107">
        <v>2.6912261931967816</v>
      </c>
      <c r="R3107">
        <v>-2.0177867729719114</v>
      </c>
      <c r="S3107">
        <f t="shared" si="51"/>
        <v>0</v>
      </c>
      <c r="T3107" s="13">
        <f>(Tabelle1[[#This Row],[MT Distri % (besucht)]]-Tabelle1[[#This Row],[MT Distri % (besucht) VP]])*100</f>
        <v>0</v>
      </c>
      <c r="U3107" t="str">
        <f>Tabelle1[[#This Row],[Kundenhierarchie 1]]&amp;Tabelle1[[#This Row],[Händler]]&amp;Tabelle1[[#This Row],[Kategorie]]&amp;Tabelle1[[#This Row],[Gruppe]]&amp;Tabelle1[[#This Row],[Name]]</f>
        <v>Rewe GruppeRewe OstGurkenSchlemmertöpfchen 580ml GlasSchlemmert. Bals. Bianco, 580ml, 12er</v>
      </c>
      <c r="V3107">
        <f>_xlfn.XLOOKUP(U3107,'Daten Vor-Quartal'!U:U,'Daten Vor-Quartal'!I:I,0)</f>
        <v>0</v>
      </c>
    </row>
    <row r="3108" spans="1:22">
      <c r="A3108" t="s">
        <v>24</v>
      </c>
      <c r="B3108" t="s">
        <v>27</v>
      </c>
      <c r="C3108" t="s">
        <v>7</v>
      </c>
      <c r="D3108" t="s">
        <v>261</v>
      </c>
      <c r="E3108" t="s">
        <v>127</v>
      </c>
      <c r="F3108">
        <v>5</v>
      </c>
      <c r="G3108" t="s">
        <v>51</v>
      </c>
      <c r="H3108">
        <v>1</v>
      </c>
      <c r="I3108">
        <v>8.0000000000000002E-3</v>
      </c>
      <c r="J3108">
        <v>0</v>
      </c>
      <c r="K3108">
        <v>0</v>
      </c>
      <c r="L3108">
        <v>457</v>
      </c>
      <c r="M3108">
        <v>457</v>
      </c>
      <c r="N3108">
        <v>125</v>
      </c>
      <c r="O3108">
        <v>1</v>
      </c>
      <c r="P3108">
        <v>0</v>
      </c>
      <c r="Q3108">
        <v>0</v>
      </c>
      <c r="R3108">
        <v>0</v>
      </c>
      <c r="S3108">
        <f t="shared" si="51"/>
        <v>2.3622047244094488E-2</v>
      </c>
      <c r="T3108" s="13">
        <f>(Tabelle1[[#This Row],[MT Distri % (besucht)]]-Tabelle1[[#This Row],[MT Distri % (besucht) VP]])*100</f>
        <v>-1.5622047244094488</v>
      </c>
      <c r="U3108" t="str">
        <f>Tabelle1[[#This Row],[Kundenhierarchie 1]]&amp;Tabelle1[[#This Row],[Händler]]&amp;Tabelle1[[#This Row],[Kategorie]]&amp;Tabelle1[[#This Row],[Gruppe]]&amp;Tabelle1[[#This Row],[Name]]</f>
        <v>Rewe GruppeRewe OstGurkenSchlemmertöpfchen 580ml GlasSchlemmert. Bals. Bianco, 580ml, 8er</v>
      </c>
      <c r="V3108">
        <f>_xlfn.XLOOKUP(U3108,'Daten Vor-Quartal'!U:U,'Daten Vor-Quartal'!I:I,0)</f>
        <v>2.3622047244094488E-2</v>
      </c>
    </row>
    <row r="3109" spans="1:22">
      <c r="A3109" t="s">
        <v>24</v>
      </c>
      <c r="B3109" t="s">
        <v>27</v>
      </c>
      <c r="C3109" t="s">
        <v>7</v>
      </c>
      <c r="D3109" t="s">
        <v>261</v>
      </c>
      <c r="E3109" t="s">
        <v>122</v>
      </c>
      <c r="F3109">
        <v>6</v>
      </c>
      <c r="G3109" t="s">
        <v>51</v>
      </c>
      <c r="H3109">
        <v>0</v>
      </c>
      <c r="I3109">
        <v>0</v>
      </c>
      <c r="J3109">
        <v>3.389830508474613</v>
      </c>
      <c r="K3109">
        <v>-0.54179342314935719</v>
      </c>
      <c r="L3109">
        <v>0</v>
      </c>
      <c r="M3109">
        <v>457</v>
      </c>
      <c r="N3109">
        <v>1</v>
      </c>
      <c r="O3109">
        <v>0</v>
      </c>
      <c r="P3109">
        <v>585</v>
      </c>
      <c r="Q3109">
        <v>4.0825528533455895</v>
      </c>
      <c r="R3109">
        <v>-0.76302748110912688</v>
      </c>
      <c r="S3109">
        <f t="shared" si="51"/>
        <v>0</v>
      </c>
      <c r="T3109" s="13">
        <f>(Tabelle1[[#This Row],[MT Distri % (besucht)]]-Tabelle1[[#This Row],[MT Distri % (besucht) VP]])*100</f>
        <v>0</v>
      </c>
      <c r="U3109" t="str">
        <f>Tabelle1[[#This Row],[Kundenhierarchie 1]]&amp;Tabelle1[[#This Row],[Händler]]&amp;Tabelle1[[#This Row],[Kategorie]]&amp;Tabelle1[[#This Row],[Gruppe]]&amp;Tabelle1[[#This Row],[Name]]</f>
        <v>Rewe GruppeRewe OstGurkenSchlemmertöpfchen 580ml GlasSchlemmert. Chili, 580ml, 12er</v>
      </c>
      <c r="V3109">
        <f>_xlfn.XLOOKUP(U3109,'Daten Vor-Quartal'!U:U,'Daten Vor-Quartal'!I:I,0)</f>
        <v>0</v>
      </c>
    </row>
    <row r="3110" spans="1:22">
      <c r="A3110" t="s">
        <v>24</v>
      </c>
      <c r="B3110" t="s">
        <v>27</v>
      </c>
      <c r="C3110" t="s">
        <v>7</v>
      </c>
      <c r="D3110" t="s">
        <v>261</v>
      </c>
      <c r="E3110" t="s">
        <v>123</v>
      </c>
      <c r="F3110">
        <v>6</v>
      </c>
      <c r="G3110" t="s">
        <v>51</v>
      </c>
      <c r="H3110">
        <v>1</v>
      </c>
      <c r="I3110">
        <v>8.0000000000000002E-3</v>
      </c>
      <c r="J3110">
        <v>0</v>
      </c>
      <c r="K3110">
        <v>0</v>
      </c>
      <c r="L3110">
        <v>457</v>
      </c>
      <c r="M3110">
        <v>457</v>
      </c>
      <c r="N3110">
        <v>125</v>
      </c>
      <c r="O3110">
        <v>1</v>
      </c>
      <c r="P3110">
        <v>0</v>
      </c>
      <c r="Q3110">
        <v>0</v>
      </c>
      <c r="R3110">
        <v>0</v>
      </c>
      <c r="S3110">
        <f t="shared" si="51"/>
        <v>2.3622047244094488E-2</v>
      </c>
      <c r="T3110" s="13">
        <f>(Tabelle1[[#This Row],[MT Distri % (besucht)]]-Tabelle1[[#This Row],[MT Distri % (besucht) VP]])*100</f>
        <v>-1.5622047244094488</v>
      </c>
      <c r="U3110" t="str">
        <f>Tabelle1[[#This Row],[Kundenhierarchie 1]]&amp;Tabelle1[[#This Row],[Händler]]&amp;Tabelle1[[#This Row],[Kategorie]]&amp;Tabelle1[[#This Row],[Gruppe]]&amp;Tabelle1[[#This Row],[Name]]</f>
        <v>Rewe GruppeRewe OstGurkenSchlemmertöpfchen 580ml GlasSchlemmert. Chili, 580ml, 8er</v>
      </c>
      <c r="V3110">
        <f>_xlfn.XLOOKUP(U3110,'Daten Vor-Quartal'!U:U,'Daten Vor-Quartal'!I:I,0)</f>
        <v>2.3622047244094488E-2</v>
      </c>
    </row>
    <row r="3111" spans="1:22">
      <c r="A3111" t="s">
        <v>24</v>
      </c>
      <c r="B3111" t="s">
        <v>27</v>
      </c>
      <c r="C3111" t="s">
        <v>7</v>
      </c>
      <c r="D3111" t="s">
        <v>261</v>
      </c>
      <c r="E3111" t="s">
        <v>124</v>
      </c>
      <c r="F3111">
        <v>2</v>
      </c>
      <c r="G3111" t="s">
        <v>51</v>
      </c>
      <c r="H3111">
        <v>0</v>
      </c>
      <c r="I3111">
        <v>0</v>
      </c>
      <c r="J3111">
        <v>1.5254237288135484</v>
      </c>
      <c r="K3111">
        <v>0.3288425322323601</v>
      </c>
      <c r="L3111">
        <v>0</v>
      </c>
      <c r="M3111">
        <v>457</v>
      </c>
      <c r="N3111">
        <v>1</v>
      </c>
      <c r="O3111">
        <v>0</v>
      </c>
      <c r="P3111">
        <v>585</v>
      </c>
      <c r="Q3111">
        <v>1.7501323556209778</v>
      </c>
      <c r="R3111">
        <v>0.3115075573732744</v>
      </c>
      <c r="S3111">
        <f t="shared" si="51"/>
        <v>0</v>
      </c>
      <c r="T3111" s="13">
        <f>(Tabelle1[[#This Row],[MT Distri % (besucht)]]-Tabelle1[[#This Row],[MT Distri % (besucht) VP]])*100</f>
        <v>0</v>
      </c>
      <c r="U3111" t="str">
        <f>Tabelle1[[#This Row],[Kundenhierarchie 1]]&amp;Tabelle1[[#This Row],[Händler]]&amp;Tabelle1[[#This Row],[Kategorie]]&amp;Tabelle1[[#This Row],[Gruppe]]&amp;Tabelle1[[#This Row],[Name]]</f>
        <v>Rewe GruppeRewe OstGurkenSchlemmertöpfchen 580ml GlasSchlemmert. Honig, 580ml, 12er</v>
      </c>
      <c r="V3111">
        <f>_xlfn.XLOOKUP(U3111,'Daten Vor-Quartal'!U:U,'Daten Vor-Quartal'!I:I,0)</f>
        <v>0</v>
      </c>
    </row>
    <row r="3112" spans="1:22">
      <c r="A3112" t="s">
        <v>24</v>
      </c>
      <c r="B3112" t="s">
        <v>27</v>
      </c>
      <c r="C3112" t="s">
        <v>7</v>
      </c>
      <c r="D3112" t="s">
        <v>261</v>
      </c>
      <c r="E3112" t="s">
        <v>125</v>
      </c>
      <c r="F3112">
        <v>2</v>
      </c>
      <c r="G3112" t="s">
        <v>51</v>
      </c>
      <c r="H3112">
        <v>0</v>
      </c>
      <c r="I3112">
        <v>0</v>
      </c>
      <c r="J3112">
        <v>0</v>
      </c>
      <c r="K3112">
        <v>0</v>
      </c>
      <c r="L3112">
        <v>0</v>
      </c>
      <c r="M3112">
        <v>457</v>
      </c>
      <c r="N3112">
        <v>1</v>
      </c>
      <c r="O3112">
        <v>0</v>
      </c>
      <c r="P3112">
        <v>0</v>
      </c>
      <c r="Q3112">
        <v>0</v>
      </c>
      <c r="R3112">
        <v>0</v>
      </c>
      <c r="S3112">
        <f t="shared" si="51"/>
        <v>0</v>
      </c>
      <c r="T3112" s="13">
        <f>(Tabelle1[[#This Row],[MT Distri % (besucht)]]-Tabelle1[[#This Row],[MT Distri % (besucht) VP]])*100</f>
        <v>0</v>
      </c>
      <c r="U3112" t="str">
        <f>Tabelle1[[#This Row],[Kundenhierarchie 1]]&amp;Tabelle1[[#This Row],[Händler]]&amp;Tabelle1[[#This Row],[Kategorie]]&amp;Tabelle1[[#This Row],[Gruppe]]&amp;Tabelle1[[#This Row],[Name]]</f>
        <v>Rewe GruppeRewe OstGurkenSchlemmertöpfchen 580ml GlasSchlemmert. Honig, 580ml, 8er</v>
      </c>
      <c r="V3112">
        <f>_xlfn.XLOOKUP(U3112,'Daten Vor-Quartal'!U:U,'Daten Vor-Quartal'!I:I,0)</f>
        <v>0</v>
      </c>
    </row>
    <row r="3113" spans="1:22">
      <c r="A3113" t="s">
        <v>24</v>
      </c>
      <c r="B3113" t="s">
        <v>27</v>
      </c>
      <c r="C3113" t="s">
        <v>7</v>
      </c>
      <c r="D3113" t="s">
        <v>261</v>
      </c>
      <c r="E3113" t="s">
        <v>120</v>
      </c>
      <c r="F3113">
        <v>16</v>
      </c>
      <c r="G3113" t="s">
        <v>63</v>
      </c>
      <c r="H3113">
        <v>0</v>
      </c>
      <c r="I3113">
        <v>0</v>
      </c>
      <c r="J3113">
        <v>1.8644067796610335</v>
      </c>
      <c r="K3113">
        <v>-1.0415761263218961</v>
      </c>
      <c r="L3113">
        <v>0</v>
      </c>
      <c r="M3113">
        <v>457</v>
      </c>
      <c r="N3113">
        <v>1</v>
      </c>
      <c r="O3113">
        <v>0</v>
      </c>
      <c r="P3113">
        <v>585</v>
      </c>
      <c r="Q3113">
        <v>2.3007019753562599</v>
      </c>
      <c r="R3113">
        <v>-1.3629739331350401</v>
      </c>
      <c r="S3113">
        <f t="shared" si="51"/>
        <v>0</v>
      </c>
      <c r="T3113" s="13">
        <f>(Tabelle1[[#This Row],[MT Distri % (besucht)]]-Tabelle1[[#This Row],[MT Distri % (besucht) VP]])*100</f>
        <v>0</v>
      </c>
      <c r="U3113" t="str">
        <f>Tabelle1[[#This Row],[Kundenhierarchie 1]]&amp;Tabelle1[[#This Row],[Händler]]&amp;Tabelle1[[#This Row],[Kategorie]]&amp;Tabelle1[[#This Row],[Gruppe]]&amp;Tabelle1[[#This Row],[Name]]</f>
        <v>Rewe GruppeRewe OstGurkenSchlemmertöpfchen 580ml GlasSchlemmert. Honig-Chili, 580ml, 12er</v>
      </c>
      <c r="V3113">
        <f>_xlfn.XLOOKUP(U3113,'Daten Vor-Quartal'!U:U,'Daten Vor-Quartal'!I:I,0)</f>
        <v>0</v>
      </c>
    </row>
    <row r="3114" spans="1:22">
      <c r="A3114" t="s">
        <v>24</v>
      </c>
      <c r="B3114" t="s">
        <v>27</v>
      </c>
      <c r="C3114" t="s">
        <v>7</v>
      </c>
      <c r="D3114" t="s">
        <v>261</v>
      </c>
      <c r="E3114" t="s">
        <v>121</v>
      </c>
      <c r="F3114">
        <v>16</v>
      </c>
      <c r="G3114" t="s">
        <v>63</v>
      </c>
      <c r="H3114">
        <v>1</v>
      </c>
      <c r="I3114">
        <v>0</v>
      </c>
      <c r="J3114">
        <v>0</v>
      </c>
      <c r="K3114">
        <v>0</v>
      </c>
      <c r="L3114">
        <v>457</v>
      </c>
      <c r="M3114">
        <v>457</v>
      </c>
      <c r="N3114">
        <v>125</v>
      </c>
      <c r="O3114">
        <v>0</v>
      </c>
      <c r="P3114">
        <v>0</v>
      </c>
      <c r="Q3114">
        <v>0</v>
      </c>
      <c r="R3114">
        <v>0</v>
      </c>
      <c r="S3114">
        <f t="shared" si="51"/>
        <v>1.5748031496062992E-2</v>
      </c>
      <c r="T3114" s="13">
        <f>(Tabelle1[[#This Row],[MT Distri % (besucht)]]-Tabelle1[[#This Row],[MT Distri % (besucht) VP]])*100</f>
        <v>-1.5748031496062991</v>
      </c>
      <c r="U3114" t="str">
        <f>Tabelle1[[#This Row],[Kundenhierarchie 1]]&amp;Tabelle1[[#This Row],[Händler]]&amp;Tabelle1[[#This Row],[Kategorie]]&amp;Tabelle1[[#This Row],[Gruppe]]&amp;Tabelle1[[#This Row],[Name]]</f>
        <v>Rewe GruppeRewe OstGurkenSchlemmertöpfchen 580ml GlasSchlemmert. Honig-Chili, 580ml, 8er</v>
      </c>
      <c r="V3114">
        <f>_xlfn.XLOOKUP(U3114,'Daten Vor-Quartal'!U:U,'Daten Vor-Quartal'!I:I,0)</f>
        <v>1.5748031496062992E-2</v>
      </c>
    </row>
    <row r="3115" spans="1:22">
      <c r="A3115" t="s">
        <v>24</v>
      </c>
      <c r="B3115" t="s">
        <v>27</v>
      </c>
      <c r="C3115" t="s">
        <v>7</v>
      </c>
      <c r="D3115" t="s">
        <v>261</v>
      </c>
      <c r="E3115" t="s">
        <v>117</v>
      </c>
      <c r="F3115">
        <v>1</v>
      </c>
      <c r="G3115" t="s">
        <v>51</v>
      </c>
      <c r="H3115">
        <v>1</v>
      </c>
      <c r="I3115">
        <v>0.96</v>
      </c>
      <c r="J3115">
        <v>0</v>
      </c>
      <c r="K3115">
        <v>0</v>
      </c>
      <c r="L3115">
        <v>457</v>
      </c>
      <c r="M3115">
        <v>457</v>
      </c>
      <c r="N3115">
        <v>125</v>
      </c>
      <c r="O3115">
        <v>120</v>
      </c>
      <c r="P3115">
        <v>0</v>
      </c>
      <c r="Q3115">
        <v>0</v>
      </c>
      <c r="R3115">
        <v>0</v>
      </c>
      <c r="S3115">
        <f t="shared" si="51"/>
        <v>0.97637795275590555</v>
      </c>
      <c r="T3115" s="13">
        <f>(Tabelle1[[#This Row],[MT Distri % (besucht)]]-Tabelle1[[#This Row],[MT Distri % (besucht) VP]])*100</f>
        <v>-1.6377952755905589</v>
      </c>
      <c r="U3115" t="str">
        <f>Tabelle1[[#This Row],[Kundenhierarchie 1]]&amp;Tabelle1[[#This Row],[Händler]]&amp;Tabelle1[[#This Row],[Kategorie]]&amp;Tabelle1[[#This Row],[Gruppe]]&amp;Tabelle1[[#This Row],[Name]]</f>
        <v>Rewe GruppeRewe OstGurkenSchlemmertöpfchen 580ml GlasSchlemmert. Kraeuter, 580ml, 8er</v>
      </c>
      <c r="V3115">
        <f>_xlfn.XLOOKUP(U3115,'Daten Vor-Quartal'!U:U,'Daten Vor-Quartal'!I:I,0)</f>
        <v>0.97637795275590555</v>
      </c>
    </row>
    <row r="3116" spans="1:22">
      <c r="A3116" t="s">
        <v>24</v>
      </c>
      <c r="B3116" t="s">
        <v>27</v>
      </c>
      <c r="C3116" t="s">
        <v>7</v>
      </c>
      <c r="D3116" t="s">
        <v>261</v>
      </c>
      <c r="E3116" t="s">
        <v>116</v>
      </c>
      <c r="F3116">
        <v>1</v>
      </c>
      <c r="G3116" t="s">
        <v>51</v>
      </c>
      <c r="H3116">
        <v>0</v>
      </c>
      <c r="I3116">
        <v>0</v>
      </c>
      <c r="J3116">
        <v>97.96610169491548</v>
      </c>
      <c r="K3116">
        <v>-0.49543676662321445</v>
      </c>
      <c r="L3116">
        <v>0</v>
      </c>
      <c r="M3116">
        <v>457</v>
      </c>
      <c r="N3116">
        <v>1</v>
      </c>
      <c r="O3116">
        <v>0</v>
      </c>
      <c r="P3116">
        <v>585</v>
      </c>
      <c r="Q3116">
        <v>98.866441292409775</v>
      </c>
      <c r="R3116">
        <v>0.29614281435651435</v>
      </c>
      <c r="S3116">
        <f t="shared" si="51"/>
        <v>0</v>
      </c>
      <c r="T3116" s="13">
        <f>(Tabelle1[[#This Row],[MT Distri % (besucht)]]-Tabelle1[[#This Row],[MT Distri % (besucht) VP]])*100</f>
        <v>0</v>
      </c>
      <c r="U3116" t="str">
        <f>Tabelle1[[#This Row],[Kundenhierarchie 1]]&amp;Tabelle1[[#This Row],[Händler]]&amp;Tabelle1[[#This Row],[Kategorie]]&amp;Tabelle1[[#This Row],[Gruppe]]&amp;Tabelle1[[#This Row],[Name]]</f>
        <v>Rewe GruppeRewe OstGurkenSchlemmertöpfchen 580ml GlasSchlemmert. Kräuter, 580ml, 12er</v>
      </c>
      <c r="V3116">
        <f>_xlfn.XLOOKUP(U3116,'Daten Vor-Quartal'!U:U,'Daten Vor-Quartal'!I:I,0)</f>
        <v>0</v>
      </c>
    </row>
    <row r="3117" spans="1:22">
      <c r="A3117" t="s">
        <v>24</v>
      </c>
      <c r="B3117" t="s">
        <v>27</v>
      </c>
      <c r="C3117" t="s">
        <v>12</v>
      </c>
      <c r="D3117" t="s">
        <v>268</v>
      </c>
      <c r="E3117" t="s">
        <v>269</v>
      </c>
      <c r="F3117">
        <v>7</v>
      </c>
      <c r="G3117" t="s">
        <v>74</v>
      </c>
      <c r="H3117">
        <v>0</v>
      </c>
      <c r="I3117">
        <v>0</v>
      </c>
      <c r="J3117">
        <v>0</v>
      </c>
      <c r="K3117">
        <v>0</v>
      </c>
      <c r="L3117">
        <v>0</v>
      </c>
      <c r="M3117">
        <v>365</v>
      </c>
      <c r="N3117">
        <v>1</v>
      </c>
      <c r="O3117">
        <v>0</v>
      </c>
      <c r="P3117">
        <v>0</v>
      </c>
      <c r="Q3117">
        <v>0</v>
      </c>
      <c r="R3117">
        <v>0</v>
      </c>
      <c r="S3117">
        <f t="shared" si="51"/>
        <v>0</v>
      </c>
      <c r="T3117" s="13">
        <f>(Tabelle1[[#This Row],[MT Distri % (besucht)]]-Tabelle1[[#This Row],[MT Distri % (besucht) VP]])*100</f>
        <v>0</v>
      </c>
      <c r="U3117" t="str">
        <f>Tabelle1[[#This Row],[Kundenhierarchie 1]]&amp;Tabelle1[[#This Row],[Händler]]&amp;Tabelle1[[#This Row],[Kategorie]]&amp;Tabelle1[[#This Row],[Gruppe]]&amp;Tabelle1[[#This Row],[Name]]</f>
        <v>Rewe GruppeRewe OstSenfSenf EimerSenf mittelscharf,6x1000ml PlE,mehrspr.</v>
      </c>
      <c r="V3117">
        <f>_xlfn.XLOOKUP(U3117,'Daten Vor-Quartal'!U:U,'Daten Vor-Quartal'!I:I,0)</f>
        <v>0</v>
      </c>
    </row>
    <row r="3118" spans="1:22">
      <c r="A3118" t="s">
        <v>24</v>
      </c>
      <c r="B3118" t="s">
        <v>27</v>
      </c>
      <c r="C3118" t="s">
        <v>12</v>
      </c>
      <c r="D3118" t="s">
        <v>271</v>
      </c>
      <c r="E3118" t="s">
        <v>262</v>
      </c>
      <c r="F3118">
        <v>9</v>
      </c>
      <c r="G3118" t="s">
        <v>74</v>
      </c>
      <c r="H3118">
        <v>0</v>
      </c>
      <c r="I3118">
        <v>0</v>
      </c>
      <c r="J3118">
        <v>0</v>
      </c>
      <c r="K3118">
        <v>0</v>
      </c>
      <c r="L3118">
        <v>0</v>
      </c>
      <c r="M3118">
        <v>365</v>
      </c>
      <c r="N3118">
        <v>1</v>
      </c>
      <c r="O3118">
        <v>0</v>
      </c>
      <c r="P3118">
        <v>585</v>
      </c>
      <c r="Q3118">
        <v>0</v>
      </c>
      <c r="R3118">
        <v>0</v>
      </c>
      <c r="S3118">
        <f t="shared" si="51"/>
        <v>0</v>
      </c>
      <c r="T3118" s="13">
        <f>(Tabelle1[[#This Row],[MT Distri % (besucht)]]-Tabelle1[[#This Row],[MT Distri % (besucht) VP]])*100</f>
        <v>0</v>
      </c>
      <c r="U3118" t="str">
        <f>Tabelle1[[#This Row],[Kundenhierarchie 1]]&amp;Tabelle1[[#This Row],[Händler]]&amp;Tabelle1[[#This Row],[Kategorie]]&amp;Tabelle1[[#This Row],[Gruppe]]&amp;Tabelle1[[#This Row],[Name]]</f>
        <v>Rewe GruppeRewe OstSenfSenf FamilienglasKühne Senf körnig, 250ml Fam.glas 10er</v>
      </c>
      <c r="V3118">
        <f>_xlfn.XLOOKUP(U3118,'Daten Vor-Quartal'!U:U,'Daten Vor-Quartal'!I:I,0)</f>
        <v>0</v>
      </c>
    </row>
    <row r="3119" spans="1:22">
      <c r="A3119" t="s">
        <v>24</v>
      </c>
      <c r="B3119" t="s">
        <v>27</v>
      </c>
      <c r="C3119" t="s">
        <v>12</v>
      </c>
      <c r="D3119" t="s">
        <v>271</v>
      </c>
      <c r="E3119" t="s">
        <v>263</v>
      </c>
      <c r="F3119">
        <v>6</v>
      </c>
      <c r="G3119" t="s">
        <v>74</v>
      </c>
      <c r="H3119">
        <v>1</v>
      </c>
      <c r="I3119">
        <v>0</v>
      </c>
      <c r="J3119">
        <v>0</v>
      </c>
      <c r="K3119">
        <v>0</v>
      </c>
      <c r="L3119">
        <v>365</v>
      </c>
      <c r="M3119">
        <v>365</v>
      </c>
      <c r="N3119">
        <v>1</v>
      </c>
      <c r="O3119">
        <v>0</v>
      </c>
      <c r="P3119">
        <v>585</v>
      </c>
      <c r="Q3119">
        <v>0</v>
      </c>
      <c r="R3119">
        <v>0</v>
      </c>
      <c r="S3119">
        <f t="shared" si="51"/>
        <v>0</v>
      </c>
      <c r="T3119" s="13">
        <f>(Tabelle1[[#This Row],[MT Distri % (besucht)]]-Tabelle1[[#This Row],[MT Distri % (besucht) VP]])*100</f>
        <v>0</v>
      </c>
      <c r="U3119" t="str">
        <f>Tabelle1[[#This Row],[Kundenhierarchie 1]]&amp;Tabelle1[[#This Row],[Händler]]&amp;Tabelle1[[#This Row],[Kategorie]]&amp;Tabelle1[[#This Row],[Gruppe]]&amp;Tabelle1[[#This Row],[Name]]</f>
        <v>Rewe GruppeRewe OstSenfSenf FamilienglasKühne Senf Kräuter, 250ml Fam.glas 10er</v>
      </c>
      <c r="V3119">
        <f>_xlfn.XLOOKUP(U3119,'Daten Vor-Quartal'!U:U,'Daten Vor-Quartal'!I:I,0)</f>
        <v>0</v>
      </c>
    </row>
    <row r="3120" spans="1:22">
      <c r="A3120" t="s">
        <v>24</v>
      </c>
      <c r="B3120" t="s">
        <v>27</v>
      </c>
      <c r="C3120" t="s">
        <v>12</v>
      </c>
      <c r="D3120" t="s">
        <v>271</v>
      </c>
      <c r="E3120" t="s">
        <v>264</v>
      </c>
      <c r="F3120">
        <v>1</v>
      </c>
      <c r="G3120" t="s">
        <v>51</v>
      </c>
      <c r="H3120">
        <v>1</v>
      </c>
      <c r="I3120">
        <v>0</v>
      </c>
      <c r="J3120">
        <v>0</v>
      </c>
      <c r="K3120">
        <v>-0.17094017094017092</v>
      </c>
      <c r="L3120">
        <v>365</v>
      </c>
      <c r="M3120">
        <v>365</v>
      </c>
      <c r="N3120">
        <v>1</v>
      </c>
      <c r="O3120">
        <v>0</v>
      </c>
      <c r="P3120">
        <v>585</v>
      </c>
      <c r="Q3120">
        <v>0</v>
      </c>
      <c r="R3120">
        <v>-0.2831329768120906</v>
      </c>
      <c r="S3120">
        <f t="shared" si="51"/>
        <v>0</v>
      </c>
      <c r="T3120" s="13">
        <f>(Tabelle1[[#This Row],[MT Distri % (besucht)]]-Tabelle1[[#This Row],[MT Distri % (besucht) VP]])*100</f>
        <v>0</v>
      </c>
      <c r="U3120" t="str">
        <f>Tabelle1[[#This Row],[Kundenhierarchie 1]]&amp;Tabelle1[[#This Row],[Händler]]&amp;Tabelle1[[#This Row],[Kategorie]]&amp;Tabelle1[[#This Row],[Gruppe]]&amp;Tabelle1[[#This Row],[Name]]</f>
        <v>Rewe GruppeRewe OstSenfSenf FamilienglasKühne Senf mittelsch., 250ml Fam.gl 10er</v>
      </c>
      <c r="V3120">
        <f>_xlfn.XLOOKUP(U3120,'Daten Vor-Quartal'!U:U,'Daten Vor-Quartal'!I:I,0)</f>
        <v>0</v>
      </c>
    </row>
    <row r="3121" spans="1:22">
      <c r="A3121" t="s">
        <v>24</v>
      </c>
      <c r="B3121" t="s">
        <v>27</v>
      </c>
      <c r="C3121" t="s">
        <v>12</v>
      </c>
      <c r="D3121" t="s">
        <v>271</v>
      </c>
      <c r="E3121" t="s">
        <v>265</v>
      </c>
      <c r="F3121">
        <v>8</v>
      </c>
      <c r="G3121" t="s">
        <v>74</v>
      </c>
      <c r="H3121">
        <v>1</v>
      </c>
      <c r="I3121">
        <v>0</v>
      </c>
      <c r="J3121">
        <v>1.6949152542372969</v>
      </c>
      <c r="K3121">
        <v>1.6949152542372969</v>
      </c>
      <c r="L3121">
        <v>365</v>
      </c>
      <c r="M3121">
        <v>365</v>
      </c>
      <c r="N3121">
        <v>1</v>
      </c>
      <c r="O3121">
        <v>0</v>
      </c>
      <c r="P3121">
        <v>585</v>
      </c>
      <c r="Q3121">
        <v>1.7372284560411246</v>
      </c>
      <c r="R3121">
        <v>1.7372284560411246</v>
      </c>
      <c r="S3121">
        <f t="shared" si="51"/>
        <v>0</v>
      </c>
      <c r="T3121" s="13">
        <f>(Tabelle1[[#This Row],[MT Distri % (besucht)]]-Tabelle1[[#This Row],[MT Distri % (besucht) VP]])*100</f>
        <v>0</v>
      </c>
      <c r="U3121" t="str">
        <f>Tabelle1[[#This Row],[Kundenhierarchie 1]]&amp;Tabelle1[[#This Row],[Händler]]&amp;Tabelle1[[#This Row],[Kategorie]]&amp;Tabelle1[[#This Row],[Gruppe]]&amp;Tabelle1[[#This Row],[Name]]</f>
        <v>Rewe GruppeRewe OstSenfSenf FamilienglasKühne Senf süß, 250ml Fam.glas 10er</v>
      </c>
      <c r="V3121">
        <f>_xlfn.XLOOKUP(U3121,'Daten Vor-Quartal'!U:U,'Daten Vor-Quartal'!I:I,0)</f>
        <v>0</v>
      </c>
    </row>
    <row r="3122" spans="1:22">
      <c r="A3122" t="s">
        <v>24</v>
      </c>
      <c r="B3122" t="s">
        <v>27</v>
      </c>
      <c r="C3122" t="s">
        <v>12</v>
      </c>
      <c r="D3122" t="s">
        <v>276</v>
      </c>
      <c r="E3122" t="s">
        <v>266</v>
      </c>
      <c r="F3122">
        <v>11</v>
      </c>
      <c r="G3122" t="s">
        <v>74</v>
      </c>
      <c r="H3122">
        <v>1</v>
      </c>
      <c r="I3122">
        <v>0</v>
      </c>
      <c r="J3122">
        <v>0.67796610169491889</v>
      </c>
      <c r="K3122">
        <v>0.67796610169491889</v>
      </c>
      <c r="L3122">
        <v>365</v>
      </c>
      <c r="M3122">
        <v>365</v>
      </c>
      <c r="N3122">
        <v>1</v>
      </c>
      <c r="O3122">
        <v>0</v>
      </c>
      <c r="P3122">
        <v>585</v>
      </c>
      <c r="Q3122">
        <v>0.99100312060253948</v>
      </c>
      <c r="R3122">
        <v>0.99100312060253948</v>
      </c>
      <c r="S3122">
        <f t="shared" si="51"/>
        <v>0</v>
      </c>
      <c r="T3122" s="13">
        <f>(Tabelle1[[#This Row],[MT Distri % (besucht)]]-Tabelle1[[#This Row],[MT Distri % (besucht) VP]])*100</f>
        <v>0</v>
      </c>
      <c r="U3122" t="str">
        <f>Tabelle1[[#This Row],[Kundenhierarchie 1]]&amp;Tabelle1[[#This Row],[Händler]]&amp;Tabelle1[[#This Row],[Kategorie]]&amp;Tabelle1[[#This Row],[Gruppe]]&amp;Tabelle1[[#This Row],[Name]]</f>
        <v>Rewe GruppeRewe OstSenfSenf Kopfsteher / SqueezeKühne Habanero Chili Senf 8x250ml Sq.</v>
      </c>
      <c r="V3122">
        <f>_xlfn.XLOOKUP(U3122,'Daten Vor-Quartal'!U:U,'Daten Vor-Quartal'!I:I,0)</f>
        <v>0</v>
      </c>
    </row>
    <row r="3123" spans="1:22">
      <c r="A3123" t="s">
        <v>24</v>
      </c>
      <c r="B3123" t="s">
        <v>27</v>
      </c>
      <c r="C3123" t="s">
        <v>12</v>
      </c>
      <c r="D3123" t="s">
        <v>276</v>
      </c>
      <c r="E3123" t="s">
        <v>267</v>
      </c>
      <c r="F3123">
        <v>10</v>
      </c>
      <c r="G3123" t="s">
        <v>74</v>
      </c>
      <c r="H3123">
        <v>1</v>
      </c>
      <c r="I3123">
        <v>0</v>
      </c>
      <c r="J3123">
        <v>1.0169491525423766</v>
      </c>
      <c r="K3123">
        <v>1.0169491525423766</v>
      </c>
      <c r="L3123">
        <v>365</v>
      </c>
      <c r="M3123">
        <v>365</v>
      </c>
      <c r="N3123">
        <v>1</v>
      </c>
      <c r="O3123">
        <v>0</v>
      </c>
      <c r="P3123">
        <v>585</v>
      </c>
      <c r="Q3123">
        <v>1.856209506048891</v>
      </c>
      <c r="R3123">
        <v>1.856209506048891</v>
      </c>
      <c r="S3123">
        <f t="shared" si="51"/>
        <v>0</v>
      </c>
      <c r="T3123" s="13">
        <f>(Tabelle1[[#This Row],[MT Distri % (besucht)]]-Tabelle1[[#This Row],[MT Distri % (besucht) VP]])*100</f>
        <v>0</v>
      </c>
      <c r="U3123" t="str">
        <f>Tabelle1[[#This Row],[Kundenhierarchie 1]]&amp;Tabelle1[[#This Row],[Händler]]&amp;Tabelle1[[#This Row],[Kategorie]]&amp;Tabelle1[[#This Row],[Gruppe]]&amp;Tabelle1[[#This Row],[Name]]</f>
        <v>Rewe GruppeRewe OstSenfSenf Kopfsteher / SqueezeKühne Hot Dog Senf 8x250ml Squeeze</v>
      </c>
      <c r="V3123">
        <f>_xlfn.XLOOKUP(U3123,'Daten Vor-Quartal'!U:U,'Daten Vor-Quartal'!I:I,0)</f>
        <v>0</v>
      </c>
    </row>
    <row r="3124" spans="1:22">
      <c r="A3124" t="s">
        <v>24</v>
      </c>
      <c r="B3124" t="s">
        <v>27</v>
      </c>
      <c r="C3124" t="s">
        <v>12</v>
      </c>
      <c r="D3124" t="s">
        <v>276</v>
      </c>
      <c r="E3124" t="s">
        <v>270</v>
      </c>
      <c r="F3124">
        <v>2</v>
      </c>
      <c r="G3124" t="s">
        <v>51</v>
      </c>
      <c r="H3124">
        <v>1</v>
      </c>
      <c r="I3124">
        <v>0</v>
      </c>
      <c r="J3124">
        <v>8.4745762711864074</v>
      </c>
      <c r="K3124">
        <v>8.4745762711864074</v>
      </c>
      <c r="L3124">
        <v>365</v>
      </c>
      <c r="M3124">
        <v>365</v>
      </c>
      <c r="N3124">
        <v>1</v>
      </c>
      <c r="O3124">
        <v>0</v>
      </c>
      <c r="P3124">
        <v>585</v>
      </c>
      <c r="Q3124">
        <v>11.268043190481157</v>
      </c>
      <c r="R3124">
        <v>11.268043190481157</v>
      </c>
      <c r="S3124">
        <f t="shared" si="51"/>
        <v>0</v>
      </c>
      <c r="T3124" s="13">
        <f>(Tabelle1[[#This Row],[MT Distri % (besucht)]]-Tabelle1[[#This Row],[MT Distri % (besucht) VP]])*100</f>
        <v>0</v>
      </c>
      <c r="U3124" t="str">
        <f>Tabelle1[[#This Row],[Kundenhierarchie 1]]&amp;Tabelle1[[#This Row],[Händler]]&amp;Tabelle1[[#This Row],[Kategorie]]&amp;Tabelle1[[#This Row],[Gruppe]]&amp;Tabelle1[[#This Row],[Name]]</f>
        <v>Rewe GruppeRewe OstSenfSenf Kopfsteher / SqueezeKühne Senf mittelscharf, 250ml  Squeeze</v>
      </c>
      <c r="V3124">
        <f>_xlfn.XLOOKUP(U3124,'Daten Vor-Quartal'!U:U,'Daten Vor-Quartal'!I:I,0)</f>
        <v>0</v>
      </c>
    </row>
    <row r="3125" spans="1:22">
      <c r="A3125" t="s">
        <v>24</v>
      </c>
      <c r="B3125" t="s">
        <v>27</v>
      </c>
      <c r="C3125" t="s">
        <v>12</v>
      </c>
      <c r="D3125" t="s">
        <v>280</v>
      </c>
      <c r="E3125" t="s">
        <v>272</v>
      </c>
      <c r="F3125">
        <v>5</v>
      </c>
      <c r="G3125" t="s">
        <v>74</v>
      </c>
      <c r="H3125">
        <v>1</v>
      </c>
      <c r="I3125">
        <v>0</v>
      </c>
      <c r="J3125">
        <v>0.33898305084745944</v>
      </c>
      <c r="K3125">
        <v>-2.8972910328842801E-3</v>
      </c>
      <c r="L3125">
        <v>365</v>
      </c>
      <c r="M3125">
        <v>365</v>
      </c>
      <c r="N3125">
        <v>1</v>
      </c>
      <c r="O3125">
        <v>0</v>
      </c>
      <c r="P3125">
        <v>585</v>
      </c>
      <c r="Q3125">
        <v>0.64345442848533141</v>
      </c>
      <c r="R3125">
        <v>3.80154082543539E-2</v>
      </c>
      <c r="S3125">
        <f t="shared" si="51"/>
        <v>0</v>
      </c>
      <c r="T3125" s="13">
        <f>(Tabelle1[[#This Row],[MT Distri % (besucht)]]-Tabelle1[[#This Row],[MT Distri % (besucht) VP]])*100</f>
        <v>0</v>
      </c>
      <c r="U3125" t="str">
        <f>Tabelle1[[#This Row],[Kundenhierarchie 1]]&amp;Tabelle1[[#This Row],[Händler]]&amp;Tabelle1[[#This Row],[Kategorie]]&amp;Tabelle1[[#This Row],[Gruppe]]&amp;Tabelle1[[#This Row],[Name]]</f>
        <v>Rewe GruppeRewe OstSenfSenf StandtubenSenf mittelscharf, 875ml Standtb.10er</v>
      </c>
      <c r="V3125">
        <f>_xlfn.XLOOKUP(U3125,'Daten Vor-Quartal'!U:U,'Daten Vor-Quartal'!I:I,0)</f>
        <v>0</v>
      </c>
    </row>
    <row r="3126" spans="1:22">
      <c r="A3126" t="s">
        <v>24</v>
      </c>
      <c r="B3126" t="s">
        <v>27</v>
      </c>
      <c r="C3126" t="s">
        <v>12</v>
      </c>
      <c r="D3126" t="s">
        <v>282</v>
      </c>
      <c r="E3126" t="s">
        <v>273</v>
      </c>
      <c r="F3126">
        <v>3</v>
      </c>
      <c r="G3126" t="s">
        <v>63</v>
      </c>
      <c r="H3126">
        <v>1</v>
      </c>
      <c r="I3126">
        <v>0</v>
      </c>
      <c r="J3126">
        <v>0</v>
      </c>
      <c r="K3126">
        <v>0</v>
      </c>
      <c r="L3126">
        <v>365</v>
      </c>
      <c r="M3126">
        <v>365</v>
      </c>
      <c r="N3126">
        <v>1</v>
      </c>
      <c r="O3126">
        <v>0</v>
      </c>
      <c r="P3126">
        <v>585</v>
      </c>
      <c r="Q3126">
        <v>0</v>
      </c>
      <c r="R3126">
        <v>0</v>
      </c>
      <c r="S3126">
        <f t="shared" si="51"/>
        <v>0</v>
      </c>
      <c r="T3126" s="13">
        <f>(Tabelle1[[#This Row],[MT Distri % (besucht)]]-Tabelle1[[#This Row],[MT Distri % (besucht) VP]])*100</f>
        <v>0</v>
      </c>
      <c r="U3126" t="str">
        <f>Tabelle1[[#This Row],[Kundenhierarchie 1]]&amp;Tabelle1[[#This Row],[Händler]]&amp;Tabelle1[[#This Row],[Kategorie]]&amp;Tabelle1[[#This Row],[Gruppe]]&amp;Tabelle1[[#This Row],[Name]]</f>
        <v>Rewe GruppeRewe OstSenfSenf TubenMittelscharfer Senf, 100ml Tube</v>
      </c>
      <c r="V3126">
        <f>_xlfn.XLOOKUP(U3126,'Daten Vor-Quartal'!U:U,'Daten Vor-Quartal'!I:I,0)</f>
        <v>0</v>
      </c>
    </row>
    <row r="3127" spans="1:22">
      <c r="A3127" t="s">
        <v>24</v>
      </c>
      <c r="B3127" t="s">
        <v>27</v>
      </c>
      <c r="C3127" t="s">
        <v>12</v>
      </c>
      <c r="D3127" t="s">
        <v>282</v>
      </c>
      <c r="E3127" t="s">
        <v>274</v>
      </c>
      <c r="F3127">
        <v>4</v>
      </c>
      <c r="G3127" t="s">
        <v>63</v>
      </c>
      <c r="H3127">
        <v>1</v>
      </c>
      <c r="I3127">
        <v>0</v>
      </c>
      <c r="J3127">
        <v>0</v>
      </c>
      <c r="K3127">
        <v>0</v>
      </c>
      <c r="L3127">
        <v>365</v>
      </c>
      <c r="M3127">
        <v>365</v>
      </c>
      <c r="N3127">
        <v>1</v>
      </c>
      <c r="O3127">
        <v>0</v>
      </c>
      <c r="P3127">
        <v>585</v>
      </c>
      <c r="Q3127">
        <v>0</v>
      </c>
      <c r="R3127">
        <v>0</v>
      </c>
      <c r="S3127">
        <f t="shared" si="51"/>
        <v>0</v>
      </c>
      <c r="T3127" s="13">
        <f>(Tabelle1[[#This Row],[MT Distri % (besucht)]]-Tabelle1[[#This Row],[MT Distri % (besucht) VP]])*100</f>
        <v>0</v>
      </c>
      <c r="U3127" t="str">
        <f>Tabelle1[[#This Row],[Kundenhierarchie 1]]&amp;Tabelle1[[#This Row],[Händler]]&amp;Tabelle1[[#This Row],[Kategorie]]&amp;Tabelle1[[#This Row],[Gruppe]]&amp;Tabelle1[[#This Row],[Name]]</f>
        <v>Rewe GruppeRewe OstSenfSenf TubenSenf mittelscharf, 200ml Tube</v>
      </c>
      <c r="V3127">
        <f>_xlfn.XLOOKUP(U3127,'Daten Vor-Quartal'!U:U,'Daten Vor-Quartal'!I:I,0)</f>
        <v>0</v>
      </c>
    </row>
    <row r="3128" spans="1:22">
      <c r="A3128" t="s">
        <v>24</v>
      </c>
      <c r="B3128" t="s">
        <v>27</v>
      </c>
      <c r="C3128" t="s">
        <v>11</v>
      </c>
      <c r="D3128" t="s">
        <v>285</v>
      </c>
      <c r="E3128" t="s">
        <v>275</v>
      </c>
      <c r="F3128">
        <v>6</v>
      </c>
      <c r="G3128" t="s">
        <v>51</v>
      </c>
      <c r="H3128">
        <v>1</v>
      </c>
      <c r="I3128">
        <v>0.52380952380952384</v>
      </c>
      <c r="J3128">
        <v>0</v>
      </c>
      <c r="K3128">
        <v>0</v>
      </c>
      <c r="L3128">
        <v>392</v>
      </c>
      <c r="M3128">
        <v>392</v>
      </c>
      <c r="N3128">
        <v>105</v>
      </c>
      <c r="O3128">
        <v>55</v>
      </c>
      <c r="P3128">
        <v>0</v>
      </c>
      <c r="Q3128">
        <v>0</v>
      </c>
      <c r="R3128">
        <v>0</v>
      </c>
      <c r="S3128">
        <f t="shared" si="51"/>
        <v>0.58620689655172409</v>
      </c>
      <c r="T3128" s="13">
        <f>(Tabelle1[[#This Row],[MT Distri % (besucht)]]-Tabelle1[[#This Row],[MT Distri % (besucht) VP]])*100</f>
        <v>-6.2397372742200252</v>
      </c>
      <c r="U3128" t="str">
        <f>Tabelle1[[#This Row],[Kundenhierarchie 1]]&amp;Tabelle1[[#This Row],[Händler]]&amp;Tabelle1[[#This Row],[Kategorie]]&amp;Tabelle1[[#This Row],[Gruppe]]&amp;Tabelle1[[#This Row],[Name]]</f>
        <v>Rewe GruppeRewe OstWürzsaucenWürzsaucen Made for Meat 235 mlWS Made f.Meat Fl. Roasted Papr., 235ml</v>
      </c>
      <c r="V3128">
        <f>_xlfn.XLOOKUP(U3128,'Daten Vor-Quartal'!U:U,'Daten Vor-Quartal'!I:I,0)</f>
        <v>0.58620689655172409</v>
      </c>
    </row>
    <row r="3129" spans="1:22">
      <c r="A3129" t="s">
        <v>24</v>
      </c>
      <c r="B3129" t="s">
        <v>27</v>
      </c>
      <c r="C3129" t="s">
        <v>11</v>
      </c>
      <c r="D3129" t="s">
        <v>285</v>
      </c>
      <c r="E3129" t="s">
        <v>277</v>
      </c>
      <c r="F3129">
        <v>11</v>
      </c>
      <c r="G3129" t="s">
        <v>63</v>
      </c>
      <c r="H3129">
        <v>1</v>
      </c>
      <c r="I3129">
        <v>2.8571428571428571E-2</v>
      </c>
      <c r="J3129">
        <v>0</v>
      </c>
      <c r="K3129">
        <v>0</v>
      </c>
      <c r="L3129">
        <v>392</v>
      </c>
      <c r="M3129">
        <v>392</v>
      </c>
      <c r="N3129">
        <v>105</v>
      </c>
      <c r="O3129">
        <v>3</v>
      </c>
      <c r="P3129">
        <v>0</v>
      </c>
      <c r="Q3129">
        <v>0</v>
      </c>
      <c r="R3129">
        <v>0</v>
      </c>
      <c r="S3129">
        <f t="shared" si="51"/>
        <v>4.3103448275862072E-2</v>
      </c>
      <c r="T3129" s="13">
        <f>(Tabelle1[[#This Row],[MT Distri % (besucht)]]-Tabelle1[[#This Row],[MT Distri % (besucht) VP]])*100</f>
        <v>-1.4532019704433501</v>
      </c>
      <c r="U3129" t="str">
        <f>Tabelle1[[#This Row],[Kundenhierarchie 1]]&amp;Tabelle1[[#This Row],[Händler]]&amp;Tabelle1[[#This Row],[Kategorie]]&amp;Tabelle1[[#This Row],[Gruppe]]&amp;Tabelle1[[#This Row],[Name]]</f>
        <v>Rewe GruppeRewe OstWürzsaucenWürzsaucen Made for Meat 235 mlWS Made f.Meat Steakh.ArgentinaSty,235ml</v>
      </c>
      <c r="V3129">
        <f>_xlfn.XLOOKUP(U3129,'Daten Vor-Quartal'!U:U,'Daten Vor-Quartal'!I:I,0)</f>
        <v>4.3103448275862072E-2</v>
      </c>
    </row>
    <row r="3130" spans="1:22">
      <c r="A3130" t="s">
        <v>24</v>
      </c>
      <c r="B3130" t="s">
        <v>27</v>
      </c>
      <c r="C3130" t="s">
        <v>11</v>
      </c>
      <c r="D3130" t="s">
        <v>285</v>
      </c>
      <c r="E3130" t="s">
        <v>278</v>
      </c>
      <c r="F3130">
        <v>8</v>
      </c>
      <c r="G3130" t="s">
        <v>51</v>
      </c>
      <c r="H3130">
        <v>1</v>
      </c>
      <c r="I3130">
        <v>0.92380952380952386</v>
      </c>
      <c r="J3130">
        <v>0</v>
      </c>
      <c r="K3130">
        <v>0</v>
      </c>
      <c r="L3130">
        <v>392</v>
      </c>
      <c r="M3130">
        <v>392</v>
      </c>
      <c r="N3130">
        <v>105</v>
      </c>
      <c r="O3130">
        <v>97</v>
      </c>
      <c r="P3130">
        <v>0</v>
      </c>
      <c r="Q3130">
        <v>0</v>
      </c>
      <c r="R3130">
        <v>0</v>
      </c>
      <c r="S3130">
        <f t="shared" si="51"/>
        <v>0.94827586206896552</v>
      </c>
      <c r="T3130" s="13">
        <f>(Tabelle1[[#This Row],[MT Distri % (besucht)]]-Tabelle1[[#This Row],[MT Distri % (besucht) VP]])*100</f>
        <v>-2.4466338259441667</v>
      </c>
      <c r="U3130" t="str">
        <f>Tabelle1[[#This Row],[Kundenhierarchie 1]]&amp;Tabelle1[[#This Row],[Händler]]&amp;Tabelle1[[#This Row],[Kategorie]]&amp;Tabelle1[[#This Row],[Gruppe]]&amp;Tabelle1[[#This Row],[Name]]</f>
        <v>Rewe GruppeRewe OstWürzsaucenWürzsaucen Made for Meat 235 mlWS Made for Meat BBQ Smoked Pep., 235ml</v>
      </c>
      <c r="V3130">
        <f>_xlfn.XLOOKUP(U3130,'Daten Vor-Quartal'!U:U,'Daten Vor-Quartal'!I:I,0)</f>
        <v>0.94827586206896552</v>
      </c>
    </row>
    <row r="3131" spans="1:22">
      <c r="A3131" t="s">
        <v>24</v>
      </c>
      <c r="B3131" t="s">
        <v>27</v>
      </c>
      <c r="C3131" t="s">
        <v>11</v>
      </c>
      <c r="D3131" t="s">
        <v>285</v>
      </c>
      <c r="E3131" t="s">
        <v>279</v>
      </c>
      <c r="F3131">
        <v>4</v>
      </c>
      <c r="G3131" t="s">
        <v>51</v>
      </c>
      <c r="H3131">
        <v>0</v>
      </c>
      <c r="I3131">
        <v>0</v>
      </c>
      <c r="J3131">
        <v>0</v>
      </c>
      <c r="K3131">
        <v>0</v>
      </c>
      <c r="L3131">
        <v>0</v>
      </c>
      <c r="M3131">
        <v>392</v>
      </c>
      <c r="N3131">
        <v>1</v>
      </c>
      <c r="O3131">
        <v>0</v>
      </c>
      <c r="P3131">
        <v>0</v>
      </c>
      <c r="Q3131">
        <v>0</v>
      </c>
      <c r="R3131">
        <v>0</v>
      </c>
      <c r="S3131">
        <f t="shared" si="51"/>
        <v>0</v>
      </c>
      <c r="T3131" s="13">
        <f>(Tabelle1[[#This Row],[MT Distri % (besucht)]]-Tabelle1[[#This Row],[MT Distri % (besucht) VP]])*100</f>
        <v>0</v>
      </c>
      <c r="U3131" t="str">
        <f>Tabelle1[[#This Row],[Kundenhierarchie 1]]&amp;Tabelle1[[#This Row],[Händler]]&amp;Tabelle1[[#This Row],[Kategorie]]&amp;Tabelle1[[#This Row],[Gruppe]]&amp;Tabelle1[[#This Row],[Name]]</f>
        <v>Rewe GruppeRewe OstWürzsaucenWürzsaucen Made for Meat 235 mlWS Made for Meat Burger Sty. Chip, 235ml</v>
      </c>
      <c r="V3131">
        <f>_xlfn.XLOOKUP(U3131,'Daten Vor-Quartal'!U:U,'Daten Vor-Quartal'!I:I,0)</f>
        <v>0</v>
      </c>
    </row>
    <row r="3132" spans="1:22">
      <c r="A3132" t="s">
        <v>24</v>
      </c>
      <c r="B3132" t="s">
        <v>27</v>
      </c>
      <c r="C3132" t="s">
        <v>11</v>
      </c>
      <c r="D3132" t="s">
        <v>285</v>
      </c>
      <c r="E3132" t="s">
        <v>281</v>
      </c>
      <c r="F3132">
        <v>13</v>
      </c>
      <c r="G3132" t="s">
        <v>63</v>
      </c>
      <c r="H3132">
        <v>1</v>
      </c>
      <c r="I3132">
        <v>0.60952380952380958</v>
      </c>
      <c r="J3132">
        <v>0</v>
      </c>
      <c r="K3132">
        <v>0</v>
      </c>
      <c r="L3132">
        <v>392</v>
      </c>
      <c r="M3132">
        <v>392</v>
      </c>
      <c r="N3132">
        <v>105</v>
      </c>
      <c r="O3132">
        <v>64</v>
      </c>
      <c r="P3132">
        <v>0</v>
      </c>
      <c r="Q3132">
        <v>0</v>
      </c>
      <c r="R3132">
        <v>0</v>
      </c>
      <c r="S3132">
        <f t="shared" si="51"/>
        <v>0.64655172413793105</v>
      </c>
      <c r="T3132" s="13">
        <f>(Tabelle1[[#This Row],[MT Distri % (besucht)]]-Tabelle1[[#This Row],[MT Distri % (besucht) VP]])*100</f>
        <v>-3.7027914614121471</v>
      </c>
      <c r="U3132" t="str">
        <f>Tabelle1[[#This Row],[Kundenhierarchie 1]]&amp;Tabelle1[[#This Row],[Händler]]&amp;Tabelle1[[#This Row],[Kategorie]]&amp;Tabelle1[[#This Row],[Gruppe]]&amp;Tabelle1[[#This Row],[Name]]</f>
        <v>Rewe GruppeRewe OstWürzsaucenWürzsaucen Made for Meat 235 mlWS Made for Meat Hot Chili Srira., 235ml</v>
      </c>
      <c r="V3132">
        <f>_xlfn.XLOOKUP(U3132,'Daten Vor-Quartal'!U:U,'Daten Vor-Quartal'!I:I,0)</f>
        <v>0.64655172413793105</v>
      </c>
    </row>
    <row r="3133" spans="1:22">
      <c r="A3133" t="s">
        <v>24</v>
      </c>
      <c r="B3133" t="s">
        <v>27</v>
      </c>
      <c r="C3133" t="s">
        <v>11</v>
      </c>
      <c r="D3133" t="s">
        <v>285</v>
      </c>
      <c r="E3133" t="s">
        <v>283</v>
      </c>
      <c r="F3133">
        <v>10</v>
      </c>
      <c r="G3133" t="s">
        <v>51</v>
      </c>
      <c r="H3133">
        <v>1</v>
      </c>
      <c r="I3133">
        <v>0.34285714285714286</v>
      </c>
      <c r="J3133">
        <v>0</v>
      </c>
      <c r="K3133">
        <v>0</v>
      </c>
      <c r="L3133">
        <v>392</v>
      </c>
      <c r="M3133">
        <v>392</v>
      </c>
      <c r="N3133">
        <v>105</v>
      </c>
      <c r="O3133">
        <v>36</v>
      </c>
      <c r="P3133">
        <v>0</v>
      </c>
      <c r="Q3133">
        <v>0</v>
      </c>
      <c r="R3133">
        <v>0</v>
      </c>
      <c r="S3133">
        <f t="shared" si="51"/>
        <v>0.35344827586206895</v>
      </c>
      <c r="T3133" s="13">
        <f>(Tabelle1[[#This Row],[MT Distri % (besucht)]]-Tabelle1[[#This Row],[MT Distri % (besucht) VP]])*100</f>
        <v>-1.059113300492609</v>
      </c>
      <c r="U3133" t="str">
        <f>Tabelle1[[#This Row],[Kundenhierarchie 1]]&amp;Tabelle1[[#This Row],[Händler]]&amp;Tabelle1[[#This Row],[Kategorie]]&amp;Tabelle1[[#This Row],[Gruppe]]&amp;Tabelle1[[#This Row],[Name]]</f>
        <v>Rewe GruppeRewe OstWürzsaucenWürzsaucen Made for Meat 235 mlWS Made For Veggie Knobl. Med., 8x235ml</v>
      </c>
      <c r="V3133">
        <f>_xlfn.XLOOKUP(U3133,'Daten Vor-Quartal'!U:U,'Daten Vor-Quartal'!I:I,0)</f>
        <v>0.35344827586206895</v>
      </c>
    </row>
    <row r="3134" spans="1:22">
      <c r="A3134" t="s">
        <v>24</v>
      </c>
      <c r="B3134" t="s">
        <v>27</v>
      </c>
      <c r="C3134" t="s">
        <v>11</v>
      </c>
      <c r="D3134" t="s">
        <v>285</v>
      </c>
      <c r="E3134" t="s">
        <v>284</v>
      </c>
      <c r="F3134">
        <v>17</v>
      </c>
      <c r="G3134" t="s">
        <v>51</v>
      </c>
      <c r="H3134">
        <v>1</v>
      </c>
      <c r="I3134">
        <v>0.12380952380952381</v>
      </c>
      <c r="J3134">
        <v>0</v>
      </c>
      <c r="K3134">
        <v>0</v>
      </c>
      <c r="L3134">
        <v>392</v>
      </c>
      <c r="M3134">
        <v>392</v>
      </c>
      <c r="N3134">
        <v>105</v>
      </c>
      <c r="O3134">
        <v>13</v>
      </c>
      <c r="P3134">
        <v>0</v>
      </c>
      <c r="Q3134">
        <v>0</v>
      </c>
      <c r="R3134">
        <v>0</v>
      </c>
      <c r="S3134">
        <f t="shared" si="51"/>
        <v>0.11206896551724138</v>
      </c>
      <c r="T3134" s="13">
        <f>(Tabelle1[[#This Row],[MT Distri % (besucht)]]-Tabelle1[[#This Row],[MT Distri % (besucht) VP]])*100</f>
        <v>1.1740558292282433</v>
      </c>
      <c r="U3134" t="str">
        <f>Tabelle1[[#This Row],[Kundenhierarchie 1]]&amp;Tabelle1[[#This Row],[Händler]]&amp;Tabelle1[[#This Row],[Kategorie]]&amp;Tabelle1[[#This Row],[Gruppe]]&amp;Tabelle1[[#This Row],[Name]]</f>
        <v>Rewe GruppeRewe OstWürzsaucenWürzsaucen Made for Meat 235 mlWS Made For Veggie Teriy. Sesam, 8x235ml</v>
      </c>
      <c r="V3134">
        <f>_xlfn.XLOOKUP(U3134,'Daten Vor-Quartal'!U:U,'Daten Vor-Quartal'!I:I,0)</f>
        <v>0.11206896551724138</v>
      </c>
    </row>
    <row r="3135" spans="1:22">
      <c r="A3135" t="s">
        <v>24</v>
      </c>
      <c r="B3135" t="s">
        <v>27</v>
      </c>
      <c r="C3135" t="s">
        <v>11</v>
      </c>
      <c r="D3135" t="s">
        <v>293</v>
      </c>
      <c r="E3135" t="s">
        <v>286</v>
      </c>
      <c r="F3135">
        <v>18</v>
      </c>
      <c r="G3135" t="s">
        <v>63</v>
      </c>
      <c r="H3135">
        <v>1</v>
      </c>
      <c r="I3135">
        <v>9.5238095238095247E-3</v>
      </c>
      <c r="J3135">
        <v>1.0169491525423779</v>
      </c>
      <c r="K3135">
        <v>0.3331884687816879</v>
      </c>
      <c r="L3135">
        <v>392</v>
      </c>
      <c r="M3135">
        <v>392</v>
      </c>
      <c r="N3135">
        <v>105</v>
      </c>
      <c r="O3135">
        <v>1</v>
      </c>
      <c r="P3135">
        <v>585</v>
      </c>
      <c r="Q3135">
        <v>1.4434479043399864</v>
      </c>
      <c r="R3135">
        <v>0.68406894535697937</v>
      </c>
      <c r="S3135">
        <f t="shared" si="51"/>
        <v>8.6206896551724137E-3</v>
      </c>
      <c r="T3135" s="13">
        <f>(Tabelle1[[#This Row],[MT Distri % (besucht)]]-Tabelle1[[#This Row],[MT Distri % (besucht) VP]])*100</f>
        <v>9.03119868637111E-2</v>
      </c>
      <c r="U3135" t="str">
        <f>Tabelle1[[#This Row],[Kundenhierarchie 1]]&amp;Tabelle1[[#This Row],[Händler]]&amp;Tabelle1[[#This Row],[Kategorie]]&amp;Tabelle1[[#This Row],[Gruppe]]&amp;Tabelle1[[#This Row],[Name]]</f>
        <v>Rewe GruppeRewe OstWürzsaucenWürzsaucen Made for Meat 375 mlWS Made for Meat Bacon Jalapeno, 375ml</v>
      </c>
      <c r="V3135">
        <f>_xlfn.XLOOKUP(U3135,'Daten Vor-Quartal'!U:U,'Daten Vor-Quartal'!I:I,0)</f>
        <v>8.6206896551724137E-3</v>
      </c>
    </row>
    <row r="3136" spans="1:22">
      <c r="A3136" t="s">
        <v>24</v>
      </c>
      <c r="B3136" t="s">
        <v>27</v>
      </c>
      <c r="C3136" t="s">
        <v>11</v>
      </c>
      <c r="D3136" t="s">
        <v>293</v>
      </c>
      <c r="E3136" t="s">
        <v>287</v>
      </c>
      <c r="F3136">
        <v>15</v>
      </c>
      <c r="G3136" t="s">
        <v>63</v>
      </c>
      <c r="H3136">
        <v>1</v>
      </c>
      <c r="I3136">
        <v>0</v>
      </c>
      <c r="J3136">
        <v>0.16949152542372947</v>
      </c>
      <c r="K3136">
        <v>-0.85614950021729197</v>
      </c>
      <c r="L3136">
        <v>392</v>
      </c>
      <c r="M3136">
        <v>392</v>
      </c>
      <c r="N3136">
        <v>105</v>
      </c>
      <c r="O3136">
        <v>0</v>
      </c>
      <c r="P3136">
        <v>585</v>
      </c>
      <c r="Q3136">
        <v>0.22519592896491383</v>
      </c>
      <c r="R3136">
        <v>-0.92997061456848462</v>
      </c>
      <c r="S3136">
        <f t="shared" si="51"/>
        <v>0</v>
      </c>
      <c r="T3136" s="13">
        <f>(Tabelle1[[#This Row],[MT Distri % (besucht)]]-Tabelle1[[#This Row],[MT Distri % (besucht) VP]])*100</f>
        <v>0</v>
      </c>
      <c r="U3136" t="str">
        <f>Tabelle1[[#This Row],[Kundenhierarchie 1]]&amp;Tabelle1[[#This Row],[Händler]]&amp;Tabelle1[[#This Row],[Kategorie]]&amp;Tabelle1[[#This Row],[Gruppe]]&amp;Tabelle1[[#This Row],[Name]]</f>
        <v>Rewe GruppeRewe OstWürzsaucenWürzsaucen Made for Meat 375 mlWS Made for Meat BBQ Cranberry, 375ml</v>
      </c>
      <c r="V3136">
        <f>_xlfn.XLOOKUP(U3136,'Daten Vor-Quartal'!U:U,'Daten Vor-Quartal'!I:I,0)</f>
        <v>0</v>
      </c>
    </row>
    <row r="3137" spans="1:22">
      <c r="A3137" t="s">
        <v>24</v>
      </c>
      <c r="B3137" t="s">
        <v>27</v>
      </c>
      <c r="C3137" t="s">
        <v>11</v>
      </c>
      <c r="D3137" t="s">
        <v>293</v>
      </c>
      <c r="E3137" t="s">
        <v>288</v>
      </c>
      <c r="F3137">
        <v>16</v>
      </c>
      <c r="G3137" t="s">
        <v>63</v>
      </c>
      <c r="H3137">
        <v>1</v>
      </c>
      <c r="I3137">
        <v>9.5238095238095247E-3</v>
      </c>
      <c r="J3137">
        <v>0.84745762711865014</v>
      </c>
      <c r="K3137">
        <v>0.16369694335796092</v>
      </c>
      <c r="L3137">
        <v>392</v>
      </c>
      <c r="M3137">
        <v>392</v>
      </c>
      <c r="N3137">
        <v>105</v>
      </c>
      <c r="O3137">
        <v>1</v>
      </c>
      <c r="P3137">
        <v>585</v>
      </c>
      <c r="Q3137">
        <v>1.2403315391383876</v>
      </c>
      <c r="R3137">
        <v>0.48095258015538056</v>
      </c>
      <c r="S3137">
        <f t="shared" si="51"/>
        <v>2.5862068965517241E-2</v>
      </c>
      <c r="T3137" s="13">
        <f>(Tabelle1[[#This Row],[MT Distri % (besucht)]]-Tabelle1[[#This Row],[MT Distri % (besucht) VP]])*100</f>
        <v>-1.6338259441707716</v>
      </c>
      <c r="U3137" t="str">
        <f>Tabelle1[[#This Row],[Kundenhierarchie 1]]&amp;Tabelle1[[#This Row],[Händler]]&amp;Tabelle1[[#This Row],[Kategorie]]&amp;Tabelle1[[#This Row],[Gruppe]]&amp;Tabelle1[[#This Row],[Name]]</f>
        <v>Rewe GruppeRewe OstWürzsaucenWürzsaucen Made for Meat 375 mlWS Made for Meat Chili Aji Panca, 375ml</v>
      </c>
      <c r="V3137">
        <f>_xlfn.XLOOKUP(U3137,'Daten Vor-Quartal'!U:U,'Daten Vor-Quartal'!I:I,0)</f>
        <v>2.5862068965517241E-2</v>
      </c>
    </row>
    <row r="3138" spans="1:22">
      <c r="A3138" t="s">
        <v>24</v>
      </c>
      <c r="B3138" t="s">
        <v>27</v>
      </c>
      <c r="C3138" t="s">
        <v>11</v>
      </c>
      <c r="D3138" t="s">
        <v>293</v>
      </c>
      <c r="E3138" t="s">
        <v>289</v>
      </c>
      <c r="F3138">
        <v>19</v>
      </c>
      <c r="G3138" t="s">
        <v>74</v>
      </c>
      <c r="H3138">
        <v>1</v>
      </c>
      <c r="I3138">
        <v>9.5238095238095247E-3</v>
      </c>
      <c r="J3138">
        <v>1.0169491525423779</v>
      </c>
      <c r="K3138">
        <v>-1.034332898739688</v>
      </c>
      <c r="L3138">
        <v>392</v>
      </c>
      <c r="M3138">
        <v>392</v>
      </c>
      <c r="N3138">
        <v>105</v>
      </c>
      <c r="O3138">
        <v>1</v>
      </c>
      <c r="P3138">
        <v>585</v>
      </c>
      <c r="Q3138">
        <v>1.6776972973859179</v>
      </c>
      <c r="R3138">
        <v>-1.5195353351289649</v>
      </c>
      <c r="S3138">
        <f t="shared" si="51"/>
        <v>8.6206896551724137E-3</v>
      </c>
      <c r="T3138" s="13">
        <f>(Tabelle1[[#This Row],[MT Distri % (besucht)]]-Tabelle1[[#This Row],[MT Distri % (besucht) VP]])*100</f>
        <v>9.03119868637111E-2</v>
      </c>
      <c r="U3138" t="str">
        <f>Tabelle1[[#This Row],[Kundenhierarchie 1]]&amp;Tabelle1[[#This Row],[Händler]]&amp;Tabelle1[[#This Row],[Kategorie]]&amp;Tabelle1[[#This Row],[Gruppe]]&amp;Tabelle1[[#This Row],[Name]]</f>
        <v>Rewe GruppeRewe OstWürzsaucenWürzsaucen Made for Meat 375 mlWS Made for Meat Grilled Paprika, 375ml</v>
      </c>
      <c r="V3138">
        <f>_xlfn.XLOOKUP(U3138,'Daten Vor-Quartal'!U:U,'Daten Vor-Quartal'!I:I,0)</f>
        <v>8.6206896551724137E-3</v>
      </c>
    </row>
    <row r="3139" spans="1:22">
      <c r="A3139" t="s">
        <v>24</v>
      </c>
      <c r="B3139" t="s">
        <v>27</v>
      </c>
      <c r="C3139" t="s">
        <v>11</v>
      </c>
      <c r="D3139" t="s">
        <v>298</v>
      </c>
      <c r="E3139" t="s">
        <v>290</v>
      </c>
      <c r="F3139">
        <v>9</v>
      </c>
      <c r="G3139" t="s">
        <v>51</v>
      </c>
      <c r="H3139">
        <v>1</v>
      </c>
      <c r="I3139">
        <v>0.82857142857142863</v>
      </c>
      <c r="J3139">
        <v>93.389830508473878</v>
      </c>
      <c r="K3139">
        <v>2.4496595683036446</v>
      </c>
      <c r="L3139">
        <v>392</v>
      </c>
      <c r="M3139">
        <v>392</v>
      </c>
      <c r="N3139">
        <v>105</v>
      </c>
      <c r="O3139">
        <v>87</v>
      </c>
      <c r="P3139">
        <v>585</v>
      </c>
      <c r="Q3139">
        <v>95.347791602821204</v>
      </c>
      <c r="R3139">
        <v>1.2931282840419129</v>
      </c>
      <c r="S3139">
        <f t="shared" ref="S3139:S3202" si="52">V3139</f>
        <v>0.88793103448275867</v>
      </c>
      <c r="T3139" s="13">
        <f>(Tabelle1[[#This Row],[MT Distri % (besucht)]]-Tabelle1[[#This Row],[MT Distri % (besucht) VP]])*100</f>
        <v>-5.9359605911330053</v>
      </c>
      <c r="U3139" t="str">
        <f>Tabelle1[[#This Row],[Kundenhierarchie 1]]&amp;Tabelle1[[#This Row],[Händler]]&amp;Tabelle1[[#This Row],[Kategorie]]&amp;Tabelle1[[#This Row],[Gruppe]]&amp;Tabelle1[[#This Row],[Name]]</f>
        <v>Rewe GruppeRewe OstWürzsaucenWürzsaucen StandardWürzsauce Barbecue, 250ml</v>
      </c>
      <c r="V3139">
        <f>_xlfn.XLOOKUP(U3139,'Daten Vor-Quartal'!U:U,'Daten Vor-Quartal'!I:I,0)</f>
        <v>0.88793103448275867</v>
      </c>
    </row>
    <row r="3140" spans="1:22">
      <c r="A3140" t="s">
        <v>24</v>
      </c>
      <c r="B3140" t="s">
        <v>27</v>
      </c>
      <c r="C3140" t="s">
        <v>11</v>
      </c>
      <c r="D3140" t="s">
        <v>298</v>
      </c>
      <c r="E3140" t="s">
        <v>291</v>
      </c>
      <c r="F3140">
        <v>21</v>
      </c>
      <c r="G3140" t="s">
        <v>74</v>
      </c>
      <c r="H3140">
        <v>1</v>
      </c>
      <c r="I3140">
        <v>0.2</v>
      </c>
      <c r="J3140">
        <v>13.898305084745774</v>
      </c>
      <c r="K3140">
        <v>-1.4863102998696158</v>
      </c>
      <c r="L3140">
        <v>392</v>
      </c>
      <c r="M3140">
        <v>392</v>
      </c>
      <c r="N3140">
        <v>105</v>
      </c>
      <c r="O3140">
        <v>21</v>
      </c>
      <c r="P3140">
        <v>585</v>
      </c>
      <c r="Q3140">
        <v>17.766053291317384</v>
      </c>
      <c r="R3140">
        <v>-2.2437025041201935</v>
      </c>
      <c r="S3140">
        <f t="shared" si="52"/>
        <v>0.18965517241379309</v>
      </c>
      <c r="T3140" s="13">
        <f>(Tabelle1[[#This Row],[MT Distri % (besucht)]]-Tabelle1[[#This Row],[MT Distri % (besucht) VP]])*100</f>
        <v>1.0344827586206917</v>
      </c>
      <c r="U3140" t="str">
        <f>Tabelle1[[#This Row],[Kundenhierarchie 1]]&amp;Tabelle1[[#This Row],[Händler]]&amp;Tabelle1[[#This Row],[Kategorie]]&amp;Tabelle1[[#This Row],[Gruppe]]&amp;Tabelle1[[#This Row],[Name]]</f>
        <v>Rewe GruppeRewe OstWürzsaucenWürzsaucen StandardWürzsauce Brandstifter, 250ml</v>
      </c>
      <c r="V3140">
        <f>_xlfn.XLOOKUP(U3140,'Daten Vor-Quartal'!U:U,'Daten Vor-Quartal'!I:I,0)</f>
        <v>0.18965517241379309</v>
      </c>
    </row>
    <row r="3141" spans="1:22">
      <c r="A3141" t="s">
        <v>24</v>
      </c>
      <c r="B3141" t="s">
        <v>27</v>
      </c>
      <c r="C3141" t="s">
        <v>11</v>
      </c>
      <c r="D3141" t="s">
        <v>298</v>
      </c>
      <c r="E3141" t="s">
        <v>292</v>
      </c>
      <c r="F3141">
        <v>23</v>
      </c>
      <c r="G3141" t="s">
        <v>74</v>
      </c>
      <c r="H3141">
        <v>1</v>
      </c>
      <c r="I3141">
        <v>9.5238095238095247E-3</v>
      </c>
      <c r="J3141">
        <v>0.67796610169491789</v>
      </c>
      <c r="K3141">
        <v>-5.794582065768575E-3</v>
      </c>
      <c r="L3141">
        <v>392</v>
      </c>
      <c r="M3141">
        <v>392</v>
      </c>
      <c r="N3141">
        <v>105</v>
      </c>
      <c r="O3141">
        <v>1</v>
      </c>
      <c r="P3141">
        <v>585</v>
      </c>
      <c r="Q3141">
        <v>0.99749809797600519</v>
      </c>
      <c r="R3141">
        <v>0.23787492945245847</v>
      </c>
      <c r="S3141">
        <f t="shared" si="52"/>
        <v>8.6206896551724137E-3</v>
      </c>
      <c r="T3141" s="13">
        <f>(Tabelle1[[#This Row],[MT Distri % (besucht)]]-Tabelle1[[#This Row],[MT Distri % (besucht) VP]])*100</f>
        <v>9.03119868637111E-2</v>
      </c>
      <c r="U3141" t="str">
        <f>Tabelle1[[#This Row],[Kundenhierarchie 1]]&amp;Tabelle1[[#This Row],[Händler]]&amp;Tabelle1[[#This Row],[Kategorie]]&amp;Tabelle1[[#This Row],[Gruppe]]&amp;Tabelle1[[#This Row],[Name]]</f>
        <v>Rewe GruppeRewe OstWürzsaucenWürzsaucen StandardWürzsauce China, 250ml</v>
      </c>
      <c r="V3141">
        <f>_xlfn.XLOOKUP(U3141,'Daten Vor-Quartal'!U:U,'Daten Vor-Quartal'!I:I,0)</f>
        <v>8.6206896551724137E-3</v>
      </c>
    </row>
    <row r="3142" spans="1:22">
      <c r="A3142" t="s">
        <v>24</v>
      </c>
      <c r="B3142" t="s">
        <v>27</v>
      </c>
      <c r="C3142" t="s">
        <v>11</v>
      </c>
      <c r="D3142" t="s">
        <v>298</v>
      </c>
      <c r="E3142" t="s">
        <v>294</v>
      </c>
      <c r="F3142">
        <v>20</v>
      </c>
      <c r="G3142" t="s">
        <v>74</v>
      </c>
      <c r="H3142">
        <v>1</v>
      </c>
      <c r="I3142">
        <v>0</v>
      </c>
      <c r="J3142">
        <v>0.67796610169491789</v>
      </c>
      <c r="K3142">
        <v>-0.6895552658264491</v>
      </c>
      <c r="L3142">
        <v>392</v>
      </c>
      <c r="M3142">
        <v>392</v>
      </c>
      <c r="N3142">
        <v>105</v>
      </c>
      <c r="O3142">
        <v>0</v>
      </c>
      <c r="P3142">
        <v>585</v>
      </c>
      <c r="Q3142">
        <v>0.72808581449701892</v>
      </c>
      <c r="R3142">
        <v>-0.64014979608746214</v>
      </c>
      <c r="S3142">
        <f t="shared" si="52"/>
        <v>1.7241379310344827E-2</v>
      </c>
      <c r="T3142" s="13">
        <f>(Tabelle1[[#This Row],[MT Distri % (besucht)]]-Tabelle1[[#This Row],[MT Distri % (besucht) VP]])*100</f>
        <v>-1.7241379310344827</v>
      </c>
      <c r="U3142" t="str">
        <f>Tabelle1[[#This Row],[Kundenhierarchie 1]]&amp;Tabelle1[[#This Row],[Händler]]&amp;Tabelle1[[#This Row],[Kategorie]]&amp;Tabelle1[[#This Row],[Gruppe]]&amp;Tabelle1[[#This Row],[Name]]</f>
        <v>Rewe GruppeRewe OstWürzsaucenWürzsaucen StandardWürzsauce Cocktail, 250ml</v>
      </c>
      <c r="V3142">
        <f>_xlfn.XLOOKUP(U3142,'Daten Vor-Quartal'!U:U,'Daten Vor-Quartal'!I:I,0)</f>
        <v>1.7241379310344827E-2</v>
      </c>
    </row>
    <row r="3143" spans="1:22">
      <c r="A3143" t="s">
        <v>24</v>
      </c>
      <c r="B3143" t="s">
        <v>27</v>
      </c>
      <c r="C3143" t="s">
        <v>11</v>
      </c>
      <c r="D3143" t="s">
        <v>298</v>
      </c>
      <c r="E3143" t="s">
        <v>295</v>
      </c>
      <c r="F3143">
        <v>3</v>
      </c>
      <c r="G3143" t="s">
        <v>51</v>
      </c>
      <c r="H3143">
        <v>1</v>
      </c>
      <c r="I3143">
        <v>0.62857142857142856</v>
      </c>
      <c r="J3143">
        <v>43.559322033898241</v>
      </c>
      <c r="K3143">
        <v>-2.2526437780675201</v>
      </c>
      <c r="L3143">
        <v>392</v>
      </c>
      <c r="M3143">
        <v>392</v>
      </c>
      <c r="N3143">
        <v>105</v>
      </c>
      <c r="O3143">
        <v>66</v>
      </c>
      <c r="P3143">
        <v>585</v>
      </c>
      <c r="Q3143">
        <v>54.76677759937737</v>
      </c>
      <c r="R3143">
        <v>-1.2696093215974642</v>
      </c>
      <c r="S3143">
        <f t="shared" si="52"/>
        <v>0.67241379310344829</v>
      </c>
      <c r="T3143" s="13">
        <f>(Tabelle1[[#This Row],[MT Distri % (besucht)]]-Tabelle1[[#This Row],[MT Distri % (besucht) VP]])*100</f>
        <v>-4.3842364532019733</v>
      </c>
      <c r="U3143" t="str">
        <f>Tabelle1[[#This Row],[Kundenhierarchie 1]]&amp;Tabelle1[[#This Row],[Händler]]&amp;Tabelle1[[#This Row],[Kategorie]]&amp;Tabelle1[[#This Row],[Gruppe]]&amp;Tabelle1[[#This Row],[Name]]</f>
        <v>Rewe GruppeRewe OstWürzsaucenWürzsaucen StandardWürzsauce Curry, 250ml</v>
      </c>
      <c r="V3143">
        <f>_xlfn.XLOOKUP(U3143,'Daten Vor-Quartal'!U:U,'Daten Vor-Quartal'!I:I,0)</f>
        <v>0.67241379310344829</v>
      </c>
    </row>
    <row r="3144" spans="1:22">
      <c r="A3144" t="s">
        <v>24</v>
      </c>
      <c r="B3144" t="s">
        <v>27</v>
      </c>
      <c r="C3144" t="s">
        <v>11</v>
      </c>
      <c r="D3144" t="s">
        <v>298</v>
      </c>
      <c r="E3144" t="s">
        <v>296</v>
      </c>
      <c r="F3144">
        <v>7</v>
      </c>
      <c r="G3144" t="s">
        <v>51</v>
      </c>
      <c r="H3144">
        <v>1</v>
      </c>
      <c r="I3144">
        <v>0.6</v>
      </c>
      <c r="J3144">
        <v>48.305084745763082</v>
      </c>
      <c r="K3144">
        <v>-2.4641460234680603</v>
      </c>
      <c r="L3144">
        <v>392</v>
      </c>
      <c r="M3144">
        <v>392</v>
      </c>
      <c r="N3144">
        <v>105</v>
      </c>
      <c r="O3144">
        <v>63</v>
      </c>
      <c r="P3144">
        <v>585</v>
      </c>
      <c r="Q3144">
        <v>60.500663446385502</v>
      </c>
      <c r="R3144">
        <v>-0.49765839261528555</v>
      </c>
      <c r="S3144">
        <f t="shared" si="52"/>
        <v>0.65517241379310343</v>
      </c>
      <c r="T3144" s="13">
        <f>(Tabelle1[[#This Row],[MT Distri % (besucht)]]-Tabelle1[[#This Row],[MT Distri % (besucht) VP]])*100</f>
        <v>-5.5172413793103452</v>
      </c>
      <c r="U3144" t="str">
        <f>Tabelle1[[#This Row],[Kundenhierarchie 1]]&amp;Tabelle1[[#This Row],[Händler]]&amp;Tabelle1[[#This Row],[Kategorie]]&amp;Tabelle1[[#This Row],[Gruppe]]&amp;Tabelle1[[#This Row],[Name]]</f>
        <v>Rewe GruppeRewe OstWürzsaucenWürzsaucen StandardWürzsauce Hot Chili, 250ml</v>
      </c>
      <c r="V3144">
        <f>_xlfn.XLOOKUP(U3144,'Daten Vor-Quartal'!U:U,'Daten Vor-Quartal'!I:I,0)</f>
        <v>0.65517241379310343</v>
      </c>
    </row>
    <row r="3145" spans="1:22">
      <c r="A3145" t="s">
        <v>24</v>
      </c>
      <c r="B3145" t="s">
        <v>27</v>
      </c>
      <c r="C3145" t="s">
        <v>11</v>
      </c>
      <c r="D3145" t="s">
        <v>298</v>
      </c>
      <c r="E3145" t="s">
        <v>297</v>
      </c>
      <c r="F3145">
        <v>1</v>
      </c>
      <c r="G3145" t="s">
        <v>51</v>
      </c>
      <c r="H3145">
        <v>1</v>
      </c>
      <c r="I3145">
        <v>0.84761904761904761</v>
      </c>
      <c r="J3145">
        <v>76.440677966101262</v>
      </c>
      <c r="K3145">
        <v>-3.7302622048384801</v>
      </c>
      <c r="L3145">
        <v>392</v>
      </c>
      <c r="M3145">
        <v>392</v>
      </c>
      <c r="N3145">
        <v>105</v>
      </c>
      <c r="O3145">
        <v>89</v>
      </c>
      <c r="P3145">
        <v>585</v>
      </c>
      <c r="Q3145">
        <v>82.946701877246255</v>
      </c>
      <c r="R3145">
        <v>-2.4292972673440829</v>
      </c>
      <c r="S3145">
        <f t="shared" si="52"/>
        <v>0.87068965517241381</v>
      </c>
      <c r="T3145" s="13">
        <f>(Tabelle1[[#This Row],[MT Distri % (besucht)]]-Tabelle1[[#This Row],[MT Distri % (besucht) VP]])*100</f>
        <v>-2.3070607553366207</v>
      </c>
      <c r="U3145" t="str">
        <f>Tabelle1[[#This Row],[Kundenhierarchie 1]]&amp;Tabelle1[[#This Row],[Händler]]&amp;Tabelle1[[#This Row],[Kategorie]]&amp;Tabelle1[[#This Row],[Gruppe]]&amp;Tabelle1[[#This Row],[Name]]</f>
        <v>Rewe GruppeRewe OstWürzsaucenWürzsaucen StandardWürzsauce Knoblauch, 250ml</v>
      </c>
      <c r="V3145">
        <f>_xlfn.XLOOKUP(U3145,'Daten Vor-Quartal'!U:U,'Daten Vor-Quartal'!I:I,0)</f>
        <v>0.87068965517241381</v>
      </c>
    </row>
    <row r="3146" spans="1:22">
      <c r="A3146" t="s">
        <v>24</v>
      </c>
      <c r="B3146" t="s">
        <v>27</v>
      </c>
      <c r="C3146" t="s">
        <v>11</v>
      </c>
      <c r="D3146" t="s">
        <v>298</v>
      </c>
      <c r="E3146" t="s">
        <v>303</v>
      </c>
      <c r="F3146">
        <v>5</v>
      </c>
      <c r="G3146" t="s">
        <v>51</v>
      </c>
      <c r="H3146">
        <v>1</v>
      </c>
      <c r="I3146">
        <v>0.24761904761904763</v>
      </c>
      <c r="J3146">
        <v>19.661016949152387</v>
      </c>
      <c r="K3146">
        <v>-1.7065044183688116</v>
      </c>
      <c r="L3146">
        <v>392</v>
      </c>
      <c r="M3146">
        <v>392</v>
      </c>
      <c r="N3146">
        <v>105</v>
      </c>
      <c r="O3146">
        <v>26</v>
      </c>
      <c r="P3146">
        <v>585</v>
      </c>
      <c r="Q3146">
        <v>24.361935330101506</v>
      </c>
      <c r="R3146">
        <v>-2.1655279535341556</v>
      </c>
      <c r="S3146">
        <f t="shared" si="52"/>
        <v>0.19827586206896552</v>
      </c>
      <c r="T3146" s="13">
        <f>(Tabelle1[[#This Row],[MT Distri % (besucht)]]-Tabelle1[[#This Row],[MT Distri % (besucht) VP]])*100</f>
        <v>4.9343185550082103</v>
      </c>
      <c r="U3146" t="str">
        <f>Tabelle1[[#This Row],[Kundenhierarchie 1]]&amp;Tabelle1[[#This Row],[Händler]]&amp;Tabelle1[[#This Row],[Kategorie]]&amp;Tabelle1[[#This Row],[Gruppe]]&amp;Tabelle1[[#This Row],[Name]]</f>
        <v>Rewe GruppeRewe OstWürzsaucenWürzsaucen StandardWürzsauce Mexico, 250ml</v>
      </c>
      <c r="V3146">
        <f>_xlfn.XLOOKUP(U3146,'Daten Vor-Quartal'!U:U,'Daten Vor-Quartal'!I:I,0)</f>
        <v>0.19827586206896552</v>
      </c>
    </row>
    <row r="3147" spans="1:22">
      <c r="A3147" t="s">
        <v>24</v>
      </c>
      <c r="B3147" t="s">
        <v>27</v>
      </c>
      <c r="C3147" t="s">
        <v>11</v>
      </c>
      <c r="D3147" t="s">
        <v>298</v>
      </c>
      <c r="E3147" t="s">
        <v>299</v>
      </c>
      <c r="F3147">
        <v>14</v>
      </c>
      <c r="G3147" t="s">
        <v>63</v>
      </c>
      <c r="H3147">
        <v>1</v>
      </c>
      <c r="I3147">
        <v>2.8571428571428571E-2</v>
      </c>
      <c r="J3147">
        <v>1.3559322033898358</v>
      </c>
      <c r="K3147">
        <v>0.33029117774880473</v>
      </c>
      <c r="L3147">
        <v>392</v>
      </c>
      <c r="M3147">
        <v>392</v>
      </c>
      <c r="N3147">
        <v>105</v>
      </c>
      <c r="O3147">
        <v>3</v>
      </c>
      <c r="P3147">
        <v>585</v>
      </c>
      <c r="Q3147">
        <v>1.5625488652739061</v>
      </c>
      <c r="R3147">
        <v>0.41091678520608887</v>
      </c>
      <c r="S3147">
        <f t="shared" si="52"/>
        <v>1.7241379310344827E-2</v>
      </c>
      <c r="T3147" s="13">
        <f>(Tabelle1[[#This Row],[MT Distri % (besucht)]]-Tabelle1[[#This Row],[MT Distri % (besucht) VP]])*100</f>
        <v>1.1330049261083743</v>
      </c>
      <c r="U3147" t="str">
        <f>Tabelle1[[#This Row],[Kundenhierarchie 1]]&amp;Tabelle1[[#This Row],[Händler]]&amp;Tabelle1[[#This Row],[Kategorie]]&amp;Tabelle1[[#This Row],[Gruppe]]&amp;Tabelle1[[#This Row],[Name]]</f>
        <v>Rewe GruppeRewe OstWürzsaucenWürzsaucen StandardWürzsauce Paprikasauce Ungar. Art, 250ml</v>
      </c>
      <c r="V3147">
        <f>_xlfn.XLOOKUP(U3147,'Daten Vor-Quartal'!U:U,'Daten Vor-Quartal'!I:I,0)</f>
        <v>1.7241379310344827E-2</v>
      </c>
    </row>
    <row r="3148" spans="1:22">
      <c r="A3148" t="s">
        <v>24</v>
      </c>
      <c r="B3148" t="s">
        <v>27</v>
      </c>
      <c r="C3148" t="s">
        <v>11</v>
      </c>
      <c r="D3148" t="s">
        <v>298</v>
      </c>
      <c r="E3148" t="s">
        <v>300</v>
      </c>
      <c r="F3148">
        <v>12</v>
      </c>
      <c r="G3148" t="s">
        <v>63</v>
      </c>
      <c r="H3148">
        <v>0</v>
      </c>
      <c r="I3148">
        <v>0</v>
      </c>
      <c r="J3148">
        <v>0</v>
      </c>
      <c r="K3148">
        <v>0</v>
      </c>
      <c r="L3148">
        <v>0</v>
      </c>
      <c r="M3148">
        <v>392</v>
      </c>
      <c r="N3148">
        <v>1</v>
      </c>
      <c r="O3148">
        <v>0</v>
      </c>
      <c r="P3148">
        <v>585</v>
      </c>
      <c r="Q3148">
        <v>0</v>
      </c>
      <c r="R3148">
        <v>0</v>
      </c>
      <c r="S3148">
        <f t="shared" si="52"/>
        <v>0</v>
      </c>
      <c r="T3148" s="13">
        <f>(Tabelle1[[#This Row],[MT Distri % (besucht)]]-Tabelle1[[#This Row],[MT Distri % (besucht) VP]])*100</f>
        <v>0</v>
      </c>
      <c r="U3148" t="str">
        <f>Tabelle1[[#This Row],[Kundenhierarchie 1]]&amp;Tabelle1[[#This Row],[Händler]]&amp;Tabelle1[[#This Row],[Kategorie]]&amp;Tabelle1[[#This Row],[Gruppe]]&amp;Tabelle1[[#This Row],[Name]]</f>
        <v>Rewe GruppeRewe OstWürzsaucenWürzsaucen StandardWürzsauce Schaschlik, 250ml</v>
      </c>
      <c r="V3148">
        <f>_xlfn.XLOOKUP(U3148,'Daten Vor-Quartal'!U:U,'Daten Vor-Quartal'!I:I,0)</f>
        <v>0</v>
      </c>
    </row>
    <row r="3149" spans="1:22">
      <c r="A3149" t="s">
        <v>24</v>
      </c>
      <c r="B3149" t="s">
        <v>27</v>
      </c>
      <c r="C3149" t="s">
        <v>11</v>
      </c>
      <c r="D3149" t="s">
        <v>298</v>
      </c>
      <c r="E3149" t="s">
        <v>301</v>
      </c>
      <c r="F3149">
        <v>2</v>
      </c>
      <c r="G3149" t="s">
        <v>51</v>
      </c>
      <c r="H3149">
        <v>1</v>
      </c>
      <c r="I3149">
        <v>0.70476190476190481</v>
      </c>
      <c r="J3149">
        <v>44.915254237288302</v>
      </c>
      <c r="K3149">
        <v>-1.9223526003187021</v>
      </c>
      <c r="L3149">
        <v>392</v>
      </c>
      <c r="M3149">
        <v>392</v>
      </c>
      <c r="N3149">
        <v>105</v>
      </c>
      <c r="O3149">
        <v>74</v>
      </c>
      <c r="P3149">
        <v>585</v>
      </c>
      <c r="Q3149">
        <v>55.984933680881596</v>
      </c>
      <c r="R3149">
        <v>-0.53273670625166858</v>
      </c>
      <c r="S3149">
        <f t="shared" si="52"/>
        <v>0.72413793103448276</v>
      </c>
      <c r="T3149" s="13">
        <f>(Tabelle1[[#This Row],[MT Distri % (besucht)]]-Tabelle1[[#This Row],[MT Distri % (besucht) VP]])*100</f>
        <v>-1.9376026272577951</v>
      </c>
      <c r="U3149" t="str">
        <f>Tabelle1[[#This Row],[Kundenhierarchie 1]]&amp;Tabelle1[[#This Row],[Händler]]&amp;Tabelle1[[#This Row],[Kategorie]]&amp;Tabelle1[[#This Row],[Gruppe]]&amp;Tabelle1[[#This Row],[Name]]</f>
        <v>Rewe GruppeRewe OstWürzsaucenWürzsaucen StandardWürzsauce Steak, 250ml</v>
      </c>
      <c r="V3149">
        <f>_xlfn.XLOOKUP(U3149,'Daten Vor-Quartal'!U:U,'Daten Vor-Quartal'!I:I,0)</f>
        <v>0.72413793103448276</v>
      </c>
    </row>
    <row r="3150" spans="1:22">
      <c r="A3150" t="s">
        <v>24</v>
      </c>
      <c r="B3150" t="s">
        <v>27</v>
      </c>
      <c r="C3150" t="s">
        <v>11</v>
      </c>
      <c r="D3150" t="s">
        <v>298</v>
      </c>
      <c r="E3150" t="s">
        <v>302</v>
      </c>
      <c r="F3150">
        <v>24</v>
      </c>
      <c r="G3150" t="s">
        <v>74</v>
      </c>
      <c r="H3150">
        <v>0</v>
      </c>
      <c r="I3150">
        <v>0</v>
      </c>
      <c r="J3150">
        <v>0</v>
      </c>
      <c r="K3150">
        <v>0</v>
      </c>
      <c r="L3150">
        <v>0</v>
      </c>
      <c r="M3150">
        <v>392</v>
      </c>
      <c r="N3150">
        <v>1</v>
      </c>
      <c r="O3150">
        <v>0</v>
      </c>
      <c r="P3150">
        <v>585</v>
      </c>
      <c r="Q3150">
        <v>0</v>
      </c>
      <c r="R3150">
        <v>0</v>
      </c>
      <c r="S3150">
        <f t="shared" si="52"/>
        <v>0</v>
      </c>
      <c r="T3150" s="13">
        <f>(Tabelle1[[#This Row],[MT Distri % (besucht)]]-Tabelle1[[#This Row],[MT Distri % (besucht) VP]])*100</f>
        <v>0</v>
      </c>
      <c r="U3150" t="str">
        <f>Tabelle1[[#This Row],[Kundenhierarchie 1]]&amp;Tabelle1[[#This Row],[Händler]]&amp;Tabelle1[[#This Row],[Kategorie]]&amp;Tabelle1[[#This Row],[Gruppe]]&amp;Tabelle1[[#This Row],[Name]]</f>
        <v>Rewe GruppeRewe OstWürzsaucenWürzsaucen StandardWürzsauce Tzatziki, 250ml</v>
      </c>
      <c r="V3150">
        <f>_xlfn.XLOOKUP(U3150,'Daten Vor-Quartal'!U:U,'Daten Vor-Quartal'!I:I,0)</f>
        <v>0</v>
      </c>
    </row>
    <row r="3151" spans="1:22">
      <c r="A3151" t="s">
        <v>24</v>
      </c>
      <c r="B3151" t="s">
        <v>27</v>
      </c>
      <c r="C3151" t="s">
        <v>11</v>
      </c>
      <c r="D3151" t="s">
        <v>298</v>
      </c>
      <c r="E3151" t="s">
        <v>304</v>
      </c>
      <c r="F3151">
        <v>22</v>
      </c>
      <c r="G3151" t="s">
        <v>74</v>
      </c>
      <c r="H3151">
        <v>1</v>
      </c>
      <c r="I3151">
        <v>0</v>
      </c>
      <c r="J3151">
        <v>0</v>
      </c>
      <c r="K3151">
        <v>0</v>
      </c>
      <c r="L3151">
        <v>392</v>
      </c>
      <c r="M3151">
        <v>392</v>
      </c>
      <c r="N3151">
        <v>105</v>
      </c>
      <c r="O3151">
        <v>0</v>
      </c>
      <c r="P3151">
        <v>585</v>
      </c>
      <c r="Q3151">
        <v>0</v>
      </c>
      <c r="R3151">
        <v>0</v>
      </c>
      <c r="S3151">
        <f t="shared" si="52"/>
        <v>8.6206896551724137E-3</v>
      </c>
      <c r="T3151" s="13">
        <f>(Tabelle1[[#This Row],[MT Distri % (besucht)]]-Tabelle1[[#This Row],[MT Distri % (besucht) VP]])*100</f>
        <v>-0.86206896551724133</v>
      </c>
      <c r="U3151" t="str">
        <f>Tabelle1[[#This Row],[Kundenhierarchie 1]]&amp;Tabelle1[[#This Row],[Händler]]&amp;Tabelle1[[#This Row],[Kategorie]]&amp;Tabelle1[[#This Row],[Gruppe]]&amp;Tabelle1[[#This Row],[Name]]</f>
        <v>Rewe GruppeRewe OstWürzsaucenWürzsaucen StandardWürzsauce Unschuldsengel, 250ml</v>
      </c>
      <c r="V3151">
        <f>_xlfn.XLOOKUP(U3151,'Daten Vor-Quartal'!U:U,'Daten Vor-Quartal'!I:I,0)</f>
        <v>8.6206896551724137E-3</v>
      </c>
    </row>
    <row r="3152" spans="1:22">
      <c r="A3152" t="s">
        <v>24</v>
      </c>
      <c r="B3152" t="s">
        <v>28</v>
      </c>
      <c r="C3152" t="s">
        <v>10</v>
      </c>
      <c r="D3152" t="s">
        <v>157</v>
      </c>
      <c r="E3152" t="s">
        <v>158</v>
      </c>
      <c r="F3152">
        <v>15</v>
      </c>
      <c r="G3152" t="s">
        <v>63</v>
      </c>
      <c r="H3152">
        <v>1</v>
      </c>
      <c r="I3152">
        <v>0.12280701754385964</v>
      </c>
      <c r="J3152">
        <v>6.996587030716694</v>
      </c>
      <c r="K3152">
        <v>0.27244909968223979</v>
      </c>
      <c r="L3152">
        <v>288</v>
      </c>
      <c r="M3152">
        <v>288</v>
      </c>
      <c r="N3152">
        <v>114</v>
      </c>
      <c r="O3152">
        <v>14</v>
      </c>
      <c r="P3152">
        <v>583</v>
      </c>
      <c r="Q3152">
        <v>11.559740662448547</v>
      </c>
      <c r="R3152">
        <v>0.78580473322016786</v>
      </c>
      <c r="S3152">
        <f t="shared" si="52"/>
        <v>0.18421052631578946</v>
      </c>
      <c r="T3152" s="13">
        <f>(Tabelle1[[#This Row],[MT Distri % (besucht)]]-Tabelle1[[#This Row],[MT Distri % (besucht) VP]])*100</f>
        <v>-6.140350877192982</v>
      </c>
      <c r="U3152" t="str">
        <f>Tabelle1[[#This Row],[Kundenhierarchie 1]]&amp;Tabelle1[[#This Row],[Händler]]&amp;Tabelle1[[#This Row],[Kategorie]]&amp;Tabelle1[[#This Row],[Gruppe]]&amp;Tabelle1[[#This Row],[Name]]</f>
        <v>Rewe GruppeRewe SüdDressingDressing  500mlKühne Dressing 1000 Islands  0,5l</v>
      </c>
      <c r="V3152">
        <f>_xlfn.XLOOKUP(U3152,'Daten Vor-Quartal'!U:U,'Daten Vor-Quartal'!I:I,0)</f>
        <v>0.18421052631578946</v>
      </c>
    </row>
    <row r="3153" spans="1:22">
      <c r="A3153" t="s">
        <v>24</v>
      </c>
      <c r="B3153" t="s">
        <v>28</v>
      </c>
      <c r="C3153" t="s">
        <v>10</v>
      </c>
      <c r="D3153" t="s">
        <v>157</v>
      </c>
      <c r="E3153" t="s">
        <v>159</v>
      </c>
      <c r="F3153">
        <v>19</v>
      </c>
      <c r="G3153" t="s">
        <v>63</v>
      </c>
      <c r="H3153">
        <v>1</v>
      </c>
      <c r="I3153">
        <v>0.12280701754385964</v>
      </c>
      <c r="J3153">
        <v>6.1433447098975806</v>
      </c>
      <c r="K3153">
        <v>0.62610333058726408</v>
      </c>
      <c r="L3153">
        <v>288</v>
      </c>
      <c r="M3153">
        <v>288</v>
      </c>
      <c r="N3153">
        <v>114</v>
      </c>
      <c r="O3153">
        <v>14</v>
      </c>
      <c r="P3153">
        <v>583</v>
      </c>
      <c r="Q3153">
        <v>10.390901769936091</v>
      </c>
      <c r="R3153">
        <v>0.9129667566039803</v>
      </c>
      <c r="S3153">
        <f t="shared" si="52"/>
        <v>0.14473684210526316</v>
      </c>
      <c r="T3153" s="13">
        <f>(Tabelle1[[#This Row],[MT Distri % (besucht)]]-Tabelle1[[#This Row],[MT Distri % (besucht) VP]])*100</f>
        <v>-2.1929824561403519</v>
      </c>
      <c r="U3153" t="str">
        <f>Tabelle1[[#This Row],[Kundenhierarchie 1]]&amp;Tabelle1[[#This Row],[Händler]]&amp;Tabelle1[[#This Row],[Kategorie]]&amp;Tabelle1[[#This Row],[Gruppe]]&amp;Tabelle1[[#This Row],[Name]]</f>
        <v>Rewe GruppeRewe SüdDressingDressing  500mlKühne Dressing American  0,5l</v>
      </c>
      <c r="V3153">
        <f>_xlfn.XLOOKUP(U3153,'Daten Vor-Quartal'!U:U,'Daten Vor-Quartal'!I:I,0)</f>
        <v>0.14473684210526316</v>
      </c>
    </row>
    <row r="3154" spans="1:22">
      <c r="A3154" t="s">
        <v>24</v>
      </c>
      <c r="B3154" t="s">
        <v>28</v>
      </c>
      <c r="C3154" t="s">
        <v>10</v>
      </c>
      <c r="D3154" t="s">
        <v>157</v>
      </c>
      <c r="E3154" t="s">
        <v>160</v>
      </c>
      <c r="F3154">
        <v>18</v>
      </c>
      <c r="G3154" t="s">
        <v>63</v>
      </c>
      <c r="H3154">
        <v>1</v>
      </c>
      <c r="I3154">
        <v>0.14912280701754385</v>
      </c>
      <c r="J3154">
        <v>9.7269624573378177</v>
      </c>
      <c r="K3154">
        <v>2.1407555607861499</v>
      </c>
      <c r="L3154">
        <v>288</v>
      </c>
      <c r="M3154">
        <v>288</v>
      </c>
      <c r="N3154">
        <v>114</v>
      </c>
      <c r="O3154">
        <v>17</v>
      </c>
      <c r="P3154">
        <v>583</v>
      </c>
      <c r="Q3154">
        <v>13.814132144788669</v>
      </c>
      <c r="R3154">
        <v>2.35910852715954</v>
      </c>
      <c r="S3154">
        <f t="shared" si="52"/>
        <v>0.18421052631578946</v>
      </c>
      <c r="T3154" s="13">
        <f>(Tabelle1[[#This Row],[MT Distri % (besucht)]]-Tabelle1[[#This Row],[MT Distri % (besucht) VP]])*100</f>
        <v>-3.5087719298245612</v>
      </c>
      <c r="U3154" t="str">
        <f>Tabelle1[[#This Row],[Kundenhierarchie 1]]&amp;Tabelle1[[#This Row],[Händler]]&amp;Tabelle1[[#This Row],[Kategorie]]&amp;Tabelle1[[#This Row],[Gruppe]]&amp;Tabelle1[[#This Row],[Name]]</f>
        <v>Rewe GruppeRewe SüdDressingDressing  500mlKühne Dressing Balsamico  0,5l</v>
      </c>
      <c r="V3154">
        <f>_xlfn.XLOOKUP(U3154,'Daten Vor-Quartal'!U:U,'Daten Vor-Quartal'!I:I,0)</f>
        <v>0.18421052631578946</v>
      </c>
    </row>
    <row r="3155" spans="1:22">
      <c r="A3155" t="s">
        <v>24</v>
      </c>
      <c r="B3155" t="s">
        <v>28</v>
      </c>
      <c r="C3155" t="s">
        <v>10</v>
      </c>
      <c r="D3155" t="s">
        <v>157</v>
      </c>
      <c r="E3155" t="s">
        <v>161</v>
      </c>
      <c r="F3155">
        <v>13</v>
      </c>
      <c r="G3155" t="s">
        <v>63</v>
      </c>
      <c r="H3155">
        <v>1</v>
      </c>
      <c r="I3155">
        <v>0.12280701754385964</v>
      </c>
      <c r="J3155">
        <v>11.433447098976105</v>
      </c>
      <c r="K3155">
        <v>1.4334470989761041</v>
      </c>
      <c r="L3155">
        <v>288</v>
      </c>
      <c r="M3155">
        <v>288</v>
      </c>
      <c r="N3155">
        <v>114</v>
      </c>
      <c r="O3155">
        <v>14</v>
      </c>
      <c r="P3155">
        <v>583</v>
      </c>
      <c r="Q3155">
        <v>15.851898704679918</v>
      </c>
      <c r="R3155">
        <v>1.2387517310018374</v>
      </c>
      <c r="S3155">
        <f t="shared" si="52"/>
        <v>0.18421052631578946</v>
      </c>
      <c r="T3155" s="13">
        <f>(Tabelle1[[#This Row],[MT Distri % (besucht)]]-Tabelle1[[#This Row],[MT Distri % (besucht) VP]])*100</f>
        <v>-6.140350877192982</v>
      </c>
      <c r="U3155" t="str">
        <f>Tabelle1[[#This Row],[Kundenhierarchie 1]]&amp;Tabelle1[[#This Row],[Händler]]&amp;Tabelle1[[#This Row],[Kategorie]]&amp;Tabelle1[[#This Row],[Gruppe]]&amp;Tabelle1[[#This Row],[Name]]</f>
        <v>Rewe GruppeRewe SüdDressingDressing  500mlKühne Dressing Caesar 0,5l</v>
      </c>
      <c r="V3155">
        <f>_xlfn.XLOOKUP(U3155,'Daten Vor-Quartal'!U:U,'Daten Vor-Quartal'!I:I,0)</f>
        <v>0.18421052631578946</v>
      </c>
    </row>
    <row r="3156" spans="1:22">
      <c r="A3156" t="s">
        <v>24</v>
      </c>
      <c r="B3156" t="s">
        <v>28</v>
      </c>
      <c r="C3156" t="s">
        <v>10</v>
      </c>
      <c r="D3156" t="s">
        <v>157</v>
      </c>
      <c r="E3156" t="s">
        <v>135</v>
      </c>
      <c r="F3156">
        <v>10</v>
      </c>
      <c r="G3156" t="s">
        <v>51</v>
      </c>
      <c r="H3156">
        <v>1</v>
      </c>
      <c r="I3156">
        <v>0.13157894736842105</v>
      </c>
      <c r="J3156">
        <v>8.1911262798635018</v>
      </c>
      <c r="K3156">
        <v>0.60491938331175721</v>
      </c>
      <c r="L3156">
        <v>288</v>
      </c>
      <c r="M3156">
        <v>288</v>
      </c>
      <c r="N3156">
        <v>114</v>
      </c>
      <c r="O3156">
        <v>15</v>
      </c>
      <c r="P3156">
        <v>583</v>
      </c>
      <c r="Q3156">
        <v>12.221375276078208</v>
      </c>
      <c r="R3156">
        <v>0.90048836178021929</v>
      </c>
      <c r="S3156">
        <f t="shared" si="52"/>
        <v>0.14473684210526316</v>
      </c>
      <c r="T3156" s="13">
        <f>(Tabelle1[[#This Row],[MT Distri % (besucht)]]-Tabelle1[[#This Row],[MT Distri % (besucht) VP]])*100</f>
        <v>-1.315789473684212</v>
      </c>
      <c r="U3156" t="str">
        <f>Tabelle1[[#This Row],[Kundenhierarchie 1]]&amp;Tabelle1[[#This Row],[Händler]]&amp;Tabelle1[[#This Row],[Kategorie]]&amp;Tabelle1[[#This Row],[Gruppe]]&amp;Tabelle1[[#This Row],[Name]]</f>
        <v>Rewe GruppeRewe SüdDressingDressing  500mlKühne Dressing French  0,5l</v>
      </c>
      <c r="V3156">
        <f>_xlfn.XLOOKUP(U3156,'Daten Vor-Quartal'!U:U,'Daten Vor-Quartal'!I:I,0)</f>
        <v>0.14473684210526316</v>
      </c>
    </row>
    <row r="3157" spans="1:22">
      <c r="A3157" t="s">
        <v>24</v>
      </c>
      <c r="B3157" t="s">
        <v>28</v>
      </c>
      <c r="C3157" t="s">
        <v>10</v>
      </c>
      <c r="D3157" t="s">
        <v>157</v>
      </c>
      <c r="E3157" t="s">
        <v>162</v>
      </c>
      <c r="F3157">
        <v>16</v>
      </c>
      <c r="G3157" t="s">
        <v>63</v>
      </c>
      <c r="H3157">
        <v>1</v>
      </c>
      <c r="I3157">
        <v>7.8947368421052627E-2</v>
      </c>
      <c r="J3157">
        <v>5.9726962457337525</v>
      </c>
      <c r="K3157">
        <v>0.45545486642344107</v>
      </c>
      <c r="L3157">
        <v>288</v>
      </c>
      <c r="M3157">
        <v>288</v>
      </c>
      <c r="N3157">
        <v>114</v>
      </c>
      <c r="O3157">
        <v>9</v>
      </c>
      <c r="P3157">
        <v>583</v>
      </c>
      <c r="Q3157">
        <v>9.7392185286093689</v>
      </c>
      <c r="R3157">
        <v>0.37919480725705768</v>
      </c>
      <c r="S3157">
        <f t="shared" si="52"/>
        <v>7.8947368421052627E-2</v>
      </c>
      <c r="T3157" s="13">
        <f>(Tabelle1[[#This Row],[MT Distri % (besucht)]]-Tabelle1[[#This Row],[MT Distri % (besucht) VP]])*100</f>
        <v>0</v>
      </c>
      <c r="U3157" t="str">
        <f>Tabelle1[[#This Row],[Kundenhierarchie 1]]&amp;Tabelle1[[#This Row],[Händler]]&amp;Tabelle1[[#This Row],[Kategorie]]&amp;Tabelle1[[#This Row],[Gruppe]]&amp;Tabelle1[[#This Row],[Name]]</f>
        <v>Rewe GruppeRewe SüdDressingDressing  500mlKühne Dressing Gartenkräuter  0,5l</v>
      </c>
      <c r="V3157">
        <f>_xlfn.XLOOKUP(U3157,'Daten Vor-Quartal'!U:U,'Daten Vor-Quartal'!I:I,0)</f>
        <v>7.8947368421052627E-2</v>
      </c>
    </row>
    <row r="3158" spans="1:22">
      <c r="A3158" t="s">
        <v>24</v>
      </c>
      <c r="B3158" t="s">
        <v>28</v>
      </c>
      <c r="C3158" t="s">
        <v>10</v>
      </c>
      <c r="D3158" t="s">
        <v>157</v>
      </c>
      <c r="E3158" t="s">
        <v>134</v>
      </c>
      <c r="F3158">
        <v>5</v>
      </c>
      <c r="G3158" t="s">
        <v>51</v>
      </c>
      <c r="H3158">
        <v>1</v>
      </c>
      <c r="I3158">
        <v>0.77192982456140347</v>
      </c>
      <c r="J3158">
        <v>82.252559726962929</v>
      </c>
      <c r="K3158">
        <v>29.838766623514111</v>
      </c>
      <c r="L3158">
        <v>288</v>
      </c>
      <c r="M3158">
        <v>288</v>
      </c>
      <c r="N3158">
        <v>114</v>
      </c>
      <c r="O3158">
        <v>88</v>
      </c>
      <c r="P3158">
        <v>583</v>
      </c>
      <c r="Q3158">
        <v>88.359210395956694</v>
      </c>
      <c r="R3158">
        <v>27.257264338036855</v>
      </c>
      <c r="S3158">
        <f t="shared" si="52"/>
        <v>0.63157894736842102</v>
      </c>
      <c r="T3158" s="13">
        <f>(Tabelle1[[#This Row],[MT Distri % (besucht)]]-Tabelle1[[#This Row],[MT Distri % (besucht) VP]])*100</f>
        <v>14.035087719298245</v>
      </c>
      <c r="U3158" t="str">
        <f>Tabelle1[[#This Row],[Kundenhierarchie 1]]&amp;Tabelle1[[#This Row],[Händler]]&amp;Tabelle1[[#This Row],[Kategorie]]&amp;Tabelle1[[#This Row],[Gruppe]]&amp;Tabelle1[[#This Row],[Name]]</f>
        <v>Rewe GruppeRewe SüdDressingDressing  500mlKühne Dressing Jogh.-Kräuter leicht 0,5l</v>
      </c>
      <c r="V3158">
        <f>_xlfn.XLOOKUP(U3158,'Daten Vor-Quartal'!U:U,'Daten Vor-Quartal'!I:I,0)</f>
        <v>0.63157894736842102</v>
      </c>
    </row>
    <row r="3159" spans="1:22">
      <c r="A3159" t="s">
        <v>24</v>
      </c>
      <c r="B3159" t="s">
        <v>28</v>
      </c>
      <c r="C3159" t="s">
        <v>10</v>
      </c>
      <c r="D3159" t="s">
        <v>157</v>
      </c>
      <c r="E3159" t="s">
        <v>132</v>
      </c>
      <c r="F3159">
        <v>1</v>
      </c>
      <c r="G3159" t="s">
        <v>51</v>
      </c>
      <c r="H3159">
        <v>1</v>
      </c>
      <c r="I3159">
        <v>0.99122807017543857</v>
      </c>
      <c r="J3159">
        <v>80.887372013651714</v>
      </c>
      <c r="K3159">
        <v>1.9218547722725781</v>
      </c>
      <c r="L3159">
        <v>288</v>
      </c>
      <c r="M3159">
        <v>288</v>
      </c>
      <c r="N3159">
        <v>114</v>
      </c>
      <c r="O3159">
        <v>113</v>
      </c>
      <c r="P3159">
        <v>583</v>
      </c>
      <c r="Q3159">
        <v>86.122702314746618</v>
      </c>
      <c r="R3159">
        <v>1.650306836026175</v>
      </c>
      <c r="S3159">
        <f t="shared" si="52"/>
        <v>0.98684210526315785</v>
      </c>
      <c r="T3159" s="13">
        <f>(Tabelle1[[#This Row],[MT Distri % (besucht)]]-Tabelle1[[#This Row],[MT Distri % (besucht) VP]])*100</f>
        <v>0.43859649122807154</v>
      </c>
      <c r="U3159" t="str">
        <f>Tabelle1[[#This Row],[Kundenhierarchie 1]]&amp;Tabelle1[[#This Row],[Händler]]&amp;Tabelle1[[#This Row],[Kategorie]]&amp;Tabelle1[[#This Row],[Gruppe]]&amp;Tabelle1[[#This Row],[Name]]</f>
        <v>Rewe GruppeRewe SüdDressingDressing  500mlKühne Dressing Joghurt  0,5l</v>
      </c>
      <c r="V3159">
        <f>_xlfn.XLOOKUP(U3159,'Daten Vor-Quartal'!U:U,'Daten Vor-Quartal'!I:I,0)</f>
        <v>0.98684210526315785</v>
      </c>
    </row>
    <row r="3160" spans="1:22">
      <c r="A3160" t="s">
        <v>24</v>
      </c>
      <c r="B3160" t="s">
        <v>28</v>
      </c>
      <c r="C3160" t="s">
        <v>10</v>
      </c>
      <c r="D3160" t="s">
        <v>157</v>
      </c>
      <c r="E3160" t="s">
        <v>133</v>
      </c>
      <c r="F3160">
        <v>2</v>
      </c>
      <c r="G3160" t="s">
        <v>51</v>
      </c>
      <c r="H3160">
        <v>1</v>
      </c>
      <c r="I3160">
        <v>0.99122807017543857</v>
      </c>
      <c r="J3160">
        <v>92.491467576791365</v>
      </c>
      <c r="K3160">
        <v>2.1466399905848919</v>
      </c>
      <c r="L3160">
        <v>288</v>
      </c>
      <c r="M3160">
        <v>288</v>
      </c>
      <c r="N3160">
        <v>114</v>
      </c>
      <c r="O3160">
        <v>113</v>
      </c>
      <c r="P3160">
        <v>583</v>
      </c>
      <c r="Q3160">
        <v>95.88887520686059</v>
      </c>
      <c r="R3160">
        <v>1.487372100679778</v>
      </c>
      <c r="S3160">
        <f t="shared" si="52"/>
        <v>0.98684210526315785</v>
      </c>
      <c r="T3160" s="13">
        <f>(Tabelle1[[#This Row],[MT Distri % (besucht)]]-Tabelle1[[#This Row],[MT Distri % (besucht) VP]])*100</f>
        <v>0.43859649122807154</v>
      </c>
      <c r="U3160" t="str">
        <f>Tabelle1[[#This Row],[Kundenhierarchie 1]]&amp;Tabelle1[[#This Row],[Händler]]&amp;Tabelle1[[#This Row],[Kategorie]]&amp;Tabelle1[[#This Row],[Gruppe]]&amp;Tabelle1[[#This Row],[Name]]</f>
        <v>Rewe GruppeRewe SüdDressingDressing  500mlKühne Dressing Kräuterwürzig  0,5l</v>
      </c>
      <c r="V3160">
        <f>_xlfn.XLOOKUP(U3160,'Daten Vor-Quartal'!U:U,'Daten Vor-Quartal'!I:I,0)</f>
        <v>0.98684210526315785</v>
      </c>
    </row>
    <row r="3161" spans="1:22">
      <c r="A3161" t="s">
        <v>24</v>
      </c>
      <c r="B3161" t="s">
        <v>28</v>
      </c>
      <c r="C3161" t="s">
        <v>10</v>
      </c>
      <c r="D3161" t="s">
        <v>163</v>
      </c>
      <c r="E3161" t="s">
        <v>164</v>
      </c>
      <c r="F3161">
        <v>26</v>
      </c>
      <c r="G3161" t="s">
        <v>74</v>
      </c>
      <c r="H3161">
        <v>1</v>
      </c>
      <c r="I3161">
        <v>3.5087719298245612E-2</v>
      </c>
      <c r="J3161">
        <v>2.559726962457344</v>
      </c>
      <c r="K3161">
        <v>-2.6479934094386214E-2</v>
      </c>
      <c r="L3161">
        <v>288</v>
      </c>
      <c r="M3161">
        <v>288</v>
      </c>
      <c r="N3161">
        <v>114</v>
      </c>
      <c r="O3161">
        <v>4</v>
      </c>
      <c r="P3161">
        <v>583</v>
      </c>
      <c r="Q3161">
        <v>6.450419244298053</v>
      </c>
      <c r="R3161">
        <v>0.32030753131229339</v>
      </c>
      <c r="S3161">
        <f t="shared" si="52"/>
        <v>3.9473684210526314E-2</v>
      </c>
      <c r="T3161" s="13">
        <f>(Tabelle1[[#This Row],[MT Distri % (besucht)]]-Tabelle1[[#This Row],[MT Distri % (besucht) VP]])*100</f>
        <v>-0.43859649122807015</v>
      </c>
      <c r="U3161" t="str">
        <f>Tabelle1[[#This Row],[Kundenhierarchie 1]]&amp;Tabelle1[[#This Row],[Händler]]&amp;Tabelle1[[#This Row],[Kategorie]]&amp;Tabelle1[[#This Row],[Gruppe]]&amp;Tabelle1[[#This Row],[Name]]</f>
        <v>Rewe GruppeRewe SüdDressingDressing 1lKühne Dressing 1000 Islands, 1l Fl.</v>
      </c>
      <c r="V3161">
        <f>_xlfn.XLOOKUP(U3161,'Daten Vor-Quartal'!U:U,'Daten Vor-Quartal'!I:I,0)</f>
        <v>3.9473684210526314E-2</v>
      </c>
    </row>
    <row r="3162" spans="1:22">
      <c r="A3162" t="s">
        <v>24</v>
      </c>
      <c r="B3162" t="s">
        <v>28</v>
      </c>
      <c r="C3162" t="s">
        <v>10</v>
      </c>
      <c r="D3162" t="s">
        <v>163</v>
      </c>
      <c r="E3162" t="s">
        <v>165</v>
      </c>
      <c r="F3162">
        <v>27</v>
      </c>
      <c r="G3162" t="s">
        <v>74</v>
      </c>
      <c r="H3162">
        <v>0</v>
      </c>
      <c r="I3162">
        <v>0</v>
      </c>
      <c r="J3162">
        <v>0</v>
      </c>
      <c r="K3162">
        <v>0</v>
      </c>
      <c r="L3162">
        <v>0</v>
      </c>
      <c r="M3162">
        <v>288</v>
      </c>
      <c r="N3162">
        <v>1</v>
      </c>
      <c r="O3162">
        <v>0</v>
      </c>
      <c r="P3162">
        <v>0</v>
      </c>
      <c r="Q3162">
        <v>0</v>
      </c>
      <c r="R3162">
        <v>0</v>
      </c>
      <c r="S3162">
        <f t="shared" si="52"/>
        <v>0</v>
      </c>
      <c r="T3162" s="13">
        <f>(Tabelle1[[#This Row],[MT Distri % (besucht)]]-Tabelle1[[#This Row],[MT Distri % (besucht) VP]])*100</f>
        <v>0</v>
      </c>
      <c r="U3162" t="str">
        <f>Tabelle1[[#This Row],[Kundenhierarchie 1]]&amp;Tabelle1[[#This Row],[Händler]]&amp;Tabelle1[[#This Row],[Kategorie]]&amp;Tabelle1[[#This Row],[Gruppe]]&amp;Tabelle1[[#This Row],[Name]]</f>
        <v>Rewe GruppeRewe SüdDressingDressing 1lKühne Dressing Balsamico, 1l Fl.</v>
      </c>
      <c r="V3162">
        <f>_xlfn.XLOOKUP(U3162,'Daten Vor-Quartal'!U:U,'Daten Vor-Quartal'!I:I,0)</f>
        <v>0</v>
      </c>
    </row>
    <row r="3163" spans="1:22">
      <c r="A3163" t="s">
        <v>24</v>
      </c>
      <c r="B3163" t="s">
        <v>28</v>
      </c>
      <c r="C3163" t="s">
        <v>10</v>
      </c>
      <c r="D3163" t="s">
        <v>163</v>
      </c>
      <c r="E3163" t="s">
        <v>166</v>
      </c>
      <c r="F3163">
        <v>25</v>
      </c>
      <c r="G3163" t="s">
        <v>74</v>
      </c>
      <c r="H3163">
        <v>1</v>
      </c>
      <c r="I3163">
        <v>3.5087719298245612E-2</v>
      </c>
      <c r="J3163">
        <v>2.9010238907849617</v>
      </c>
      <c r="K3163">
        <v>0.1424032011298097</v>
      </c>
      <c r="L3163">
        <v>288</v>
      </c>
      <c r="M3163">
        <v>288</v>
      </c>
      <c r="N3163">
        <v>114</v>
      </c>
      <c r="O3163">
        <v>4</v>
      </c>
      <c r="P3163">
        <v>583</v>
      </c>
      <c r="Q3163">
        <v>6.9872608138285415</v>
      </c>
      <c r="R3163">
        <v>0.62936821564618839</v>
      </c>
      <c r="S3163">
        <f t="shared" si="52"/>
        <v>3.9473684210526314E-2</v>
      </c>
      <c r="T3163" s="13">
        <f>(Tabelle1[[#This Row],[MT Distri % (besucht)]]-Tabelle1[[#This Row],[MT Distri % (besucht) VP]])*100</f>
        <v>-0.43859649122807015</v>
      </c>
      <c r="U3163" t="str">
        <f>Tabelle1[[#This Row],[Kundenhierarchie 1]]&amp;Tabelle1[[#This Row],[Händler]]&amp;Tabelle1[[#This Row],[Kategorie]]&amp;Tabelle1[[#This Row],[Gruppe]]&amp;Tabelle1[[#This Row],[Name]]</f>
        <v>Rewe GruppeRewe SüdDressingDressing 1lKühne Dressing French  1l Fl.</v>
      </c>
      <c r="V3163">
        <f>_xlfn.XLOOKUP(U3163,'Daten Vor-Quartal'!U:U,'Daten Vor-Quartal'!I:I,0)</f>
        <v>3.9473684210526314E-2</v>
      </c>
    </row>
    <row r="3164" spans="1:22">
      <c r="A3164" t="s">
        <v>24</v>
      </c>
      <c r="B3164" t="s">
        <v>28</v>
      </c>
      <c r="C3164" t="s">
        <v>10</v>
      </c>
      <c r="D3164" t="s">
        <v>163</v>
      </c>
      <c r="E3164" t="s">
        <v>167</v>
      </c>
      <c r="F3164">
        <v>23</v>
      </c>
      <c r="G3164" t="s">
        <v>74</v>
      </c>
      <c r="H3164">
        <v>1</v>
      </c>
      <c r="I3164">
        <v>1.7543859649122806E-2</v>
      </c>
      <c r="J3164">
        <v>0</v>
      </c>
      <c r="K3164">
        <v>0</v>
      </c>
      <c r="L3164">
        <v>288</v>
      </c>
      <c r="M3164">
        <v>288</v>
      </c>
      <c r="N3164">
        <v>114</v>
      </c>
      <c r="O3164">
        <v>2</v>
      </c>
      <c r="P3164">
        <v>0</v>
      </c>
      <c r="Q3164">
        <v>0</v>
      </c>
      <c r="R3164">
        <v>0</v>
      </c>
      <c r="S3164">
        <f t="shared" si="52"/>
        <v>1.3157894736842105E-2</v>
      </c>
      <c r="T3164" s="13">
        <f>(Tabelle1[[#This Row],[MT Distri % (besucht)]]-Tabelle1[[#This Row],[MT Distri % (besucht) VP]])*100</f>
        <v>0.43859649122807015</v>
      </c>
      <c r="U3164" t="str">
        <f>Tabelle1[[#This Row],[Kundenhierarchie 1]]&amp;Tabelle1[[#This Row],[Händler]]&amp;Tabelle1[[#This Row],[Kategorie]]&amp;Tabelle1[[#This Row],[Gruppe]]&amp;Tabelle1[[#This Row],[Name]]</f>
        <v>Rewe GruppeRewe SüdDressingDressing 1lKühne Dressing Jogh.-Kräuter leicht, 1l</v>
      </c>
      <c r="V3164">
        <f>_xlfn.XLOOKUP(U3164,'Daten Vor-Quartal'!U:U,'Daten Vor-Quartal'!I:I,0)</f>
        <v>1.3157894736842105E-2</v>
      </c>
    </row>
    <row r="3165" spans="1:22">
      <c r="A3165" t="s">
        <v>24</v>
      </c>
      <c r="B3165" t="s">
        <v>28</v>
      </c>
      <c r="C3165" t="s">
        <v>10</v>
      </c>
      <c r="D3165" t="s">
        <v>163</v>
      </c>
      <c r="E3165" t="s">
        <v>168</v>
      </c>
      <c r="F3165">
        <v>17</v>
      </c>
      <c r="G3165" t="s">
        <v>63</v>
      </c>
      <c r="H3165">
        <v>1</v>
      </c>
      <c r="I3165">
        <v>4.3859649122807015E-2</v>
      </c>
      <c r="J3165">
        <v>3.2423208191126158</v>
      </c>
      <c r="K3165">
        <v>-0.20595504295633835</v>
      </c>
      <c r="L3165">
        <v>288</v>
      </c>
      <c r="M3165">
        <v>288</v>
      </c>
      <c r="N3165">
        <v>114</v>
      </c>
      <c r="O3165">
        <v>5</v>
      </c>
      <c r="P3165">
        <v>583</v>
      </c>
      <c r="Q3165">
        <v>7.0966210700895411</v>
      </c>
      <c r="R3165">
        <v>3.8737017954115771E-2</v>
      </c>
      <c r="S3165">
        <f t="shared" si="52"/>
        <v>5.2631578947368418E-2</v>
      </c>
      <c r="T3165" s="13">
        <f>(Tabelle1[[#This Row],[MT Distri % (besucht)]]-Tabelle1[[#This Row],[MT Distri % (besucht) VP]])*100</f>
        <v>-0.8771929824561403</v>
      </c>
      <c r="U3165" t="str">
        <f>Tabelle1[[#This Row],[Kundenhierarchie 1]]&amp;Tabelle1[[#This Row],[Händler]]&amp;Tabelle1[[#This Row],[Kategorie]]&amp;Tabelle1[[#This Row],[Gruppe]]&amp;Tabelle1[[#This Row],[Name]]</f>
        <v>Rewe GruppeRewe SüdDressingDressing 1lKühne Dressing Joghurt  1l Fl.</v>
      </c>
      <c r="V3165">
        <f>_xlfn.XLOOKUP(U3165,'Daten Vor-Quartal'!U:U,'Daten Vor-Quartal'!I:I,0)</f>
        <v>5.2631578947368418E-2</v>
      </c>
    </row>
    <row r="3166" spans="1:22">
      <c r="A3166" t="s">
        <v>24</v>
      </c>
      <c r="B3166" t="s">
        <v>28</v>
      </c>
      <c r="C3166" t="s">
        <v>10</v>
      </c>
      <c r="D3166" t="s">
        <v>163</v>
      </c>
      <c r="E3166" t="s">
        <v>169</v>
      </c>
      <c r="F3166">
        <v>21</v>
      </c>
      <c r="G3166" t="s">
        <v>74</v>
      </c>
      <c r="H3166">
        <v>1</v>
      </c>
      <c r="I3166">
        <v>5.2631578947368418E-2</v>
      </c>
      <c r="J3166">
        <v>3.754266211604091</v>
      </c>
      <c r="K3166">
        <v>-0.21125102977521379</v>
      </c>
      <c r="L3166">
        <v>288</v>
      </c>
      <c r="M3166">
        <v>288</v>
      </c>
      <c r="N3166">
        <v>114</v>
      </c>
      <c r="O3166">
        <v>6</v>
      </c>
      <c r="P3166">
        <v>583</v>
      </c>
      <c r="Q3166">
        <v>7.8858210064426952</v>
      </c>
      <c r="R3166">
        <v>-3.0062797951603493E-2</v>
      </c>
      <c r="S3166">
        <f t="shared" si="52"/>
        <v>6.5789473684210523E-2</v>
      </c>
      <c r="T3166" s="13">
        <f>(Tabelle1[[#This Row],[MT Distri % (besucht)]]-Tabelle1[[#This Row],[MT Distri % (besucht) VP]])*100</f>
        <v>-1.3157894736842104</v>
      </c>
      <c r="U3166" t="str">
        <f>Tabelle1[[#This Row],[Kundenhierarchie 1]]&amp;Tabelle1[[#This Row],[Händler]]&amp;Tabelle1[[#This Row],[Kategorie]]&amp;Tabelle1[[#This Row],[Gruppe]]&amp;Tabelle1[[#This Row],[Name]]</f>
        <v>Rewe GruppeRewe SüdDressingDressing 1lKühne Dressing Kräuterwürzig  1l Fl.</v>
      </c>
      <c r="V3166">
        <f>_xlfn.XLOOKUP(U3166,'Daten Vor-Quartal'!U:U,'Daten Vor-Quartal'!I:I,0)</f>
        <v>6.5789473684210523E-2</v>
      </c>
    </row>
    <row r="3167" spans="1:22">
      <c r="A3167" t="s">
        <v>24</v>
      </c>
      <c r="B3167" t="s">
        <v>28</v>
      </c>
      <c r="C3167" t="s">
        <v>10</v>
      </c>
      <c r="D3167" t="s">
        <v>170</v>
      </c>
      <c r="E3167" t="s">
        <v>171</v>
      </c>
      <c r="F3167">
        <v>3</v>
      </c>
      <c r="G3167" t="s">
        <v>51</v>
      </c>
      <c r="H3167">
        <v>1</v>
      </c>
      <c r="I3167">
        <v>0.94736842105263153</v>
      </c>
      <c r="J3167">
        <v>89.419795221842804</v>
      </c>
      <c r="K3167">
        <v>7.3508297046016446</v>
      </c>
      <c r="L3167">
        <v>288</v>
      </c>
      <c r="M3167">
        <v>288</v>
      </c>
      <c r="N3167">
        <v>114</v>
      </c>
      <c r="O3167">
        <v>108</v>
      </c>
      <c r="P3167">
        <v>583</v>
      </c>
      <c r="Q3167">
        <v>93.506401354558932</v>
      </c>
      <c r="R3167">
        <v>5.5329788570711429</v>
      </c>
      <c r="S3167">
        <f t="shared" si="52"/>
        <v>0</v>
      </c>
      <c r="T3167" s="13">
        <f>(Tabelle1[[#This Row],[MT Distri % (besucht)]]-Tabelle1[[#This Row],[MT Distri % (besucht) VP]])*100</f>
        <v>94.73684210526315</v>
      </c>
      <c r="U3167" t="str">
        <f>Tabelle1[[#This Row],[Kundenhierarchie 1]]&amp;Tabelle1[[#This Row],[Händler]]&amp;Tabelle1[[#This Row],[Kategorie]]&amp;Tabelle1[[#This Row],[Gruppe]]&amp;Tabelle1[[#This Row],[Name]]</f>
        <v>Rewe GruppeRewe SüdDressingDressing 250mlKühne Dressing Honig Senf, 250ml Fl.</v>
      </c>
      <c r="V3167">
        <f>_xlfn.XLOOKUP(U3167,'Daten Vor-Quartal'!U:U,'Daten Vor-Quartal'!I:I,0)</f>
        <v>0</v>
      </c>
    </row>
    <row r="3168" spans="1:22">
      <c r="A3168" t="s">
        <v>24</v>
      </c>
      <c r="B3168" t="s">
        <v>28</v>
      </c>
      <c r="C3168" t="s">
        <v>10</v>
      </c>
      <c r="D3168" t="s">
        <v>170</v>
      </c>
      <c r="E3168" t="s">
        <v>172</v>
      </c>
      <c r="F3168">
        <v>9</v>
      </c>
      <c r="G3168" t="s">
        <v>51</v>
      </c>
      <c r="H3168">
        <v>1</v>
      </c>
      <c r="I3168">
        <v>2.6315789473684209E-2</v>
      </c>
      <c r="J3168">
        <v>5.2901023890785117</v>
      </c>
      <c r="K3168">
        <v>0.80734376838884669</v>
      </c>
      <c r="L3168">
        <v>288</v>
      </c>
      <c r="M3168">
        <v>288</v>
      </c>
      <c r="N3168">
        <v>114</v>
      </c>
      <c r="O3168">
        <v>3</v>
      </c>
      <c r="P3168">
        <v>583</v>
      </c>
      <c r="Q3168">
        <v>5.3726175976288832</v>
      </c>
      <c r="R3168">
        <v>0.87448629384919307</v>
      </c>
      <c r="S3168">
        <f t="shared" si="52"/>
        <v>1.3157894736842105E-2</v>
      </c>
      <c r="T3168" s="13">
        <f>(Tabelle1[[#This Row],[MT Distri % (besucht)]]-Tabelle1[[#This Row],[MT Distri % (besucht) VP]])*100</f>
        <v>1.3157894736842104</v>
      </c>
      <c r="U3168" t="str">
        <f>Tabelle1[[#This Row],[Kundenhierarchie 1]]&amp;Tabelle1[[#This Row],[Händler]]&amp;Tabelle1[[#This Row],[Kategorie]]&amp;Tabelle1[[#This Row],[Gruppe]]&amp;Tabelle1[[#This Row],[Name]]</f>
        <v>Rewe GruppeRewe SüdDressingDressing 250mlKühne Dressing Jogh.&amp;Gartenkräuter,250ml</v>
      </c>
      <c r="V3168">
        <f>_xlfn.XLOOKUP(U3168,'Daten Vor-Quartal'!U:U,'Daten Vor-Quartal'!I:I,0)</f>
        <v>1.3157894736842105E-2</v>
      </c>
    </row>
    <row r="3169" spans="1:22">
      <c r="A3169" t="s">
        <v>24</v>
      </c>
      <c r="B3169" t="s">
        <v>28</v>
      </c>
      <c r="C3169" t="s">
        <v>10</v>
      </c>
      <c r="D3169" t="s">
        <v>170</v>
      </c>
      <c r="E3169" t="s">
        <v>173</v>
      </c>
      <c r="F3169">
        <v>22</v>
      </c>
      <c r="G3169" t="s">
        <v>74</v>
      </c>
      <c r="H3169">
        <v>1</v>
      </c>
      <c r="I3169">
        <v>0.11403508771929824</v>
      </c>
      <c r="J3169">
        <v>8.1911262798635018</v>
      </c>
      <c r="K3169">
        <v>0.77733317641519972</v>
      </c>
      <c r="L3169">
        <v>288</v>
      </c>
      <c r="M3169">
        <v>288</v>
      </c>
      <c r="N3169">
        <v>114</v>
      </c>
      <c r="O3169">
        <v>13</v>
      </c>
      <c r="P3169">
        <v>583</v>
      </c>
      <c r="Q3169">
        <v>12.482113620487233</v>
      </c>
      <c r="R3169">
        <v>1.4868710438186472</v>
      </c>
      <c r="S3169">
        <f t="shared" si="52"/>
        <v>0.17105263157894737</v>
      </c>
      <c r="T3169" s="13">
        <f>(Tabelle1[[#This Row],[MT Distri % (besucht)]]-Tabelle1[[#This Row],[MT Distri % (besucht) VP]])*100</f>
        <v>-5.7017543859649136</v>
      </c>
      <c r="U3169" t="str">
        <f>Tabelle1[[#This Row],[Kundenhierarchie 1]]&amp;Tabelle1[[#This Row],[Händler]]&amp;Tabelle1[[#This Row],[Kategorie]]&amp;Tabelle1[[#This Row],[Gruppe]]&amp;Tabelle1[[#This Row],[Name]]</f>
        <v>Rewe GruppeRewe SüdDressingDressing 250mlKühne Dressing Joghurt &amp; Dill, 250ml Fl.</v>
      </c>
      <c r="V3169">
        <f>_xlfn.XLOOKUP(U3169,'Daten Vor-Quartal'!U:U,'Daten Vor-Quartal'!I:I,0)</f>
        <v>0.17105263157894737</v>
      </c>
    </row>
    <row r="3170" spans="1:22">
      <c r="A3170" t="s">
        <v>24</v>
      </c>
      <c r="B3170" t="s">
        <v>28</v>
      </c>
      <c r="C3170" t="s">
        <v>10</v>
      </c>
      <c r="D3170" t="s">
        <v>170</v>
      </c>
      <c r="E3170" t="s">
        <v>174</v>
      </c>
      <c r="F3170">
        <v>20</v>
      </c>
      <c r="G3170" t="s">
        <v>63</v>
      </c>
      <c r="H3170">
        <v>1</v>
      </c>
      <c r="I3170">
        <v>0.10526315789473684</v>
      </c>
      <c r="J3170">
        <v>5.6313993174061787</v>
      </c>
      <c r="K3170">
        <v>0.97622690361304676</v>
      </c>
      <c r="L3170">
        <v>288</v>
      </c>
      <c r="M3170">
        <v>288</v>
      </c>
      <c r="N3170">
        <v>114</v>
      </c>
      <c r="O3170">
        <v>12</v>
      </c>
      <c r="P3170">
        <v>583</v>
      </c>
      <c r="Q3170">
        <v>10.01742449192246</v>
      </c>
      <c r="R3170">
        <v>1.469749050531215</v>
      </c>
      <c r="S3170">
        <f t="shared" si="52"/>
        <v>0.14473684210526316</v>
      </c>
      <c r="T3170" s="13">
        <f>(Tabelle1[[#This Row],[MT Distri % (besucht)]]-Tabelle1[[#This Row],[MT Distri % (besucht) VP]])*100</f>
        <v>-3.9473684210526327</v>
      </c>
      <c r="U3170" t="str">
        <f>Tabelle1[[#This Row],[Kundenhierarchie 1]]&amp;Tabelle1[[#This Row],[Händler]]&amp;Tabelle1[[#This Row],[Kategorie]]&amp;Tabelle1[[#This Row],[Gruppe]]&amp;Tabelle1[[#This Row],[Name]]</f>
        <v>Rewe GruppeRewe SüdDressingDressing 250mlKühne Dressing Joghurt &amp; Knoblauch,250ml</v>
      </c>
      <c r="V3170">
        <f>_xlfn.XLOOKUP(U3170,'Daten Vor-Quartal'!U:U,'Daten Vor-Quartal'!I:I,0)</f>
        <v>0.14473684210526316</v>
      </c>
    </row>
    <row r="3171" spans="1:22">
      <c r="A3171" t="s">
        <v>24</v>
      </c>
      <c r="B3171" t="s">
        <v>28</v>
      </c>
      <c r="C3171" t="s">
        <v>10</v>
      </c>
      <c r="D3171" t="s">
        <v>170</v>
      </c>
      <c r="E3171" t="s">
        <v>175</v>
      </c>
      <c r="F3171">
        <v>99</v>
      </c>
      <c r="G3171" t="s">
        <v>74</v>
      </c>
      <c r="H3171">
        <v>0</v>
      </c>
      <c r="I3171">
        <v>0</v>
      </c>
      <c r="J3171">
        <v>0</v>
      </c>
      <c r="K3171">
        <v>0</v>
      </c>
      <c r="L3171">
        <v>0</v>
      </c>
      <c r="M3171">
        <v>288</v>
      </c>
      <c r="N3171">
        <v>1</v>
      </c>
      <c r="O3171">
        <v>0</v>
      </c>
      <c r="P3171">
        <v>583</v>
      </c>
      <c r="Q3171">
        <v>0</v>
      </c>
      <c r="R3171">
        <v>0</v>
      </c>
      <c r="S3171">
        <f t="shared" si="52"/>
        <v>0</v>
      </c>
      <c r="T3171" s="13">
        <f>(Tabelle1[[#This Row],[MT Distri % (besucht)]]-Tabelle1[[#This Row],[MT Distri % (besucht) VP]])*100</f>
        <v>0</v>
      </c>
      <c r="U3171" t="str">
        <f>Tabelle1[[#This Row],[Kundenhierarchie 1]]&amp;Tabelle1[[#This Row],[Händler]]&amp;Tabelle1[[#This Row],[Kategorie]]&amp;Tabelle1[[#This Row],[Gruppe]]&amp;Tabelle1[[#This Row],[Name]]</f>
        <v>Rewe GruppeRewe SüdDressingDressing 250mlKühne Dressing Sylter Art, 250ml</v>
      </c>
      <c r="V3171">
        <f>_xlfn.XLOOKUP(U3171,'Daten Vor-Quartal'!U:U,'Daten Vor-Quartal'!I:I,0)</f>
        <v>0</v>
      </c>
    </row>
    <row r="3172" spans="1:22">
      <c r="A3172" t="s">
        <v>24</v>
      </c>
      <c r="B3172" t="s">
        <v>28</v>
      </c>
      <c r="C3172" t="s">
        <v>10</v>
      </c>
      <c r="D3172" t="s">
        <v>177</v>
      </c>
      <c r="E3172" t="s">
        <v>176</v>
      </c>
      <c r="F3172">
        <v>24</v>
      </c>
      <c r="G3172" t="s">
        <v>74</v>
      </c>
      <c r="H3172">
        <v>1</v>
      </c>
      <c r="I3172">
        <v>9.6491228070175433E-2</v>
      </c>
      <c r="J3172">
        <v>6.1433447098975806</v>
      </c>
      <c r="K3172">
        <v>1.3157585030010628</v>
      </c>
      <c r="L3172">
        <v>288</v>
      </c>
      <c r="M3172">
        <v>288</v>
      </c>
      <c r="N3172">
        <v>114</v>
      </c>
      <c r="O3172">
        <v>11</v>
      </c>
      <c r="P3172">
        <v>583</v>
      </c>
      <c r="Q3172">
        <v>10.848380162484359</v>
      </c>
      <c r="R3172">
        <v>1.8339955290279484</v>
      </c>
      <c r="S3172">
        <f t="shared" si="52"/>
        <v>0.13157894736842105</v>
      </c>
      <c r="T3172" s="13">
        <f>(Tabelle1[[#This Row],[MT Distri % (besucht)]]-Tabelle1[[#This Row],[MT Distri % (besucht) VP]])*100</f>
        <v>-3.5087719298245612</v>
      </c>
      <c r="U3172" t="str">
        <f>Tabelle1[[#This Row],[Kundenhierarchie 1]]&amp;Tabelle1[[#This Row],[Händler]]&amp;Tabelle1[[#This Row],[Kategorie]]&amp;Tabelle1[[#This Row],[Gruppe]]&amp;Tabelle1[[#This Row],[Name]]</f>
        <v>Rewe GruppeRewe SüdDressingDressing Enjoy 300mlCK Enjoy Balsamico Bianco Vinaigr.,300ml</v>
      </c>
      <c r="V3172">
        <f>_xlfn.XLOOKUP(U3172,'Daten Vor-Quartal'!U:U,'Daten Vor-Quartal'!I:I,0)</f>
        <v>0.13157894736842105</v>
      </c>
    </row>
    <row r="3173" spans="1:22">
      <c r="A3173" t="s">
        <v>24</v>
      </c>
      <c r="B3173" t="s">
        <v>28</v>
      </c>
      <c r="C3173" t="s">
        <v>10</v>
      </c>
      <c r="D3173" t="s">
        <v>177</v>
      </c>
      <c r="E3173" t="s">
        <v>178</v>
      </c>
      <c r="F3173">
        <v>8</v>
      </c>
      <c r="G3173" t="s">
        <v>51</v>
      </c>
      <c r="H3173">
        <v>1</v>
      </c>
      <c r="I3173">
        <v>0.19298245614035087</v>
      </c>
      <c r="J3173">
        <v>10.409556313993138</v>
      </c>
      <c r="K3173">
        <v>2.3061080381311183</v>
      </c>
      <c r="L3173">
        <v>288</v>
      </c>
      <c r="M3173">
        <v>288</v>
      </c>
      <c r="N3173">
        <v>114</v>
      </c>
      <c r="O3173">
        <v>22</v>
      </c>
      <c r="P3173">
        <v>583</v>
      </c>
      <c r="Q3173">
        <v>14.968718880368279</v>
      </c>
      <c r="R3173">
        <v>2.4320263900580379</v>
      </c>
      <c r="S3173">
        <f t="shared" si="52"/>
        <v>0.22368421052631579</v>
      </c>
      <c r="T3173" s="13">
        <f>(Tabelle1[[#This Row],[MT Distri % (besucht)]]-Tabelle1[[#This Row],[MT Distri % (besucht) VP]])*100</f>
        <v>-3.0701754385964923</v>
      </c>
      <c r="U3173" t="str">
        <f>Tabelle1[[#This Row],[Kundenhierarchie 1]]&amp;Tabelle1[[#This Row],[Händler]]&amp;Tabelle1[[#This Row],[Kategorie]]&amp;Tabelle1[[#This Row],[Gruppe]]&amp;Tabelle1[[#This Row],[Name]]</f>
        <v>Rewe GruppeRewe SüdDressingDressing Enjoy 300mlCK Enjoy Balsamico Vinaigrette, 300ml</v>
      </c>
      <c r="V3173">
        <f>_xlfn.XLOOKUP(U3173,'Daten Vor-Quartal'!U:U,'Daten Vor-Quartal'!I:I,0)</f>
        <v>0.22368421052631579</v>
      </c>
    </row>
    <row r="3174" spans="1:22">
      <c r="A3174" t="s">
        <v>24</v>
      </c>
      <c r="B3174" t="s">
        <v>28</v>
      </c>
      <c r="C3174" t="s">
        <v>10</v>
      </c>
      <c r="D3174" t="s">
        <v>177</v>
      </c>
      <c r="E3174" t="s">
        <v>179</v>
      </c>
      <c r="F3174">
        <v>12</v>
      </c>
      <c r="G3174" t="s">
        <v>63</v>
      </c>
      <c r="H3174">
        <v>1</v>
      </c>
      <c r="I3174">
        <v>0.74561403508771928</v>
      </c>
      <c r="J3174">
        <v>75.085324232081916</v>
      </c>
      <c r="K3174">
        <v>27.499117335530176</v>
      </c>
      <c r="L3174">
        <v>288</v>
      </c>
      <c r="M3174">
        <v>288</v>
      </c>
      <c r="N3174">
        <v>114</v>
      </c>
      <c r="O3174">
        <v>85</v>
      </c>
      <c r="P3174">
        <v>583</v>
      </c>
      <c r="Q3174">
        <v>82.783384894300539</v>
      </c>
      <c r="R3174">
        <v>26.392106438462783</v>
      </c>
      <c r="S3174">
        <f t="shared" si="52"/>
        <v>0.55263157894736847</v>
      </c>
      <c r="T3174" s="13">
        <f>(Tabelle1[[#This Row],[MT Distri % (besucht)]]-Tabelle1[[#This Row],[MT Distri % (besucht) VP]])*100</f>
        <v>19.298245614035082</v>
      </c>
      <c r="U3174" t="str">
        <f>Tabelle1[[#This Row],[Kundenhierarchie 1]]&amp;Tabelle1[[#This Row],[Händler]]&amp;Tabelle1[[#This Row],[Kategorie]]&amp;Tabelle1[[#This Row],[Gruppe]]&amp;Tabelle1[[#This Row],[Name]]</f>
        <v>Rewe GruppeRewe SüdDressingDressing Enjoy 300mlCK Enjoy Himbeer Vinaigrette, 300ml</v>
      </c>
      <c r="V3174">
        <f>_xlfn.XLOOKUP(U3174,'Daten Vor-Quartal'!U:U,'Daten Vor-Quartal'!I:I,0)</f>
        <v>0.55263157894736847</v>
      </c>
    </row>
    <row r="3175" spans="1:22">
      <c r="A3175" t="s">
        <v>24</v>
      </c>
      <c r="B3175" t="s">
        <v>28</v>
      </c>
      <c r="C3175" t="s">
        <v>10</v>
      </c>
      <c r="D3175" t="s">
        <v>181</v>
      </c>
      <c r="E3175" t="s">
        <v>180</v>
      </c>
      <c r="F3175">
        <v>7</v>
      </c>
      <c r="G3175" t="s">
        <v>51</v>
      </c>
      <c r="H3175">
        <v>1</v>
      </c>
      <c r="I3175">
        <v>0.59649122807017541</v>
      </c>
      <c r="J3175">
        <v>39.249146757678965</v>
      </c>
      <c r="K3175">
        <v>39.249146757678965</v>
      </c>
      <c r="L3175">
        <v>288</v>
      </c>
      <c r="M3175">
        <v>288</v>
      </c>
      <c r="N3175">
        <v>114</v>
      </c>
      <c r="O3175">
        <v>68</v>
      </c>
      <c r="P3175">
        <v>583</v>
      </c>
      <c r="Q3175">
        <v>45.549934063372262</v>
      </c>
      <c r="R3175">
        <v>45.549934063372262</v>
      </c>
      <c r="S3175">
        <f t="shared" si="52"/>
        <v>0.63157894736842102</v>
      </c>
      <c r="T3175" s="13">
        <f>(Tabelle1[[#This Row],[MT Distri % (besucht)]]-Tabelle1[[#This Row],[MT Distri % (besucht) VP]])*100</f>
        <v>-3.5087719298245612</v>
      </c>
      <c r="U3175" t="str">
        <f>Tabelle1[[#This Row],[Kundenhierarchie 1]]&amp;Tabelle1[[#This Row],[Händler]]&amp;Tabelle1[[#This Row],[Kategorie]]&amp;Tabelle1[[#This Row],[Gruppe]]&amp;Tabelle1[[#This Row],[Name]]</f>
        <v>Rewe GruppeRewe SüdDressingDressing Natürlich Gut 250mlNat. GUT Haferdr. Frühlingskr.,250ml,6er</v>
      </c>
      <c r="V3175">
        <f>_xlfn.XLOOKUP(U3175,'Daten Vor-Quartal'!U:U,'Daten Vor-Quartal'!I:I,0)</f>
        <v>0.63157894736842102</v>
      </c>
    </row>
    <row r="3176" spans="1:22">
      <c r="A3176" t="s">
        <v>24</v>
      </c>
      <c r="B3176" t="s">
        <v>28</v>
      </c>
      <c r="C3176" t="s">
        <v>10</v>
      </c>
      <c r="D3176" t="s">
        <v>181</v>
      </c>
      <c r="E3176" t="s">
        <v>182</v>
      </c>
      <c r="F3176">
        <v>11</v>
      </c>
      <c r="G3176" t="s">
        <v>51</v>
      </c>
      <c r="H3176">
        <v>1</v>
      </c>
      <c r="I3176">
        <v>0.63157894736842102</v>
      </c>
      <c r="J3176">
        <v>38.054607508532534</v>
      </c>
      <c r="K3176">
        <v>38.054607508532534</v>
      </c>
      <c r="L3176">
        <v>288</v>
      </c>
      <c r="M3176">
        <v>288</v>
      </c>
      <c r="N3176">
        <v>114</v>
      </c>
      <c r="O3176">
        <v>72</v>
      </c>
      <c r="P3176">
        <v>583</v>
      </c>
      <c r="Q3176">
        <v>43.368067391317503</v>
      </c>
      <c r="R3176">
        <v>43.368067391317503</v>
      </c>
      <c r="S3176">
        <f t="shared" si="52"/>
        <v>0.61842105263157898</v>
      </c>
      <c r="T3176" s="13">
        <f>(Tabelle1[[#This Row],[MT Distri % (besucht)]]-Tabelle1[[#This Row],[MT Distri % (besucht) VP]])*100</f>
        <v>1.3157894736842035</v>
      </c>
      <c r="U3176" t="str">
        <f>Tabelle1[[#This Row],[Kundenhierarchie 1]]&amp;Tabelle1[[#This Row],[Händler]]&amp;Tabelle1[[#This Row],[Kategorie]]&amp;Tabelle1[[#This Row],[Gruppe]]&amp;Tabelle1[[#This Row],[Name]]</f>
        <v>Rewe GruppeRewe SüdDressingDressing Natürlich Gut 250mlNat. GUT Haferdr. Sylter Art, 250ml, 6er</v>
      </c>
      <c r="V3176">
        <f>_xlfn.XLOOKUP(U3176,'Daten Vor-Quartal'!U:U,'Daten Vor-Quartal'!I:I,0)</f>
        <v>0.61842105263157898</v>
      </c>
    </row>
    <row r="3177" spans="1:22">
      <c r="A3177" t="s">
        <v>24</v>
      </c>
      <c r="B3177" t="s">
        <v>28</v>
      </c>
      <c r="C3177" t="s">
        <v>10</v>
      </c>
      <c r="D3177" t="s">
        <v>181</v>
      </c>
      <c r="E3177" t="s">
        <v>183</v>
      </c>
      <c r="F3177">
        <v>14</v>
      </c>
      <c r="G3177" t="s">
        <v>63</v>
      </c>
      <c r="H3177">
        <v>1</v>
      </c>
      <c r="I3177">
        <v>0.85087719298245612</v>
      </c>
      <c r="J3177">
        <v>60.580204778156777</v>
      </c>
      <c r="K3177">
        <v>-2.1784159114981776</v>
      </c>
      <c r="L3177">
        <v>288</v>
      </c>
      <c r="M3177">
        <v>288</v>
      </c>
      <c r="N3177">
        <v>114</v>
      </c>
      <c r="O3177">
        <v>97</v>
      </c>
      <c r="P3177">
        <v>583</v>
      </c>
      <c r="Q3177">
        <v>69.188973998623652</v>
      </c>
      <c r="R3177">
        <v>0.15095162847316601</v>
      </c>
      <c r="S3177">
        <f t="shared" si="52"/>
        <v>0.82894736842105265</v>
      </c>
      <c r="T3177" s="13">
        <f>(Tabelle1[[#This Row],[MT Distri % (besucht)]]-Tabelle1[[#This Row],[MT Distri % (besucht) VP]])*100</f>
        <v>2.1929824561403466</v>
      </c>
      <c r="U3177" t="str">
        <f>Tabelle1[[#This Row],[Kundenhierarchie 1]]&amp;Tabelle1[[#This Row],[Händler]]&amp;Tabelle1[[#This Row],[Kategorie]]&amp;Tabelle1[[#This Row],[Gruppe]]&amp;Tabelle1[[#This Row],[Name]]</f>
        <v>Rewe GruppeRewe SüdDressingDressing Natürlich Gut 250mlNatürlich Gut Balsamico Granat.,6X250ml</v>
      </c>
      <c r="V3177">
        <f>_xlfn.XLOOKUP(U3177,'Daten Vor-Quartal'!U:U,'Daten Vor-Quartal'!I:I,0)</f>
        <v>0.82894736842105265</v>
      </c>
    </row>
    <row r="3178" spans="1:22">
      <c r="A3178" t="s">
        <v>24</v>
      </c>
      <c r="B3178" t="s">
        <v>28</v>
      </c>
      <c r="C3178" t="s">
        <v>10</v>
      </c>
      <c r="D3178" t="s">
        <v>181</v>
      </c>
      <c r="E3178" t="s">
        <v>184</v>
      </c>
      <c r="F3178">
        <v>6</v>
      </c>
      <c r="G3178" t="s">
        <v>51</v>
      </c>
      <c r="H3178">
        <v>1</v>
      </c>
      <c r="I3178">
        <v>0.88596491228070173</v>
      </c>
      <c r="J3178">
        <v>65.870307167235325</v>
      </c>
      <c r="K3178">
        <v>5.3530657879251322</v>
      </c>
      <c r="L3178">
        <v>288</v>
      </c>
      <c r="M3178">
        <v>288</v>
      </c>
      <c r="N3178">
        <v>114</v>
      </c>
      <c r="O3178">
        <v>101</v>
      </c>
      <c r="P3178">
        <v>583</v>
      </c>
      <c r="Q3178">
        <v>74.284866484821706</v>
      </c>
      <c r="R3178">
        <v>6.7085366749929563</v>
      </c>
      <c r="S3178">
        <f t="shared" si="52"/>
        <v>0.82894736842105265</v>
      </c>
      <c r="T3178" s="13">
        <f>(Tabelle1[[#This Row],[MT Distri % (besucht)]]-Tabelle1[[#This Row],[MT Distri % (besucht) VP]])*100</f>
        <v>5.7017543859649074</v>
      </c>
      <c r="U3178" t="str">
        <f>Tabelle1[[#This Row],[Kundenhierarchie 1]]&amp;Tabelle1[[#This Row],[Händler]]&amp;Tabelle1[[#This Row],[Kategorie]]&amp;Tabelle1[[#This Row],[Gruppe]]&amp;Tabelle1[[#This Row],[Name]]</f>
        <v>Rewe GruppeRewe SüdDressingDressing Natürlich Gut 250mlNatürlich Gut Honig Dijon Senf, 6X250ml</v>
      </c>
      <c r="V3178">
        <f>_xlfn.XLOOKUP(U3178,'Daten Vor-Quartal'!U:U,'Daten Vor-Quartal'!I:I,0)</f>
        <v>0.82894736842105265</v>
      </c>
    </row>
    <row r="3179" spans="1:22">
      <c r="A3179" t="s">
        <v>24</v>
      </c>
      <c r="B3179" t="s">
        <v>28</v>
      </c>
      <c r="C3179" t="s">
        <v>10</v>
      </c>
      <c r="D3179" t="s">
        <v>181</v>
      </c>
      <c r="E3179" t="s">
        <v>185</v>
      </c>
      <c r="F3179">
        <v>4</v>
      </c>
      <c r="G3179" t="s">
        <v>51</v>
      </c>
      <c r="H3179">
        <v>1</v>
      </c>
      <c r="I3179">
        <v>0.89473684210526316</v>
      </c>
      <c r="J3179">
        <v>72.52559726962491</v>
      </c>
      <c r="K3179">
        <v>5.6290455454866333</v>
      </c>
      <c r="L3179">
        <v>288</v>
      </c>
      <c r="M3179">
        <v>288</v>
      </c>
      <c r="N3179">
        <v>114</v>
      </c>
      <c r="O3179">
        <v>102</v>
      </c>
      <c r="P3179">
        <v>583</v>
      </c>
      <c r="Q3179">
        <v>79.895798779129962</v>
      </c>
      <c r="R3179">
        <v>5.6258596697475127</v>
      </c>
      <c r="S3179">
        <f t="shared" si="52"/>
        <v>0.89473684210526316</v>
      </c>
      <c r="T3179" s="13">
        <f>(Tabelle1[[#This Row],[MT Distri % (besucht)]]-Tabelle1[[#This Row],[MT Distri % (besucht) VP]])*100</f>
        <v>0</v>
      </c>
      <c r="U3179" t="str">
        <f>Tabelle1[[#This Row],[Kundenhierarchie 1]]&amp;Tabelle1[[#This Row],[Händler]]&amp;Tabelle1[[#This Row],[Kategorie]]&amp;Tabelle1[[#This Row],[Gruppe]]&amp;Tabelle1[[#This Row],[Name]]</f>
        <v>Rewe GruppeRewe SüdDressingDressing Natürlich Gut 250mlNatürlich Gut Jogh. Wildkräuter, 6X250ml</v>
      </c>
      <c r="V3179">
        <f>_xlfn.XLOOKUP(U3179,'Daten Vor-Quartal'!U:U,'Daten Vor-Quartal'!I:I,0)</f>
        <v>0.89473684210526316</v>
      </c>
    </row>
    <row r="3180" spans="1:22">
      <c r="A3180" t="s">
        <v>24</v>
      </c>
      <c r="B3180" t="s">
        <v>28</v>
      </c>
      <c r="C3180" t="s">
        <v>9</v>
      </c>
      <c r="D3180" t="s">
        <v>186</v>
      </c>
      <c r="E3180" t="s">
        <v>55</v>
      </c>
      <c r="F3180">
        <v>4</v>
      </c>
      <c r="G3180" t="s">
        <v>51</v>
      </c>
      <c r="H3180">
        <v>1</v>
      </c>
      <c r="I3180">
        <v>0.57894736842105265</v>
      </c>
      <c r="J3180">
        <v>40.955631399317504</v>
      </c>
      <c r="K3180">
        <v>-11.285747911027448</v>
      </c>
      <c r="L3180">
        <v>288</v>
      </c>
      <c r="M3180">
        <v>288</v>
      </c>
      <c r="N3180">
        <v>114</v>
      </c>
      <c r="O3180">
        <v>66</v>
      </c>
      <c r="P3180">
        <v>583</v>
      </c>
      <c r="Q3180">
        <v>42.077153408007703</v>
      </c>
      <c r="R3180">
        <v>-12.128617536295877</v>
      </c>
      <c r="S3180">
        <f t="shared" si="52"/>
        <v>0.75</v>
      </c>
      <c r="T3180" s="13">
        <f>(Tabelle1[[#This Row],[MT Distri % (besucht)]]-Tabelle1[[#This Row],[MT Distri % (besucht) VP]])*100</f>
        <v>-17.105263157894733</v>
      </c>
      <c r="U3180" t="str">
        <f>Tabelle1[[#This Row],[Kundenhierarchie 1]]&amp;Tabelle1[[#This Row],[Händler]]&amp;Tabelle1[[#This Row],[Kategorie]]&amp;Tabelle1[[#This Row],[Gruppe]]&amp;Tabelle1[[#This Row],[Name]]</f>
        <v>Rewe GruppeRewe SüdEssigBalsamissimo 215mlBalsamissimo Balsamico-Creme 215ml Fl.</v>
      </c>
      <c r="V3180">
        <f>_xlfn.XLOOKUP(U3180,'Daten Vor-Quartal'!U:U,'Daten Vor-Quartal'!I:I,0)</f>
        <v>0.75</v>
      </c>
    </row>
    <row r="3181" spans="1:22">
      <c r="A3181" t="s">
        <v>24</v>
      </c>
      <c r="B3181" t="s">
        <v>28</v>
      </c>
      <c r="C3181" t="s">
        <v>9</v>
      </c>
      <c r="D3181" t="s">
        <v>186</v>
      </c>
      <c r="E3181" t="s">
        <v>83</v>
      </c>
      <c r="F3181">
        <v>30</v>
      </c>
      <c r="G3181" t="s">
        <v>74</v>
      </c>
      <c r="H3181">
        <v>0</v>
      </c>
      <c r="I3181">
        <v>0</v>
      </c>
      <c r="J3181">
        <v>0.17064846416382332</v>
      </c>
      <c r="K3181">
        <v>-1.7653289396257626E-3</v>
      </c>
      <c r="L3181">
        <v>0</v>
      </c>
      <c r="M3181">
        <v>288</v>
      </c>
      <c r="N3181">
        <v>1</v>
      </c>
      <c r="O3181">
        <v>0</v>
      </c>
      <c r="P3181">
        <v>583</v>
      </c>
      <c r="Q3181">
        <v>0.19727419935138407</v>
      </c>
      <c r="R3181">
        <v>-9.4536892500477976E-2</v>
      </c>
      <c r="S3181">
        <f t="shared" si="52"/>
        <v>0</v>
      </c>
      <c r="T3181" s="13">
        <f>(Tabelle1[[#This Row],[MT Distri % (besucht)]]-Tabelle1[[#This Row],[MT Distri % (besucht) VP]])*100</f>
        <v>0</v>
      </c>
      <c r="U3181" t="str">
        <f>Tabelle1[[#This Row],[Kundenhierarchie 1]]&amp;Tabelle1[[#This Row],[Händler]]&amp;Tabelle1[[#This Row],[Kategorie]]&amp;Tabelle1[[#This Row],[Gruppe]]&amp;Tabelle1[[#This Row],[Name]]</f>
        <v>Rewe GruppeRewe SüdEssigBalsamissimo 215mlBalsamissimo Basilikum, 215ml Fl.</v>
      </c>
      <c r="V3181">
        <f>_xlfn.XLOOKUP(U3181,'Daten Vor-Quartal'!U:U,'Daten Vor-Quartal'!I:I,0)</f>
        <v>0</v>
      </c>
    </row>
    <row r="3182" spans="1:22">
      <c r="A3182" t="s">
        <v>24</v>
      </c>
      <c r="B3182" t="s">
        <v>28</v>
      </c>
      <c r="C3182" t="s">
        <v>9</v>
      </c>
      <c r="D3182" t="s">
        <v>187</v>
      </c>
      <c r="E3182" t="s">
        <v>53</v>
      </c>
      <c r="F3182">
        <v>2</v>
      </c>
      <c r="G3182" t="s">
        <v>51</v>
      </c>
      <c r="H3182">
        <v>1</v>
      </c>
      <c r="I3182">
        <v>0.71052631578947367</v>
      </c>
      <c r="J3182">
        <v>53.924914675768257</v>
      </c>
      <c r="K3182">
        <v>3.2352595033541158</v>
      </c>
      <c r="L3182">
        <v>288</v>
      </c>
      <c r="M3182">
        <v>288</v>
      </c>
      <c r="N3182">
        <v>114</v>
      </c>
      <c r="O3182">
        <v>81</v>
      </c>
      <c r="P3182">
        <v>583</v>
      </c>
      <c r="Q3182">
        <v>60.981611065090661</v>
      </c>
      <c r="R3182">
        <v>2.1331821427754392</v>
      </c>
      <c r="S3182">
        <f t="shared" si="52"/>
        <v>0.68421052631578949</v>
      </c>
      <c r="T3182" s="13">
        <f>(Tabelle1[[#This Row],[MT Distri % (besucht)]]-Tabelle1[[#This Row],[MT Distri % (besucht) VP]])*100</f>
        <v>2.6315789473684181</v>
      </c>
      <c r="U3182" t="str">
        <f>Tabelle1[[#This Row],[Kundenhierarchie 1]]&amp;Tabelle1[[#This Row],[Händler]]&amp;Tabelle1[[#This Row],[Kategorie]]&amp;Tabelle1[[#This Row],[Gruppe]]&amp;Tabelle1[[#This Row],[Name]]</f>
        <v>Rewe GruppeRewe SüdEssigEssig Balsamicos 0,5lKühne Aceto Bals. di Modena,0,5l Karaffe</v>
      </c>
      <c r="V3182">
        <f>_xlfn.XLOOKUP(U3182,'Daten Vor-Quartal'!U:U,'Daten Vor-Quartal'!I:I,0)</f>
        <v>0.68421052631578949</v>
      </c>
    </row>
    <row r="3183" spans="1:22">
      <c r="A3183" t="s">
        <v>24</v>
      </c>
      <c r="B3183" t="s">
        <v>28</v>
      </c>
      <c r="C3183" t="s">
        <v>9</v>
      </c>
      <c r="D3183" t="s">
        <v>187</v>
      </c>
      <c r="E3183" t="s">
        <v>52</v>
      </c>
      <c r="F3183">
        <v>1</v>
      </c>
      <c r="G3183" t="s">
        <v>51</v>
      </c>
      <c r="H3183">
        <v>1</v>
      </c>
      <c r="I3183">
        <v>0.95614035087719296</v>
      </c>
      <c r="J3183">
        <v>74.744027303753953</v>
      </c>
      <c r="K3183">
        <v>2.3302342003059948</v>
      </c>
      <c r="L3183">
        <v>288</v>
      </c>
      <c r="M3183">
        <v>288</v>
      </c>
      <c r="N3183">
        <v>114</v>
      </c>
      <c r="O3183">
        <v>109</v>
      </c>
      <c r="P3183">
        <v>583</v>
      </c>
      <c r="Q3183">
        <v>78.933044023211508</v>
      </c>
      <c r="R3183">
        <v>1.5435691542650289</v>
      </c>
      <c r="S3183">
        <f t="shared" si="52"/>
        <v>0.96052631578947367</v>
      </c>
      <c r="T3183" s="13">
        <f>(Tabelle1[[#This Row],[MT Distri % (besucht)]]-Tabelle1[[#This Row],[MT Distri % (besucht) VP]])*100</f>
        <v>-0.43859649122807154</v>
      </c>
      <c r="U3183" t="str">
        <f>Tabelle1[[#This Row],[Kundenhierarchie 1]]&amp;Tabelle1[[#This Row],[Händler]]&amp;Tabelle1[[#This Row],[Kategorie]]&amp;Tabelle1[[#This Row],[Gruppe]]&amp;Tabelle1[[#This Row],[Name]]</f>
        <v>Rewe GruppeRewe SüdEssigEssig Balsamicos 0,5lKühne Condimento Bals. Bianco, 0,5l Kar.</v>
      </c>
      <c r="V3183">
        <f>_xlfn.XLOOKUP(U3183,'Daten Vor-Quartal'!U:U,'Daten Vor-Quartal'!I:I,0)</f>
        <v>0.96052631578947367</v>
      </c>
    </row>
    <row r="3184" spans="1:22">
      <c r="A3184" t="s">
        <v>24</v>
      </c>
      <c r="B3184" t="s">
        <v>28</v>
      </c>
      <c r="C3184" t="s">
        <v>9</v>
      </c>
      <c r="D3184" t="s">
        <v>187</v>
      </c>
      <c r="E3184" t="s">
        <v>60</v>
      </c>
      <c r="F3184">
        <v>9</v>
      </c>
      <c r="G3184" t="s">
        <v>51</v>
      </c>
      <c r="H3184">
        <v>0</v>
      </c>
      <c r="I3184">
        <v>0.90476190476190477</v>
      </c>
      <c r="J3184">
        <v>90.784982935154119</v>
      </c>
      <c r="K3184">
        <v>0.26774155584323012</v>
      </c>
      <c r="L3184">
        <v>0</v>
      </c>
      <c r="M3184">
        <v>288</v>
      </c>
      <c r="N3184">
        <v>42</v>
      </c>
      <c r="O3184">
        <v>38</v>
      </c>
      <c r="P3184">
        <v>583</v>
      </c>
      <c r="Q3184">
        <v>93.068937874321279</v>
      </c>
      <c r="R3184">
        <v>0.19079339009873308</v>
      </c>
      <c r="S3184">
        <f t="shared" si="52"/>
        <v>0.96052631578947367</v>
      </c>
      <c r="T3184" s="13">
        <f>(Tabelle1[[#This Row],[MT Distri % (besucht)]]-Tabelle1[[#This Row],[MT Distri % (besucht) VP]])*100</f>
        <v>-5.5764411027568901</v>
      </c>
      <c r="U3184" t="str">
        <f>Tabelle1[[#This Row],[Kundenhierarchie 1]]&amp;Tabelle1[[#This Row],[Händler]]&amp;Tabelle1[[#This Row],[Kategorie]]&amp;Tabelle1[[#This Row],[Gruppe]]&amp;Tabelle1[[#This Row],[Name]]</f>
        <v>Rewe GruppeRewe SüdEssigEssig Balsamicos 0,5lPrem. Aceto Balsamico di Modena, 6x500ml</v>
      </c>
      <c r="V3184">
        <f>_xlfn.XLOOKUP(U3184,'Daten Vor-Quartal'!U:U,'Daten Vor-Quartal'!I:I,0)</f>
        <v>0.96052631578947367</v>
      </c>
    </row>
    <row r="3185" spans="1:22">
      <c r="A3185" t="s">
        <v>24</v>
      </c>
      <c r="B3185" t="s">
        <v>28</v>
      </c>
      <c r="C3185" t="s">
        <v>9</v>
      </c>
      <c r="D3185" t="s">
        <v>187</v>
      </c>
      <c r="E3185" t="s">
        <v>62</v>
      </c>
      <c r="F3185">
        <v>11</v>
      </c>
      <c r="G3185" t="s">
        <v>51</v>
      </c>
      <c r="H3185">
        <v>0</v>
      </c>
      <c r="I3185">
        <v>0.90476190476190477</v>
      </c>
      <c r="J3185">
        <v>89.59044368600712</v>
      </c>
      <c r="K3185">
        <v>2.6938919618688808</v>
      </c>
      <c r="L3185">
        <v>0</v>
      </c>
      <c r="M3185">
        <v>288</v>
      </c>
      <c r="N3185">
        <v>42</v>
      </c>
      <c r="O3185">
        <v>38</v>
      </c>
      <c r="P3185">
        <v>583</v>
      </c>
      <c r="Q3185">
        <v>92.384190505720525</v>
      </c>
      <c r="R3185">
        <v>2.430719400384632</v>
      </c>
      <c r="S3185">
        <f t="shared" si="52"/>
        <v>0.94736842105263153</v>
      </c>
      <c r="T3185" s="13">
        <f>(Tabelle1[[#This Row],[MT Distri % (besucht)]]-Tabelle1[[#This Row],[MT Distri % (besucht) VP]])*100</f>
        <v>-4.2606516290726759</v>
      </c>
      <c r="U3185" t="str">
        <f>Tabelle1[[#This Row],[Kundenhierarchie 1]]&amp;Tabelle1[[#This Row],[Händler]]&amp;Tabelle1[[#This Row],[Kategorie]]&amp;Tabelle1[[#This Row],[Gruppe]]&amp;Tabelle1[[#This Row],[Name]]</f>
        <v>Rewe GruppeRewe SüdEssigEssig Balsamicos 0,5lPremium Condimento Bianco, 6x500ml</v>
      </c>
      <c r="V3185">
        <f>_xlfn.XLOOKUP(U3185,'Daten Vor-Quartal'!U:U,'Daten Vor-Quartal'!I:I,0)</f>
        <v>0.94736842105263153</v>
      </c>
    </row>
    <row r="3186" spans="1:22">
      <c r="A3186" t="s">
        <v>24</v>
      </c>
      <c r="B3186" t="s">
        <v>28</v>
      </c>
      <c r="C3186" t="s">
        <v>9</v>
      </c>
      <c r="D3186" t="s">
        <v>188</v>
      </c>
      <c r="E3186" t="s">
        <v>68</v>
      </c>
      <c r="F3186">
        <v>16</v>
      </c>
      <c r="G3186" t="s">
        <v>63</v>
      </c>
      <c r="H3186">
        <v>1</v>
      </c>
      <c r="I3186">
        <v>8.771929824561403E-2</v>
      </c>
      <c r="J3186">
        <v>8.7030716723549322</v>
      </c>
      <c r="K3186">
        <v>0.42720960338942954</v>
      </c>
      <c r="L3186">
        <v>288</v>
      </c>
      <c r="M3186">
        <v>288</v>
      </c>
      <c r="N3186">
        <v>114</v>
      </c>
      <c r="O3186">
        <v>10</v>
      </c>
      <c r="P3186">
        <v>583</v>
      </c>
      <c r="Q3186">
        <v>12.819575561321923</v>
      </c>
      <c r="R3186">
        <v>3.9058270159651798E-2</v>
      </c>
      <c r="S3186">
        <f t="shared" si="52"/>
        <v>0.11842105263157894</v>
      </c>
      <c r="T3186" s="13">
        <f>(Tabelle1[[#This Row],[MT Distri % (besucht)]]-Tabelle1[[#This Row],[MT Distri % (besucht) VP]])*100</f>
        <v>-3.070175438596491</v>
      </c>
      <c r="U3186" t="str">
        <f>Tabelle1[[#This Row],[Kundenhierarchie 1]]&amp;Tabelle1[[#This Row],[Händler]]&amp;Tabelle1[[#This Row],[Kategorie]]&amp;Tabelle1[[#This Row],[Gruppe]]&amp;Tabelle1[[#This Row],[Name]]</f>
        <v>Rewe GruppeRewe SüdEssigEssig Balsamicos 100mlKühne Aceto Balsamico, 100ml Flasche</v>
      </c>
      <c r="V3186">
        <f>_xlfn.XLOOKUP(U3186,'Daten Vor-Quartal'!U:U,'Daten Vor-Quartal'!I:I,0)</f>
        <v>0.11842105263157894</v>
      </c>
    </row>
    <row r="3187" spans="1:22">
      <c r="A3187" t="s">
        <v>24</v>
      </c>
      <c r="B3187" t="s">
        <v>28</v>
      </c>
      <c r="C3187" t="s">
        <v>9</v>
      </c>
      <c r="D3187" t="s">
        <v>188</v>
      </c>
      <c r="E3187" t="s">
        <v>69</v>
      </c>
      <c r="F3187">
        <v>17</v>
      </c>
      <c r="G3187" t="s">
        <v>63</v>
      </c>
      <c r="H3187">
        <v>1</v>
      </c>
      <c r="I3187">
        <v>7.8947368421052627E-2</v>
      </c>
      <c r="J3187">
        <v>7.6791808873720306</v>
      </c>
      <c r="K3187">
        <v>9.2973990820290189E-2</v>
      </c>
      <c r="L3187">
        <v>288</v>
      </c>
      <c r="M3187">
        <v>288</v>
      </c>
      <c r="N3187">
        <v>114</v>
      </c>
      <c r="O3187">
        <v>9</v>
      </c>
      <c r="P3187">
        <v>583</v>
      </c>
      <c r="Q3187">
        <v>11.661833109424965</v>
      </c>
      <c r="R3187">
        <v>6.3307718706237637E-2</v>
      </c>
      <c r="S3187">
        <f t="shared" si="52"/>
        <v>9.2105263157894732E-2</v>
      </c>
      <c r="T3187" s="13">
        <f>(Tabelle1[[#This Row],[MT Distri % (besucht)]]-Tabelle1[[#This Row],[MT Distri % (besucht) VP]])*100</f>
        <v>-1.3157894736842104</v>
      </c>
      <c r="U3187" t="str">
        <f>Tabelle1[[#This Row],[Kundenhierarchie 1]]&amp;Tabelle1[[#This Row],[Händler]]&amp;Tabelle1[[#This Row],[Kategorie]]&amp;Tabelle1[[#This Row],[Gruppe]]&amp;Tabelle1[[#This Row],[Name]]</f>
        <v>Rewe GruppeRewe SüdEssigEssig Balsamicos 100mlKühne Condim.Balsamico Bianco, 100ml Fl.</v>
      </c>
      <c r="V3187">
        <f>_xlfn.XLOOKUP(U3187,'Daten Vor-Quartal'!U:U,'Daten Vor-Quartal'!I:I,0)</f>
        <v>9.2105263157894732E-2</v>
      </c>
    </row>
    <row r="3188" spans="1:22">
      <c r="A3188" t="s">
        <v>24</v>
      </c>
      <c r="B3188" t="s">
        <v>28</v>
      </c>
      <c r="C3188" t="s">
        <v>9</v>
      </c>
      <c r="D3188" t="s">
        <v>189</v>
      </c>
      <c r="E3188" t="s">
        <v>88</v>
      </c>
      <c r="F3188">
        <v>35</v>
      </c>
      <c r="G3188" t="s">
        <v>74</v>
      </c>
      <c r="H3188">
        <v>0</v>
      </c>
      <c r="I3188">
        <v>0</v>
      </c>
      <c r="J3188">
        <v>0.17064846416382332</v>
      </c>
      <c r="K3188">
        <v>0.17064846416382332</v>
      </c>
      <c r="L3188">
        <v>0</v>
      </c>
      <c r="M3188">
        <v>288</v>
      </c>
      <c r="N3188">
        <v>1</v>
      </c>
      <c r="O3188">
        <v>0</v>
      </c>
      <c r="P3188">
        <v>583</v>
      </c>
      <c r="Q3188">
        <v>0.16846772077582828</v>
      </c>
      <c r="R3188">
        <v>0.16846772077582828</v>
      </c>
      <c r="S3188">
        <f t="shared" si="52"/>
        <v>0</v>
      </c>
      <c r="T3188" s="13">
        <f>(Tabelle1[[#This Row],[MT Distri % (besucht)]]-Tabelle1[[#This Row],[MT Distri % (besucht) VP]])*100</f>
        <v>0</v>
      </c>
      <c r="U3188" t="str">
        <f>Tabelle1[[#This Row],[Kundenhierarchie 1]]&amp;Tabelle1[[#This Row],[Händler]]&amp;Tabelle1[[#This Row],[Kategorie]]&amp;Tabelle1[[#This Row],[Gruppe]]&amp;Tabelle1[[#This Row],[Name]]</f>
        <v>Rewe GruppeRewe SüdEssigEssig Balsamicos 250mlBio Aceto Balsamico di Modena 6%, 250ml</v>
      </c>
      <c r="V3188">
        <f>_xlfn.XLOOKUP(U3188,'Daten Vor-Quartal'!U:U,'Daten Vor-Quartal'!I:I,0)</f>
        <v>0</v>
      </c>
    </row>
    <row r="3189" spans="1:22">
      <c r="A3189" t="s">
        <v>24</v>
      </c>
      <c r="B3189" t="s">
        <v>28</v>
      </c>
      <c r="C3189" t="s">
        <v>9</v>
      </c>
      <c r="D3189" t="s">
        <v>189</v>
      </c>
      <c r="E3189" t="s">
        <v>86</v>
      </c>
      <c r="F3189">
        <v>33</v>
      </c>
      <c r="G3189" t="s">
        <v>74</v>
      </c>
      <c r="H3189">
        <v>0</v>
      </c>
      <c r="I3189">
        <v>0</v>
      </c>
      <c r="J3189">
        <v>0</v>
      </c>
      <c r="K3189">
        <v>0</v>
      </c>
      <c r="L3189">
        <v>0</v>
      </c>
      <c r="M3189">
        <v>288</v>
      </c>
      <c r="N3189">
        <v>1</v>
      </c>
      <c r="O3189">
        <v>0</v>
      </c>
      <c r="P3189">
        <v>583</v>
      </c>
      <c r="Q3189">
        <v>0</v>
      </c>
      <c r="R3189">
        <v>0</v>
      </c>
      <c r="S3189">
        <f t="shared" si="52"/>
        <v>0</v>
      </c>
      <c r="T3189" s="13">
        <f>(Tabelle1[[#This Row],[MT Distri % (besucht)]]-Tabelle1[[#This Row],[MT Distri % (besucht) VP]])*100</f>
        <v>0</v>
      </c>
      <c r="U3189" t="str">
        <f>Tabelle1[[#This Row],[Kundenhierarchie 1]]&amp;Tabelle1[[#This Row],[Händler]]&amp;Tabelle1[[#This Row],[Kategorie]]&amp;Tabelle1[[#This Row],[Gruppe]]&amp;Tabelle1[[#This Row],[Name]]</f>
        <v>Rewe GruppeRewe SüdEssigEssig Balsamicos 250mlBio Condimento Balsamico Bianco 5%,250ml</v>
      </c>
      <c r="V3189">
        <f>_xlfn.XLOOKUP(U3189,'Daten Vor-Quartal'!U:U,'Daten Vor-Quartal'!I:I,0)</f>
        <v>0</v>
      </c>
    </row>
    <row r="3190" spans="1:22">
      <c r="A3190" t="s">
        <v>24</v>
      </c>
      <c r="B3190" t="s">
        <v>28</v>
      </c>
      <c r="C3190" t="s">
        <v>9</v>
      </c>
      <c r="D3190" t="s">
        <v>189</v>
      </c>
      <c r="E3190" t="s">
        <v>71</v>
      </c>
      <c r="F3190">
        <v>19</v>
      </c>
      <c r="G3190" t="s">
        <v>63</v>
      </c>
      <c r="H3190">
        <v>1</v>
      </c>
      <c r="I3190">
        <v>0.66666666666666663</v>
      </c>
      <c r="J3190">
        <v>51.365187713310647</v>
      </c>
      <c r="K3190">
        <v>4.4686359891726637</v>
      </c>
      <c r="L3190">
        <v>288</v>
      </c>
      <c r="M3190">
        <v>288</v>
      </c>
      <c r="N3190">
        <v>114</v>
      </c>
      <c r="O3190">
        <v>76</v>
      </c>
      <c r="P3190">
        <v>583</v>
      </c>
      <c r="Q3190">
        <v>58.919774658195699</v>
      </c>
      <c r="R3190">
        <v>3.3923886516679218</v>
      </c>
      <c r="S3190">
        <f t="shared" si="52"/>
        <v>0.56578947368421051</v>
      </c>
      <c r="T3190" s="13">
        <f>(Tabelle1[[#This Row],[MT Distri % (besucht)]]-Tabelle1[[#This Row],[MT Distri % (besucht) VP]])*100</f>
        <v>10.087719298245613</v>
      </c>
      <c r="U3190" t="str">
        <f>Tabelle1[[#This Row],[Kundenhierarchie 1]]&amp;Tabelle1[[#This Row],[Händler]]&amp;Tabelle1[[#This Row],[Kategorie]]&amp;Tabelle1[[#This Row],[Gruppe]]&amp;Tabelle1[[#This Row],[Name]]</f>
        <v>Rewe GruppeRewe SüdEssigEssig Balsamicos 250mlKühne Aceto Balsamico di Modena, 250ml</v>
      </c>
      <c r="V3190">
        <f>_xlfn.XLOOKUP(U3190,'Daten Vor-Quartal'!U:U,'Daten Vor-Quartal'!I:I,0)</f>
        <v>0.56578947368421051</v>
      </c>
    </row>
    <row r="3191" spans="1:22">
      <c r="A3191" t="s">
        <v>24</v>
      </c>
      <c r="B3191" t="s">
        <v>28</v>
      </c>
      <c r="C3191" t="s">
        <v>9</v>
      </c>
      <c r="D3191" t="s">
        <v>189</v>
      </c>
      <c r="E3191" t="s">
        <v>67</v>
      </c>
      <c r="F3191">
        <v>15</v>
      </c>
      <c r="G3191" t="s">
        <v>63</v>
      </c>
      <c r="H3191">
        <v>1</v>
      </c>
      <c r="I3191">
        <v>0.69298245614035092</v>
      </c>
      <c r="J3191">
        <v>50.853242320819369</v>
      </c>
      <c r="K3191">
        <v>4.1291043897846134</v>
      </c>
      <c r="L3191">
        <v>288</v>
      </c>
      <c r="M3191">
        <v>288</v>
      </c>
      <c r="N3191">
        <v>114</v>
      </c>
      <c r="O3191">
        <v>79</v>
      </c>
      <c r="P3191">
        <v>583</v>
      </c>
      <c r="Q3191">
        <v>58.911909433257826</v>
      </c>
      <c r="R3191">
        <v>3.2377841449460689</v>
      </c>
      <c r="S3191">
        <f t="shared" si="52"/>
        <v>0.60526315789473684</v>
      </c>
      <c r="T3191" s="13">
        <f>(Tabelle1[[#This Row],[MT Distri % (besucht)]]-Tabelle1[[#This Row],[MT Distri % (besucht) VP]])*100</f>
        <v>8.7719298245614077</v>
      </c>
      <c r="U3191" t="str">
        <f>Tabelle1[[#This Row],[Kundenhierarchie 1]]&amp;Tabelle1[[#This Row],[Händler]]&amp;Tabelle1[[#This Row],[Kategorie]]&amp;Tabelle1[[#This Row],[Gruppe]]&amp;Tabelle1[[#This Row],[Name]]</f>
        <v>Rewe GruppeRewe SüdEssigEssig Balsamicos 250mlKühne Cond.Balsam. Bianco, 250ml Karaffe</v>
      </c>
      <c r="V3191">
        <f>_xlfn.XLOOKUP(U3191,'Daten Vor-Quartal'!U:U,'Daten Vor-Quartal'!I:I,0)</f>
        <v>0.60526315789473684</v>
      </c>
    </row>
    <row r="3192" spans="1:22">
      <c r="A3192" t="s">
        <v>24</v>
      </c>
      <c r="B3192" t="s">
        <v>28</v>
      </c>
      <c r="C3192" t="s">
        <v>9</v>
      </c>
      <c r="D3192" t="s">
        <v>190</v>
      </c>
      <c r="E3192" t="s">
        <v>70</v>
      </c>
      <c r="F3192">
        <v>18</v>
      </c>
      <c r="G3192" t="s">
        <v>63</v>
      </c>
      <c r="H3192">
        <v>1</v>
      </c>
      <c r="I3192">
        <v>0.19298245614035087</v>
      </c>
      <c r="J3192">
        <v>10.580204778157023</v>
      </c>
      <c r="K3192">
        <v>1.6146875367776934</v>
      </c>
      <c r="L3192">
        <v>288</v>
      </c>
      <c r="M3192">
        <v>288</v>
      </c>
      <c r="N3192">
        <v>114</v>
      </c>
      <c r="O3192">
        <v>22</v>
      </c>
      <c r="P3192">
        <v>583</v>
      </c>
      <c r="Q3192">
        <v>13.863251168052054</v>
      </c>
      <c r="R3192">
        <v>1.4863724099618505</v>
      </c>
      <c r="S3192">
        <f t="shared" si="52"/>
        <v>0.26315789473684209</v>
      </c>
      <c r="T3192" s="13">
        <f>(Tabelle1[[#This Row],[MT Distri % (besucht)]]-Tabelle1[[#This Row],[MT Distri % (besucht) VP]])*100</f>
        <v>-7.0175438596491224</v>
      </c>
      <c r="U3192" t="str">
        <f>Tabelle1[[#This Row],[Kundenhierarchie 1]]&amp;Tabelle1[[#This Row],[Händler]]&amp;Tabelle1[[#This Row],[Kategorie]]&amp;Tabelle1[[#This Row],[Gruppe]]&amp;Tabelle1[[#This Row],[Name]]</f>
        <v>Rewe GruppeRewe SüdEssigEssig CK 250mlHimbeer &amp; Essig, 250 ml Karaffe</v>
      </c>
      <c r="V3192">
        <f>_xlfn.XLOOKUP(U3192,'Daten Vor-Quartal'!U:U,'Daten Vor-Quartal'!I:I,0)</f>
        <v>0.26315789473684209</v>
      </c>
    </row>
    <row r="3193" spans="1:22">
      <c r="A3193" t="s">
        <v>24</v>
      </c>
      <c r="B3193" t="s">
        <v>28</v>
      </c>
      <c r="C3193" t="s">
        <v>9</v>
      </c>
      <c r="D3193" t="s">
        <v>190</v>
      </c>
      <c r="E3193" t="s">
        <v>77</v>
      </c>
      <c r="F3193">
        <v>24</v>
      </c>
      <c r="G3193" t="s">
        <v>74</v>
      </c>
      <c r="H3193">
        <v>0</v>
      </c>
      <c r="I3193">
        <v>0</v>
      </c>
      <c r="J3193">
        <v>3.2423208191126158</v>
      </c>
      <c r="K3193">
        <v>1.0009415087677997</v>
      </c>
      <c r="L3193">
        <v>0</v>
      </c>
      <c r="M3193">
        <v>288</v>
      </c>
      <c r="N3193">
        <v>1</v>
      </c>
      <c r="O3193">
        <v>0</v>
      </c>
      <c r="P3193">
        <v>583</v>
      </c>
      <c r="Q3193">
        <v>6.6759630793206348</v>
      </c>
      <c r="R3193">
        <v>1.4651116054592075</v>
      </c>
      <c r="S3193">
        <f t="shared" si="52"/>
        <v>0</v>
      </c>
      <c r="T3193" s="13">
        <f>(Tabelle1[[#This Row],[MT Distri % (besucht)]]-Tabelle1[[#This Row],[MT Distri % (besucht) VP]])*100</f>
        <v>0</v>
      </c>
      <c r="U3193" t="str">
        <f>Tabelle1[[#This Row],[Kundenhierarchie 1]]&amp;Tabelle1[[#This Row],[Händler]]&amp;Tabelle1[[#This Row],[Kategorie]]&amp;Tabelle1[[#This Row],[Gruppe]]&amp;Tabelle1[[#This Row],[Name]]</f>
        <v>Rewe GruppeRewe SüdEssigEssig CK 250mlHonig &amp; Essig, 250ml Karaffe</v>
      </c>
      <c r="V3193">
        <f>_xlfn.XLOOKUP(U3193,'Daten Vor-Quartal'!U:U,'Daten Vor-Quartal'!I:I,0)</f>
        <v>0</v>
      </c>
    </row>
    <row r="3194" spans="1:22">
      <c r="A3194" t="s">
        <v>24</v>
      </c>
      <c r="B3194" t="s">
        <v>28</v>
      </c>
      <c r="C3194" t="s">
        <v>9</v>
      </c>
      <c r="D3194" t="s">
        <v>190</v>
      </c>
      <c r="E3194" t="s">
        <v>64</v>
      </c>
      <c r="F3194">
        <v>12</v>
      </c>
      <c r="G3194" t="s">
        <v>63</v>
      </c>
      <c r="H3194">
        <v>1</v>
      </c>
      <c r="I3194">
        <v>9.6491228070175433E-2</v>
      </c>
      <c r="J3194">
        <v>4.9488054607508563</v>
      </c>
      <c r="K3194">
        <v>-0.39602212545604243</v>
      </c>
      <c r="L3194">
        <v>288</v>
      </c>
      <c r="M3194">
        <v>288</v>
      </c>
      <c r="N3194">
        <v>114</v>
      </c>
      <c r="O3194">
        <v>11</v>
      </c>
      <c r="P3194">
        <v>583</v>
      </c>
      <c r="Q3194">
        <v>9.5361756888638034</v>
      </c>
      <c r="R3194">
        <v>-1.7172917211887295E-2</v>
      </c>
      <c r="S3194">
        <f t="shared" si="52"/>
        <v>0.10526315789473684</v>
      </c>
      <c r="T3194" s="13">
        <f>(Tabelle1[[#This Row],[MT Distri % (besucht)]]-Tabelle1[[#This Row],[MT Distri % (besucht) VP]])*100</f>
        <v>-0.8771929824561403</v>
      </c>
      <c r="U3194" t="str">
        <f>Tabelle1[[#This Row],[Kundenhierarchie 1]]&amp;Tabelle1[[#This Row],[Händler]]&amp;Tabelle1[[#This Row],[Kategorie]]&amp;Tabelle1[[#This Row],[Gruppe]]&amp;Tabelle1[[#This Row],[Name]]</f>
        <v>Rewe GruppeRewe SüdEssigEssig CK 250mlKühne Apfel Essig, 250ml Karaffe</v>
      </c>
      <c r="V3194">
        <f>_xlfn.XLOOKUP(U3194,'Daten Vor-Quartal'!U:U,'Daten Vor-Quartal'!I:I,0)</f>
        <v>0.10526315789473684</v>
      </c>
    </row>
    <row r="3195" spans="1:22">
      <c r="A3195" t="s">
        <v>24</v>
      </c>
      <c r="B3195" t="s">
        <v>28</v>
      </c>
      <c r="C3195" t="s">
        <v>9</v>
      </c>
      <c r="D3195" t="s">
        <v>190</v>
      </c>
      <c r="E3195" t="s">
        <v>84</v>
      </c>
      <c r="F3195">
        <v>31</v>
      </c>
      <c r="G3195" t="s">
        <v>74</v>
      </c>
      <c r="H3195">
        <v>0</v>
      </c>
      <c r="I3195">
        <v>0</v>
      </c>
      <c r="J3195">
        <v>0</v>
      </c>
      <c r="K3195">
        <v>0</v>
      </c>
      <c r="L3195">
        <v>0</v>
      </c>
      <c r="M3195">
        <v>288</v>
      </c>
      <c r="N3195">
        <v>1</v>
      </c>
      <c r="O3195">
        <v>0</v>
      </c>
      <c r="P3195">
        <v>583</v>
      </c>
      <c r="Q3195">
        <v>0</v>
      </c>
      <c r="R3195">
        <v>0</v>
      </c>
      <c r="S3195">
        <f t="shared" si="52"/>
        <v>0</v>
      </c>
      <c r="T3195" s="13">
        <f>(Tabelle1[[#This Row],[MT Distri % (besucht)]]-Tabelle1[[#This Row],[MT Distri % (besucht) VP]])*100</f>
        <v>0</v>
      </c>
      <c r="U3195" t="str">
        <f>Tabelle1[[#This Row],[Kundenhierarchie 1]]&amp;Tabelle1[[#This Row],[Händler]]&amp;Tabelle1[[#This Row],[Kategorie]]&amp;Tabelle1[[#This Row],[Gruppe]]&amp;Tabelle1[[#This Row],[Name]]</f>
        <v>Rewe GruppeRewe SüdEssigEssig CK 250mlKühne Rotwein Essig, 250ml Karaffe</v>
      </c>
      <c r="V3195">
        <f>_xlfn.XLOOKUP(U3195,'Daten Vor-Quartal'!U:U,'Daten Vor-Quartal'!I:I,0)</f>
        <v>0</v>
      </c>
    </row>
    <row r="3196" spans="1:22">
      <c r="A3196" t="s">
        <v>24</v>
      </c>
      <c r="B3196" t="s">
        <v>28</v>
      </c>
      <c r="C3196" t="s">
        <v>9</v>
      </c>
      <c r="D3196" t="s">
        <v>190</v>
      </c>
      <c r="E3196" t="s">
        <v>75</v>
      </c>
      <c r="F3196">
        <v>22</v>
      </c>
      <c r="G3196" t="s">
        <v>74</v>
      </c>
      <c r="H3196">
        <v>1</v>
      </c>
      <c r="I3196">
        <v>0.15789473684210525</v>
      </c>
      <c r="J3196">
        <v>8.7030716723549322</v>
      </c>
      <c r="K3196">
        <v>0.94445098269977734</v>
      </c>
      <c r="L3196">
        <v>288</v>
      </c>
      <c r="M3196">
        <v>288</v>
      </c>
      <c r="N3196">
        <v>114</v>
      </c>
      <c r="O3196">
        <v>18</v>
      </c>
      <c r="P3196">
        <v>583</v>
      </c>
      <c r="Q3196">
        <v>12.749726755644627</v>
      </c>
      <c r="R3196">
        <v>0.66404994575636422</v>
      </c>
      <c r="S3196">
        <f t="shared" si="52"/>
        <v>0.17105263157894737</v>
      </c>
      <c r="T3196" s="13">
        <f>(Tabelle1[[#This Row],[MT Distri % (besucht)]]-Tabelle1[[#This Row],[MT Distri % (besucht) VP]])*100</f>
        <v>-1.315789473684212</v>
      </c>
      <c r="U3196" t="str">
        <f>Tabelle1[[#This Row],[Kundenhierarchie 1]]&amp;Tabelle1[[#This Row],[Händler]]&amp;Tabelle1[[#This Row],[Kategorie]]&amp;Tabelle1[[#This Row],[Gruppe]]&amp;Tabelle1[[#This Row],[Name]]</f>
        <v>Rewe GruppeRewe SüdEssigEssig CK 250mlKühne Weißwein Essig, 250ml Karaffe</v>
      </c>
      <c r="V3196">
        <f>_xlfn.XLOOKUP(U3196,'Daten Vor-Quartal'!U:U,'Daten Vor-Quartal'!I:I,0)</f>
        <v>0.17105263157894737</v>
      </c>
    </row>
    <row r="3197" spans="1:22">
      <c r="A3197" t="s">
        <v>24</v>
      </c>
      <c r="B3197" t="s">
        <v>28</v>
      </c>
      <c r="C3197" t="s">
        <v>9</v>
      </c>
      <c r="D3197" t="s">
        <v>190</v>
      </c>
      <c r="E3197" t="s">
        <v>78</v>
      </c>
      <c r="F3197">
        <v>25</v>
      </c>
      <c r="G3197" t="s">
        <v>74</v>
      </c>
      <c r="H3197">
        <v>0</v>
      </c>
      <c r="I3197">
        <v>0</v>
      </c>
      <c r="J3197">
        <v>0</v>
      </c>
      <c r="K3197">
        <v>0</v>
      </c>
      <c r="L3197">
        <v>0</v>
      </c>
      <c r="M3197">
        <v>288</v>
      </c>
      <c r="N3197">
        <v>1</v>
      </c>
      <c r="O3197">
        <v>0</v>
      </c>
      <c r="P3197">
        <v>583</v>
      </c>
      <c r="Q3197">
        <v>0</v>
      </c>
      <c r="R3197">
        <v>0</v>
      </c>
      <c r="S3197">
        <f t="shared" si="52"/>
        <v>0</v>
      </c>
      <c r="T3197" s="13">
        <f>(Tabelle1[[#This Row],[MT Distri % (besucht)]]-Tabelle1[[#This Row],[MT Distri % (besucht) VP]])*100</f>
        <v>0</v>
      </c>
      <c r="U3197" t="str">
        <f>Tabelle1[[#This Row],[Kundenhierarchie 1]]&amp;Tabelle1[[#This Row],[Händler]]&amp;Tabelle1[[#This Row],[Kategorie]]&amp;Tabelle1[[#This Row],[Gruppe]]&amp;Tabelle1[[#This Row],[Name]]</f>
        <v>Rewe GruppeRewe SüdEssigEssig CK 250mlWalnuss &amp; Essig, 250 ml Karaffe</v>
      </c>
      <c r="V3197">
        <f>_xlfn.XLOOKUP(U3197,'Daten Vor-Quartal'!U:U,'Daten Vor-Quartal'!I:I,0)</f>
        <v>0</v>
      </c>
    </row>
    <row r="3198" spans="1:22">
      <c r="A3198" t="s">
        <v>24</v>
      </c>
      <c r="B3198" t="s">
        <v>28</v>
      </c>
      <c r="C3198" t="s">
        <v>9</v>
      </c>
      <c r="D3198" t="s">
        <v>191</v>
      </c>
      <c r="E3198" t="s">
        <v>61</v>
      </c>
      <c r="F3198">
        <v>10</v>
      </c>
      <c r="G3198" t="s">
        <v>51</v>
      </c>
      <c r="H3198">
        <v>0</v>
      </c>
      <c r="I3198">
        <v>0</v>
      </c>
      <c r="J3198">
        <v>0.17064846416382332</v>
      </c>
      <c r="K3198">
        <v>-1.7653289396257626E-3</v>
      </c>
      <c r="L3198">
        <v>0</v>
      </c>
      <c r="M3198">
        <v>288</v>
      </c>
      <c r="N3198">
        <v>1</v>
      </c>
      <c r="O3198">
        <v>0</v>
      </c>
      <c r="P3198">
        <v>583</v>
      </c>
      <c r="Q3198">
        <v>0.14264509412181647</v>
      </c>
      <c r="R3198">
        <v>-1.2288114162353009E-2</v>
      </c>
      <c r="S3198">
        <f t="shared" si="52"/>
        <v>0</v>
      </c>
      <c r="T3198" s="13">
        <f>(Tabelle1[[#This Row],[MT Distri % (besucht)]]-Tabelle1[[#This Row],[MT Distri % (besucht) VP]])*100</f>
        <v>0</v>
      </c>
      <c r="U3198" t="str">
        <f>Tabelle1[[#This Row],[Kundenhierarchie 1]]&amp;Tabelle1[[#This Row],[Händler]]&amp;Tabelle1[[#This Row],[Kategorie]]&amp;Tabelle1[[#This Row],[Gruppe]]&amp;Tabelle1[[#This Row],[Name]]</f>
        <v>Rewe GruppeRewe SüdEssigEssig EssenzKühne Essig-Essenz, 400g, 10er Tray</v>
      </c>
      <c r="V3198">
        <f>_xlfn.XLOOKUP(U3198,'Daten Vor-Quartal'!U:U,'Daten Vor-Quartal'!I:I,0)</f>
        <v>0</v>
      </c>
    </row>
    <row r="3199" spans="1:22">
      <c r="A3199" t="s">
        <v>24</v>
      </c>
      <c r="B3199" t="s">
        <v>28</v>
      </c>
      <c r="C3199" t="s">
        <v>9</v>
      </c>
      <c r="D3199" t="s">
        <v>192</v>
      </c>
      <c r="E3199" t="s">
        <v>66</v>
      </c>
      <c r="F3199">
        <v>14</v>
      </c>
      <c r="G3199" t="s">
        <v>63</v>
      </c>
      <c r="H3199">
        <v>0</v>
      </c>
      <c r="I3199">
        <v>0</v>
      </c>
      <c r="J3199">
        <v>2.559726962457344</v>
      </c>
      <c r="K3199">
        <v>0.14593385900906236</v>
      </c>
      <c r="L3199">
        <v>0</v>
      </c>
      <c r="M3199">
        <v>288</v>
      </c>
      <c r="N3199">
        <v>1</v>
      </c>
      <c r="O3199">
        <v>0</v>
      </c>
      <c r="P3199">
        <v>583</v>
      </c>
      <c r="Q3199">
        <v>1.6506894424155876</v>
      </c>
      <c r="R3199">
        <v>0.17213607405956366</v>
      </c>
      <c r="S3199">
        <f t="shared" si="52"/>
        <v>0</v>
      </c>
      <c r="T3199" s="13">
        <f>(Tabelle1[[#This Row],[MT Distri % (besucht)]]-Tabelle1[[#This Row],[MT Distri % (besucht) VP]])*100</f>
        <v>0</v>
      </c>
      <c r="U3199" t="str">
        <f>Tabelle1[[#This Row],[Kundenhierarchie 1]]&amp;Tabelle1[[#This Row],[Händler]]&amp;Tabelle1[[#This Row],[Kategorie]]&amp;Tabelle1[[#This Row],[Gruppe]]&amp;Tabelle1[[#This Row],[Name]]</f>
        <v>Rewe GruppeRewe SüdEssigEssig Exquisit 0,5lKühne Bio Apfel Essig 5% 0,5l Fl.</v>
      </c>
      <c r="V3199">
        <f>_xlfn.XLOOKUP(U3199,'Daten Vor-Quartal'!U:U,'Daten Vor-Quartal'!I:I,0)</f>
        <v>0</v>
      </c>
    </row>
    <row r="3200" spans="1:22">
      <c r="A3200" t="s">
        <v>24</v>
      </c>
      <c r="B3200" t="s">
        <v>28</v>
      </c>
      <c r="C3200" t="s">
        <v>9</v>
      </c>
      <c r="D3200" t="s">
        <v>192</v>
      </c>
      <c r="E3200" t="s">
        <v>65</v>
      </c>
      <c r="F3200">
        <v>13</v>
      </c>
      <c r="G3200" t="s">
        <v>63</v>
      </c>
      <c r="H3200">
        <v>1</v>
      </c>
      <c r="I3200">
        <v>0.18421052631578946</v>
      </c>
      <c r="J3200">
        <v>9.7269624573378177</v>
      </c>
      <c r="K3200">
        <v>-1.1351065081793583</v>
      </c>
      <c r="L3200">
        <v>288</v>
      </c>
      <c r="M3200">
        <v>288</v>
      </c>
      <c r="N3200">
        <v>114</v>
      </c>
      <c r="O3200">
        <v>21</v>
      </c>
      <c r="P3200">
        <v>583</v>
      </c>
      <c r="Q3200">
        <v>13.321078263621244</v>
      </c>
      <c r="R3200">
        <v>-1.4107527963372277</v>
      </c>
      <c r="S3200">
        <f t="shared" si="52"/>
        <v>0.26315789473684209</v>
      </c>
      <c r="T3200" s="13">
        <f>(Tabelle1[[#This Row],[MT Distri % (besucht)]]-Tabelle1[[#This Row],[MT Distri % (besucht) VP]])*100</f>
        <v>-7.8947368421052628</v>
      </c>
      <c r="U3200" t="str">
        <f>Tabelle1[[#This Row],[Kundenhierarchie 1]]&amp;Tabelle1[[#This Row],[Händler]]&amp;Tabelle1[[#This Row],[Kategorie]]&amp;Tabelle1[[#This Row],[Gruppe]]&amp;Tabelle1[[#This Row],[Name]]</f>
        <v>Rewe GruppeRewe SüdEssigEssig Exquisit 0,5lKühne Kräuteressig 5%, 0,5l Karaffe</v>
      </c>
      <c r="V3200">
        <f>_xlfn.XLOOKUP(U3200,'Daten Vor-Quartal'!U:U,'Daten Vor-Quartal'!I:I,0)</f>
        <v>0.26315789473684209</v>
      </c>
    </row>
    <row r="3201" spans="1:22">
      <c r="A3201" t="s">
        <v>24</v>
      </c>
      <c r="B3201" t="s">
        <v>28</v>
      </c>
      <c r="C3201" t="s">
        <v>9</v>
      </c>
      <c r="D3201" t="s">
        <v>192</v>
      </c>
      <c r="E3201" t="s">
        <v>76</v>
      </c>
      <c r="F3201">
        <v>23</v>
      </c>
      <c r="G3201" t="s">
        <v>74</v>
      </c>
      <c r="H3201">
        <v>1</v>
      </c>
      <c r="I3201">
        <v>0.14035087719298245</v>
      </c>
      <c r="J3201">
        <v>9.7269624573378177</v>
      </c>
      <c r="K3201">
        <v>0.58903142285512833</v>
      </c>
      <c r="L3201">
        <v>288</v>
      </c>
      <c r="M3201">
        <v>288</v>
      </c>
      <c r="N3201">
        <v>114</v>
      </c>
      <c r="O3201">
        <v>16</v>
      </c>
      <c r="P3201">
        <v>583</v>
      </c>
      <c r="Q3201">
        <v>13.659344078296021</v>
      </c>
      <c r="R3201">
        <v>0.70338161084728235</v>
      </c>
      <c r="S3201">
        <f t="shared" si="52"/>
        <v>0.15789473684210525</v>
      </c>
      <c r="T3201" s="13">
        <f>(Tabelle1[[#This Row],[MT Distri % (besucht)]]-Tabelle1[[#This Row],[MT Distri % (besucht) VP]])*100</f>
        <v>-1.7543859649122806</v>
      </c>
      <c r="U3201" t="str">
        <f>Tabelle1[[#This Row],[Kundenhierarchie 1]]&amp;Tabelle1[[#This Row],[Händler]]&amp;Tabelle1[[#This Row],[Kategorie]]&amp;Tabelle1[[#This Row],[Gruppe]]&amp;Tabelle1[[#This Row],[Name]]</f>
        <v>Rewe GruppeRewe SüdEssigEssig Exquisit 0,5lKühne Rotweinessig 6%, 0,5l Karaffe</v>
      </c>
      <c r="V3201">
        <f>_xlfn.XLOOKUP(U3201,'Daten Vor-Quartal'!U:U,'Daten Vor-Quartal'!I:I,0)</f>
        <v>0.15789473684210525</v>
      </c>
    </row>
    <row r="3202" spans="1:22">
      <c r="A3202" t="s">
        <v>24</v>
      </c>
      <c r="B3202" t="s">
        <v>28</v>
      </c>
      <c r="C3202" t="s">
        <v>9</v>
      </c>
      <c r="D3202" t="s">
        <v>192</v>
      </c>
      <c r="E3202" t="s">
        <v>58</v>
      </c>
      <c r="F3202">
        <v>7</v>
      </c>
      <c r="G3202" t="s">
        <v>51</v>
      </c>
      <c r="H3202">
        <v>1</v>
      </c>
      <c r="I3202">
        <v>0.21052631578947367</v>
      </c>
      <c r="J3202">
        <v>10.750853242320781</v>
      </c>
      <c r="K3202">
        <v>0.57843944921737034</v>
      </c>
      <c r="L3202">
        <v>288</v>
      </c>
      <c r="M3202">
        <v>288</v>
      </c>
      <c r="N3202">
        <v>114</v>
      </c>
      <c r="O3202">
        <v>24</v>
      </c>
      <c r="P3202">
        <v>583</v>
      </c>
      <c r="Q3202">
        <v>13.774117750070655</v>
      </c>
      <c r="R3202">
        <v>-3.8657793727878698E-2</v>
      </c>
      <c r="S3202">
        <f t="shared" si="52"/>
        <v>0.21052631578947367</v>
      </c>
      <c r="T3202" s="13">
        <f>(Tabelle1[[#This Row],[MT Distri % (besucht)]]-Tabelle1[[#This Row],[MT Distri % (besucht) VP]])*100</f>
        <v>0</v>
      </c>
      <c r="U3202" t="str">
        <f>Tabelle1[[#This Row],[Kundenhierarchie 1]]&amp;Tabelle1[[#This Row],[Händler]]&amp;Tabelle1[[#This Row],[Kategorie]]&amp;Tabelle1[[#This Row],[Gruppe]]&amp;Tabelle1[[#This Row],[Name]]</f>
        <v>Rewe GruppeRewe SüdEssigEssig Exquisit 0,5lKühne Weißweinessig 6%, 0,5l Karaffe</v>
      </c>
      <c r="V3202">
        <f>_xlfn.XLOOKUP(U3202,'Daten Vor-Quartal'!U:U,'Daten Vor-Quartal'!I:I,0)</f>
        <v>0.21052631578947367</v>
      </c>
    </row>
    <row r="3203" spans="1:22">
      <c r="A3203" t="s">
        <v>24</v>
      </c>
      <c r="B3203" t="s">
        <v>28</v>
      </c>
      <c r="C3203" t="s">
        <v>9</v>
      </c>
      <c r="D3203" t="s">
        <v>192</v>
      </c>
      <c r="E3203" t="s">
        <v>94</v>
      </c>
      <c r="F3203">
        <v>99</v>
      </c>
      <c r="G3203" t="s">
        <v>74</v>
      </c>
      <c r="H3203">
        <v>0</v>
      </c>
      <c r="I3203">
        <v>8.771929824561403E-2</v>
      </c>
      <c r="J3203">
        <v>3.5836177474402628</v>
      </c>
      <c r="K3203">
        <v>-1.7612098387666153</v>
      </c>
      <c r="L3203">
        <v>0</v>
      </c>
      <c r="M3203">
        <v>288</v>
      </c>
      <c r="N3203">
        <v>114</v>
      </c>
      <c r="O3203">
        <v>10</v>
      </c>
      <c r="P3203">
        <v>583</v>
      </c>
      <c r="Q3203">
        <v>7.0627806608297465</v>
      </c>
      <c r="R3203">
        <v>-2.9544768745870886</v>
      </c>
      <c r="S3203">
        <f t="shared" ref="S3203:S3266" si="53">V3203</f>
        <v>0.10526315789473684</v>
      </c>
      <c r="T3203" s="13">
        <f>(Tabelle1[[#This Row],[MT Distri % (besucht)]]-Tabelle1[[#This Row],[MT Distri % (besucht) VP]])*100</f>
        <v>-1.7543859649122806</v>
      </c>
      <c r="U3203" t="str">
        <f>Tabelle1[[#This Row],[Kundenhierarchie 1]]&amp;Tabelle1[[#This Row],[Händler]]&amp;Tabelle1[[#This Row],[Kategorie]]&amp;Tabelle1[[#This Row],[Gruppe]]&amp;Tabelle1[[#This Row],[Name]]</f>
        <v>Rewe GruppeRewe SüdEssigEssig Exquisit 0,5lLiebling d.Jahres, Schw.Johannisb., 0,5l</v>
      </c>
      <c r="V3203">
        <f>_xlfn.XLOOKUP(U3203,'Daten Vor-Quartal'!U:U,'Daten Vor-Quartal'!I:I,0)</f>
        <v>0.10526315789473684</v>
      </c>
    </row>
    <row r="3204" spans="1:22">
      <c r="A3204" t="s">
        <v>24</v>
      </c>
      <c r="B3204" t="s">
        <v>28</v>
      </c>
      <c r="C3204" t="s">
        <v>9</v>
      </c>
      <c r="D3204" t="s">
        <v>193</v>
      </c>
      <c r="E3204" t="s">
        <v>81</v>
      </c>
      <c r="F3204">
        <v>28</v>
      </c>
      <c r="G3204" t="s">
        <v>74</v>
      </c>
      <c r="H3204">
        <v>1</v>
      </c>
      <c r="I3204">
        <v>8.771929824561403E-2</v>
      </c>
      <c r="J3204">
        <v>5.9726962457337534</v>
      </c>
      <c r="K3204">
        <v>0.11062728021654755</v>
      </c>
      <c r="L3204">
        <v>288</v>
      </c>
      <c r="M3204">
        <v>288</v>
      </c>
      <c r="N3204">
        <v>114</v>
      </c>
      <c r="O3204">
        <v>10</v>
      </c>
      <c r="P3204">
        <v>583</v>
      </c>
      <c r="Q3204">
        <v>10.455246356191559</v>
      </c>
      <c r="R3204">
        <v>-1.3216039983831251E-2</v>
      </c>
      <c r="S3204">
        <f t="shared" si="53"/>
        <v>0.11842105263157894</v>
      </c>
      <c r="T3204" s="13">
        <f>(Tabelle1[[#This Row],[MT Distri % (besucht)]]-Tabelle1[[#This Row],[MT Distri % (besucht) VP]])*100</f>
        <v>-3.070175438596491</v>
      </c>
      <c r="U3204" t="str">
        <f>Tabelle1[[#This Row],[Kundenhierarchie 1]]&amp;Tabelle1[[#This Row],[Händler]]&amp;Tabelle1[[#This Row],[Kategorie]]&amp;Tabelle1[[#This Row],[Gruppe]]&amp;Tabelle1[[#This Row],[Name]]</f>
        <v>Rewe GruppeRewe SüdEssigEssig Exquisit 100mlKühne Weißweinessig, 100ml Flasche</v>
      </c>
      <c r="V3204">
        <f>_xlfn.XLOOKUP(U3204,'Daten Vor-Quartal'!U:U,'Daten Vor-Quartal'!I:I,0)</f>
        <v>0.11842105263157894</v>
      </c>
    </row>
    <row r="3205" spans="1:22">
      <c r="A3205" t="s">
        <v>24</v>
      </c>
      <c r="B3205" t="s">
        <v>28</v>
      </c>
      <c r="C3205" t="s">
        <v>9</v>
      </c>
      <c r="D3205" t="s">
        <v>194</v>
      </c>
      <c r="E3205" t="s">
        <v>79</v>
      </c>
      <c r="F3205">
        <v>26</v>
      </c>
      <c r="G3205" t="s">
        <v>74</v>
      </c>
      <c r="H3205">
        <v>1</v>
      </c>
      <c r="I3205">
        <v>0.28947368421052633</v>
      </c>
      <c r="J3205">
        <v>18.259385665529063</v>
      </c>
      <c r="K3205">
        <v>-6.7406143344710321</v>
      </c>
      <c r="L3205">
        <v>288</v>
      </c>
      <c r="M3205">
        <v>288</v>
      </c>
      <c r="N3205">
        <v>114</v>
      </c>
      <c r="O3205">
        <v>33</v>
      </c>
      <c r="P3205">
        <v>583</v>
      </c>
      <c r="Q3205">
        <v>17.967440129822911</v>
      </c>
      <c r="R3205">
        <v>-6.6697856090037035</v>
      </c>
      <c r="S3205">
        <f t="shared" si="53"/>
        <v>0.27631578947368424</v>
      </c>
      <c r="T3205" s="13">
        <f>(Tabelle1[[#This Row],[MT Distri % (besucht)]]-Tabelle1[[#This Row],[MT Distri % (besucht) VP]])*100</f>
        <v>1.3157894736842091</v>
      </c>
      <c r="U3205" t="str">
        <f>Tabelle1[[#This Row],[Kundenhierarchie 1]]&amp;Tabelle1[[#This Row],[Händler]]&amp;Tabelle1[[#This Row],[Kategorie]]&amp;Tabelle1[[#This Row],[Gruppe]]&amp;Tabelle1[[#This Row],[Name]]</f>
        <v>Rewe GruppeRewe SüdEssigEssig Flasche 0,75lGurkenaufguss, 0,75l Glasfl.</v>
      </c>
      <c r="V3205">
        <f>_xlfn.XLOOKUP(U3205,'Daten Vor-Quartal'!U:U,'Daten Vor-Quartal'!I:I,0)</f>
        <v>0.27631578947368424</v>
      </c>
    </row>
    <row r="3206" spans="1:22">
      <c r="A3206" t="s">
        <v>24</v>
      </c>
      <c r="B3206" t="s">
        <v>28</v>
      </c>
      <c r="C3206" t="s">
        <v>9</v>
      </c>
      <c r="D3206" t="s">
        <v>194</v>
      </c>
      <c r="E3206" t="s">
        <v>59</v>
      </c>
      <c r="F3206">
        <v>8</v>
      </c>
      <c r="G3206" t="s">
        <v>51</v>
      </c>
      <c r="H3206">
        <v>1</v>
      </c>
      <c r="I3206">
        <v>0.8771929824561403</v>
      </c>
      <c r="J3206">
        <v>0</v>
      </c>
      <c r="K3206">
        <v>0</v>
      </c>
      <c r="L3206">
        <v>288</v>
      </c>
      <c r="M3206">
        <v>288</v>
      </c>
      <c r="N3206">
        <v>114</v>
      </c>
      <c r="O3206">
        <v>100</v>
      </c>
      <c r="P3206">
        <v>0</v>
      </c>
      <c r="Q3206">
        <v>0</v>
      </c>
      <c r="R3206">
        <v>0</v>
      </c>
      <c r="S3206">
        <f t="shared" si="53"/>
        <v>0.86842105263157898</v>
      </c>
      <c r="T3206" s="13">
        <f>(Tabelle1[[#This Row],[MT Distri % (besucht)]]-Tabelle1[[#This Row],[MT Distri % (besucht) VP]])*100</f>
        <v>0.87719298245613198</v>
      </c>
      <c r="U3206" t="str">
        <f>Tabelle1[[#This Row],[Kundenhierarchie 1]]&amp;Tabelle1[[#This Row],[Händler]]&amp;Tabelle1[[#This Row],[Kategorie]]&amp;Tabelle1[[#This Row],[Gruppe]]&amp;Tabelle1[[#This Row],[Name]]</f>
        <v>Rewe GruppeRewe SüdEssigEssig Flasche 0,75lKFM Kressi Kräuter VollwEs.5% 0,75l 12er</v>
      </c>
      <c r="V3206">
        <f>_xlfn.XLOOKUP(U3206,'Daten Vor-Quartal'!U:U,'Daten Vor-Quartal'!I:I,0)</f>
        <v>0.86842105263157898</v>
      </c>
    </row>
    <row r="3207" spans="1:22">
      <c r="A3207" t="s">
        <v>24</v>
      </c>
      <c r="B3207" t="s">
        <v>28</v>
      </c>
      <c r="C3207" t="s">
        <v>9</v>
      </c>
      <c r="D3207" t="s">
        <v>194</v>
      </c>
      <c r="E3207" t="s">
        <v>56</v>
      </c>
      <c r="F3207">
        <v>5</v>
      </c>
      <c r="G3207" t="s">
        <v>51</v>
      </c>
      <c r="H3207">
        <v>1</v>
      </c>
      <c r="I3207">
        <v>0.98245614035087714</v>
      </c>
      <c r="J3207">
        <v>91.979522184300606</v>
      </c>
      <c r="K3207">
        <v>0.60021183947276313</v>
      </c>
      <c r="L3207">
        <v>288</v>
      </c>
      <c r="M3207">
        <v>288</v>
      </c>
      <c r="N3207">
        <v>114</v>
      </c>
      <c r="O3207">
        <v>112</v>
      </c>
      <c r="P3207">
        <v>583</v>
      </c>
      <c r="Q3207">
        <v>93.848053710768269</v>
      </c>
      <c r="R3207">
        <v>0.10039503289071661</v>
      </c>
      <c r="S3207">
        <f t="shared" si="53"/>
        <v>0.98684210526315785</v>
      </c>
      <c r="T3207" s="13">
        <f>(Tabelle1[[#This Row],[MT Distri % (besucht)]]-Tabelle1[[#This Row],[MT Distri % (besucht) VP]])*100</f>
        <v>-0.43859649122807154</v>
      </c>
      <c r="U3207" t="str">
        <f>Tabelle1[[#This Row],[Kundenhierarchie 1]]&amp;Tabelle1[[#This Row],[Händler]]&amp;Tabelle1[[#This Row],[Kategorie]]&amp;Tabelle1[[#This Row],[Gruppe]]&amp;Tabelle1[[#This Row],[Name]]</f>
        <v>Rewe GruppeRewe SüdEssigEssig Flasche 0,75lSalata kräuterwürzig, 0,75l Glasflasche</v>
      </c>
      <c r="V3207">
        <f>_xlfn.XLOOKUP(U3207,'Daten Vor-Quartal'!U:U,'Daten Vor-Quartal'!I:I,0)</f>
        <v>0.98684210526315785</v>
      </c>
    </row>
    <row r="3208" spans="1:22">
      <c r="A3208" t="s">
        <v>24</v>
      </c>
      <c r="B3208" t="s">
        <v>28</v>
      </c>
      <c r="C3208" t="s">
        <v>9</v>
      </c>
      <c r="D3208" t="s">
        <v>194</v>
      </c>
      <c r="E3208" t="s">
        <v>72</v>
      </c>
      <c r="F3208">
        <v>20</v>
      </c>
      <c r="G3208" t="s">
        <v>63</v>
      </c>
      <c r="H3208">
        <v>1</v>
      </c>
      <c r="I3208">
        <v>0.15789473684210525</v>
      </c>
      <c r="J3208">
        <v>7.6791808873720306</v>
      </c>
      <c r="K3208">
        <v>0.78262916323407894</v>
      </c>
      <c r="L3208">
        <v>288</v>
      </c>
      <c r="M3208">
        <v>288</v>
      </c>
      <c r="N3208">
        <v>114</v>
      </c>
      <c r="O3208">
        <v>18</v>
      </c>
      <c r="P3208">
        <v>583</v>
      </c>
      <c r="Q3208">
        <v>11.83503092861873</v>
      </c>
      <c r="R3208">
        <v>0.48831678699592196</v>
      </c>
      <c r="S3208">
        <f t="shared" si="53"/>
        <v>0.17105263157894737</v>
      </c>
      <c r="T3208" s="13">
        <f>(Tabelle1[[#This Row],[MT Distri % (besucht)]]-Tabelle1[[#This Row],[MT Distri % (besucht) VP]])*100</f>
        <v>-1.315789473684212</v>
      </c>
      <c r="U3208" t="str">
        <f>Tabelle1[[#This Row],[Kundenhierarchie 1]]&amp;Tabelle1[[#This Row],[Händler]]&amp;Tabelle1[[#This Row],[Kategorie]]&amp;Tabelle1[[#This Row],[Gruppe]]&amp;Tabelle1[[#This Row],[Name]]</f>
        <v>Rewe GruppeRewe SüdEssigEssig Flasche 0,75lTafelessig 5%, 0,75l Glasflasche</v>
      </c>
      <c r="V3208">
        <f>_xlfn.XLOOKUP(U3208,'Daten Vor-Quartal'!U:U,'Daten Vor-Quartal'!I:I,0)</f>
        <v>0.17105263157894737</v>
      </c>
    </row>
    <row r="3209" spans="1:22">
      <c r="A3209" t="s">
        <v>24</v>
      </c>
      <c r="B3209" t="s">
        <v>28</v>
      </c>
      <c r="C3209" t="s">
        <v>9</v>
      </c>
      <c r="D3209" t="s">
        <v>195</v>
      </c>
      <c r="E3209" t="s">
        <v>89</v>
      </c>
      <c r="F3209">
        <v>36</v>
      </c>
      <c r="G3209" t="s">
        <v>74</v>
      </c>
      <c r="H3209">
        <v>1</v>
      </c>
      <c r="I3209">
        <v>9.6491228070175433E-2</v>
      </c>
      <c r="J3209">
        <v>4.4368600682594037</v>
      </c>
      <c r="K3209">
        <v>-3.3217606213958031</v>
      </c>
      <c r="L3209">
        <v>288</v>
      </c>
      <c r="M3209">
        <v>288</v>
      </c>
      <c r="N3209">
        <v>114</v>
      </c>
      <c r="O3209">
        <v>11</v>
      </c>
      <c r="P3209">
        <v>583</v>
      </c>
      <c r="Q3209">
        <v>4.191259879740068</v>
      </c>
      <c r="R3209">
        <v>-3.6895685551516184</v>
      </c>
      <c r="S3209">
        <f t="shared" si="53"/>
        <v>0.11842105263157894</v>
      </c>
      <c r="T3209" s="13">
        <f>(Tabelle1[[#This Row],[MT Distri % (besucht)]]-Tabelle1[[#This Row],[MT Distri % (besucht) VP]])*100</f>
        <v>-2.1929824561403506</v>
      </c>
      <c r="U3209" t="str">
        <f>Tabelle1[[#This Row],[Kundenhierarchie 1]]&amp;Tabelle1[[#This Row],[Händler]]&amp;Tabelle1[[#This Row],[Kategorie]]&amp;Tabelle1[[#This Row],[Gruppe]]&amp;Tabelle1[[#This Row],[Name]]</f>
        <v>Rewe GruppeRewe SüdEssigEssig Kanister &lt;5lGurkenaufguss gebrauchsfertig, 5l Kan.</v>
      </c>
      <c r="V3209">
        <f>_xlfn.XLOOKUP(U3209,'Daten Vor-Quartal'!U:U,'Daten Vor-Quartal'!I:I,0)</f>
        <v>0.11842105263157894</v>
      </c>
    </row>
    <row r="3210" spans="1:22">
      <c r="A3210" t="s">
        <v>24</v>
      </c>
      <c r="B3210" t="s">
        <v>28</v>
      </c>
      <c r="C3210" t="s">
        <v>9</v>
      </c>
      <c r="D3210" t="s">
        <v>195</v>
      </c>
      <c r="E3210" t="s">
        <v>87</v>
      </c>
      <c r="F3210">
        <v>34</v>
      </c>
      <c r="G3210" t="s">
        <v>74</v>
      </c>
      <c r="H3210">
        <v>1</v>
      </c>
      <c r="I3210">
        <v>0.16666666666666666</v>
      </c>
      <c r="J3210">
        <v>7.8498293515358437</v>
      </c>
      <c r="K3210">
        <v>-6.2881016829469409</v>
      </c>
      <c r="L3210">
        <v>288</v>
      </c>
      <c r="M3210">
        <v>288</v>
      </c>
      <c r="N3210">
        <v>114</v>
      </c>
      <c r="O3210">
        <v>19</v>
      </c>
      <c r="P3210">
        <v>583</v>
      </c>
      <c r="Q3210">
        <v>8.201039260707649</v>
      </c>
      <c r="R3210">
        <v>-7.2739488229196976</v>
      </c>
      <c r="S3210">
        <f t="shared" si="53"/>
        <v>0.18421052631578946</v>
      </c>
      <c r="T3210" s="13">
        <f>(Tabelle1[[#This Row],[MT Distri % (besucht)]]-Tabelle1[[#This Row],[MT Distri % (besucht) VP]])*100</f>
        <v>-1.7543859649122806</v>
      </c>
      <c r="U3210" t="str">
        <f>Tabelle1[[#This Row],[Kundenhierarchie 1]]&amp;Tabelle1[[#This Row],[Händler]]&amp;Tabelle1[[#This Row],[Kategorie]]&amp;Tabelle1[[#This Row],[Gruppe]]&amp;Tabelle1[[#This Row],[Name]]</f>
        <v>Rewe GruppeRewe SüdEssigEssig Kanister &lt;5lGurkenaufguss, 2l Kanister</v>
      </c>
      <c r="V3210">
        <f>_xlfn.XLOOKUP(U3210,'Daten Vor-Quartal'!U:U,'Daten Vor-Quartal'!I:I,0)</f>
        <v>0.18421052631578946</v>
      </c>
    </row>
    <row r="3211" spans="1:22">
      <c r="A3211" t="s">
        <v>24</v>
      </c>
      <c r="B3211" t="s">
        <v>28</v>
      </c>
      <c r="C3211" t="s">
        <v>9</v>
      </c>
      <c r="D3211" t="s">
        <v>195</v>
      </c>
      <c r="E3211" t="s">
        <v>80</v>
      </c>
      <c r="F3211">
        <v>27</v>
      </c>
      <c r="G3211" t="s">
        <v>74</v>
      </c>
      <c r="H3211">
        <v>0</v>
      </c>
      <c r="I3211">
        <v>0</v>
      </c>
      <c r="J3211">
        <v>0</v>
      </c>
      <c r="K3211">
        <v>0</v>
      </c>
      <c r="L3211">
        <v>0</v>
      </c>
      <c r="M3211">
        <v>288</v>
      </c>
      <c r="N3211">
        <v>1</v>
      </c>
      <c r="O3211">
        <v>0</v>
      </c>
      <c r="P3211">
        <v>0</v>
      </c>
      <c r="Q3211">
        <v>0</v>
      </c>
      <c r="R3211">
        <v>0</v>
      </c>
      <c r="S3211">
        <f t="shared" si="53"/>
        <v>0</v>
      </c>
      <c r="T3211" s="13">
        <f>(Tabelle1[[#This Row],[MT Distri % (besucht)]]-Tabelle1[[#This Row],[MT Distri % (besucht) VP]])*100</f>
        <v>0</v>
      </c>
      <c r="U3211" t="str">
        <f>Tabelle1[[#This Row],[Kundenhierarchie 1]]&amp;Tabelle1[[#This Row],[Händler]]&amp;Tabelle1[[#This Row],[Kategorie]]&amp;Tabelle1[[#This Row],[Gruppe]]&amp;Tabelle1[[#This Row],[Name]]</f>
        <v>Rewe GruppeRewe SüdEssigEssig Kanister &lt;5lKFM Kressi Kr. vollwürziger Essig 5l Kan</v>
      </c>
      <c r="V3211">
        <f>_xlfn.XLOOKUP(U3211,'Daten Vor-Quartal'!U:U,'Daten Vor-Quartal'!I:I,0)</f>
        <v>0</v>
      </c>
    </row>
    <row r="3212" spans="1:22">
      <c r="A3212" t="s">
        <v>24</v>
      </c>
      <c r="B3212" t="s">
        <v>28</v>
      </c>
      <c r="C3212" t="s">
        <v>9</v>
      </c>
      <c r="D3212" t="s">
        <v>195</v>
      </c>
      <c r="E3212" t="s">
        <v>90</v>
      </c>
      <c r="F3212">
        <v>99</v>
      </c>
      <c r="G3212" t="s">
        <v>74</v>
      </c>
      <c r="H3212">
        <v>0</v>
      </c>
      <c r="I3212">
        <v>0</v>
      </c>
      <c r="J3212">
        <v>0</v>
      </c>
      <c r="K3212">
        <v>0</v>
      </c>
      <c r="L3212">
        <v>0</v>
      </c>
      <c r="M3212">
        <v>288</v>
      </c>
      <c r="N3212">
        <v>1</v>
      </c>
      <c r="O3212">
        <v>0</v>
      </c>
      <c r="P3212">
        <v>0</v>
      </c>
      <c r="Q3212">
        <v>0</v>
      </c>
      <c r="R3212">
        <v>0</v>
      </c>
      <c r="S3212">
        <f t="shared" si="53"/>
        <v>0</v>
      </c>
      <c r="T3212" s="13">
        <f>(Tabelle1[[#This Row],[MT Distri % (besucht)]]-Tabelle1[[#This Row],[MT Distri % (besucht) VP]])*100</f>
        <v>0</v>
      </c>
      <c r="U3212" t="str">
        <f>Tabelle1[[#This Row],[Kundenhierarchie 1]]&amp;Tabelle1[[#This Row],[Händler]]&amp;Tabelle1[[#This Row],[Kategorie]]&amp;Tabelle1[[#This Row],[Gruppe]]&amp;Tabelle1[[#This Row],[Name]]</f>
        <v>Rewe GruppeRewe SüdEssigEssig Kanister &lt;5lKuehne Aceto Bals.di Modena 6%, 2l Kan.</v>
      </c>
      <c r="V3212">
        <f>_xlfn.XLOOKUP(U3212,'Daten Vor-Quartal'!U:U,'Daten Vor-Quartal'!I:I,0)</f>
        <v>0</v>
      </c>
    </row>
    <row r="3213" spans="1:22">
      <c r="A3213" t="s">
        <v>24</v>
      </c>
      <c r="B3213" t="s">
        <v>28</v>
      </c>
      <c r="C3213" t="s">
        <v>9</v>
      </c>
      <c r="D3213" t="s">
        <v>195</v>
      </c>
      <c r="E3213" t="s">
        <v>91</v>
      </c>
      <c r="F3213">
        <v>99</v>
      </c>
      <c r="G3213" t="s">
        <v>74</v>
      </c>
      <c r="H3213">
        <v>0</v>
      </c>
      <c r="I3213">
        <v>0</v>
      </c>
      <c r="J3213">
        <v>0</v>
      </c>
      <c r="K3213">
        <v>0</v>
      </c>
      <c r="L3213">
        <v>0</v>
      </c>
      <c r="M3213">
        <v>288</v>
      </c>
      <c r="N3213">
        <v>1</v>
      </c>
      <c r="O3213">
        <v>0</v>
      </c>
      <c r="P3213">
        <v>0</v>
      </c>
      <c r="Q3213">
        <v>0</v>
      </c>
      <c r="R3213">
        <v>0</v>
      </c>
      <c r="S3213">
        <f t="shared" si="53"/>
        <v>0</v>
      </c>
      <c r="T3213" s="13">
        <f>(Tabelle1[[#This Row],[MT Distri % (besucht)]]-Tabelle1[[#This Row],[MT Distri % (besucht) VP]])*100</f>
        <v>0</v>
      </c>
      <c r="U3213" t="str">
        <f>Tabelle1[[#This Row],[Kundenhierarchie 1]]&amp;Tabelle1[[#This Row],[Händler]]&amp;Tabelle1[[#This Row],[Kategorie]]&amp;Tabelle1[[#This Row],[Gruppe]]&amp;Tabelle1[[#This Row],[Name]]</f>
        <v>Rewe GruppeRewe SüdEssigEssig Kanister &lt;5lKuehne Condimento Balsa.Bianco, 2l Kan.</v>
      </c>
      <c r="V3213">
        <f>_xlfn.XLOOKUP(U3213,'Daten Vor-Quartal'!U:U,'Daten Vor-Quartal'!I:I,0)</f>
        <v>0</v>
      </c>
    </row>
    <row r="3214" spans="1:22">
      <c r="A3214" t="s">
        <v>24</v>
      </c>
      <c r="B3214" t="s">
        <v>28</v>
      </c>
      <c r="C3214" t="s">
        <v>9</v>
      </c>
      <c r="D3214" t="s">
        <v>195</v>
      </c>
      <c r="E3214" t="s">
        <v>92</v>
      </c>
      <c r="F3214">
        <v>99</v>
      </c>
      <c r="G3214" t="s">
        <v>74</v>
      </c>
      <c r="H3214">
        <v>0</v>
      </c>
      <c r="I3214">
        <v>0</v>
      </c>
      <c r="J3214">
        <v>0</v>
      </c>
      <c r="K3214">
        <v>0</v>
      </c>
      <c r="L3214">
        <v>0</v>
      </c>
      <c r="M3214">
        <v>288</v>
      </c>
      <c r="N3214">
        <v>1</v>
      </c>
      <c r="O3214">
        <v>0</v>
      </c>
      <c r="P3214">
        <v>0</v>
      </c>
      <c r="Q3214">
        <v>0</v>
      </c>
      <c r="R3214">
        <v>0</v>
      </c>
      <c r="S3214">
        <f t="shared" si="53"/>
        <v>0</v>
      </c>
      <c r="T3214" s="13">
        <f>(Tabelle1[[#This Row],[MT Distri % (besucht)]]-Tabelle1[[#This Row],[MT Distri % (besucht) VP]])*100</f>
        <v>0</v>
      </c>
      <c r="U3214" t="str">
        <f>Tabelle1[[#This Row],[Kundenhierarchie 1]]&amp;Tabelle1[[#This Row],[Händler]]&amp;Tabelle1[[#This Row],[Kategorie]]&amp;Tabelle1[[#This Row],[Gruppe]]&amp;Tabelle1[[#This Row],[Name]]</f>
        <v>Rewe GruppeRewe SüdEssigEssig Kanister &lt;5lKuehne Rotweinessig 6%, 2l Kanister</v>
      </c>
      <c r="V3214">
        <f>_xlfn.XLOOKUP(U3214,'Daten Vor-Quartal'!U:U,'Daten Vor-Quartal'!I:I,0)</f>
        <v>0</v>
      </c>
    </row>
    <row r="3215" spans="1:22">
      <c r="A3215" t="s">
        <v>24</v>
      </c>
      <c r="B3215" t="s">
        <v>28</v>
      </c>
      <c r="C3215" t="s">
        <v>9</v>
      </c>
      <c r="D3215" t="s">
        <v>195</v>
      </c>
      <c r="E3215" t="s">
        <v>93</v>
      </c>
      <c r="F3215">
        <v>99</v>
      </c>
      <c r="G3215" t="s">
        <v>74</v>
      </c>
      <c r="H3215">
        <v>0</v>
      </c>
      <c r="I3215">
        <v>0</v>
      </c>
      <c r="J3215">
        <v>0</v>
      </c>
      <c r="K3215">
        <v>0</v>
      </c>
      <c r="L3215">
        <v>0</v>
      </c>
      <c r="M3215">
        <v>288</v>
      </c>
      <c r="N3215">
        <v>1</v>
      </c>
      <c r="O3215">
        <v>0</v>
      </c>
      <c r="P3215">
        <v>0</v>
      </c>
      <c r="Q3215">
        <v>0</v>
      </c>
      <c r="R3215">
        <v>0</v>
      </c>
      <c r="S3215">
        <f t="shared" si="53"/>
        <v>0</v>
      </c>
      <c r="T3215" s="13">
        <f>(Tabelle1[[#This Row],[MT Distri % (besucht)]]-Tabelle1[[#This Row],[MT Distri % (besucht) VP]])*100</f>
        <v>0</v>
      </c>
      <c r="U3215" t="str">
        <f>Tabelle1[[#This Row],[Kundenhierarchie 1]]&amp;Tabelle1[[#This Row],[Händler]]&amp;Tabelle1[[#This Row],[Kategorie]]&amp;Tabelle1[[#This Row],[Gruppe]]&amp;Tabelle1[[#This Row],[Name]]</f>
        <v>Rewe GruppeRewe SüdEssigEssig Kanister &lt;5lKuehne Weissweinessig 6%, 2l Kanister</v>
      </c>
      <c r="V3215">
        <f>_xlfn.XLOOKUP(U3215,'Daten Vor-Quartal'!U:U,'Daten Vor-Quartal'!I:I,0)</f>
        <v>0</v>
      </c>
    </row>
    <row r="3216" spans="1:22">
      <c r="A3216" t="s">
        <v>24</v>
      </c>
      <c r="B3216" t="s">
        <v>28</v>
      </c>
      <c r="C3216" t="s">
        <v>9</v>
      </c>
      <c r="D3216" t="s">
        <v>195</v>
      </c>
      <c r="E3216" t="s">
        <v>95</v>
      </c>
      <c r="F3216">
        <v>99</v>
      </c>
      <c r="G3216" t="s">
        <v>74</v>
      </c>
      <c r="H3216">
        <v>0</v>
      </c>
      <c r="I3216">
        <v>0</v>
      </c>
      <c r="J3216">
        <v>0</v>
      </c>
      <c r="K3216">
        <v>0</v>
      </c>
      <c r="L3216">
        <v>0</v>
      </c>
      <c r="M3216">
        <v>288</v>
      </c>
      <c r="N3216">
        <v>1</v>
      </c>
      <c r="O3216">
        <v>0</v>
      </c>
      <c r="P3216">
        <v>0</v>
      </c>
      <c r="Q3216">
        <v>0</v>
      </c>
      <c r="R3216">
        <v>0</v>
      </c>
      <c r="S3216">
        <f t="shared" si="53"/>
        <v>0</v>
      </c>
      <c r="T3216" s="13">
        <f>(Tabelle1[[#This Row],[MT Distri % (besucht)]]-Tabelle1[[#This Row],[MT Distri % (besucht) VP]])*100</f>
        <v>0</v>
      </c>
      <c r="U3216" t="str">
        <f>Tabelle1[[#This Row],[Kundenhierarchie 1]]&amp;Tabelle1[[#This Row],[Händler]]&amp;Tabelle1[[#This Row],[Kategorie]]&amp;Tabelle1[[#This Row],[Gruppe]]&amp;Tabelle1[[#This Row],[Name]]</f>
        <v>Rewe GruppeRewe SüdEssigEssig Kanister &lt;5lStein UnivTafelessig a Branntw.5% 5l Kan</v>
      </c>
      <c r="V3216">
        <f>_xlfn.XLOOKUP(U3216,'Daten Vor-Quartal'!U:U,'Daten Vor-Quartal'!I:I,0)</f>
        <v>0</v>
      </c>
    </row>
    <row r="3217" spans="1:22">
      <c r="A3217" t="s">
        <v>24</v>
      </c>
      <c r="B3217" t="s">
        <v>28</v>
      </c>
      <c r="C3217" t="s">
        <v>9</v>
      </c>
      <c r="D3217" t="s">
        <v>196</v>
      </c>
      <c r="E3217" t="s">
        <v>57</v>
      </c>
      <c r="F3217">
        <v>6</v>
      </c>
      <c r="G3217" t="s">
        <v>51</v>
      </c>
      <c r="H3217">
        <v>1</v>
      </c>
      <c r="I3217">
        <v>0.64035087719298245</v>
      </c>
      <c r="J3217">
        <v>81.569965870307584</v>
      </c>
      <c r="K3217">
        <v>71.91479345651419</v>
      </c>
      <c r="L3217">
        <v>288</v>
      </c>
      <c r="M3217">
        <v>288</v>
      </c>
      <c r="N3217">
        <v>114</v>
      </c>
      <c r="O3217">
        <v>73</v>
      </c>
      <c r="P3217">
        <v>583</v>
      </c>
      <c r="Q3217">
        <v>85.204227375504146</v>
      </c>
      <c r="R3217">
        <v>71.922630406735166</v>
      </c>
      <c r="S3217">
        <f t="shared" si="53"/>
        <v>0.23684210526315788</v>
      </c>
      <c r="T3217" s="13">
        <f>(Tabelle1[[#This Row],[MT Distri % (besucht)]]-Tabelle1[[#This Row],[MT Distri % (besucht) VP]])*100</f>
        <v>40.350877192982459</v>
      </c>
      <c r="U3217" t="str">
        <f>Tabelle1[[#This Row],[Kundenhierarchie 1]]&amp;Tabelle1[[#This Row],[Händler]]&amp;Tabelle1[[#This Row],[Kategorie]]&amp;Tabelle1[[#This Row],[Gruppe]]&amp;Tabelle1[[#This Row],[Name]]</f>
        <v>Rewe GruppeRewe SüdEssigEssig KeulenApfelessig 5%, 0,75l Fl.</v>
      </c>
      <c r="V3217">
        <f>_xlfn.XLOOKUP(U3217,'Daten Vor-Quartal'!U:U,'Daten Vor-Quartal'!I:I,0)</f>
        <v>0.23684210526315788</v>
      </c>
    </row>
    <row r="3218" spans="1:22">
      <c r="A3218" t="s">
        <v>24</v>
      </c>
      <c r="B3218" t="s">
        <v>28</v>
      </c>
      <c r="C3218" t="s">
        <v>9</v>
      </c>
      <c r="D3218" t="s">
        <v>196</v>
      </c>
      <c r="E3218" t="s">
        <v>82</v>
      </c>
      <c r="F3218">
        <v>29</v>
      </c>
      <c r="G3218" t="s">
        <v>74</v>
      </c>
      <c r="H3218">
        <v>1</v>
      </c>
      <c r="I3218">
        <v>0.12280701754385964</v>
      </c>
      <c r="J3218">
        <v>6.996587030716694</v>
      </c>
      <c r="K3218">
        <v>-0.41720607273154925</v>
      </c>
      <c r="L3218">
        <v>288</v>
      </c>
      <c r="M3218">
        <v>288</v>
      </c>
      <c r="N3218">
        <v>114</v>
      </c>
      <c r="O3218">
        <v>14</v>
      </c>
      <c r="P3218">
        <v>583</v>
      </c>
      <c r="Q3218">
        <v>11.397245930503784</v>
      </c>
      <c r="R3218">
        <v>-0.77356814854840117</v>
      </c>
      <c r="S3218">
        <f t="shared" si="53"/>
        <v>0.15789473684210525</v>
      </c>
      <c r="T3218" s="13">
        <f>(Tabelle1[[#This Row],[MT Distri % (besucht)]]-Tabelle1[[#This Row],[MT Distri % (besucht) VP]])*100</f>
        <v>-3.5087719298245612</v>
      </c>
      <c r="U3218" t="str">
        <f>Tabelle1[[#This Row],[Kundenhierarchie 1]]&amp;Tabelle1[[#This Row],[Händler]]&amp;Tabelle1[[#This Row],[Kategorie]]&amp;Tabelle1[[#This Row],[Gruppe]]&amp;Tabelle1[[#This Row],[Name]]</f>
        <v>Rewe GruppeRewe SüdEssigEssig KeulenEssig plus Zitrone, 0,75l Glasfl.</v>
      </c>
      <c r="V3218">
        <f>_xlfn.XLOOKUP(U3218,'Daten Vor-Quartal'!U:U,'Daten Vor-Quartal'!I:I,0)</f>
        <v>0.15789473684210525</v>
      </c>
    </row>
    <row r="3219" spans="1:22">
      <c r="A3219" t="s">
        <v>24</v>
      </c>
      <c r="B3219" t="s">
        <v>28</v>
      </c>
      <c r="C3219" t="s">
        <v>9</v>
      </c>
      <c r="D3219" t="s">
        <v>196</v>
      </c>
      <c r="E3219" t="s">
        <v>54</v>
      </c>
      <c r="F3219">
        <v>3</v>
      </c>
      <c r="G3219" t="s">
        <v>51</v>
      </c>
      <c r="H3219">
        <v>0</v>
      </c>
      <c r="I3219">
        <v>0</v>
      </c>
      <c r="J3219">
        <v>6.8259385665528649</v>
      </c>
      <c r="K3219">
        <v>-1.7947510886195208</v>
      </c>
      <c r="L3219">
        <v>0</v>
      </c>
      <c r="M3219">
        <v>288</v>
      </c>
      <c r="N3219">
        <v>1</v>
      </c>
      <c r="O3219">
        <v>0</v>
      </c>
      <c r="P3219">
        <v>583</v>
      </c>
      <c r="Q3219">
        <v>5.5840308757042454</v>
      </c>
      <c r="R3219">
        <v>-1.7237964324959867</v>
      </c>
      <c r="S3219">
        <f t="shared" si="53"/>
        <v>0</v>
      </c>
      <c r="T3219" s="13">
        <f>(Tabelle1[[#This Row],[MT Distri % (besucht)]]-Tabelle1[[#This Row],[MT Distri % (besucht) VP]])*100</f>
        <v>0</v>
      </c>
      <c r="U3219" t="str">
        <f>Tabelle1[[#This Row],[Kundenhierarchie 1]]&amp;Tabelle1[[#This Row],[Händler]]&amp;Tabelle1[[#This Row],[Kategorie]]&amp;Tabelle1[[#This Row],[Gruppe]]&amp;Tabelle1[[#This Row],[Name]]</f>
        <v>Rewe GruppeRewe SüdEssigEssig KeulenSurol 7-Krt Essig, 0,75l Fl.</v>
      </c>
      <c r="V3219">
        <f>_xlfn.XLOOKUP(U3219,'Daten Vor-Quartal'!U:U,'Daten Vor-Quartal'!I:I,0)</f>
        <v>0</v>
      </c>
    </row>
    <row r="3220" spans="1:22">
      <c r="A3220" t="s">
        <v>24</v>
      </c>
      <c r="B3220" t="s">
        <v>28</v>
      </c>
      <c r="C3220" t="s">
        <v>9</v>
      </c>
      <c r="D3220" t="s">
        <v>196</v>
      </c>
      <c r="E3220" t="s">
        <v>73</v>
      </c>
      <c r="F3220">
        <v>21</v>
      </c>
      <c r="G3220" t="s">
        <v>63</v>
      </c>
      <c r="H3220">
        <v>0</v>
      </c>
      <c r="I3220">
        <v>0</v>
      </c>
      <c r="J3220">
        <v>5.9726962457337534</v>
      </c>
      <c r="K3220">
        <v>0.28304107331999295</v>
      </c>
      <c r="L3220">
        <v>0</v>
      </c>
      <c r="M3220">
        <v>288</v>
      </c>
      <c r="N3220">
        <v>1</v>
      </c>
      <c r="O3220">
        <v>0</v>
      </c>
      <c r="P3220">
        <v>583</v>
      </c>
      <c r="Q3220">
        <v>10.290508845634555</v>
      </c>
      <c r="R3220">
        <v>0.32873296382032358</v>
      </c>
      <c r="S3220">
        <f t="shared" si="53"/>
        <v>0</v>
      </c>
      <c r="T3220" s="13">
        <f>(Tabelle1[[#This Row],[MT Distri % (besucht)]]-Tabelle1[[#This Row],[MT Distri % (besucht) VP]])*100</f>
        <v>0</v>
      </c>
      <c r="U3220" t="str">
        <f>Tabelle1[[#This Row],[Kundenhierarchie 1]]&amp;Tabelle1[[#This Row],[Händler]]&amp;Tabelle1[[#This Row],[Kategorie]]&amp;Tabelle1[[#This Row],[Gruppe]]&amp;Tabelle1[[#This Row],[Name]]</f>
        <v>Rewe GruppeRewe SüdEssigEssig KeulenWeinwürziger Essig 5%, 0,75l Glasflasche</v>
      </c>
      <c r="V3220">
        <f>_xlfn.XLOOKUP(U3220,'Daten Vor-Quartal'!U:U,'Daten Vor-Quartal'!I:I,0)</f>
        <v>0</v>
      </c>
    </row>
    <row r="3221" spans="1:22">
      <c r="A3221" t="s">
        <v>24</v>
      </c>
      <c r="B3221" t="s">
        <v>28</v>
      </c>
      <c r="C3221" t="s">
        <v>9</v>
      </c>
      <c r="D3221" t="s">
        <v>197</v>
      </c>
      <c r="E3221" t="s">
        <v>85</v>
      </c>
      <c r="F3221">
        <v>32</v>
      </c>
      <c r="G3221" t="s">
        <v>74</v>
      </c>
      <c r="H3221">
        <v>1</v>
      </c>
      <c r="I3221">
        <v>7.8947368421052627E-2</v>
      </c>
      <c r="J3221">
        <v>3.754266211604091</v>
      </c>
      <c r="K3221">
        <v>-0.55607861598211106</v>
      </c>
      <c r="L3221">
        <v>288</v>
      </c>
      <c r="M3221">
        <v>288</v>
      </c>
      <c r="N3221">
        <v>114</v>
      </c>
      <c r="O3221">
        <v>9</v>
      </c>
      <c r="P3221">
        <v>583</v>
      </c>
      <c r="Q3221">
        <v>6.8564426357156236</v>
      </c>
      <c r="R3221">
        <v>-1.6330802646798404</v>
      </c>
      <c r="S3221">
        <f t="shared" si="53"/>
        <v>0.10526315789473684</v>
      </c>
      <c r="T3221" s="13">
        <f>(Tabelle1[[#This Row],[MT Distri % (besucht)]]-Tabelle1[[#This Row],[MT Distri % (besucht) VP]])*100</f>
        <v>-2.6315789473684208</v>
      </c>
      <c r="U3221" t="str">
        <f>Tabelle1[[#This Row],[Kundenhierarchie 1]]&amp;Tabelle1[[#This Row],[Händler]]&amp;Tabelle1[[#This Row],[Kategorie]]&amp;Tabelle1[[#This Row],[Gruppe]]&amp;Tabelle1[[#This Row],[Name]]</f>
        <v>Rewe GruppeRewe SüdEssigVitasurVitasur Apfelessig-Trank, 0,75l Glasfl.</v>
      </c>
      <c r="V3221">
        <f>_xlfn.XLOOKUP(U3221,'Daten Vor-Quartal'!U:U,'Daten Vor-Quartal'!I:I,0)</f>
        <v>0.10526315789473684</v>
      </c>
    </row>
    <row r="3222" spans="1:22">
      <c r="A3222" t="s">
        <v>24</v>
      </c>
      <c r="B3222" t="s">
        <v>28</v>
      </c>
      <c r="C3222" t="s">
        <v>14</v>
      </c>
      <c r="D3222" t="s">
        <v>199</v>
      </c>
      <c r="E3222" t="s">
        <v>198</v>
      </c>
      <c r="F3222">
        <v>19</v>
      </c>
      <c r="G3222" t="s">
        <v>74</v>
      </c>
      <c r="H3222">
        <v>1</v>
      </c>
      <c r="I3222">
        <v>0</v>
      </c>
      <c r="J3222">
        <v>7.3378839590443512</v>
      </c>
      <c r="K3222">
        <v>-10.248322937507371</v>
      </c>
      <c r="L3222">
        <v>265</v>
      </c>
      <c r="M3222">
        <v>265</v>
      </c>
      <c r="N3222">
        <v>1</v>
      </c>
      <c r="O3222">
        <v>0</v>
      </c>
      <c r="P3222">
        <v>583</v>
      </c>
      <c r="Q3222">
        <v>11.972063454189191</v>
      </c>
      <c r="R3222">
        <v>-11.604980440960203</v>
      </c>
      <c r="S3222">
        <f t="shared" si="53"/>
        <v>0</v>
      </c>
      <c r="T3222" s="13">
        <f>(Tabelle1[[#This Row],[MT Distri % (besucht)]]-Tabelle1[[#This Row],[MT Distri % (besucht) VP]])*100</f>
        <v>0</v>
      </c>
      <c r="U3222" t="str">
        <f>Tabelle1[[#This Row],[Kundenhierarchie 1]]&amp;Tabelle1[[#This Row],[Händler]]&amp;Tabelle1[[#This Row],[Kategorie]]&amp;Tabelle1[[#This Row],[Gruppe]]&amp;Tabelle1[[#This Row],[Name]]</f>
        <v>Rewe GruppeRewe SüdGemüse in EssigGemüse in Essig -370 ml GL.Bohnensalat, 370ml Glas, 10er Tray</v>
      </c>
      <c r="V3222">
        <f>_xlfn.XLOOKUP(U3222,'Daten Vor-Quartal'!U:U,'Daten Vor-Quartal'!I:I,0)</f>
        <v>0</v>
      </c>
    </row>
    <row r="3223" spans="1:22">
      <c r="A3223" t="s">
        <v>24</v>
      </c>
      <c r="B3223" t="s">
        <v>28</v>
      </c>
      <c r="C3223" t="s">
        <v>14</v>
      </c>
      <c r="D3223" t="s">
        <v>199</v>
      </c>
      <c r="E3223" t="s">
        <v>200</v>
      </c>
      <c r="F3223">
        <v>18</v>
      </c>
      <c r="G3223" t="s">
        <v>74</v>
      </c>
      <c r="H3223">
        <v>0</v>
      </c>
      <c r="I3223">
        <v>0</v>
      </c>
      <c r="J3223">
        <v>35.836177474402618</v>
      </c>
      <c r="K3223">
        <v>1.3534188537130754</v>
      </c>
      <c r="L3223">
        <v>0</v>
      </c>
      <c r="M3223">
        <v>265</v>
      </c>
      <c r="N3223">
        <v>1</v>
      </c>
      <c r="O3223">
        <v>0</v>
      </c>
      <c r="P3223">
        <v>583</v>
      </c>
      <c r="Q3223">
        <v>45.580175361940313</v>
      </c>
      <c r="R3223">
        <v>2.4553343836317367</v>
      </c>
      <c r="S3223">
        <f t="shared" si="53"/>
        <v>0</v>
      </c>
      <c r="T3223" s="13">
        <f>(Tabelle1[[#This Row],[MT Distri % (besucht)]]-Tabelle1[[#This Row],[MT Distri % (besucht) VP]])*100</f>
        <v>0</v>
      </c>
      <c r="U3223" t="str">
        <f>Tabelle1[[#This Row],[Kundenhierarchie 1]]&amp;Tabelle1[[#This Row],[Händler]]&amp;Tabelle1[[#This Row],[Kategorie]]&amp;Tabelle1[[#This Row],[Gruppe]]&amp;Tabelle1[[#This Row],[Name]]</f>
        <v>Rewe GruppeRewe SüdGemüse in EssigGemüse in Essig -370 ml GL.Karottensalat, 370ml Glas, 10er Tray</v>
      </c>
      <c r="V3223">
        <f>_xlfn.XLOOKUP(U3223,'Daten Vor-Quartal'!U:U,'Daten Vor-Quartal'!I:I,0)</f>
        <v>0</v>
      </c>
    </row>
    <row r="3224" spans="1:22">
      <c r="A3224" t="s">
        <v>24</v>
      </c>
      <c r="B3224" t="s">
        <v>28</v>
      </c>
      <c r="C3224" t="s">
        <v>14</v>
      </c>
      <c r="D3224" t="s">
        <v>199</v>
      </c>
      <c r="E3224" t="s">
        <v>201</v>
      </c>
      <c r="F3224">
        <v>12</v>
      </c>
      <c r="G3224" t="s">
        <v>63</v>
      </c>
      <c r="H3224">
        <v>1</v>
      </c>
      <c r="I3224">
        <v>0</v>
      </c>
      <c r="J3224">
        <v>13.99317406143339</v>
      </c>
      <c r="K3224">
        <v>-13.24820524891132</v>
      </c>
      <c r="L3224">
        <v>265</v>
      </c>
      <c r="M3224">
        <v>265</v>
      </c>
      <c r="N3224">
        <v>1</v>
      </c>
      <c r="O3224">
        <v>0</v>
      </c>
      <c r="P3224">
        <v>583</v>
      </c>
      <c r="Q3224">
        <v>19.143487301324324</v>
      </c>
      <c r="R3224">
        <v>-15.095746631115578</v>
      </c>
      <c r="S3224">
        <f t="shared" si="53"/>
        <v>0</v>
      </c>
      <c r="T3224" s="13">
        <f>(Tabelle1[[#This Row],[MT Distri % (besucht)]]-Tabelle1[[#This Row],[MT Distri % (besucht) VP]])*100</f>
        <v>0</v>
      </c>
      <c r="U3224" t="str">
        <f>Tabelle1[[#This Row],[Kundenhierarchie 1]]&amp;Tabelle1[[#This Row],[Händler]]&amp;Tabelle1[[#This Row],[Kategorie]]&amp;Tabelle1[[#This Row],[Gruppe]]&amp;Tabelle1[[#This Row],[Name]]</f>
        <v>Rewe GruppeRewe SüdGemüse in EssigGemüse in Essig -370 ml GL.Kürbis, 370ml Glas, 10er Tray</v>
      </c>
      <c r="V3224">
        <f>_xlfn.XLOOKUP(U3224,'Daten Vor-Quartal'!U:U,'Daten Vor-Quartal'!I:I,0)</f>
        <v>0</v>
      </c>
    </row>
    <row r="3225" spans="1:22">
      <c r="A3225" t="s">
        <v>24</v>
      </c>
      <c r="B3225" t="s">
        <v>28</v>
      </c>
      <c r="C3225" t="s">
        <v>14</v>
      </c>
      <c r="D3225" t="s">
        <v>199</v>
      </c>
      <c r="E3225" t="s">
        <v>202</v>
      </c>
      <c r="F3225">
        <v>4</v>
      </c>
      <c r="G3225" t="s">
        <v>51</v>
      </c>
      <c r="H3225">
        <v>1</v>
      </c>
      <c r="I3225">
        <v>0</v>
      </c>
      <c r="J3225">
        <v>86.348122866893704</v>
      </c>
      <c r="K3225">
        <v>70.141226315170059</v>
      </c>
      <c r="L3225">
        <v>265</v>
      </c>
      <c r="M3225">
        <v>265</v>
      </c>
      <c r="N3225">
        <v>1</v>
      </c>
      <c r="O3225">
        <v>0</v>
      </c>
      <c r="P3225">
        <v>583</v>
      </c>
      <c r="Q3225">
        <v>89.57240491251423</v>
      </c>
      <c r="R3225">
        <v>65.482113078172631</v>
      </c>
      <c r="S3225">
        <f t="shared" si="53"/>
        <v>0</v>
      </c>
      <c r="T3225" s="13">
        <f>(Tabelle1[[#This Row],[MT Distri % (besucht)]]-Tabelle1[[#This Row],[MT Distri % (besucht) VP]])*100</f>
        <v>0</v>
      </c>
      <c r="U3225" t="str">
        <f>Tabelle1[[#This Row],[Kundenhierarchie 1]]&amp;Tabelle1[[#This Row],[Händler]]&amp;Tabelle1[[#This Row],[Kategorie]]&amp;Tabelle1[[#This Row],[Gruppe]]&amp;Tabelle1[[#This Row],[Name]]</f>
        <v>Rewe GruppeRewe SüdGemüse in EssigGemüse in Essig -370 ml GL.Maiskölbchen, 212ml Glas, 10er Tray</v>
      </c>
      <c r="V3225">
        <f>_xlfn.XLOOKUP(U3225,'Daten Vor-Quartal'!U:U,'Daten Vor-Quartal'!I:I,0)</f>
        <v>0</v>
      </c>
    </row>
    <row r="3226" spans="1:22">
      <c r="A3226" t="s">
        <v>24</v>
      </c>
      <c r="B3226" t="s">
        <v>28</v>
      </c>
      <c r="C3226" t="s">
        <v>14</v>
      </c>
      <c r="D3226" t="s">
        <v>199</v>
      </c>
      <c r="E3226" t="s">
        <v>203</v>
      </c>
      <c r="F3226">
        <v>11</v>
      </c>
      <c r="G3226" t="s">
        <v>63</v>
      </c>
      <c r="H3226">
        <v>1</v>
      </c>
      <c r="I3226">
        <v>0</v>
      </c>
      <c r="J3226">
        <v>5.9726962457337587</v>
      </c>
      <c r="K3226">
        <v>-11.09626927150752</v>
      </c>
      <c r="L3226">
        <v>265</v>
      </c>
      <c r="M3226">
        <v>265</v>
      </c>
      <c r="N3226">
        <v>1</v>
      </c>
      <c r="O3226">
        <v>0</v>
      </c>
      <c r="P3226">
        <v>583</v>
      </c>
      <c r="Q3226">
        <v>10.046465692309562</v>
      </c>
      <c r="R3226">
        <v>-13.241818735304266</v>
      </c>
      <c r="S3226">
        <f t="shared" si="53"/>
        <v>0</v>
      </c>
      <c r="T3226" s="13">
        <f>(Tabelle1[[#This Row],[MT Distri % (besucht)]]-Tabelle1[[#This Row],[MT Distri % (besucht) VP]])*100</f>
        <v>0</v>
      </c>
      <c r="U3226" t="str">
        <f>Tabelle1[[#This Row],[Kundenhierarchie 1]]&amp;Tabelle1[[#This Row],[Händler]]&amp;Tabelle1[[#This Row],[Kategorie]]&amp;Tabelle1[[#This Row],[Gruppe]]&amp;Tabelle1[[#This Row],[Name]]</f>
        <v>Rewe GruppeRewe SüdGemüse in EssigGemüse in Essig -370 ml GL.Mixed Pickles, 370ml Glas, 10er Tray</v>
      </c>
      <c r="V3226">
        <f>_xlfn.XLOOKUP(U3226,'Daten Vor-Quartal'!U:U,'Daten Vor-Quartal'!I:I,0)</f>
        <v>0</v>
      </c>
    </row>
    <row r="3227" spans="1:22">
      <c r="A3227" t="s">
        <v>24</v>
      </c>
      <c r="B3227" t="s">
        <v>28</v>
      </c>
      <c r="C3227" t="s">
        <v>14</v>
      </c>
      <c r="D3227" t="s">
        <v>199</v>
      </c>
      <c r="E3227" t="s">
        <v>204</v>
      </c>
      <c r="F3227">
        <v>13</v>
      </c>
      <c r="G3227" t="s">
        <v>63</v>
      </c>
      <c r="H3227">
        <v>0</v>
      </c>
      <c r="I3227">
        <v>0</v>
      </c>
      <c r="J3227">
        <v>48.293515358361994</v>
      </c>
      <c r="K3227">
        <v>0.19006708249970927</v>
      </c>
      <c r="L3227">
        <v>0</v>
      </c>
      <c r="M3227">
        <v>265</v>
      </c>
      <c r="N3227">
        <v>1</v>
      </c>
      <c r="O3227">
        <v>0</v>
      </c>
      <c r="P3227">
        <v>583</v>
      </c>
      <c r="Q3227">
        <v>59.326904275760597</v>
      </c>
      <c r="R3227">
        <v>0.73484822927636628</v>
      </c>
      <c r="S3227">
        <f t="shared" si="53"/>
        <v>0</v>
      </c>
      <c r="T3227" s="13">
        <f>(Tabelle1[[#This Row],[MT Distri % (besucht)]]-Tabelle1[[#This Row],[MT Distri % (besucht) VP]])*100</f>
        <v>0</v>
      </c>
      <c r="U3227" t="str">
        <f>Tabelle1[[#This Row],[Kundenhierarchie 1]]&amp;Tabelle1[[#This Row],[Händler]]&amp;Tabelle1[[#This Row],[Kategorie]]&amp;Tabelle1[[#This Row],[Gruppe]]&amp;Tabelle1[[#This Row],[Name]]</f>
        <v>Rewe GruppeRewe SüdGemüse in EssigGemüse in Essig -370 ml GL.Paprika Streifen, 370ml Gl, 10er Tray</v>
      </c>
      <c r="V3227">
        <f>_xlfn.XLOOKUP(U3227,'Daten Vor-Quartal'!U:U,'Daten Vor-Quartal'!I:I,0)</f>
        <v>0</v>
      </c>
    </row>
    <row r="3228" spans="1:22">
      <c r="A3228" t="s">
        <v>24</v>
      </c>
      <c r="B3228" t="s">
        <v>28</v>
      </c>
      <c r="C3228" t="s">
        <v>14</v>
      </c>
      <c r="D3228" t="s">
        <v>199</v>
      </c>
      <c r="E3228" t="s">
        <v>205</v>
      </c>
      <c r="F3228">
        <v>15</v>
      </c>
      <c r="G3228" t="s">
        <v>63</v>
      </c>
      <c r="H3228">
        <v>0</v>
      </c>
      <c r="I3228">
        <v>0</v>
      </c>
      <c r="J3228">
        <v>8.0204778156996674</v>
      </c>
      <c r="K3228">
        <v>-3.7036601153348334</v>
      </c>
      <c r="L3228">
        <v>0</v>
      </c>
      <c r="M3228">
        <v>265</v>
      </c>
      <c r="N3228">
        <v>1</v>
      </c>
      <c r="O3228">
        <v>0</v>
      </c>
      <c r="P3228">
        <v>583</v>
      </c>
      <c r="Q3228">
        <v>11.937335797887993</v>
      </c>
      <c r="R3228">
        <v>-3.8661167073117149</v>
      </c>
      <c r="S3228">
        <f t="shared" si="53"/>
        <v>0</v>
      </c>
      <c r="T3228" s="13">
        <f>(Tabelle1[[#This Row],[MT Distri % (besucht)]]-Tabelle1[[#This Row],[MT Distri % (besucht) VP]])*100</f>
        <v>0</v>
      </c>
      <c r="U3228" t="str">
        <f>Tabelle1[[#This Row],[Kundenhierarchie 1]]&amp;Tabelle1[[#This Row],[Händler]]&amp;Tabelle1[[#This Row],[Kategorie]]&amp;Tabelle1[[#This Row],[Gruppe]]&amp;Tabelle1[[#This Row],[Name]]</f>
        <v>Rewe GruppeRewe SüdGemüse in EssigGemüse in Essig -370 ml GL.Peperoni mild, 370ml Glas, 10er Tray</v>
      </c>
      <c r="V3228">
        <f>_xlfn.XLOOKUP(U3228,'Daten Vor-Quartal'!U:U,'Daten Vor-Quartal'!I:I,0)</f>
        <v>0</v>
      </c>
    </row>
    <row r="3229" spans="1:22">
      <c r="A3229" t="s">
        <v>24</v>
      </c>
      <c r="B3229" t="s">
        <v>28</v>
      </c>
      <c r="C3229" t="s">
        <v>14</v>
      </c>
      <c r="D3229" t="s">
        <v>199</v>
      </c>
      <c r="E3229" t="s">
        <v>206</v>
      </c>
      <c r="F3229">
        <v>17</v>
      </c>
      <c r="G3229" t="s">
        <v>74</v>
      </c>
      <c r="H3229">
        <v>1</v>
      </c>
      <c r="I3229">
        <v>0</v>
      </c>
      <c r="J3229">
        <v>0</v>
      </c>
      <c r="K3229">
        <v>-13.275862068965521</v>
      </c>
      <c r="L3229">
        <v>265</v>
      </c>
      <c r="M3229">
        <v>265</v>
      </c>
      <c r="N3229">
        <v>1</v>
      </c>
      <c r="O3229">
        <v>0</v>
      </c>
      <c r="P3229">
        <v>583</v>
      </c>
      <c r="Q3229">
        <v>0</v>
      </c>
      <c r="R3229">
        <v>-17.253120057001432</v>
      </c>
      <c r="S3229">
        <f t="shared" si="53"/>
        <v>0</v>
      </c>
      <c r="T3229" s="13">
        <f>(Tabelle1[[#This Row],[MT Distri % (besucht)]]-Tabelle1[[#This Row],[MT Distri % (besucht) VP]])*100</f>
        <v>0</v>
      </c>
      <c r="U3229" t="str">
        <f>Tabelle1[[#This Row],[Kundenhierarchie 1]]&amp;Tabelle1[[#This Row],[Händler]]&amp;Tabelle1[[#This Row],[Kategorie]]&amp;Tabelle1[[#This Row],[Gruppe]]&amp;Tabelle1[[#This Row],[Name]]</f>
        <v>Rewe GruppeRewe SüdGemüse in EssigGemüse in Essig -370 ml GL.Peperoni scharf, 370ml Glas, 10er Tray</v>
      </c>
      <c r="V3229">
        <f>_xlfn.XLOOKUP(U3229,'Daten Vor-Quartal'!U:U,'Daten Vor-Quartal'!I:I,0)</f>
        <v>0</v>
      </c>
    </row>
    <row r="3230" spans="1:22">
      <c r="A3230" t="s">
        <v>24</v>
      </c>
      <c r="B3230" t="s">
        <v>28</v>
      </c>
      <c r="C3230" t="s">
        <v>14</v>
      </c>
      <c r="D3230" t="s">
        <v>199</v>
      </c>
      <c r="E3230" t="s">
        <v>207</v>
      </c>
      <c r="F3230">
        <v>5</v>
      </c>
      <c r="G3230" t="s">
        <v>63</v>
      </c>
      <c r="H3230">
        <v>1</v>
      </c>
      <c r="I3230">
        <v>0</v>
      </c>
      <c r="J3230">
        <v>59.385665529010573</v>
      </c>
      <c r="K3230">
        <v>17.316700011768841</v>
      </c>
      <c r="L3230">
        <v>265</v>
      </c>
      <c r="M3230">
        <v>265</v>
      </c>
      <c r="N3230">
        <v>1</v>
      </c>
      <c r="O3230">
        <v>0</v>
      </c>
      <c r="P3230">
        <v>583</v>
      </c>
      <c r="Q3230">
        <v>69.115613981088188</v>
      </c>
      <c r="R3230">
        <v>17.444987808965585</v>
      </c>
      <c r="S3230">
        <f t="shared" si="53"/>
        <v>0</v>
      </c>
      <c r="T3230" s="13">
        <f>(Tabelle1[[#This Row],[MT Distri % (besucht)]]-Tabelle1[[#This Row],[MT Distri % (besucht) VP]])*100</f>
        <v>0</v>
      </c>
      <c r="U3230" t="str">
        <f>Tabelle1[[#This Row],[Kundenhierarchie 1]]&amp;Tabelle1[[#This Row],[Händler]]&amp;Tabelle1[[#This Row],[Kategorie]]&amp;Tabelle1[[#This Row],[Gruppe]]&amp;Tabelle1[[#This Row],[Name]]</f>
        <v>Rewe GruppeRewe SüdGemüse in EssigGemüse in Essig -370 ml GL.Puszta-Salat, 370ml Glas, 10er Tray</v>
      </c>
      <c r="V3230">
        <f>_xlfn.XLOOKUP(U3230,'Daten Vor-Quartal'!U:U,'Daten Vor-Quartal'!I:I,0)</f>
        <v>0</v>
      </c>
    </row>
    <row r="3231" spans="1:22">
      <c r="A3231" t="s">
        <v>24</v>
      </c>
      <c r="B3231" t="s">
        <v>28</v>
      </c>
      <c r="C3231" t="s">
        <v>14</v>
      </c>
      <c r="D3231" t="s">
        <v>199</v>
      </c>
      <c r="E3231" t="s">
        <v>208</v>
      </c>
      <c r="F3231">
        <v>16</v>
      </c>
      <c r="G3231" t="s">
        <v>74</v>
      </c>
      <c r="H3231">
        <v>1</v>
      </c>
      <c r="I3231">
        <v>0</v>
      </c>
      <c r="J3231">
        <v>2.3890784982935314</v>
      </c>
      <c r="K3231">
        <v>-4.8523008120513111</v>
      </c>
      <c r="L3231">
        <v>265</v>
      </c>
      <c r="M3231">
        <v>265</v>
      </c>
      <c r="N3231">
        <v>1</v>
      </c>
      <c r="O3231">
        <v>0</v>
      </c>
      <c r="P3231">
        <v>583</v>
      </c>
      <c r="Q3231">
        <v>6.2104260519626822</v>
      </c>
      <c r="R3231">
        <v>-3.3633685331866081</v>
      </c>
      <c r="S3231">
        <f t="shared" si="53"/>
        <v>0</v>
      </c>
      <c r="T3231" s="13">
        <f>(Tabelle1[[#This Row],[MT Distri % (besucht)]]-Tabelle1[[#This Row],[MT Distri % (besucht) VP]])*100</f>
        <v>0</v>
      </c>
      <c r="U3231" t="str">
        <f>Tabelle1[[#This Row],[Kundenhierarchie 1]]&amp;Tabelle1[[#This Row],[Händler]]&amp;Tabelle1[[#This Row],[Kategorie]]&amp;Tabelle1[[#This Row],[Gruppe]]&amp;Tabelle1[[#This Row],[Name]]</f>
        <v>Rewe GruppeRewe SüdGemüse in EssigGemüse in Essig -370 ml GL.Rote Bete Sch.leicht, 370ml Gl.10er Tray</v>
      </c>
      <c r="V3231">
        <f>_xlfn.XLOOKUP(U3231,'Daten Vor-Quartal'!U:U,'Daten Vor-Quartal'!I:I,0)</f>
        <v>0</v>
      </c>
    </row>
    <row r="3232" spans="1:22">
      <c r="A3232" t="s">
        <v>24</v>
      </c>
      <c r="B3232" t="s">
        <v>28</v>
      </c>
      <c r="C3232" t="s">
        <v>14</v>
      </c>
      <c r="D3232" t="s">
        <v>199</v>
      </c>
      <c r="E3232" t="s">
        <v>209</v>
      </c>
      <c r="F3232">
        <v>1</v>
      </c>
      <c r="G3232" t="s">
        <v>51</v>
      </c>
      <c r="H3232">
        <v>1</v>
      </c>
      <c r="I3232">
        <v>0</v>
      </c>
      <c r="J3232">
        <v>89.761092150170327</v>
      </c>
      <c r="K3232">
        <v>-6.6494056725886708E-2</v>
      </c>
      <c r="L3232">
        <v>265</v>
      </c>
      <c r="M3232">
        <v>265</v>
      </c>
      <c r="N3232">
        <v>1</v>
      </c>
      <c r="O3232">
        <v>0</v>
      </c>
      <c r="P3232">
        <v>583</v>
      </c>
      <c r="Q3232">
        <v>93.317708814391537</v>
      </c>
      <c r="R3232">
        <v>0.23643988446200126</v>
      </c>
      <c r="S3232">
        <f t="shared" si="53"/>
        <v>0</v>
      </c>
      <c r="T3232" s="13">
        <f>(Tabelle1[[#This Row],[MT Distri % (besucht)]]-Tabelle1[[#This Row],[MT Distri % (besucht) VP]])*100</f>
        <v>0</v>
      </c>
      <c r="U3232" t="str">
        <f>Tabelle1[[#This Row],[Kundenhierarchie 1]]&amp;Tabelle1[[#This Row],[Händler]]&amp;Tabelle1[[#This Row],[Kategorie]]&amp;Tabelle1[[#This Row],[Gruppe]]&amp;Tabelle1[[#This Row],[Name]]</f>
        <v>Rewe GruppeRewe SüdGemüse in EssigGemüse in Essig -370 ml GL.Rote Bete Scheiben, 370ml Glas,10er Tray</v>
      </c>
      <c r="V3232">
        <f>_xlfn.XLOOKUP(U3232,'Daten Vor-Quartal'!U:U,'Daten Vor-Quartal'!I:I,0)</f>
        <v>0</v>
      </c>
    </row>
    <row r="3233" spans="1:22">
      <c r="A3233" t="s">
        <v>24</v>
      </c>
      <c r="B3233" t="s">
        <v>28</v>
      </c>
      <c r="C3233" t="s">
        <v>14</v>
      </c>
      <c r="D3233" t="s">
        <v>199</v>
      </c>
      <c r="E3233" t="s">
        <v>210</v>
      </c>
      <c r="F3233">
        <v>8</v>
      </c>
      <c r="G3233" t="s">
        <v>63</v>
      </c>
      <c r="H3233">
        <v>1</v>
      </c>
      <c r="I3233">
        <v>0</v>
      </c>
      <c r="J3233">
        <v>5.6313993174061725</v>
      </c>
      <c r="K3233">
        <v>-1.4375661998352418</v>
      </c>
      <c r="L3233">
        <v>265</v>
      </c>
      <c r="M3233">
        <v>265</v>
      </c>
      <c r="N3233">
        <v>1</v>
      </c>
      <c r="O3233">
        <v>0</v>
      </c>
      <c r="P3233">
        <v>583</v>
      </c>
      <c r="Q3233">
        <v>9.5332254765155859</v>
      </c>
      <c r="R3233">
        <v>-1.4794028289635417</v>
      </c>
      <c r="S3233">
        <f t="shared" si="53"/>
        <v>0</v>
      </c>
      <c r="T3233" s="13">
        <f>(Tabelle1[[#This Row],[MT Distri % (besucht)]]-Tabelle1[[#This Row],[MT Distri % (besucht) VP]])*100</f>
        <v>0</v>
      </c>
      <c r="U3233" t="str">
        <f>Tabelle1[[#This Row],[Kundenhierarchie 1]]&amp;Tabelle1[[#This Row],[Händler]]&amp;Tabelle1[[#This Row],[Kategorie]]&amp;Tabelle1[[#This Row],[Gruppe]]&amp;Tabelle1[[#This Row],[Name]]</f>
        <v>Rewe GruppeRewe SüdGemüse in EssigGemüse in Essig -370 ml GL.Rote Bete Würfel, 370 ml Glas,10er Tray</v>
      </c>
      <c r="V3233">
        <f>_xlfn.XLOOKUP(U3233,'Daten Vor-Quartal'!U:U,'Daten Vor-Quartal'!I:I,0)</f>
        <v>0</v>
      </c>
    </row>
    <row r="3234" spans="1:22">
      <c r="A3234" t="s">
        <v>24</v>
      </c>
      <c r="B3234" t="s">
        <v>28</v>
      </c>
      <c r="C3234" t="s">
        <v>14</v>
      </c>
      <c r="D3234" t="s">
        <v>199</v>
      </c>
      <c r="E3234" t="s">
        <v>211</v>
      </c>
      <c r="F3234">
        <v>7</v>
      </c>
      <c r="G3234" t="s">
        <v>63</v>
      </c>
      <c r="H3234">
        <v>0</v>
      </c>
      <c r="I3234">
        <v>0</v>
      </c>
      <c r="J3234">
        <v>2.9010238907849648</v>
      </c>
      <c r="K3234">
        <v>0.48723078733670983</v>
      </c>
      <c r="L3234">
        <v>0</v>
      </c>
      <c r="M3234">
        <v>265</v>
      </c>
      <c r="N3234">
        <v>1</v>
      </c>
      <c r="O3234">
        <v>0</v>
      </c>
      <c r="P3234">
        <v>583</v>
      </c>
      <c r="Q3234">
        <v>7.2092532229669839</v>
      </c>
      <c r="R3234">
        <v>0.85507927239682324</v>
      </c>
      <c r="S3234">
        <f t="shared" si="53"/>
        <v>0</v>
      </c>
      <c r="T3234" s="13">
        <f>(Tabelle1[[#This Row],[MT Distri % (besucht)]]-Tabelle1[[#This Row],[MT Distri % (besucht) VP]])*100</f>
        <v>0</v>
      </c>
      <c r="U3234" t="str">
        <f>Tabelle1[[#This Row],[Kundenhierarchie 1]]&amp;Tabelle1[[#This Row],[Händler]]&amp;Tabelle1[[#This Row],[Kategorie]]&amp;Tabelle1[[#This Row],[Gruppe]]&amp;Tabelle1[[#This Row],[Name]]</f>
        <v>Rewe GruppeRewe SüdGemüse in EssigGemüse in Essig -370 ml GL.Sellerie Streifen, 370ml Glas, 10er Tray</v>
      </c>
      <c r="V3234">
        <f>_xlfn.XLOOKUP(U3234,'Daten Vor-Quartal'!U:U,'Daten Vor-Quartal'!I:I,0)</f>
        <v>0</v>
      </c>
    </row>
    <row r="3235" spans="1:22">
      <c r="A3235" t="s">
        <v>24</v>
      </c>
      <c r="B3235" t="s">
        <v>28</v>
      </c>
      <c r="C3235" t="s">
        <v>14</v>
      </c>
      <c r="D3235" t="s">
        <v>199</v>
      </c>
      <c r="E3235" t="s">
        <v>212</v>
      </c>
      <c r="F3235">
        <v>10</v>
      </c>
      <c r="G3235" t="s">
        <v>74</v>
      </c>
      <c r="H3235">
        <v>1</v>
      </c>
      <c r="I3235">
        <v>0</v>
      </c>
      <c r="J3235">
        <v>14.334470989761055</v>
      </c>
      <c r="K3235">
        <v>-15.320701424031997</v>
      </c>
      <c r="L3235">
        <v>265</v>
      </c>
      <c r="M3235">
        <v>265</v>
      </c>
      <c r="N3235">
        <v>1</v>
      </c>
      <c r="O3235">
        <v>0</v>
      </c>
      <c r="P3235">
        <v>583</v>
      </c>
      <c r="Q3235">
        <v>20.517808948108133</v>
      </c>
      <c r="R3235">
        <v>-17.050920950941475</v>
      </c>
      <c r="S3235">
        <f t="shared" si="53"/>
        <v>0</v>
      </c>
      <c r="T3235" s="13">
        <f>(Tabelle1[[#This Row],[MT Distri % (besucht)]]-Tabelle1[[#This Row],[MT Distri % (besucht) VP]])*100</f>
        <v>0</v>
      </c>
      <c r="U3235" t="str">
        <f>Tabelle1[[#This Row],[Kundenhierarchie 1]]&amp;Tabelle1[[#This Row],[Händler]]&amp;Tabelle1[[#This Row],[Kategorie]]&amp;Tabelle1[[#This Row],[Gruppe]]&amp;Tabelle1[[#This Row],[Name]]</f>
        <v>Rewe GruppeRewe SüdGemüse in EssigGemüse in Essig -370 ml GL.Silberzwiebeln, 212ml Glas, 10er Tray</v>
      </c>
      <c r="V3235">
        <f>_xlfn.XLOOKUP(U3235,'Daten Vor-Quartal'!U:U,'Daten Vor-Quartal'!I:I,0)</f>
        <v>0</v>
      </c>
    </row>
    <row r="3236" spans="1:22">
      <c r="A3236" t="s">
        <v>24</v>
      </c>
      <c r="B3236" t="s">
        <v>28</v>
      </c>
      <c r="C3236" t="s">
        <v>14</v>
      </c>
      <c r="D3236" t="s">
        <v>199</v>
      </c>
      <c r="E3236" t="s">
        <v>213</v>
      </c>
      <c r="F3236">
        <v>14</v>
      </c>
      <c r="G3236" t="s">
        <v>63</v>
      </c>
      <c r="H3236">
        <v>1</v>
      </c>
      <c r="I3236">
        <v>0</v>
      </c>
      <c r="J3236">
        <v>7.1672354948805275</v>
      </c>
      <c r="K3236">
        <v>-10.074143815464273</v>
      </c>
      <c r="L3236">
        <v>265</v>
      </c>
      <c r="M3236">
        <v>265</v>
      </c>
      <c r="N3236">
        <v>1</v>
      </c>
      <c r="O3236">
        <v>0</v>
      </c>
      <c r="P3236">
        <v>583</v>
      </c>
      <c r="Q3236">
        <v>11.020690271515477</v>
      </c>
      <c r="R3236">
        <v>-11.950294518392891</v>
      </c>
      <c r="S3236">
        <f t="shared" si="53"/>
        <v>0</v>
      </c>
      <c r="T3236" s="13">
        <f>(Tabelle1[[#This Row],[MT Distri % (besucht)]]-Tabelle1[[#This Row],[MT Distri % (besucht) VP]])*100</f>
        <v>0</v>
      </c>
      <c r="U3236" t="str">
        <f>Tabelle1[[#This Row],[Kundenhierarchie 1]]&amp;Tabelle1[[#This Row],[Händler]]&amp;Tabelle1[[#This Row],[Kategorie]]&amp;Tabelle1[[#This Row],[Gruppe]]&amp;Tabelle1[[#This Row],[Name]]</f>
        <v>Rewe GruppeRewe SüdGemüse in EssigGemüse in Essig -370 ml GL.Silberzwiebeln, 370ml Glas, 10er Tray</v>
      </c>
      <c r="V3236">
        <f>_xlfn.XLOOKUP(U3236,'Daten Vor-Quartal'!U:U,'Daten Vor-Quartal'!I:I,0)</f>
        <v>0</v>
      </c>
    </row>
    <row r="3237" spans="1:22">
      <c r="A3237" t="s">
        <v>24</v>
      </c>
      <c r="B3237" t="s">
        <v>28</v>
      </c>
      <c r="C3237" t="s">
        <v>14</v>
      </c>
      <c r="D3237" t="s">
        <v>215</v>
      </c>
      <c r="E3237" t="s">
        <v>214</v>
      </c>
      <c r="F3237">
        <v>99</v>
      </c>
      <c r="G3237" t="s">
        <v>74</v>
      </c>
      <c r="H3237">
        <v>0</v>
      </c>
      <c r="I3237">
        <v>0</v>
      </c>
      <c r="J3237">
        <v>3.5836177474402637</v>
      </c>
      <c r="K3237">
        <v>-9.6922443215252851</v>
      </c>
      <c r="L3237">
        <v>0</v>
      </c>
      <c r="M3237">
        <v>265</v>
      </c>
      <c r="N3237">
        <v>1</v>
      </c>
      <c r="O3237">
        <v>0</v>
      </c>
      <c r="P3237">
        <v>583</v>
      </c>
      <c r="Q3237">
        <v>7.4532665039885675</v>
      </c>
      <c r="R3237">
        <v>-11.478713806408342</v>
      </c>
      <c r="S3237">
        <f t="shared" si="53"/>
        <v>0</v>
      </c>
      <c r="T3237" s="13">
        <f>(Tabelle1[[#This Row],[MT Distri % (besucht)]]-Tabelle1[[#This Row],[MT Distri % (besucht) VP]])*100</f>
        <v>0</v>
      </c>
      <c r="U3237" t="str">
        <f>Tabelle1[[#This Row],[Kundenhierarchie 1]]&amp;Tabelle1[[#This Row],[Händler]]&amp;Tabelle1[[#This Row],[Kategorie]]&amp;Tabelle1[[#This Row],[Gruppe]]&amp;Tabelle1[[#This Row],[Name]]</f>
        <v>Rewe GruppeRewe SüdGemüse in EssigGemüse in Essig 580 ml Gl.Rote Bete Schlemmert., 580ml Glas 8er</v>
      </c>
      <c r="V3237">
        <f>_xlfn.XLOOKUP(U3237,'Daten Vor-Quartal'!U:U,'Daten Vor-Quartal'!I:I,0)</f>
        <v>0</v>
      </c>
    </row>
    <row r="3238" spans="1:22">
      <c r="A3238" t="s">
        <v>24</v>
      </c>
      <c r="B3238" t="s">
        <v>28</v>
      </c>
      <c r="C3238" t="s">
        <v>14</v>
      </c>
      <c r="D3238" t="s">
        <v>215</v>
      </c>
      <c r="E3238" t="s">
        <v>216</v>
      </c>
      <c r="F3238">
        <v>99</v>
      </c>
      <c r="G3238" t="s">
        <v>74</v>
      </c>
      <c r="H3238">
        <v>0</v>
      </c>
      <c r="I3238">
        <v>0</v>
      </c>
      <c r="J3238">
        <v>0</v>
      </c>
      <c r="K3238">
        <v>0</v>
      </c>
      <c r="L3238">
        <v>0</v>
      </c>
      <c r="M3238">
        <v>265</v>
      </c>
      <c r="N3238">
        <v>1</v>
      </c>
      <c r="O3238">
        <v>0</v>
      </c>
      <c r="P3238">
        <v>0</v>
      </c>
      <c r="Q3238">
        <v>0</v>
      </c>
      <c r="R3238">
        <v>0</v>
      </c>
      <c r="S3238">
        <f t="shared" si="53"/>
        <v>0</v>
      </c>
      <c r="T3238" s="13">
        <f>(Tabelle1[[#This Row],[MT Distri % (besucht)]]-Tabelle1[[#This Row],[MT Distri % (besucht) VP]])*100</f>
        <v>0</v>
      </c>
      <c r="U3238" t="str">
        <f>Tabelle1[[#This Row],[Kundenhierarchie 1]]&amp;Tabelle1[[#This Row],[Händler]]&amp;Tabelle1[[#This Row],[Kategorie]]&amp;Tabelle1[[#This Row],[Gruppe]]&amp;Tabelle1[[#This Row],[Name]]</f>
        <v>Rewe GruppeRewe SüdGemüse in EssigGemüse in Essig 580 ml Gl.Schlemmertöpfchen Zwiebeln, 580ml 8er</v>
      </c>
      <c r="V3238">
        <f>_xlfn.XLOOKUP(U3238,'Daten Vor-Quartal'!U:U,'Daten Vor-Quartal'!I:I,0)</f>
        <v>0</v>
      </c>
    </row>
    <row r="3239" spans="1:22">
      <c r="A3239" t="s">
        <v>24</v>
      </c>
      <c r="B3239" t="s">
        <v>28</v>
      </c>
      <c r="C3239" t="s">
        <v>14</v>
      </c>
      <c r="D3239" t="s">
        <v>218</v>
      </c>
      <c r="E3239" t="s">
        <v>217</v>
      </c>
      <c r="F3239">
        <v>99</v>
      </c>
      <c r="G3239" t="s">
        <v>74</v>
      </c>
      <c r="H3239">
        <v>0</v>
      </c>
      <c r="I3239">
        <v>0</v>
      </c>
      <c r="J3239">
        <v>0</v>
      </c>
      <c r="K3239">
        <v>0</v>
      </c>
      <c r="L3239">
        <v>0</v>
      </c>
      <c r="M3239">
        <v>265</v>
      </c>
      <c r="N3239">
        <v>1</v>
      </c>
      <c r="O3239">
        <v>0</v>
      </c>
      <c r="P3239">
        <v>0</v>
      </c>
      <c r="Q3239">
        <v>0</v>
      </c>
      <c r="R3239">
        <v>0</v>
      </c>
      <c r="S3239">
        <f t="shared" si="53"/>
        <v>0</v>
      </c>
      <c r="T3239" s="13">
        <f>(Tabelle1[[#This Row],[MT Distri % (besucht)]]-Tabelle1[[#This Row],[MT Distri % (besucht) VP]])*100</f>
        <v>0</v>
      </c>
      <c r="U3239" t="str">
        <f>Tabelle1[[#This Row],[Kundenhierarchie 1]]&amp;Tabelle1[[#This Row],[Händler]]&amp;Tabelle1[[#This Row],[Kategorie]]&amp;Tabelle1[[#This Row],[Gruppe]]&amp;Tabelle1[[#This Row],[Name]]</f>
        <v>Rewe GruppeRewe SüdGemüse in EssigGemüse in Essig 720 ml Gl.Kürbis, 720ml Glas, 8er Tray</v>
      </c>
      <c r="V3239">
        <f>_xlfn.XLOOKUP(U3239,'Daten Vor-Quartal'!U:U,'Daten Vor-Quartal'!I:I,0)</f>
        <v>0</v>
      </c>
    </row>
    <row r="3240" spans="1:22">
      <c r="A3240" t="s">
        <v>24</v>
      </c>
      <c r="B3240" t="s">
        <v>28</v>
      </c>
      <c r="C3240" t="s">
        <v>14</v>
      </c>
      <c r="D3240" t="s">
        <v>218</v>
      </c>
      <c r="E3240" t="s">
        <v>219</v>
      </c>
      <c r="F3240">
        <v>3</v>
      </c>
      <c r="G3240" t="s">
        <v>63</v>
      </c>
      <c r="H3240">
        <v>1</v>
      </c>
      <c r="I3240">
        <v>0</v>
      </c>
      <c r="J3240">
        <v>5.8020477815699296</v>
      </c>
      <c r="K3240">
        <v>-8.8531246322231603</v>
      </c>
      <c r="L3240">
        <v>265</v>
      </c>
      <c r="M3240">
        <v>265</v>
      </c>
      <c r="N3240">
        <v>1</v>
      </c>
      <c r="O3240">
        <v>0</v>
      </c>
      <c r="P3240">
        <v>583</v>
      </c>
      <c r="Q3240">
        <v>10.011194268220322</v>
      </c>
      <c r="R3240">
        <v>-9.5942480993806605</v>
      </c>
      <c r="S3240">
        <f t="shared" si="53"/>
        <v>0</v>
      </c>
      <c r="T3240" s="13">
        <f>(Tabelle1[[#This Row],[MT Distri % (besucht)]]-Tabelle1[[#This Row],[MT Distri % (besucht) VP]])*100</f>
        <v>0</v>
      </c>
      <c r="U3240" t="str">
        <f>Tabelle1[[#This Row],[Kundenhierarchie 1]]&amp;Tabelle1[[#This Row],[Händler]]&amp;Tabelle1[[#This Row],[Kategorie]]&amp;Tabelle1[[#This Row],[Gruppe]]&amp;Tabelle1[[#This Row],[Name]]</f>
        <v>Rewe GruppeRewe SüdGemüse in EssigGemüse in Essig 720 ml Gl.Rote Bete Scheiben, 720ml Glas, 8er Tray</v>
      </c>
      <c r="V3240">
        <f>_xlfn.XLOOKUP(U3240,'Daten Vor-Quartal'!U:U,'Daten Vor-Quartal'!I:I,0)</f>
        <v>0</v>
      </c>
    </row>
    <row r="3241" spans="1:22">
      <c r="A3241" t="s">
        <v>24</v>
      </c>
      <c r="B3241" t="s">
        <v>28</v>
      </c>
      <c r="C3241" t="s">
        <v>14</v>
      </c>
      <c r="D3241" t="s">
        <v>221</v>
      </c>
      <c r="E3241" t="s">
        <v>220</v>
      </c>
      <c r="F3241">
        <v>99</v>
      </c>
      <c r="G3241" t="s">
        <v>74</v>
      </c>
      <c r="H3241">
        <v>0</v>
      </c>
      <c r="I3241">
        <v>0</v>
      </c>
      <c r="J3241">
        <v>0.17064846416382312</v>
      </c>
      <c r="K3241">
        <v>-6.5534894668706407</v>
      </c>
      <c r="L3241">
        <v>0</v>
      </c>
      <c r="M3241">
        <v>265</v>
      </c>
      <c r="N3241">
        <v>1</v>
      </c>
      <c r="O3241">
        <v>0</v>
      </c>
      <c r="P3241">
        <v>583</v>
      </c>
      <c r="Q3241">
        <v>0.15267112157644513</v>
      </c>
      <c r="R3241">
        <v>-9.9227913078359702</v>
      </c>
      <c r="S3241">
        <f t="shared" si="53"/>
        <v>0</v>
      </c>
      <c r="T3241" s="13">
        <f>(Tabelle1[[#This Row],[MT Distri % (besucht)]]-Tabelle1[[#This Row],[MT Distri % (besucht) VP]])*100</f>
        <v>0</v>
      </c>
      <c r="U3241" t="str">
        <f>Tabelle1[[#This Row],[Kundenhierarchie 1]]&amp;Tabelle1[[#This Row],[Händler]]&amp;Tabelle1[[#This Row],[Kategorie]]&amp;Tabelle1[[#This Row],[Gruppe]]&amp;Tabelle1[[#This Row],[Name]]</f>
        <v>Rewe GruppeRewe SüdGemüse in EssigJunges Gemüse -370ml GL.Feurige Chilis, 370ml Gl, 10er Tray</v>
      </c>
      <c r="V3241">
        <f>_xlfn.XLOOKUP(U3241,'Daten Vor-Quartal'!U:U,'Daten Vor-Quartal'!I:I,0)</f>
        <v>0</v>
      </c>
    </row>
    <row r="3242" spans="1:22">
      <c r="A3242" t="s">
        <v>24</v>
      </c>
      <c r="B3242" t="s">
        <v>28</v>
      </c>
      <c r="C3242" t="s">
        <v>14</v>
      </c>
      <c r="D3242" t="s">
        <v>221</v>
      </c>
      <c r="E3242" t="s">
        <v>222</v>
      </c>
      <c r="F3242">
        <v>9</v>
      </c>
      <c r="G3242" t="s">
        <v>63</v>
      </c>
      <c r="H3242">
        <v>0</v>
      </c>
      <c r="I3242">
        <v>0</v>
      </c>
      <c r="J3242">
        <v>7.8498293515358437</v>
      </c>
      <c r="K3242">
        <v>-3.1846534070848525</v>
      </c>
      <c r="L3242">
        <v>0</v>
      </c>
      <c r="M3242">
        <v>265</v>
      </c>
      <c r="N3242">
        <v>1</v>
      </c>
      <c r="O3242">
        <v>0</v>
      </c>
      <c r="P3242">
        <v>583</v>
      </c>
      <c r="Q3242">
        <v>11.428196658640534</v>
      </c>
      <c r="R3242">
        <v>-2.3560683973506293</v>
      </c>
      <c r="S3242">
        <f t="shared" si="53"/>
        <v>0</v>
      </c>
      <c r="T3242" s="13">
        <f>(Tabelle1[[#This Row],[MT Distri % (besucht)]]-Tabelle1[[#This Row],[MT Distri % (besucht) VP]])*100</f>
        <v>0</v>
      </c>
      <c r="U3242" t="str">
        <f>Tabelle1[[#This Row],[Kundenhierarchie 1]]&amp;Tabelle1[[#This Row],[Händler]]&amp;Tabelle1[[#This Row],[Kategorie]]&amp;Tabelle1[[#This Row],[Gruppe]]&amp;Tabelle1[[#This Row],[Name]]</f>
        <v>Rewe GruppeRewe SüdGemüse in EssigJunges Gemüse -370ml GL.Gerösteter Paprika, 370ml Gl, 10er Tray</v>
      </c>
      <c r="V3242">
        <f>_xlfn.XLOOKUP(U3242,'Daten Vor-Quartal'!U:U,'Daten Vor-Quartal'!I:I,0)</f>
        <v>0</v>
      </c>
    </row>
    <row r="3243" spans="1:22">
      <c r="A3243" t="s">
        <v>24</v>
      </c>
      <c r="B3243" t="s">
        <v>28</v>
      </c>
      <c r="C3243" t="s">
        <v>14</v>
      </c>
      <c r="D3243" t="s">
        <v>221</v>
      </c>
      <c r="E3243" t="s">
        <v>223</v>
      </c>
      <c r="F3243">
        <v>6</v>
      </c>
      <c r="G3243" t="s">
        <v>63</v>
      </c>
      <c r="H3243">
        <v>0</v>
      </c>
      <c r="I3243">
        <v>0</v>
      </c>
      <c r="J3243">
        <v>7.8498293515358437</v>
      </c>
      <c r="K3243">
        <v>-6.4605154760503805</v>
      </c>
      <c r="L3243">
        <v>0</v>
      </c>
      <c r="M3243">
        <v>265</v>
      </c>
      <c r="N3243">
        <v>1</v>
      </c>
      <c r="O3243">
        <v>0</v>
      </c>
      <c r="P3243">
        <v>583</v>
      </c>
      <c r="Q3243">
        <v>11.588267044314298</v>
      </c>
      <c r="R3243">
        <v>-6.1703621410673666</v>
      </c>
      <c r="S3243">
        <f t="shared" si="53"/>
        <v>0</v>
      </c>
      <c r="T3243" s="13">
        <f>(Tabelle1[[#This Row],[MT Distri % (besucht)]]-Tabelle1[[#This Row],[MT Distri % (besucht) VP]])*100</f>
        <v>0</v>
      </c>
      <c r="U3243" t="str">
        <f>Tabelle1[[#This Row],[Kundenhierarchie 1]]&amp;Tabelle1[[#This Row],[Händler]]&amp;Tabelle1[[#This Row],[Kategorie]]&amp;Tabelle1[[#This Row],[Gruppe]]&amp;Tabelle1[[#This Row],[Name]]</f>
        <v>Rewe GruppeRewe SüdGemüse in EssigJunges Gemüse -370ml GL.Getrocknete Tomaten, 370ml Gl, 10er Tray</v>
      </c>
      <c r="V3243">
        <f>_xlfn.XLOOKUP(U3243,'Daten Vor-Quartal'!U:U,'Daten Vor-Quartal'!I:I,0)</f>
        <v>0</v>
      </c>
    </row>
    <row r="3244" spans="1:22">
      <c r="A3244" t="s">
        <v>24</v>
      </c>
      <c r="B3244" t="s">
        <v>28</v>
      </c>
      <c r="C3244" t="s">
        <v>14</v>
      </c>
      <c r="D3244" t="s">
        <v>221</v>
      </c>
      <c r="E3244" t="s">
        <v>224</v>
      </c>
      <c r="F3244">
        <v>99</v>
      </c>
      <c r="G3244" t="s">
        <v>74</v>
      </c>
      <c r="H3244">
        <v>0</v>
      </c>
      <c r="I3244">
        <v>0</v>
      </c>
      <c r="J3244">
        <v>0</v>
      </c>
      <c r="K3244">
        <v>0</v>
      </c>
      <c r="L3244">
        <v>0</v>
      </c>
      <c r="M3244">
        <v>265</v>
      </c>
      <c r="N3244">
        <v>1</v>
      </c>
      <c r="O3244">
        <v>0</v>
      </c>
      <c r="P3244">
        <v>0</v>
      </c>
      <c r="Q3244">
        <v>0</v>
      </c>
      <c r="R3244">
        <v>0</v>
      </c>
      <c r="S3244">
        <f t="shared" si="53"/>
        <v>0</v>
      </c>
      <c r="T3244" s="13">
        <f>(Tabelle1[[#This Row],[MT Distri % (besucht)]]-Tabelle1[[#This Row],[MT Distri % (besucht) VP]])*100</f>
        <v>0</v>
      </c>
      <c r="U3244" t="str">
        <f>Tabelle1[[#This Row],[Kundenhierarchie 1]]&amp;Tabelle1[[#This Row],[Händler]]&amp;Tabelle1[[#This Row],[Kategorie]]&amp;Tabelle1[[#This Row],[Gruppe]]&amp;Tabelle1[[#This Row],[Name]]</f>
        <v>Rewe GruppeRewe SüdGemüse in EssigJunges Gemüse -370ml GL.Grüne Oliven, 370ml Gl, 10er Tray</v>
      </c>
      <c r="V3244">
        <f>_xlfn.XLOOKUP(U3244,'Daten Vor-Quartal'!U:U,'Daten Vor-Quartal'!I:I,0)</f>
        <v>0</v>
      </c>
    </row>
    <row r="3245" spans="1:22">
      <c r="A3245" t="s">
        <v>24</v>
      </c>
      <c r="B3245" t="s">
        <v>28</v>
      </c>
      <c r="C3245" t="s">
        <v>14</v>
      </c>
      <c r="D3245" t="s">
        <v>221</v>
      </c>
      <c r="E3245" t="s">
        <v>225</v>
      </c>
      <c r="F3245">
        <v>2</v>
      </c>
      <c r="G3245" t="s">
        <v>51</v>
      </c>
      <c r="H3245">
        <v>0</v>
      </c>
      <c r="I3245">
        <v>0</v>
      </c>
      <c r="J3245">
        <v>10.92150170648468</v>
      </c>
      <c r="K3245">
        <v>-9.250912086618845</v>
      </c>
      <c r="L3245">
        <v>0</v>
      </c>
      <c r="M3245">
        <v>265</v>
      </c>
      <c r="N3245">
        <v>1</v>
      </c>
      <c r="O3245">
        <v>0</v>
      </c>
      <c r="P3245">
        <v>583</v>
      </c>
      <c r="Q3245">
        <v>15.21533200539</v>
      </c>
      <c r="R3245">
        <v>-9.8744878110191152</v>
      </c>
      <c r="S3245">
        <f t="shared" si="53"/>
        <v>0</v>
      </c>
      <c r="T3245" s="13">
        <f>(Tabelle1[[#This Row],[MT Distri % (besucht)]]-Tabelle1[[#This Row],[MT Distri % (besucht) VP]])*100</f>
        <v>0</v>
      </c>
      <c r="U3245" t="str">
        <f>Tabelle1[[#This Row],[Kundenhierarchie 1]]&amp;Tabelle1[[#This Row],[Händler]]&amp;Tabelle1[[#This Row],[Kategorie]]&amp;Tabelle1[[#This Row],[Gruppe]]&amp;Tabelle1[[#This Row],[Name]]</f>
        <v>Rewe GruppeRewe SüdGemüse in EssigJunges Gemüse -370ml GL.Jalapeno, 370ml Glas, 10er Tray</v>
      </c>
      <c r="V3245">
        <f>_xlfn.XLOOKUP(U3245,'Daten Vor-Quartal'!U:U,'Daten Vor-Quartal'!I:I,0)</f>
        <v>0</v>
      </c>
    </row>
    <row r="3246" spans="1:22">
      <c r="A3246" t="s">
        <v>24</v>
      </c>
      <c r="B3246" t="s">
        <v>28</v>
      </c>
      <c r="C3246" t="s">
        <v>7</v>
      </c>
      <c r="D3246" t="s">
        <v>228</v>
      </c>
      <c r="E3246" t="s">
        <v>226</v>
      </c>
      <c r="F3246">
        <v>18</v>
      </c>
      <c r="G3246" t="s">
        <v>63</v>
      </c>
      <c r="H3246">
        <v>1</v>
      </c>
      <c r="I3246">
        <v>9.7345132743362831E-2</v>
      </c>
      <c r="J3246">
        <v>10.409556313993138</v>
      </c>
      <c r="K3246">
        <v>2.650935624337992</v>
      </c>
      <c r="L3246">
        <v>287</v>
      </c>
      <c r="M3246">
        <v>287</v>
      </c>
      <c r="N3246">
        <v>113</v>
      </c>
      <c r="O3246">
        <v>11</v>
      </c>
      <c r="P3246">
        <v>583</v>
      </c>
      <c r="Q3246">
        <v>13.515714252082542</v>
      </c>
      <c r="R3246">
        <v>2.6410304866134116</v>
      </c>
      <c r="S3246">
        <f t="shared" si="53"/>
        <v>0.12</v>
      </c>
      <c r="T3246" s="13">
        <f>(Tabelle1[[#This Row],[MT Distri % (besucht)]]-Tabelle1[[#This Row],[MT Distri % (besucht) VP]])*100</f>
        <v>-2.2654867256637163</v>
      </c>
      <c r="U3246" t="str">
        <f>Tabelle1[[#This Row],[Kundenhierarchie 1]]&amp;Tabelle1[[#This Row],[Händler]]&amp;Tabelle1[[#This Row],[Kategorie]]&amp;Tabelle1[[#This Row],[Gruppe]]&amp;Tabelle1[[#This Row],[Name]]</f>
        <v>Rewe GruppeRewe SüdGurkenGurken 212 / 370ml GlasBurger Gurken, 370ml Gl. 10er Tray</v>
      </c>
      <c r="V3246">
        <f>_xlfn.XLOOKUP(U3246,'Daten Vor-Quartal'!U:U,'Daten Vor-Quartal'!I:I,0)</f>
        <v>0.12</v>
      </c>
    </row>
    <row r="3247" spans="1:22">
      <c r="A3247" t="s">
        <v>24</v>
      </c>
      <c r="B3247" t="s">
        <v>28</v>
      </c>
      <c r="C3247" t="s">
        <v>7</v>
      </c>
      <c r="D3247" t="s">
        <v>228</v>
      </c>
      <c r="E3247" t="s">
        <v>227</v>
      </c>
      <c r="F3247">
        <v>31</v>
      </c>
      <c r="G3247" t="s">
        <v>74</v>
      </c>
      <c r="H3247">
        <v>1</v>
      </c>
      <c r="I3247">
        <v>5.3097345132743362E-2</v>
      </c>
      <c r="J3247">
        <v>3.754266211604091</v>
      </c>
      <c r="K3247">
        <v>0.4784041426385795</v>
      </c>
      <c r="L3247">
        <v>287</v>
      </c>
      <c r="M3247">
        <v>287</v>
      </c>
      <c r="N3247">
        <v>113</v>
      </c>
      <c r="O3247">
        <v>6</v>
      </c>
      <c r="P3247">
        <v>583</v>
      </c>
      <c r="Q3247">
        <v>7.0444267142852039</v>
      </c>
      <c r="R3247">
        <v>0.69890091067640192</v>
      </c>
      <c r="S3247">
        <f t="shared" si="53"/>
        <v>6.6666666666666666E-2</v>
      </c>
      <c r="T3247" s="13">
        <f>(Tabelle1[[#This Row],[MT Distri % (besucht)]]-Tabelle1[[#This Row],[MT Distri % (besucht) VP]])*100</f>
        <v>-1.3569321533923304</v>
      </c>
      <c r="U3247" t="str">
        <f>Tabelle1[[#This Row],[Kundenhierarchie 1]]&amp;Tabelle1[[#This Row],[Händler]]&amp;Tabelle1[[#This Row],[Kategorie]]&amp;Tabelle1[[#This Row],[Gruppe]]&amp;Tabelle1[[#This Row],[Name]]</f>
        <v>Rewe GruppeRewe SüdGurkenGurken 212 / 370ml GlasCornichons Chili &amp; Pfeffer, 370ml, 10er</v>
      </c>
      <c r="V3247">
        <f>_xlfn.XLOOKUP(U3247,'Daten Vor-Quartal'!U:U,'Daten Vor-Quartal'!I:I,0)</f>
        <v>6.6666666666666666E-2</v>
      </c>
    </row>
    <row r="3248" spans="1:22">
      <c r="A3248" t="s">
        <v>24</v>
      </c>
      <c r="B3248" t="s">
        <v>28</v>
      </c>
      <c r="C3248" t="s">
        <v>7</v>
      </c>
      <c r="D3248" t="s">
        <v>228</v>
      </c>
      <c r="E3248" t="s">
        <v>229</v>
      </c>
      <c r="F3248">
        <v>33</v>
      </c>
      <c r="G3248" t="s">
        <v>74</v>
      </c>
      <c r="H3248">
        <v>1</v>
      </c>
      <c r="I3248">
        <v>7.0796460176991149E-2</v>
      </c>
      <c r="J3248">
        <v>4.2662116040955818</v>
      </c>
      <c r="K3248">
        <v>-0.2165470165940917</v>
      </c>
      <c r="L3248">
        <v>287</v>
      </c>
      <c r="M3248">
        <v>287</v>
      </c>
      <c r="N3248">
        <v>113</v>
      </c>
      <c r="O3248">
        <v>8</v>
      </c>
      <c r="P3248">
        <v>583</v>
      </c>
      <c r="Q3248">
        <v>7.7694001893111357</v>
      </c>
      <c r="R3248">
        <v>-0.19461282502182176</v>
      </c>
      <c r="S3248">
        <f t="shared" si="53"/>
        <v>9.3333333333333338E-2</v>
      </c>
      <c r="T3248" s="13">
        <f>(Tabelle1[[#This Row],[MT Distri % (besucht)]]-Tabelle1[[#This Row],[MT Distri % (besucht) VP]])*100</f>
        <v>-2.253687315634219</v>
      </c>
      <c r="U3248" t="str">
        <f>Tabelle1[[#This Row],[Kundenhierarchie 1]]&amp;Tabelle1[[#This Row],[Händler]]&amp;Tabelle1[[#This Row],[Kategorie]]&amp;Tabelle1[[#This Row],[Gruppe]]&amp;Tabelle1[[#This Row],[Name]]</f>
        <v>Rewe GruppeRewe SüdGurkenGurken 212 / 370ml GlasCornichons Chili, 212ml, 10er</v>
      </c>
      <c r="V3248">
        <f>_xlfn.XLOOKUP(U3248,'Daten Vor-Quartal'!U:U,'Daten Vor-Quartal'!I:I,0)</f>
        <v>9.3333333333333338E-2</v>
      </c>
    </row>
    <row r="3249" spans="1:22">
      <c r="A3249" t="s">
        <v>24</v>
      </c>
      <c r="B3249" t="s">
        <v>28</v>
      </c>
      <c r="C3249" t="s">
        <v>7</v>
      </c>
      <c r="D3249" t="s">
        <v>228</v>
      </c>
      <c r="E3249" t="s">
        <v>230</v>
      </c>
      <c r="F3249">
        <v>9</v>
      </c>
      <c r="G3249" t="s">
        <v>51</v>
      </c>
      <c r="H3249">
        <v>1</v>
      </c>
      <c r="I3249">
        <v>0.89380530973451322</v>
      </c>
      <c r="J3249">
        <v>92.491467576791365</v>
      </c>
      <c r="K3249">
        <v>-2.6809462163116584</v>
      </c>
      <c r="L3249">
        <v>287</v>
      </c>
      <c r="M3249">
        <v>287</v>
      </c>
      <c r="N3249">
        <v>113</v>
      </c>
      <c r="O3249">
        <v>101</v>
      </c>
      <c r="P3249">
        <v>583</v>
      </c>
      <c r="Q3249">
        <v>94.706203419692486</v>
      </c>
      <c r="R3249">
        <v>-2.0475689180125727</v>
      </c>
      <c r="S3249">
        <f t="shared" si="53"/>
        <v>0.8666666666666667</v>
      </c>
      <c r="T3249" s="13">
        <f>(Tabelle1[[#This Row],[MT Distri % (besucht)]]-Tabelle1[[#This Row],[MT Distri % (besucht) VP]])*100</f>
        <v>2.7138643067846524</v>
      </c>
      <c r="U3249" t="str">
        <f>Tabelle1[[#This Row],[Kundenhierarchie 1]]&amp;Tabelle1[[#This Row],[Händler]]&amp;Tabelle1[[#This Row],[Kategorie]]&amp;Tabelle1[[#This Row],[Gruppe]]&amp;Tabelle1[[#This Row],[Name]]</f>
        <v>Rewe GruppeRewe SüdGurkenGurken 212 / 370ml GlasCornichons Kräuter, 212ml, 10er</v>
      </c>
      <c r="V3249">
        <f>_xlfn.XLOOKUP(U3249,'Daten Vor-Quartal'!U:U,'Daten Vor-Quartal'!I:I,0)</f>
        <v>0.8666666666666667</v>
      </c>
    </row>
    <row r="3250" spans="1:22">
      <c r="A3250" t="s">
        <v>24</v>
      </c>
      <c r="B3250" t="s">
        <v>28</v>
      </c>
      <c r="C3250" t="s">
        <v>7</v>
      </c>
      <c r="D3250" t="s">
        <v>228</v>
      </c>
      <c r="E3250" t="s">
        <v>231</v>
      </c>
      <c r="F3250">
        <v>3</v>
      </c>
      <c r="G3250" t="s">
        <v>51</v>
      </c>
      <c r="H3250">
        <v>1</v>
      </c>
      <c r="I3250">
        <v>0.97345132743362828</v>
      </c>
      <c r="J3250">
        <v>96.245733788396223</v>
      </c>
      <c r="K3250">
        <v>-0.13357655643167732</v>
      </c>
      <c r="L3250">
        <v>287</v>
      </c>
      <c r="M3250">
        <v>287</v>
      </c>
      <c r="N3250">
        <v>113</v>
      </c>
      <c r="O3250">
        <v>110</v>
      </c>
      <c r="P3250">
        <v>583</v>
      </c>
      <c r="Q3250">
        <v>97.510225214250056</v>
      </c>
      <c r="R3250">
        <v>0.12682392034933798</v>
      </c>
      <c r="S3250">
        <f t="shared" si="53"/>
        <v>0.96</v>
      </c>
      <c r="T3250" s="13">
        <f>(Tabelle1[[#This Row],[MT Distri % (besucht)]]-Tabelle1[[#This Row],[MT Distri % (besucht) VP]])*100</f>
        <v>1.3451327433628313</v>
      </c>
      <c r="U3250" t="str">
        <f>Tabelle1[[#This Row],[Kundenhierarchie 1]]&amp;Tabelle1[[#This Row],[Händler]]&amp;Tabelle1[[#This Row],[Kategorie]]&amp;Tabelle1[[#This Row],[Gruppe]]&amp;Tabelle1[[#This Row],[Name]]</f>
        <v>Rewe GruppeRewe SüdGurkenGurken 212 / 370ml GlasCornichons Kräuter, 370ml, 10er</v>
      </c>
      <c r="V3250">
        <f>_xlfn.XLOOKUP(U3250,'Daten Vor-Quartal'!U:U,'Daten Vor-Quartal'!I:I,0)</f>
        <v>0.96</v>
      </c>
    </row>
    <row r="3251" spans="1:22">
      <c r="A3251" t="s">
        <v>24</v>
      </c>
      <c r="B3251" t="s">
        <v>28</v>
      </c>
      <c r="C3251" t="s">
        <v>7</v>
      </c>
      <c r="D3251" t="s">
        <v>228</v>
      </c>
      <c r="E3251" t="s">
        <v>232</v>
      </c>
      <c r="F3251">
        <v>15</v>
      </c>
      <c r="G3251" t="s">
        <v>63</v>
      </c>
      <c r="H3251">
        <v>1</v>
      </c>
      <c r="I3251">
        <v>0.11504424778761062</v>
      </c>
      <c r="J3251">
        <v>7.3378839590443574</v>
      </c>
      <c r="K3251">
        <v>0.95857361421678711</v>
      </c>
      <c r="L3251">
        <v>287</v>
      </c>
      <c r="M3251">
        <v>287</v>
      </c>
      <c r="N3251">
        <v>113</v>
      </c>
      <c r="O3251">
        <v>13</v>
      </c>
      <c r="P3251">
        <v>583</v>
      </c>
      <c r="Q3251">
        <v>10.731289457630714</v>
      </c>
      <c r="R3251">
        <v>1.3241767389014871</v>
      </c>
      <c r="S3251">
        <f t="shared" si="53"/>
        <v>0.13333333333333333</v>
      </c>
      <c r="T3251" s="13">
        <f>(Tabelle1[[#This Row],[MT Distri % (besucht)]]-Tabelle1[[#This Row],[MT Distri % (besucht) VP]])*100</f>
        <v>-1.8289085545722714</v>
      </c>
      <c r="U3251" t="str">
        <f>Tabelle1[[#This Row],[Kundenhierarchie 1]]&amp;Tabelle1[[#This Row],[Händler]]&amp;Tabelle1[[#This Row],[Kategorie]]&amp;Tabelle1[[#This Row],[Gruppe]]&amp;Tabelle1[[#This Row],[Name]]</f>
        <v>Rewe GruppeRewe SüdGurkenGurken 212 / 370ml GlasCornichons Schal.&amp;Bärl., 370ml, 10er</v>
      </c>
      <c r="V3251">
        <f>_xlfn.XLOOKUP(U3251,'Daten Vor-Quartal'!U:U,'Daten Vor-Quartal'!I:I,0)</f>
        <v>0.13333333333333333</v>
      </c>
    </row>
    <row r="3252" spans="1:22">
      <c r="A3252" t="s">
        <v>24</v>
      </c>
      <c r="B3252" t="s">
        <v>28</v>
      </c>
      <c r="C3252" t="s">
        <v>7</v>
      </c>
      <c r="D3252" t="s">
        <v>228</v>
      </c>
      <c r="E3252" t="s">
        <v>233</v>
      </c>
      <c r="F3252">
        <v>20</v>
      </c>
      <c r="G3252" t="s">
        <v>63</v>
      </c>
      <c r="H3252">
        <v>1</v>
      </c>
      <c r="I3252">
        <v>7.9646017699115043E-2</v>
      </c>
      <c r="J3252">
        <v>5.4607508532423461</v>
      </c>
      <c r="K3252">
        <v>-0.40131811227492142</v>
      </c>
      <c r="L3252">
        <v>287</v>
      </c>
      <c r="M3252">
        <v>287</v>
      </c>
      <c r="N3252">
        <v>113</v>
      </c>
      <c r="O3252">
        <v>9</v>
      </c>
      <c r="P3252">
        <v>583</v>
      </c>
      <c r="Q3252">
        <v>9.0393468981093417</v>
      </c>
      <c r="R3252">
        <v>-0.35091650284840092</v>
      </c>
      <c r="S3252">
        <f t="shared" si="53"/>
        <v>9.3333333333333338E-2</v>
      </c>
      <c r="T3252" s="13">
        <f>(Tabelle1[[#This Row],[MT Distri % (besucht)]]-Tabelle1[[#This Row],[MT Distri % (besucht) VP]])*100</f>
        <v>-1.3687315634218296</v>
      </c>
      <c r="U3252" t="str">
        <f>Tabelle1[[#This Row],[Kundenhierarchie 1]]&amp;Tabelle1[[#This Row],[Händler]]&amp;Tabelle1[[#This Row],[Kategorie]]&amp;Tabelle1[[#This Row],[Gruppe]]&amp;Tabelle1[[#This Row],[Name]]</f>
        <v>Rewe GruppeRewe SüdGurkenGurken 212 / 370ml GlasCornichons süß, 212ml, 10er</v>
      </c>
      <c r="V3252">
        <f>_xlfn.XLOOKUP(U3252,'Daten Vor-Quartal'!U:U,'Daten Vor-Quartal'!I:I,0)</f>
        <v>9.3333333333333338E-2</v>
      </c>
    </row>
    <row r="3253" spans="1:22">
      <c r="A3253" t="s">
        <v>24</v>
      </c>
      <c r="B3253" t="s">
        <v>28</v>
      </c>
      <c r="C3253" t="s">
        <v>7</v>
      </c>
      <c r="D3253" t="s">
        <v>228</v>
      </c>
      <c r="E3253" t="s">
        <v>234</v>
      </c>
      <c r="F3253">
        <v>22</v>
      </c>
      <c r="G3253" t="s">
        <v>63</v>
      </c>
      <c r="H3253">
        <v>1</v>
      </c>
      <c r="I3253">
        <v>7.0796460176991149E-2</v>
      </c>
      <c r="J3253">
        <v>3.9249146757679219</v>
      </c>
      <c r="K3253">
        <v>0.82146639990585257</v>
      </c>
      <c r="L3253">
        <v>287</v>
      </c>
      <c r="M3253">
        <v>287</v>
      </c>
      <c r="N3253">
        <v>113</v>
      </c>
      <c r="O3253">
        <v>8</v>
      </c>
      <c r="P3253">
        <v>583</v>
      </c>
      <c r="Q3253">
        <v>7.7916653565751979</v>
      </c>
      <c r="R3253">
        <v>1.3434275339174135</v>
      </c>
      <c r="S3253">
        <f t="shared" si="53"/>
        <v>9.3333333333333338E-2</v>
      </c>
      <c r="T3253" s="13">
        <f>(Tabelle1[[#This Row],[MT Distri % (besucht)]]-Tabelle1[[#This Row],[MT Distri % (besucht) VP]])*100</f>
        <v>-2.253687315634219</v>
      </c>
      <c r="U3253" t="str">
        <f>Tabelle1[[#This Row],[Kundenhierarchie 1]]&amp;Tabelle1[[#This Row],[Händler]]&amp;Tabelle1[[#This Row],[Kategorie]]&amp;Tabelle1[[#This Row],[Gruppe]]&amp;Tabelle1[[#This Row],[Name]]</f>
        <v>Rewe GruppeRewe SüdGurkenGurken 212 / 370ml GlasDänischer Gurkensalat, 370ml Gl,10er Tr.</v>
      </c>
      <c r="V3253">
        <f>_xlfn.XLOOKUP(U3253,'Daten Vor-Quartal'!U:U,'Daten Vor-Quartal'!I:I,0)</f>
        <v>9.3333333333333338E-2</v>
      </c>
    </row>
    <row r="3254" spans="1:22">
      <c r="A3254" t="s">
        <v>24</v>
      </c>
      <c r="B3254" t="s">
        <v>28</v>
      </c>
      <c r="C3254" t="s">
        <v>7</v>
      </c>
      <c r="D3254" t="s">
        <v>228</v>
      </c>
      <c r="E3254" t="s">
        <v>235</v>
      </c>
      <c r="F3254">
        <v>8</v>
      </c>
      <c r="G3254" t="s">
        <v>51</v>
      </c>
      <c r="H3254">
        <v>1</v>
      </c>
      <c r="I3254">
        <v>0.93805309734513276</v>
      </c>
      <c r="J3254">
        <v>94.7098976109219</v>
      </c>
      <c r="K3254">
        <v>-1.3245851476991721</v>
      </c>
      <c r="L3254">
        <v>287</v>
      </c>
      <c r="M3254">
        <v>287</v>
      </c>
      <c r="N3254">
        <v>113</v>
      </c>
      <c r="O3254">
        <v>106</v>
      </c>
      <c r="P3254">
        <v>583</v>
      </c>
      <c r="Q3254">
        <v>96.619478788747756</v>
      </c>
      <c r="R3254">
        <v>-0.90168166284742313</v>
      </c>
      <c r="S3254">
        <f t="shared" si="53"/>
        <v>0.92</v>
      </c>
      <c r="T3254" s="13">
        <f>(Tabelle1[[#This Row],[MT Distri % (besucht)]]-Tabelle1[[#This Row],[MT Distri % (besucht) VP]])*100</f>
        <v>1.8053097345132718</v>
      </c>
      <c r="U3254" t="str">
        <f>Tabelle1[[#This Row],[Kundenhierarchie 1]]&amp;Tabelle1[[#This Row],[Händler]]&amp;Tabelle1[[#This Row],[Kategorie]]&amp;Tabelle1[[#This Row],[Gruppe]]&amp;Tabelle1[[#This Row],[Name]]</f>
        <v>Rewe GruppeRewe SüdGurkenGurken 212 / 370ml GlasGewürzgurken, 370ml, 10er</v>
      </c>
      <c r="V3254">
        <f>_xlfn.XLOOKUP(U3254,'Daten Vor-Quartal'!U:U,'Daten Vor-Quartal'!I:I,0)</f>
        <v>0.92</v>
      </c>
    </row>
    <row r="3255" spans="1:22">
      <c r="A3255" t="s">
        <v>24</v>
      </c>
      <c r="B3255" t="s">
        <v>28</v>
      </c>
      <c r="C3255" t="s">
        <v>7</v>
      </c>
      <c r="D3255" t="s">
        <v>228</v>
      </c>
      <c r="E3255" t="s">
        <v>238</v>
      </c>
      <c r="F3255">
        <v>32</v>
      </c>
      <c r="G3255" t="s">
        <v>74</v>
      </c>
      <c r="H3255">
        <v>1</v>
      </c>
      <c r="I3255">
        <v>4.4247787610619468E-2</v>
      </c>
      <c r="J3255">
        <v>3.4129692832764325</v>
      </c>
      <c r="K3255">
        <v>0.48193480051783061</v>
      </c>
      <c r="L3255">
        <v>287</v>
      </c>
      <c r="M3255">
        <v>287</v>
      </c>
      <c r="N3255">
        <v>113</v>
      </c>
      <c r="O3255">
        <v>5</v>
      </c>
      <c r="P3255">
        <v>583</v>
      </c>
      <c r="Q3255">
        <v>6.9365535412814916</v>
      </c>
      <c r="R3255">
        <v>0.60625126106614857</v>
      </c>
      <c r="S3255">
        <f t="shared" si="53"/>
        <v>0</v>
      </c>
      <c r="T3255" s="13">
        <f>(Tabelle1[[#This Row],[MT Distri % (besucht)]]-Tabelle1[[#This Row],[MT Distri % (besucht) VP]])*100</f>
        <v>4.4247787610619467</v>
      </c>
      <c r="U3255" t="str">
        <f>Tabelle1[[#This Row],[Kundenhierarchie 1]]&amp;Tabelle1[[#This Row],[Händler]]&amp;Tabelle1[[#This Row],[Kategorie]]&amp;Tabelle1[[#This Row],[Gruppe]]&amp;Tabelle1[[#This Row],[Name]]</f>
        <v>Rewe GruppeRewe SüdGurkenGurken 212 / 370ml GlasGurkenviertel, 370ml Glas 10er Tray</v>
      </c>
      <c r="V3255">
        <f>_xlfn.XLOOKUP(U3255,'Daten Vor-Quartal'!U:U,'Daten Vor-Quartal'!I:I,0)</f>
        <v>0</v>
      </c>
    </row>
    <row r="3256" spans="1:22">
      <c r="A3256" t="s">
        <v>24</v>
      </c>
      <c r="B3256" t="s">
        <v>28</v>
      </c>
      <c r="C3256" t="s">
        <v>7</v>
      </c>
      <c r="D3256" t="s">
        <v>228</v>
      </c>
      <c r="E3256" t="s">
        <v>236</v>
      </c>
      <c r="F3256">
        <v>19</v>
      </c>
      <c r="G3256" t="s">
        <v>63</v>
      </c>
      <c r="H3256">
        <v>0</v>
      </c>
      <c r="I3256">
        <v>0</v>
      </c>
      <c r="J3256">
        <v>2.7303754266211731</v>
      </c>
      <c r="K3256">
        <v>0.48899611627633538</v>
      </c>
      <c r="L3256">
        <v>0</v>
      </c>
      <c r="M3256">
        <v>287</v>
      </c>
      <c r="N3256">
        <v>1</v>
      </c>
      <c r="O3256">
        <v>0</v>
      </c>
      <c r="P3256">
        <v>583</v>
      </c>
      <c r="Q3256">
        <v>6.3296736948194559</v>
      </c>
      <c r="R3256">
        <v>0.74311270168913435</v>
      </c>
      <c r="S3256">
        <f t="shared" si="53"/>
        <v>0</v>
      </c>
      <c r="T3256" s="13">
        <f>(Tabelle1[[#This Row],[MT Distri % (besucht)]]-Tabelle1[[#This Row],[MT Distri % (besucht) VP]])*100</f>
        <v>0</v>
      </c>
      <c r="U3256" t="str">
        <f>Tabelle1[[#This Row],[Kundenhierarchie 1]]&amp;Tabelle1[[#This Row],[Händler]]&amp;Tabelle1[[#This Row],[Kategorie]]&amp;Tabelle1[[#This Row],[Gruppe]]&amp;Tabelle1[[#This Row],[Name]]</f>
        <v>Rewe GruppeRewe SüdGurkenGurken 212 / 370ml GlasHoniggurken, 370ml Glas 10er Tray</v>
      </c>
      <c r="V3256">
        <f>_xlfn.XLOOKUP(U3256,'Daten Vor-Quartal'!U:U,'Daten Vor-Quartal'!I:I,0)</f>
        <v>0</v>
      </c>
    </row>
    <row r="3257" spans="1:22">
      <c r="A3257" t="s">
        <v>24</v>
      </c>
      <c r="B3257" t="s">
        <v>28</v>
      </c>
      <c r="C3257" t="s">
        <v>7</v>
      </c>
      <c r="D3257" t="s">
        <v>228</v>
      </c>
      <c r="E3257" t="s">
        <v>237</v>
      </c>
      <c r="F3257">
        <v>12</v>
      </c>
      <c r="G3257" t="s">
        <v>51</v>
      </c>
      <c r="H3257">
        <v>1</v>
      </c>
      <c r="I3257">
        <v>0.12389380530973451</v>
      </c>
      <c r="J3257">
        <v>12.286689419795163</v>
      </c>
      <c r="K3257">
        <v>-5.9891726491703103</v>
      </c>
      <c r="L3257">
        <v>287</v>
      </c>
      <c r="M3257">
        <v>287</v>
      </c>
      <c r="N3257">
        <v>113</v>
      </c>
      <c r="O3257">
        <v>14</v>
      </c>
      <c r="P3257">
        <v>583</v>
      </c>
      <c r="Q3257">
        <v>15.099785839150437</v>
      </c>
      <c r="R3257">
        <v>-6.6021714674039931</v>
      </c>
      <c r="S3257">
        <f t="shared" si="53"/>
        <v>0.14666666666666667</v>
      </c>
      <c r="T3257" s="13">
        <f>(Tabelle1[[#This Row],[MT Distri % (besucht)]]-Tabelle1[[#This Row],[MT Distri % (besucht) VP]])*100</f>
        <v>-2.2772861356932155</v>
      </c>
      <c r="U3257" t="str">
        <f>Tabelle1[[#This Row],[Kundenhierarchie 1]]&amp;Tabelle1[[#This Row],[Händler]]&amp;Tabelle1[[#This Row],[Kategorie]]&amp;Tabelle1[[#This Row],[Gruppe]]&amp;Tabelle1[[#This Row],[Name]]</f>
        <v>Rewe GruppeRewe SüdGurkenGurken 212 / 370ml GlasKühne Sandwich Gurken, 370ml, Gl., 10er</v>
      </c>
      <c r="V3257">
        <f>_xlfn.XLOOKUP(U3257,'Daten Vor-Quartal'!U:U,'Daten Vor-Quartal'!I:I,0)</f>
        <v>0.14666666666666667</v>
      </c>
    </row>
    <row r="3258" spans="1:22">
      <c r="A3258" t="s">
        <v>24</v>
      </c>
      <c r="B3258" t="s">
        <v>28</v>
      </c>
      <c r="C3258" t="s">
        <v>7</v>
      </c>
      <c r="D3258" t="s">
        <v>228</v>
      </c>
      <c r="E3258" t="s">
        <v>239</v>
      </c>
      <c r="F3258">
        <v>29</v>
      </c>
      <c r="G3258" t="s">
        <v>74</v>
      </c>
      <c r="H3258">
        <v>1</v>
      </c>
      <c r="I3258">
        <v>9.7345132743362831E-2</v>
      </c>
      <c r="J3258">
        <v>8.3617747440272989</v>
      </c>
      <c r="K3258">
        <v>2.8445333647169662</v>
      </c>
      <c r="L3258">
        <v>287</v>
      </c>
      <c r="M3258">
        <v>287</v>
      </c>
      <c r="N3258">
        <v>113</v>
      </c>
      <c r="O3258">
        <v>11</v>
      </c>
      <c r="P3258">
        <v>583</v>
      </c>
      <c r="Q3258">
        <v>11.41647845146576</v>
      </c>
      <c r="R3258">
        <v>2.7029451829899269</v>
      </c>
      <c r="S3258">
        <f t="shared" si="53"/>
        <v>0.14666666666666667</v>
      </c>
      <c r="T3258" s="13">
        <f>(Tabelle1[[#This Row],[MT Distri % (besucht)]]-Tabelle1[[#This Row],[MT Distri % (besucht) VP]])*100</f>
        <v>-4.9321533923303837</v>
      </c>
      <c r="U3258" t="str">
        <f>Tabelle1[[#This Row],[Kundenhierarchie 1]]&amp;Tabelle1[[#This Row],[Händler]]&amp;Tabelle1[[#This Row],[Kategorie]]&amp;Tabelle1[[#This Row],[Gruppe]]&amp;Tabelle1[[#This Row],[Name]]</f>
        <v>Rewe GruppeRewe SüdGurkenGurken 212 / 370ml GlasSalat Gurken, 370ml Gl. 10er Tray</v>
      </c>
      <c r="V3258">
        <f>_xlfn.XLOOKUP(U3258,'Daten Vor-Quartal'!U:U,'Daten Vor-Quartal'!I:I,0)</f>
        <v>0.14666666666666667</v>
      </c>
    </row>
    <row r="3259" spans="1:22">
      <c r="A3259" t="s">
        <v>24</v>
      </c>
      <c r="B3259" t="s">
        <v>28</v>
      </c>
      <c r="C3259" t="s">
        <v>7</v>
      </c>
      <c r="D3259" t="s">
        <v>228</v>
      </c>
      <c r="E3259" t="s">
        <v>240</v>
      </c>
      <c r="F3259">
        <v>30</v>
      </c>
      <c r="G3259" t="s">
        <v>74</v>
      </c>
      <c r="H3259">
        <v>0</v>
      </c>
      <c r="I3259">
        <v>0</v>
      </c>
      <c r="J3259">
        <v>3.4129692832764325</v>
      </c>
      <c r="K3259">
        <v>0.48193480051783061</v>
      </c>
      <c r="L3259">
        <v>0</v>
      </c>
      <c r="M3259">
        <v>287</v>
      </c>
      <c r="N3259">
        <v>1</v>
      </c>
      <c r="O3259">
        <v>0</v>
      </c>
      <c r="P3259">
        <v>583</v>
      </c>
      <c r="Q3259">
        <v>6.6998656589755443</v>
      </c>
      <c r="R3259">
        <v>0.48315288392055855</v>
      </c>
      <c r="S3259">
        <f t="shared" si="53"/>
        <v>0</v>
      </c>
      <c r="T3259" s="13">
        <f>(Tabelle1[[#This Row],[MT Distri % (besucht)]]-Tabelle1[[#This Row],[MT Distri % (besucht) VP]])*100</f>
        <v>0</v>
      </c>
      <c r="U3259" t="str">
        <f>Tabelle1[[#This Row],[Kundenhierarchie 1]]&amp;Tabelle1[[#This Row],[Händler]]&amp;Tabelle1[[#This Row],[Kategorie]]&amp;Tabelle1[[#This Row],[Gruppe]]&amp;Tabelle1[[#This Row],[Name]]</f>
        <v>Rewe GruppeRewe SüdGurkenGurken 212 / 370ml GlasSchles. Gurkenhappen, 370ml Gl. 10er Tr.</v>
      </c>
      <c r="V3259">
        <f>_xlfn.XLOOKUP(U3259,'Daten Vor-Quartal'!U:U,'Daten Vor-Quartal'!I:I,0)</f>
        <v>0</v>
      </c>
    </row>
    <row r="3260" spans="1:22">
      <c r="A3260" t="s">
        <v>24</v>
      </c>
      <c r="B3260" t="s">
        <v>28</v>
      </c>
      <c r="C3260" t="s">
        <v>7</v>
      </c>
      <c r="D3260" t="s">
        <v>228</v>
      </c>
      <c r="E3260" t="s">
        <v>241</v>
      </c>
      <c r="F3260">
        <v>24</v>
      </c>
      <c r="G3260" t="s">
        <v>74</v>
      </c>
      <c r="H3260">
        <v>1</v>
      </c>
      <c r="I3260">
        <v>9.7345132743362831E-2</v>
      </c>
      <c r="J3260">
        <v>5.4607508532423461</v>
      </c>
      <c r="K3260">
        <v>-0.746145698481819</v>
      </c>
      <c r="L3260">
        <v>287</v>
      </c>
      <c r="M3260">
        <v>287</v>
      </c>
      <c r="N3260">
        <v>113</v>
      </c>
      <c r="O3260">
        <v>11</v>
      </c>
      <c r="P3260">
        <v>583</v>
      </c>
      <c r="Q3260">
        <v>9.006081913744012</v>
      </c>
      <c r="R3260">
        <v>-1.3313747912025988</v>
      </c>
      <c r="S3260">
        <f t="shared" si="53"/>
        <v>0.12</v>
      </c>
      <c r="T3260" s="13">
        <f>(Tabelle1[[#This Row],[MT Distri % (besucht)]]-Tabelle1[[#This Row],[MT Distri % (besucht) VP]])*100</f>
        <v>-2.2654867256637163</v>
      </c>
      <c r="U3260" t="str">
        <f>Tabelle1[[#This Row],[Kundenhierarchie 1]]&amp;Tabelle1[[#This Row],[Händler]]&amp;Tabelle1[[#This Row],[Kategorie]]&amp;Tabelle1[[#This Row],[Gruppe]]&amp;Tabelle1[[#This Row],[Name]]</f>
        <v>Rewe GruppeRewe SüdGurkenGurken 212 / 370ml GlasSenfgurken, 370ml Glas, 10er Tray</v>
      </c>
      <c r="V3260">
        <f>_xlfn.XLOOKUP(U3260,'Daten Vor-Quartal'!U:U,'Daten Vor-Quartal'!I:I,0)</f>
        <v>0.12</v>
      </c>
    </row>
    <row r="3261" spans="1:22">
      <c r="A3261" t="s">
        <v>24</v>
      </c>
      <c r="B3261" t="s">
        <v>28</v>
      </c>
      <c r="C3261" t="s">
        <v>7</v>
      </c>
      <c r="D3261" t="s">
        <v>228</v>
      </c>
      <c r="E3261" t="s">
        <v>242</v>
      </c>
      <c r="F3261">
        <v>21</v>
      </c>
      <c r="G3261" t="s">
        <v>63</v>
      </c>
      <c r="H3261">
        <v>0</v>
      </c>
      <c r="I3261">
        <v>0</v>
      </c>
      <c r="J3261">
        <v>4.4368600682594028</v>
      </c>
      <c r="K3261">
        <v>4.4368600682594028</v>
      </c>
      <c r="L3261">
        <v>0</v>
      </c>
      <c r="M3261">
        <v>287</v>
      </c>
      <c r="N3261">
        <v>1</v>
      </c>
      <c r="O3261">
        <v>0</v>
      </c>
      <c r="P3261">
        <v>583</v>
      </c>
      <c r="Q3261">
        <v>5.2798494929266599</v>
      </c>
      <c r="R3261">
        <v>5.2798494929266599</v>
      </c>
      <c r="S3261">
        <f t="shared" si="53"/>
        <v>0</v>
      </c>
      <c r="T3261" s="13">
        <f>(Tabelle1[[#This Row],[MT Distri % (besucht)]]-Tabelle1[[#This Row],[MT Distri % (besucht) VP]])*100</f>
        <v>0</v>
      </c>
      <c r="U3261" t="str">
        <f>Tabelle1[[#This Row],[Kundenhierarchie 1]]&amp;Tabelle1[[#This Row],[Händler]]&amp;Tabelle1[[#This Row],[Kategorie]]&amp;Tabelle1[[#This Row],[Gruppe]]&amp;Tabelle1[[#This Row],[Name]]</f>
        <v>Rewe GruppeRewe SüdGurkenGurken 212 / 370ml GlasWurstsalat Gurke, 370ml, 10er</v>
      </c>
      <c r="V3261">
        <f>_xlfn.XLOOKUP(U3261,'Daten Vor-Quartal'!U:U,'Daten Vor-Quartal'!I:I,0)</f>
        <v>0</v>
      </c>
    </row>
    <row r="3262" spans="1:22">
      <c r="A3262" t="s">
        <v>24</v>
      </c>
      <c r="B3262" t="s">
        <v>28</v>
      </c>
      <c r="C3262" t="s">
        <v>7</v>
      </c>
      <c r="D3262" t="s">
        <v>245</v>
      </c>
      <c r="E3262" t="s">
        <v>115</v>
      </c>
      <c r="F3262">
        <v>13</v>
      </c>
      <c r="G3262" t="s">
        <v>63</v>
      </c>
      <c r="H3262">
        <v>1</v>
      </c>
      <c r="I3262">
        <v>0.1415929203539823</v>
      </c>
      <c r="J3262">
        <v>0</v>
      </c>
      <c r="K3262">
        <v>0</v>
      </c>
      <c r="L3262">
        <v>287</v>
      </c>
      <c r="M3262">
        <v>287</v>
      </c>
      <c r="N3262">
        <v>113</v>
      </c>
      <c r="O3262">
        <v>16</v>
      </c>
      <c r="P3262">
        <v>0</v>
      </c>
      <c r="Q3262">
        <v>0</v>
      </c>
      <c r="R3262">
        <v>0</v>
      </c>
      <c r="S3262">
        <f t="shared" si="53"/>
        <v>0.13333333333333333</v>
      </c>
      <c r="T3262" s="13">
        <f>(Tabelle1[[#This Row],[MT Distri % (besucht)]]-Tabelle1[[#This Row],[MT Distri % (besucht) VP]])*100</f>
        <v>0.82595870206489674</v>
      </c>
      <c r="U3262" t="str">
        <f>Tabelle1[[#This Row],[Kundenhierarchie 1]]&amp;Tabelle1[[#This Row],[Händler]]&amp;Tabelle1[[#This Row],[Kategorie]]&amp;Tabelle1[[#This Row],[Gruppe]]&amp;Tabelle1[[#This Row],[Name]]</f>
        <v>Rewe GruppeRewe SüdGurkenGurken 720ml GlasBaerlauchgurken, 720ml Glas 8er Tray</v>
      </c>
      <c r="V3262">
        <f>_xlfn.XLOOKUP(U3262,'Daten Vor-Quartal'!U:U,'Daten Vor-Quartal'!I:I,0)</f>
        <v>0.13333333333333333</v>
      </c>
    </row>
    <row r="3263" spans="1:22">
      <c r="A3263" t="s">
        <v>24</v>
      </c>
      <c r="B3263" t="s">
        <v>28</v>
      </c>
      <c r="C3263" t="s">
        <v>7</v>
      </c>
      <c r="D3263" t="s">
        <v>245</v>
      </c>
      <c r="E3263" t="s">
        <v>243</v>
      </c>
      <c r="F3263">
        <v>13</v>
      </c>
      <c r="G3263" t="s">
        <v>63</v>
      </c>
      <c r="H3263">
        <v>0</v>
      </c>
      <c r="I3263">
        <v>0</v>
      </c>
      <c r="J3263">
        <v>8.3617747440272989</v>
      </c>
      <c r="K3263">
        <v>0.60315405437213077</v>
      </c>
      <c r="L3263">
        <v>0</v>
      </c>
      <c r="M3263">
        <v>287</v>
      </c>
      <c r="N3263">
        <v>1</v>
      </c>
      <c r="O3263">
        <v>0</v>
      </c>
      <c r="P3263">
        <v>583</v>
      </c>
      <c r="Q3263">
        <v>11.830024556050084</v>
      </c>
      <c r="R3263">
        <v>0.66991550854503501</v>
      </c>
      <c r="S3263">
        <f t="shared" si="53"/>
        <v>0</v>
      </c>
      <c r="T3263" s="13">
        <f>(Tabelle1[[#This Row],[MT Distri % (besucht)]]-Tabelle1[[#This Row],[MT Distri % (besucht) VP]])*100</f>
        <v>0</v>
      </c>
      <c r="U3263" t="str">
        <f>Tabelle1[[#This Row],[Kundenhierarchie 1]]&amp;Tabelle1[[#This Row],[Händler]]&amp;Tabelle1[[#This Row],[Kategorie]]&amp;Tabelle1[[#This Row],[Gruppe]]&amp;Tabelle1[[#This Row],[Name]]</f>
        <v>Rewe GruppeRewe SüdGurkenGurken 720ml GlasBärlauchgurken CK, 720ml Glas</v>
      </c>
      <c r="V3263">
        <f>_xlfn.XLOOKUP(U3263,'Daten Vor-Quartal'!U:U,'Daten Vor-Quartal'!I:I,0)</f>
        <v>0</v>
      </c>
    </row>
    <row r="3264" spans="1:22">
      <c r="A3264" t="s">
        <v>24</v>
      </c>
      <c r="B3264" t="s">
        <v>28</v>
      </c>
      <c r="C3264" t="s">
        <v>7</v>
      </c>
      <c r="D3264" t="s">
        <v>245</v>
      </c>
      <c r="E3264" t="s">
        <v>244</v>
      </c>
      <c r="F3264">
        <v>7</v>
      </c>
      <c r="G3264" t="s">
        <v>51</v>
      </c>
      <c r="H3264">
        <v>1</v>
      </c>
      <c r="I3264">
        <v>0.13274336283185842</v>
      </c>
      <c r="J3264">
        <v>0</v>
      </c>
      <c r="K3264">
        <v>0</v>
      </c>
      <c r="L3264">
        <v>287</v>
      </c>
      <c r="M3264">
        <v>287</v>
      </c>
      <c r="N3264">
        <v>113</v>
      </c>
      <c r="O3264">
        <v>15</v>
      </c>
      <c r="P3264">
        <v>0</v>
      </c>
      <c r="Q3264">
        <v>0</v>
      </c>
      <c r="R3264">
        <v>0</v>
      </c>
      <c r="S3264">
        <f t="shared" si="53"/>
        <v>0.14666666666666667</v>
      </c>
      <c r="T3264" s="13">
        <f>(Tabelle1[[#This Row],[MT Distri % (besucht)]]-Tabelle1[[#This Row],[MT Distri % (besucht) VP]])*100</f>
        <v>-1.3923303834808247</v>
      </c>
      <c r="U3264" t="str">
        <f>Tabelle1[[#This Row],[Kundenhierarchie 1]]&amp;Tabelle1[[#This Row],[Händler]]&amp;Tabelle1[[#This Row],[Kategorie]]&amp;Tabelle1[[#This Row],[Gruppe]]&amp;Tabelle1[[#This Row],[Name]]</f>
        <v>Rewe GruppeRewe SüdGurkenGurken 720ml GlasDaenischer Gurkensalat,720ml Gl.,8er Tray</v>
      </c>
      <c r="V3264">
        <f>_xlfn.XLOOKUP(U3264,'Daten Vor-Quartal'!U:U,'Daten Vor-Quartal'!I:I,0)</f>
        <v>0.14666666666666667</v>
      </c>
    </row>
    <row r="3265" spans="1:22">
      <c r="A3265" t="s">
        <v>24</v>
      </c>
      <c r="B3265" t="s">
        <v>28</v>
      </c>
      <c r="C3265" t="s">
        <v>7</v>
      </c>
      <c r="D3265" t="s">
        <v>245</v>
      </c>
      <c r="E3265" t="s">
        <v>246</v>
      </c>
      <c r="F3265">
        <v>7</v>
      </c>
      <c r="G3265" t="s">
        <v>51</v>
      </c>
      <c r="H3265">
        <v>0</v>
      </c>
      <c r="I3265">
        <v>0</v>
      </c>
      <c r="J3265">
        <v>9.3856655290102413</v>
      </c>
      <c r="K3265">
        <v>-11.13157585030012</v>
      </c>
      <c r="L3265">
        <v>0</v>
      </c>
      <c r="M3265">
        <v>287</v>
      </c>
      <c r="N3265">
        <v>1</v>
      </c>
      <c r="O3265">
        <v>0</v>
      </c>
      <c r="P3265">
        <v>583</v>
      </c>
      <c r="Q3265">
        <v>12.647711980278492</v>
      </c>
      <c r="R3265">
        <v>-12.703901586754844</v>
      </c>
      <c r="S3265">
        <f t="shared" si="53"/>
        <v>0</v>
      </c>
      <c r="T3265" s="13">
        <f>(Tabelle1[[#This Row],[MT Distri % (besucht)]]-Tabelle1[[#This Row],[MT Distri % (besucht) VP]])*100</f>
        <v>0</v>
      </c>
      <c r="U3265" t="str">
        <f>Tabelle1[[#This Row],[Kundenhierarchie 1]]&amp;Tabelle1[[#This Row],[Händler]]&amp;Tabelle1[[#This Row],[Kategorie]]&amp;Tabelle1[[#This Row],[Gruppe]]&amp;Tabelle1[[#This Row],[Name]]</f>
        <v>Rewe GruppeRewe SüdGurkenGurken 720ml GlasDänischer Gurkensalat, 720ml Glas</v>
      </c>
      <c r="V3265">
        <f>_xlfn.XLOOKUP(U3265,'Daten Vor-Quartal'!U:U,'Daten Vor-Quartal'!I:I,0)</f>
        <v>0</v>
      </c>
    </row>
    <row r="3266" spans="1:22">
      <c r="A3266" t="s">
        <v>24</v>
      </c>
      <c r="B3266" t="s">
        <v>28</v>
      </c>
      <c r="C3266" t="s">
        <v>7</v>
      </c>
      <c r="D3266" t="s">
        <v>245</v>
      </c>
      <c r="E3266" t="s">
        <v>247</v>
      </c>
      <c r="F3266">
        <v>27</v>
      </c>
      <c r="G3266" t="s">
        <v>74</v>
      </c>
      <c r="H3266">
        <v>0</v>
      </c>
      <c r="I3266">
        <v>0</v>
      </c>
      <c r="J3266">
        <v>6.4846416382252325</v>
      </c>
      <c r="K3266">
        <v>-11.791220430740291</v>
      </c>
      <c r="L3266">
        <v>0</v>
      </c>
      <c r="M3266">
        <v>287</v>
      </c>
      <c r="N3266">
        <v>1</v>
      </c>
      <c r="O3266">
        <v>0</v>
      </c>
      <c r="P3266">
        <v>583</v>
      </c>
      <c r="Q3266">
        <v>10.015828594506475</v>
      </c>
      <c r="R3266">
        <v>-13.430864781583937</v>
      </c>
      <c r="S3266">
        <f t="shared" si="53"/>
        <v>0</v>
      </c>
      <c r="T3266" s="13">
        <f>(Tabelle1[[#This Row],[MT Distri % (besucht)]]-Tabelle1[[#This Row],[MT Distri % (besucht) VP]])*100</f>
        <v>0</v>
      </c>
      <c r="U3266" t="str">
        <f>Tabelle1[[#This Row],[Kundenhierarchie 1]]&amp;Tabelle1[[#This Row],[Händler]]&amp;Tabelle1[[#This Row],[Kategorie]]&amp;Tabelle1[[#This Row],[Gruppe]]&amp;Tabelle1[[#This Row],[Name]]</f>
        <v>Rewe GruppeRewe SüdGurkenGurken 720ml GlasDillschnitten, 720ml Glas</v>
      </c>
      <c r="V3266">
        <f>_xlfn.XLOOKUP(U3266,'Daten Vor-Quartal'!U:U,'Daten Vor-Quartal'!I:I,0)</f>
        <v>0</v>
      </c>
    </row>
    <row r="3267" spans="1:22">
      <c r="A3267" t="s">
        <v>24</v>
      </c>
      <c r="B3267" t="s">
        <v>28</v>
      </c>
      <c r="C3267" t="s">
        <v>7</v>
      </c>
      <c r="D3267" t="s">
        <v>245</v>
      </c>
      <c r="E3267" t="s">
        <v>107</v>
      </c>
      <c r="F3267">
        <v>27</v>
      </c>
      <c r="G3267" t="s">
        <v>74</v>
      </c>
      <c r="H3267">
        <v>1</v>
      </c>
      <c r="I3267">
        <v>0.13274336283185842</v>
      </c>
      <c r="J3267">
        <v>0</v>
      </c>
      <c r="K3267">
        <v>0</v>
      </c>
      <c r="L3267">
        <v>287</v>
      </c>
      <c r="M3267">
        <v>287</v>
      </c>
      <c r="N3267">
        <v>113</v>
      </c>
      <c r="O3267">
        <v>15</v>
      </c>
      <c r="P3267">
        <v>0</v>
      </c>
      <c r="Q3267">
        <v>0</v>
      </c>
      <c r="R3267">
        <v>0</v>
      </c>
      <c r="S3267">
        <f t="shared" ref="S3267:S3330" si="54">V3267</f>
        <v>0.14666666666666667</v>
      </c>
      <c r="T3267" s="13">
        <f>(Tabelle1[[#This Row],[MT Distri % (besucht)]]-Tabelle1[[#This Row],[MT Distri % (besucht) VP]])*100</f>
        <v>-1.3923303834808247</v>
      </c>
      <c r="U3267" t="str">
        <f>Tabelle1[[#This Row],[Kundenhierarchie 1]]&amp;Tabelle1[[#This Row],[Händler]]&amp;Tabelle1[[#This Row],[Kategorie]]&amp;Tabelle1[[#This Row],[Gruppe]]&amp;Tabelle1[[#This Row],[Name]]</f>
        <v>Rewe GruppeRewe SüdGurkenGurken 720ml GlasDillschnitten, 720ml Glas, 8er Tray</v>
      </c>
      <c r="V3267">
        <f>_xlfn.XLOOKUP(U3267,'Daten Vor-Quartal'!U:U,'Daten Vor-Quartal'!I:I,0)</f>
        <v>0.14666666666666667</v>
      </c>
    </row>
    <row r="3268" spans="1:22">
      <c r="A3268" t="s">
        <v>24</v>
      </c>
      <c r="B3268" t="s">
        <v>28</v>
      </c>
      <c r="C3268" t="s">
        <v>7</v>
      </c>
      <c r="D3268" t="s">
        <v>245</v>
      </c>
      <c r="E3268" t="s">
        <v>248</v>
      </c>
      <c r="F3268">
        <v>4</v>
      </c>
      <c r="G3268" t="s">
        <v>51</v>
      </c>
      <c r="H3268">
        <v>1</v>
      </c>
      <c r="I3268">
        <v>0.97345132743362828</v>
      </c>
      <c r="J3268">
        <v>99.488054607508204</v>
      </c>
      <c r="K3268">
        <v>-0.33953159938802457</v>
      </c>
      <c r="L3268">
        <v>287</v>
      </c>
      <c r="M3268">
        <v>287</v>
      </c>
      <c r="N3268">
        <v>113</v>
      </c>
      <c r="O3268">
        <v>110</v>
      </c>
      <c r="P3268">
        <v>583</v>
      </c>
      <c r="Q3268">
        <v>99.940272665558297</v>
      </c>
      <c r="R3268">
        <v>-5.9727334441703306E-2</v>
      </c>
      <c r="S3268">
        <f t="shared" si="54"/>
        <v>0.96</v>
      </c>
      <c r="T3268" s="13">
        <f>(Tabelle1[[#This Row],[MT Distri % (besucht)]]-Tabelle1[[#This Row],[MT Distri % (besucht) VP]])*100</f>
        <v>1.3451327433628313</v>
      </c>
      <c r="U3268" t="str">
        <f>Tabelle1[[#This Row],[Kundenhierarchie 1]]&amp;Tabelle1[[#This Row],[Händler]]&amp;Tabelle1[[#This Row],[Kategorie]]&amp;Tabelle1[[#This Row],[Gruppe]]&amp;Tabelle1[[#This Row],[Name]]</f>
        <v>Rewe GruppeRewe SüdGurkenGurken 720ml GlasGewürzgurken, 720ml, 12er</v>
      </c>
      <c r="V3268">
        <f>_xlfn.XLOOKUP(U3268,'Daten Vor-Quartal'!U:U,'Daten Vor-Quartal'!I:I,0)</f>
        <v>0.96</v>
      </c>
    </row>
    <row r="3269" spans="1:22">
      <c r="A3269" t="s">
        <v>24</v>
      </c>
      <c r="B3269" t="s">
        <v>28</v>
      </c>
      <c r="C3269" t="s">
        <v>7</v>
      </c>
      <c r="D3269" t="s">
        <v>245</v>
      </c>
      <c r="E3269" t="s">
        <v>249</v>
      </c>
      <c r="F3269">
        <v>26</v>
      </c>
      <c r="G3269" t="s">
        <v>74</v>
      </c>
      <c r="H3269">
        <v>0</v>
      </c>
      <c r="I3269">
        <v>0</v>
      </c>
      <c r="J3269">
        <v>5.119453924914688</v>
      </c>
      <c r="K3269">
        <v>-0.39778745439566887</v>
      </c>
      <c r="L3269">
        <v>0</v>
      </c>
      <c r="M3269">
        <v>287</v>
      </c>
      <c r="N3269">
        <v>1</v>
      </c>
      <c r="O3269">
        <v>0</v>
      </c>
      <c r="P3269">
        <v>583</v>
      </c>
      <c r="Q3269">
        <v>8.5593342739927607</v>
      </c>
      <c r="R3269">
        <v>-0.29902404508534097</v>
      </c>
      <c r="S3269">
        <f t="shared" si="54"/>
        <v>0</v>
      </c>
      <c r="T3269" s="13">
        <f>(Tabelle1[[#This Row],[MT Distri % (besucht)]]-Tabelle1[[#This Row],[MT Distri % (besucht) VP]])*100</f>
        <v>0</v>
      </c>
      <c r="U3269" t="str">
        <f>Tabelle1[[#This Row],[Kundenhierarchie 1]]&amp;Tabelle1[[#This Row],[Händler]]&amp;Tabelle1[[#This Row],[Kategorie]]&amp;Tabelle1[[#This Row],[Gruppe]]&amp;Tabelle1[[#This Row],[Name]]</f>
        <v>Rewe GruppeRewe SüdGurkenGurken 720ml GlasGurken Moskauer Art CK, 720ml Glas</v>
      </c>
      <c r="V3269">
        <f>_xlfn.XLOOKUP(U3269,'Daten Vor-Quartal'!U:U,'Daten Vor-Quartal'!I:I,0)</f>
        <v>0</v>
      </c>
    </row>
    <row r="3270" spans="1:22">
      <c r="A3270" t="s">
        <v>24</v>
      </c>
      <c r="B3270" t="s">
        <v>28</v>
      </c>
      <c r="C3270" t="s">
        <v>7</v>
      </c>
      <c r="D3270" t="s">
        <v>245</v>
      </c>
      <c r="E3270" t="s">
        <v>101</v>
      </c>
      <c r="F3270">
        <v>26</v>
      </c>
      <c r="G3270" t="s">
        <v>74</v>
      </c>
      <c r="H3270">
        <v>1</v>
      </c>
      <c r="I3270">
        <v>7.0796460176991149E-2</v>
      </c>
      <c r="J3270">
        <v>0</v>
      </c>
      <c r="K3270">
        <v>0</v>
      </c>
      <c r="L3270">
        <v>287</v>
      </c>
      <c r="M3270">
        <v>287</v>
      </c>
      <c r="N3270">
        <v>113</v>
      </c>
      <c r="O3270">
        <v>8</v>
      </c>
      <c r="P3270">
        <v>0</v>
      </c>
      <c r="Q3270">
        <v>0</v>
      </c>
      <c r="R3270">
        <v>0</v>
      </c>
      <c r="S3270">
        <f t="shared" si="54"/>
        <v>0.08</v>
      </c>
      <c r="T3270" s="13">
        <f>(Tabelle1[[#This Row],[MT Distri % (besucht)]]-Tabelle1[[#This Row],[MT Distri % (besucht) VP]])*100</f>
        <v>-0.92035398230088528</v>
      </c>
      <c r="U3270" t="str">
        <f>Tabelle1[[#This Row],[Kundenhierarchie 1]]&amp;Tabelle1[[#This Row],[Händler]]&amp;Tabelle1[[#This Row],[Kategorie]]&amp;Tabelle1[[#This Row],[Gruppe]]&amp;Tabelle1[[#This Row],[Name]]</f>
        <v>Rewe GruppeRewe SüdGurkenGurken 720ml GlasGurken Moskauer Art, 720ml Glas 8er Tray</v>
      </c>
      <c r="V3270">
        <f>_xlfn.XLOOKUP(U3270,'Daten Vor-Quartal'!U:U,'Daten Vor-Quartal'!I:I,0)</f>
        <v>0.08</v>
      </c>
    </row>
    <row r="3271" spans="1:22">
      <c r="A3271" t="s">
        <v>24</v>
      </c>
      <c r="B3271" t="s">
        <v>28</v>
      </c>
      <c r="C3271" t="s">
        <v>7</v>
      </c>
      <c r="D3271" t="s">
        <v>245</v>
      </c>
      <c r="E3271" t="s">
        <v>250</v>
      </c>
      <c r="F3271">
        <v>17</v>
      </c>
      <c r="G3271" t="s">
        <v>63</v>
      </c>
      <c r="H3271">
        <v>0</v>
      </c>
      <c r="I3271">
        <v>0</v>
      </c>
      <c r="J3271">
        <v>11.262798634812357</v>
      </c>
      <c r="K3271">
        <v>-8.0475461927739591</v>
      </c>
      <c r="L3271">
        <v>0</v>
      </c>
      <c r="M3271">
        <v>287</v>
      </c>
      <c r="N3271">
        <v>1</v>
      </c>
      <c r="O3271">
        <v>0</v>
      </c>
      <c r="P3271">
        <v>583</v>
      </c>
      <c r="Q3271">
        <v>14.763454108197879</v>
      </c>
      <c r="R3271">
        <v>-9.4676602694767507</v>
      </c>
      <c r="S3271">
        <f t="shared" si="54"/>
        <v>0</v>
      </c>
      <c r="T3271" s="13">
        <f>(Tabelle1[[#This Row],[MT Distri % (besucht)]]-Tabelle1[[#This Row],[MT Distri % (besucht) VP]])*100</f>
        <v>0</v>
      </c>
      <c r="U3271" t="str">
        <f>Tabelle1[[#This Row],[Kundenhierarchie 1]]&amp;Tabelle1[[#This Row],[Händler]]&amp;Tabelle1[[#This Row],[Kategorie]]&amp;Tabelle1[[#This Row],[Gruppe]]&amp;Tabelle1[[#This Row],[Name]]</f>
        <v>Rewe GruppeRewe SüdGurkenGurken 720ml GlasGurken Ungarische Art CK, 720ml Glas</v>
      </c>
      <c r="V3271">
        <f>_xlfn.XLOOKUP(U3271,'Daten Vor-Quartal'!U:U,'Daten Vor-Quartal'!I:I,0)</f>
        <v>0</v>
      </c>
    </row>
    <row r="3272" spans="1:22">
      <c r="A3272" t="s">
        <v>24</v>
      </c>
      <c r="B3272" t="s">
        <v>28</v>
      </c>
      <c r="C3272" t="s">
        <v>7</v>
      </c>
      <c r="D3272" t="s">
        <v>245</v>
      </c>
      <c r="E3272" t="s">
        <v>251</v>
      </c>
      <c r="F3272">
        <v>17</v>
      </c>
      <c r="G3272" t="s">
        <v>63</v>
      </c>
      <c r="H3272">
        <v>1</v>
      </c>
      <c r="I3272">
        <v>0.1415929203539823</v>
      </c>
      <c r="J3272">
        <v>0</v>
      </c>
      <c r="K3272">
        <v>0</v>
      </c>
      <c r="L3272">
        <v>287</v>
      </c>
      <c r="M3272">
        <v>287</v>
      </c>
      <c r="N3272">
        <v>113</v>
      </c>
      <c r="O3272">
        <v>16</v>
      </c>
      <c r="P3272">
        <v>0</v>
      </c>
      <c r="Q3272">
        <v>0</v>
      </c>
      <c r="R3272">
        <v>0</v>
      </c>
      <c r="S3272">
        <f t="shared" si="54"/>
        <v>0.13333333333333333</v>
      </c>
      <c r="T3272" s="13">
        <f>(Tabelle1[[#This Row],[MT Distri % (besucht)]]-Tabelle1[[#This Row],[MT Distri % (besucht) VP]])*100</f>
        <v>0.82595870206489674</v>
      </c>
      <c r="U3272" t="str">
        <f>Tabelle1[[#This Row],[Kundenhierarchie 1]]&amp;Tabelle1[[#This Row],[Händler]]&amp;Tabelle1[[#This Row],[Kategorie]]&amp;Tabelle1[[#This Row],[Gruppe]]&amp;Tabelle1[[#This Row],[Name]]</f>
        <v>Rewe GruppeRewe SüdGurkenGurken 720ml GlasGurken Ungarische Art,720ml Gl. 8er Tray</v>
      </c>
      <c r="V3272">
        <f>_xlfn.XLOOKUP(U3272,'Daten Vor-Quartal'!U:U,'Daten Vor-Quartal'!I:I,0)</f>
        <v>0.13333333333333333</v>
      </c>
    </row>
    <row r="3273" spans="1:22">
      <c r="A3273" t="s">
        <v>24</v>
      </c>
      <c r="B3273" t="s">
        <v>28</v>
      </c>
      <c r="C3273" t="s">
        <v>7</v>
      </c>
      <c r="D3273" t="s">
        <v>245</v>
      </c>
      <c r="E3273" t="s">
        <v>252</v>
      </c>
      <c r="F3273">
        <v>14</v>
      </c>
      <c r="G3273" t="s">
        <v>63</v>
      </c>
      <c r="H3273">
        <v>0</v>
      </c>
      <c r="I3273">
        <v>0</v>
      </c>
      <c r="J3273">
        <v>5.9726962457337534</v>
      </c>
      <c r="K3273">
        <v>0.80028245263034115</v>
      </c>
      <c r="L3273">
        <v>0</v>
      </c>
      <c r="M3273">
        <v>287</v>
      </c>
      <c r="N3273">
        <v>1</v>
      </c>
      <c r="O3273">
        <v>0</v>
      </c>
      <c r="P3273">
        <v>583</v>
      </c>
      <c r="Q3273">
        <v>10.035784284300323</v>
      </c>
      <c r="R3273">
        <v>1.5721679107384752</v>
      </c>
      <c r="S3273">
        <f t="shared" si="54"/>
        <v>0</v>
      </c>
      <c r="T3273" s="13">
        <f>(Tabelle1[[#This Row],[MT Distri % (besucht)]]-Tabelle1[[#This Row],[MT Distri % (besucht) VP]])*100</f>
        <v>0</v>
      </c>
      <c r="U3273" t="str">
        <f>Tabelle1[[#This Row],[Kundenhierarchie 1]]&amp;Tabelle1[[#This Row],[Händler]]&amp;Tabelle1[[#This Row],[Kategorie]]&amp;Tabelle1[[#This Row],[Gruppe]]&amp;Tabelle1[[#This Row],[Name]]</f>
        <v>Rewe GruppeRewe SüdGurkenGurken 720ml GlasGurkenviertel, 720ml Glas</v>
      </c>
      <c r="V3273">
        <f>_xlfn.XLOOKUP(U3273,'Daten Vor-Quartal'!U:U,'Daten Vor-Quartal'!I:I,0)</f>
        <v>0</v>
      </c>
    </row>
    <row r="3274" spans="1:22">
      <c r="A3274" t="s">
        <v>24</v>
      </c>
      <c r="B3274" t="s">
        <v>28</v>
      </c>
      <c r="C3274" t="s">
        <v>7</v>
      </c>
      <c r="D3274" t="s">
        <v>245</v>
      </c>
      <c r="E3274" t="s">
        <v>111</v>
      </c>
      <c r="F3274">
        <v>14</v>
      </c>
      <c r="G3274" t="s">
        <v>63</v>
      </c>
      <c r="H3274">
        <v>1</v>
      </c>
      <c r="I3274">
        <v>0.10619469026548672</v>
      </c>
      <c r="J3274">
        <v>0</v>
      </c>
      <c r="K3274">
        <v>0</v>
      </c>
      <c r="L3274">
        <v>287</v>
      </c>
      <c r="M3274">
        <v>287</v>
      </c>
      <c r="N3274">
        <v>113</v>
      </c>
      <c r="O3274">
        <v>12</v>
      </c>
      <c r="P3274">
        <v>0</v>
      </c>
      <c r="Q3274">
        <v>0</v>
      </c>
      <c r="R3274">
        <v>0</v>
      </c>
      <c r="S3274">
        <f t="shared" si="54"/>
        <v>0.10666666666666667</v>
      </c>
      <c r="T3274" s="13">
        <f>(Tabelle1[[#This Row],[MT Distri % (besucht)]]-Tabelle1[[#This Row],[MT Distri % (besucht) VP]])*100</f>
        <v>-4.7197640117994932E-2</v>
      </c>
      <c r="U3274" t="str">
        <f>Tabelle1[[#This Row],[Kundenhierarchie 1]]&amp;Tabelle1[[#This Row],[Händler]]&amp;Tabelle1[[#This Row],[Kategorie]]&amp;Tabelle1[[#This Row],[Gruppe]]&amp;Tabelle1[[#This Row],[Name]]</f>
        <v>Rewe GruppeRewe SüdGurkenGurken 720ml GlasGurkenviertel, 720ml Glas 8er Tray</v>
      </c>
      <c r="V3274">
        <f>_xlfn.XLOOKUP(U3274,'Daten Vor-Quartal'!U:U,'Daten Vor-Quartal'!I:I,0)</f>
        <v>0.10666666666666667</v>
      </c>
    </row>
    <row r="3275" spans="1:22">
      <c r="A3275" t="s">
        <v>24</v>
      </c>
      <c r="B3275" t="s">
        <v>28</v>
      </c>
      <c r="C3275" t="s">
        <v>7</v>
      </c>
      <c r="D3275" t="s">
        <v>245</v>
      </c>
      <c r="E3275" t="s">
        <v>253</v>
      </c>
      <c r="F3275">
        <v>10</v>
      </c>
      <c r="G3275" t="s">
        <v>51</v>
      </c>
      <c r="H3275">
        <v>0</v>
      </c>
      <c r="I3275">
        <v>0</v>
      </c>
      <c r="J3275">
        <v>6.6552901023890634</v>
      </c>
      <c r="K3275">
        <v>-10.58608920795575</v>
      </c>
      <c r="L3275">
        <v>0</v>
      </c>
      <c r="M3275">
        <v>287</v>
      </c>
      <c r="N3275">
        <v>1</v>
      </c>
      <c r="O3275">
        <v>0</v>
      </c>
      <c r="P3275">
        <v>583</v>
      </c>
      <c r="Q3275">
        <v>10.173171237037737</v>
      </c>
      <c r="R3275">
        <v>-12.062155837994164</v>
      </c>
      <c r="S3275">
        <f t="shared" si="54"/>
        <v>0</v>
      </c>
      <c r="T3275" s="13">
        <f>(Tabelle1[[#This Row],[MT Distri % (besucht)]]-Tabelle1[[#This Row],[MT Distri % (besucht) VP]])*100</f>
        <v>0</v>
      </c>
      <c r="U3275" t="str">
        <f>Tabelle1[[#This Row],[Kundenhierarchie 1]]&amp;Tabelle1[[#This Row],[Händler]]&amp;Tabelle1[[#This Row],[Kategorie]]&amp;Tabelle1[[#This Row],[Gruppe]]&amp;Tabelle1[[#This Row],[Name]]</f>
        <v>Rewe GruppeRewe SüdGurkenGurken 720ml GlasSalzdillgurken, 720ml Glas</v>
      </c>
      <c r="V3275">
        <f>_xlfn.XLOOKUP(U3275,'Daten Vor-Quartal'!U:U,'Daten Vor-Quartal'!I:I,0)</f>
        <v>0</v>
      </c>
    </row>
    <row r="3276" spans="1:22">
      <c r="A3276" t="s">
        <v>24</v>
      </c>
      <c r="B3276" t="s">
        <v>28</v>
      </c>
      <c r="C3276" t="s">
        <v>7</v>
      </c>
      <c r="D3276" t="s">
        <v>245</v>
      </c>
      <c r="E3276" t="s">
        <v>254</v>
      </c>
      <c r="F3276">
        <v>10</v>
      </c>
      <c r="G3276" t="s">
        <v>51</v>
      </c>
      <c r="H3276">
        <v>1</v>
      </c>
      <c r="I3276">
        <v>0.12389380530973451</v>
      </c>
      <c r="J3276">
        <v>0</v>
      </c>
      <c r="K3276">
        <v>0</v>
      </c>
      <c r="L3276">
        <v>287</v>
      </c>
      <c r="M3276">
        <v>287</v>
      </c>
      <c r="N3276">
        <v>113</v>
      </c>
      <c r="O3276">
        <v>14</v>
      </c>
      <c r="P3276">
        <v>0</v>
      </c>
      <c r="Q3276">
        <v>0</v>
      </c>
      <c r="R3276">
        <v>0</v>
      </c>
      <c r="S3276">
        <f t="shared" si="54"/>
        <v>0.12</v>
      </c>
      <c r="T3276" s="13">
        <f>(Tabelle1[[#This Row],[MT Distri % (besucht)]]-Tabelle1[[#This Row],[MT Distri % (besucht) VP]])*100</f>
        <v>0.3893805309734516</v>
      </c>
      <c r="U3276" t="str">
        <f>Tabelle1[[#This Row],[Kundenhierarchie 1]]&amp;Tabelle1[[#This Row],[Händler]]&amp;Tabelle1[[#This Row],[Kategorie]]&amp;Tabelle1[[#This Row],[Gruppe]]&amp;Tabelle1[[#This Row],[Name]]</f>
        <v>Rewe GruppeRewe SüdGurkenGurken 720ml GlasSalzdillgurken, 720ml Glas, 8er Tray</v>
      </c>
      <c r="V3276">
        <f>_xlfn.XLOOKUP(U3276,'Daten Vor-Quartal'!U:U,'Daten Vor-Quartal'!I:I,0)</f>
        <v>0.12</v>
      </c>
    </row>
    <row r="3277" spans="1:22">
      <c r="A3277" t="s">
        <v>24</v>
      </c>
      <c r="B3277" t="s">
        <v>28</v>
      </c>
      <c r="C3277" t="s">
        <v>7</v>
      </c>
      <c r="D3277" t="s">
        <v>245</v>
      </c>
      <c r="E3277" t="s">
        <v>255</v>
      </c>
      <c r="F3277">
        <v>11</v>
      </c>
      <c r="G3277" t="s">
        <v>51</v>
      </c>
      <c r="H3277">
        <v>1</v>
      </c>
      <c r="I3277">
        <v>0.12389380530973451</v>
      </c>
      <c r="J3277">
        <v>0</v>
      </c>
      <c r="K3277">
        <v>0</v>
      </c>
      <c r="L3277">
        <v>287</v>
      </c>
      <c r="M3277">
        <v>287</v>
      </c>
      <c r="N3277">
        <v>113</v>
      </c>
      <c r="O3277">
        <v>14</v>
      </c>
      <c r="P3277">
        <v>0</v>
      </c>
      <c r="Q3277">
        <v>0</v>
      </c>
      <c r="R3277">
        <v>0</v>
      </c>
      <c r="S3277">
        <f t="shared" si="54"/>
        <v>0.12</v>
      </c>
      <c r="T3277" s="13">
        <f>(Tabelle1[[#This Row],[MT Distri % (besucht)]]-Tabelle1[[#This Row],[MT Distri % (besucht) VP]])*100</f>
        <v>0.3893805309734516</v>
      </c>
      <c r="U3277" t="str">
        <f>Tabelle1[[#This Row],[Kundenhierarchie 1]]&amp;Tabelle1[[#This Row],[Händler]]&amp;Tabelle1[[#This Row],[Kategorie]]&amp;Tabelle1[[#This Row],[Gruppe]]&amp;Tabelle1[[#This Row],[Name]]</f>
        <v>Rewe GruppeRewe SüdGurkenGurken 720ml GlasSchles. Gurkenhappen, 720ml Gl., 8er Tr.</v>
      </c>
      <c r="V3277">
        <f>_xlfn.XLOOKUP(U3277,'Daten Vor-Quartal'!U:U,'Daten Vor-Quartal'!I:I,0)</f>
        <v>0.12</v>
      </c>
    </row>
    <row r="3278" spans="1:22">
      <c r="A3278" t="s">
        <v>24</v>
      </c>
      <c r="B3278" t="s">
        <v>28</v>
      </c>
      <c r="C3278" t="s">
        <v>7</v>
      </c>
      <c r="D3278" t="s">
        <v>245</v>
      </c>
      <c r="E3278" t="s">
        <v>256</v>
      </c>
      <c r="F3278">
        <v>11</v>
      </c>
      <c r="G3278" t="s">
        <v>51</v>
      </c>
      <c r="H3278">
        <v>0</v>
      </c>
      <c r="I3278">
        <v>0</v>
      </c>
      <c r="J3278">
        <v>6.996587030716694</v>
      </c>
      <c r="K3278">
        <v>-7.6585853830763684</v>
      </c>
      <c r="L3278">
        <v>0</v>
      </c>
      <c r="M3278">
        <v>287</v>
      </c>
      <c r="N3278">
        <v>1</v>
      </c>
      <c r="O3278">
        <v>0</v>
      </c>
      <c r="P3278">
        <v>583</v>
      </c>
      <c r="Q3278">
        <v>10.825638782415163</v>
      </c>
      <c r="R3278">
        <v>-9.054873076366432</v>
      </c>
      <c r="S3278">
        <f t="shared" si="54"/>
        <v>0</v>
      </c>
      <c r="T3278" s="13">
        <f>(Tabelle1[[#This Row],[MT Distri % (besucht)]]-Tabelle1[[#This Row],[MT Distri % (besucht) VP]])*100</f>
        <v>0</v>
      </c>
      <c r="U3278" t="str">
        <f>Tabelle1[[#This Row],[Kundenhierarchie 1]]&amp;Tabelle1[[#This Row],[Händler]]&amp;Tabelle1[[#This Row],[Kategorie]]&amp;Tabelle1[[#This Row],[Gruppe]]&amp;Tabelle1[[#This Row],[Name]]</f>
        <v>Rewe GruppeRewe SüdGurkenGurken 720ml GlasSchles. Gurkenhappen, 720ml Glas</v>
      </c>
      <c r="V3278">
        <f>_xlfn.XLOOKUP(U3278,'Daten Vor-Quartal'!U:U,'Daten Vor-Quartal'!I:I,0)</f>
        <v>0</v>
      </c>
    </row>
    <row r="3279" spans="1:22">
      <c r="A3279" t="s">
        <v>24</v>
      </c>
      <c r="B3279" t="s">
        <v>28</v>
      </c>
      <c r="C3279" t="s">
        <v>7</v>
      </c>
      <c r="D3279" t="s">
        <v>259</v>
      </c>
      <c r="E3279" t="s">
        <v>257</v>
      </c>
      <c r="F3279">
        <v>25</v>
      </c>
      <c r="G3279" t="s">
        <v>74</v>
      </c>
      <c r="H3279">
        <v>0</v>
      </c>
      <c r="I3279">
        <v>0.22</v>
      </c>
      <c r="J3279">
        <v>5.9726962457337534</v>
      </c>
      <c r="K3279">
        <v>-6.6135106508179424</v>
      </c>
      <c r="L3279">
        <v>0</v>
      </c>
      <c r="M3279">
        <v>287</v>
      </c>
      <c r="N3279">
        <v>50</v>
      </c>
      <c r="O3279">
        <v>11</v>
      </c>
      <c r="P3279">
        <v>583</v>
      </c>
      <c r="Q3279">
        <v>7.9572182520282047</v>
      </c>
      <c r="R3279">
        <v>-9.3945598308345204</v>
      </c>
      <c r="S3279">
        <f t="shared" si="54"/>
        <v>0.26666666666666666</v>
      </c>
      <c r="T3279" s="13">
        <f>(Tabelle1[[#This Row],[MT Distri % (besucht)]]-Tabelle1[[#This Row],[MT Distri % (besucht) VP]])*100</f>
        <v>-4.6666666666666661</v>
      </c>
      <c r="U3279" t="str">
        <f>Tabelle1[[#This Row],[Kundenhierarchie 1]]&amp;Tabelle1[[#This Row],[Händler]]&amp;Tabelle1[[#This Row],[Kategorie]]&amp;Tabelle1[[#This Row],[Gruppe]]&amp;Tabelle1[[#This Row],[Name]]</f>
        <v>Rewe GruppeRewe SüdGurkenGurken Pure 327mlPure Cornichons Blütenhonig, 10x327ml Gl</v>
      </c>
      <c r="V3279">
        <f>_xlfn.XLOOKUP(U3279,'Daten Vor-Quartal'!U:U,'Daten Vor-Quartal'!I:I,0)</f>
        <v>0.26666666666666666</v>
      </c>
    </row>
    <row r="3280" spans="1:22">
      <c r="A3280" t="s">
        <v>24</v>
      </c>
      <c r="B3280" t="s">
        <v>28</v>
      </c>
      <c r="C3280" t="s">
        <v>7</v>
      </c>
      <c r="D3280" t="s">
        <v>259</v>
      </c>
      <c r="E3280" t="s">
        <v>258</v>
      </c>
      <c r="F3280">
        <v>28</v>
      </c>
      <c r="G3280" t="s">
        <v>74</v>
      </c>
      <c r="H3280">
        <v>0</v>
      </c>
      <c r="I3280">
        <v>0.22</v>
      </c>
      <c r="J3280">
        <v>6.6552901023890634</v>
      </c>
      <c r="K3280">
        <v>-5.5860892079557098</v>
      </c>
      <c r="L3280">
        <v>0</v>
      </c>
      <c r="M3280">
        <v>287</v>
      </c>
      <c r="N3280">
        <v>50</v>
      </c>
      <c r="O3280">
        <v>11</v>
      </c>
      <c r="P3280">
        <v>583</v>
      </c>
      <c r="Q3280">
        <v>9.8789253960620904</v>
      </c>
      <c r="R3280">
        <v>-6.8318427826804857</v>
      </c>
      <c r="S3280">
        <f t="shared" si="54"/>
        <v>0.25333333333333335</v>
      </c>
      <c r="T3280" s="13">
        <f>(Tabelle1[[#This Row],[MT Distri % (besucht)]]-Tabelle1[[#This Row],[MT Distri % (besucht) VP]])*100</f>
        <v>-3.3333333333333353</v>
      </c>
      <c r="U3280" t="str">
        <f>Tabelle1[[#This Row],[Kundenhierarchie 1]]&amp;Tabelle1[[#This Row],[Händler]]&amp;Tabelle1[[#This Row],[Kategorie]]&amp;Tabelle1[[#This Row],[Gruppe]]&amp;Tabelle1[[#This Row],[Name]]</f>
        <v>Rewe GruppeRewe SüdGurkenGurken Pure 327mlPure Cornichons Jalapeño, 10x327ml Gl.</v>
      </c>
      <c r="V3280">
        <f>_xlfn.XLOOKUP(U3280,'Daten Vor-Quartal'!U:U,'Daten Vor-Quartal'!I:I,0)</f>
        <v>0.25333333333333335</v>
      </c>
    </row>
    <row r="3281" spans="1:22">
      <c r="A3281" t="s">
        <v>24</v>
      </c>
      <c r="B3281" t="s">
        <v>28</v>
      </c>
      <c r="C3281" t="s">
        <v>7</v>
      </c>
      <c r="D3281" t="s">
        <v>259</v>
      </c>
      <c r="E3281" t="s">
        <v>260</v>
      </c>
      <c r="F3281">
        <v>23</v>
      </c>
      <c r="G3281" t="s">
        <v>63</v>
      </c>
      <c r="H3281">
        <v>0</v>
      </c>
      <c r="I3281">
        <v>0.92</v>
      </c>
      <c r="J3281">
        <v>76.962457337883691</v>
      </c>
      <c r="K3281">
        <v>2.3072849240908639</v>
      </c>
      <c r="L3281">
        <v>0</v>
      </c>
      <c r="M3281">
        <v>287</v>
      </c>
      <c r="N3281">
        <v>50</v>
      </c>
      <c r="O3281">
        <v>46</v>
      </c>
      <c r="P3281">
        <v>583</v>
      </c>
      <c r="Q3281">
        <v>81.257869649005883</v>
      </c>
      <c r="R3281">
        <v>0.90749818035723706</v>
      </c>
      <c r="S3281">
        <f t="shared" si="54"/>
        <v>0.94666666666666666</v>
      </c>
      <c r="T3281" s="13">
        <f>(Tabelle1[[#This Row],[MT Distri % (besucht)]]-Tabelle1[[#This Row],[MT Distri % (besucht) VP]])*100</f>
        <v>-2.6666666666666616</v>
      </c>
      <c r="U3281" t="str">
        <f>Tabelle1[[#This Row],[Kundenhierarchie 1]]&amp;Tabelle1[[#This Row],[Händler]]&amp;Tabelle1[[#This Row],[Kategorie]]&amp;Tabelle1[[#This Row],[Gruppe]]&amp;Tabelle1[[#This Row],[Name]]</f>
        <v>Rewe GruppeRewe SüdGurkenGurken Pure 327mlPure Cornichons Kräuter, 10x327ml Gl.</v>
      </c>
      <c r="V3281">
        <f>_xlfn.XLOOKUP(U3281,'Daten Vor-Quartal'!U:U,'Daten Vor-Quartal'!I:I,0)</f>
        <v>0.94666666666666666</v>
      </c>
    </row>
    <row r="3282" spans="1:22">
      <c r="A3282" t="s">
        <v>24</v>
      </c>
      <c r="B3282" t="s">
        <v>28</v>
      </c>
      <c r="C3282" t="s">
        <v>7</v>
      </c>
      <c r="D3282" t="s">
        <v>261</v>
      </c>
      <c r="E3282" t="s">
        <v>126</v>
      </c>
      <c r="F3282">
        <v>5</v>
      </c>
      <c r="G3282" t="s">
        <v>51</v>
      </c>
      <c r="H3282">
        <v>0</v>
      </c>
      <c r="I3282">
        <v>0</v>
      </c>
      <c r="J3282">
        <v>81.399317406143368</v>
      </c>
      <c r="K3282">
        <v>-0.15240673178769271</v>
      </c>
      <c r="L3282">
        <v>0</v>
      </c>
      <c r="M3282">
        <v>287</v>
      </c>
      <c r="N3282">
        <v>1</v>
      </c>
      <c r="O3282">
        <v>0</v>
      </c>
      <c r="P3282">
        <v>583</v>
      </c>
      <c r="Q3282">
        <v>86.921989492966773</v>
      </c>
      <c r="R3282">
        <v>-7.6931375364651444E-2</v>
      </c>
      <c r="S3282">
        <f t="shared" si="54"/>
        <v>0</v>
      </c>
      <c r="T3282" s="13">
        <f>(Tabelle1[[#This Row],[MT Distri % (besucht)]]-Tabelle1[[#This Row],[MT Distri % (besucht) VP]])*100</f>
        <v>0</v>
      </c>
      <c r="U3282" t="str">
        <f>Tabelle1[[#This Row],[Kundenhierarchie 1]]&amp;Tabelle1[[#This Row],[Händler]]&amp;Tabelle1[[#This Row],[Kategorie]]&amp;Tabelle1[[#This Row],[Gruppe]]&amp;Tabelle1[[#This Row],[Name]]</f>
        <v>Rewe GruppeRewe SüdGurkenSchlemmertöpfchen 580ml GlasSchlemmert. Bals. Bianco, 580ml, 12er</v>
      </c>
      <c r="V3282">
        <f>_xlfn.XLOOKUP(U3282,'Daten Vor-Quartal'!U:U,'Daten Vor-Quartal'!I:I,0)</f>
        <v>0</v>
      </c>
    </row>
    <row r="3283" spans="1:22">
      <c r="A3283" t="s">
        <v>24</v>
      </c>
      <c r="B3283" t="s">
        <v>28</v>
      </c>
      <c r="C3283" t="s">
        <v>7</v>
      </c>
      <c r="D3283" t="s">
        <v>261</v>
      </c>
      <c r="E3283" t="s">
        <v>127</v>
      </c>
      <c r="F3283">
        <v>5</v>
      </c>
      <c r="G3283" t="s">
        <v>51</v>
      </c>
      <c r="H3283">
        <v>1</v>
      </c>
      <c r="I3283">
        <v>0.94690265486725667</v>
      </c>
      <c r="J3283">
        <v>0</v>
      </c>
      <c r="K3283">
        <v>0</v>
      </c>
      <c r="L3283">
        <v>287</v>
      </c>
      <c r="M3283">
        <v>287</v>
      </c>
      <c r="N3283">
        <v>113</v>
      </c>
      <c r="O3283">
        <v>107</v>
      </c>
      <c r="P3283">
        <v>0</v>
      </c>
      <c r="Q3283">
        <v>0</v>
      </c>
      <c r="R3283">
        <v>0</v>
      </c>
      <c r="S3283">
        <f t="shared" si="54"/>
        <v>0.93333333333333335</v>
      </c>
      <c r="T3283" s="13">
        <f>(Tabelle1[[#This Row],[MT Distri % (besucht)]]-Tabelle1[[#This Row],[MT Distri % (besucht) VP]])*100</f>
        <v>1.3569321533923318</v>
      </c>
      <c r="U3283" t="str">
        <f>Tabelle1[[#This Row],[Kundenhierarchie 1]]&amp;Tabelle1[[#This Row],[Händler]]&amp;Tabelle1[[#This Row],[Kategorie]]&amp;Tabelle1[[#This Row],[Gruppe]]&amp;Tabelle1[[#This Row],[Name]]</f>
        <v>Rewe GruppeRewe SüdGurkenSchlemmertöpfchen 580ml GlasSchlemmert. Bals. Bianco, 580ml, 8er</v>
      </c>
      <c r="V3283">
        <f>_xlfn.XLOOKUP(U3283,'Daten Vor-Quartal'!U:U,'Daten Vor-Quartal'!I:I,0)</f>
        <v>0.93333333333333335</v>
      </c>
    </row>
    <row r="3284" spans="1:22">
      <c r="A3284" t="s">
        <v>24</v>
      </c>
      <c r="B3284" t="s">
        <v>28</v>
      </c>
      <c r="C3284" t="s">
        <v>7</v>
      </c>
      <c r="D3284" t="s">
        <v>261</v>
      </c>
      <c r="E3284" t="s">
        <v>122</v>
      </c>
      <c r="F3284">
        <v>6</v>
      </c>
      <c r="G3284" t="s">
        <v>51</v>
      </c>
      <c r="H3284">
        <v>0</v>
      </c>
      <c r="I3284">
        <v>0</v>
      </c>
      <c r="J3284">
        <v>85.153583617747273</v>
      </c>
      <c r="K3284">
        <v>-0.88089914087323273</v>
      </c>
      <c r="L3284">
        <v>0</v>
      </c>
      <c r="M3284">
        <v>287</v>
      </c>
      <c r="N3284">
        <v>1</v>
      </c>
      <c r="O3284">
        <v>0</v>
      </c>
      <c r="P3284">
        <v>583</v>
      </c>
      <c r="Q3284">
        <v>90.211045934032512</v>
      </c>
      <c r="R3284">
        <v>-0.65620286229194846</v>
      </c>
      <c r="S3284">
        <f t="shared" si="54"/>
        <v>0</v>
      </c>
      <c r="T3284" s="13">
        <f>(Tabelle1[[#This Row],[MT Distri % (besucht)]]-Tabelle1[[#This Row],[MT Distri % (besucht) VP]])*100</f>
        <v>0</v>
      </c>
      <c r="U3284" t="str">
        <f>Tabelle1[[#This Row],[Kundenhierarchie 1]]&amp;Tabelle1[[#This Row],[Händler]]&amp;Tabelle1[[#This Row],[Kategorie]]&amp;Tabelle1[[#This Row],[Gruppe]]&amp;Tabelle1[[#This Row],[Name]]</f>
        <v>Rewe GruppeRewe SüdGurkenSchlemmertöpfchen 580ml GlasSchlemmert. Chili, 580ml, 12er</v>
      </c>
      <c r="V3284">
        <f>_xlfn.XLOOKUP(U3284,'Daten Vor-Quartal'!U:U,'Daten Vor-Quartal'!I:I,0)</f>
        <v>0</v>
      </c>
    </row>
    <row r="3285" spans="1:22">
      <c r="A3285" t="s">
        <v>24</v>
      </c>
      <c r="B3285" t="s">
        <v>28</v>
      </c>
      <c r="C3285" t="s">
        <v>7</v>
      </c>
      <c r="D3285" t="s">
        <v>261</v>
      </c>
      <c r="E3285" t="s">
        <v>123</v>
      </c>
      <c r="F3285">
        <v>6</v>
      </c>
      <c r="G3285" t="s">
        <v>51</v>
      </c>
      <c r="H3285">
        <v>1</v>
      </c>
      <c r="I3285">
        <v>0.95575221238938057</v>
      </c>
      <c r="J3285">
        <v>0</v>
      </c>
      <c r="K3285">
        <v>0</v>
      </c>
      <c r="L3285">
        <v>287</v>
      </c>
      <c r="M3285">
        <v>287</v>
      </c>
      <c r="N3285">
        <v>113</v>
      </c>
      <c r="O3285">
        <v>108</v>
      </c>
      <c r="P3285">
        <v>0</v>
      </c>
      <c r="Q3285">
        <v>0</v>
      </c>
      <c r="R3285">
        <v>0</v>
      </c>
      <c r="S3285">
        <f t="shared" si="54"/>
        <v>0.93333333333333335</v>
      </c>
      <c r="T3285" s="13">
        <f>(Tabelle1[[#This Row],[MT Distri % (besucht)]]-Tabelle1[[#This Row],[MT Distri % (besucht) VP]])*100</f>
        <v>2.2418879056047225</v>
      </c>
      <c r="U3285" t="str">
        <f>Tabelle1[[#This Row],[Kundenhierarchie 1]]&amp;Tabelle1[[#This Row],[Händler]]&amp;Tabelle1[[#This Row],[Kategorie]]&amp;Tabelle1[[#This Row],[Gruppe]]&amp;Tabelle1[[#This Row],[Name]]</f>
        <v>Rewe GruppeRewe SüdGurkenSchlemmertöpfchen 580ml GlasSchlemmert. Chili, 580ml, 8er</v>
      </c>
      <c r="V3285">
        <f>_xlfn.XLOOKUP(U3285,'Daten Vor-Quartal'!U:U,'Daten Vor-Quartal'!I:I,0)</f>
        <v>0.93333333333333335</v>
      </c>
    </row>
    <row r="3286" spans="1:22">
      <c r="A3286" t="s">
        <v>24</v>
      </c>
      <c r="B3286" t="s">
        <v>28</v>
      </c>
      <c r="C3286" t="s">
        <v>7</v>
      </c>
      <c r="D3286" t="s">
        <v>261</v>
      </c>
      <c r="E3286" t="s">
        <v>124</v>
      </c>
      <c r="F3286">
        <v>2</v>
      </c>
      <c r="G3286" t="s">
        <v>51</v>
      </c>
      <c r="H3286">
        <v>0</v>
      </c>
      <c r="I3286">
        <v>0</v>
      </c>
      <c r="J3286">
        <v>98.805460750853001</v>
      </c>
      <c r="K3286">
        <v>-0.50488407673296365</v>
      </c>
      <c r="L3286">
        <v>0</v>
      </c>
      <c r="M3286">
        <v>287</v>
      </c>
      <c r="N3286">
        <v>1</v>
      </c>
      <c r="O3286">
        <v>0</v>
      </c>
      <c r="P3286">
        <v>583</v>
      </c>
      <c r="Q3286">
        <v>99.557886719040809</v>
      </c>
      <c r="R3286">
        <v>-0.23813572737810773</v>
      </c>
      <c r="S3286">
        <f t="shared" si="54"/>
        <v>0</v>
      </c>
      <c r="T3286" s="13">
        <f>(Tabelle1[[#This Row],[MT Distri % (besucht)]]-Tabelle1[[#This Row],[MT Distri % (besucht) VP]])*100</f>
        <v>0</v>
      </c>
      <c r="U3286" t="str">
        <f>Tabelle1[[#This Row],[Kundenhierarchie 1]]&amp;Tabelle1[[#This Row],[Händler]]&amp;Tabelle1[[#This Row],[Kategorie]]&amp;Tabelle1[[#This Row],[Gruppe]]&amp;Tabelle1[[#This Row],[Name]]</f>
        <v>Rewe GruppeRewe SüdGurkenSchlemmertöpfchen 580ml GlasSchlemmert. Honig, 580ml, 12er</v>
      </c>
      <c r="V3286">
        <f>_xlfn.XLOOKUP(U3286,'Daten Vor-Quartal'!U:U,'Daten Vor-Quartal'!I:I,0)</f>
        <v>0</v>
      </c>
    </row>
    <row r="3287" spans="1:22">
      <c r="A3287" t="s">
        <v>24</v>
      </c>
      <c r="B3287" t="s">
        <v>28</v>
      </c>
      <c r="C3287" t="s">
        <v>7</v>
      </c>
      <c r="D3287" t="s">
        <v>261</v>
      </c>
      <c r="E3287" t="s">
        <v>125</v>
      </c>
      <c r="F3287">
        <v>2</v>
      </c>
      <c r="G3287" t="s">
        <v>51</v>
      </c>
      <c r="H3287">
        <v>1</v>
      </c>
      <c r="I3287">
        <v>0.99115044247787609</v>
      </c>
      <c r="J3287">
        <v>0</v>
      </c>
      <c r="K3287">
        <v>0</v>
      </c>
      <c r="L3287">
        <v>287</v>
      </c>
      <c r="M3287">
        <v>287</v>
      </c>
      <c r="N3287">
        <v>113</v>
      </c>
      <c r="O3287">
        <v>112</v>
      </c>
      <c r="P3287">
        <v>0</v>
      </c>
      <c r="Q3287">
        <v>0</v>
      </c>
      <c r="R3287">
        <v>0</v>
      </c>
      <c r="S3287">
        <f t="shared" si="54"/>
        <v>0.98666666666666669</v>
      </c>
      <c r="T3287" s="13">
        <f>(Tabelle1[[#This Row],[MT Distri % (besucht)]]-Tabelle1[[#This Row],[MT Distri % (besucht) VP]])*100</f>
        <v>0.44837758112094006</v>
      </c>
      <c r="U3287" t="str">
        <f>Tabelle1[[#This Row],[Kundenhierarchie 1]]&amp;Tabelle1[[#This Row],[Händler]]&amp;Tabelle1[[#This Row],[Kategorie]]&amp;Tabelle1[[#This Row],[Gruppe]]&amp;Tabelle1[[#This Row],[Name]]</f>
        <v>Rewe GruppeRewe SüdGurkenSchlemmertöpfchen 580ml GlasSchlemmert. Honig, 580ml, 8er</v>
      </c>
      <c r="V3287">
        <f>_xlfn.XLOOKUP(U3287,'Daten Vor-Quartal'!U:U,'Daten Vor-Quartal'!I:I,0)</f>
        <v>0.98666666666666669</v>
      </c>
    </row>
    <row r="3288" spans="1:22">
      <c r="A3288" t="s">
        <v>24</v>
      </c>
      <c r="B3288" t="s">
        <v>28</v>
      </c>
      <c r="C3288" t="s">
        <v>7</v>
      </c>
      <c r="D3288" t="s">
        <v>261</v>
      </c>
      <c r="E3288" t="s">
        <v>120</v>
      </c>
      <c r="F3288">
        <v>16</v>
      </c>
      <c r="G3288" t="s">
        <v>63</v>
      </c>
      <c r="H3288">
        <v>0</v>
      </c>
      <c r="I3288">
        <v>0</v>
      </c>
      <c r="J3288">
        <v>8.3617747440272989</v>
      </c>
      <c r="K3288">
        <v>-1.8106390490761446</v>
      </c>
      <c r="L3288">
        <v>0</v>
      </c>
      <c r="M3288">
        <v>287</v>
      </c>
      <c r="N3288">
        <v>1</v>
      </c>
      <c r="O3288">
        <v>0</v>
      </c>
      <c r="P3288">
        <v>583</v>
      </c>
      <c r="Q3288">
        <v>11.3952860524406</v>
      </c>
      <c r="R3288">
        <v>-1.7808130584322832</v>
      </c>
      <c r="S3288">
        <f t="shared" si="54"/>
        <v>0</v>
      </c>
      <c r="T3288" s="13">
        <f>(Tabelle1[[#This Row],[MT Distri % (besucht)]]-Tabelle1[[#This Row],[MT Distri % (besucht) VP]])*100</f>
        <v>0</v>
      </c>
      <c r="U3288" t="str">
        <f>Tabelle1[[#This Row],[Kundenhierarchie 1]]&amp;Tabelle1[[#This Row],[Händler]]&amp;Tabelle1[[#This Row],[Kategorie]]&amp;Tabelle1[[#This Row],[Gruppe]]&amp;Tabelle1[[#This Row],[Name]]</f>
        <v>Rewe GruppeRewe SüdGurkenSchlemmertöpfchen 580ml GlasSchlemmert. Honig-Chili, 580ml, 12er</v>
      </c>
      <c r="V3288">
        <f>_xlfn.XLOOKUP(U3288,'Daten Vor-Quartal'!U:U,'Daten Vor-Quartal'!I:I,0)</f>
        <v>0</v>
      </c>
    </row>
    <row r="3289" spans="1:22">
      <c r="A3289" t="s">
        <v>24</v>
      </c>
      <c r="B3289" t="s">
        <v>28</v>
      </c>
      <c r="C3289" t="s">
        <v>7</v>
      </c>
      <c r="D3289" t="s">
        <v>261</v>
      </c>
      <c r="E3289" t="s">
        <v>121</v>
      </c>
      <c r="F3289">
        <v>16</v>
      </c>
      <c r="G3289" t="s">
        <v>63</v>
      </c>
      <c r="H3289">
        <v>1</v>
      </c>
      <c r="I3289">
        <v>8.8495575221238937E-2</v>
      </c>
      <c r="J3289">
        <v>0</v>
      </c>
      <c r="K3289">
        <v>0</v>
      </c>
      <c r="L3289">
        <v>287</v>
      </c>
      <c r="M3289">
        <v>287</v>
      </c>
      <c r="N3289">
        <v>113</v>
      </c>
      <c r="O3289">
        <v>10</v>
      </c>
      <c r="P3289">
        <v>0</v>
      </c>
      <c r="Q3289">
        <v>0</v>
      </c>
      <c r="R3289">
        <v>0</v>
      </c>
      <c r="S3289">
        <f t="shared" si="54"/>
        <v>9.3333333333333338E-2</v>
      </c>
      <c r="T3289" s="13">
        <f>(Tabelle1[[#This Row],[MT Distri % (besucht)]]-Tabelle1[[#This Row],[MT Distri % (besucht) VP]])*100</f>
        <v>-0.48377581120944008</v>
      </c>
      <c r="U3289" t="str">
        <f>Tabelle1[[#This Row],[Kundenhierarchie 1]]&amp;Tabelle1[[#This Row],[Händler]]&amp;Tabelle1[[#This Row],[Kategorie]]&amp;Tabelle1[[#This Row],[Gruppe]]&amp;Tabelle1[[#This Row],[Name]]</f>
        <v>Rewe GruppeRewe SüdGurkenSchlemmertöpfchen 580ml GlasSchlemmert. Honig-Chili, 580ml, 8er</v>
      </c>
      <c r="V3289">
        <f>_xlfn.XLOOKUP(U3289,'Daten Vor-Quartal'!U:U,'Daten Vor-Quartal'!I:I,0)</f>
        <v>9.3333333333333338E-2</v>
      </c>
    </row>
    <row r="3290" spans="1:22">
      <c r="A3290" t="s">
        <v>24</v>
      </c>
      <c r="B3290" t="s">
        <v>28</v>
      </c>
      <c r="C3290" t="s">
        <v>7</v>
      </c>
      <c r="D3290" t="s">
        <v>261</v>
      </c>
      <c r="E3290" t="s">
        <v>117</v>
      </c>
      <c r="F3290">
        <v>1</v>
      </c>
      <c r="G3290" t="s">
        <v>51</v>
      </c>
      <c r="H3290">
        <v>1</v>
      </c>
      <c r="I3290">
        <v>0.99115044247787609</v>
      </c>
      <c r="J3290">
        <v>0</v>
      </c>
      <c r="K3290">
        <v>0</v>
      </c>
      <c r="L3290">
        <v>287</v>
      </c>
      <c r="M3290">
        <v>287</v>
      </c>
      <c r="N3290">
        <v>113</v>
      </c>
      <c r="O3290">
        <v>112</v>
      </c>
      <c r="P3290">
        <v>0</v>
      </c>
      <c r="Q3290">
        <v>0</v>
      </c>
      <c r="R3290">
        <v>0</v>
      </c>
      <c r="S3290">
        <f t="shared" si="54"/>
        <v>0.98666666666666669</v>
      </c>
      <c r="T3290" s="13">
        <f>(Tabelle1[[#This Row],[MT Distri % (besucht)]]-Tabelle1[[#This Row],[MT Distri % (besucht) VP]])*100</f>
        <v>0.44837758112094006</v>
      </c>
      <c r="U3290" t="str">
        <f>Tabelle1[[#This Row],[Kundenhierarchie 1]]&amp;Tabelle1[[#This Row],[Händler]]&amp;Tabelle1[[#This Row],[Kategorie]]&amp;Tabelle1[[#This Row],[Gruppe]]&amp;Tabelle1[[#This Row],[Name]]</f>
        <v>Rewe GruppeRewe SüdGurkenSchlemmertöpfchen 580ml GlasSchlemmert. Kraeuter, 580ml, 8er</v>
      </c>
      <c r="V3290">
        <f>_xlfn.XLOOKUP(U3290,'Daten Vor-Quartal'!U:U,'Daten Vor-Quartal'!I:I,0)</f>
        <v>0.98666666666666669</v>
      </c>
    </row>
    <row r="3291" spans="1:22">
      <c r="A3291" t="s">
        <v>24</v>
      </c>
      <c r="B3291" t="s">
        <v>28</v>
      </c>
      <c r="C3291" t="s">
        <v>7</v>
      </c>
      <c r="D3291" t="s">
        <v>261</v>
      </c>
      <c r="E3291" t="s">
        <v>116</v>
      </c>
      <c r="F3291">
        <v>1</v>
      </c>
      <c r="G3291" t="s">
        <v>51</v>
      </c>
      <c r="H3291">
        <v>0</v>
      </c>
      <c r="I3291">
        <v>0</v>
      </c>
      <c r="J3291">
        <v>99.658703071672733</v>
      </c>
      <c r="K3291">
        <v>0.17594445098268352</v>
      </c>
      <c r="L3291">
        <v>0</v>
      </c>
      <c r="M3291">
        <v>287</v>
      </c>
      <c r="N3291">
        <v>1</v>
      </c>
      <c r="O3291">
        <v>0</v>
      </c>
      <c r="P3291">
        <v>583</v>
      </c>
      <c r="Q3291">
        <v>99.941609133066862</v>
      </c>
      <c r="R3291">
        <v>5.0129552325842042E-2</v>
      </c>
      <c r="S3291">
        <f t="shared" si="54"/>
        <v>0</v>
      </c>
      <c r="T3291" s="13">
        <f>(Tabelle1[[#This Row],[MT Distri % (besucht)]]-Tabelle1[[#This Row],[MT Distri % (besucht) VP]])*100</f>
        <v>0</v>
      </c>
      <c r="U3291" t="str">
        <f>Tabelle1[[#This Row],[Kundenhierarchie 1]]&amp;Tabelle1[[#This Row],[Händler]]&amp;Tabelle1[[#This Row],[Kategorie]]&amp;Tabelle1[[#This Row],[Gruppe]]&amp;Tabelle1[[#This Row],[Name]]</f>
        <v>Rewe GruppeRewe SüdGurkenSchlemmertöpfchen 580ml GlasSchlemmert. Kräuter, 580ml, 12er</v>
      </c>
      <c r="V3291">
        <f>_xlfn.XLOOKUP(U3291,'Daten Vor-Quartal'!U:U,'Daten Vor-Quartal'!I:I,0)</f>
        <v>0</v>
      </c>
    </row>
    <row r="3292" spans="1:22">
      <c r="A3292" t="s">
        <v>24</v>
      </c>
      <c r="B3292" t="s">
        <v>28</v>
      </c>
      <c r="C3292" t="s">
        <v>12</v>
      </c>
      <c r="D3292" t="s">
        <v>268</v>
      </c>
      <c r="E3292" t="s">
        <v>269</v>
      </c>
      <c r="F3292">
        <v>7</v>
      </c>
      <c r="G3292" t="s">
        <v>74</v>
      </c>
      <c r="H3292">
        <v>0</v>
      </c>
      <c r="I3292">
        <v>0</v>
      </c>
      <c r="J3292">
        <v>0</v>
      </c>
      <c r="K3292">
        <v>0</v>
      </c>
      <c r="L3292">
        <v>0</v>
      </c>
      <c r="M3292">
        <v>250</v>
      </c>
      <c r="N3292">
        <v>1</v>
      </c>
      <c r="O3292">
        <v>0</v>
      </c>
      <c r="P3292">
        <v>0</v>
      </c>
      <c r="Q3292">
        <v>0</v>
      </c>
      <c r="R3292">
        <v>0</v>
      </c>
      <c r="S3292">
        <f t="shared" si="54"/>
        <v>0</v>
      </c>
      <c r="T3292" s="13">
        <f>(Tabelle1[[#This Row],[MT Distri % (besucht)]]-Tabelle1[[#This Row],[MT Distri % (besucht) VP]])*100</f>
        <v>0</v>
      </c>
      <c r="U3292" t="str">
        <f>Tabelle1[[#This Row],[Kundenhierarchie 1]]&amp;Tabelle1[[#This Row],[Händler]]&amp;Tabelle1[[#This Row],[Kategorie]]&amp;Tabelle1[[#This Row],[Gruppe]]&amp;Tabelle1[[#This Row],[Name]]</f>
        <v>Rewe GruppeRewe SüdSenfSenf EimerSenf mittelscharf,6x1000ml PlE,mehrspr.</v>
      </c>
      <c r="V3292">
        <f>_xlfn.XLOOKUP(U3292,'Daten Vor-Quartal'!U:U,'Daten Vor-Quartal'!I:I,0)</f>
        <v>0</v>
      </c>
    </row>
    <row r="3293" spans="1:22">
      <c r="A3293" t="s">
        <v>24</v>
      </c>
      <c r="B3293" t="s">
        <v>28</v>
      </c>
      <c r="C3293" t="s">
        <v>12</v>
      </c>
      <c r="D3293" t="s">
        <v>271</v>
      </c>
      <c r="E3293" t="s">
        <v>262</v>
      </c>
      <c r="F3293">
        <v>9</v>
      </c>
      <c r="G3293" t="s">
        <v>74</v>
      </c>
      <c r="H3293">
        <v>0</v>
      </c>
      <c r="I3293">
        <v>0</v>
      </c>
      <c r="J3293">
        <v>0</v>
      </c>
      <c r="K3293">
        <v>0</v>
      </c>
      <c r="L3293">
        <v>0</v>
      </c>
      <c r="M3293">
        <v>250</v>
      </c>
      <c r="N3293">
        <v>1</v>
      </c>
      <c r="O3293">
        <v>0</v>
      </c>
      <c r="P3293">
        <v>583</v>
      </c>
      <c r="Q3293">
        <v>0</v>
      </c>
      <c r="R3293">
        <v>0</v>
      </c>
      <c r="S3293">
        <f t="shared" si="54"/>
        <v>0</v>
      </c>
      <c r="T3293" s="13">
        <f>(Tabelle1[[#This Row],[MT Distri % (besucht)]]-Tabelle1[[#This Row],[MT Distri % (besucht) VP]])*100</f>
        <v>0</v>
      </c>
      <c r="U3293" t="str">
        <f>Tabelle1[[#This Row],[Kundenhierarchie 1]]&amp;Tabelle1[[#This Row],[Händler]]&amp;Tabelle1[[#This Row],[Kategorie]]&amp;Tabelle1[[#This Row],[Gruppe]]&amp;Tabelle1[[#This Row],[Name]]</f>
        <v>Rewe GruppeRewe SüdSenfSenf FamilienglasKühne Senf körnig, 250ml Fam.glas 10er</v>
      </c>
      <c r="V3293">
        <f>_xlfn.XLOOKUP(U3293,'Daten Vor-Quartal'!U:U,'Daten Vor-Quartal'!I:I,0)</f>
        <v>0</v>
      </c>
    </row>
    <row r="3294" spans="1:22">
      <c r="A3294" t="s">
        <v>24</v>
      </c>
      <c r="B3294" t="s">
        <v>28</v>
      </c>
      <c r="C3294" t="s">
        <v>12</v>
      </c>
      <c r="D3294" t="s">
        <v>271</v>
      </c>
      <c r="E3294" t="s">
        <v>263</v>
      </c>
      <c r="F3294">
        <v>6</v>
      </c>
      <c r="G3294" t="s">
        <v>74</v>
      </c>
      <c r="H3294">
        <v>1</v>
      </c>
      <c r="I3294">
        <v>0</v>
      </c>
      <c r="J3294">
        <v>5.8020477815699341</v>
      </c>
      <c r="K3294">
        <v>0.62963398846651764</v>
      </c>
      <c r="L3294">
        <v>250</v>
      </c>
      <c r="M3294">
        <v>250</v>
      </c>
      <c r="N3294">
        <v>1</v>
      </c>
      <c r="O3294">
        <v>0</v>
      </c>
      <c r="P3294">
        <v>583</v>
      </c>
      <c r="Q3294">
        <v>9.5042088565960263</v>
      </c>
      <c r="R3294">
        <v>0.87349734236652843</v>
      </c>
      <c r="S3294">
        <f t="shared" si="54"/>
        <v>0</v>
      </c>
      <c r="T3294" s="13">
        <f>(Tabelle1[[#This Row],[MT Distri % (besucht)]]-Tabelle1[[#This Row],[MT Distri % (besucht) VP]])*100</f>
        <v>0</v>
      </c>
      <c r="U3294" t="str">
        <f>Tabelle1[[#This Row],[Kundenhierarchie 1]]&amp;Tabelle1[[#This Row],[Händler]]&amp;Tabelle1[[#This Row],[Kategorie]]&amp;Tabelle1[[#This Row],[Gruppe]]&amp;Tabelle1[[#This Row],[Name]]</f>
        <v>Rewe GruppeRewe SüdSenfSenf FamilienglasKühne Senf Kräuter, 250ml Fam.glas 10er</v>
      </c>
      <c r="V3294">
        <f>_xlfn.XLOOKUP(U3294,'Daten Vor-Quartal'!U:U,'Daten Vor-Quartal'!I:I,0)</f>
        <v>0</v>
      </c>
    </row>
    <row r="3295" spans="1:22">
      <c r="A3295" t="s">
        <v>24</v>
      </c>
      <c r="B3295" t="s">
        <v>28</v>
      </c>
      <c r="C3295" t="s">
        <v>12</v>
      </c>
      <c r="D3295" t="s">
        <v>271</v>
      </c>
      <c r="E3295" t="s">
        <v>264</v>
      </c>
      <c r="F3295">
        <v>1</v>
      </c>
      <c r="G3295" t="s">
        <v>51</v>
      </c>
      <c r="H3295">
        <v>1</v>
      </c>
      <c r="I3295">
        <v>0</v>
      </c>
      <c r="J3295">
        <v>30.716723549488055</v>
      </c>
      <c r="K3295">
        <v>22.268447687419147</v>
      </c>
      <c r="L3295">
        <v>250</v>
      </c>
      <c r="M3295">
        <v>250</v>
      </c>
      <c r="N3295">
        <v>1</v>
      </c>
      <c r="O3295">
        <v>0</v>
      </c>
      <c r="P3295">
        <v>583</v>
      </c>
      <c r="Q3295">
        <v>35.500687346383181</v>
      </c>
      <c r="R3295">
        <v>23.897286604670711</v>
      </c>
      <c r="S3295">
        <f t="shared" si="54"/>
        <v>0</v>
      </c>
      <c r="T3295" s="13">
        <f>(Tabelle1[[#This Row],[MT Distri % (besucht)]]-Tabelle1[[#This Row],[MT Distri % (besucht) VP]])*100</f>
        <v>0</v>
      </c>
      <c r="U3295" t="str">
        <f>Tabelle1[[#This Row],[Kundenhierarchie 1]]&amp;Tabelle1[[#This Row],[Händler]]&amp;Tabelle1[[#This Row],[Kategorie]]&amp;Tabelle1[[#This Row],[Gruppe]]&amp;Tabelle1[[#This Row],[Name]]</f>
        <v>Rewe GruppeRewe SüdSenfSenf FamilienglasKühne Senf mittelsch., 250ml Fam.gl 10er</v>
      </c>
      <c r="V3295">
        <f>_xlfn.XLOOKUP(U3295,'Daten Vor-Quartal'!U:U,'Daten Vor-Quartal'!I:I,0)</f>
        <v>0</v>
      </c>
    </row>
    <row r="3296" spans="1:22">
      <c r="A3296" t="s">
        <v>24</v>
      </c>
      <c r="B3296" t="s">
        <v>28</v>
      </c>
      <c r="C3296" t="s">
        <v>12</v>
      </c>
      <c r="D3296" t="s">
        <v>271</v>
      </c>
      <c r="E3296" t="s">
        <v>265</v>
      </c>
      <c r="F3296">
        <v>8</v>
      </c>
      <c r="G3296" t="s">
        <v>74</v>
      </c>
      <c r="H3296">
        <v>1</v>
      </c>
      <c r="I3296">
        <v>0</v>
      </c>
      <c r="J3296">
        <v>0.34129692832764597</v>
      </c>
      <c r="K3296">
        <v>-3.530657879251521E-3</v>
      </c>
      <c r="L3296">
        <v>250</v>
      </c>
      <c r="M3296">
        <v>250</v>
      </c>
      <c r="N3296">
        <v>1</v>
      </c>
      <c r="O3296">
        <v>0</v>
      </c>
      <c r="P3296">
        <v>583</v>
      </c>
      <c r="Q3296">
        <v>0.40133592463873163</v>
      </c>
      <c r="R3296">
        <v>-0.14778873271557685</v>
      </c>
      <c r="S3296">
        <f t="shared" si="54"/>
        <v>0</v>
      </c>
      <c r="T3296" s="13">
        <f>(Tabelle1[[#This Row],[MT Distri % (besucht)]]-Tabelle1[[#This Row],[MT Distri % (besucht) VP]])*100</f>
        <v>0</v>
      </c>
      <c r="U3296" t="str">
        <f>Tabelle1[[#This Row],[Kundenhierarchie 1]]&amp;Tabelle1[[#This Row],[Händler]]&amp;Tabelle1[[#This Row],[Kategorie]]&amp;Tabelle1[[#This Row],[Gruppe]]&amp;Tabelle1[[#This Row],[Name]]</f>
        <v>Rewe GruppeRewe SüdSenfSenf FamilienglasKühne Senf süß, 250ml Fam.glas 10er</v>
      </c>
      <c r="V3296">
        <f>_xlfn.XLOOKUP(U3296,'Daten Vor-Quartal'!U:U,'Daten Vor-Quartal'!I:I,0)</f>
        <v>0</v>
      </c>
    </row>
    <row r="3297" spans="1:22">
      <c r="A3297" t="s">
        <v>24</v>
      </c>
      <c r="B3297" t="s">
        <v>28</v>
      </c>
      <c r="C3297" t="s">
        <v>12</v>
      </c>
      <c r="D3297" t="s">
        <v>276</v>
      </c>
      <c r="E3297" t="s">
        <v>266</v>
      </c>
      <c r="F3297">
        <v>11</v>
      </c>
      <c r="G3297" t="s">
        <v>74</v>
      </c>
      <c r="H3297">
        <v>1</v>
      </c>
      <c r="I3297">
        <v>0</v>
      </c>
      <c r="J3297">
        <v>3.9249146757679223</v>
      </c>
      <c r="K3297">
        <v>3.9249146757679223</v>
      </c>
      <c r="L3297">
        <v>250</v>
      </c>
      <c r="M3297">
        <v>250</v>
      </c>
      <c r="N3297">
        <v>1</v>
      </c>
      <c r="O3297">
        <v>0</v>
      </c>
      <c r="P3297">
        <v>583</v>
      </c>
      <c r="Q3297">
        <v>8.3480082712534216</v>
      </c>
      <c r="R3297">
        <v>8.3480082712534216</v>
      </c>
      <c r="S3297">
        <f t="shared" si="54"/>
        <v>0</v>
      </c>
      <c r="T3297" s="13">
        <f>(Tabelle1[[#This Row],[MT Distri % (besucht)]]-Tabelle1[[#This Row],[MT Distri % (besucht) VP]])*100</f>
        <v>0</v>
      </c>
      <c r="U3297" t="str">
        <f>Tabelle1[[#This Row],[Kundenhierarchie 1]]&amp;Tabelle1[[#This Row],[Händler]]&amp;Tabelle1[[#This Row],[Kategorie]]&amp;Tabelle1[[#This Row],[Gruppe]]&amp;Tabelle1[[#This Row],[Name]]</f>
        <v>Rewe GruppeRewe SüdSenfSenf Kopfsteher / SqueezeKühne Habanero Chili Senf 8x250ml Sq.</v>
      </c>
      <c r="V3297">
        <f>_xlfn.XLOOKUP(U3297,'Daten Vor-Quartal'!U:U,'Daten Vor-Quartal'!I:I,0)</f>
        <v>0</v>
      </c>
    </row>
    <row r="3298" spans="1:22">
      <c r="A3298" t="s">
        <v>24</v>
      </c>
      <c r="B3298" t="s">
        <v>28</v>
      </c>
      <c r="C3298" t="s">
        <v>12</v>
      </c>
      <c r="D3298" t="s">
        <v>276</v>
      </c>
      <c r="E3298" t="s">
        <v>267</v>
      </c>
      <c r="F3298">
        <v>10</v>
      </c>
      <c r="G3298" t="s">
        <v>74</v>
      </c>
      <c r="H3298">
        <v>1</v>
      </c>
      <c r="I3298">
        <v>0</v>
      </c>
      <c r="J3298">
        <v>4.2662116040955809</v>
      </c>
      <c r="K3298">
        <v>4.2662116040955809</v>
      </c>
      <c r="L3298">
        <v>250</v>
      </c>
      <c r="M3298">
        <v>250</v>
      </c>
      <c r="N3298">
        <v>1</v>
      </c>
      <c r="O3298">
        <v>0</v>
      </c>
      <c r="P3298">
        <v>583</v>
      </c>
      <c r="Q3298">
        <v>8.6556779387444145</v>
      </c>
      <c r="R3298">
        <v>8.6556779387444145</v>
      </c>
      <c r="S3298">
        <f t="shared" si="54"/>
        <v>0</v>
      </c>
      <c r="T3298" s="13">
        <f>(Tabelle1[[#This Row],[MT Distri % (besucht)]]-Tabelle1[[#This Row],[MT Distri % (besucht) VP]])*100</f>
        <v>0</v>
      </c>
      <c r="U3298" t="str">
        <f>Tabelle1[[#This Row],[Kundenhierarchie 1]]&amp;Tabelle1[[#This Row],[Händler]]&amp;Tabelle1[[#This Row],[Kategorie]]&amp;Tabelle1[[#This Row],[Gruppe]]&amp;Tabelle1[[#This Row],[Name]]</f>
        <v>Rewe GruppeRewe SüdSenfSenf Kopfsteher / SqueezeKühne Hot Dog Senf 8x250ml Squeeze</v>
      </c>
      <c r="V3298">
        <f>_xlfn.XLOOKUP(U3298,'Daten Vor-Quartal'!U:U,'Daten Vor-Quartal'!I:I,0)</f>
        <v>0</v>
      </c>
    </row>
    <row r="3299" spans="1:22">
      <c r="A3299" t="s">
        <v>24</v>
      </c>
      <c r="B3299" t="s">
        <v>28</v>
      </c>
      <c r="C3299" t="s">
        <v>12</v>
      </c>
      <c r="D3299" t="s">
        <v>276</v>
      </c>
      <c r="E3299" t="s">
        <v>270</v>
      </c>
      <c r="F3299">
        <v>2</v>
      </c>
      <c r="G3299" t="s">
        <v>51</v>
      </c>
      <c r="H3299">
        <v>1</v>
      </c>
      <c r="I3299">
        <v>0</v>
      </c>
      <c r="J3299">
        <v>24.402730375426533</v>
      </c>
      <c r="K3299">
        <v>24.230316582323205</v>
      </c>
      <c r="L3299">
        <v>250</v>
      </c>
      <c r="M3299">
        <v>250</v>
      </c>
      <c r="N3299">
        <v>1</v>
      </c>
      <c r="O3299">
        <v>0</v>
      </c>
      <c r="P3299">
        <v>583</v>
      </c>
      <c r="Q3299">
        <v>31.177695202433409</v>
      </c>
      <c r="R3299">
        <v>31.062398899125483</v>
      </c>
      <c r="S3299">
        <f t="shared" si="54"/>
        <v>0</v>
      </c>
      <c r="T3299" s="13">
        <f>(Tabelle1[[#This Row],[MT Distri % (besucht)]]-Tabelle1[[#This Row],[MT Distri % (besucht) VP]])*100</f>
        <v>0</v>
      </c>
      <c r="U3299" t="str">
        <f>Tabelle1[[#This Row],[Kundenhierarchie 1]]&amp;Tabelle1[[#This Row],[Händler]]&amp;Tabelle1[[#This Row],[Kategorie]]&amp;Tabelle1[[#This Row],[Gruppe]]&amp;Tabelle1[[#This Row],[Name]]</f>
        <v>Rewe GruppeRewe SüdSenfSenf Kopfsteher / SqueezeKühne Senf mittelscharf, 250ml  Squeeze</v>
      </c>
      <c r="V3299">
        <f>_xlfn.XLOOKUP(U3299,'Daten Vor-Quartal'!U:U,'Daten Vor-Quartal'!I:I,0)</f>
        <v>0</v>
      </c>
    </row>
    <row r="3300" spans="1:22">
      <c r="A3300" t="s">
        <v>24</v>
      </c>
      <c r="B3300" t="s">
        <v>28</v>
      </c>
      <c r="C3300" t="s">
        <v>12</v>
      </c>
      <c r="D3300" t="s">
        <v>280</v>
      </c>
      <c r="E3300" t="s">
        <v>272</v>
      </c>
      <c r="F3300">
        <v>5</v>
      </c>
      <c r="G3300" t="s">
        <v>74</v>
      </c>
      <c r="H3300">
        <v>1</v>
      </c>
      <c r="I3300">
        <v>0</v>
      </c>
      <c r="J3300">
        <v>6.8259385665528667</v>
      </c>
      <c r="K3300">
        <v>3.550076497587384</v>
      </c>
      <c r="L3300">
        <v>250</v>
      </c>
      <c r="M3300">
        <v>250</v>
      </c>
      <c r="N3300">
        <v>1</v>
      </c>
      <c r="O3300">
        <v>0</v>
      </c>
      <c r="P3300">
        <v>583</v>
      </c>
      <c r="Q3300">
        <v>8.9873634467714787</v>
      </c>
      <c r="R3300">
        <v>3.241530910042532</v>
      </c>
      <c r="S3300">
        <f t="shared" si="54"/>
        <v>0</v>
      </c>
      <c r="T3300" s="13">
        <f>(Tabelle1[[#This Row],[MT Distri % (besucht)]]-Tabelle1[[#This Row],[MT Distri % (besucht) VP]])*100</f>
        <v>0</v>
      </c>
      <c r="U3300" t="str">
        <f>Tabelle1[[#This Row],[Kundenhierarchie 1]]&amp;Tabelle1[[#This Row],[Händler]]&amp;Tabelle1[[#This Row],[Kategorie]]&amp;Tabelle1[[#This Row],[Gruppe]]&amp;Tabelle1[[#This Row],[Name]]</f>
        <v>Rewe GruppeRewe SüdSenfSenf StandtubenSenf mittelscharf, 875ml Standtb.10er</v>
      </c>
      <c r="V3300">
        <f>_xlfn.XLOOKUP(U3300,'Daten Vor-Quartal'!U:U,'Daten Vor-Quartal'!I:I,0)</f>
        <v>0</v>
      </c>
    </row>
    <row r="3301" spans="1:22">
      <c r="A3301" t="s">
        <v>24</v>
      </c>
      <c r="B3301" t="s">
        <v>28</v>
      </c>
      <c r="C3301" t="s">
        <v>12</v>
      </c>
      <c r="D3301" t="s">
        <v>282</v>
      </c>
      <c r="E3301" t="s">
        <v>273</v>
      </c>
      <c r="F3301">
        <v>3</v>
      </c>
      <c r="G3301" t="s">
        <v>63</v>
      </c>
      <c r="H3301">
        <v>1</v>
      </c>
      <c r="I3301">
        <v>0</v>
      </c>
      <c r="J3301">
        <v>2.901023890784967</v>
      </c>
      <c r="K3301">
        <v>1.5217135459573874</v>
      </c>
      <c r="L3301">
        <v>250</v>
      </c>
      <c r="M3301">
        <v>250</v>
      </c>
      <c r="N3301">
        <v>1</v>
      </c>
      <c r="O3301">
        <v>0</v>
      </c>
      <c r="P3301">
        <v>583</v>
      </c>
      <c r="Q3301">
        <v>6.45561691563928</v>
      </c>
      <c r="R3301">
        <v>2.4254352265787027</v>
      </c>
      <c r="S3301">
        <f t="shared" si="54"/>
        <v>0</v>
      </c>
      <c r="T3301" s="13">
        <f>(Tabelle1[[#This Row],[MT Distri % (besucht)]]-Tabelle1[[#This Row],[MT Distri % (besucht) VP]])*100</f>
        <v>0</v>
      </c>
      <c r="U3301" t="str">
        <f>Tabelle1[[#This Row],[Kundenhierarchie 1]]&amp;Tabelle1[[#This Row],[Händler]]&amp;Tabelle1[[#This Row],[Kategorie]]&amp;Tabelle1[[#This Row],[Gruppe]]&amp;Tabelle1[[#This Row],[Name]]</f>
        <v>Rewe GruppeRewe SüdSenfSenf TubenMittelscharfer Senf, 100ml Tube</v>
      </c>
      <c r="V3301">
        <f>_xlfn.XLOOKUP(U3301,'Daten Vor-Quartal'!U:U,'Daten Vor-Quartal'!I:I,0)</f>
        <v>0</v>
      </c>
    </row>
    <row r="3302" spans="1:22">
      <c r="A3302" t="s">
        <v>24</v>
      </c>
      <c r="B3302" t="s">
        <v>28</v>
      </c>
      <c r="C3302" t="s">
        <v>12</v>
      </c>
      <c r="D3302" t="s">
        <v>282</v>
      </c>
      <c r="E3302" t="s">
        <v>274</v>
      </c>
      <c r="F3302">
        <v>4</v>
      </c>
      <c r="G3302" t="s">
        <v>63</v>
      </c>
      <c r="H3302">
        <v>1</v>
      </c>
      <c r="I3302">
        <v>0</v>
      </c>
      <c r="J3302">
        <v>5.1194539249146782</v>
      </c>
      <c r="K3302">
        <v>0.1194539249146762</v>
      </c>
      <c r="L3302">
        <v>250</v>
      </c>
      <c r="M3302">
        <v>250</v>
      </c>
      <c r="N3302">
        <v>1</v>
      </c>
      <c r="O3302">
        <v>0</v>
      </c>
      <c r="P3302">
        <v>583</v>
      </c>
      <c r="Q3302">
        <v>9.1718061597935439</v>
      </c>
      <c r="R3302">
        <v>0.42296498111263681</v>
      </c>
      <c r="S3302">
        <f t="shared" si="54"/>
        <v>0</v>
      </c>
      <c r="T3302" s="13">
        <f>(Tabelle1[[#This Row],[MT Distri % (besucht)]]-Tabelle1[[#This Row],[MT Distri % (besucht) VP]])*100</f>
        <v>0</v>
      </c>
      <c r="U3302" t="str">
        <f>Tabelle1[[#This Row],[Kundenhierarchie 1]]&amp;Tabelle1[[#This Row],[Händler]]&amp;Tabelle1[[#This Row],[Kategorie]]&amp;Tabelle1[[#This Row],[Gruppe]]&amp;Tabelle1[[#This Row],[Name]]</f>
        <v>Rewe GruppeRewe SüdSenfSenf TubenSenf mittelscharf, 200ml Tube</v>
      </c>
      <c r="V3302">
        <f>_xlfn.XLOOKUP(U3302,'Daten Vor-Quartal'!U:U,'Daten Vor-Quartal'!I:I,0)</f>
        <v>0</v>
      </c>
    </row>
    <row r="3303" spans="1:22">
      <c r="A3303" t="s">
        <v>24</v>
      </c>
      <c r="B3303" t="s">
        <v>28</v>
      </c>
      <c r="C3303" t="s">
        <v>11</v>
      </c>
      <c r="D3303" t="s">
        <v>285</v>
      </c>
      <c r="E3303" t="s">
        <v>275</v>
      </c>
      <c r="F3303">
        <v>6</v>
      </c>
      <c r="G3303" t="s">
        <v>51</v>
      </c>
      <c r="H3303">
        <v>1</v>
      </c>
      <c r="I3303">
        <v>0.74561403508771928</v>
      </c>
      <c r="J3303">
        <v>0</v>
      </c>
      <c r="K3303">
        <v>0</v>
      </c>
      <c r="L3303">
        <v>288</v>
      </c>
      <c r="M3303">
        <v>288</v>
      </c>
      <c r="N3303">
        <v>114</v>
      </c>
      <c r="O3303">
        <v>85</v>
      </c>
      <c r="P3303">
        <v>0</v>
      </c>
      <c r="Q3303">
        <v>0</v>
      </c>
      <c r="R3303">
        <v>0</v>
      </c>
      <c r="S3303">
        <f t="shared" si="54"/>
        <v>0.71052631578947367</v>
      </c>
      <c r="T3303" s="13">
        <f>(Tabelle1[[#This Row],[MT Distri % (besucht)]]-Tabelle1[[#This Row],[MT Distri % (besucht) VP]])*100</f>
        <v>3.5087719298245612</v>
      </c>
      <c r="U3303" t="str">
        <f>Tabelle1[[#This Row],[Kundenhierarchie 1]]&amp;Tabelle1[[#This Row],[Händler]]&amp;Tabelle1[[#This Row],[Kategorie]]&amp;Tabelle1[[#This Row],[Gruppe]]&amp;Tabelle1[[#This Row],[Name]]</f>
        <v>Rewe GruppeRewe SüdWürzsaucenWürzsaucen Made for Meat 235 mlWS Made f.Meat Fl. Roasted Papr., 235ml</v>
      </c>
      <c r="V3303">
        <f>_xlfn.XLOOKUP(U3303,'Daten Vor-Quartal'!U:U,'Daten Vor-Quartal'!I:I,0)</f>
        <v>0.71052631578947367</v>
      </c>
    </row>
    <row r="3304" spans="1:22">
      <c r="A3304" t="s">
        <v>24</v>
      </c>
      <c r="B3304" t="s">
        <v>28</v>
      </c>
      <c r="C3304" t="s">
        <v>11</v>
      </c>
      <c r="D3304" t="s">
        <v>285</v>
      </c>
      <c r="E3304" t="s">
        <v>277</v>
      </c>
      <c r="F3304">
        <v>11</v>
      </c>
      <c r="G3304" t="s">
        <v>63</v>
      </c>
      <c r="H3304">
        <v>1</v>
      </c>
      <c r="I3304">
        <v>0.28947368421052633</v>
      </c>
      <c r="J3304">
        <v>0</v>
      </c>
      <c r="K3304">
        <v>0</v>
      </c>
      <c r="L3304">
        <v>288</v>
      </c>
      <c r="M3304">
        <v>288</v>
      </c>
      <c r="N3304">
        <v>114</v>
      </c>
      <c r="O3304">
        <v>33</v>
      </c>
      <c r="P3304">
        <v>0</v>
      </c>
      <c r="Q3304">
        <v>0</v>
      </c>
      <c r="R3304">
        <v>0</v>
      </c>
      <c r="S3304">
        <f t="shared" si="54"/>
        <v>0.30263157894736842</v>
      </c>
      <c r="T3304" s="13">
        <f>(Tabelle1[[#This Row],[MT Distri % (besucht)]]-Tabelle1[[#This Row],[MT Distri % (besucht) VP]])*100</f>
        <v>-1.3157894736842091</v>
      </c>
      <c r="U3304" t="str">
        <f>Tabelle1[[#This Row],[Kundenhierarchie 1]]&amp;Tabelle1[[#This Row],[Händler]]&amp;Tabelle1[[#This Row],[Kategorie]]&amp;Tabelle1[[#This Row],[Gruppe]]&amp;Tabelle1[[#This Row],[Name]]</f>
        <v>Rewe GruppeRewe SüdWürzsaucenWürzsaucen Made for Meat 235 mlWS Made f.Meat Steakh.ArgentinaSty,235ml</v>
      </c>
      <c r="V3304">
        <f>_xlfn.XLOOKUP(U3304,'Daten Vor-Quartal'!U:U,'Daten Vor-Quartal'!I:I,0)</f>
        <v>0.30263157894736842</v>
      </c>
    </row>
    <row r="3305" spans="1:22">
      <c r="A3305" t="s">
        <v>24</v>
      </c>
      <c r="B3305" t="s">
        <v>28</v>
      </c>
      <c r="C3305" t="s">
        <v>11</v>
      </c>
      <c r="D3305" t="s">
        <v>285</v>
      </c>
      <c r="E3305" t="s">
        <v>278</v>
      </c>
      <c r="F3305">
        <v>8</v>
      </c>
      <c r="G3305" t="s">
        <v>51</v>
      </c>
      <c r="H3305">
        <v>1</v>
      </c>
      <c r="I3305">
        <v>0.80701754385964908</v>
      </c>
      <c r="J3305">
        <v>0</v>
      </c>
      <c r="K3305">
        <v>0</v>
      </c>
      <c r="L3305">
        <v>288</v>
      </c>
      <c r="M3305">
        <v>288</v>
      </c>
      <c r="N3305">
        <v>114</v>
      </c>
      <c r="O3305">
        <v>92</v>
      </c>
      <c r="P3305">
        <v>0</v>
      </c>
      <c r="Q3305">
        <v>0</v>
      </c>
      <c r="R3305">
        <v>0</v>
      </c>
      <c r="S3305">
        <f t="shared" si="54"/>
        <v>0.77631578947368418</v>
      </c>
      <c r="T3305" s="13">
        <f>(Tabelle1[[#This Row],[MT Distri % (besucht)]]-Tabelle1[[#This Row],[MT Distri % (besucht) VP]])*100</f>
        <v>3.0701754385964897</v>
      </c>
      <c r="U3305" t="str">
        <f>Tabelle1[[#This Row],[Kundenhierarchie 1]]&amp;Tabelle1[[#This Row],[Händler]]&amp;Tabelle1[[#This Row],[Kategorie]]&amp;Tabelle1[[#This Row],[Gruppe]]&amp;Tabelle1[[#This Row],[Name]]</f>
        <v>Rewe GruppeRewe SüdWürzsaucenWürzsaucen Made for Meat 235 mlWS Made for Meat BBQ Smoked Pep., 235ml</v>
      </c>
      <c r="V3305">
        <f>_xlfn.XLOOKUP(U3305,'Daten Vor-Quartal'!U:U,'Daten Vor-Quartal'!I:I,0)</f>
        <v>0.77631578947368418</v>
      </c>
    </row>
    <row r="3306" spans="1:22">
      <c r="A3306" t="s">
        <v>24</v>
      </c>
      <c r="B3306" t="s">
        <v>28</v>
      </c>
      <c r="C3306" t="s">
        <v>11</v>
      </c>
      <c r="D3306" t="s">
        <v>285</v>
      </c>
      <c r="E3306" t="s">
        <v>279</v>
      </c>
      <c r="F3306">
        <v>4</v>
      </c>
      <c r="G3306" t="s">
        <v>51</v>
      </c>
      <c r="H3306">
        <v>1</v>
      </c>
      <c r="I3306">
        <v>0.66666666666666663</v>
      </c>
      <c r="J3306">
        <v>0</v>
      </c>
      <c r="K3306">
        <v>0</v>
      </c>
      <c r="L3306">
        <v>288</v>
      </c>
      <c r="M3306">
        <v>288</v>
      </c>
      <c r="N3306">
        <v>114</v>
      </c>
      <c r="O3306">
        <v>76</v>
      </c>
      <c r="P3306">
        <v>0</v>
      </c>
      <c r="Q3306">
        <v>0</v>
      </c>
      <c r="R3306">
        <v>0</v>
      </c>
      <c r="S3306">
        <f t="shared" si="54"/>
        <v>0.63157894736842102</v>
      </c>
      <c r="T3306" s="13">
        <f>(Tabelle1[[#This Row],[MT Distri % (besucht)]]-Tabelle1[[#This Row],[MT Distri % (besucht) VP]])*100</f>
        <v>3.5087719298245612</v>
      </c>
      <c r="U3306" t="str">
        <f>Tabelle1[[#This Row],[Kundenhierarchie 1]]&amp;Tabelle1[[#This Row],[Händler]]&amp;Tabelle1[[#This Row],[Kategorie]]&amp;Tabelle1[[#This Row],[Gruppe]]&amp;Tabelle1[[#This Row],[Name]]</f>
        <v>Rewe GruppeRewe SüdWürzsaucenWürzsaucen Made for Meat 235 mlWS Made for Meat Burger Sty. Chip, 235ml</v>
      </c>
      <c r="V3306">
        <f>_xlfn.XLOOKUP(U3306,'Daten Vor-Quartal'!U:U,'Daten Vor-Quartal'!I:I,0)</f>
        <v>0.63157894736842102</v>
      </c>
    </row>
    <row r="3307" spans="1:22">
      <c r="A3307" t="s">
        <v>24</v>
      </c>
      <c r="B3307" t="s">
        <v>28</v>
      </c>
      <c r="C3307" t="s">
        <v>11</v>
      </c>
      <c r="D3307" t="s">
        <v>285</v>
      </c>
      <c r="E3307" t="s">
        <v>281</v>
      </c>
      <c r="F3307">
        <v>13</v>
      </c>
      <c r="G3307" t="s">
        <v>63</v>
      </c>
      <c r="H3307">
        <v>1</v>
      </c>
      <c r="I3307">
        <v>0.41228070175438597</v>
      </c>
      <c r="J3307">
        <v>0</v>
      </c>
      <c r="K3307">
        <v>0</v>
      </c>
      <c r="L3307">
        <v>288</v>
      </c>
      <c r="M3307">
        <v>288</v>
      </c>
      <c r="N3307">
        <v>114</v>
      </c>
      <c r="O3307">
        <v>47</v>
      </c>
      <c r="P3307">
        <v>0</v>
      </c>
      <c r="Q3307">
        <v>0</v>
      </c>
      <c r="R3307">
        <v>0</v>
      </c>
      <c r="S3307">
        <f t="shared" si="54"/>
        <v>0.39473684210526316</v>
      </c>
      <c r="T3307" s="13">
        <f>(Tabelle1[[#This Row],[MT Distri % (besucht)]]-Tabelle1[[#This Row],[MT Distri % (besucht) VP]])*100</f>
        <v>1.7543859649122806</v>
      </c>
      <c r="U3307" t="str">
        <f>Tabelle1[[#This Row],[Kundenhierarchie 1]]&amp;Tabelle1[[#This Row],[Händler]]&amp;Tabelle1[[#This Row],[Kategorie]]&amp;Tabelle1[[#This Row],[Gruppe]]&amp;Tabelle1[[#This Row],[Name]]</f>
        <v>Rewe GruppeRewe SüdWürzsaucenWürzsaucen Made for Meat 235 mlWS Made for Meat Hot Chili Srira., 235ml</v>
      </c>
      <c r="V3307">
        <f>_xlfn.XLOOKUP(U3307,'Daten Vor-Quartal'!U:U,'Daten Vor-Quartal'!I:I,0)</f>
        <v>0.39473684210526316</v>
      </c>
    </row>
    <row r="3308" spans="1:22">
      <c r="A3308" t="s">
        <v>24</v>
      </c>
      <c r="B3308" t="s">
        <v>28</v>
      </c>
      <c r="C3308" t="s">
        <v>11</v>
      </c>
      <c r="D3308" t="s">
        <v>285</v>
      </c>
      <c r="E3308" t="s">
        <v>283</v>
      </c>
      <c r="F3308">
        <v>10</v>
      </c>
      <c r="G3308" t="s">
        <v>51</v>
      </c>
      <c r="H3308">
        <v>1</v>
      </c>
      <c r="I3308">
        <v>0.6228070175438597</v>
      </c>
      <c r="J3308">
        <v>0</v>
      </c>
      <c r="K3308">
        <v>0</v>
      </c>
      <c r="L3308">
        <v>288</v>
      </c>
      <c r="M3308">
        <v>288</v>
      </c>
      <c r="N3308">
        <v>114</v>
      </c>
      <c r="O3308">
        <v>71</v>
      </c>
      <c r="P3308">
        <v>0</v>
      </c>
      <c r="Q3308">
        <v>0</v>
      </c>
      <c r="R3308">
        <v>0</v>
      </c>
      <c r="S3308">
        <f t="shared" si="54"/>
        <v>0.65789473684210531</v>
      </c>
      <c r="T3308" s="13">
        <f>(Tabelle1[[#This Row],[MT Distri % (besucht)]]-Tabelle1[[#This Row],[MT Distri % (besucht) VP]])*100</f>
        <v>-3.5087719298245612</v>
      </c>
      <c r="U3308" t="str">
        <f>Tabelle1[[#This Row],[Kundenhierarchie 1]]&amp;Tabelle1[[#This Row],[Händler]]&amp;Tabelle1[[#This Row],[Kategorie]]&amp;Tabelle1[[#This Row],[Gruppe]]&amp;Tabelle1[[#This Row],[Name]]</f>
        <v>Rewe GruppeRewe SüdWürzsaucenWürzsaucen Made for Meat 235 mlWS Made For Veggie Knobl. Med., 8x235ml</v>
      </c>
      <c r="V3308">
        <f>_xlfn.XLOOKUP(U3308,'Daten Vor-Quartal'!U:U,'Daten Vor-Quartal'!I:I,0)</f>
        <v>0.65789473684210531</v>
      </c>
    </row>
    <row r="3309" spans="1:22">
      <c r="A3309" t="s">
        <v>24</v>
      </c>
      <c r="B3309" t="s">
        <v>28</v>
      </c>
      <c r="C3309" t="s">
        <v>11</v>
      </c>
      <c r="D3309" t="s">
        <v>285</v>
      </c>
      <c r="E3309" t="s">
        <v>284</v>
      </c>
      <c r="F3309">
        <v>17</v>
      </c>
      <c r="G3309" t="s">
        <v>51</v>
      </c>
      <c r="H3309">
        <v>1</v>
      </c>
      <c r="I3309">
        <v>0.60526315789473684</v>
      </c>
      <c r="J3309">
        <v>0</v>
      </c>
      <c r="K3309">
        <v>0</v>
      </c>
      <c r="L3309">
        <v>288</v>
      </c>
      <c r="M3309">
        <v>288</v>
      </c>
      <c r="N3309">
        <v>114</v>
      </c>
      <c r="O3309">
        <v>69</v>
      </c>
      <c r="P3309">
        <v>0</v>
      </c>
      <c r="Q3309">
        <v>0</v>
      </c>
      <c r="R3309">
        <v>0</v>
      </c>
      <c r="S3309">
        <f t="shared" si="54"/>
        <v>0.65789473684210531</v>
      </c>
      <c r="T3309" s="13">
        <f>(Tabelle1[[#This Row],[MT Distri % (besucht)]]-Tabelle1[[#This Row],[MT Distri % (besucht) VP]])*100</f>
        <v>-5.2631578947368478</v>
      </c>
      <c r="U3309" t="str">
        <f>Tabelle1[[#This Row],[Kundenhierarchie 1]]&amp;Tabelle1[[#This Row],[Händler]]&amp;Tabelle1[[#This Row],[Kategorie]]&amp;Tabelle1[[#This Row],[Gruppe]]&amp;Tabelle1[[#This Row],[Name]]</f>
        <v>Rewe GruppeRewe SüdWürzsaucenWürzsaucen Made for Meat 235 mlWS Made For Veggie Teriy. Sesam, 8x235ml</v>
      </c>
      <c r="V3309">
        <f>_xlfn.XLOOKUP(U3309,'Daten Vor-Quartal'!U:U,'Daten Vor-Quartal'!I:I,0)</f>
        <v>0.65789473684210531</v>
      </c>
    </row>
    <row r="3310" spans="1:22">
      <c r="A3310" t="s">
        <v>24</v>
      </c>
      <c r="B3310" t="s">
        <v>28</v>
      </c>
      <c r="C3310" t="s">
        <v>11</v>
      </c>
      <c r="D3310" t="s">
        <v>293</v>
      </c>
      <c r="E3310" t="s">
        <v>286</v>
      </c>
      <c r="F3310">
        <v>18</v>
      </c>
      <c r="G3310" t="s">
        <v>63</v>
      </c>
      <c r="H3310">
        <v>1</v>
      </c>
      <c r="I3310">
        <v>0.10526315789473684</v>
      </c>
      <c r="J3310">
        <v>6.6552901023890634</v>
      </c>
      <c r="K3310">
        <v>2.3449452748028623</v>
      </c>
      <c r="L3310">
        <v>288</v>
      </c>
      <c r="M3310">
        <v>288</v>
      </c>
      <c r="N3310">
        <v>114</v>
      </c>
      <c r="O3310">
        <v>12</v>
      </c>
      <c r="P3310">
        <v>583</v>
      </c>
      <c r="Q3310">
        <v>12.473782377113135</v>
      </c>
      <c r="R3310">
        <v>2.4819868125606117</v>
      </c>
      <c r="S3310">
        <f t="shared" si="54"/>
        <v>0.11842105263157894</v>
      </c>
      <c r="T3310" s="13">
        <f>(Tabelle1[[#This Row],[MT Distri % (besucht)]]-Tabelle1[[#This Row],[MT Distri % (besucht) VP]])*100</f>
        <v>-1.3157894736842104</v>
      </c>
      <c r="U3310" t="str">
        <f>Tabelle1[[#This Row],[Kundenhierarchie 1]]&amp;Tabelle1[[#This Row],[Händler]]&amp;Tabelle1[[#This Row],[Kategorie]]&amp;Tabelle1[[#This Row],[Gruppe]]&amp;Tabelle1[[#This Row],[Name]]</f>
        <v>Rewe GruppeRewe SüdWürzsaucenWürzsaucen Made for Meat 375 mlWS Made for Meat Bacon Jalapeno, 375ml</v>
      </c>
      <c r="V3310">
        <f>_xlfn.XLOOKUP(U3310,'Daten Vor-Quartal'!U:U,'Daten Vor-Quartal'!I:I,0)</f>
        <v>0.11842105263157894</v>
      </c>
    </row>
    <row r="3311" spans="1:22">
      <c r="A3311" t="s">
        <v>24</v>
      </c>
      <c r="B3311" t="s">
        <v>28</v>
      </c>
      <c r="C3311" t="s">
        <v>11</v>
      </c>
      <c r="D3311" t="s">
        <v>293</v>
      </c>
      <c r="E3311" t="s">
        <v>287</v>
      </c>
      <c r="F3311">
        <v>15</v>
      </c>
      <c r="G3311" t="s">
        <v>63</v>
      </c>
      <c r="H3311">
        <v>1</v>
      </c>
      <c r="I3311">
        <v>6.1403508771929821E-2</v>
      </c>
      <c r="J3311">
        <v>1.3651877133105865</v>
      </c>
      <c r="K3311">
        <v>-2.772743321172165</v>
      </c>
      <c r="L3311">
        <v>288</v>
      </c>
      <c r="M3311">
        <v>288</v>
      </c>
      <c r="N3311">
        <v>114</v>
      </c>
      <c r="O3311">
        <v>7</v>
      </c>
      <c r="P3311">
        <v>583</v>
      </c>
      <c r="Q3311">
        <v>4.5562625298932069</v>
      </c>
      <c r="R3311">
        <v>-4.7023027588032846</v>
      </c>
      <c r="S3311">
        <f t="shared" si="54"/>
        <v>6.5789473684210523E-2</v>
      </c>
      <c r="T3311" s="13">
        <f>(Tabelle1[[#This Row],[MT Distri % (besucht)]]-Tabelle1[[#This Row],[MT Distri % (besucht) VP]])*100</f>
        <v>-0.43859649122807015</v>
      </c>
      <c r="U3311" t="str">
        <f>Tabelle1[[#This Row],[Kundenhierarchie 1]]&amp;Tabelle1[[#This Row],[Händler]]&amp;Tabelle1[[#This Row],[Kategorie]]&amp;Tabelle1[[#This Row],[Gruppe]]&amp;Tabelle1[[#This Row],[Name]]</f>
        <v>Rewe GruppeRewe SüdWürzsaucenWürzsaucen Made for Meat 375 mlWS Made for Meat BBQ Cranberry, 375ml</v>
      </c>
      <c r="V3311">
        <f>_xlfn.XLOOKUP(U3311,'Daten Vor-Quartal'!U:U,'Daten Vor-Quartal'!I:I,0)</f>
        <v>6.5789473684210523E-2</v>
      </c>
    </row>
    <row r="3312" spans="1:22">
      <c r="A3312" t="s">
        <v>24</v>
      </c>
      <c r="B3312" t="s">
        <v>28</v>
      </c>
      <c r="C3312" t="s">
        <v>11</v>
      </c>
      <c r="D3312" t="s">
        <v>293</v>
      </c>
      <c r="E3312" t="s">
        <v>288</v>
      </c>
      <c r="F3312">
        <v>16</v>
      </c>
      <c r="G3312" t="s">
        <v>63</v>
      </c>
      <c r="H3312">
        <v>1</v>
      </c>
      <c r="I3312">
        <v>8.771929824561403E-2</v>
      </c>
      <c r="J3312">
        <v>5.8020477815699234</v>
      </c>
      <c r="K3312">
        <v>1.3192891608803154</v>
      </c>
      <c r="L3312">
        <v>288</v>
      </c>
      <c r="M3312">
        <v>288</v>
      </c>
      <c r="N3312">
        <v>114</v>
      </c>
      <c r="O3312">
        <v>10</v>
      </c>
      <c r="P3312">
        <v>583</v>
      </c>
      <c r="Q3312">
        <v>10.941816877222671</v>
      </c>
      <c r="R3312">
        <v>1.0862757198884445</v>
      </c>
      <c r="S3312">
        <f t="shared" si="54"/>
        <v>0.10526315789473684</v>
      </c>
      <c r="T3312" s="13">
        <f>(Tabelle1[[#This Row],[MT Distri % (besucht)]]-Tabelle1[[#This Row],[MT Distri % (besucht) VP]])*100</f>
        <v>-1.7543859649122806</v>
      </c>
      <c r="U3312" t="str">
        <f>Tabelle1[[#This Row],[Kundenhierarchie 1]]&amp;Tabelle1[[#This Row],[Händler]]&amp;Tabelle1[[#This Row],[Kategorie]]&amp;Tabelle1[[#This Row],[Gruppe]]&amp;Tabelle1[[#This Row],[Name]]</f>
        <v>Rewe GruppeRewe SüdWürzsaucenWürzsaucen Made for Meat 375 mlWS Made for Meat Chili Aji Panca, 375ml</v>
      </c>
      <c r="V3312">
        <f>_xlfn.XLOOKUP(U3312,'Daten Vor-Quartal'!U:U,'Daten Vor-Quartal'!I:I,0)</f>
        <v>0.10526315789473684</v>
      </c>
    </row>
    <row r="3313" spans="1:22">
      <c r="A3313" t="s">
        <v>24</v>
      </c>
      <c r="B3313" t="s">
        <v>28</v>
      </c>
      <c r="C3313" t="s">
        <v>11</v>
      </c>
      <c r="D3313" t="s">
        <v>293</v>
      </c>
      <c r="E3313" t="s">
        <v>289</v>
      </c>
      <c r="F3313">
        <v>19</v>
      </c>
      <c r="G3313" t="s">
        <v>74</v>
      </c>
      <c r="H3313">
        <v>1</v>
      </c>
      <c r="I3313">
        <v>0.10526315789473684</v>
      </c>
      <c r="J3313">
        <v>6.6552901023890634</v>
      </c>
      <c r="K3313">
        <v>1.1380487230787297</v>
      </c>
      <c r="L3313">
        <v>288</v>
      </c>
      <c r="M3313">
        <v>288</v>
      </c>
      <c r="N3313">
        <v>114</v>
      </c>
      <c r="O3313">
        <v>12</v>
      </c>
      <c r="P3313">
        <v>583</v>
      </c>
      <c r="Q3313">
        <v>12.457342431128405</v>
      </c>
      <c r="R3313">
        <v>0.55987760001626441</v>
      </c>
      <c r="S3313">
        <f t="shared" si="54"/>
        <v>0.13157894736842105</v>
      </c>
      <c r="T3313" s="13">
        <f>(Tabelle1[[#This Row],[MT Distri % (besucht)]]-Tabelle1[[#This Row],[MT Distri % (besucht) VP]])*100</f>
        <v>-2.6315789473684208</v>
      </c>
      <c r="U3313" t="str">
        <f>Tabelle1[[#This Row],[Kundenhierarchie 1]]&amp;Tabelle1[[#This Row],[Händler]]&amp;Tabelle1[[#This Row],[Kategorie]]&amp;Tabelle1[[#This Row],[Gruppe]]&amp;Tabelle1[[#This Row],[Name]]</f>
        <v>Rewe GruppeRewe SüdWürzsaucenWürzsaucen Made for Meat 375 mlWS Made for Meat Grilled Paprika, 375ml</v>
      </c>
      <c r="V3313">
        <f>_xlfn.XLOOKUP(U3313,'Daten Vor-Quartal'!U:U,'Daten Vor-Quartal'!I:I,0)</f>
        <v>0.13157894736842105</v>
      </c>
    </row>
    <row r="3314" spans="1:22">
      <c r="A3314" t="s">
        <v>24</v>
      </c>
      <c r="B3314" t="s">
        <v>28</v>
      </c>
      <c r="C3314" t="s">
        <v>11</v>
      </c>
      <c r="D3314" t="s">
        <v>298</v>
      </c>
      <c r="E3314" t="s">
        <v>290</v>
      </c>
      <c r="F3314">
        <v>9</v>
      </c>
      <c r="G3314" t="s">
        <v>51</v>
      </c>
      <c r="H3314">
        <v>1</v>
      </c>
      <c r="I3314">
        <v>0.98245614035087714</v>
      </c>
      <c r="J3314">
        <v>95.221843003412644</v>
      </c>
      <c r="K3314">
        <v>-0.46781216900082195</v>
      </c>
      <c r="L3314">
        <v>288</v>
      </c>
      <c r="M3314">
        <v>288</v>
      </c>
      <c r="N3314">
        <v>114</v>
      </c>
      <c r="O3314">
        <v>112</v>
      </c>
      <c r="P3314">
        <v>583</v>
      </c>
      <c r="Q3314">
        <v>97.605258523744766</v>
      </c>
      <c r="R3314">
        <v>-0.38669316884505633</v>
      </c>
      <c r="S3314">
        <f t="shared" si="54"/>
        <v>0.97368421052631582</v>
      </c>
      <c r="T3314" s="13">
        <f>(Tabelle1[[#This Row],[MT Distri % (besucht)]]-Tabelle1[[#This Row],[MT Distri % (besucht) VP]])*100</f>
        <v>0.87719298245613198</v>
      </c>
      <c r="U3314" t="str">
        <f>Tabelle1[[#This Row],[Kundenhierarchie 1]]&amp;Tabelle1[[#This Row],[Händler]]&amp;Tabelle1[[#This Row],[Kategorie]]&amp;Tabelle1[[#This Row],[Gruppe]]&amp;Tabelle1[[#This Row],[Name]]</f>
        <v>Rewe GruppeRewe SüdWürzsaucenWürzsaucen StandardWürzsauce Barbecue, 250ml</v>
      </c>
      <c r="V3314">
        <f>_xlfn.XLOOKUP(U3314,'Daten Vor-Quartal'!U:U,'Daten Vor-Quartal'!I:I,0)</f>
        <v>0.97368421052631582</v>
      </c>
    </row>
    <row r="3315" spans="1:22">
      <c r="A3315" t="s">
        <v>24</v>
      </c>
      <c r="B3315" t="s">
        <v>28</v>
      </c>
      <c r="C3315" t="s">
        <v>11</v>
      </c>
      <c r="D3315" t="s">
        <v>298</v>
      </c>
      <c r="E3315" t="s">
        <v>291</v>
      </c>
      <c r="F3315">
        <v>21</v>
      </c>
      <c r="G3315" t="s">
        <v>74</v>
      </c>
      <c r="H3315">
        <v>1</v>
      </c>
      <c r="I3315">
        <v>0.18421052631578946</v>
      </c>
      <c r="J3315">
        <v>15.870307167235397</v>
      </c>
      <c r="K3315">
        <v>1.0427209603389485</v>
      </c>
      <c r="L3315">
        <v>288</v>
      </c>
      <c r="M3315">
        <v>288</v>
      </c>
      <c r="N3315">
        <v>114</v>
      </c>
      <c r="O3315">
        <v>21</v>
      </c>
      <c r="P3315">
        <v>583</v>
      </c>
      <c r="Q3315">
        <v>21.634188018471466</v>
      </c>
      <c r="R3315">
        <v>-0.38943259684918274</v>
      </c>
      <c r="S3315">
        <f t="shared" si="54"/>
        <v>0.27631578947368424</v>
      </c>
      <c r="T3315" s="13">
        <f>(Tabelle1[[#This Row],[MT Distri % (besucht)]]-Tabelle1[[#This Row],[MT Distri % (besucht) VP]])*100</f>
        <v>-9.2105263157894779</v>
      </c>
      <c r="U3315" t="str">
        <f>Tabelle1[[#This Row],[Kundenhierarchie 1]]&amp;Tabelle1[[#This Row],[Händler]]&amp;Tabelle1[[#This Row],[Kategorie]]&amp;Tabelle1[[#This Row],[Gruppe]]&amp;Tabelle1[[#This Row],[Name]]</f>
        <v>Rewe GruppeRewe SüdWürzsaucenWürzsaucen StandardWürzsauce Brandstifter, 250ml</v>
      </c>
      <c r="V3315">
        <f>_xlfn.XLOOKUP(U3315,'Daten Vor-Quartal'!U:U,'Daten Vor-Quartal'!I:I,0)</f>
        <v>0.27631578947368424</v>
      </c>
    </row>
    <row r="3316" spans="1:22">
      <c r="A3316" t="s">
        <v>24</v>
      </c>
      <c r="B3316" t="s">
        <v>28</v>
      </c>
      <c r="C3316" t="s">
        <v>11</v>
      </c>
      <c r="D3316" t="s">
        <v>298</v>
      </c>
      <c r="E3316" t="s">
        <v>292</v>
      </c>
      <c r="F3316">
        <v>23</v>
      </c>
      <c r="G3316" t="s">
        <v>74</v>
      </c>
      <c r="H3316">
        <v>1</v>
      </c>
      <c r="I3316">
        <v>9.6491228070175433E-2</v>
      </c>
      <c r="J3316">
        <v>7.1672354948805257</v>
      </c>
      <c r="K3316">
        <v>9.8269977639166228E-2</v>
      </c>
      <c r="L3316">
        <v>288</v>
      </c>
      <c r="M3316">
        <v>288</v>
      </c>
      <c r="N3316">
        <v>114</v>
      </c>
      <c r="O3316">
        <v>11</v>
      </c>
      <c r="P3316">
        <v>583</v>
      </c>
      <c r="Q3316">
        <v>12.560892018682507</v>
      </c>
      <c r="R3316">
        <v>-3.4214100129720038E-2</v>
      </c>
      <c r="S3316">
        <f t="shared" si="54"/>
        <v>0.13157894736842105</v>
      </c>
      <c r="T3316" s="13">
        <f>(Tabelle1[[#This Row],[MT Distri % (besucht)]]-Tabelle1[[#This Row],[MT Distri % (besucht) VP]])*100</f>
        <v>-3.5087719298245612</v>
      </c>
      <c r="U3316" t="str">
        <f>Tabelle1[[#This Row],[Kundenhierarchie 1]]&amp;Tabelle1[[#This Row],[Händler]]&amp;Tabelle1[[#This Row],[Kategorie]]&amp;Tabelle1[[#This Row],[Gruppe]]&amp;Tabelle1[[#This Row],[Name]]</f>
        <v>Rewe GruppeRewe SüdWürzsaucenWürzsaucen StandardWürzsauce China, 250ml</v>
      </c>
      <c r="V3316">
        <f>_xlfn.XLOOKUP(U3316,'Daten Vor-Quartal'!U:U,'Daten Vor-Quartal'!I:I,0)</f>
        <v>0.13157894736842105</v>
      </c>
    </row>
    <row r="3317" spans="1:22">
      <c r="A3317" t="s">
        <v>24</v>
      </c>
      <c r="B3317" t="s">
        <v>28</v>
      </c>
      <c r="C3317" t="s">
        <v>11</v>
      </c>
      <c r="D3317" t="s">
        <v>298</v>
      </c>
      <c r="E3317" t="s">
        <v>294</v>
      </c>
      <c r="F3317">
        <v>20</v>
      </c>
      <c r="G3317" t="s">
        <v>74</v>
      </c>
      <c r="H3317">
        <v>1</v>
      </c>
      <c r="I3317">
        <v>3.5087719298245612E-2</v>
      </c>
      <c r="J3317">
        <v>0.51194539249146886</v>
      </c>
      <c r="K3317">
        <v>-2.2466752971637218</v>
      </c>
      <c r="L3317">
        <v>288</v>
      </c>
      <c r="M3317">
        <v>288</v>
      </c>
      <c r="N3317">
        <v>114</v>
      </c>
      <c r="O3317">
        <v>4</v>
      </c>
      <c r="P3317">
        <v>583</v>
      </c>
      <c r="Q3317">
        <v>0.46769439111588978</v>
      </c>
      <c r="R3317">
        <v>-2.2847222955072395</v>
      </c>
      <c r="S3317">
        <f t="shared" si="54"/>
        <v>3.9473684210526314E-2</v>
      </c>
      <c r="T3317" s="13">
        <f>(Tabelle1[[#This Row],[MT Distri % (besucht)]]-Tabelle1[[#This Row],[MT Distri % (besucht) VP]])*100</f>
        <v>-0.43859649122807015</v>
      </c>
      <c r="U3317" t="str">
        <f>Tabelle1[[#This Row],[Kundenhierarchie 1]]&amp;Tabelle1[[#This Row],[Händler]]&amp;Tabelle1[[#This Row],[Kategorie]]&amp;Tabelle1[[#This Row],[Gruppe]]&amp;Tabelle1[[#This Row],[Name]]</f>
        <v>Rewe GruppeRewe SüdWürzsaucenWürzsaucen StandardWürzsauce Cocktail, 250ml</v>
      </c>
      <c r="V3317">
        <f>_xlfn.XLOOKUP(U3317,'Daten Vor-Quartal'!U:U,'Daten Vor-Quartal'!I:I,0)</f>
        <v>3.9473684210526314E-2</v>
      </c>
    </row>
    <row r="3318" spans="1:22">
      <c r="A3318" t="s">
        <v>24</v>
      </c>
      <c r="B3318" t="s">
        <v>28</v>
      </c>
      <c r="C3318" t="s">
        <v>11</v>
      </c>
      <c r="D3318" t="s">
        <v>298</v>
      </c>
      <c r="E3318" t="s">
        <v>295</v>
      </c>
      <c r="F3318">
        <v>3</v>
      </c>
      <c r="G3318" t="s">
        <v>51</v>
      </c>
      <c r="H3318">
        <v>1</v>
      </c>
      <c r="I3318">
        <v>0.45614035087719296</v>
      </c>
      <c r="J3318">
        <v>30.034129692832728</v>
      </c>
      <c r="K3318">
        <v>0.55137107214311587</v>
      </c>
      <c r="L3318">
        <v>288</v>
      </c>
      <c r="M3318">
        <v>288</v>
      </c>
      <c r="N3318">
        <v>114</v>
      </c>
      <c r="O3318">
        <v>52</v>
      </c>
      <c r="P3318">
        <v>583</v>
      </c>
      <c r="Q3318">
        <v>40.619298701891971</v>
      </c>
      <c r="R3318">
        <v>0.21195844372095252</v>
      </c>
      <c r="S3318">
        <f t="shared" si="54"/>
        <v>0.39473684210526316</v>
      </c>
      <c r="T3318" s="13">
        <f>(Tabelle1[[#This Row],[MT Distri % (besucht)]]-Tabelle1[[#This Row],[MT Distri % (besucht) VP]])*100</f>
        <v>6.1403508771929793</v>
      </c>
      <c r="U3318" t="str">
        <f>Tabelle1[[#This Row],[Kundenhierarchie 1]]&amp;Tabelle1[[#This Row],[Händler]]&amp;Tabelle1[[#This Row],[Kategorie]]&amp;Tabelle1[[#This Row],[Gruppe]]&amp;Tabelle1[[#This Row],[Name]]</f>
        <v>Rewe GruppeRewe SüdWürzsaucenWürzsaucen StandardWürzsauce Curry, 250ml</v>
      </c>
      <c r="V3318">
        <f>_xlfn.XLOOKUP(U3318,'Daten Vor-Quartal'!U:U,'Daten Vor-Quartal'!I:I,0)</f>
        <v>0.39473684210526316</v>
      </c>
    </row>
    <row r="3319" spans="1:22">
      <c r="A3319" t="s">
        <v>24</v>
      </c>
      <c r="B3319" t="s">
        <v>28</v>
      </c>
      <c r="C3319" t="s">
        <v>11</v>
      </c>
      <c r="D3319" t="s">
        <v>298</v>
      </c>
      <c r="E3319" t="s">
        <v>296</v>
      </c>
      <c r="F3319">
        <v>7</v>
      </c>
      <c r="G3319" t="s">
        <v>51</v>
      </c>
      <c r="H3319">
        <v>1</v>
      </c>
      <c r="I3319">
        <v>0.57017543859649122</v>
      </c>
      <c r="J3319">
        <v>49.829351535836366</v>
      </c>
      <c r="K3319">
        <v>4.4845239496292768</v>
      </c>
      <c r="L3319">
        <v>288</v>
      </c>
      <c r="M3319">
        <v>288</v>
      </c>
      <c r="N3319">
        <v>114</v>
      </c>
      <c r="O3319">
        <v>65</v>
      </c>
      <c r="P3319">
        <v>583</v>
      </c>
      <c r="Q3319">
        <v>60.883840570488054</v>
      </c>
      <c r="R3319">
        <v>4.8569130946172763</v>
      </c>
      <c r="S3319">
        <f t="shared" si="54"/>
        <v>0.57894736842105265</v>
      </c>
      <c r="T3319" s="13">
        <f>(Tabelle1[[#This Row],[MT Distri % (besucht)]]-Tabelle1[[#This Row],[MT Distri % (besucht) VP]])*100</f>
        <v>-0.87719298245614308</v>
      </c>
      <c r="U3319" t="str">
        <f>Tabelle1[[#This Row],[Kundenhierarchie 1]]&amp;Tabelle1[[#This Row],[Händler]]&amp;Tabelle1[[#This Row],[Kategorie]]&amp;Tabelle1[[#This Row],[Gruppe]]&amp;Tabelle1[[#This Row],[Name]]</f>
        <v>Rewe GruppeRewe SüdWürzsaucenWürzsaucen StandardWürzsauce Hot Chili, 250ml</v>
      </c>
      <c r="V3319">
        <f>_xlfn.XLOOKUP(U3319,'Daten Vor-Quartal'!U:U,'Daten Vor-Quartal'!I:I,0)</f>
        <v>0.57894736842105265</v>
      </c>
    </row>
    <row r="3320" spans="1:22">
      <c r="A3320" t="s">
        <v>24</v>
      </c>
      <c r="B3320" t="s">
        <v>28</v>
      </c>
      <c r="C3320" t="s">
        <v>11</v>
      </c>
      <c r="D3320" t="s">
        <v>298</v>
      </c>
      <c r="E3320" t="s">
        <v>297</v>
      </c>
      <c r="F3320">
        <v>1</v>
      </c>
      <c r="G3320" t="s">
        <v>51</v>
      </c>
      <c r="H3320">
        <v>1</v>
      </c>
      <c r="I3320">
        <v>0.8771929824561403</v>
      </c>
      <c r="J3320">
        <v>73.208191126279502</v>
      </c>
      <c r="K3320">
        <v>0.44957043662469687</v>
      </c>
      <c r="L3320">
        <v>288</v>
      </c>
      <c r="M3320">
        <v>288</v>
      </c>
      <c r="N3320">
        <v>114</v>
      </c>
      <c r="O3320">
        <v>100</v>
      </c>
      <c r="P3320">
        <v>583</v>
      </c>
      <c r="Q3320">
        <v>82.933768184111997</v>
      </c>
      <c r="R3320">
        <v>0.78304994999899691</v>
      </c>
      <c r="S3320">
        <f t="shared" si="54"/>
        <v>0.84210526315789469</v>
      </c>
      <c r="T3320" s="13">
        <f>(Tabelle1[[#This Row],[MT Distri % (besucht)]]-Tabelle1[[#This Row],[MT Distri % (besucht) VP]])*100</f>
        <v>3.5087719298245612</v>
      </c>
      <c r="U3320" t="str">
        <f>Tabelle1[[#This Row],[Kundenhierarchie 1]]&amp;Tabelle1[[#This Row],[Händler]]&amp;Tabelle1[[#This Row],[Kategorie]]&amp;Tabelle1[[#This Row],[Gruppe]]&amp;Tabelle1[[#This Row],[Name]]</f>
        <v>Rewe GruppeRewe SüdWürzsaucenWürzsaucen StandardWürzsauce Knoblauch, 250ml</v>
      </c>
      <c r="V3320">
        <f>_xlfn.XLOOKUP(U3320,'Daten Vor-Quartal'!U:U,'Daten Vor-Quartal'!I:I,0)</f>
        <v>0.84210526315789469</v>
      </c>
    </row>
    <row r="3321" spans="1:22">
      <c r="A3321" t="s">
        <v>24</v>
      </c>
      <c r="B3321" t="s">
        <v>28</v>
      </c>
      <c r="C3321" t="s">
        <v>11</v>
      </c>
      <c r="D3321" t="s">
        <v>298</v>
      </c>
      <c r="E3321" t="s">
        <v>303</v>
      </c>
      <c r="F3321">
        <v>5</v>
      </c>
      <c r="G3321" t="s">
        <v>51</v>
      </c>
      <c r="H3321">
        <v>1</v>
      </c>
      <c r="I3321">
        <v>0.82456140350877194</v>
      </c>
      <c r="J3321">
        <v>68.259385665529308</v>
      </c>
      <c r="K3321">
        <v>2.7421442862186818</v>
      </c>
      <c r="L3321">
        <v>288</v>
      </c>
      <c r="M3321">
        <v>288</v>
      </c>
      <c r="N3321">
        <v>114</v>
      </c>
      <c r="O3321">
        <v>94</v>
      </c>
      <c r="P3321">
        <v>583</v>
      </c>
      <c r="Q3321">
        <v>78.158331491006521</v>
      </c>
      <c r="R3321">
        <v>1.3767225253162962</v>
      </c>
      <c r="S3321">
        <f t="shared" si="54"/>
        <v>0.80263157894736847</v>
      </c>
      <c r="T3321" s="13">
        <f>(Tabelle1[[#This Row],[MT Distri % (besucht)]]-Tabelle1[[#This Row],[MT Distri % (besucht) VP]])*100</f>
        <v>2.1929824561403466</v>
      </c>
      <c r="U3321" t="str">
        <f>Tabelle1[[#This Row],[Kundenhierarchie 1]]&amp;Tabelle1[[#This Row],[Händler]]&amp;Tabelle1[[#This Row],[Kategorie]]&amp;Tabelle1[[#This Row],[Gruppe]]&amp;Tabelle1[[#This Row],[Name]]</f>
        <v>Rewe GruppeRewe SüdWürzsaucenWürzsaucen StandardWürzsauce Mexico, 250ml</v>
      </c>
      <c r="V3321">
        <f>_xlfn.XLOOKUP(U3321,'Daten Vor-Quartal'!U:U,'Daten Vor-Quartal'!I:I,0)</f>
        <v>0.80263157894736847</v>
      </c>
    </row>
    <row r="3322" spans="1:22">
      <c r="A3322" t="s">
        <v>24</v>
      </c>
      <c r="B3322" t="s">
        <v>28</v>
      </c>
      <c r="C3322" t="s">
        <v>11</v>
      </c>
      <c r="D3322" t="s">
        <v>298</v>
      </c>
      <c r="E3322" t="s">
        <v>299</v>
      </c>
      <c r="F3322">
        <v>14</v>
      </c>
      <c r="G3322" t="s">
        <v>63</v>
      </c>
      <c r="H3322">
        <v>1</v>
      </c>
      <c r="I3322">
        <v>0.57894736842105265</v>
      </c>
      <c r="J3322">
        <v>38.054607508532534</v>
      </c>
      <c r="K3322">
        <v>2.1925385430151882</v>
      </c>
      <c r="L3322">
        <v>288</v>
      </c>
      <c r="M3322">
        <v>288</v>
      </c>
      <c r="N3322">
        <v>114</v>
      </c>
      <c r="O3322">
        <v>66</v>
      </c>
      <c r="P3322">
        <v>583</v>
      </c>
      <c r="Q3322">
        <v>48.392590750766139</v>
      </c>
      <c r="R3322">
        <v>1.2723461903780233</v>
      </c>
      <c r="S3322">
        <f t="shared" si="54"/>
        <v>0.63157894736842102</v>
      </c>
      <c r="T3322" s="13">
        <f>(Tabelle1[[#This Row],[MT Distri % (besucht)]]-Tabelle1[[#This Row],[MT Distri % (besucht) VP]])*100</f>
        <v>-5.2631578947368363</v>
      </c>
      <c r="U3322" t="str">
        <f>Tabelle1[[#This Row],[Kundenhierarchie 1]]&amp;Tabelle1[[#This Row],[Händler]]&amp;Tabelle1[[#This Row],[Kategorie]]&amp;Tabelle1[[#This Row],[Gruppe]]&amp;Tabelle1[[#This Row],[Name]]</f>
        <v>Rewe GruppeRewe SüdWürzsaucenWürzsaucen StandardWürzsauce Paprikasauce Ungar. Art, 250ml</v>
      </c>
      <c r="V3322">
        <f>_xlfn.XLOOKUP(U3322,'Daten Vor-Quartal'!U:U,'Daten Vor-Quartal'!I:I,0)</f>
        <v>0.63157894736842102</v>
      </c>
    </row>
    <row r="3323" spans="1:22">
      <c r="A3323" t="s">
        <v>24</v>
      </c>
      <c r="B3323" t="s">
        <v>28</v>
      </c>
      <c r="C3323" t="s">
        <v>11</v>
      </c>
      <c r="D3323" t="s">
        <v>298</v>
      </c>
      <c r="E3323" t="s">
        <v>300</v>
      </c>
      <c r="F3323">
        <v>12</v>
      </c>
      <c r="G3323" t="s">
        <v>63</v>
      </c>
      <c r="H3323">
        <v>1</v>
      </c>
      <c r="I3323">
        <v>0.96491228070175439</v>
      </c>
      <c r="J3323">
        <v>83.788395904437238</v>
      </c>
      <c r="K3323">
        <v>0.68494762857480396</v>
      </c>
      <c r="L3323">
        <v>288</v>
      </c>
      <c r="M3323">
        <v>288</v>
      </c>
      <c r="N3323">
        <v>114</v>
      </c>
      <c r="O3323">
        <v>110</v>
      </c>
      <c r="P3323">
        <v>583</v>
      </c>
      <c r="Q3323">
        <v>90.152091800841035</v>
      </c>
      <c r="R3323">
        <v>9.2356873676394002E-2</v>
      </c>
      <c r="S3323">
        <f t="shared" si="54"/>
        <v>0.97368421052631582</v>
      </c>
      <c r="T3323" s="13">
        <f>(Tabelle1[[#This Row],[MT Distri % (besucht)]]-Tabelle1[[#This Row],[MT Distri % (besucht) VP]])*100</f>
        <v>-0.87719298245614308</v>
      </c>
      <c r="U3323" t="str">
        <f>Tabelle1[[#This Row],[Kundenhierarchie 1]]&amp;Tabelle1[[#This Row],[Händler]]&amp;Tabelle1[[#This Row],[Kategorie]]&amp;Tabelle1[[#This Row],[Gruppe]]&amp;Tabelle1[[#This Row],[Name]]</f>
        <v>Rewe GruppeRewe SüdWürzsaucenWürzsaucen StandardWürzsauce Schaschlik, 250ml</v>
      </c>
      <c r="V3323">
        <f>_xlfn.XLOOKUP(U3323,'Daten Vor-Quartal'!U:U,'Daten Vor-Quartal'!I:I,0)</f>
        <v>0.97368421052631582</v>
      </c>
    </row>
    <row r="3324" spans="1:22">
      <c r="A3324" t="s">
        <v>24</v>
      </c>
      <c r="B3324" t="s">
        <v>28</v>
      </c>
      <c r="C3324" t="s">
        <v>11</v>
      </c>
      <c r="D3324" t="s">
        <v>298</v>
      </c>
      <c r="E3324" t="s">
        <v>301</v>
      </c>
      <c r="F3324">
        <v>2</v>
      </c>
      <c r="G3324" t="s">
        <v>51</v>
      </c>
      <c r="H3324">
        <v>1</v>
      </c>
      <c r="I3324">
        <v>0.99122807017543857</v>
      </c>
      <c r="J3324">
        <v>82.935153583617662</v>
      </c>
      <c r="K3324">
        <v>1.5558432387901504</v>
      </c>
      <c r="L3324">
        <v>288</v>
      </c>
      <c r="M3324">
        <v>288</v>
      </c>
      <c r="N3324">
        <v>114</v>
      </c>
      <c r="O3324">
        <v>113</v>
      </c>
      <c r="P3324">
        <v>583</v>
      </c>
      <c r="Q3324">
        <v>89.814298860697278</v>
      </c>
      <c r="R3324">
        <v>0.75085925853311153</v>
      </c>
      <c r="S3324">
        <f t="shared" si="54"/>
        <v>0.98684210526315785</v>
      </c>
      <c r="T3324" s="13">
        <f>(Tabelle1[[#This Row],[MT Distri % (besucht)]]-Tabelle1[[#This Row],[MT Distri % (besucht) VP]])*100</f>
        <v>0.43859649122807154</v>
      </c>
      <c r="U3324" t="str">
        <f>Tabelle1[[#This Row],[Kundenhierarchie 1]]&amp;Tabelle1[[#This Row],[Händler]]&amp;Tabelle1[[#This Row],[Kategorie]]&amp;Tabelle1[[#This Row],[Gruppe]]&amp;Tabelle1[[#This Row],[Name]]</f>
        <v>Rewe GruppeRewe SüdWürzsaucenWürzsaucen StandardWürzsauce Steak, 250ml</v>
      </c>
      <c r="V3324">
        <f>_xlfn.XLOOKUP(U3324,'Daten Vor-Quartal'!U:U,'Daten Vor-Quartal'!I:I,0)</f>
        <v>0.98684210526315785</v>
      </c>
    </row>
    <row r="3325" spans="1:22">
      <c r="A3325" t="s">
        <v>24</v>
      </c>
      <c r="B3325" t="s">
        <v>28</v>
      </c>
      <c r="C3325" t="s">
        <v>11</v>
      </c>
      <c r="D3325" t="s">
        <v>298</v>
      </c>
      <c r="E3325" t="s">
        <v>302</v>
      </c>
      <c r="F3325">
        <v>24</v>
      </c>
      <c r="G3325" t="s">
        <v>74</v>
      </c>
      <c r="H3325">
        <v>0</v>
      </c>
      <c r="I3325">
        <v>0</v>
      </c>
      <c r="J3325">
        <v>24.402730375426557</v>
      </c>
      <c r="K3325">
        <v>4.0579027892197246</v>
      </c>
      <c r="L3325">
        <v>0</v>
      </c>
      <c r="M3325">
        <v>288</v>
      </c>
      <c r="N3325">
        <v>1</v>
      </c>
      <c r="O3325">
        <v>0</v>
      </c>
      <c r="P3325">
        <v>583</v>
      </c>
      <c r="Q3325">
        <v>30.541365214062218</v>
      </c>
      <c r="R3325">
        <v>2.9254069476861346</v>
      </c>
      <c r="S3325">
        <f t="shared" si="54"/>
        <v>0</v>
      </c>
      <c r="T3325" s="13">
        <f>(Tabelle1[[#This Row],[MT Distri % (besucht)]]-Tabelle1[[#This Row],[MT Distri % (besucht) VP]])*100</f>
        <v>0</v>
      </c>
      <c r="U3325" t="str">
        <f>Tabelle1[[#This Row],[Kundenhierarchie 1]]&amp;Tabelle1[[#This Row],[Händler]]&amp;Tabelle1[[#This Row],[Kategorie]]&amp;Tabelle1[[#This Row],[Gruppe]]&amp;Tabelle1[[#This Row],[Name]]</f>
        <v>Rewe GruppeRewe SüdWürzsaucenWürzsaucen StandardWürzsauce Tzatziki, 250ml</v>
      </c>
      <c r="V3325">
        <f>_xlfn.XLOOKUP(U3325,'Daten Vor-Quartal'!U:U,'Daten Vor-Quartal'!I:I,0)</f>
        <v>0</v>
      </c>
    </row>
    <row r="3326" spans="1:22">
      <c r="A3326" t="s">
        <v>24</v>
      </c>
      <c r="B3326" t="s">
        <v>28</v>
      </c>
      <c r="C3326" t="s">
        <v>11</v>
      </c>
      <c r="D3326" t="s">
        <v>298</v>
      </c>
      <c r="E3326" t="s">
        <v>304</v>
      </c>
      <c r="F3326">
        <v>22</v>
      </c>
      <c r="G3326" t="s">
        <v>74</v>
      </c>
      <c r="H3326">
        <v>1</v>
      </c>
      <c r="I3326">
        <v>4.3859649122807015E-2</v>
      </c>
      <c r="J3326">
        <v>0.51194539249146886</v>
      </c>
      <c r="K3326">
        <v>-3.4535718488878278</v>
      </c>
      <c r="L3326">
        <v>288</v>
      </c>
      <c r="M3326">
        <v>288</v>
      </c>
      <c r="N3326">
        <v>114</v>
      </c>
      <c r="O3326">
        <v>5</v>
      </c>
      <c r="P3326">
        <v>583</v>
      </c>
      <c r="Q3326">
        <v>0.52953674903706249</v>
      </c>
      <c r="R3326">
        <v>-4.1645177310404007</v>
      </c>
      <c r="S3326">
        <f t="shared" si="54"/>
        <v>3.9473684210526314E-2</v>
      </c>
      <c r="T3326" s="13">
        <f>(Tabelle1[[#This Row],[MT Distri % (besucht)]]-Tabelle1[[#This Row],[MT Distri % (besucht) VP]])*100</f>
        <v>0.43859649122807015</v>
      </c>
      <c r="U3326" t="str">
        <f>Tabelle1[[#This Row],[Kundenhierarchie 1]]&amp;Tabelle1[[#This Row],[Händler]]&amp;Tabelle1[[#This Row],[Kategorie]]&amp;Tabelle1[[#This Row],[Gruppe]]&amp;Tabelle1[[#This Row],[Name]]</f>
        <v>Rewe GruppeRewe SüdWürzsaucenWürzsaucen StandardWürzsauce Unschuldsengel, 250ml</v>
      </c>
      <c r="V3326">
        <f>_xlfn.XLOOKUP(U3326,'Daten Vor-Quartal'!U:U,'Daten Vor-Quartal'!I:I,0)</f>
        <v>3.9473684210526314E-2</v>
      </c>
    </row>
    <row r="3327" spans="1:22">
      <c r="A3327" t="s">
        <v>24</v>
      </c>
      <c r="B3327" t="s">
        <v>29</v>
      </c>
      <c r="C3327" t="s">
        <v>10</v>
      </c>
      <c r="D3327" t="s">
        <v>157</v>
      </c>
      <c r="E3327" t="s">
        <v>158</v>
      </c>
      <c r="F3327">
        <v>15</v>
      </c>
      <c r="G3327" t="s">
        <v>63</v>
      </c>
      <c r="H3327">
        <v>1</v>
      </c>
      <c r="I3327">
        <v>7.0422535211267609E-2</v>
      </c>
      <c r="J3327">
        <v>7.9903147699757566</v>
      </c>
      <c r="K3327">
        <v>0.88247163272088258</v>
      </c>
      <c r="L3327">
        <v>378</v>
      </c>
      <c r="M3327">
        <v>378</v>
      </c>
      <c r="N3327">
        <v>71</v>
      </c>
      <c r="O3327">
        <v>5</v>
      </c>
      <c r="P3327">
        <v>411</v>
      </c>
      <c r="Q3327">
        <v>12.217725239750763</v>
      </c>
      <c r="R3327">
        <v>1.7964504441071405</v>
      </c>
      <c r="S3327">
        <f t="shared" si="54"/>
        <v>0.11666666666666667</v>
      </c>
      <c r="T3327" s="13">
        <f>(Tabelle1[[#This Row],[MT Distri % (besucht)]]-Tabelle1[[#This Row],[MT Distri % (besucht) VP]])*100</f>
        <v>-4.624413145539906</v>
      </c>
      <c r="U3327" t="str">
        <f>Tabelle1[[#This Row],[Kundenhierarchie 1]]&amp;Tabelle1[[#This Row],[Händler]]&amp;Tabelle1[[#This Row],[Kategorie]]&amp;Tabelle1[[#This Row],[Gruppe]]&amp;Tabelle1[[#This Row],[Name]]</f>
        <v>Rewe GruppeRewe SüdwestDressingDressing  500mlKühne Dressing 1000 Islands  0,5l</v>
      </c>
      <c r="V3327">
        <f>_xlfn.XLOOKUP(U3327,'Daten Vor-Quartal'!U:U,'Daten Vor-Quartal'!I:I,0)</f>
        <v>0.11666666666666667</v>
      </c>
    </row>
    <row r="3328" spans="1:22">
      <c r="A3328" t="s">
        <v>24</v>
      </c>
      <c r="B3328" t="s">
        <v>29</v>
      </c>
      <c r="C3328" t="s">
        <v>10</v>
      </c>
      <c r="D3328" t="s">
        <v>157</v>
      </c>
      <c r="E3328" t="s">
        <v>159</v>
      </c>
      <c r="F3328">
        <v>19</v>
      </c>
      <c r="G3328" t="s">
        <v>63</v>
      </c>
      <c r="H3328">
        <v>1</v>
      </c>
      <c r="I3328">
        <v>5.6338028169014086E-2</v>
      </c>
      <c r="J3328">
        <v>6.779661016949194</v>
      </c>
      <c r="K3328">
        <v>0.89730807577268434</v>
      </c>
      <c r="L3328">
        <v>378</v>
      </c>
      <c r="M3328">
        <v>378</v>
      </c>
      <c r="N3328">
        <v>71</v>
      </c>
      <c r="O3328">
        <v>4</v>
      </c>
      <c r="P3328">
        <v>411</v>
      </c>
      <c r="Q3328">
        <v>11.026213696411055</v>
      </c>
      <c r="R3328">
        <v>1.5414890216355754</v>
      </c>
      <c r="S3328">
        <f t="shared" si="54"/>
        <v>0.1</v>
      </c>
      <c r="T3328" s="13">
        <f>(Tabelle1[[#This Row],[MT Distri % (besucht)]]-Tabelle1[[#This Row],[MT Distri % (besucht) VP]])*100</f>
        <v>-4.3661971830985919</v>
      </c>
      <c r="U3328" t="str">
        <f>Tabelle1[[#This Row],[Kundenhierarchie 1]]&amp;Tabelle1[[#This Row],[Händler]]&amp;Tabelle1[[#This Row],[Kategorie]]&amp;Tabelle1[[#This Row],[Gruppe]]&amp;Tabelle1[[#This Row],[Name]]</f>
        <v>Rewe GruppeRewe SüdwestDressingDressing  500mlKühne Dressing American  0,5l</v>
      </c>
      <c r="V3328">
        <f>_xlfn.XLOOKUP(U3328,'Daten Vor-Quartal'!U:U,'Daten Vor-Quartal'!I:I,0)</f>
        <v>0.1</v>
      </c>
    </row>
    <row r="3329" spans="1:22">
      <c r="A3329" t="s">
        <v>24</v>
      </c>
      <c r="B3329" t="s">
        <v>29</v>
      </c>
      <c r="C3329" t="s">
        <v>10</v>
      </c>
      <c r="D3329" t="s">
        <v>157</v>
      </c>
      <c r="E3329" t="s">
        <v>160</v>
      </c>
      <c r="F3329">
        <v>18</v>
      </c>
      <c r="G3329" t="s">
        <v>63</v>
      </c>
      <c r="H3329">
        <v>1</v>
      </c>
      <c r="I3329">
        <v>8.4507042253521125E-2</v>
      </c>
      <c r="J3329">
        <v>8.4745762711864074</v>
      </c>
      <c r="K3329">
        <v>1.1216350947158436</v>
      </c>
      <c r="L3329">
        <v>378</v>
      </c>
      <c r="M3329">
        <v>378</v>
      </c>
      <c r="N3329">
        <v>71</v>
      </c>
      <c r="O3329">
        <v>6</v>
      </c>
      <c r="P3329">
        <v>411</v>
      </c>
      <c r="Q3329">
        <v>11.403756218403535</v>
      </c>
      <c r="R3329">
        <v>1.444500655376558</v>
      </c>
      <c r="S3329">
        <f t="shared" si="54"/>
        <v>0.11666666666666667</v>
      </c>
      <c r="T3329" s="13">
        <f>(Tabelle1[[#This Row],[MT Distri % (besucht)]]-Tabelle1[[#This Row],[MT Distri % (besucht) VP]])*100</f>
        <v>-3.2159624413145544</v>
      </c>
      <c r="U3329" t="str">
        <f>Tabelle1[[#This Row],[Kundenhierarchie 1]]&amp;Tabelle1[[#This Row],[Händler]]&amp;Tabelle1[[#This Row],[Kategorie]]&amp;Tabelle1[[#This Row],[Gruppe]]&amp;Tabelle1[[#This Row],[Name]]</f>
        <v>Rewe GruppeRewe SüdwestDressingDressing  500mlKühne Dressing Balsamico  0,5l</v>
      </c>
      <c r="V3329">
        <f>_xlfn.XLOOKUP(U3329,'Daten Vor-Quartal'!U:U,'Daten Vor-Quartal'!I:I,0)</f>
        <v>0.11666666666666667</v>
      </c>
    </row>
    <row r="3330" spans="1:22">
      <c r="A3330" t="s">
        <v>24</v>
      </c>
      <c r="B3330" t="s">
        <v>29</v>
      </c>
      <c r="C3330" t="s">
        <v>10</v>
      </c>
      <c r="D3330" t="s">
        <v>157</v>
      </c>
      <c r="E3330" t="s">
        <v>161</v>
      </c>
      <c r="F3330">
        <v>13</v>
      </c>
      <c r="G3330" t="s">
        <v>63</v>
      </c>
      <c r="H3330">
        <v>1</v>
      </c>
      <c r="I3330">
        <v>0.16901408450704225</v>
      </c>
      <c r="J3330">
        <v>12.106537530266378</v>
      </c>
      <c r="K3330">
        <v>2.3026159616389039</v>
      </c>
      <c r="L3330">
        <v>378</v>
      </c>
      <c r="M3330">
        <v>378</v>
      </c>
      <c r="N3330">
        <v>71</v>
      </c>
      <c r="O3330">
        <v>12</v>
      </c>
      <c r="P3330">
        <v>411</v>
      </c>
      <c r="Q3330">
        <v>15.136047763088134</v>
      </c>
      <c r="R3330">
        <v>1.7386491829561592</v>
      </c>
      <c r="S3330">
        <f t="shared" si="54"/>
        <v>0.18333333333333332</v>
      </c>
      <c r="T3330" s="13">
        <f>(Tabelle1[[#This Row],[MT Distri % (besucht)]]-Tabelle1[[#This Row],[MT Distri % (besucht) VP]])*100</f>
        <v>-1.4319248826291071</v>
      </c>
      <c r="U3330" t="str">
        <f>Tabelle1[[#This Row],[Kundenhierarchie 1]]&amp;Tabelle1[[#This Row],[Händler]]&amp;Tabelle1[[#This Row],[Kategorie]]&amp;Tabelle1[[#This Row],[Gruppe]]&amp;Tabelle1[[#This Row],[Name]]</f>
        <v>Rewe GruppeRewe SüdwestDressingDressing  500mlKühne Dressing Caesar 0,5l</v>
      </c>
      <c r="V3330">
        <f>_xlfn.XLOOKUP(U3330,'Daten Vor-Quartal'!U:U,'Daten Vor-Quartal'!I:I,0)</f>
        <v>0.18333333333333332</v>
      </c>
    </row>
    <row r="3331" spans="1:22">
      <c r="A3331" t="s">
        <v>24</v>
      </c>
      <c r="B3331" t="s">
        <v>29</v>
      </c>
      <c r="C3331" t="s">
        <v>10</v>
      </c>
      <c r="D3331" t="s">
        <v>157</v>
      </c>
      <c r="E3331" t="s">
        <v>135</v>
      </c>
      <c r="F3331">
        <v>10</v>
      </c>
      <c r="G3331" t="s">
        <v>51</v>
      </c>
      <c r="H3331">
        <v>1</v>
      </c>
      <c r="I3331">
        <v>0.14084507042253522</v>
      </c>
      <c r="J3331">
        <v>9.4430992736078068</v>
      </c>
      <c r="K3331">
        <v>0.37447182262735623</v>
      </c>
      <c r="L3331">
        <v>378</v>
      </c>
      <c r="M3331">
        <v>378</v>
      </c>
      <c r="N3331">
        <v>71</v>
      </c>
      <c r="O3331">
        <v>10</v>
      </c>
      <c r="P3331">
        <v>411</v>
      </c>
      <c r="Q3331">
        <v>13.110453195493246</v>
      </c>
      <c r="R3331">
        <v>0.98841278123514975</v>
      </c>
      <c r="S3331">
        <f t="shared" ref="S3331:S3394" si="55">V3331</f>
        <v>0.13333333333333333</v>
      </c>
      <c r="T3331" s="13">
        <f>(Tabelle1[[#This Row],[MT Distri % (besucht)]]-Tabelle1[[#This Row],[MT Distri % (besucht) VP]])*100</f>
        <v>0.75117370892018864</v>
      </c>
      <c r="U3331" t="str">
        <f>Tabelle1[[#This Row],[Kundenhierarchie 1]]&amp;Tabelle1[[#This Row],[Händler]]&amp;Tabelle1[[#This Row],[Kategorie]]&amp;Tabelle1[[#This Row],[Gruppe]]&amp;Tabelle1[[#This Row],[Name]]</f>
        <v>Rewe GruppeRewe SüdwestDressingDressing  500mlKühne Dressing French  0,5l</v>
      </c>
      <c r="V3331">
        <f>_xlfn.XLOOKUP(U3331,'Daten Vor-Quartal'!U:U,'Daten Vor-Quartal'!I:I,0)</f>
        <v>0.13333333333333333</v>
      </c>
    </row>
    <row r="3332" spans="1:22">
      <c r="A3332" t="s">
        <v>24</v>
      </c>
      <c r="B3332" t="s">
        <v>29</v>
      </c>
      <c r="C3332" t="s">
        <v>10</v>
      </c>
      <c r="D3332" t="s">
        <v>157</v>
      </c>
      <c r="E3332" t="s">
        <v>162</v>
      </c>
      <c r="F3332">
        <v>16</v>
      </c>
      <c r="G3332" t="s">
        <v>63</v>
      </c>
      <c r="H3332">
        <v>1</v>
      </c>
      <c r="I3332">
        <v>0.14084507042253522</v>
      </c>
      <c r="J3332">
        <v>8.9588377723971373</v>
      </c>
      <c r="K3332">
        <v>0.8706024782794487</v>
      </c>
      <c r="L3332">
        <v>378</v>
      </c>
      <c r="M3332">
        <v>378</v>
      </c>
      <c r="N3332">
        <v>71</v>
      </c>
      <c r="O3332">
        <v>10</v>
      </c>
      <c r="P3332">
        <v>411</v>
      </c>
      <c r="Q3332">
        <v>12.569574042076736</v>
      </c>
      <c r="R3332">
        <v>1.2923645593483126</v>
      </c>
      <c r="S3332">
        <f t="shared" si="55"/>
        <v>0.16666666666666666</v>
      </c>
      <c r="T3332" s="13">
        <f>(Tabelle1[[#This Row],[MT Distri % (besucht)]]-Tabelle1[[#This Row],[MT Distri % (besucht) VP]])*100</f>
        <v>-2.5821596244131442</v>
      </c>
      <c r="U3332" t="str">
        <f>Tabelle1[[#This Row],[Kundenhierarchie 1]]&amp;Tabelle1[[#This Row],[Händler]]&amp;Tabelle1[[#This Row],[Kategorie]]&amp;Tabelle1[[#This Row],[Gruppe]]&amp;Tabelle1[[#This Row],[Name]]</f>
        <v>Rewe GruppeRewe SüdwestDressingDressing  500mlKühne Dressing Gartenkräuter  0,5l</v>
      </c>
      <c r="V3332">
        <f>_xlfn.XLOOKUP(U3332,'Daten Vor-Quartal'!U:U,'Daten Vor-Quartal'!I:I,0)</f>
        <v>0.16666666666666666</v>
      </c>
    </row>
    <row r="3333" spans="1:22">
      <c r="A3333" t="s">
        <v>24</v>
      </c>
      <c r="B3333" t="s">
        <v>29</v>
      </c>
      <c r="C3333" t="s">
        <v>10</v>
      </c>
      <c r="D3333" t="s">
        <v>157</v>
      </c>
      <c r="E3333" t="s">
        <v>134</v>
      </c>
      <c r="F3333">
        <v>5</v>
      </c>
      <c r="G3333" t="s">
        <v>51</v>
      </c>
      <c r="H3333">
        <v>1</v>
      </c>
      <c r="I3333">
        <v>0.971830985915493</v>
      </c>
      <c r="J3333">
        <v>83.050847457627228</v>
      </c>
      <c r="K3333">
        <v>0.45280824194083991</v>
      </c>
      <c r="L3333">
        <v>378</v>
      </c>
      <c r="M3333">
        <v>378</v>
      </c>
      <c r="N3333">
        <v>71</v>
      </c>
      <c r="O3333">
        <v>69</v>
      </c>
      <c r="P3333">
        <v>411</v>
      </c>
      <c r="Q3333">
        <v>88.849227070404154</v>
      </c>
      <c r="R3333">
        <v>1.1654301395976177</v>
      </c>
      <c r="S3333">
        <f t="shared" si="55"/>
        <v>0.96666666666666667</v>
      </c>
      <c r="T3333" s="13">
        <f>(Tabelle1[[#This Row],[MT Distri % (besucht)]]-Tabelle1[[#This Row],[MT Distri % (besucht) VP]])*100</f>
        <v>0.51643192488263212</v>
      </c>
      <c r="U3333" t="str">
        <f>Tabelle1[[#This Row],[Kundenhierarchie 1]]&amp;Tabelle1[[#This Row],[Händler]]&amp;Tabelle1[[#This Row],[Kategorie]]&amp;Tabelle1[[#This Row],[Gruppe]]&amp;Tabelle1[[#This Row],[Name]]</f>
        <v>Rewe GruppeRewe SüdwestDressingDressing  500mlKühne Dressing Jogh.-Kräuter leicht 0,5l</v>
      </c>
      <c r="V3333">
        <f>_xlfn.XLOOKUP(U3333,'Daten Vor-Quartal'!U:U,'Daten Vor-Quartal'!I:I,0)</f>
        <v>0.96666666666666667</v>
      </c>
    </row>
    <row r="3334" spans="1:22">
      <c r="A3334" t="s">
        <v>24</v>
      </c>
      <c r="B3334" t="s">
        <v>29</v>
      </c>
      <c r="C3334" t="s">
        <v>10</v>
      </c>
      <c r="D3334" t="s">
        <v>157</v>
      </c>
      <c r="E3334" t="s">
        <v>132</v>
      </c>
      <c r="F3334">
        <v>1</v>
      </c>
      <c r="G3334" t="s">
        <v>51</v>
      </c>
      <c r="H3334">
        <v>1</v>
      </c>
      <c r="I3334">
        <v>0.95774647887323938</v>
      </c>
      <c r="J3334">
        <v>91.767554479418493</v>
      </c>
      <c r="K3334">
        <v>0.10088781275223369</v>
      </c>
      <c r="L3334">
        <v>378</v>
      </c>
      <c r="M3334">
        <v>378</v>
      </c>
      <c r="N3334">
        <v>71</v>
      </c>
      <c r="O3334">
        <v>68</v>
      </c>
      <c r="P3334">
        <v>411</v>
      </c>
      <c r="Q3334">
        <v>95.588182694417895</v>
      </c>
      <c r="R3334">
        <v>0.47367728804172771</v>
      </c>
      <c r="S3334">
        <f t="shared" si="55"/>
        <v>0.98333333333333328</v>
      </c>
      <c r="T3334" s="13">
        <f>(Tabelle1[[#This Row],[MT Distri % (besucht)]]-Tabelle1[[#This Row],[MT Distri % (besucht) VP]])*100</f>
        <v>-2.55868544600939</v>
      </c>
      <c r="U3334" t="str">
        <f>Tabelle1[[#This Row],[Kundenhierarchie 1]]&amp;Tabelle1[[#This Row],[Händler]]&amp;Tabelle1[[#This Row],[Kategorie]]&amp;Tabelle1[[#This Row],[Gruppe]]&amp;Tabelle1[[#This Row],[Name]]</f>
        <v>Rewe GruppeRewe SüdwestDressingDressing  500mlKühne Dressing Joghurt  0,5l</v>
      </c>
      <c r="V3334">
        <f>_xlfn.XLOOKUP(U3334,'Daten Vor-Quartal'!U:U,'Daten Vor-Quartal'!I:I,0)</f>
        <v>0.98333333333333328</v>
      </c>
    </row>
    <row r="3335" spans="1:22">
      <c r="A3335" t="s">
        <v>24</v>
      </c>
      <c r="B3335" t="s">
        <v>29</v>
      </c>
      <c r="C3335" t="s">
        <v>10</v>
      </c>
      <c r="D3335" t="s">
        <v>157</v>
      </c>
      <c r="E3335" t="s">
        <v>133</v>
      </c>
      <c r="F3335">
        <v>2</v>
      </c>
      <c r="G3335" t="s">
        <v>51</v>
      </c>
      <c r="H3335">
        <v>1</v>
      </c>
      <c r="I3335">
        <v>0.971830985915493</v>
      </c>
      <c r="J3335">
        <v>96.368038740919346</v>
      </c>
      <c r="K3335">
        <v>0.28960736837107959</v>
      </c>
      <c r="L3335">
        <v>378</v>
      </c>
      <c r="M3335">
        <v>378</v>
      </c>
      <c r="N3335">
        <v>71</v>
      </c>
      <c r="O3335">
        <v>69</v>
      </c>
      <c r="P3335">
        <v>411</v>
      </c>
      <c r="Q3335">
        <v>98.201549495361533</v>
      </c>
      <c r="R3335">
        <v>0.34231019732742141</v>
      </c>
      <c r="S3335">
        <f t="shared" si="55"/>
        <v>0.96666666666666667</v>
      </c>
      <c r="T3335" s="13">
        <f>(Tabelle1[[#This Row],[MT Distri % (besucht)]]-Tabelle1[[#This Row],[MT Distri % (besucht) VP]])*100</f>
        <v>0.51643192488263212</v>
      </c>
      <c r="U3335" t="str">
        <f>Tabelle1[[#This Row],[Kundenhierarchie 1]]&amp;Tabelle1[[#This Row],[Händler]]&amp;Tabelle1[[#This Row],[Kategorie]]&amp;Tabelle1[[#This Row],[Gruppe]]&amp;Tabelle1[[#This Row],[Name]]</f>
        <v>Rewe GruppeRewe SüdwestDressingDressing  500mlKühne Dressing Kräuterwürzig  0,5l</v>
      </c>
      <c r="V3335">
        <f>_xlfn.XLOOKUP(U3335,'Daten Vor-Quartal'!U:U,'Daten Vor-Quartal'!I:I,0)</f>
        <v>0.96666666666666667</v>
      </c>
    </row>
    <row r="3336" spans="1:22">
      <c r="A3336" t="s">
        <v>24</v>
      </c>
      <c r="B3336" t="s">
        <v>29</v>
      </c>
      <c r="C3336" t="s">
        <v>10</v>
      </c>
      <c r="D3336" t="s">
        <v>163</v>
      </c>
      <c r="E3336" t="s">
        <v>164</v>
      </c>
      <c r="F3336">
        <v>26</v>
      </c>
      <c r="G3336" t="s">
        <v>74</v>
      </c>
      <c r="H3336">
        <v>1</v>
      </c>
      <c r="I3336">
        <v>2.8169014084507043E-2</v>
      </c>
      <c r="J3336">
        <v>2.1791767554479624</v>
      </c>
      <c r="K3336">
        <v>-2.6705597493235089E-2</v>
      </c>
      <c r="L3336">
        <v>378</v>
      </c>
      <c r="M3336">
        <v>378</v>
      </c>
      <c r="N3336">
        <v>71</v>
      </c>
      <c r="O3336">
        <v>2</v>
      </c>
      <c r="P3336">
        <v>411</v>
      </c>
      <c r="Q3336">
        <v>5.2153470005510973</v>
      </c>
      <c r="R3336">
        <v>0.61627955338374285</v>
      </c>
      <c r="S3336">
        <f t="shared" si="55"/>
        <v>3.3333333333333333E-2</v>
      </c>
      <c r="T3336" s="13">
        <f>(Tabelle1[[#This Row],[MT Distri % (besucht)]]-Tabelle1[[#This Row],[MT Distri % (besucht) VP]])*100</f>
        <v>-0.51643192488262901</v>
      </c>
      <c r="U3336" t="str">
        <f>Tabelle1[[#This Row],[Kundenhierarchie 1]]&amp;Tabelle1[[#This Row],[Händler]]&amp;Tabelle1[[#This Row],[Kategorie]]&amp;Tabelle1[[#This Row],[Gruppe]]&amp;Tabelle1[[#This Row],[Name]]</f>
        <v>Rewe GruppeRewe SüdwestDressingDressing 1lKühne Dressing 1000 Islands, 1l Fl.</v>
      </c>
      <c r="V3336">
        <f>_xlfn.XLOOKUP(U3336,'Daten Vor-Quartal'!U:U,'Daten Vor-Quartal'!I:I,0)</f>
        <v>3.3333333333333333E-2</v>
      </c>
    </row>
    <row r="3337" spans="1:22">
      <c r="A3337" t="s">
        <v>24</v>
      </c>
      <c r="B3337" t="s">
        <v>29</v>
      </c>
      <c r="C3337" t="s">
        <v>10</v>
      </c>
      <c r="D3337" t="s">
        <v>163</v>
      </c>
      <c r="E3337" t="s">
        <v>165</v>
      </c>
      <c r="F3337">
        <v>27</v>
      </c>
      <c r="G3337" t="s">
        <v>74</v>
      </c>
      <c r="H3337">
        <v>0</v>
      </c>
      <c r="I3337">
        <v>0</v>
      </c>
      <c r="J3337">
        <v>0</v>
      </c>
      <c r="K3337">
        <v>0</v>
      </c>
      <c r="L3337">
        <v>0</v>
      </c>
      <c r="M3337">
        <v>378</v>
      </c>
      <c r="N3337">
        <v>1</v>
      </c>
      <c r="O3337">
        <v>0</v>
      </c>
      <c r="P3337">
        <v>0</v>
      </c>
      <c r="Q3337">
        <v>0</v>
      </c>
      <c r="R3337">
        <v>0</v>
      </c>
      <c r="S3337">
        <f t="shared" si="55"/>
        <v>0</v>
      </c>
      <c r="T3337" s="13">
        <f>(Tabelle1[[#This Row],[MT Distri % (besucht)]]-Tabelle1[[#This Row],[MT Distri % (besucht) VP]])*100</f>
        <v>0</v>
      </c>
      <c r="U3337" t="str">
        <f>Tabelle1[[#This Row],[Kundenhierarchie 1]]&amp;Tabelle1[[#This Row],[Händler]]&amp;Tabelle1[[#This Row],[Kategorie]]&amp;Tabelle1[[#This Row],[Gruppe]]&amp;Tabelle1[[#This Row],[Name]]</f>
        <v>Rewe GruppeRewe SüdwestDressingDressing 1lKühne Dressing Balsamico, 1l Fl.</v>
      </c>
      <c r="V3337">
        <f>_xlfn.XLOOKUP(U3337,'Daten Vor-Quartal'!U:U,'Daten Vor-Quartal'!I:I,0)</f>
        <v>0</v>
      </c>
    </row>
    <row r="3338" spans="1:22">
      <c r="A3338" t="s">
        <v>24</v>
      </c>
      <c r="B3338" t="s">
        <v>29</v>
      </c>
      <c r="C3338" t="s">
        <v>10</v>
      </c>
      <c r="D3338" t="s">
        <v>163</v>
      </c>
      <c r="E3338" t="s">
        <v>166</v>
      </c>
      <c r="F3338">
        <v>25</v>
      </c>
      <c r="G3338" t="s">
        <v>74</v>
      </c>
      <c r="H3338">
        <v>1</v>
      </c>
      <c r="I3338">
        <v>1.4084507042253521E-2</v>
      </c>
      <c r="J3338">
        <v>1.6949152542372985</v>
      </c>
      <c r="K3338">
        <v>-0.51096709870389179</v>
      </c>
      <c r="L3338">
        <v>378</v>
      </c>
      <c r="M3338">
        <v>378</v>
      </c>
      <c r="N3338">
        <v>71</v>
      </c>
      <c r="O3338">
        <v>1</v>
      </c>
      <c r="P3338">
        <v>411</v>
      </c>
      <c r="Q3338">
        <v>4.2212235053838549</v>
      </c>
      <c r="R3338">
        <v>-0.57555903316012103</v>
      </c>
      <c r="S3338">
        <f t="shared" si="55"/>
        <v>3.3333333333333333E-2</v>
      </c>
      <c r="T3338" s="13">
        <f>(Tabelle1[[#This Row],[MT Distri % (besucht)]]-Tabelle1[[#This Row],[MT Distri % (besucht) VP]])*100</f>
        <v>-1.924882629107981</v>
      </c>
      <c r="U3338" t="str">
        <f>Tabelle1[[#This Row],[Kundenhierarchie 1]]&amp;Tabelle1[[#This Row],[Händler]]&amp;Tabelle1[[#This Row],[Kategorie]]&amp;Tabelle1[[#This Row],[Gruppe]]&amp;Tabelle1[[#This Row],[Name]]</f>
        <v>Rewe GruppeRewe SüdwestDressingDressing 1lKühne Dressing French  1l Fl.</v>
      </c>
      <c r="V3338">
        <f>_xlfn.XLOOKUP(U3338,'Daten Vor-Quartal'!U:U,'Daten Vor-Quartal'!I:I,0)</f>
        <v>3.3333333333333333E-2</v>
      </c>
    </row>
    <row r="3339" spans="1:22">
      <c r="A3339" t="s">
        <v>24</v>
      </c>
      <c r="B3339" t="s">
        <v>29</v>
      </c>
      <c r="C3339" t="s">
        <v>10</v>
      </c>
      <c r="D3339" t="s">
        <v>163</v>
      </c>
      <c r="E3339" t="s">
        <v>167</v>
      </c>
      <c r="F3339">
        <v>23</v>
      </c>
      <c r="G3339" t="s">
        <v>74</v>
      </c>
      <c r="H3339">
        <v>1</v>
      </c>
      <c r="I3339">
        <v>0</v>
      </c>
      <c r="J3339">
        <v>0</v>
      </c>
      <c r="K3339">
        <v>0</v>
      </c>
      <c r="L3339">
        <v>378</v>
      </c>
      <c r="M3339">
        <v>378</v>
      </c>
      <c r="N3339">
        <v>71</v>
      </c>
      <c r="O3339">
        <v>0</v>
      </c>
      <c r="P3339">
        <v>0</v>
      </c>
      <c r="Q3339">
        <v>0</v>
      </c>
      <c r="R3339">
        <v>0</v>
      </c>
      <c r="S3339">
        <f t="shared" si="55"/>
        <v>1.6666666666666666E-2</v>
      </c>
      <c r="T3339" s="13">
        <f>(Tabelle1[[#This Row],[MT Distri % (besucht)]]-Tabelle1[[#This Row],[MT Distri % (besucht) VP]])*100</f>
        <v>-1.6666666666666667</v>
      </c>
      <c r="U3339" t="str">
        <f>Tabelle1[[#This Row],[Kundenhierarchie 1]]&amp;Tabelle1[[#This Row],[Händler]]&amp;Tabelle1[[#This Row],[Kategorie]]&amp;Tabelle1[[#This Row],[Gruppe]]&amp;Tabelle1[[#This Row],[Name]]</f>
        <v>Rewe GruppeRewe SüdwestDressingDressing 1lKühne Dressing Jogh.-Kräuter leicht, 1l</v>
      </c>
      <c r="V3339">
        <f>_xlfn.XLOOKUP(U3339,'Daten Vor-Quartal'!U:U,'Daten Vor-Quartal'!I:I,0)</f>
        <v>1.6666666666666666E-2</v>
      </c>
    </row>
    <row r="3340" spans="1:22">
      <c r="A3340" t="s">
        <v>24</v>
      </c>
      <c r="B3340" t="s">
        <v>29</v>
      </c>
      <c r="C3340" t="s">
        <v>10</v>
      </c>
      <c r="D3340" t="s">
        <v>163</v>
      </c>
      <c r="E3340" t="s">
        <v>168</v>
      </c>
      <c r="F3340">
        <v>17</v>
      </c>
      <c r="G3340" t="s">
        <v>63</v>
      </c>
      <c r="H3340">
        <v>1</v>
      </c>
      <c r="I3340">
        <v>4.2253521126760563E-2</v>
      </c>
      <c r="J3340">
        <v>3.14769975786928</v>
      </c>
      <c r="K3340">
        <v>-3.8574751934671525E-2</v>
      </c>
      <c r="L3340">
        <v>378</v>
      </c>
      <c r="M3340">
        <v>378</v>
      </c>
      <c r="N3340">
        <v>71</v>
      </c>
      <c r="O3340">
        <v>3</v>
      </c>
      <c r="P3340">
        <v>411</v>
      </c>
      <c r="Q3340">
        <v>6.1662596131147929</v>
      </c>
      <c r="R3340">
        <v>0.53216876204015051</v>
      </c>
      <c r="S3340">
        <f t="shared" si="55"/>
        <v>3.3333333333333333E-2</v>
      </c>
      <c r="T3340" s="13">
        <f>(Tabelle1[[#This Row],[MT Distri % (besucht)]]-Tabelle1[[#This Row],[MT Distri % (besucht) VP]])*100</f>
        <v>0.892018779342723</v>
      </c>
      <c r="U3340" t="str">
        <f>Tabelle1[[#This Row],[Kundenhierarchie 1]]&amp;Tabelle1[[#This Row],[Händler]]&amp;Tabelle1[[#This Row],[Kategorie]]&amp;Tabelle1[[#This Row],[Gruppe]]&amp;Tabelle1[[#This Row],[Name]]</f>
        <v>Rewe GruppeRewe SüdwestDressingDressing 1lKühne Dressing Joghurt  1l Fl.</v>
      </c>
      <c r="V3340">
        <f>_xlfn.XLOOKUP(U3340,'Daten Vor-Quartal'!U:U,'Daten Vor-Quartal'!I:I,0)</f>
        <v>3.3333333333333333E-2</v>
      </c>
    </row>
    <row r="3341" spans="1:22">
      <c r="A3341" t="s">
        <v>24</v>
      </c>
      <c r="B3341" t="s">
        <v>29</v>
      </c>
      <c r="C3341" t="s">
        <v>10</v>
      </c>
      <c r="D3341" t="s">
        <v>163</v>
      </c>
      <c r="E3341" t="s">
        <v>169</v>
      </c>
      <c r="F3341">
        <v>21</v>
      </c>
      <c r="G3341" t="s">
        <v>74</v>
      </c>
      <c r="H3341">
        <v>1</v>
      </c>
      <c r="I3341">
        <v>4.2253521126760563E-2</v>
      </c>
      <c r="J3341">
        <v>3.1476997578692796</v>
      </c>
      <c r="K3341">
        <v>0.20652328728101554</v>
      </c>
      <c r="L3341">
        <v>378</v>
      </c>
      <c r="M3341">
        <v>378</v>
      </c>
      <c r="N3341">
        <v>71</v>
      </c>
      <c r="O3341">
        <v>3</v>
      </c>
      <c r="P3341">
        <v>411</v>
      </c>
      <c r="Q3341">
        <v>6.2673329602732917</v>
      </c>
      <c r="R3341">
        <v>0.5957549758188998</v>
      </c>
      <c r="S3341">
        <f t="shared" si="55"/>
        <v>0.05</v>
      </c>
      <c r="T3341" s="13">
        <f>(Tabelle1[[#This Row],[MT Distri % (besucht)]]-Tabelle1[[#This Row],[MT Distri % (besucht) VP]])*100</f>
        <v>-0.77464788732394396</v>
      </c>
      <c r="U3341" t="str">
        <f>Tabelle1[[#This Row],[Kundenhierarchie 1]]&amp;Tabelle1[[#This Row],[Händler]]&amp;Tabelle1[[#This Row],[Kategorie]]&amp;Tabelle1[[#This Row],[Gruppe]]&amp;Tabelle1[[#This Row],[Name]]</f>
        <v>Rewe GruppeRewe SüdwestDressingDressing 1lKühne Dressing Kräuterwürzig  1l Fl.</v>
      </c>
      <c r="V3341">
        <f>_xlfn.XLOOKUP(U3341,'Daten Vor-Quartal'!U:U,'Daten Vor-Quartal'!I:I,0)</f>
        <v>0.05</v>
      </c>
    </row>
    <row r="3342" spans="1:22">
      <c r="A3342" t="s">
        <v>24</v>
      </c>
      <c r="B3342" t="s">
        <v>29</v>
      </c>
      <c r="C3342" t="s">
        <v>10</v>
      </c>
      <c r="D3342" t="s">
        <v>170</v>
      </c>
      <c r="E3342" t="s">
        <v>171</v>
      </c>
      <c r="F3342">
        <v>3</v>
      </c>
      <c r="G3342" t="s">
        <v>51</v>
      </c>
      <c r="H3342">
        <v>1</v>
      </c>
      <c r="I3342">
        <v>0.92957746478873238</v>
      </c>
      <c r="J3342">
        <v>91.767554479418493</v>
      </c>
      <c r="K3342">
        <v>9.1695152637325936</v>
      </c>
      <c r="L3342">
        <v>378</v>
      </c>
      <c r="M3342">
        <v>378</v>
      </c>
      <c r="N3342">
        <v>71</v>
      </c>
      <c r="O3342">
        <v>66</v>
      </c>
      <c r="P3342">
        <v>411</v>
      </c>
      <c r="Q3342">
        <v>95.006067385191045</v>
      </c>
      <c r="R3342">
        <v>6.3922719319620995</v>
      </c>
      <c r="S3342">
        <f t="shared" si="55"/>
        <v>0</v>
      </c>
      <c r="T3342" s="13">
        <f>(Tabelle1[[#This Row],[MT Distri % (besucht)]]-Tabelle1[[#This Row],[MT Distri % (besucht) VP]])*100</f>
        <v>92.957746478873233</v>
      </c>
      <c r="U3342" t="str">
        <f>Tabelle1[[#This Row],[Kundenhierarchie 1]]&amp;Tabelle1[[#This Row],[Händler]]&amp;Tabelle1[[#This Row],[Kategorie]]&amp;Tabelle1[[#This Row],[Gruppe]]&amp;Tabelle1[[#This Row],[Name]]</f>
        <v>Rewe GruppeRewe SüdwestDressingDressing 250mlKühne Dressing Honig Senf, 250ml Fl.</v>
      </c>
      <c r="V3342">
        <f>_xlfn.XLOOKUP(U3342,'Daten Vor-Quartal'!U:U,'Daten Vor-Quartal'!I:I,0)</f>
        <v>0</v>
      </c>
    </row>
    <row r="3343" spans="1:22">
      <c r="A3343" t="s">
        <v>24</v>
      </c>
      <c r="B3343" t="s">
        <v>29</v>
      </c>
      <c r="C3343" t="s">
        <v>10</v>
      </c>
      <c r="D3343" t="s">
        <v>170</v>
      </c>
      <c r="E3343" t="s">
        <v>172</v>
      </c>
      <c r="F3343">
        <v>9</v>
      </c>
      <c r="G3343" t="s">
        <v>51</v>
      </c>
      <c r="H3343">
        <v>1</v>
      </c>
      <c r="I3343">
        <v>0.90140845070422537</v>
      </c>
      <c r="J3343">
        <v>88.135593220339615</v>
      </c>
      <c r="K3343">
        <v>0.88069125955467498</v>
      </c>
      <c r="L3343">
        <v>378</v>
      </c>
      <c r="M3343">
        <v>378</v>
      </c>
      <c r="N3343">
        <v>71</v>
      </c>
      <c r="O3343">
        <v>64</v>
      </c>
      <c r="P3343">
        <v>411</v>
      </c>
      <c r="Q3343">
        <v>92.881341532577139</v>
      </c>
      <c r="R3343">
        <v>-0.20712231434258399</v>
      </c>
      <c r="S3343">
        <f t="shared" si="55"/>
        <v>0.8666666666666667</v>
      </c>
      <c r="T3343" s="13">
        <f>(Tabelle1[[#This Row],[MT Distri % (besucht)]]-Tabelle1[[#This Row],[MT Distri % (besucht) VP]])*100</f>
        <v>3.4741784037558676</v>
      </c>
      <c r="U3343" t="str">
        <f>Tabelle1[[#This Row],[Kundenhierarchie 1]]&amp;Tabelle1[[#This Row],[Händler]]&amp;Tabelle1[[#This Row],[Kategorie]]&amp;Tabelle1[[#This Row],[Gruppe]]&amp;Tabelle1[[#This Row],[Name]]</f>
        <v>Rewe GruppeRewe SüdwestDressingDressing 250mlKühne Dressing Jogh.&amp;Gartenkräuter,250ml</v>
      </c>
      <c r="V3343">
        <f>_xlfn.XLOOKUP(U3343,'Daten Vor-Quartal'!U:U,'Daten Vor-Quartal'!I:I,0)</f>
        <v>0.8666666666666667</v>
      </c>
    </row>
    <row r="3344" spans="1:22">
      <c r="A3344" t="s">
        <v>24</v>
      </c>
      <c r="B3344" t="s">
        <v>29</v>
      </c>
      <c r="C3344" t="s">
        <v>10</v>
      </c>
      <c r="D3344" t="s">
        <v>170</v>
      </c>
      <c r="E3344" t="s">
        <v>173</v>
      </c>
      <c r="F3344">
        <v>22</v>
      </c>
      <c r="G3344" t="s">
        <v>74</v>
      </c>
      <c r="H3344">
        <v>1</v>
      </c>
      <c r="I3344">
        <v>0.6619718309859155</v>
      </c>
      <c r="J3344">
        <v>56.174334140436173</v>
      </c>
      <c r="K3344">
        <v>2.2527655129848632</v>
      </c>
      <c r="L3344">
        <v>378</v>
      </c>
      <c r="M3344">
        <v>378</v>
      </c>
      <c r="N3344">
        <v>71</v>
      </c>
      <c r="O3344">
        <v>47</v>
      </c>
      <c r="P3344">
        <v>411</v>
      </c>
      <c r="Q3344">
        <v>64.429238850169142</v>
      </c>
      <c r="R3344">
        <v>2.8448655907613514</v>
      </c>
      <c r="S3344">
        <f t="shared" si="55"/>
        <v>0.6166666666666667</v>
      </c>
      <c r="T3344" s="13">
        <f>(Tabelle1[[#This Row],[MT Distri % (besucht)]]-Tabelle1[[#This Row],[MT Distri % (besucht) VP]])*100</f>
        <v>4.5305164319248803</v>
      </c>
      <c r="U3344" t="str">
        <f>Tabelle1[[#This Row],[Kundenhierarchie 1]]&amp;Tabelle1[[#This Row],[Händler]]&amp;Tabelle1[[#This Row],[Kategorie]]&amp;Tabelle1[[#This Row],[Gruppe]]&amp;Tabelle1[[#This Row],[Name]]</f>
        <v>Rewe GruppeRewe SüdwestDressingDressing 250mlKühne Dressing Joghurt &amp; Dill, 250ml Fl.</v>
      </c>
      <c r="V3344">
        <f>_xlfn.XLOOKUP(U3344,'Daten Vor-Quartal'!U:U,'Daten Vor-Quartal'!I:I,0)</f>
        <v>0.6166666666666667</v>
      </c>
    </row>
    <row r="3345" spans="1:22">
      <c r="A3345" t="s">
        <v>24</v>
      </c>
      <c r="B3345" t="s">
        <v>29</v>
      </c>
      <c r="C3345" t="s">
        <v>10</v>
      </c>
      <c r="D3345" t="s">
        <v>170</v>
      </c>
      <c r="E3345" t="s">
        <v>174</v>
      </c>
      <c r="F3345">
        <v>20</v>
      </c>
      <c r="G3345" t="s">
        <v>63</v>
      </c>
      <c r="H3345">
        <v>1</v>
      </c>
      <c r="I3345">
        <v>4.2253521126760563E-2</v>
      </c>
      <c r="J3345">
        <v>4.3583535108959248</v>
      </c>
      <c r="K3345">
        <v>0.43678488344490429</v>
      </c>
      <c r="L3345">
        <v>378</v>
      </c>
      <c r="M3345">
        <v>378</v>
      </c>
      <c r="N3345">
        <v>71</v>
      </c>
      <c r="O3345">
        <v>3</v>
      </c>
      <c r="P3345">
        <v>411</v>
      </c>
      <c r="Q3345">
        <v>7.6072771443977683</v>
      </c>
      <c r="R3345">
        <v>0.62145233841333436</v>
      </c>
      <c r="S3345">
        <f t="shared" si="55"/>
        <v>6.6666666666666666E-2</v>
      </c>
      <c r="T3345" s="13">
        <f>(Tabelle1[[#This Row],[MT Distri % (besucht)]]-Tabelle1[[#This Row],[MT Distri % (besucht) VP]])*100</f>
        <v>-2.4413145539906105</v>
      </c>
      <c r="U3345" t="str">
        <f>Tabelle1[[#This Row],[Kundenhierarchie 1]]&amp;Tabelle1[[#This Row],[Händler]]&amp;Tabelle1[[#This Row],[Kategorie]]&amp;Tabelle1[[#This Row],[Gruppe]]&amp;Tabelle1[[#This Row],[Name]]</f>
        <v>Rewe GruppeRewe SüdwestDressingDressing 250mlKühne Dressing Joghurt &amp; Knoblauch,250ml</v>
      </c>
      <c r="V3345">
        <f>_xlfn.XLOOKUP(U3345,'Daten Vor-Quartal'!U:U,'Daten Vor-Quartal'!I:I,0)</f>
        <v>6.6666666666666666E-2</v>
      </c>
    </row>
    <row r="3346" spans="1:22">
      <c r="A3346" t="s">
        <v>24</v>
      </c>
      <c r="B3346" t="s">
        <v>29</v>
      </c>
      <c r="C3346" t="s">
        <v>10</v>
      </c>
      <c r="D3346" t="s">
        <v>170</v>
      </c>
      <c r="E3346" t="s">
        <v>175</v>
      </c>
      <c r="F3346">
        <v>99</v>
      </c>
      <c r="G3346" t="s">
        <v>74</v>
      </c>
      <c r="H3346">
        <v>0</v>
      </c>
      <c r="I3346">
        <v>0</v>
      </c>
      <c r="J3346">
        <v>0</v>
      </c>
      <c r="K3346">
        <v>0</v>
      </c>
      <c r="L3346">
        <v>0</v>
      </c>
      <c r="M3346">
        <v>378</v>
      </c>
      <c r="N3346">
        <v>71</v>
      </c>
      <c r="O3346">
        <v>0</v>
      </c>
      <c r="P3346">
        <v>411</v>
      </c>
      <c r="Q3346">
        <v>0</v>
      </c>
      <c r="R3346">
        <v>0</v>
      </c>
      <c r="S3346">
        <f t="shared" si="55"/>
        <v>3.3333333333333333E-2</v>
      </c>
      <c r="T3346" s="13">
        <f>(Tabelle1[[#This Row],[MT Distri % (besucht)]]-Tabelle1[[#This Row],[MT Distri % (besucht) VP]])*100</f>
        <v>-3.3333333333333335</v>
      </c>
      <c r="U3346" t="str">
        <f>Tabelle1[[#This Row],[Kundenhierarchie 1]]&amp;Tabelle1[[#This Row],[Händler]]&amp;Tabelle1[[#This Row],[Kategorie]]&amp;Tabelle1[[#This Row],[Gruppe]]&amp;Tabelle1[[#This Row],[Name]]</f>
        <v>Rewe GruppeRewe SüdwestDressingDressing 250mlKühne Dressing Sylter Art, 250ml</v>
      </c>
      <c r="V3346">
        <f>_xlfn.XLOOKUP(U3346,'Daten Vor-Quartal'!U:U,'Daten Vor-Quartal'!I:I,0)</f>
        <v>3.3333333333333333E-2</v>
      </c>
    </row>
    <row r="3347" spans="1:22">
      <c r="A3347" t="s">
        <v>24</v>
      </c>
      <c r="B3347" t="s">
        <v>29</v>
      </c>
      <c r="C3347" t="s">
        <v>10</v>
      </c>
      <c r="D3347" t="s">
        <v>177</v>
      </c>
      <c r="E3347" t="s">
        <v>176</v>
      </c>
      <c r="F3347">
        <v>24</v>
      </c>
      <c r="G3347" t="s">
        <v>74</v>
      </c>
      <c r="H3347">
        <v>1</v>
      </c>
      <c r="I3347">
        <v>0.18309859154929578</v>
      </c>
      <c r="J3347">
        <v>14.043583535109043</v>
      </c>
      <c r="K3347">
        <v>2.0337796135403319</v>
      </c>
      <c r="L3347">
        <v>378</v>
      </c>
      <c r="M3347">
        <v>378</v>
      </c>
      <c r="N3347">
        <v>71</v>
      </c>
      <c r="O3347">
        <v>13</v>
      </c>
      <c r="P3347">
        <v>411</v>
      </c>
      <c r="Q3347">
        <v>18.611412504406573</v>
      </c>
      <c r="R3347">
        <v>2.0157990841754554</v>
      </c>
      <c r="S3347">
        <f t="shared" si="55"/>
        <v>0.18333333333333332</v>
      </c>
      <c r="T3347" s="13">
        <f>(Tabelle1[[#This Row],[MT Distri % (besucht)]]-Tabelle1[[#This Row],[MT Distri % (besucht) VP]])*100</f>
        <v>-2.3474178403753987E-2</v>
      </c>
      <c r="U3347" t="str">
        <f>Tabelle1[[#This Row],[Kundenhierarchie 1]]&amp;Tabelle1[[#This Row],[Händler]]&amp;Tabelle1[[#This Row],[Kategorie]]&amp;Tabelle1[[#This Row],[Gruppe]]&amp;Tabelle1[[#This Row],[Name]]</f>
        <v>Rewe GruppeRewe SüdwestDressingDressing Enjoy 300mlCK Enjoy Balsamico Bianco Vinaigr.,300ml</v>
      </c>
      <c r="V3347">
        <f>_xlfn.XLOOKUP(U3347,'Daten Vor-Quartal'!U:U,'Daten Vor-Quartal'!I:I,0)</f>
        <v>0.18333333333333332</v>
      </c>
    </row>
    <row r="3348" spans="1:22">
      <c r="A3348" t="s">
        <v>24</v>
      </c>
      <c r="B3348" t="s">
        <v>29</v>
      </c>
      <c r="C3348" t="s">
        <v>10</v>
      </c>
      <c r="D3348" t="s">
        <v>177</v>
      </c>
      <c r="E3348" t="s">
        <v>178</v>
      </c>
      <c r="F3348">
        <v>8</v>
      </c>
      <c r="G3348" t="s">
        <v>51</v>
      </c>
      <c r="H3348">
        <v>1</v>
      </c>
      <c r="I3348">
        <v>0.54929577464788737</v>
      </c>
      <c r="J3348">
        <v>51.331719128329176</v>
      </c>
      <c r="K3348">
        <v>3.0474054028391038</v>
      </c>
      <c r="L3348">
        <v>378</v>
      </c>
      <c r="M3348">
        <v>378</v>
      </c>
      <c r="N3348">
        <v>71</v>
      </c>
      <c r="O3348">
        <v>39</v>
      </c>
      <c r="P3348">
        <v>411</v>
      </c>
      <c r="Q3348">
        <v>61.438253804626676</v>
      </c>
      <c r="R3348">
        <v>3.5849178013322813</v>
      </c>
      <c r="S3348">
        <f t="shared" si="55"/>
        <v>0.6166666666666667</v>
      </c>
      <c r="T3348" s="13">
        <f>(Tabelle1[[#This Row],[MT Distri % (besucht)]]-Tabelle1[[#This Row],[MT Distri % (besucht) VP]])*100</f>
        <v>-6.7370892018779323</v>
      </c>
      <c r="U3348" t="str">
        <f>Tabelle1[[#This Row],[Kundenhierarchie 1]]&amp;Tabelle1[[#This Row],[Händler]]&amp;Tabelle1[[#This Row],[Kategorie]]&amp;Tabelle1[[#This Row],[Gruppe]]&amp;Tabelle1[[#This Row],[Name]]</f>
        <v>Rewe GruppeRewe SüdwestDressingDressing Enjoy 300mlCK Enjoy Balsamico Vinaigrette, 300ml</v>
      </c>
      <c r="V3348">
        <f>_xlfn.XLOOKUP(U3348,'Daten Vor-Quartal'!U:U,'Daten Vor-Quartal'!I:I,0)</f>
        <v>0.6166666666666667</v>
      </c>
    </row>
    <row r="3349" spans="1:22">
      <c r="A3349" t="s">
        <v>24</v>
      </c>
      <c r="B3349" t="s">
        <v>29</v>
      </c>
      <c r="C3349" t="s">
        <v>10</v>
      </c>
      <c r="D3349" t="s">
        <v>177</v>
      </c>
      <c r="E3349" t="s">
        <v>179</v>
      </c>
      <c r="F3349">
        <v>12</v>
      </c>
      <c r="G3349" t="s">
        <v>63</v>
      </c>
      <c r="H3349">
        <v>1</v>
      </c>
      <c r="I3349">
        <v>0.83098591549295775</v>
      </c>
      <c r="J3349">
        <v>77.723970944309471</v>
      </c>
      <c r="K3349">
        <v>7.1357356501922764</v>
      </c>
      <c r="L3349">
        <v>378</v>
      </c>
      <c r="M3349">
        <v>378</v>
      </c>
      <c r="N3349">
        <v>71</v>
      </c>
      <c r="O3349">
        <v>59</v>
      </c>
      <c r="P3349">
        <v>411</v>
      </c>
      <c r="Q3349">
        <v>85.299854617050073</v>
      </c>
      <c r="R3349">
        <v>6.2469172711069092</v>
      </c>
      <c r="S3349">
        <f t="shared" si="55"/>
        <v>0.81666666666666665</v>
      </c>
      <c r="T3349" s="13">
        <f>(Tabelle1[[#This Row],[MT Distri % (besucht)]]-Tabelle1[[#This Row],[MT Distri % (besucht) VP]])*100</f>
        <v>1.4319248826291098</v>
      </c>
      <c r="U3349" t="str">
        <f>Tabelle1[[#This Row],[Kundenhierarchie 1]]&amp;Tabelle1[[#This Row],[Händler]]&amp;Tabelle1[[#This Row],[Kategorie]]&amp;Tabelle1[[#This Row],[Gruppe]]&amp;Tabelle1[[#This Row],[Name]]</f>
        <v>Rewe GruppeRewe SüdwestDressingDressing Enjoy 300mlCK Enjoy Himbeer Vinaigrette, 300ml</v>
      </c>
      <c r="V3349">
        <f>_xlfn.XLOOKUP(U3349,'Daten Vor-Quartal'!U:U,'Daten Vor-Quartal'!I:I,0)</f>
        <v>0.81666666666666665</v>
      </c>
    </row>
    <row r="3350" spans="1:22">
      <c r="A3350" t="s">
        <v>24</v>
      </c>
      <c r="B3350" t="s">
        <v>29</v>
      </c>
      <c r="C3350" t="s">
        <v>10</v>
      </c>
      <c r="D3350" t="s">
        <v>181</v>
      </c>
      <c r="E3350" t="s">
        <v>180</v>
      </c>
      <c r="F3350">
        <v>7</v>
      </c>
      <c r="G3350" t="s">
        <v>51</v>
      </c>
      <c r="H3350">
        <v>1</v>
      </c>
      <c r="I3350">
        <v>0.56338028169014087</v>
      </c>
      <c r="J3350">
        <v>38.740920096852285</v>
      </c>
      <c r="K3350">
        <v>38.740920096852285</v>
      </c>
      <c r="L3350">
        <v>378</v>
      </c>
      <c r="M3350">
        <v>378</v>
      </c>
      <c r="N3350">
        <v>71</v>
      </c>
      <c r="O3350">
        <v>40</v>
      </c>
      <c r="P3350">
        <v>411</v>
      </c>
      <c r="Q3350">
        <v>48.783661092695915</v>
      </c>
      <c r="R3350">
        <v>48.783661092695915</v>
      </c>
      <c r="S3350">
        <f t="shared" si="55"/>
        <v>0.56666666666666665</v>
      </c>
      <c r="T3350" s="13">
        <f>(Tabelle1[[#This Row],[MT Distri % (besucht)]]-Tabelle1[[#This Row],[MT Distri % (besucht) VP]])*100</f>
        <v>-0.32863849765257802</v>
      </c>
      <c r="U3350" t="str">
        <f>Tabelle1[[#This Row],[Kundenhierarchie 1]]&amp;Tabelle1[[#This Row],[Händler]]&amp;Tabelle1[[#This Row],[Kategorie]]&amp;Tabelle1[[#This Row],[Gruppe]]&amp;Tabelle1[[#This Row],[Name]]</f>
        <v>Rewe GruppeRewe SüdwestDressingDressing Natürlich Gut 250mlNat. GUT Haferdr. Frühlingskr.,250ml,6er</v>
      </c>
      <c r="V3350">
        <f>_xlfn.XLOOKUP(U3350,'Daten Vor-Quartal'!U:U,'Daten Vor-Quartal'!I:I,0)</f>
        <v>0.56666666666666665</v>
      </c>
    </row>
    <row r="3351" spans="1:22">
      <c r="A3351" t="s">
        <v>24</v>
      </c>
      <c r="B3351" t="s">
        <v>29</v>
      </c>
      <c r="C3351" t="s">
        <v>10</v>
      </c>
      <c r="D3351" t="s">
        <v>181</v>
      </c>
      <c r="E3351" t="s">
        <v>182</v>
      </c>
      <c r="F3351">
        <v>11</v>
      </c>
      <c r="G3351" t="s">
        <v>51</v>
      </c>
      <c r="H3351">
        <v>1</v>
      </c>
      <c r="I3351">
        <v>0.56338028169014087</v>
      </c>
      <c r="J3351">
        <v>35.835351089588549</v>
      </c>
      <c r="K3351">
        <v>35.835351089588549</v>
      </c>
      <c r="L3351">
        <v>378</v>
      </c>
      <c r="M3351">
        <v>378</v>
      </c>
      <c r="N3351">
        <v>71</v>
      </c>
      <c r="O3351">
        <v>40</v>
      </c>
      <c r="P3351">
        <v>411</v>
      </c>
      <c r="Q3351">
        <v>46.583583822972777</v>
      </c>
      <c r="R3351">
        <v>46.583583822972777</v>
      </c>
      <c r="S3351">
        <f t="shared" si="55"/>
        <v>0.55000000000000004</v>
      </c>
      <c r="T3351" s="13">
        <f>(Tabelle1[[#This Row],[MT Distri % (besucht)]]-Tabelle1[[#This Row],[MT Distri % (besucht) VP]])*100</f>
        <v>1.3380281690140827</v>
      </c>
      <c r="U3351" t="str">
        <f>Tabelle1[[#This Row],[Kundenhierarchie 1]]&amp;Tabelle1[[#This Row],[Händler]]&amp;Tabelle1[[#This Row],[Kategorie]]&amp;Tabelle1[[#This Row],[Gruppe]]&amp;Tabelle1[[#This Row],[Name]]</f>
        <v>Rewe GruppeRewe SüdwestDressingDressing Natürlich Gut 250mlNat. GUT Haferdr. Sylter Art, 250ml, 6er</v>
      </c>
      <c r="V3351">
        <f>_xlfn.XLOOKUP(U3351,'Daten Vor-Quartal'!U:U,'Daten Vor-Quartal'!I:I,0)</f>
        <v>0.55000000000000004</v>
      </c>
    </row>
    <row r="3352" spans="1:22">
      <c r="A3352" t="s">
        <v>24</v>
      </c>
      <c r="B3352" t="s">
        <v>29</v>
      </c>
      <c r="C3352" t="s">
        <v>10</v>
      </c>
      <c r="D3352" t="s">
        <v>181</v>
      </c>
      <c r="E3352" t="s">
        <v>183</v>
      </c>
      <c r="F3352">
        <v>14</v>
      </c>
      <c r="G3352" t="s">
        <v>63</v>
      </c>
      <c r="H3352">
        <v>1</v>
      </c>
      <c r="I3352">
        <v>0.71830985915492962</v>
      </c>
      <c r="J3352">
        <v>60.290556900726791</v>
      </c>
      <c r="K3352">
        <v>4.8984000379812658</v>
      </c>
      <c r="L3352">
        <v>378</v>
      </c>
      <c r="M3352">
        <v>378</v>
      </c>
      <c r="N3352">
        <v>71</v>
      </c>
      <c r="O3352">
        <v>51</v>
      </c>
      <c r="P3352">
        <v>411</v>
      </c>
      <c r="Q3352">
        <v>69.427063013042002</v>
      </c>
      <c r="R3352">
        <v>5.581068084575513</v>
      </c>
      <c r="S3352">
        <f t="shared" si="55"/>
        <v>0.8</v>
      </c>
      <c r="T3352" s="13">
        <f>(Tabelle1[[#This Row],[MT Distri % (besucht)]]-Tabelle1[[#This Row],[MT Distri % (besucht) VP]])*100</f>
        <v>-8.169014084507042</v>
      </c>
      <c r="U3352" t="str">
        <f>Tabelle1[[#This Row],[Kundenhierarchie 1]]&amp;Tabelle1[[#This Row],[Händler]]&amp;Tabelle1[[#This Row],[Kategorie]]&amp;Tabelle1[[#This Row],[Gruppe]]&amp;Tabelle1[[#This Row],[Name]]</f>
        <v>Rewe GruppeRewe SüdwestDressingDressing Natürlich Gut 250mlNatürlich Gut Balsamico Granat.,6X250ml</v>
      </c>
      <c r="V3352">
        <f>_xlfn.XLOOKUP(U3352,'Daten Vor-Quartal'!U:U,'Daten Vor-Quartal'!I:I,0)</f>
        <v>0.8</v>
      </c>
    </row>
    <row r="3353" spans="1:22">
      <c r="A3353" t="s">
        <v>24</v>
      </c>
      <c r="B3353" t="s">
        <v>29</v>
      </c>
      <c r="C3353" t="s">
        <v>10</v>
      </c>
      <c r="D3353" t="s">
        <v>181</v>
      </c>
      <c r="E3353" t="s">
        <v>184</v>
      </c>
      <c r="F3353">
        <v>6</v>
      </c>
      <c r="G3353" t="s">
        <v>51</v>
      </c>
      <c r="H3353">
        <v>1</v>
      </c>
      <c r="I3353">
        <v>0.83098591549295775</v>
      </c>
      <c r="J3353">
        <v>66.585956416464782</v>
      </c>
      <c r="K3353">
        <v>7.0271328870530931</v>
      </c>
      <c r="L3353">
        <v>378</v>
      </c>
      <c r="M3353">
        <v>378</v>
      </c>
      <c r="N3353">
        <v>71</v>
      </c>
      <c r="O3353">
        <v>59</v>
      </c>
      <c r="P3353">
        <v>411</v>
      </c>
      <c r="Q3353">
        <v>75.712002221671582</v>
      </c>
      <c r="R3353">
        <v>8.8696945723527278</v>
      </c>
      <c r="S3353">
        <f t="shared" si="55"/>
        <v>0.85</v>
      </c>
      <c r="T3353" s="13">
        <f>(Tabelle1[[#This Row],[MT Distri % (besucht)]]-Tabelle1[[#This Row],[MT Distri % (besucht) VP]])*100</f>
        <v>-1.9014084507042228</v>
      </c>
      <c r="U3353" t="str">
        <f>Tabelle1[[#This Row],[Kundenhierarchie 1]]&amp;Tabelle1[[#This Row],[Händler]]&amp;Tabelle1[[#This Row],[Kategorie]]&amp;Tabelle1[[#This Row],[Gruppe]]&amp;Tabelle1[[#This Row],[Name]]</f>
        <v>Rewe GruppeRewe SüdwestDressingDressing Natürlich Gut 250mlNatürlich Gut Honig Dijon Senf, 6X250ml</v>
      </c>
      <c r="V3353">
        <f>_xlfn.XLOOKUP(U3353,'Daten Vor-Quartal'!U:U,'Daten Vor-Quartal'!I:I,0)</f>
        <v>0.85</v>
      </c>
    </row>
    <row r="3354" spans="1:22">
      <c r="A3354" t="s">
        <v>24</v>
      </c>
      <c r="B3354" t="s">
        <v>29</v>
      </c>
      <c r="C3354" t="s">
        <v>10</v>
      </c>
      <c r="D3354" t="s">
        <v>181</v>
      </c>
      <c r="E3354" t="s">
        <v>185</v>
      </c>
      <c r="F3354">
        <v>4</v>
      </c>
      <c r="G3354" t="s">
        <v>51</v>
      </c>
      <c r="H3354">
        <v>1</v>
      </c>
      <c r="I3354">
        <v>0.81690140845070425</v>
      </c>
      <c r="J3354">
        <v>71.42857142857163</v>
      </c>
      <c r="K3354">
        <v>4.2717086834734177</v>
      </c>
      <c r="L3354">
        <v>378</v>
      </c>
      <c r="M3354">
        <v>378</v>
      </c>
      <c r="N3354">
        <v>71</v>
      </c>
      <c r="O3354">
        <v>58</v>
      </c>
      <c r="P3354">
        <v>411</v>
      </c>
      <c r="Q3354">
        <v>78.008559000434275</v>
      </c>
      <c r="R3354">
        <v>4.6239676871203557</v>
      </c>
      <c r="S3354">
        <f t="shared" si="55"/>
        <v>0.8</v>
      </c>
      <c r="T3354" s="13">
        <f>(Tabelle1[[#This Row],[MT Distri % (besucht)]]-Tabelle1[[#This Row],[MT Distri % (besucht) VP]])*100</f>
        <v>1.6901408450704203</v>
      </c>
      <c r="U3354" t="str">
        <f>Tabelle1[[#This Row],[Kundenhierarchie 1]]&amp;Tabelle1[[#This Row],[Händler]]&amp;Tabelle1[[#This Row],[Kategorie]]&amp;Tabelle1[[#This Row],[Gruppe]]&amp;Tabelle1[[#This Row],[Name]]</f>
        <v>Rewe GruppeRewe SüdwestDressingDressing Natürlich Gut 250mlNatürlich Gut Jogh. Wildkräuter, 6X250ml</v>
      </c>
      <c r="V3354">
        <f>_xlfn.XLOOKUP(U3354,'Daten Vor-Quartal'!U:U,'Daten Vor-Quartal'!I:I,0)</f>
        <v>0.8</v>
      </c>
    </row>
    <row r="3355" spans="1:22">
      <c r="A3355" t="s">
        <v>24</v>
      </c>
      <c r="B3355" t="s">
        <v>29</v>
      </c>
      <c r="C3355" t="s">
        <v>9</v>
      </c>
      <c r="D3355" t="s">
        <v>186</v>
      </c>
      <c r="E3355" t="s">
        <v>55</v>
      </c>
      <c r="F3355">
        <v>4</v>
      </c>
      <c r="G3355" t="s">
        <v>51</v>
      </c>
      <c r="H3355">
        <v>1</v>
      </c>
      <c r="I3355">
        <v>0.14084507042253522</v>
      </c>
      <c r="J3355">
        <v>9.2009685230024019</v>
      </c>
      <c r="K3355">
        <v>-32.710796182880095</v>
      </c>
      <c r="L3355">
        <v>380</v>
      </c>
      <c r="M3355">
        <v>380</v>
      </c>
      <c r="N3355">
        <v>71</v>
      </c>
      <c r="O3355">
        <v>10</v>
      </c>
      <c r="P3355">
        <v>411</v>
      </c>
      <c r="Q3355">
        <v>14.377081539737565</v>
      </c>
      <c r="R3355">
        <v>-32.045069570792023</v>
      </c>
      <c r="S3355">
        <f t="shared" si="55"/>
        <v>0.13333333333333333</v>
      </c>
      <c r="T3355" s="13">
        <f>(Tabelle1[[#This Row],[MT Distri % (besucht)]]-Tabelle1[[#This Row],[MT Distri % (besucht) VP]])*100</f>
        <v>0.75117370892018864</v>
      </c>
      <c r="U3355" t="str">
        <f>Tabelle1[[#This Row],[Kundenhierarchie 1]]&amp;Tabelle1[[#This Row],[Händler]]&amp;Tabelle1[[#This Row],[Kategorie]]&amp;Tabelle1[[#This Row],[Gruppe]]&amp;Tabelle1[[#This Row],[Name]]</f>
        <v>Rewe GruppeRewe SüdwestEssigBalsamissimo 215mlBalsamissimo Balsamico-Creme 215ml Fl.</v>
      </c>
      <c r="V3355">
        <f>_xlfn.XLOOKUP(U3355,'Daten Vor-Quartal'!U:U,'Daten Vor-Quartal'!I:I,0)</f>
        <v>0.13333333333333333</v>
      </c>
    </row>
    <row r="3356" spans="1:22">
      <c r="A3356" t="s">
        <v>24</v>
      </c>
      <c r="B3356" t="s">
        <v>29</v>
      </c>
      <c r="C3356" t="s">
        <v>9</v>
      </c>
      <c r="D3356" t="s">
        <v>186</v>
      </c>
      <c r="E3356" t="s">
        <v>83</v>
      </c>
      <c r="F3356">
        <v>30</v>
      </c>
      <c r="G3356" t="s">
        <v>74</v>
      </c>
      <c r="H3356">
        <v>0</v>
      </c>
      <c r="I3356">
        <v>0</v>
      </c>
      <c r="J3356">
        <v>0</v>
      </c>
      <c r="K3356">
        <v>0</v>
      </c>
      <c r="L3356">
        <v>0</v>
      </c>
      <c r="M3356">
        <v>380</v>
      </c>
      <c r="N3356">
        <v>1</v>
      </c>
      <c r="O3356">
        <v>0</v>
      </c>
      <c r="P3356">
        <v>411</v>
      </c>
      <c r="Q3356">
        <v>0</v>
      </c>
      <c r="R3356">
        <v>0</v>
      </c>
      <c r="S3356">
        <f t="shared" si="55"/>
        <v>0</v>
      </c>
      <c r="T3356" s="13">
        <f>(Tabelle1[[#This Row],[MT Distri % (besucht)]]-Tabelle1[[#This Row],[MT Distri % (besucht) VP]])*100</f>
        <v>0</v>
      </c>
      <c r="U3356" t="str">
        <f>Tabelle1[[#This Row],[Kundenhierarchie 1]]&amp;Tabelle1[[#This Row],[Händler]]&amp;Tabelle1[[#This Row],[Kategorie]]&amp;Tabelle1[[#This Row],[Gruppe]]&amp;Tabelle1[[#This Row],[Name]]</f>
        <v>Rewe GruppeRewe SüdwestEssigBalsamissimo 215mlBalsamissimo Basilikum, 215ml Fl.</v>
      </c>
      <c r="V3356">
        <f>_xlfn.XLOOKUP(U3356,'Daten Vor-Quartal'!U:U,'Daten Vor-Quartal'!I:I,0)</f>
        <v>0</v>
      </c>
    </row>
    <row r="3357" spans="1:22">
      <c r="A3357" t="s">
        <v>24</v>
      </c>
      <c r="B3357" t="s">
        <v>29</v>
      </c>
      <c r="C3357" t="s">
        <v>9</v>
      </c>
      <c r="D3357" t="s">
        <v>187</v>
      </c>
      <c r="E3357" t="s">
        <v>53</v>
      </c>
      <c r="F3357">
        <v>2</v>
      </c>
      <c r="G3357" t="s">
        <v>51</v>
      </c>
      <c r="H3357">
        <v>1</v>
      </c>
      <c r="I3357">
        <v>0.74647887323943662</v>
      </c>
      <c r="J3357">
        <v>65.859564164649484</v>
      </c>
      <c r="K3357">
        <v>1.1536818117077534</v>
      </c>
      <c r="L3357">
        <v>380</v>
      </c>
      <c r="M3357">
        <v>380</v>
      </c>
      <c r="N3357">
        <v>71</v>
      </c>
      <c r="O3357">
        <v>53</v>
      </c>
      <c r="P3357">
        <v>411</v>
      </c>
      <c r="Q3357">
        <v>73.765759111381271</v>
      </c>
      <c r="R3357">
        <v>1.2248658363552352</v>
      </c>
      <c r="S3357">
        <f t="shared" si="55"/>
        <v>0.76666666666666672</v>
      </c>
      <c r="T3357" s="13">
        <f>(Tabelle1[[#This Row],[MT Distri % (besucht)]]-Tabelle1[[#This Row],[MT Distri % (besucht) VP]])*100</f>
        <v>-2.0187793427230094</v>
      </c>
      <c r="U3357" t="str">
        <f>Tabelle1[[#This Row],[Kundenhierarchie 1]]&amp;Tabelle1[[#This Row],[Händler]]&amp;Tabelle1[[#This Row],[Kategorie]]&amp;Tabelle1[[#This Row],[Gruppe]]&amp;Tabelle1[[#This Row],[Name]]</f>
        <v>Rewe GruppeRewe SüdwestEssigEssig Balsamicos 0,5lKühne Aceto Bals. di Modena,0,5l Karaffe</v>
      </c>
      <c r="V3357">
        <f>_xlfn.XLOOKUP(U3357,'Daten Vor-Quartal'!U:U,'Daten Vor-Quartal'!I:I,0)</f>
        <v>0.76666666666666672</v>
      </c>
    </row>
    <row r="3358" spans="1:22">
      <c r="A3358" t="s">
        <v>24</v>
      </c>
      <c r="B3358" t="s">
        <v>29</v>
      </c>
      <c r="C3358" t="s">
        <v>9</v>
      </c>
      <c r="D3358" t="s">
        <v>187</v>
      </c>
      <c r="E3358" t="s">
        <v>52</v>
      </c>
      <c r="F3358">
        <v>1</v>
      </c>
      <c r="G3358" t="s">
        <v>51</v>
      </c>
      <c r="H3358">
        <v>1</v>
      </c>
      <c r="I3358">
        <v>0.71830985915492962</v>
      </c>
      <c r="J3358">
        <v>66.343825665859256</v>
      </c>
      <c r="K3358">
        <v>1.6379433129184118</v>
      </c>
      <c r="L3358">
        <v>380</v>
      </c>
      <c r="M3358">
        <v>380</v>
      </c>
      <c r="N3358">
        <v>71</v>
      </c>
      <c r="O3358">
        <v>51</v>
      </c>
      <c r="P3358">
        <v>411</v>
      </c>
      <c r="Q3358">
        <v>74.41276725460348</v>
      </c>
      <c r="R3358">
        <v>1.0502773238345924</v>
      </c>
      <c r="S3358">
        <f t="shared" si="55"/>
        <v>0.75</v>
      </c>
      <c r="T3358" s="13">
        <f>(Tabelle1[[#This Row],[MT Distri % (besucht)]]-Tabelle1[[#This Row],[MT Distri % (besucht) VP]])*100</f>
        <v>-3.169014084507038</v>
      </c>
      <c r="U3358" t="str">
        <f>Tabelle1[[#This Row],[Kundenhierarchie 1]]&amp;Tabelle1[[#This Row],[Händler]]&amp;Tabelle1[[#This Row],[Kategorie]]&amp;Tabelle1[[#This Row],[Gruppe]]&amp;Tabelle1[[#This Row],[Name]]</f>
        <v>Rewe GruppeRewe SüdwestEssigEssig Balsamicos 0,5lKühne Condimento Bals. Bianco, 0,5l Kar.</v>
      </c>
      <c r="V3358">
        <f>_xlfn.XLOOKUP(U3358,'Daten Vor-Quartal'!U:U,'Daten Vor-Quartal'!I:I,0)</f>
        <v>0.75</v>
      </c>
    </row>
    <row r="3359" spans="1:22">
      <c r="A3359" t="s">
        <v>24</v>
      </c>
      <c r="B3359" t="s">
        <v>29</v>
      </c>
      <c r="C3359" t="s">
        <v>9</v>
      </c>
      <c r="D3359" t="s">
        <v>187</v>
      </c>
      <c r="E3359" t="s">
        <v>60</v>
      </c>
      <c r="F3359">
        <v>9</v>
      </c>
      <c r="G3359" t="s">
        <v>51</v>
      </c>
      <c r="H3359">
        <v>1</v>
      </c>
      <c r="I3359">
        <v>0.92957746478873238</v>
      </c>
      <c r="J3359">
        <v>81.355932203390452</v>
      </c>
      <c r="K3359">
        <v>1.6990694582917854</v>
      </c>
      <c r="L3359">
        <v>380</v>
      </c>
      <c r="M3359">
        <v>380</v>
      </c>
      <c r="N3359">
        <v>71</v>
      </c>
      <c r="O3359">
        <v>66</v>
      </c>
      <c r="P3359">
        <v>411</v>
      </c>
      <c r="Q3359">
        <v>85.787694700163215</v>
      </c>
      <c r="R3359">
        <v>1.2438155078468185</v>
      </c>
      <c r="S3359">
        <f t="shared" si="55"/>
        <v>0.95</v>
      </c>
      <c r="T3359" s="13">
        <f>(Tabelle1[[#This Row],[MT Distri % (besucht)]]-Tabelle1[[#This Row],[MT Distri % (besucht) VP]])*100</f>
        <v>-2.0422535211267578</v>
      </c>
      <c r="U3359" t="str">
        <f>Tabelle1[[#This Row],[Kundenhierarchie 1]]&amp;Tabelle1[[#This Row],[Händler]]&amp;Tabelle1[[#This Row],[Kategorie]]&amp;Tabelle1[[#This Row],[Gruppe]]&amp;Tabelle1[[#This Row],[Name]]</f>
        <v>Rewe GruppeRewe SüdwestEssigEssig Balsamicos 0,5lPrem. Aceto Balsamico di Modena, 6x500ml</v>
      </c>
      <c r="V3359">
        <f>_xlfn.XLOOKUP(U3359,'Daten Vor-Quartal'!U:U,'Daten Vor-Quartal'!I:I,0)</f>
        <v>0.95</v>
      </c>
    </row>
    <row r="3360" spans="1:22">
      <c r="A3360" t="s">
        <v>24</v>
      </c>
      <c r="B3360" t="s">
        <v>29</v>
      </c>
      <c r="C3360" t="s">
        <v>9</v>
      </c>
      <c r="D3360" t="s">
        <v>187</v>
      </c>
      <c r="E3360" t="s">
        <v>62</v>
      </c>
      <c r="F3360">
        <v>11</v>
      </c>
      <c r="G3360" t="s">
        <v>51</v>
      </c>
      <c r="H3360">
        <v>1</v>
      </c>
      <c r="I3360">
        <v>0.95774647887323938</v>
      </c>
      <c r="J3360">
        <v>78.208232445521304</v>
      </c>
      <c r="K3360">
        <v>2.7180363670892107</v>
      </c>
      <c r="L3360">
        <v>380</v>
      </c>
      <c r="M3360">
        <v>380</v>
      </c>
      <c r="N3360">
        <v>71</v>
      </c>
      <c r="O3360">
        <v>68</v>
      </c>
      <c r="P3360">
        <v>411</v>
      </c>
      <c r="Q3360">
        <v>84.822137058911281</v>
      </c>
      <c r="R3360">
        <v>4.1857627381227331</v>
      </c>
      <c r="S3360">
        <f t="shared" si="55"/>
        <v>0.95</v>
      </c>
      <c r="T3360" s="13">
        <f>(Tabelle1[[#This Row],[MT Distri % (besucht)]]-Tabelle1[[#This Row],[MT Distri % (besucht) VP]])*100</f>
        <v>0.77464788732394263</v>
      </c>
      <c r="U3360" t="str">
        <f>Tabelle1[[#This Row],[Kundenhierarchie 1]]&amp;Tabelle1[[#This Row],[Händler]]&amp;Tabelle1[[#This Row],[Kategorie]]&amp;Tabelle1[[#This Row],[Gruppe]]&amp;Tabelle1[[#This Row],[Name]]</f>
        <v>Rewe GruppeRewe SüdwestEssigEssig Balsamicos 0,5lPremium Condimento Bianco, 6x500ml</v>
      </c>
      <c r="V3360">
        <f>_xlfn.XLOOKUP(U3360,'Daten Vor-Quartal'!U:U,'Daten Vor-Quartal'!I:I,0)</f>
        <v>0.95</v>
      </c>
    </row>
    <row r="3361" spans="1:22">
      <c r="A3361" t="s">
        <v>24</v>
      </c>
      <c r="B3361" t="s">
        <v>29</v>
      </c>
      <c r="C3361" t="s">
        <v>9</v>
      </c>
      <c r="D3361" t="s">
        <v>188</v>
      </c>
      <c r="E3361" t="s">
        <v>68</v>
      </c>
      <c r="F3361">
        <v>16</v>
      </c>
      <c r="G3361" t="s">
        <v>63</v>
      </c>
      <c r="H3361">
        <v>1</v>
      </c>
      <c r="I3361">
        <v>0.6901408450704225</v>
      </c>
      <c r="J3361">
        <v>65.133171912832339</v>
      </c>
      <c r="K3361">
        <v>2.6331719128329478</v>
      </c>
      <c r="L3361">
        <v>380</v>
      </c>
      <c r="M3361">
        <v>380</v>
      </c>
      <c r="N3361">
        <v>71</v>
      </c>
      <c r="O3361">
        <v>49</v>
      </c>
      <c r="P3361">
        <v>411</v>
      </c>
      <c r="Q3361">
        <v>73.407553847080592</v>
      </c>
      <c r="R3361">
        <v>2.2691916561698235</v>
      </c>
      <c r="S3361">
        <f t="shared" si="55"/>
        <v>0.68333333333333335</v>
      </c>
      <c r="T3361" s="13">
        <f>(Tabelle1[[#This Row],[MT Distri % (besucht)]]-Tabelle1[[#This Row],[MT Distri % (besucht) VP]])*100</f>
        <v>0.68075117370891558</v>
      </c>
      <c r="U3361" t="str">
        <f>Tabelle1[[#This Row],[Kundenhierarchie 1]]&amp;Tabelle1[[#This Row],[Händler]]&amp;Tabelle1[[#This Row],[Kategorie]]&amp;Tabelle1[[#This Row],[Gruppe]]&amp;Tabelle1[[#This Row],[Name]]</f>
        <v>Rewe GruppeRewe SüdwestEssigEssig Balsamicos 100mlKühne Aceto Balsamico, 100ml Flasche</v>
      </c>
      <c r="V3361">
        <f>_xlfn.XLOOKUP(U3361,'Daten Vor-Quartal'!U:U,'Daten Vor-Quartal'!I:I,0)</f>
        <v>0.68333333333333335</v>
      </c>
    </row>
    <row r="3362" spans="1:22">
      <c r="A3362" t="s">
        <v>24</v>
      </c>
      <c r="B3362" t="s">
        <v>29</v>
      </c>
      <c r="C3362" t="s">
        <v>9</v>
      </c>
      <c r="D3362" t="s">
        <v>188</v>
      </c>
      <c r="E3362" t="s">
        <v>69</v>
      </c>
      <c r="F3362">
        <v>17</v>
      </c>
      <c r="G3362" t="s">
        <v>63</v>
      </c>
      <c r="H3362">
        <v>1</v>
      </c>
      <c r="I3362">
        <v>0.21126760563380281</v>
      </c>
      <c r="J3362">
        <v>17.675544794188745</v>
      </c>
      <c r="K3362">
        <v>0.76378008830650779</v>
      </c>
      <c r="L3362">
        <v>380</v>
      </c>
      <c r="M3362">
        <v>380</v>
      </c>
      <c r="N3362">
        <v>71</v>
      </c>
      <c r="O3362">
        <v>15</v>
      </c>
      <c r="P3362">
        <v>411</v>
      </c>
      <c r="Q3362">
        <v>19.21209828808562</v>
      </c>
      <c r="R3362">
        <v>1.1899334726016022</v>
      </c>
      <c r="S3362">
        <f t="shared" si="55"/>
        <v>0.21666666666666667</v>
      </c>
      <c r="T3362" s="13">
        <f>(Tabelle1[[#This Row],[MT Distri % (besucht)]]-Tabelle1[[#This Row],[MT Distri % (besucht) VP]])*100</f>
        <v>-0.53990610328638611</v>
      </c>
      <c r="U3362" t="str">
        <f>Tabelle1[[#This Row],[Kundenhierarchie 1]]&amp;Tabelle1[[#This Row],[Händler]]&amp;Tabelle1[[#This Row],[Kategorie]]&amp;Tabelle1[[#This Row],[Gruppe]]&amp;Tabelle1[[#This Row],[Name]]</f>
        <v>Rewe GruppeRewe SüdwestEssigEssig Balsamicos 100mlKühne Condim.Balsamico Bianco, 100ml Fl.</v>
      </c>
      <c r="V3362">
        <f>_xlfn.XLOOKUP(U3362,'Daten Vor-Quartal'!U:U,'Daten Vor-Quartal'!I:I,0)</f>
        <v>0.21666666666666667</v>
      </c>
    </row>
    <row r="3363" spans="1:22">
      <c r="A3363" t="s">
        <v>24</v>
      </c>
      <c r="B3363" t="s">
        <v>29</v>
      </c>
      <c r="C3363" t="s">
        <v>9</v>
      </c>
      <c r="D3363" t="s">
        <v>189</v>
      </c>
      <c r="E3363" t="s">
        <v>88</v>
      </c>
      <c r="F3363">
        <v>35</v>
      </c>
      <c r="G3363" t="s">
        <v>74</v>
      </c>
      <c r="H3363">
        <v>0</v>
      </c>
      <c r="I3363">
        <v>0</v>
      </c>
      <c r="J3363">
        <v>0</v>
      </c>
      <c r="K3363">
        <v>0</v>
      </c>
      <c r="L3363">
        <v>0</v>
      </c>
      <c r="M3363">
        <v>380</v>
      </c>
      <c r="N3363">
        <v>1</v>
      </c>
      <c r="O3363">
        <v>0</v>
      </c>
      <c r="P3363">
        <v>411</v>
      </c>
      <c r="Q3363">
        <v>0</v>
      </c>
      <c r="R3363">
        <v>0</v>
      </c>
      <c r="S3363">
        <f t="shared" si="55"/>
        <v>0</v>
      </c>
      <c r="T3363" s="13">
        <f>(Tabelle1[[#This Row],[MT Distri % (besucht)]]-Tabelle1[[#This Row],[MT Distri % (besucht) VP]])*100</f>
        <v>0</v>
      </c>
      <c r="U3363" t="str">
        <f>Tabelle1[[#This Row],[Kundenhierarchie 1]]&amp;Tabelle1[[#This Row],[Händler]]&amp;Tabelle1[[#This Row],[Kategorie]]&amp;Tabelle1[[#This Row],[Gruppe]]&amp;Tabelle1[[#This Row],[Name]]</f>
        <v>Rewe GruppeRewe SüdwestEssigEssig Balsamicos 250mlBio Aceto Balsamico di Modena 6%, 250ml</v>
      </c>
      <c r="V3363">
        <f>_xlfn.XLOOKUP(U3363,'Daten Vor-Quartal'!U:U,'Daten Vor-Quartal'!I:I,0)</f>
        <v>0</v>
      </c>
    </row>
    <row r="3364" spans="1:22">
      <c r="A3364" t="s">
        <v>24</v>
      </c>
      <c r="B3364" t="s">
        <v>29</v>
      </c>
      <c r="C3364" t="s">
        <v>9</v>
      </c>
      <c r="D3364" t="s">
        <v>189</v>
      </c>
      <c r="E3364" t="s">
        <v>86</v>
      </c>
      <c r="F3364">
        <v>33</v>
      </c>
      <c r="G3364" t="s">
        <v>74</v>
      </c>
      <c r="H3364">
        <v>0</v>
      </c>
      <c r="I3364">
        <v>0</v>
      </c>
      <c r="J3364">
        <v>0</v>
      </c>
      <c r="K3364">
        <v>0</v>
      </c>
      <c r="L3364">
        <v>0</v>
      </c>
      <c r="M3364">
        <v>380</v>
      </c>
      <c r="N3364">
        <v>1</v>
      </c>
      <c r="O3364">
        <v>0</v>
      </c>
      <c r="P3364">
        <v>411</v>
      </c>
      <c r="Q3364">
        <v>0</v>
      </c>
      <c r="R3364">
        <v>0</v>
      </c>
      <c r="S3364">
        <f t="shared" si="55"/>
        <v>0</v>
      </c>
      <c r="T3364" s="13">
        <f>(Tabelle1[[#This Row],[MT Distri % (besucht)]]-Tabelle1[[#This Row],[MT Distri % (besucht) VP]])*100</f>
        <v>0</v>
      </c>
      <c r="U3364" t="str">
        <f>Tabelle1[[#This Row],[Kundenhierarchie 1]]&amp;Tabelle1[[#This Row],[Händler]]&amp;Tabelle1[[#This Row],[Kategorie]]&amp;Tabelle1[[#This Row],[Gruppe]]&amp;Tabelle1[[#This Row],[Name]]</f>
        <v>Rewe GruppeRewe SüdwestEssigEssig Balsamicos 250mlBio Condimento Balsamico Bianco 5%,250ml</v>
      </c>
      <c r="V3364">
        <f>_xlfn.XLOOKUP(U3364,'Daten Vor-Quartal'!U:U,'Daten Vor-Quartal'!I:I,0)</f>
        <v>0</v>
      </c>
    </row>
    <row r="3365" spans="1:22">
      <c r="A3365" t="s">
        <v>24</v>
      </c>
      <c r="B3365" t="s">
        <v>29</v>
      </c>
      <c r="C3365" t="s">
        <v>9</v>
      </c>
      <c r="D3365" t="s">
        <v>189</v>
      </c>
      <c r="E3365" t="s">
        <v>71</v>
      </c>
      <c r="F3365">
        <v>19</v>
      </c>
      <c r="G3365" t="s">
        <v>63</v>
      </c>
      <c r="H3365">
        <v>1</v>
      </c>
      <c r="I3365">
        <v>0.94366197183098588</v>
      </c>
      <c r="J3365">
        <v>78.450363196126233</v>
      </c>
      <c r="K3365">
        <v>0.7542847647533536</v>
      </c>
      <c r="L3365">
        <v>380</v>
      </c>
      <c r="M3365">
        <v>380</v>
      </c>
      <c r="N3365">
        <v>71</v>
      </c>
      <c r="O3365">
        <v>67</v>
      </c>
      <c r="P3365">
        <v>411</v>
      </c>
      <c r="Q3365">
        <v>85.814924789388343</v>
      </c>
      <c r="R3365">
        <v>0.31972748211396151</v>
      </c>
      <c r="S3365">
        <f t="shared" si="55"/>
        <v>0.96666666666666667</v>
      </c>
      <c r="T3365" s="13">
        <f>(Tabelle1[[#This Row],[MT Distri % (besucht)]]-Tabelle1[[#This Row],[MT Distri % (besucht) VP]])*100</f>
        <v>-2.3004694835680795</v>
      </c>
      <c r="U3365" t="str">
        <f>Tabelle1[[#This Row],[Kundenhierarchie 1]]&amp;Tabelle1[[#This Row],[Händler]]&amp;Tabelle1[[#This Row],[Kategorie]]&amp;Tabelle1[[#This Row],[Gruppe]]&amp;Tabelle1[[#This Row],[Name]]</f>
        <v>Rewe GruppeRewe SüdwestEssigEssig Balsamicos 250mlKühne Aceto Balsamico di Modena, 250ml</v>
      </c>
      <c r="V3365">
        <f>_xlfn.XLOOKUP(U3365,'Daten Vor-Quartal'!U:U,'Daten Vor-Quartal'!I:I,0)</f>
        <v>0.96666666666666667</v>
      </c>
    </row>
    <row r="3366" spans="1:22">
      <c r="A3366" t="s">
        <v>24</v>
      </c>
      <c r="B3366" t="s">
        <v>29</v>
      </c>
      <c r="C3366" t="s">
        <v>9</v>
      </c>
      <c r="D3366" t="s">
        <v>189</v>
      </c>
      <c r="E3366" t="s">
        <v>67</v>
      </c>
      <c r="F3366">
        <v>15</v>
      </c>
      <c r="G3366" t="s">
        <v>63</v>
      </c>
      <c r="H3366">
        <v>1</v>
      </c>
      <c r="I3366">
        <v>0.90140845070422537</v>
      </c>
      <c r="J3366">
        <v>84.745762711863975</v>
      </c>
      <c r="K3366">
        <v>0.43203722166832709</v>
      </c>
      <c r="L3366">
        <v>380</v>
      </c>
      <c r="M3366">
        <v>380</v>
      </c>
      <c r="N3366">
        <v>71</v>
      </c>
      <c r="O3366">
        <v>64</v>
      </c>
      <c r="P3366">
        <v>411</v>
      </c>
      <c r="Q3366">
        <v>90.135298746723365</v>
      </c>
      <c r="R3366">
        <v>0.44134378611953196</v>
      </c>
      <c r="S3366">
        <f t="shared" si="55"/>
        <v>0.93333333333333335</v>
      </c>
      <c r="T3366" s="13">
        <f>(Tabelle1[[#This Row],[MT Distri % (besucht)]]-Tabelle1[[#This Row],[MT Distri % (besucht) VP]])*100</f>
        <v>-3.1924882629107976</v>
      </c>
      <c r="U3366" t="str">
        <f>Tabelle1[[#This Row],[Kundenhierarchie 1]]&amp;Tabelle1[[#This Row],[Händler]]&amp;Tabelle1[[#This Row],[Kategorie]]&amp;Tabelle1[[#This Row],[Gruppe]]&amp;Tabelle1[[#This Row],[Name]]</f>
        <v>Rewe GruppeRewe SüdwestEssigEssig Balsamicos 250mlKühne Cond.Balsam. Bianco, 250ml Karaffe</v>
      </c>
      <c r="V3366">
        <f>_xlfn.XLOOKUP(U3366,'Daten Vor-Quartal'!U:U,'Daten Vor-Quartal'!I:I,0)</f>
        <v>0.93333333333333335</v>
      </c>
    </row>
    <row r="3367" spans="1:22">
      <c r="A3367" t="s">
        <v>24</v>
      </c>
      <c r="B3367" t="s">
        <v>29</v>
      </c>
      <c r="C3367" t="s">
        <v>9</v>
      </c>
      <c r="D3367" t="s">
        <v>190</v>
      </c>
      <c r="E3367" t="s">
        <v>70</v>
      </c>
      <c r="F3367">
        <v>18</v>
      </c>
      <c r="G3367" t="s">
        <v>63</v>
      </c>
      <c r="H3367">
        <v>1</v>
      </c>
      <c r="I3367">
        <v>4.2253521126760563E-2</v>
      </c>
      <c r="J3367">
        <v>6.29539951573856</v>
      </c>
      <c r="K3367">
        <v>1.3934387314247831</v>
      </c>
      <c r="L3367">
        <v>380</v>
      </c>
      <c r="M3367">
        <v>380</v>
      </c>
      <c r="N3367">
        <v>71</v>
      </c>
      <c r="O3367">
        <v>3</v>
      </c>
      <c r="P3367">
        <v>411</v>
      </c>
      <c r="Q3367">
        <v>8.850426775554066</v>
      </c>
      <c r="R3367">
        <v>0.69182023176108842</v>
      </c>
      <c r="S3367">
        <f t="shared" si="55"/>
        <v>0.05</v>
      </c>
      <c r="T3367" s="13">
        <f>(Tabelle1[[#This Row],[MT Distri % (besucht)]]-Tabelle1[[#This Row],[MT Distri % (besucht) VP]])*100</f>
        <v>-0.77464788732394396</v>
      </c>
      <c r="U3367" t="str">
        <f>Tabelle1[[#This Row],[Kundenhierarchie 1]]&amp;Tabelle1[[#This Row],[Händler]]&amp;Tabelle1[[#This Row],[Kategorie]]&amp;Tabelle1[[#This Row],[Gruppe]]&amp;Tabelle1[[#This Row],[Name]]</f>
        <v>Rewe GruppeRewe SüdwestEssigEssig CK 250mlHimbeer &amp; Essig, 250 ml Karaffe</v>
      </c>
      <c r="V3367">
        <f>_xlfn.XLOOKUP(U3367,'Daten Vor-Quartal'!U:U,'Daten Vor-Quartal'!I:I,0)</f>
        <v>0.05</v>
      </c>
    </row>
    <row r="3368" spans="1:22">
      <c r="A3368" t="s">
        <v>24</v>
      </c>
      <c r="B3368" t="s">
        <v>29</v>
      </c>
      <c r="C3368" t="s">
        <v>9</v>
      </c>
      <c r="D3368" t="s">
        <v>190</v>
      </c>
      <c r="E3368" t="s">
        <v>77</v>
      </c>
      <c r="F3368">
        <v>24</v>
      </c>
      <c r="G3368" t="s">
        <v>74</v>
      </c>
      <c r="H3368">
        <v>0</v>
      </c>
      <c r="I3368">
        <v>0</v>
      </c>
      <c r="J3368">
        <v>5.3268765133172442</v>
      </c>
      <c r="K3368">
        <v>1.4053078858662065</v>
      </c>
      <c r="L3368">
        <v>0</v>
      </c>
      <c r="M3368">
        <v>380</v>
      </c>
      <c r="N3368">
        <v>1</v>
      </c>
      <c r="O3368">
        <v>0</v>
      </c>
      <c r="P3368">
        <v>411</v>
      </c>
      <c r="Q3368">
        <v>7.6075607524442814</v>
      </c>
      <c r="R3368">
        <v>0.44805578309484062</v>
      </c>
      <c r="S3368">
        <f t="shared" si="55"/>
        <v>0</v>
      </c>
      <c r="T3368" s="13">
        <f>(Tabelle1[[#This Row],[MT Distri % (besucht)]]-Tabelle1[[#This Row],[MT Distri % (besucht) VP]])*100</f>
        <v>0</v>
      </c>
      <c r="U3368" t="str">
        <f>Tabelle1[[#This Row],[Kundenhierarchie 1]]&amp;Tabelle1[[#This Row],[Händler]]&amp;Tabelle1[[#This Row],[Kategorie]]&amp;Tabelle1[[#This Row],[Gruppe]]&amp;Tabelle1[[#This Row],[Name]]</f>
        <v>Rewe GruppeRewe SüdwestEssigEssig CK 250mlHonig &amp; Essig, 250ml Karaffe</v>
      </c>
      <c r="V3368">
        <f>_xlfn.XLOOKUP(U3368,'Daten Vor-Quartal'!U:U,'Daten Vor-Quartal'!I:I,0)</f>
        <v>0</v>
      </c>
    </row>
    <row r="3369" spans="1:22">
      <c r="A3369" t="s">
        <v>24</v>
      </c>
      <c r="B3369" t="s">
        <v>29</v>
      </c>
      <c r="C3369" t="s">
        <v>9</v>
      </c>
      <c r="D3369" t="s">
        <v>190</v>
      </c>
      <c r="E3369" t="s">
        <v>64</v>
      </c>
      <c r="F3369">
        <v>12</v>
      </c>
      <c r="G3369" t="s">
        <v>63</v>
      </c>
      <c r="H3369">
        <v>1</v>
      </c>
      <c r="I3369">
        <v>2.8169014084507043E-2</v>
      </c>
      <c r="J3369">
        <v>6.053268765133188</v>
      </c>
      <c r="K3369">
        <v>2.8669942553292462</v>
      </c>
      <c r="L3369">
        <v>380</v>
      </c>
      <c r="M3369">
        <v>380</v>
      </c>
      <c r="N3369">
        <v>71</v>
      </c>
      <c r="O3369">
        <v>2</v>
      </c>
      <c r="P3369">
        <v>411</v>
      </c>
      <c r="Q3369">
        <v>8.3445779886283677</v>
      </c>
      <c r="R3369">
        <v>1.5132975225705376</v>
      </c>
      <c r="S3369">
        <f t="shared" si="55"/>
        <v>3.3333333333333333E-2</v>
      </c>
      <c r="T3369" s="13">
        <f>(Tabelle1[[#This Row],[MT Distri % (besucht)]]-Tabelle1[[#This Row],[MT Distri % (besucht) VP]])*100</f>
        <v>-0.51643192488262901</v>
      </c>
      <c r="U3369" t="str">
        <f>Tabelle1[[#This Row],[Kundenhierarchie 1]]&amp;Tabelle1[[#This Row],[Händler]]&amp;Tabelle1[[#This Row],[Kategorie]]&amp;Tabelle1[[#This Row],[Gruppe]]&amp;Tabelle1[[#This Row],[Name]]</f>
        <v>Rewe GruppeRewe SüdwestEssigEssig CK 250mlKühne Apfel Essig, 250ml Karaffe</v>
      </c>
      <c r="V3369">
        <f>_xlfn.XLOOKUP(U3369,'Daten Vor-Quartal'!U:U,'Daten Vor-Quartal'!I:I,0)</f>
        <v>3.3333333333333333E-2</v>
      </c>
    </row>
    <row r="3370" spans="1:22">
      <c r="A3370" t="s">
        <v>24</v>
      </c>
      <c r="B3370" t="s">
        <v>29</v>
      </c>
      <c r="C3370" t="s">
        <v>9</v>
      </c>
      <c r="D3370" t="s">
        <v>190</v>
      </c>
      <c r="E3370" t="s">
        <v>84</v>
      </c>
      <c r="F3370">
        <v>31</v>
      </c>
      <c r="G3370" t="s">
        <v>74</v>
      </c>
      <c r="H3370">
        <v>0</v>
      </c>
      <c r="I3370">
        <v>0</v>
      </c>
      <c r="J3370">
        <v>0</v>
      </c>
      <c r="K3370">
        <v>0</v>
      </c>
      <c r="L3370">
        <v>0</v>
      </c>
      <c r="M3370">
        <v>380</v>
      </c>
      <c r="N3370">
        <v>1</v>
      </c>
      <c r="O3370">
        <v>0</v>
      </c>
      <c r="P3370">
        <v>411</v>
      </c>
      <c r="Q3370">
        <v>0</v>
      </c>
      <c r="R3370">
        <v>0</v>
      </c>
      <c r="S3370">
        <f t="shared" si="55"/>
        <v>0</v>
      </c>
      <c r="T3370" s="13">
        <f>(Tabelle1[[#This Row],[MT Distri % (besucht)]]-Tabelle1[[#This Row],[MT Distri % (besucht) VP]])*100</f>
        <v>0</v>
      </c>
      <c r="U3370" t="str">
        <f>Tabelle1[[#This Row],[Kundenhierarchie 1]]&amp;Tabelle1[[#This Row],[Händler]]&amp;Tabelle1[[#This Row],[Kategorie]]&amp;Tabelle1[[#This Row],[Gruppe]]&amp;Tabelle1[[#This Row],[Name]]</f>
        <v>Rewe GruppeRewe SüdwestEssigEssig CK 250mlKühne Rotwein Essig, 250ml Karaffe</v>
      </c>
      <c r="V3370">
        <f>_xlfn.XLOOKUP(U3370,'Daten Vor-Quartal'!U:U,'Daten Vor-Quartal'!I:I,0)</f>
        <v>0</v>
      </c>
    </row>
    <row r="3371" spans="1:22">
      <c r="A3371" t="s">
        <v>24</v>
      </c>
      <c r="B3371" t="s">
        <v>29</v>
      </c>
      <c r="C3371" t="s">
        <v>9</v>
      </c>
      <c r="D3371" t="s">
        <v>190</v>
      </c>
      <c r="E3371" t="s">
        <v>75</v>
      </c>
      <c r="F3371">
        <v>22</v>
      </c>
      <c r="G3371" t="s">
        <v>74</v>
      </c>
      <c r="H3371">
        <v>1</v>
      </c>
      <c r="I3371">
        <v>0.12676056338028169</v>
      </c>
      <c r="J3371">
        <v>8.2324455205811855</v>
      </c>
      <c r="K3371">
        <v>-0.10088781275221873</v>
      </c>
      <c r="L3371">
        <v>380</v>
      </c>
      <c r="M3371">
        <v>380</v>
      </c>
      <c r="N3371">
        <v>71</v>
      </c>
      <c r="O3371">
        <v>9</v>
      </c>
      <c r="P3371">
        <v>411</v>
      </c>
      <c r="Q3371">
        <v>12.439345006437961</v>
      </c>
      <c r="R3371">
        <v>-0.13346954678362977</v>
      </c>
      <c r="S3371">
        <f t="shared" si="55"/>
        <v>0.13333333333333333</v>
      </c>
      <c r="T3371" s="13">
        <f>(Tabelle1[[#This Row],[MT Distri % (besucht)]]-Tabelle1[[#This Row],[MT Distri % (besucht) VP]])*100</f>
        <v>-0.65727699530516437</v>
      </c>
      <c r="U3371" t="str">
        <f>Tabelle1[[#This Row],[Kundenhierarchie 1]]&amp;Tabelle1[[#This Row],[Händler]]&amp;Tabelle1[[#This Row],[Kategorie]]&amp;Tabelle1[[#This Row],[Gruppe]]&amp;Tabelle1[[#This Row],[Name]]</f>
        <v>Rewe GruppeRewe SüdwestEssigEssig CK 250mlKühne Weißwein Essig, 250ml Karaffe</v>
      </c>
      <c r="V3371">
        <f>_xlfn.XLOOKUP(U3371,'Daten Vor-Quartal'!U:U,'Daten Vor-Quartal'!I:I,0)</f>
        <v>0.13333333333333333</v>
      </c>
    </row>
    <row r="3372" spans="1:22">
      <c r="A3372" t="s">
        <v>24</v>
      </c>
      <c r="B3372" t="s">
        <v>29</v>
      </c>
      <c r="C3372" t="s">
        <v>9</v>
      </c>
      <c r="D3372" t="s">
        <v>190</v>
      </c>
      <c r="E3372" t="s">
        <v>78</v>
      </c>
      <c r="F3372">
        <v>25</v>
      </c>
      <c r="G3372" t="s">
        <v>74</v>
      </c>
      <c r="H3372">
        <v>0</v>
      </c>
      <c r="I3372">
        <v>0</v>
      </c>
      <c r="J3372">
        <v>0</v>
      </c>
      <c r="K3372">
        <v>0</v>
      </c>
      <c r="L3372">
        <v>0</v>
      </c>
      <c r="M3372">
        <v>380</v>
      </c>
      <c r="N3372">
        <v>1</v>
      </c>
      <c r="O3372">
        <v>0</v>
      </c>
      <c r="P3372">
        <v>411</v>
      </c>
      <c r="Q3372">
        <v>0</v>
      </c>
      <c r="R3372">
        <v>0</v>
      </c>
      <c r="S3372">
        <f t="shared" si="55"/>
        <v>0</v>
      </c>
      <c r="T3372" s="13">
        <f>(Tabelle1[[#This Row],[MT Distri % (besucht)]]-Tabelle1[[#This Row],[MT Distri % (besucht) VP]])*100</f>
        <v>0</v>
      </c>
      <c r="U3372" t="str">
        <f>Tabelle1[[#This Row],[Kundenhierarchie 1]]&amp;Tabelle1[[#This Row],[Händler]]&amp;Tabelle1[[#This Row],[Kategorie]]&amp;Tabelle1[[#This Row],[Gruppe]]&amp;Tabelle1[[#This Row],[Name]]</f>
        <v>Rewe GruppeRewe SüdwestEssigEssig CK 250mlWalnuss &amp; Essig, 250 ml Karaffe</v>
      </c>
      <c r="V3372">
        <f>_xlfn.XLOOKUP(U3372,'Daten Vor-Quartal'!U:U,'Daten Vor-Quartal'!I:I,0)</f>
        <v>0</v>
      </c>
    </row>
    <row r="3373" spans="1:22">
      <c r="A3373" t="s">
        <v>24</v>
      </c>
      <c r="B3373" t="s">
        <v>29</v>
      </c>
      <c r="C3373" t="s">
        <v>9</v>
      </c>
      <c r="D3373" t="s">
        <v>191</v>
      </c>
      <c r="E3373" t="s">
        <v>61</v>
      </c>
      <c r="F3373">
        <v>10</v>
      </c>
      <c r="G3373" t="s">
        <v>51</v>
      </c>
      <c r="H3373">
        <v>0</v>
      </c>
      <c r="I3373">
        <v>0</v>
      </c>
      <c r="J3373">
        <v>0</v>
      </c>
      <c r="K3373">
        <v>0</v>
      </c>
      <c r="L3373">
        <v>0</v>
      </c>
      <c r="M3373">
        <v>380</v>
      </c>
      <c r="N3373">
        <v>1</v>
      </c>
      <c r="O3373">
        <v>0</v>
      </c>
      <c r="P3373">
        <v>411</v>
      </c>
      <c r="Q3373">
        <v>0</v>
      </c>
      <c r="R3373">
        <v>0</v>
      </c>
      <c r="S3373">
        <f t="shared" si="55"/>
        <v>0</v>
      </c>
      <c r="T3373" s="13">
        <f>(Tabelle1[[#This Row],[MT Distri % (besucht)]]-Tabelle1[[#This Row],[MT Distri % (besucht) VP]])*100</f>
        <v>0</v>
      </c>
      <c r="U3373" t="str">
        <f>Tabelle1[[#This Row],[Kundenhierarchie 1]]&amp;Tabelle1[[#This Row],[Händler]]&amp;Tabelle1[[#This Row],[Kategorie]]&amp;Tabelle1[[#This Row],[Gruppe]]&amp;Tabelle1[[#This Row],[Name]]</f>
        <v>Rewe GruppeRewe SüdwestEssigEssig EssenzKühne Essig-Essenz, 400g, 10er Tray</v>
      </c>
      <c r="V3373">
        <f>_xlfn.XLOOKUP(U3373,'Daten Vor-Quartal'!U:U,'Daten Vor-Quartal'!I:I,0)</f>
        <v>0</v>
      </c>
    </row>
    <row r="3374" spans="1:22">
      <c r="A3374" t="s">
        <v>24</v>
      </c>
      <c r="B3374" t="s">
        <v>29</v>
      </c>
      <c r="C3374" t="s">
        <v>9</v>
      </c>
      <c r="D3374" t="s">
        <v>192</v>
      </c>
      <c r="E3374" t="s">
        <v>66</v>
      </c>
      <c r="F3374">
        <v>14</v>
      </c>
      <c r="G3374" t="s">
        <v>63</v>
      </c>
      <c r="H3374">
        <v>0</v>
      </c>
      <c r="I3374">
        <v>0</v>
      </c>
      <c r="J3374">
        <v>0</v>
      </c>
      <c r="K3374">
        <v>0</v>
      </c>
      <c r="L3374">
        <v>0</v>
      </c>
      <c r="M3374">
        <v>380</v>
      </c>
      <c r="N3374">
        <v>1</v>
      </c>
      <c r="O3374">
        <v>0</v>
      </c>
      <c r="P3374">
        <v>411</v>
      </c>
      <c r="Q3374">
        <v>0</v>
      </c>
      <c r="R3374">
        <v>0</v>
      </c>
      <c r="S3374">
        <f t="shared" si="55"/>
        <v>0</v>
      </c>
      <c r="T3374" s="13">
        <f>(Tabelle1[[#This Row],[MT Distri % (besucht)]]-Tabelle1[[#This Row],[MT Distri % (besucht) VP]])*100</f>
        <v>0</v>
      </c>
      <c r="U3374" t="str">
        <f>Tabelle1[[#This Row],[Kundenhierarchie 1]]&amp;Tabelle1[[#This Row],[Händler]]&amp;Tabelle1[[#This Row],[Kategorie]]&amp;Tabelle1[[#This Row],[Gruppe]]&amp;Tabelle1[[#This Row],[Name]]</f>
        <v>Rewe GruppeRewe SüdwestEssigEssig Exquisit 0,5lKühne Bio Apfel Essig 5% 0,5l Fl.</v>
      </c>
      <c r="V3374">
        <f>_xlfn.XLOOKUP(U3374,'Daten Vor-Quartal'!U:U,'Daten Vor-Quartal'!I:I,0)</f>
        <v>0</v>
      </c>
    </row>
    <row r="3375" spans="1:22">
      <c r="A3375" t="s">
        <v>24</v>
      </c>
      <c r="B3375" t="s">
        <v>29</v>
      </c>
      <c r="C3375" t="s">
        <v>9</v>
      </c>
      <c r="D3375" t="s">
        <v>192</v>
      </c>
      <c r="E3375" t="s">
        <v>65</v>
      </c>
      <c r="F3375">
        <v>13</v>
      </c>
      <c r="G3375" t="s">
        <v>63</v>
      </c>
      <c r="H3375">
        <v>1</v>
      </c>
      <c r="I3375">
        <v>0.19718309859154928</v>
      </c>
      <c r="J3375">
        <v>7.0217917675545216</v>
      </c>
      <c r="K3375">
        <v>-32.929188624602681</v>
      </c>
      <c r="L3375">
        <v>380</v>
      </c>
      <c r="M3375">
        <v>380</v>
      </c>
      <c r="N3375">
        <v>71</v>
      </c>
      <c r="O3375">
        <v>14</v>
      </c>
      <c r="P3375">
        <v>411</v>
      </c>
      <c r="Q3375">
        <v>10.796384825476805</v>
      </c>
      <c r="R3375">
        <v>-35.521866530339189</v>
      </c>
      <c r="S3375">
        <f t="shared" si="55"/>
        <v>0.21666666666666667</v>
      </c>
      <c r="T3375" s="13">
        <f>(Tabelle1[[#This Row],[MT Distri % (besucht)]]-Tabelle1[[#This Row],[MT Distri % (besucht) VP]])*100</f>
        <v>-1.9483568075117392</v>
      </c>
      <c r="U3375" t="str">
        <f>Tabelle1[[#This Row],[Kundenhierarchie 1]]&amp;Tabelle1[[#This Row],[Händler]]&amp;Tabelle1[[#This Row],[Kategorie]]&amp;Tabelle1[[#This Row],[Gruppe]]&amp;Tabelle1[[#This Row],[Name]]</f>
        <v>Rewe GruppeRewe SüdwestEssigEssig Exquisit 0,5lKühne Kräuteressig 5%, 0,5l Karaffe</v>
      </c>
      <c r="V3375">
        <f>_xlfn.XLOOKUP(U3375,'Daten Vor-Quartal'!U:U,'Daten Vor-Quartal'!I:I,0)</f>
        <v>0.21666666666666667</v>
      </c>
    </row>
    <row r="3376" spans="1:22">
      <c r="A3376" t="s">
        <v>24</v>
      </c>
      <c r="B3376" t="s">
        <v>29</v>
      </c>
      <c r="C3376" t="s">
        <v>9</v>
      </c>
      <c r="D3376" t="s">
        <v>192</v>
      </c>
      <c r="E3376" t="s">
        <v>76</v>
      </c>
      <c r="F3376">
        <v>23</v>
      </c>
      <c r="G3376" t="s">
        <v>74</v>
      </c>
      <c r="H3376">
        <v>1</v>
      </c>
      <c r="I3376">
        <v>0.14084507042253522</v>
      </c>
      <c r="J3376">
        <v>9.9273607748183412</v>
      </c>
      <c r="K3376">
        <v>1.1038313630536993</v>
      </c>
      <c r="L3376">
        <v>380</v>
      </c>
      <c r="M3376">
        <v>380</v>
      </c>
      <c r="N3376">
        <v>71</v>
      </c>
      <c r="O3376">
        <v>10</v>
      </c>
      <c r="P3376">
        <v>411</v>
      </c>
      <c r="Q3376">
        <v>12.866873104509811</v>
      </c>
      <c r="R3376">
        <v>0.36939235196381226</v>
      </c>
      <c r="S3376">
        <f t="shared" si="55"/>
        <v>0.15</v>
      </c>
      <c r="T3376" s="13">
        <f>(Tabelle1[[#This Row],[MT Distri % (besucht)]]-Tabelle1[[#This Row],[MT Distri % (besucht) VP]])*100</f>
        <v>-0.91549295774647765</v>
      </c>
      <c r="U3376" t="str">
        <f>Tabelle1[[#This Row],[Kundenhierarchie 1]]&amp;Tabelle1[[#This Row],[Händler]]&amp;Tabelle1[[#This Row],[Kategorie]]&amp;Tabelle1[[#This Row],[Gruppe]]&amp;Tabelle1[[#This Row],[Name]]</f>
        <v>Rewe GruppeRewe SüdwestEssigEssig Exquisit 0,5lKühne Rotweinessig 6%, 0,5l Karaffe</v>
      </c>
      <c r="V3376">
        <f>_xlfn.XLOOKUP(U3376,'Daten Vor-Quartal'!U:U,'Daten Vor-Quartal'!I:I,0)</f>
        <v>0.15</v>
      </c>
    </row>
    <row r="3377" spans="1:22">
      <c r="A3377" t="s">
        <v>24</v>
      </c>
      <c r="B3377" t="s">
        <v>29</v>
      </c>
      <c r="C3377" t="s">
        <v>9</v>
      </c>
      <c r="D3377" t="s">
        <v>192</v>
      </c>
      <c r="E3377" t="s">
        <v>58</v>
      </c>
      <c r="F3377">
        <v>7</v>
      </c>
      <c r="G3377" t="s">
        <v>51</v>
      </c>
      <c r="H3377">
        <v>1</v>
      </c>
      <c r="I3377">
        <v>5.6338028169014086E-2</v>
      </c>
      <c r="J3377">
        <v>5.3268765133172442</v>
      </c>
      <c r="K3377">
        <v>-6.5280349427907225E-2</v>
      </c>
      <c r="L3377">
        <v>380</v>
      </c>
      <c r="M3377">
        <v>380</v>
      </c>
      <c r="N3377">
        <v>71</v>
      </c>
      <c r="O3377">
        <v>4</v>
      </c>
      <c r="P3377">
        <v>411</v>
      </c>
      <c r="Q3377">
        <v>8.7698189779722231</v>
      </c>
      <c r="R3377">
        <v>-5.5063732321551484E-2</v>
      </c>
      <c r="S3377">
        <f t="shared" si="55"/>
        <v>0.05</v>
      </c>
      <c r="T3377" s="13">
        <f>(Tabelle1[[#This Row],[MT Distri % (besucht)]]-Tabelle1[[#This Row],[MT Distri % (besucht) VP]])*100</f>
        <v>0.63380281690140827</v>
      </c>
      <c r="U3377" t="str">
        <f>Tabelle1[[#This Row],[Kundenhierarchie 1]]&amp;Tabelle1[[#This Row],[Händler]]&amp;Tabelle1[[#This Row],[Kategorie]]&amp;Tabelle1[[#This Row],[Gruppe]]&amp;Tabelle1[[#This Row],[Name]]</f>
        <v>Rewe GruppeRewe SüdwestEssigEssig Exquisit 0,5lKühne Weißweinessig 6%, 0,5l Karaffe</v>
      </c>
      <c r="V3377">
        <f>_xlfn.XLOOKUP(U3377,'Daten Vor-Quartal'!U:U,'Daten Vor-Quartal'!I:I,0)</f>
        <v>0.05</v>
      </c>
    </row>
    <row r="3378" spans="1:22">
      <c r="A3378" t="s">
        <v>24</v>
      </c>
      <c r="B3378" t="s">
        <v>29</v>
      </c>
      <c r="C3378" t="s">
        <v>9</v>
      </c>
      <c r="D3378" t="s">
        <v>192</v>
      </c>
      <c r="E3378" t="s">
        <v>94</v>
      </c>
      <c r="F3378">
        <v>99</v>
      </c>
      <c r="G3378" t="s">
        <v>74</v>
      </c>
      <c r="H3378">
        <v>0</v>
      </c>
      <c r="I3378">
        <v>4.2253521126760563E-2</v>
      </c>
      <c r="J3378">
        <v>3.8740920096852283</v>
      </c>
      <c r="K3378">
        <v>-1.0278687746284907</v>
      </c>
      <c r="L3378">
        <v>0</v>
      </c>
      <c r="M3378">
        <v>380</v>
      </c>
      <c r="N3378">
        <v>71</v>
      </c>
      <c r="O3378">
        <v>3</v>
      </c>
      <c r="P3378">
        <v>411</v>
      </c>
      <c r="Q3378">
        <v>6.8035369127877638</v>
      </c>
      <c r="R3378">
        <v>-1.8611505217676649</v>
      </c>
      <c r="S3378">
        <f t="shared" si="55"/>
        <v>6.6666666666666666E-2</v>
      </c>
      <c r="T3378" s="13">
        <f>(Tabelle1[[#This Row],[MT Distri % (besucht)]]-Tabelle1[[#This Row],[MT Distri % (besucht) VP]])*100</f>
        <v>-2.4413145539906105</v>
      </c>
      <c r="U3378" t="str">
        <f>Tabelle1[[#This Row],[Kundenhierarchie 1]]&amp;Tabelle1[[#This Row],[Händler]]&amp;Tabelle1[[#This Row],[Kategorie]]&amp;Tabelle1[[#This Row],[Gruppe]]&amp;Tabelle1[[#This Row],[Name]]</f>
        <v>Rewe GruppeRewe SüdwestEssigEssig Exquisit 0,5lLiebling d.Jahres, Schw.Johannisb., 0,5l</v>
      </c>
      <c r="V3378">
        <f>_xlfn.XLOOKUP(U3378,'Daten Vor-Quartal'!U:U,'Daten Vor-Quartal'!I:I,0)</f>
        <v>6.6666666666666666E-2</v>
      </c>
    </row>
    <row r="3379" spans="1:22">
      <c r="A3379" t="s">
        <v>24</v>
      </c>
      <c r="B3379" t="s">
        <v>29</v>
      </c>
      <c r="C3379" t="s">
        <v>9</v>
      </c>
      <c r="D3379" t="s">
        <v>193</v>
      </c>
      <c r="E3379" t="s">
        <v>81</v>
      </c>
      <c r="F3379">
        <v>28</v>
      </c>
      <c r="G3379" t="s">
        <v>74</v>
      </c>
      <c r="H3379">
        <v>1</v>
      </c>
      <c r="I3379">
        <v>0.14084507042253522</v>
      </c>
      <c r="J3379">
        <v>6.053268765133188</v>
      </c>
      <c r="K3379">
        <v>-7.4182215258985149E-2</v>
      </c>
      <c r="L3379">
        <v>380</v>
      </c>
      <c r="M3379">
        <v>380</v>
      </c>
      <c r="N3379">
        <v>71</v>
      </c>
      <c r="O3379">
        <v>10</v>
      </c>
      <c r="P3379">
        <v>411</v>
      </c>
      <c r="Q3379">
        <v>10.208774742654276</v>
      </c>
      <c r="R3379">
        <v>5.9073564040609483E-2</v>
      </c>
      <c r="S3379">
        <f t="shared" si="55"/>
        <v>0.16666666666666666</v>
      </c>
      <c r="T3379" s="13">
        <f>(Tabelle1[[#This Row],[MT Distri % (besucht)]]-Tabelle1[[#This Row],[MT Distri % (besucht) VP]])*100</f>
        <v>-2.5821596244131442</v>
      </c>
      <c r="U3379" t="str">
        <f>Tabelle1[[#This Row],[Kundenhierarchie 1]]&amp;Tabelle1[[#This Row],[Händler]]&amp;Tabelle1[[#This Row],[Kategorie]]&amp;Tabelle1[[#This Row],[Gruppe]]&amp;Tabelle1[[#This Row],[Name]]</f>
        <v>Rewe GruppeRewe SüdwestEssigEssig Exquisit 100mlKühne Weißweinessig, 100ml Flasche</v>
      </c>
      <c r="V3379">
        <f>_xlfn.XLOOKUP(U3379,'Daten Vor-Quartal'!U:U,'Daten Vor-Quartal'!I:I,0)</f>
        <v>0.16666666666666666</v>
      </c>
    </row>
    <row r="3380" spans="1:22">
      <c r="A3380" t="s">
        <v>24</v>
      </c>
      <c r="B3380" t="s">
        <v>29</v>
      </c>
      <c r="C3380" t="s">
        <v>9</v>
      </c>
      <c r="D3380" t="s">
        <v>194</v>
      </c>
      <c r="E3380" t="s">
        <v>79</v>
      </c>
      <c r="F3380">
        <v>26</v>
      </c>
      <c r="G3380" t="s">
        <v>74</v>
      </c>
      <c r="H3380">
        <v>1</v>
      </c>
      <c r="I3380">
        <v>0.54929577464788737</v>
      </c>
      <c r="J3380">
        <v>33.65617433414068</v>
      </c>
      <c r="K3380">
        <v>-6.0497080188006791</v>
      </c>
      <c r="L3380">
        <v>380</v>
      </c>
      <c r="M3380">
        <v>380</v>
      </c>
      <c r="N3380">
        <v>71</v>
      </c>
      <c r="O3380">
        <v>39</v>
      </c>
      <c r="P3380">
        <v>411</v>
      </c>
      <c r="Q3380">
        <v>38.478256865735254</v>
      </c>
      <c r="R3380">
        <v>-5.7339587052530021</v>
      </c>
      <c r="S3380">
        <f t="shared" si="55"/>
        <v>0.55000000000000004</v>
      </c>
      <c r="T3380" s="13">
        <f>(Tabelle1[[#This Row],[MT Distri % (besucht)]]-Tabelle1[[#This Row],[MT Distri % (besucht) VP]])*100</f>
        <v>-7.0422535211267512E-2</v>
      </c>
      <c r="U3380" t="str">
        <f>Tabelle1[[#This Row],[Kundenhierarchie 1]]&amp;Tabelle1[[#This Row],[Händler]]&amp;Tabelle1[[#This Row],[Kategorie]]&amp;Tabelle1[[#This Row],[Gruppe]]&amp;Tabelle1[[#This Row],[Name]]</f>
        <v>Rewe GruppeRewe SüdwestEssigEssig Flasche 0,75lGurkenaufguss, 0,75l Glasfl.</v>
      </c>
      <c r="V3380">
        <f>_xlfn.XLOOKUP(U3380,'Daten Vor-Quartal'!U:U,'Daten Vor-Quartal'!I:I,0)</f>
        <v>0.55000000000000004</v>
      </c>
    </row>
    <row r="3381" spans="1:22">
      <c r="A3381" t="s">
        <v>24</v>
      </c>
      <c r="B3381" t="s">
        <v>29</v>
      </c>
      <c r="C3381" t="s">
        <v>9</v>
      </c>
      <c r="D3381" t="s">
        <v>194</v>
      </c>
      <c r="E3381" t="s">
        <v>59</v>
      </c>
      <c r="F3381">
        <v>8</v>
      </c>
      <c r="G3381" t="s">
        <v>51</v>
      </c>
      <c r="H3381">
        <v>0</v>
      </c>
      <c r="I3381">
        <v>0</v>
      </c>
      <c r="J3381">
        <v>0</v>
      </c>
      <c r="K3381">
        <v>0</v>
      </c>
      <c r="L3381">
        <v>0</v>
      </c>
      <c r="M3381">
        <v>380</v>
      </c>
      <c r="N3381">
        <v>1</v>
      </c>
      <c r="O3381">
        <v>0</v>
      </c>
      <c r="P3381">
        <v>0</v>
      </c>
      <c r="Q3381">
        <v>0</v>
      </c>
      <c r="R3381">
        <v>0</v>
      </c>
      <c r="S3381">
        <f t="shared" si="55"/>
        <v>0</v>
      </c>
      <c r="T3381" s="13">
        <f>(Tabelle1[[#This Row],[MT Distri % (besucht)]]-Tabelle1[[#This Row],[MT Distri % (besucht) VP]])*100</f>
        <v>0</v>
      </c>
      <c r="U3381" t="str">
        <f>Tabelle1[[#This Row],[Kundenhierarchie 1]]&amp;Tabelle1[[#This Row],[Händler]]&amp;Tabelle1[[#This Row],[Kategorie]]&amp;Tabelle1[[#This Row],[Gruppe]]&amp;Tabelle1[[#This Row],[Name]]</f>
        <v>Rewe GruppeRewe SüdwestEssigEssig Flasche 0,75lKFM Kressi Kräuter VollwEs.5% 0,75l 12er</v>
      </c>
      <c r="V3381">
        <f>_xlfn.XLOOKUP(U3381,'Daten Vor-Quartal'!U:U,'Daten Vor-Quartal'!I:I,0)</f>
        <v>0</v>
      </c>
    </row>
    <row r="3382" spans="1:22">
      <c r="A3382" t="s">
        <v>24</v>
      </c>
      <c r="B3382" t="s">
        <v>29</v>
      </c>
      <c r="C3382" t="s">
        <v>9</v>
      </c>
      <c r="D3382" t="s">
        <v>194</v>
      </c>
      <c r="E3382" t="s">
        <v>56</v>
      </c>
      <c r="F3382">
        <v>5</v>
      </c>
      <c r="G3382" t="s">
        <v>51</v>
      </c>
      <c r="H3382">
        <v>1</v>
      </c>
      <c r="I3382">
        <v>0.95774647887323938</v>
      </c>
      <c r="J3382">
        <v>96.368038740919346</v>
      </c>
      <c r="K3382">
        <v>2.7405877605279154</v>
      </c>
      <c r="L3382">
        <v>380</v>
      </c>
      <c r="M3382">
        <v>380</v>
      </c>
      <c r="N3382">
        <v>71</v>
      </c>
      <c r="O3382">
        <v>68</v>
      </c>
      <c r="P3382">
        <v>411</v>
      </c>
      <c r="Q3382">
        <v>98.178220589491744</v>
      </c>
      <c r="R3382">
        <v>1.8236275180165649</v>
      </c>
      <c r="S3382">
        <f t="shared" si="55"/>
        <v>0.98333333333333328</v>
      </c>
      <c r="T3382" s="13">
        <f>(Tabelle1[[#This Row],[MT Distri % (besucht)]]-Tabelle1[[#This Row],[MT Distri % (besucht) VP]])*100</f>
        <v>-2.55868544600939</v>
      </c>
      <c r="U3382" t="str">
        <f>Tabelle1[[#This Row],[Kundenhierarchie 1]]&amp;Tabelle1[[#This Row],[Händler]]&amp;Tabelle1[[#This Row],[Kategorie]]&amp;Tabelle1[[#This Row],[Gruppe]]&amp;Tabelle1[[#This Row],[Name]]</f>
        <v>Rewe GruppeRewe SüdwestEssigEssig Flasche 0,75lSalata kräuterwürzig, 0,75l Glasflasche</v>
      </c>
      <c r="V3382">
        <f>_xlfn.XLOOKUP(U3382,'Daten Vor-Quartal'!U:U,'Daten Vor-Quartal'!I:I,0)</f>
        <v>0.98333333333333328</v>
      </c>
    </row>
    <row r="3383" spans="1:22">
      <c r="A3383" t="s">
        <v>24</v>
      </c>
      <c r="B3383" t="s">
        <v>29</v>
      </c>
      <c r="C3383" t="s">
        <v>9</v>
      </c>
      <c r="D3383" t="s">
        <v>194</v>
      </c>
      <c r="E3383" t="s">
        <v>72</v>
      </c>
      <c r="F3383">
        <v>20</v>
      </c>
      <c r="G3383" t="s">
        <v>63</v>
      </c>
      <c r="H3383">
        <v>1</v>
      </c>
      <c r="I3383">
        <v>8.4507042253521125E-2</v>
      </c>
      <c r="J3383">
        <v>8.7167070217918496</v>
      </c>
      <c r="K3383">
        <v>0.62847172767411641</v>
      </c>
      <c r="L3383">
        <v>380</v>
      </c>
      <c r="M3383">
        <v>380</v>
      </c>
      <c r="N3383">
        <v>71</v>
      </c>
      <c r="O3383">
        <v>6</v>
      </c>
      <c r="P3383">
        <v>411</v>
      </c>
      <c r="Q3383">
        <v>12.22223446275237</v>
      </c>
      <c r="R3383">
        <v>0.53879883054120903</v>
      </c>
      <c r="S3383">
        <f t="shared" si="55"/>
        <v>0.1</v>
      </c>
      <c r="T3383" s="13">
        <f>(Tabelle1[[#This Row],[MT Distri % (besucht)]]-Tabelle1[[#This Row],[MT Distri % (besucht) VP]])*100</f>
        <v>-1.5492957746478879</v>
      </c>
      <c r="U3383" t="str">
        <f>Tabelle1[[#This Row],[Kundenhierarchie 1]]&amp;Tabelle1[[#This Row],[Händler]]&amp;Tabelle1[[#This Row],[Kategorie]]&amp;Tabelle1[[#This Row],[Gruppe]]&amp;Tabelle1[[#This Row],[Name]]</f>
        <v>Rewe GruppeRewe SüdwestEssigEssig Flasche 0,75lTafelessig 5%, 0,75l Glasflasche</v>
      </c>
      <c r="V3383">
        <f>_xlfn.XLOOKUP(U3383,'Daten Vor-Quartal'!U:U,'Daten Vor-Quartal'!I:I,0)</f>
        <v>0.1</v>
      </c>
    </row>
    <row r="3384" spans="1:22">
      <c r="A3384" t="s">
        <v>24</v>
      </c>
      <c r="B3384" t="s">
        <v>29</v>
      </c>
      <c r="C3384" t="s">
        <v>9</v>
      </c>
      <c r="D3384" t="s">
        <v>195</v>
      </c>
      <c r="E3384" t="s">
        <v>89</v>
      </c>
      <c r="F3384">
        <v>36</v>
      </c>
      <c r="G3384" t="s">
        <v>74</v>
      </c>
      <c r="H3384">
        <v>0</v>
      </c>
      <c r="I3384">
        <v>0</v>
      </c>
      <c r="J3384">
        <v>19.370460048426143</v>
      </c>
      <c r="K3384">
        <v>-4.1589517162797174</v>
      </c>
      <c r="L3384">
        <v>0</v>
      </c>
      <c r="M3384">
        <v>380</v>
      </c>
      <c r="N3384">
        <v>1</v>
      </c>
      <c r="O3384">
        <v>0</v>
      </c>
      <c r="P3384">
        <v>411</v>
      </c>
      <c r="Q3384">
        <v>22.217222072198776</v>
      </c>
      <c r="R3384">
        <v>-4.2660513971322338</v>
      </c>
      <c r="S3384">
        <f t="shared" si="55"/>
        <v>0</v>
      </c>
      <c r="T3384" s="13">
        <f>(Tabelle1[[#This Row],[MT Distri % (besucht)]]-Tabelle1[[#This Row],[MT Distri % (besucht) VP]])*100</f>
        <v>0</v>
      </c>
      <c r="U3384" t="str">
        <f>Tabelle1[[#This Row],[Kundenhierarchie 1]]&amp;Tabelle1[[#This Row],[Händler]]&amp;Tabelle1[[#This Row],[Kategorie]]&amp;Tabelle1[[#This Row],[Gruppe]]&amp;Tabelle1[[#This Row],[Name]]</f>
        <v>Rewe GruppeRewe SüdwestEssigEssig Kanister &lt;5lGurkenaufguss gebrauchsfertig, 5l Kan.</v>
      </c>
      <c r="V3384">
        <f>_xlfn.XLOOKUP(U3384,'Daten Vor-Quartal'!U:U,'Daten Vor-Quartal'!I:I,0)</f>
        <v>0</v>
      </c>
    </row>
    <row r="3385" spans="1:22">
      <c r="A3385" t="s">
        <v>24</v>
      </c>
      <c r="B3385" t="s">
        <v>29</v>
      </c>
      <c r="C3385" t="s">
        <v>9</v>
      </c>
      <c r="D3385" t="s">
        <v>195</v>
      </c>
      <c r="E3385" t="s">
        <v>87</v>
      </c>
      <c r="F3385">
        <v>34</v>
      </c>
      <c r="G3385" t="s">
        <v>74</v>
      </c>
      <c r="H3385">
        <v>1</v>
      </c>
      <c r="I3385">
        <v>0.49295774647887325</v>
      </c>
      <c r="J3385">
        <v>21.065375302663551</v>
      </c>
      <c r="K3385">
        <v>-0.50325214831695786</v>
      </c>
      <c r="L3385">
        <v>380</v>
      </c>
      <c r="M3385">
        <v>380</v>
      </c>
      <c r="N3385">
        <v>71</v>
      </c>
      <c r="O3385">
        <v>35</v>
      </c>
      <c r="P3385">
        <v>411</v>
      </c>
      <c r="Q3385">
        <v>24.242779318959961</v>
      </c>
      <c r="R3385">
        <v>-1.0514993529157479</v>
      </c>
      <c r="S3385">
        <f t="shared" si="55"/>
        <v>0.53333333333333333</v>
      </c>
      <c r="T3385" s="13">
        <f>(Tabelle1[[#This Row],[MT Distri % (besucht)]]-Tabelle1[[#This Row],[MT Distri % (besucht) VP]])*100</f>
        <v>-4.0375586854460082</v>
      </c>
      <c r="U3385" t="str">
        <f>Tabelle1[[#This Row],[Kundenhierarchie 1]]&amp;Tabelle1[[#This Row],[Händler]]&amp;Tabelle1[[#This Row],[Kategorie]]&amp;Tabelle1[[#This Row],[Gruppe]]&amp;Tabelle1[[#This Row],[Name]]</f>
        <v>Rewe GruppeRewe SüdwestEssigEssig Kanister &lt;5lGurkenaufguss, 2l Kanister</v>
      </c>
      <c r="V3385">
        <f>_xlfn.XLOOKUP(U3385,'Daten Vor-Quartal'!U:U,'Daten Vor-Quartal'!I:I,0)</f>
        <v>0.53333333333333333</v>
      </c>
    </row>
    <row r="3386" spans="1:22">
      <c r="A3386" t="s">
        <v>24</v>
      </c>
      <c r="B3386" t="s">
        <v>29</v>
      </c>
      <c r="C3386" t="s">
        <v>9</v>
      </c>
      <c r="D3386" t="s">
        <v>195</v>
      </c>
      <c r="E3386" t="s">
        <v>80</v>
      </c>
      <c r="F3386">
        <v>27</v>
      </c>
      <c r="G3386" t="s">
        <v>74</v>
      </c>
      <c r="H3386">
        <v>0</v>
      </c>
      <c r="I3386">
        <v>0</v>
      </c>
      <c r="J3386">
        <v>0</v>
      </c>
      <c r="K3386">
        <v>0</v>
      </c>
      <c r="L3386">
        <v>0</v>
      </c>
      <c r="M3386">
        <v>380</v>
      </c>
      <c r="N3386">
        <v>1</v>
      </c>
      <c r="O3386">
        <v>0</v>
      </c>
      <c r="P3386">
        <v>0</v>
      </c>
      <c r="Q3386">
        <v>0</v>
      </c>
      <c r="R3386">
        <v>0</v>
      </c>
      <c r="S3386">
        <f t="shared" si="55"/>
        <v>0</v>
      </c>
      <c r="T3386" s="13">
        <f>(Tabelle1[[#This Row],[MT Distri % (besucht)]]-Tabelle1[[#This Row],[MT Distri % (besucht) VP]])*100</f>
        <v>0</v>
      </c>
      <c r="U3386" t="str">
        <f>Tabelle1[[#This Row],[Kundenhierarchie 1]]&amp;Tabelle1[[#This Row],[Händler]]&amp;Tabelle1[[#This Row],[Kategorie]]&amp;Tabelle1[[#This Row],[Gruppe]]&amp;Tabelle1[[#This Row],[Name]]</f>
        <v>Rewe GruppeRewe SüdwestEssigEssig Kanister &lt;5lKFM Kressi Kr. vollwürziger Essig 5l Kan</v>
      </c>
      <c r="V3386">
        <f>_xlfn.XLOOKUP(U3386,'Daten Vor-Quartal'!U:U,'Daten Vor-Quartal'!I:I,0)</f>
        <v>0</v>
      </c>
    </row>
    <row r="3387" spans="1:22">
      <c r="A3387" t="s">
        <v>24</v>
      </c>
      <c r="B3387" t="s">
        <v>29</v>
      </c>
      <c r="C3387" t="s">
        <v>9</v>
      </c>
      <c r="D3387" t="s">
        <v>195</v>
      </c>
      <c r="E3387" t="s">
        <v>90</v>
      </c>
      <c r="F3387">
        <v>99</v>
      </c>
      <c r="G3387" t="s">
        <v>74</v>
      </c>
      <c r="H3387">
        <v>0</v>
      </c>
      <c r="I3387">
        <v>0</v>
      </c>
      <c r="J3387">
        <v>0</v>
      </c>
      <c r="K3387">
        <v>0</v>
      </c>
      <c r="L3387">
        <v>0</v>
      </c>
      <c r="M3387">
        <v>380</v>
      </c>
      <c r="N3387">
        <v>1</v>
      </c>
      <c r="O3387">
        <v>0</v>
      </c>
      <c r="P3387">
        <v>0</v>
      </c>
      <c r="Q3387">
        <v>0</v>
      </c>
      <c r="R3387">
        <v>0</v>
      </c>
      <c r="S3387">
        <f t="shared" si="55"/>
        <v>0</v>
      </c>
      <c r="T3387" s="13">
        <f>(Tabelle1[[#This Row],[MT Distri % (besucht)]]-Tabelle1[[#This Row],[MT Distri % (besucht) VP]])*100</f>
        <v>0</v>
      </c>
      <c r="U3387" t="str">
        <f>Tabelle1[[#This Row],[Kundenhierarchie 1]]&amp;Tabelle1[[#This Row],[Händler]]&amp;Tabelle1[[#This Row],[Kategorie]]&amp;Tabelle1[[#This Row],[Gruppe]]&amp;Tabelle1[[#This Row],[Name]]</f>
        <v>Rewe GruppeRewe SüdwestEssigEssig Kanister &lt;5lKuehne Aceto Bals.di Modena 6%, 2l Kan.</v>
      </c>
      <c r="V3387">
        <f>_xlfn.XLOOKUP(U3387,'Daten Vor-Quartal'!U:U,'Daten Vor-Quartal'!I:I,0)</f>
        <v>0</v>
      </c>
    </row>
    <row r="3388" spans="1:22">
      <c r="A3388" t="s">
        <v>24</v>
      </c>
      <c r="B3388" t="s">
        <v>29</v>
      </c>
      <c r="C3388" t="s">
        <v>9</v>
      </c>
      <c r="D3388" t="s">
        <v>195</v>
      </c>
      <c r="E3388" t="s">
        <v>91</v>
      </c>
      <c r="F3388">
        <v>99</v>
      </c>
      <c r="G3388" t="s">
        <v>74</v>
      </c>
      <c r="H3388">
        <v>0</v>
      </c>
      <c r="I3388">
        <v>0</v>
      </c>
      <c r="J3388">
        <v>0</v>
      </c>
      <c r="K3388">
        <v>0</v>
      </c>
      <c r="L3388">
        <v>0</v>
      </c>
      <c r="M3388">
        <v>380</v>
      </c>
      <c r="N3388">
        <v>1</v>
      </c>
      <c r="O3388">
        <v>0</v>
      </c>
      <c r="P3388">
        <v>0</v>
      </c>
      <c r="Q3388">
        <v>0</v>
      </c>
      <c r="R3388">
        <v>0</v>
      </c>
      <c r="S3388">
        <f t="shared" si="55"/>
        <v>0</v>
      </c>
      <c r="T3388" s="13">
        <f>(Tabelle1[[#This Row],[MT Distri % (besucht)]]-Tabelle1[[#This Row],[MT Distri % (besucht) VP]])*100</f>
        <v>0</v>
      </c>
      <c r="U3388" t="str">
        <f>Tabelle1[[#This Row],[Kundenhierarchie 1]]&amp;Tabelle1[[#This Row],[Händler]]&amp;Tabelle1[[#This Row],[Kategorie]]&amp;Tabelle1[[#This Row],[Gruppe]]&amp;Tabelle1[[#This Row],[Name]]</f>
        <v>Rewe GruppeRewe SüdwestEssigEssig Kanister &lt;5lKuehne Condimento Balsa.Bianco, 2l Kan.</v>
      </c>
      <c r="V3388">
        <f>_xlfn.XLOOKUP(U3388,'Daten Vor-Quartal'!U:U,'Daten Vor-Quartal'!I:I,0)</f>
        <v>0</v>
      </c>
    </row>
    <row r="3389" spans="1:22">
      <c r="A3389" t="s">
        <v>24</v>
      </c>
      <c r="B3389" t="s">
        <v>29</v>
      </c>
      <c r="C3389" t="s">
        <v>9</v>
      </c>
      <c r="D3389" t="s">
        <v>195</v>
      </c>
      <c r="E3389" t="s">
        <v>92</v>
      </c>
      <c r="F3389">
        <v>99</v>
      </c>
      <c r="G3389" t="s">
        <v>74</v>
      </c>
      <c r="H3389">
        <v>0</v>
      </c>
      <c r="I3389">
        <v>0</v>
      </c>
      <c r="J3389">
        <v>0</v>
      </c>
      <c r="K3389">
        <v>0</v>
      </c>
      <c r="L3389">
        <v>0</v>
      </c>
      <c r="M3389">
        <v>380</v>
      </c>
      <c r="N3389">
        <v>1</v>
      </c>
      <c r="O3389">
        <v>0</v>
      </c>
      <c r="P3389">
        <v>0</v>
      </c>
      <c r="Q3389">
        <v>0</v>
      </c>
      <c r="R3389">
        <v>0</v>
      </c>
      <c r="S3389">
        <f t="shared" si="55"/>
        <v>0</v>
      </c>
      <c r="T3389" s="13">
        <f>(Tabelle1[[#This Row],[MT Distri % (besucht)]]-Tabelle1[[#This Row],[MT Distri % (besucht) VP]])*100</f>
        <v>0</v>
      </c>
      <c r="U3389" t="str">
        <f>Tabelle1[[#This Row],[Kundenhierarchie 1]]&amp;Tabelle1[[#This Row],[Händler]]&amp;Tabelle1[[#This Row],[Kategorie]]&amp;Tabelle1[[#This Row],[Gruppe]]&amp;Tabelle1[[#This Row],[Name]]</f>
        <v>Rewe GruppeRewe SüdwestEssigEssig Kanister &lt;5lKuehne Rotweinessig 6%, 2l Kanister</v>
      </c>
      <c r="V3389">
        <f>_xlfn.XLOOKUP(U3389,'Daten Vor-Quartal'!U:U,'Daten Vor-Quartal'!I:I,0)</f>
        <v>0</v>
      </c>
    </row>
    <row r="3390" spans="1:22">
      <c r="A3390" t="s">
        <v>24</v>
      </c>
      <c r="B3390" t="s">
        <v>29</v>
      </c>
      <c r="C3390" t="s">
        <v>9</v>
      </c>
      <c r="D3390" t="s">
        <v>195</v>
      </c>
      <c r="E3390" t="s">
        <v>93</v>
      </c>
      <c r="F3390">
        <v>99</v>
      </c>
      <c r="G3390" t="s">
        <v>74</v>
      </c>
      <c r="H3390">
        <v>0</v>
      </c>
      <c r="I3390">
        <v>0</v>
      </c>
      <c r="J3390">
        <v>0</v>
      </c>
      <c r="K3390">
        <v>0</v>
      </c>
      <c r="L3390">
        <v>0</v>
      </c>
      <c r="M3390">
        <v>380</v>
      </c>
      <c r="N3390">
        <v>1</v>
      </c>
      <c r="O3390">
        <v>0</v>
      </c>
      <c r="P3390">
        <v>0</v>
      </c>
      <c r="Q3390">
        <v>0</v>
      </c>
      <c r="R3390">
        <v>0</v>
      </c>
      <c r="S3390">
        <f t="shared" si="55"/>
        <v>0</v>
      </c>
      <c r="T3390" s="13">
        <f>(Tabelle1[[#This Row],[MT Distri % (besucht)]]-Tabelle1[[#This Row],[MT Distri % (besucht) VP]])*100</f>
        <v>0</v>
      </c>
      <c r="U3390" t="str">
        <f>Tabelle1[[#This Row],[Kundenhierarchie 1]]&amp;Tabelle1[[#This Row],[Händler]]&amp;Tabelle1[[#This Row],[Kategorie]]&amp;Tabelle1[[#This Row],[Gruppe]]&amp;Tabelle1[[#This Row],[Name]]</f>
        <v>Rewe GruppeRewe SüdwestEssigEssig Kanister &lt;5lKuehne Weissweinessig 6%, 2l Kanister</v>
      </c>
      <c r="V3390">
        <f>_xlfn.XLOOKUP(U3390,'Daten Vor-Quartal'!U:U,'Daten Vor-Quartal'!I:I,0)</f>
        <v>0</v>
      </c>
    </row>
    <row r="3391" spans="1:22">
      <c r="A3391" t="s">
        <v>24</v>
      </c>
      <c r="B3391" t="s">
        <v>29</v>
      </c>
      <c r="C3391" t="s">
        <v>9</v>
      </c>
      <c r="D3391" t="s">
        <v>195</v>
      </c>
      <c r="E3391" t="s">
        <v>95</v>
      </c>
      <c r="F3391">
        <v>99</v>
      </c>
      <c r="G3391" t="s">
        <v>74</v>
      </c>
      <c r="H3391">
        <v>0</v>
      </c>
      <c r="I3391">
        <v>0</v>
      </c>
      <c r="J3391">
        <v>0</v>
      </c>
      <c r="K3391">
        <v>0</v>
      </c>
      <c r="L3391">
        <v>0</v>
      </c>
      <c r="M3391">
        <v>380</v>
      </c>
      <c r="N3391">
        <v>1</v>
      </c>
      <c r="O3391">
        <v>0</v>
      </c>
      <c r="P3391">
        <v>0</v>
      </c>
      <c r="Q3391">
        <v>0</v>
      </c>
      <c r="R3391">
        <v>0</v>
      </c>
      <c r="S3391">
        <f t="shared" si="55"/>
        <v>0</v>
      </c>
      <c r="T3391" s="13">
        <f>(Tabelle1[[#This Row],[MT Distri % (besucht)]]-Tabelle1[[#This Row],[MT Distri % (besucht) VP]])*100</f>
        <v>0</v>
      </c>
      <c r="U3391" t="str">
        <f>Tabelle1[[#This Row],[Kundenhierarchie 1]]&amp;Tabelle1[[#This Row],[Händler]]&amp;Tabelle1[[#This Row],[Kategorie]]&amp;Tabelle1[[#This Row],[Gruppe]]&amp;Tabelle1[[#This Row],[Name]]</f>
        <v>Rewe GruppeRewe SüdwestEssigEssig Kanister &lt;5lStein UnivTafelessig a Branntw.5% 5l Kan</v>
      </c>
      <c r="V3391">
        <f>_xlfn.XLOOKUP(U3391,'Daten Vor-Quartal'!U:U,'Daten Vor-Quartal'!I:I,0)</f>
        <v>0</v>
      </c>
    </row>
    <row r="3392" spans="1:22">
      <c r="A3392" t="s">
        <v>24</v>
      </c>
      <c r="B3392" t="s">
        <v>29</v>
      </c>
      <c r="C3392" t="s">
        <v>9</v>
      </c>
      <c r="D3392" t="s">
        <v>196</v>
      </c>
      <c r="E3392" t="s">
        <v>57</v>
      </c>
      <c r="F3392">
        <v>6</v>
      </c>
      <c r="G3392" t="s">
        <v>51</v>
      </c>
      <c r="H3392">
        <v>1</v>
      </c>
      <c r="I3392">
        <v>0.14084507042253522</v>
      </c>
      <c r="J3392">
        <v>76.755447941887823</v>
      </c>
      <c r="K3392">
        <v>76.510349902673383</v>
      </c>
      <c r="L3392">
        <v>380</v>
      </c>
      <c r="M3392">
        <v>380</v>
      </c>
      <c r="N3392">
        <v>71</v>
      </c>
      <c r="O3392">
        <v>10</v>
      </c>
      <c r="P3392">
        <v>411</v>
      </c>
      <c r="Q3392">
        <v>81.625177413403478</v>
      </c>
      <c r="R3392">
        <v>81.466778274978353</v>
      </c>
      <c r="S3392">
        <f t="shared" si="55"/>
        <v>0</v>
      </c>
      <c r="T3392" s="13">
        <f>(Tabelle1[[#This Row],[MT Distri % (besucht)]]-Tabelle1[[#This Row],[MT Distri % (besucht) VP]])*100</f>
        <v>14.084507042253522</v>
      </c>
      <c r="U3392" t="str">
        <f>Tabelle1[[#This Row],[Kundenhierarchie 1]]&amp;Tabelle1[[#This Row],[Händler]]&amp;Tabelle1[[#This Row],[Kategorie]]&amp;Tabelle1[[#This Row],[Gruppe]]&amp;Tabelle1[[#This Row],[Name]]</f>
        <v>Rewe GruppeRewe SüdwestEssigEssig KeulenApfelessig 5%, 0,75l Fl.</v>
      </c>
      <c r="V3392">
        <f>_xlfn.XLOOKUP(U3392,'Daten Vor-Quartal'!U:U,'Daten Vor-Quartal'!I:I,0)</f>
        <v>0</v>
      </c>
    </row>
    <row r="3393" spans="1:22">
      <c r="A3393" t="s">
        <v>24</v>
      </c>
      <c r="B3393" t="s">
        <v>29</v>
      </c>
      <c r="C3393" t="s">
        <v>9</v>
      </c>
      <c r="D3393" t="s">
        <v>196</v>
      </c>
      <c r="E3393" t="s">
        <v>82</v>
      </c>
      <c r="F3393">
        <v>29</v>
      </c>
      <c r="G3393" t="s">
        <v>74</v>
      </c>
      <c r="H3393">
        <v>1</v>
      </c>
      <c r="I3393">
        <v>0.12676056338028169</v>
      </c>
      <c r="J3393">
        <v>7.0217917675545216</v>
      </c>
      <c r="K3393">
        <v>0.8943407871623209</v>
      </c>
      <c r="L3393">
        <v>380</v>
      </c>
      <c r="M3393">
        <v>380</v>
      </c>
      <c r="N3393">
        <v>71</v>
      </c>
      <c r="O3393">
        <v>9</v>
      </c>
      <c r="P3393">
        <v>411</v>
      </c>
      <c r="Q3393">
        <v>10.65534195546333</v>
      </c>
      <c r="R3393">
        <v>0.41388337589495983</v>
      </c>
      <c r="S3393">
        <f t="shared" si="55"/>
        <v>0.18333333333333332</v>
      </c>
      <c r="T3393" s="13">
        <f>(Tabelle1[[#This Row],[MT Distri % (besucht)]]-Tabelle1[[#This Row],[MT Distri % (besucht) VP]])*100</f>
        <v>-5.6572769953051631</v>
      </c>
      <c r="U3393" t="str">
        <f>Tabelle1[[#This Row],[Kundenhierarchie 1]]&amp;Tabelle1[[#This Row],[Händler]]&amp;Tabelle1[[#This Row],[Kategorie]]&amp;Tabelle1[[#This Row],[Gruppe]]&amp;Tabelle1[[#This Row],[Name]]</f>
        <v>Rewe GruppeRewe SüdwestEssigEssig KeulenEssig plus Zitrone, 0,75l Glasfl.</v>
      </c>
      <c r="V3393">
        <f>_xlfn.XLOOKUP(U3393,'Daten Vor-Quartal'!U:U,'Daten Vor-Quartal'!I:I,0)</f>
        <v>0.18333333333333332</v>
      </c>
    </row>
    <row r="3394" spans="1:22">
      <c r="A3394" t="s">
        <v>24</v>
      </c>
      <c r="B3394" t="s">
        <v>29</v>
      </c>
      <c r="C3394" t="s">
        <v>9</v>
      </c>
      <c r="D3394" t="s">
        <v>196</v>
      </c>
      <c r="E3394" t="s">
        <v>54</v>
      </c>
      <c r="F3394">
        <v>3</v>
      </c>
      <c r="G3394" t="s">
        <v>51</v>
      </c>
      <c r="H3394">
        <v>1</v>
      </c>
      <c r="I3394">
        <v>0.29577464788732394</v>
      </c>
      <c r="J3394">
        <v>11.380145278450412</v>
      </c>
      <c r="K3394">
        <v>-29.551227270569157</v>
      </c>
      <c r="L3394">
        <v>380</v>
      </c>
      <c r="M3394">
        <v>380</v>
      </c>
      <c r="N3394">
        <v>71</v>
      </c>
      <c r="O3394">
        <v>21</v>
      </c>
      <c r="P3394">
        <v>411</v>
      </c>
      <c r="Q3394">
        <v>10.26756693232571</v>
      </c>
      <c r="R3394">
        <v>-34.171920914520427</v>
      </c>
      <c r="S3394">
        <f t="shared" si="55"/>
        <v>0.36666666666666664</v>
      </c>
      <c r="T3394" s="13">
        <f>(Tabelle1[[#This Row],[MT Distri % (besucht)]]-Tabelle1[[#This Row],[MT Distri % (besucht) VP]])*100</f>
        <v>-7.0892018779342703</v>
      </c>
      <c r="U3394" t="str">
        <f>Tabelle1[[#This Row],[Kundenhierarchie 1]]&amp;Tabelle1[[#This Row],[Händler]]&amp;Tabelle1[[#This Row],[Kategorie]]&amp;Tabelle1[[#This Row],[Gruppe]]&amp;Tabelle1[[#This Row],[Name]]</f>
        <v>Rewe GruppeRewe SüdwestEssigEssig KeulenSurol 7-Krt Essig, 0,75l Fl.</v>
      </c>
      <c r="V3394">
        <f>_xlfn.XLOOKUP(U3394,'Daten Vor-Quartal'!U:U,'Daten Vor-Quartal'!I:I,0)</f>
        <v>0.36666666666666664</v>
      </c>
    </row>
    <row r="3395" spans="1:22">
      <c r="A3395" t="s">
        <v>24</v>
      </c>
      <c r="B3395" t="s">
        <v>29</v>
      </c>
      <c r="C3395" t="s">
        <v>9</v>
      </c>
      <c r="D3395" t="s">
        <v>196</v>
      </c>
      <c r="E3395" t="s">
        <v>73</v>
      </c>
      <c r="F3395">
        <v>21</v>
      </c>
      <c r="G3395" t="s">
        <v>63</v>
      </c>
      <c r="H3395">
        <v>1</v>
      </c>
      <c r="I3395">
        <v>0.26760563380281688</v>
      </c>
      <c r="J3395">
        <v>16.464891041162371</v>
      </c>
      <c r="K3395">
        <v>0.28842045292693835</v>
      </c>
      <c r="L3395">
        <v>380</v>
      </c>
      <c r="M3395">
        <v>380</v>
      </c>
      <c r="N3395">
        <v>71</v>
      </c>
      <c r="O3395">
        <v>19</v>
      </c>
      <c r="P3395">
        <v>411</v>
      </c>
      <c r="Q3395">
        <v>22.507610301021224</v>
      </c>
      <c r="R3395">
        <v>0.34430543443411565</v>
      </c>
      <c r="S3395">
        <f t="shared" ref="S3395:S3458" si="56">V3395</f>
        <v>0.26666666666666666</v>
      </c>
      <c r="T3395" s="13">
        <f>(Tabelle1[[#This Row],[MT Distri % (besucht)]]-Tabelle1[[#This Row],[MT Distri % (besucht) VP]])*100</f>
        <v>9.3896713615021499E-2</v>
      </c>
      <c r="U3395" t="str">
        <f>Tabelle1[[#This Row],[Kundenhierarchie 1]]&amp;Tabelle1[[#This Row],[Händler]]&amp;Tabelle1[[#This Row],[Kategorie]]&amp;Tabelle1[[#This Row],[Gruppe]]&amp;Tabelle1[[#This Row],[Name]]</f>
        <v>Rewe GruppeRewe SüdwestEssigEssig KeulenWeinwürziger Essig 5%, 0,75l Glasflasche</v>
      </c>
      <c r="V3395">
        <f>_xlfn.XLOOKUP(U3395,'Daten Vor-Quartal'!U:U,'Daten Vor-Quartal'!I:I,0)</f>
        <v>0.26666666666666666</v>
      </c>
    </row>
    <row r="3396" spans="1:22">
      <c r="A3396" t="s">
        <v>24</v>
      </c>
      <c r="B3396" t="s">
        <v>29</v>
      </c>
      <c r="C3396" t="s">
        <v>9</v>
      </c>
      <c r="D3396" t="s">
        <v>197</v>
      </c>
      <c r="E3396" t="s">
        <v>85</v>
      </c>
      <c r="F3396">
        <v>32</v>
      </c>
      <c r="G3396" t="s">
        <v>74</v>
      </c>
      <c r="H3396">
        <v>1</v>
      </c>
      <c r="I3396">
        <v>2.8169014084507043E-2</v>
      </c>
      <c r="J3396">
        <v>2.9055690072639213</v>
      </c>
      <c r="K3396">
        <v>-1.5061956986184368</v>
      </c>
      <c r="L3396">
        <v>380</v>
      </c>
      <c r="M3396">
        <v>380</v>
      </c>
      <c r="N3396">
        <v>71</v>
      </c>
      <c r="O3396">
        <v>2</v>
      </c>
      <c r="P3396">
        <v>411</v>
      </c>
      <c r="Q3396">
        <v>4.6502808679611718</v>
      </c>
      <c r="R3396">
        <v>-3.4286539901807558</v>
      </c>
      <c r="S3396">
        <f t="shared" si="56"/>
        <v>6.6666666666666666E-2</v>
      </c>
      <c r="T3396" s="13">
        <f>(Tabelle1[[#This Row],[MT Distri % (besucht)]]-Tabelle1[[#This Row],[MT Distri % (besucht) VP]])*100</f>
        <v>-3.849765258215962</v>
      </c>
      <c r="U3396" t="str">
        <f>Tabelle1[[#This Row],[Kundenhierarchie 1]]&amp;Tabelle1[[#This Row],[Händler]]&amp;Tabelle1[[#This Row],[Kategorie]]&amp;Tabelle1[[#This Row],[Gruppe]]&amp;Tabelle1[[#This Row],[Name]]</f>
        <v>Rewe GruppeRewe SüdwestEssigVitasurVitasur Apfelessig-Trank, 0,75l Glasfl.</v>
      </c>
      <c r="V3396">
        <f>_xlfn.XLOOKUP(U3396,'Daten Vor-Quartal'!U:U,'Daten Vor-Quartal'!I:I,0)</f>
        <v>6.6666666666666666E-2</v>
      </c>
    </row>
    <row r="3397" spans="1:22">
      <c r="A3397" t="s">
        <v>24</v>
      </c>
      <c r="B3397" t="s">
        <v>29</v>
      </c>
      <c r="C3397" t="s">
        <v>14</v>
      </c>
      <c r="D3397" t="s">
        <v>199</v>
      </c>
      <c r="E3397" t="s">
        <v>198</v>
      </c>
      <c r="F3397">
        <v>19</v>
      </c>
      <c r="G3397" t="s">
        <v>74</v>
      </c>
      <c r="H3397">
        <v>1</v>
      </c>
      <c r="I3397">
        <v>0</v>
      </c>
      <c r="J3397">
        <v>10.895883777239751</v>
      </c>
      <c r="K3397">
        <v>-0.13352798746617367</v>
      </c>
      <c r="L3397">
        <v>314</v>
      </c>
      <c r="M3397">
        <v>314</v>
      </c>
      <c r="N3397">
        <v>1</v>
      </c>
      <c r="O3397">
        <v>0</v>
      </c>
      <c r="P3397">
        <v>411</v>
      </c>
      <c r="Q3397">
        <v>14.995414885596132</v>
      </c>
      <c r="R3397">
        <v>-0.6479519533582625</v>
      </c>
      <c r="S3397">
        <f t="shared" si="56"/>
        <v>0</v>
      </c>
      <c r="T3397" s="13">
        <f>(Tabelle1[[#This Row],[MT Distri % (besucht)]]-Tabelle1[[#This Row],[MT Distri % (besucht) VP]])*100</f>
        <v>0</v>
      </c>
      <c r="U3397" t="str">
        <f>Tabelle1[[#This Row],[Kundenhierarchie 1]]&amp;Tabelle1[[#This Row],[Händler]]&amp;Tabelle1[[#This Row],[Kategorie]]&amp;Tabelle1[[#This Row],[Gruppe]]&amp;Tabelle1[[#This Row],[Name]]</f>
        <v>Rewe GruppeRewe SüdwestGemüse in EssigGemüse in Essig -370 ml GL.Bohnensalat, 370ml Glas, 10er Tray</v>
      </c>
      <c r="V3397">
        <f>_xlfn.XLOOKUP(U3397,'Daten Vor-Quartal'!U:U,'Daten Vor-Quartal'!I:I,0)</f>
        <v>0</v>
      </c>
    </row>
    <row r="3398" spans="1:22">
      <c r="A3398" t="s">
        <v>24</v>
      </c>
      <c r="B3398" t="s">
        <v>29</v>
      </c>
      <c r="C3398" t="s">
        <v>14</v>
      </c>
      <c r="D3398" t="s">
        <v>199</v>
      </c>
      <c r="E3398" t="s">
        <v>200</v>
      </c>
      <c r="F3398">
        <v>18</v>
      </c>
      <c r="G3398" t="s">
        <v>74</v>
      </c>
      <c r="H3398">
        <v>1</v>
      </c>
      <c r="I3398">
        <v>0</v>
      </c>
      <c r="J3398">
        <v>4.8426150121065357</v>
      </c>
      <c r="K3398">
        <v>0.18575226700849662</v>
      </c>
      <c r="L3398">
        <v>314</v>
      </c>
      <c r="M3398">
        <v>314</v>
      </c>
      <c r="N3398">
        <v>1</v>
      </c>
      <c r="O3398">
        <v>0</v>
      </c>
      <c r="P3398">
        <v>411</v>
      </c>
      <c r="Q3398">
        <v>8.3249912114970783</v>
      </c>
      <c r="R3398">
        <v>-0.46059042936560601</v>
      </c>
      <c r="S3398">
        <f t="shared" si="56"/>
        <v>0</v>
      </c>
      <c r="T3398" s="13">
        <f>(Tabelle1[[#This Row],[MT Distri % (besucht)]]-Tabelle1[[#This Row],[MT Distri % (besucht) VP]])*100</f>
        <v>0</v>
      </c>
      <c r="U3398" t="str">
        <f>Tabelle1[[#This Row],[Kundenhierarchie 1]]&amp;Tabelle1[[#This Row],[Händler]]&amp;Tabelle1[[#This Row],[Kategorie]]&amp;Tabelle1[[#This Row],[Gruppe]]&amp;Tabelle1[[#This Row],[Name]]</f>
        <v>Rewe GruppeRewe SüdwestGemüse in EssigGemüse in Essig -370 ml GL.Karottensalat, 370ml Glas, 10er Tray</v>
      </c>
      <c r="V3398">
        <f>_xlfn.XLOOKUP(U3398,'Daten Vor-Quartal'!U:U,'Daten Vor-Quartal'!I:I,0)</f>
        <v>0</v>
      </c>
    </row>
    <row r="3399" spans="1:22">
      <c r="A3399" t="s">
        <v>24</v>
      </c>
      <c r="B3399" t="s">
        <v>29</v>
      </c>
      <c r="C3399" t="s">
        <v>14</v>
      </c>
      <c r="D3399" t="s">
        <v>199</v>
      </c>
      <c r="E3399" t="s">
        <v>201</v>
      </c>
      <c r="F3399">
        <v>12</v>
      </c>
      <c r="G3399" t="s">
        <v>63</v>
      </c>
      <c r="H3399">
        <v>1</v>
      </c>
      <c r="I3399">
        <v>0</v>
      </c>
      <c r="J3399">
        <v>13.801452784503555</v>
      </c>
      <c r="K3399">
        <v>-50.904429568437877</v>
      </c>
      <c r="L3399">
        <v>314</v>
      </c>
      <c r="M3399">
        <v>314</v>
      </c>
      <c r="N3399">
        <v>1</v>
      </c>
      <c r="O3399">
        <v>0</v>
      </c>
      <c r="P3399">
        <v>411</v>
      </c>
      <c r="Q3399">
        <v>17.357727639240174</v>
      </c>
      <c r="R3399">
        <v>-51.362662738651103</v>
      </c>
      <c r="S3399">
        <f t="shared" si="56"/>
        <v>0</v>
      </c>
      <c r="T3399" s="13">
        <f>(Tabelle1[[#This Row],[MT Distri % (besucht)]]-Tabelle1[[#This Row],[MT Distri % (besucht) VP]])*100</f>
        <v>0</v>
      </c>
      <c r="U3399" t="str">
        <f>Tabelle1[[#This Row],[Kundenhierarchie 1]]&amp;Tabelle1[[#This Row],[Händler]]&amp;Tabelle1[[#This Row],[Kategorie]]&amp;Tabelle1[[#This Row],[Gruppe]]&amp;Tabelle1[[#This Row],[Name]]</f>
        <v>Rewe GruppeRewe SüdwestGemüse in EssigGemüse in Essig -370 ml GL.Kürbis, 370ml Glas, 10er Tray</v>
      </c>
      <c r="V3399">
        <f>_xlfn.XLOOKUP(U3399,'Daten Vor-Quartal'!U:U,'Daten Vor-Quartal'!I:I,0)</f>
        <v>0</v>
      </c>
    </row>
    <row r="3400" spans="1:22">
      <c r="A3400" t="s">
        <v>24</v>
      </c>
      <c r="B3400" t="s">
        <v>29</v>
      </c>
      <c r="C3400" t="s">
        <v>14</v>
      </c>
      <c r="D3400" t="s">
        <v>199</v>
      </c>
      <c r="E3400" t="s">
        <v>202</v>
      </c>
      <c r="F3400">
        <v>4</v>
      </c>
      <c r="G3400" t="s">
        <v>51</v>
      </c>
      <c r="H3400">
        <v>1</v>
      </c>
      <c r="I3400">
        <v>0</v>
      </c>
      <c r="J3400">
        <v>90.556900726391973</v>
      </c>
      <c r="K3400">
        <v>18.498077196980397</v>
      </c>
      <c r="L3400">
        <v>314</v>
      </c>
      <c r="M3400">
        <v>314</v>
      </c>
      <c r="N3400">
        <v>1</v>
      </c>
      <c r="O3400">
        <v>0</v>
      </c>
      <c r="P3400">
        <v>411</v>
      </c>
      <c r="Q3400">
        <v>94.520608133575791</v>
      </c>
      <c r="R3400">
        <v>12.115273586281845</v>
      </c>
      <c r="S3400">
        <f t="shared" si="56"/>
        <v>0</v>
      </c>
      <c r="T3400" s="13">
        <f>(Tabelle1[[#This Row],[MT Distri % (besucht)]]-Tabelle1[[#This Row],[MT Distri % (besucht) VP]])*100</f>
        <v>0</v>
      </c>
      <c r="U3400" t="str">
        <f>Tabelle1[[#This Row],[Kundenhierarchie 1]]&amp;Tabelle1[[#This Row],[Händler]]&amp;Tabelle1[[#This Row],[Kategorie]]&amp;Tabelle1[[#This Row],[Gruppe]]&amp;Tabelle1[[#This Row],[Name]]</f>
        <v>Rewe GruppeRewe SüdwestGemüse in EssigGemüse in Essig -370 ml GL.Maiskölbchen, 212ml Glas, 10er Tray</v>
      </c>
      <c r="V3400">
        <f>_xlfn.XLOOKUP(U3400,'Daten Vor-Quartal'!U:U,'Daten Vor-Quartal'!I:I,0)</f>
        <v>0</v>
      </c>
    </row>
    <row r="3401" spans="1:22">
      <c r="A3401" t="s">
        <v>24</v>
      </c>
      <c r="B3401" t="s">
        <v>29</v>
      </c>
      <c r="C3401" t="s">
        <v>14</v>
      </c>
      <c r="D3401" t="s">
        <v>199</v>
      </c>
      <c r="E3401" t="s">
        <v>203</v>
      </c>
      <c r="F3401">
        <v>11</v>
      </c>
      <c r="G3401" t="s">
        <v>63</v>
      </c>
      <c r="H3401">
        <v>1</v>
      </c>
      <c r="I3401">
        <v>0</v>
      </c>
      <c r="J3401">
        <v>11.622276029055685</v>
      </c>
      <c r="K3401">
        <v>-0.38752789251293535</v>
      </c>
      <c r="L3401">
        <v>314</v>
      </c>
      <c r="M3401">
        <v>314</v>
      </c>
      <c r="N3401">
        <v>1</v>
      </c>
      <c r="O3401">
        <v>0</v>
      </c>
      <c r="P3401">
        <v>411</v>
      </c>
      <c r="Q3401">
        <v>15.475423678702981</v>
      </c>
      <c r="R3401">
        <v>-0.85826268221581259</v>
      </c>
      <c r="S3401">
        <f t="shared" si="56"/>
        <v>0</v>
      </c>
      <c r="T3401" s="13">
        <f>(Tabelle1[[#This Row],[MT Distri % (besucht)]]-Tabelle1[[#This Row],[MT Distri % (besucht) VP]])*100</f>
        <v>0</v>
      </c>
      <c r="U3401" t="str">
        <f>Tabelle1[[#This Row],[Kundenhierarchie 1]]&amp;Tabelle1[[#This Row],[Händler]]&amp;Tabelle1[[#This Row],[Kategorie]]&amp;Tabelle1[[#This Row],[Gruppe]]&amp;Tabelle1[[#This Row],[Name]]</f>
        <v>Rewe GruppeRewe SüdwestGemüse in EssigGemüse in Essig -370 ml GL.Mixed Pickles, 370ml Glas, 10er Tray</v>
      </c>
      <c r="V3401">
        <f>_xlfn.XLOOKUP(U3401,'Daten Vor-Quartal'!U:U,'Daten Vor-Quartal'!I:I,0)</f>
        <v>0</v>
      </c>
    </row>
    <row r="3402" spans="1:22">
      <c r="A3402" t="s">
        <v>24</v>
      </c>
      <c r="B3402" t="s">
        <v>29</v>
      </c>
      <c r="C3402" t="s">
        <v>14</v>
      </c>
      <c r="D3402" t="s">
        <v>199</v>
      </c>
      <c r="E3402" t="s">
        <v>204</v>
      </c>
      <c r="F3402">
        <v>13</v>
      </c>
      <c r="G3402" t="s">
        <v>63</v>
      </c>
      <c r="H3402">
        <v>1</v>
      </c>
      <c r="I3402">
        <v>0</v>
      </c>
      <c r="J3402">
        <v>69.249394673123163</v>
      </c>
      <c r="K3402">
        <v>7.9748848692019685</v>
      </c>
      <c r="L3402">
        <v>314</v>
      </c>
      <c r="M3402">
        <v>314</v>
      </c>
      <c r="N3402">
        <v>1</v>
      </c>
      <c r="O3402">
        <v>0</v>
      </c>
      <c r="P3402">
        <v>411</v>
      </c>
      <c r="Q3402">
        <v>81.005229784771842</v>
      </c>
      <c r="R3402">
        <v>8.7172541917276192</v>
      </c>
      <c r="S3402">
        <f t="shared" si="56"/>
        <v>0</v>
      </c>
      <c r="T3402" s="13">
        <f>(Tabelle1[[#This Row],[MT Distri % (besucht)]]-Tabelle1[[#This Row],[MT Distri % (besucht) VP]])*100</f>
        <v>0</v>
      </c>
      <c r="U3402" t="str">
        <f>Tabelle1[[#This Row],[Kundenhierarchie 1]]&amp;Tabelle1[[#This Row],[Händler]]&amp;Tabelle1[[#This Row],[Kategorie]]&amp;Tabelle1[[#This Row],[Gruppe]]&amp;Tabelle1[[#This Row],[Name]]</f>
        <v>Rewe GruppeRewe SüdwestGemüse in EssigGemüse in Essig -370 ml GL.Paprika Streifen, 370ml Gl, 10er Tray</v>
      </c>
      <c r="V3402">
        <f>_xlfn.XLOOKUP(U3402,'Daten Vor-Quartal'!U:U,'Daten Vor-Quartal'!I:I,0)</f>
        <v>0</v>
      </c>
    </row>
    <row r="3403" spans="1:22">
      <c r="A3403" t="s">
        <v>24</v>
      </c>
      <c r="B3403" t="s">
        <v>29</v>
      </c>
      <c r="C3403" t="s">
        <v>14</v>
      </c>
      <c r="D3403" t="s">
        <v>199</v>
      </c>
      <c r="E3403" t="s">
        <v>205</v>
      </c>
      <c r="F3403">
        <v>15</v>
      </c>
      <c r="G3403" t="s">
        <v>63</v>
      </c>
      <c r="H3403">
        <v>0</v>
      </c>
      <c r="I3403">
        <v>0</v>
      </c>
      <c r="J3403">
        <v>7.7481840193704574</v>
      </c>
      <c r="K3403">
        <v>-4.9969140198452333</v>
      </c>
      <c r="L3403">
        <v>0</v>
      </c>
      <c r="M3403">
        <v>314</v>
      </c>
      <c r="N3403">
        <v>1</v>
      </c>
      <c r="O3403">
        <v>0</v>
      </c>
      <c r="P3403">
        <v>411</v>
      </c>
      <c r="Q3403">
        <v>11.283618050401989</v>
      </c>
      <c r="R3403">
        <v>-5.5990205131728157</v>
      </c>
      <c r="S3403">
        <f t="shared" si="56"/>
        <v>0</v>
      </c>
      <c r="T3403" s="13">
        <f>(Tabelle1[[#This Row],[MT Distri % (besucht)]]-Tabelle1[[#This Row],[MT Distri % (besucht) VP]])*100</f>
        <v>0</v>
      </c>
      <c r="U3403" t="str">
        <f>Tabelle1[[#This Row],[Kundenhierarchie 1]]&amp;Tabelle1[[#This Row],[Händler]]&amp;Tabelle1[[#This Row],[Kategorie]]&amp;Tabelle1[[#This Row],[Gruppe]]&amp;Tabelle1[[#This Row],[Name]]</f>
        <v>Rewe GruppeRewe SüdwestGemüse in EssigGemüse in Essig -370 ml GL.Peperoni mild, 370ml Glas, 10er Tray</v>
      </c>
      <c r="V3403">
        <f>_xlfn.XLOOKUP(U3403,'Daten Vor-Quartal'!U:U,'Daten Vor-Quartal'!I:I,0)</f>
        <v>0</v>
      </c>
    </row>
    <row r="3404" spans="1:22">
      <c r="A3404" t="s">
        <v>24</v>
      </c>
      <c r="B3404" t="s">
        <v>29</v>
      </c>
      <c r="C3404" t="s">
        <v>14</v>
      </c>
      <c r="D3404" t="s">
        <v>199</v>
      </c>
      <c r="E3404" t="s">
        <v>206</v>
      </c>
      <c r="F3404">
        <v>17</v>
      </c>
      <c r="G3404" t="s">
        <v>74</v>
      </c>
      <c r="H3404">
        <v>0</v>
      </c>
      <c r="I3404">
        <v>0</v>
      </c>
      <c r="J3404">
        <v>0</v>
      </c>
      <c r="K3404">
        <v>-6.37254901960784</v>
      </c>
      <c r="L3404">
        <v>0</v>
      </c>
      <c r="M3404">
        <v>314</v>
      </c>
      <c r="N3404">
        <v>1</v>
      </c>
      <c r="O3404">
        <v>0</v>
      </c>
      <c r="P3404">
        <v>411</v>
      </c>
      <c r="Q3404">
        <v>0</v>
      </c>
      <c r="R3404">
        <v>-7.7606881999138189</v>
      </c>
      <c r="S3404">
        <f t="shared" si="56"/>
        <v>0</v>
      </c>
      <c r="T3404" s="13">
        <f>(Tabelle1[[#This Row],[MT Distri % (besucht)]]-Tabelle1[[#This Row],[MT Distri % (besucht) VP]])*100</f>
        <v>0</v>
      </c>
      <c r="U3404" t="str">
        <f>Tabelle1[[#This Row],[Kundenhierarchie 1]]&amp;Tabelle1[[#This Row],[Händler]]&amp;Tabelle1[[#This Row],[Kategorie]]&amp;Tabelle1[[#This Row],[Gruppe]]&amp;Tabelle1[[#This Row],[Name]]</f>
        <v>Rewe GruppeRewe SüdwestGemüse in EssigGemüse in Essig -370 ml GL.Peperoni scharf, 370ml Glas, 10er Tray</v>
      </c>
      <c r="V3404">
        <f>_xlfn.XLOOKUP(U3404,'Daten Vor-Quartal'!U:U,'Daten Vor-Quartal'!I:I,0)</f>
        <v>0</v>
      </c>
    </row>
    <row r="3405" spans="1:22">
      <c r="A3405" t="s">
        <v>24</v>
      </c>
      <c r="B3405" t="s">
        <v>29</v>
      </c>
      <c r="C3405" t="s">
        <v>14</v>
      </c>
      <c r="D3405" t="s">
        <v>199</v>
      </c>
      <c r="E3405" t="s">
        <v>207</v>
      </c>
      <c r="F3405">
        <v>5</v>
      </c>
      <c r="G3405" t="s">
        <v>63</v>
      </c>
      <c r="H3405">
        <v>1</v>
      </c>
      <c r="I3405">
        <v>0</v>
      </c>
      <c r="J3405">
        <v>77.481840193704571</v>
      </c>
      <c r="K3405">
        <v>3.9524284289987022</v>
      </c>
      <c r="L3405">
        <v>314</v>
      </c>
      <c r="M3405">
        <v>314</v>
      </c>
      <c r="N3405">
        <v>1</v>
      </c>
      <c r="O3405">
        <v>0</v>
      </c>
      <c r="P3405">
        <v>411</v>
      </c>
      <c r="Q3405">
        <v>84.957384818567306</v>
      </c>
      <c r="R3405">
        <v>4.3780913089321984</v>
      </c>
      <c r="S3405">
        <f t="shared" si="56"/>
        <v>0</v>
      </c>
      <c r="T3405" s="13">
        <f>(Tabelle1[[#This Row],[MT Distri % (besucht)]]-Tabelle1[[#This Row],[MT Distri % (besucht) VP]])*100</f>
        <v>0</v>
      </c>
      <c r="U3405" t="str">
        <f>Tabelle1[[#This Row],[Kundenhierarchie 1]]&amp;Tabelle1[[#This Row],[Händler]]&amp;Tabelle1[[#This Row],[Kategorie]]&amp;Tabelle1[[#This Row],[Gruppe]]&amp;Tabelle1[[#This Row],[Name]]</f>
        <v>Rewe GruppeRewe SüdwestGemüse in EssigGemüse in Essig -370 ml GL.Puszta-Salat, 370ml Glas, 10er Tray</v>
      </c>
      <c r="V3405">
        <f>_xlfn.XLOOKUP(U3405,'Daten Vor-Quartal'!U:U,'Daten Vor-Quartal'!I:I,0)</f>
        <v>0</v>
      </c>
    </row>
    <row r="3406" spans="1:22">
      <c r="A3406" t="s">
        <v>24</v>
      </c>
      <c r="B3406" t="s">
        <v>29</v>
      </c>
      <c r="C3406" t="s">
        <v>14</v>
      </c>
      <c r="D3406" t="s">
        <v>199</v>
      </c>
      <c r="E3406" t="s">
        <v>208</v>
      </c>
      <c r="F3406">
        <v>16</v>
      </c>
      <c r="G3406" t="s">
        <v>74</v>
      </c>
      <c r="H3406">
        <v>1</v>
      </c>
      <c r="I3406">
        <v>0</v>
      </c>
      <c r="J3406">
        <v>3.3898305084745788</v>
      </c>
      <c r="K3406">
        <v>0.20355599867065341</v>
      </c>
      <c r="L3406">
        <v>314</v>
      </c>
      <c r="M3406">
        <v>314</v>
      </c>
      <c r="N3406">
        <v>1</v>
      </c>
      <c r="O3406">
        <v>0</v>
      </c>
      <c r="P3406">
        <v>411</v>
      </c>
      <c r="Q3406">
        <v>7.0898637584878967</v>
      </c>
      <c r="R3406">
        <v>-0.25827414634511392</v>
      </c>
      <c r="S3406">
        <f t="shared" si="56"/>
        <v>0</v>
      </c>
      <c r="T3406" s="13">
        <f>(Tabelle1[[#This Row],[MT Distri % (besucht)]]-Tabelle1[[#This Row],[MT Distri % (besucht) VP]])*100</f>
        <v>0</v>
      </c>
      <c r="U3406" t="str">
        <f>Tabelle1[[#This Row],[Kundenhierarchie 1]]&amp;Tabelle1[[#This Row],[Händler]]&amp;Tabelle1[[#This Row],[Kategorie]]&amp;Tabelle1[[#This Row],[Gruppe]]&amp;Tabelle1[[#This Row],[Name]]</f>
        <v>Rewe GruppeRewe SüdwestGemüse in EssigGemüse in Essig -370 ml GL.Rote Bete Sch.leicht, 370ml Gl.10er Tray</v>
      </c>
      <c r="V3406">
        <f>_xlfn.XLOOKUP(U3406,'Daten Vor-Quartal'!U:U,'Daten Vor-Quartal'!I:I,0)</f>
        <v>0</v>
      </c>
    </row>
    <row r="3407" spans="1:22">
      <c r="A3407" t="s">
        <v>24</v>
      </c>
      <c r="B3407" t="s">
        <v>29</v>
      </c>
      <c r="C3407" t="s">
        <v>14</v>
      </c>
      <c r="D3407" t="s">
        <v>199</v>
      </c>
      <c r="E3407" t="s">
        <v>209</v>
      </c>
      <c r="F3407">
        <v>1</v>
      </c>
      <c r="G3407" t="s">
        <v>51</v>
      </c>
      <c r="H3407">
        <v>1</v>
      </c>
      <c r="I3407">
        <v>0</v>
      </c>
      <c r="J3407">
        <v>97.578692493946434</v>
      </c>
      <c r="K3407">
        <v>1.5002611213977235</v>
      </c>
      <c r="L3407">
        <v>314</v>
      </c>
      <c r="M3407">
        <v>314</v>
      </c>
      <c r="N3407">
        <v>1</v>
      </c>
      <c r="O3407">
        <v>0</v>
      </c>
      <c r="P3407">
        <v>411</v>
      </c>
      <c r="Q3407">
        <v>98.614958562423908</v>
      </c>
      <c r="R3407">
        <v>0.84859190874163914</v>
      </c>
      <c r="S3407">
        <f t="shared" si="56"/>
        <v>0</v>
      </c>
      <c r="T3407" s="13">
        <f>(Tabelle1[[#This Row],[MT Distri % (besucht)]]-Tabelle1[[#This Row],[MT Distri % (besucht) VP]])*100</f>
        <v>0</v>
      </c>
      <c r="U3407" t="str">
        <f>Tabelle1[[#This Row],[Kundenhierarchie 1]]&amp;Tabelle1[[#This Row],[Händler]]&amp;Tabelle1[[#This Row],[Kategorie]]&amp;Tabelle1[[#This Row],[Gruppe]]&amp;Tabelle1[[#This Row],[Name]]</f>
        <v>Rewe GruppeRewe SüdwestGemüse in EssigGemüse in Essig -370 ml GL.Rote Bete Scheiben, 370ml Glas,10er Tray</v>
      </c>
      <c r="V3407">
        <f>_xlfn.XLOOKUP(U3407,'Daten Vor-Quartal'!U:U,'Daten Vor-Quartal'!I:I,0)</f>
        <v>0</v>
      </c>
    </row>
    <row r="3408" spans="1:22">
      <c r="A3408" t="s">
        <v>24</v>
      </c>
      <c r="B3408" t="s">
        <v>29</v>
      </c>
      <c r="C3408" t="s">
        <v>14</v>
      </c>
      <c r="D3408" t="s">
        <v>199</v>
      </c>
      <c r="E3408" t="s">
        <v>210</v>
      </c>
      <c r="F3408">
        <v>8</v>
      </c>
      <c r="G3408" t="s">
        <v>63</v>
      </c>
      <c r="H3408">
        <v>1</v>
      </c>
      <c r="I3408">
        <v>0</v>
      </c>
      <c r="J3408">
        <v>20.096852300242077</v>
      </c>
      <c r="K3408">
        <v>-42.648245738973749</v>
      </c>
      <c r="L3408">
        <v>314</v>
      </c>
      <c r="M3408">
        <v>314</v>
      </c>
      <c r="N3408">
        <v>1</v>
      </c>
      <c r="O3408">
        <v>0</v>
      </c>
      <c r="P3408">
        <v>411</v>
      </c>
      <c r="Q3408">
        <v>28.141512972454848</v>
      </c>
      <c r="R3408">
        <v>-41.163038312695747</v>
      </c>
      <c r="S3408">
        <f t="shared" si="56"/>
        <v>0</v>
      </c>
      <c r="T3408" s="13">
        <f>(Tabelle1[[#This Row],[MT Distri % (besucht)]]-Tabelle1[[#This Row],[MT Distri % (besucht) VP]])*100</f>
        <v>0</v>
      </c>
      <c r="U3408" t="str">
        <f>Tabelle1[[#This Row],[Kundenhierarchie 1]]&amp;Tabelle1[[#This Row],[Händler]]&amp;Tabelle1[[#This Row],[Kategorie]]&amp;Tabelle1[[#This Row],[Gruppe]]&amp;Tabelle1[[#This Row],[Name]]</f>
        <v>Rewe GruppeRewe SüdwestGemüse in EssigGemüse in Essig -370 ml GL.Rote Bete Würfel, 370 ml Glas,10er Tray</v>
      </c>
      <c r="V3408">
        <f>_xlfn.XLOOKUP(U3408,'Daten Vor-Quartal'!U:U,'Daten Vor-Quartal'!I:I,0)</f>
        <v>0</v>
      </c>
    </row>
    <row r="3409" spans="1:22">
      <c r="A3409" t="s">
        <v>24</v>
      </c>
      <c r="B3409" t="s">
        <v>29</v>
      </c>
      <c r="C3409" t="s">
        <v>14</v>
      </c>
      <c r="D3409" t="s">
        <v>199</v>
      </c>
      <c r="E3409" t="s">
        <v>211</v>
      </c>
      <c r="F3409">
        <v>7</v>
      </c>
      <c r="G3409" t="s">
        <v>63</v>
      </c>
      <c r="H3409">
        <v>1</v>
      </c>
      <c r="I3409">
        <v>0</v>
      </c>
      <c r="J3409">
        <v>4.6004842615012116</v>
      </c>
      <c r="K3409">
        <v>0.43381759483454757</v>
      </c>
      <c r="L3409">
        <v>314</v>
      </c>
      <c r="M3409">
        <v>314</v>
      </c>
      <c r="N3409">
        <v>1</v>
      </c>
      <c r="O3409">
        <v>0</v>
      </c>
      <c r="P3409">
        <v>411</v>
      </c>
      <c r="Q3409">
        <v>8.6894483558503577</v>
      </c>
      <c r="R3409">
        <v>0.32508977365117531</v>
      </c>
      <c r="S3409">
        <f t="shared" si="56"/>
        <v>0</v>
      </c>
      <c r="T3409" s="13">
        <f>(Tabelle1[[#This Row],[MT Distri % (besucht)]]-Tabelle1[[#This Row],[MT Distri % (besucht) VP]])*100</f>
        <v>0</v>
      </c>
      <c r="U3409" t="str">
        <f>Tabelle1[[#This Row],[Kundenhierarchie 1]]&amp;Tabelle1[[#This Row],[Händler]]&amp;Tabelle1[[#This Row],[Kategorie]]&amp;Tabelle1[[#This Row],[Gruppe]]&amp;Tabelle1[[#This Row],[Name]]</f>
        <v>Rewe GruppeRewe SüdwestGemüse in EssigGemüse in Essig -370 ml GL.Sellerie Streifen, 370ml Glas, 10er Tray</v>
      </c>
      <c r="V3409">
        <f>_xlfn.XLOOKUP(U3409,'Daten Vor-Quartal'!U:U,'Daten Vor-Quartal'!I:I,0)</f>
        <v>0</v>
      </c>
    </row>
    <row r="3410" spans="1:22">
      <c r="A3410" t="s">
        <v>24</v>
      </c>
      <c r="B3410" t="s">
        <v>29</v>
      </c>
      <c r="C3410" t="s">
        <v>14</v>
      </c>
      <c r="D3410" t="s">
        <v>199</v>
      </c>
      <c r="E3410" t="s">
        <v>212</v>
      </c>
      <c r="F3410">
        <v>10</v>
      </c>
      <c r="G3410" t="s">
        <v>74</v>
      </c>
      <c r="H3410">
        <v>1</v>
      </c>
      <c r="I3410">
        <v>0</v>
      </c>
      <c r="J3410">
        <v>34.140435835350907</v>
      </c>
      <c r="K3410">
        <v>-32.281132792099747</v>
      </c>
      <c r="L3410">
        <v>314</v>
      </c>
      <c r="M3410">
        <v>314</v>
      </c>
      <c r="N3410">
        <v>1</v>
      </c>
      <c r="O3410">
        <v>0</v>
      </c>
      <c r="P3410">
        <v>411</v>
      </c>
      <c r="Q3410">
        <v>44.823716903594935</v>
      </c>
      <c r="R3410">
        <v>-27.685148971119141</v>
      </c>
      <c r="S3410">
        <f t="shared" si="56"/>
        <v>0</v>
      </c>
      <c r="T3410" s="13">
        <f>(Tabelle1[[#This Row],[MT Distri % (besucht)]]-Tabelle1[[#This Row],[MT Distri % (besucht) VP]])*100</f>
        <v>0</v>
      </c>
      <c r="U3410" t="str">
        <f>Tabelle1[[#This Row],[Kundenhierarchie 1]]&amp;Tabelle1[[#This Row],[Händler]]&amp;Tabelle1[[#This Row],[Kategorie]]&amp;Tabelle1[[#This Row],[Gruppe]]&amp;Tabelle1[[#This Row],[Name]]</f>
        <v>Rewe GruppeRewe SüdwestGemüse in EssigGemüse in Essig -370 ml GL.Silberzwiebeln, 212ml Glas, 10er Tray</v>
      </c>
      <c r="V3410">
        <f>_xlfn.XLOOKUP(U3410,'Daten Vor-Quartal'!U:U,'Daten Vor-Quartal'!I:I,0)</f>
        <v>0</v>
      </c>
    </row>
    <row r="3411" spans="1:22">
      <c r="A3411" t="s">
        <v>24</v>
      </c>
      <c r="B3411" t="s">
        <v>29</v>
      </c>
      <c r="C3411" t="s">
        <v>14</v>
      </c>
      <c r="D3411" t="s">
        <v>199</v>
      </c>
      <c r="E3411" t="s">
        <v>213</v>
      </c>
      <c r="F3411">
        <v>14</v>
      </c>
      <c r="G3411" t="s">
        <v>63</v>
      </c>
      <c r="H3411">
        <v>1</v>
      </c>
      <c r="I3411">
        <v>0</v>
      </c>
      <c r="J3411">
        <v>76.271186440677653</v>
      </c>
      <c r="K3411">
        <v>4.457460950481865</v>
      </c>
      <c r="L3411">
        <v>314</v>
      </c>
      <c r="M3411">
        <v>314</v>
      </c>
      <c r="N3411">
        <v>1</v>
      </c>
      <c r="O3411">
        <v>0</v>
      </c>
      <c r="P3411">
        <v>411</v>
      </c>
      <c r="Q3411">
        <v>85.470558925565925</v>
      </c>
      <c r="R3411">
        <v>3.8926904604577572</v>
      </c>
      <c r="S3411">
        <f t="shared" si="56"/>
        <v>0</v>
      </c>
      <c r="T3411" s="13">
        <f>(Tabelle1[[#This Row],[MT Distri % (besucht)]]-Tabelle1[[#This Row],[MT Distri % (besucht) VP]])*100</f>
        <v>0</v>
      </c>
      <c r="U3411" t="str">
        <f>Tabelle1[[#This Row],[Kundenhierarchie 1]]&amp;Tabelle1[[#This Row],[Händler]]&amp;Tabelle1[[#This Row],[Kategorie]]&amp;Tabelle1[[#This Row],[Gruppe]]&amp;Tabelle1[[#This Row],[Name]]</f>
        <v>Rewe GruppeRewe SüdwestGemüse in EssigGemüse in Essig -370 ml GL.Silberzwiebeln, 370ml Glas, 10er Tray</v>
      </c>
      <c r="V3411">
        <f>_xlfn.XLOOKUP(U3411,'Daten Vor-Quartal'!U:U,'Daten Vor-Quartal'!I:I,0)</f>
        <v>0</v>
      </c>
    </row>
    <row r="3412" spans="1:22">
      <c r="A3412" t="s">
        <v>24</v>
      </c>
      <c r="B3412" t="s">
        <v>29</v>
      </c>
      <c r="C3412" t="s">
        <v>14</v>
      </c>
      <c r="D3412" t="s">
        <v>215</v>
      </c>
      <c r="E3412" t="s">
        <v>214</v>
      </c>
      <c r="F3412">
        <v>99</v>
      </c>
      <c r="G3412" t="s">
        <v>74</v>
      </c>
      <c r="H3412">
        <v>1</v>
      </c>
      <c r="I3412">
        <v>0</v>
      </c>
      <c r="J3412">
        <v>6.2953995157385503</v>
      </c>
      <c r="K3412">
        <v>0.65814461377771982</v>
      </c>
      <c r="L3412">
        <v>314</v>
      </c>
      <c r="M3412">
        <v>314</v>
      </c>
      <c r="N3412">
        <v>1</v>
      </c>
      <c r="O3412">
        <v>0</v>
      </c>
      <c r="P3412">
        <v>411</v>
      </c>
      <c r="Q3412">
        <v>10.323473355673206</v>
      </c>
      <c r="R3412">
        <v>0.33001951010343156</v>
      </c>
      <c r="S3412">
        <f t="shared" si="56"/>
        <v>0</v>
      </c>
      <c r="T3412" s="13">
        <f>(Tabelle1[[#This Row],[MT Distri % (besucht)]]-Tabelle1[[#This Row],[MT Distri % (besucht) VP]])*100</f>
        <v>0</v>
      </c>
      <c r="U3412" t="str">
        <f>Tabelle1[[#This Row],[Kundenhierarchie 1]]&amp;Tabelle1[[#This Row],[Händler]]&amp;Tabelle1[[#This Row],[Kategorie]]&amp;Tabelle1[[#This Row],[Gruppe]]&amp;Tabelle1[[#This Row],[Name]]</f>
        <v>Rewe GruppeRewe SüdwestGemüse in EssigGemüse in Essig 580 ml Gl.Rote Bete Schlemmert., 580ml Glas 8er</v>
      </c>
      <c r="V3412">
        <f>_xlfn.XLOOKUP(U3412,'Daten Vor-Quartal'!U:U,'Daten Vor-Quartal'!I:I,0)</f>
        <v>0</v>
      </c>
    </row>
    <row r="3413" spans="1:22">
      <c r="A3413" t="s">
        <v>24</v>
      </c>
      <c r="B3413" t="s">
        <v>29</v>
      </c>
      <c r="C3413" t="s">
        <v>14</v>
      </c>
      <c r="D3413" t="s">
        <v>215</v>
      </c>
      <c r="E3413" t="s">
        <v>216</v>
      </c>
      <c r="F3413">
        <v>99</v>
      </c>
      <c r="G3413" t="s">
        <v>74</v>
      </c>
      <c r="H3413">
        <v>0</v>
      </c>
      <c r="I3413">
        <v>0</v>
      </c>
      <c r="J3413">
        <v>0</v>
      </c>
      <c r="K3413">
        <v>0</v>
      </c>
      <c r="L3413">
        <v>0</v>
      </c>
      <c r="M3413">
        <v>314</v>
      </c>
      <c r="N3413">
        <v>1</v>
      </c>
      <c r="O3413">
        <v>0</v>
      </c>
      <c r="P3413">
        <v>0</v>
      </c>
      <c r="Q3413">
        <v>0</v>
      </c>
      <c r="R3413">
        <v>0</v>
      </c>
      <c r="S3413">
        <f t="shared" si="56"/>
        <v>0</v>
      </c>
      <c r="T3413" s="13">
        <f>(Tabelle1[[#This Row],[MT Distri % (besucht)]]-Tabelle1[[#This Row],[MT Distri % (besucht) VP]])*100</f>
        <v>0</v>
      </c>
      <c r="U3413" t="str">
        <f>Tabelle1[[#This Row],[Kundenhierarchie 1]]&amp;Tabelle1[[#This Row],[Händler]]&amp;Tabelle1[[#This Row],[Kategorie]]&amp;Tabelle1[[#This Row],[Gruppe]]&amp;Tabelle1[[#This Row],[Name]]</f>
        <v>Rewe GruppeRewe SüdwestGemüse in EssigGemüse in Essig 580 ml Gl.Schlemmertöpfchen Zwiebeln, 580ml 8er</v>
      </c>
      <c r="V3413">
        <f>_xlfn.XLOOKUP(U3413,'Daten Vor-Quartal'!U:U,'Daten Vor-Quartal'!I:I,0)</f>
        <v>0</v>
      </c>
    </row>
    <row r="3414" spans="1:22">
      <c r="A3414" t="s">
        <v>24</v>
      </c>
      <c r="B3414" t="s">
        <v>29</v>
      </c>
      <c r="C3414" t="s">
        <v>14</v>
      </c>
      <c r="D3414" t="s">
        <v>218</v>
      </c>
      <c r="E3414" t="s">
        <v>217</v>
      </c>
      <c r="F3414">
        <v>99</v>
      </c>
      <c r="G3414" t="s">
        <v>74</v>
      </c>
      <c r="H3414">
        <v>0</v>
      </c>
      <c r="I3414">
        <v>0</v>
      </c>
      <c r="J3414">
        <v>0</v>
      </c>
      <c r="K3414">
        <v>0</v>
      </c>
      <c r="L3414">
        <v>0</v>
      </c>
      <c r="M3414">
        <v>314</v>
      </c>
      <c r="N3414">
        <v>1</v>
      </c>
      <c r="O3414">
        <v>0</v>
      </c>
      <c r="P3414">
        <v>0</v>
      </c>
      <c r="Q3414">
        <v>0</v>
      </c>
      <c r="R3414">
        <v>0</v>
      </c>
      <c r="S3414">
        <f t="shared" si="56"/>
        <v>0</v>
      </c>
      <c r="T3414" s="13">
        <f>(Tabelle1[[#This Row],[MT Distri % (besucht)]]-Tabelle1[[#This Row],[MT Distri % (besucht) VP]])*100</f>
        <v>0</v>
      </c>
      <c r="U3414" t="str">
        <f>Tabelle1[[#This Row],[Kundenhierarchie 1]]&amp;Tabelle1[[#This Row],[Händler]]&amp;Tabelle1[[#This Row],[Kategorie]]&amp;Tabelle1[[#This Row],[Gruppe]]&amp;Tabelle1[[#This Row],[Name]]</f>
        <v>Rewe GruppeRewe SüdwestGemüse in EssigGemüse in Essig 720 ml Gl.Kürbis, 720ml Glas, 8er Tray</v>
      </c>
      <c r="V3414">
        <f>_xlfn.XLOOKUP(U3414,'Daten Vor-Quartal'!U:U,'Daten Vor-Quartal'!I:I,0)</f>
        <v>0</v>
      </c>
    </row>
    <row r="3415" spans="1:22">
      <c r="A3415" t="s">
        <v>24</v>
      </c>
      <c r="B3415" t="s">
        <v>29</v>
      </c>
      <c r="C3415" t="s">
        <v>14</v>
      </c>
      <c r="D3415" t="s">
        <v>218</v>
      </c>
      <c r="E3415" t="s">
        <v>219</v>
      </c>
      <c r="F3415">
        <v>3</v>
      </c>
      <c r="G3415" t="s">
        <v>63</v>
      </c>
      <c r="H3415">
        <v>1</v>
      </c>
      <c r="I3415">
        <v>0</v>
      </c>
      <c r="J3415">
        <v>56.174334140436152</v>
      </c>
      <c r="K3415">
        <v>3.2331576698476061</v>
      </c>
      <c r="L3415">
        <v>314</v>
      </c>
      <c r="M3415">
        <v>314</v>
      </c>
      <c r="N3415">
        <v>1</v>
      </c>
      <c r="O3415">
        <v>0</v>
      </c>
      <c r="P3415">
        <v>411</v>
      </c>
      <c r="Q3415">
        <v>66.045321211624781</v>
      </c>
      <c r="R3415">
        <v>3.0016301072049814</v>
      </c>
      <c r="S3415">
        <f t="shared" si="56"/>
        <v>0</v>
      </c>
      <c r="T3415" s="13">
        <f>(Tabelle1[[#This Row],[MT Distri % (besucht)]]-Tabelle1[[#This Row],[MT Distri % (besucht) VP]])*100</f>
        <v>0</v>
      </c>
      <c r="U3415" t="str">
        <f>Tabelle1[[#This Row],[Kundenhierarchie 1]]&amp;Tabelle1[[#This Row],[Händler]]&amp;Tabelle1[[#This Row],[Kategorie]]&amp;Tabelle1[[#This Row],[Gruppe]]&amp;Tabelle1[[#This Row],[Name]]</f>
        <v>Rewe GruppeRewe SüdwestGemüse in EssigGemüse in Essig 720 ml Gl.Rote Bete Scheiben, 720ml Glas, 8er Tray</v>
      </c>
      <c r="V3415">
        <f>_xlfn.XLOOKUP(U3415,'Daten Vor-Quartal'!U:U,'Daten Vor-Quartal'!I:I,0)</f>
        <v>0</v>
      </c>
    </row>
    <row r="3416" spans="1:22">
      <c r="A3416" t="s">
        <v>24</v>
      </c>
      <c r="B3416" t="s">
        <v>29</v>
      </c>
      <c r="C3416" t="s">
        <v>14</v>
      </c>
      <c r="D3416" t="s">
        <v>221</v>
      </c>
      <c r="E3416" t="s">
        <v>220</v>
      </c>
      <c r="F3416">
        <v>99</v>
      </c>
      <c r="G3416" t="s">
        <v>74</v>
      </c>
      <c r="H3416">
        <v>0</v>
      </c>
      <c r="I3416">
        <v>0</v>
      </c>
      <c r="J3416">
        <v>0</v>
      </c>
      <c r="K3416">
        <v>0</v>
      </c>
      <c r="L3416">
        <v>0</v>
      </c>
      <c r="M3416">
        <v>314</v>
      </c>
      <c r="N3416">
        <v>1</v>
      </c>
      <c r="O3416">
        <v>0</v>
      </c>
      <c r="P3416">
        <v>411</v>
      </c>
      <c r="Q3416">
        <v>0</v>
      </c>
      <c r="R3416">
        <v>0</v>
      </c>
      <c r="S3416">
        <f t="shared" si="56"/>
        <v>0</v>
      </c>
      <c r="T3416" s="13">
        <f>(Tabelle1[[#This Row],[MT Distri % (besucht)]]-Tabelle1[[#This Row],[MT Distri % (besucht) VP]])*100</f>
        <v>0</v>
      </c>
      <c r="U3416" t="str">
        <f>Tabelle1[[#This Row],[Kundenhierarchie 1]]&amp;Tabelle1[[#This Row],[Händler]]&amp;Tabelle1[[#This Row],[Kategorie]]&amp;Tabelle1[[#This Row],[Gruppe]]&amp;Tabelle1[[#This Row],[Name]]</f>
        <v>Rewe GruppeRewe SüdwestGemüse in EssigJunges Gemüse -370ml GL.Feurige Chilis, 370ml Gl, 10er Tray</v>
      </c>
      <c r="V3416">
        <f>_xlfn.XLOOKUP(U3416,'Daten Vor-Quartal'!U:U,'Daten Vor-Quartal'!I:I,0)</f>
        <v>0</v>
      </c>
    </row>
    <row r="3417" spans="1:22">
      <c r="A3417" t="s">
        <v>24</v>
      </c>
      <c r="B3417" t="s">
        <v>29</v>
      </c>
      <c r="C3417" t="s">
        <v>14</v>
      </c>
      <c r="D3417" t="s">
        <v>221</v>
      </c>
      <c r="E3417" t="s">
        <v>222</v>
      </c>
      <c r="F3417">
        <v>9</v>
      </c>
      <c r="G3417" t="s">
        <v>63</v>
      </c>
      <c r="H3417">
        <v>0</v>
      </c>
      <c r="I3417">
        <v>0</v>
      </c>
      <c r="J3417">
        <v>7.9903147699757859</v>
      </c>
      <c r="K3417">
        <v>-9.7920524141859269E-2</v>
      </c>
      <c r="L3417">
        <v>0</v>
      </c>
      <c r="M3417">
        <v>314</v>
      </c>
      <c r="N3417">
        <v>1</v>
      </c>
      <c r="O3417">
        <v>0</v>
      </c>
      <c r="P3417">
        <v>411</v>
      </c>
      <c r="Q3417">
        <v>11.54111888401366</v>
      </c>
      <c r="R3417">
        <v>1.4137803113948273</v>
      </c>
      <c r="S3417">
        <f t="shared" si="56"/>
        <v>0</v>
      </c>
      <c r="T3417" s="13">
        <f>(Tabelle1[[#This Row],[MT Distri % (besucht)]]-Tabelle1[[#This Row],[MT Distri % (besucht) VP]])*100</f>
        <v>0</v>
      </c>
      <c r="U3417" t="str">
        <f>Tabelle1[[#This Row],[Kundenhierarchie 1]]&amp;Tabelle1[[#This Row],[Händler]]&amp;Tabelle1[[#This Row],[Kategorie]]&amp;Tabelle1[[#This Row],[Gruppe]]&amp;Tabelle1[[#This Row],[Name]]</f>
        <v>Rewe GruppeRewe SüdwestGemüse in EssigJunges Gemüse -370ml GL.Gerösteter Paprika, 370ml Gl, 10er Tray</v>
      </c>
      <c r="V3417">
        <f>_xlfn.XLOOKUP(U3417,'Daten Vor-Quartal'!U:U,'Daten Vor-Quartal'!I:I,0)</f>
        <v>0</v>
      </c>
    </row>
    <row r="3418" spans="1:22">
      <c r="A3418" t="s">
        <v>24</v>
      </c>
      <c r="B3418" t="s">
        <v>29</v>
      </c>
      <c r="C3418" t="s">
        <v>14</v>
      </c>
      <c r="D3418" t="s">
        <v>221</v>
      </c>
      <c r="E3418" t="s">
        <v>223</v>
      </c>
      <c r="F3418">
        <v>6</v>
      </c>
      <c r="G3418" t="s">
        <v>63</v>
      </c>
      <c r="H3418">
        <v>0</v>
      </c>
      <c r="I3418">
        <v>0</v>
      </c>
      <c r="J3418">
        <v>7.5060532687651387</v>
      </c>
      <c r="K3418">
        <v>-4.0135545743721437</v>
      </c>
      <c r="L3418">
        <v>0</v>
      </c>
      <c r="M3418">
        <v>314</v>
      </c>
      <c r="N3418">
        <v>1</v>
      </c>
      <c r="O3418">
        <v>0</v>
      </c>
      <c r="P3418">
        <v>411</v>
      </c>
      <c r="Q3418">
        <v>11.179369050946173</v>
      </c>
      <c r="R3418">
        <v>-4.1998115769852458</v>
      </c>
      <c r="S3418">
        <f t="shared" si="56"/>
        <v>0</v>
      </c>
      <c r="T3418" s="13">
        <f>(Tabelle1[[#This Row],[MT Distri % (besucht)]]-Tabelle1[[#This Row],[MT Distri % (besucht) VP]])*100</f>
        <v>0</v>
      </c>
      <c r="U3418" t="str">
        <f>Tabelle1[[#This Row],[Kundenhierarchie 1]]&amp;Tabelle1[[#This Row],[Händler]]&amp;Tabelle1[[#This Row],[Kategorie]]&amp;Tabelle1[[#This Row],[Gruppe]]&amp;Tabelle1[[#This Row],[Name]]</f>
        <v>Rewe GruppeRewe SüdwestGemüse in EssigJunges Gemüse -370ml GL.Getrocknete Tomaten, 370ml Gl, 10er Tray</v>
      </c>
      <c r="V3418">
        <f>_xlfn.XLOOKUP(U3418,'Daten Vor-Quartal'!U:U,'Daten Vor-Quartal'!I:I,0)</f>
        <v>0</v>
      </c>
    </row>
    <row r="3419" spans="1:22">
      <c r="A3419" t="s">
        <v>24</v>
      </c>
      <c r="B3419" t="s">
        <v>29</v>
      </c>
      <c r="C3419" t="s">
        <v>14</v>
      </c>
      <c r="D3419" t="s">
        <v>221</v>
      </c>
      <c r="E3419" t="s">
        <v>224</v>
      </c>
      <c r="F3419">
        <v>99</v>
      </c>
      <c r="G3419" t="s">
        <v>74</v>
      </c>
      <c r="H3419">
        <v>0</v>
      </c>
      <c r="I3419">
        <v>0</v>
      </c>
      <c r="J3419">
        <v>0</v>
      </c>
      <c r="K3419">
        <v>0</v>
      </c>
      <c r="L3419">
        <v>0</v>
      </c>
      <c r="M3419">
        <v>314</v>
      </c>
      <c r="N3419">
        <v>1</v>
      </c>
      <c r="O3419">
        <v>0</v>
      </c>
      <c r="P3419">
        <v>0</v>
      </c>
      <c r="Q3419">
        <v>0</v>
      </c>
      <c r="R3419">
        <v>0</v>
      </c>
      <c r="S3419">
        <f t="shared" si="56"/>
        <v>0</v>
      </c>
      <c r="T3419" s="13">
        <f>(Tabelle1[[#This Row],[MT Distri % (besucht)]]-Tabelle1[[#This Row],[MT Distri % (besucht) VP]])*100</f>
        <v>0</v>
      </c>
      <c r="U3419" t="str">
        <f>Tabelle1[[#This Row],[Kundenhierarchie 1]]&amp;Tabelle1[[#This Row],[Händler]]&amp;Tabelle1[[#This Row],[Kategorie]]&amp;Tabelle1[[#This Row],[Gruppe]]&amp;Tabelle1[[#This Row],[Name]]</f>
        <v>Rewe GruppeRewe SüdwestGemüse in EssigJunges Gemüse -370ml GL.Grüne Oliven, 370ml Gl, 10er Tray</v>
      </c>
      <c r="V3419">
        <f>_xlfn.XLOOKUP(U3419,'Daten Vor-Quartal'!U:U,'Daten Vor-Quartal'!I:I,0)</f>
        <v>0</v>
      </c>
    </row>
    <row r="3420" spans="1:22">
      <c r="A3420" t="s">
        <v>24</v>
      </c>
      <c r="B3420" t="s">
        <v>29</v>
      </c>
      <c r="C3420" t="s">
        <v>14</v>
      </c>
      <c r="D3420" t="s">
        <v>221</v>
      </c>
      <c r="E3420" t="s">
        <v>225</v>
      </c>
      <c r="F3420">
        <v>2</v>
      </c>
      <c r="G3420" t="s">
        <v>51</v>
      </c>
      <c r="H3420">
        <v>0</v>
      </c>
      <c r="I3420">
        <v>0</v>
      </c>
      <c r="J3420">
        <v>8.9588377723971355</v>
      </c>
      <c r="K3420">
        <v>-42.021554384465929</v>
      </c>
      <c r="L3420">
        <v>0</v>
      </c>
      <c r="M3420">
        <v>314</v>
      </c>
      <c r="N3420">
        <v>1</v>
      </c>
      <c r="O3420">
        <v>0</v>
      </c>
      <c r="P3420">
        <v>411</v>
      </c>
      <c r="Q3420">
        <v>12.431538052666321</v>
      </c>
      <c r="R3420">
        <v>-41.723027566517338</v>
      </c>
      <c r="S3420">
        <f t="shared" si="56"/>
        <v>0</v>
      </c>
      <c r="T3420" s="13">
        <f>(Tabelle1[[#This Row],[MT Distri % (besucht)]]-Tabelle1[[#This Row],[MT Distri % (besucht) VP]])*100</f>
        <v>0</v>
      </c>
      <c r="U3420" t="str">
        <f>Tabelle1[[#This Row],[Kundenhierarchie 1]]&amp;Tabelle1[[#This Row],[Händler]]&amp;Tabelle1[[#This Row],[Kategorie]]&amp;Tabelle1[[#This Row],[Gruppe]]&amp;Tabelle1[[#This Row],[Name]]</f>
        <v>Rewe GruppeRewe SüdwestGemüse in EssigJunges Gemüse -370ml GL.Jalapeno, 370ml Glas, 10er Tray</v>
      </c>
      <c r="V3420">
        <f>_xlfn.XLOOKUP(U3420,'Daten Vor-Quartal'!U:U,'Daten Vor-Quartal'!I:I,0)</f>
        <v>0</v>
      </c>
    </row>
    <row r="3421" spans="1:22">
      <c r="A3421" t="s">
        <v>24</v>
      </c>
      <c r="B3421" t="s">
        <v>29</v>
      </c>
      <c r="C3421" t="s">
        <v>7</v>
      </c>
      <c r="D3421" t="s">
        <v>228</v>
      </c>
      <c r="E3421" t="s">
        <v>226</v>
      </c>
      <c r="F3421">
        <v>18</v>
      </c>
      <c r="G3421" t="s">
        <v>63</v>
      </c>
      <c r="H3421">
        <v>1</v>
      </c>
      <c r="I3421">
        <v>0.74647887323943662</v>
      </c>
      <c r="J3421">
        <v>62.469733656174064</v>
      </c>
      <c r="K3421">
        <v>5.1167924797037054</v>
      </c>
      <c r="L3421">
        <v>380</v>
      </c>
      <c r="M3421">
        <v>380</v>
      </c>
      <c r="N3421">
        <v>71</v>
      </c>
      <c r="O3421">
        <v>53</v>
      </c>
      <c r="P3421">
        <v>411</v>
      </c>
      <c r="Q3421">
        <v>71.054843280915023</v>
      </c>
      <c r="R3421">
        <v>4.6099614384349081</v>
      </c>
      <c r="S3421">
        <f t="shared" si="56"/>
        <v>0.73333333333333328</v>
      </c>
      <c r="T3421" s="13">
        <f>(Tabelle1[[#This Row],[MT Distri % (besucht)]]-Tabelle1[[#This Row],[MT Distri % (besucht) VP]])*100</f>
        <v>1.3145539906103343</v>
      </c>
      <c r="U3421" t="str">
        <f>Tabelle1[[#This Row],[Kundenhierarchie 1]]&amp;Tabelle1[[#This Row],[Händler]]&amp;Tabelle1[[#This Row],[Kategorie]]&amp;Tabelle1[[#This Row],[Gruppe]]&amp;Tabelle1[[#This Row],[Name]]</f>
        <v>Rewe GruppeRewe SüdwestGurkenGurken 212 / 370ml GlasBurger Gurken, 370ml Gl. 10er Tray</v>
      </c>
      <c r="V3421">
        <f>_xlfn.XLOOKUP(U3421,'Daten Vor-Quartal'!U:U,'Daten Vor-Quartal'!I:I,0)</f>
        <v>0.73333333333333328</v>
      </c>
    </row>
    <row r="3422" spans="1:22">
      <c r="A3422" t="s">
        <v>24</v>
      </c>
      <c r="B3422" t="s">
        <v>29</v>
      </c>
      <c r="C3422" t="s">
        <v>7</v>
      </c>
      <c r="D3422" t="s">
        <v>228</v>
      </c>
      <c r="E3422" t="s">
        <v>227</v>
      </c>
      <c r="F3422">
        <v>31</v>
      </c>
      <c r="G3422" t="s">
        <v>74</v>
      </c>
      <c r="H3422">
        <v>1</v>
      </c>
      <c r="I3422">
        <v>0.36619718309859156</v>
      </c>
      <c r="J3422">
        <v>21.307506053268977</v>
      </c>
      <c r="K3422">
        <v>-3.6924939467312452</v>
      </c>
      <c r="L3422">
        <v>380</v>
      </c>
      <c r="M3422">
        <v>380</v>
      </c>
      <c r="N3422">
        <v>71</v>
      </c>
      <c r="O3422">
        <v>26</v>
      </c>
      <c r="P3422">
        <v>411</v>
      </c>
      <c r="Q3422">
        <v>28.253104565578617</v>
      </c>
      <c r="R3422">
        <v>-3.1619707426080694</v>
      </c>
      <c r="S3422">
        <f t="shared" si="56"/>
        <v>0.33333333333333331</v>
      </c>
      <c r="T3422" s="13">
        <f>(Tabelle1[[#This Row],[MT Distri % (besucht)]]-Tabelle1[[#This Row],[MT Distri % (besucht) VP]])*100</f>
        <v>3.2863849765258246</v>
      </c>
      <c r="U3422" t="str">
        <f>Tabelle1[[#This Row],[Kundenhierarchie 1]]&amp;Tabelle1[[#This Row],[Händler]]&amp;Tabelle1[[#This Row],[Kategorie]]&amp;Tabelle1[[#This Row],[Gruppe]]&amp;Tabelle1[[#This Row],[Name]]</f>
        <v>Rewe GruppeRewe SüdwestGurkenGurken 212 / 370ml GlasCornichons Chili &amp; Pfeffer, 370ml, 10er</v>
      </c>
      <c r="V3422">
        <f>_xlfn.XLOOKUP(U3422,'Daten Vor-Quartal'!U:U,'Daten Vor-Quartal'!I:I,0)</f>
        <v>0.33333333333333331</v>
      </c>
    </row>
    <row r="3423" spans="1:22">
      <c r="A3423" t="s">
        <v>24</v>
      </c>
      <c r="B3423" t="s">
        <v>29</v>
      </c>
      <c r="C3423" t="s">
        <v>7</v>
      </c>
      <c r="D3423" t="s">
        <v>228</v>
      </c>
      <c r="E3423" t="s">
        <v>229</v>
      </c>
      <c r="F3423">
        <v>33</v>
      </c>
      <c r="G3423" t="s">
        <v>74</v>
      </c>
      <c r="H3423">
        <v>1</v>
      </c>
      <c r="I3423">
        <v>0.3380281690140845</v>
      </c>
      <c r="J3423">
        <v>20.581113801452609</v>
      </c>
      <c r="K3423">
        <v>0.97327066419789232</v>
      </c>
      <c r="L3423">
        <v>380</v>
      </c>
      <c r="M3423">
        <v>380</v>
      </c>
      <c r="N3423">
        <v>71</v>
      </c>
      <c r="O3423">
        <v>24</v>
      </c>
      <c r="P3423">
        <v>411</v>
      </c>
      <c r="Q3423">
        <v>27.913323562101937</v>
      </c>
      <c r="R3423">
        <v>1.0831678325375762</v>
      </c>
      <c r="S3423">
        <f t="shared" si="56"/>
        <v>0.33333333333333331</v>
      </c>
      <c r="T3423" s="13">
        <f>(Tabelle1[[#This Row],[MT Distri % (besucht)]]-Tabelle1[[#This Row],[MT Distri % (besucht) VP]])*100</f>
        <v>0.4694835680751186</v>
      </c>
      <c r="U3423" t="str">
        <f>Tabelle1[[#This Row],[Kundenhierarchie 1]]&amp;Tabelle1[[#This Row],[Händler]]&amp;Tabelle1[[#This Row],[Kategorie]]&amp;Tabelle1[[#This Row],[Gruppe]]&amp;Tabelle1[[#This Row],[Name]]</f>
        <v>Rewe GruppeRewe SüdwestGurkenGurken 212 / 370ml GlasCornichons Chili, 212ml, 10er</v>
      </c>
      <c r="V3423">
        <f>_xlfn.XLOOKUP(U3423,'Daten Vor-Quartal'!U:U,'Daten Vor-Quartal'!I:I,0)</f>
        <v>0.33333333333333331</v>
      </c>
    </row>
    <row r="3424" spans="1:22">
      <c r="A3424" t="s">
        <v>24</v>
      </c>
      <c r="B3424" t="s">
        <v>29</v>
      </c>
      <c r="C3424" t="s">
        <v>7</v>
      </c>
      <c r="D3424" t="s">
        <v>228</v>
      </c>
      <c r="E3424" t="s">
        <v>230</v>
      </c>
      <c r="F3424">
        <v>9</v>
      </c>
      <c r="G3424" t="s">
        <v>51</v>
      </c>
      <c r="H3424">
        <v>1</v>
      </c>
      <c r="I3424">
        <v>0.971830985915493</v>
      </c>
      <c r="J3424">
        <v>94.91525423728784</v>
      </c>
      <c r="K3424">
        <v>0.79760717846460838</v>
      </c>
      <c r="L3424">
        <v>380</v>
      </c>
      <c r="M3424">
        <v>380</v>
      </c>
      <c r="N3424">
        <v>71</v>
      </c>
      <c r="O3424">
        <v>69</v>
      </c>
      <c r="P3424">
        <v>411</v>
      </c>
      <c r="Q3424">
        <v>96.721510402301334</v>
      </c>
      <c r="R3424">
        <v>-3.3252317098160233E-2</v>
      </c>
      <c r="S3424">
        <f t="shared" si="56"/>
        <v>0.95</v>
      </c>
      <c r="T3424" s="13">
        <f>(Tabelle1[[#This Row],[MT Distri % (besucht)]]-Tabelle1[[#This Row],[MT Distri % (besucht) VP]])*100</f>
        <v>2.183098591549304</v>
      </c>
      <c r="U3424" t="str">
        <f>Tabelle1[[#This Row],[Kundenhierarchie 1]]&amp;Tabelle1[[#This Row],[Händler]]&amp;Tabelle1[[#This Row],[Kategorie]]&amp;Tabelle1[[#This Row],[Gruppe]]&amp;Tabelle1[[#This Row],[Name]]</f>
        <v>Rewe GruppeRewe SüdwestGurkenGurken 212 / 370ml GlasCornichons Kräuter, 212ml, 10er</v>
      </c>
      <c r="V3424">
        <f>_xlfn.XLOOKUP(U3424,'Daten Vor-Quartal'!U:U,'Daten Vor-Quartal'!I:I,0)</f>
        <v>0.95</v>
      </c>
    </row>
    <row r="3425" spans="1:22">
      <c r="A3425" t="s">
        <v>24</v>
      </c>
      <c r="B3425" t="s">
        <v>29</v>
      </c>
      <c r="C3425" t="s">
        <v>7</v>
      </c>
      <c r="D3425" t="s">
        <v>228</v>
      </c>
      <c r="E3425" t="s">
        <v>231</v>
      </c>
      <c r="F3425">
        <v>3</v>
      </c>
      <c r="G3425" t="s">
        <v>51</v>
      </c>
      <c r="H3425">
        <v>1</v>
      </c>
      <c r="I3425">
        <v>0.95774647887323938</v>
      </c>
      <c r="J3425">
        <v>96.368038740919346</v>
      </c>
      <c r="K3425">
        <v>0.28960736837107959</v>
      </c>
      <c r="L3425">
        <v>380</v>
      </c>
      <c r="M3425">
        <v>380</v>
      </c>
      <c r="N3425">
        <v>71</v>
      </c>
      <c r="O3425">
        <v>68</v>
      </c>
      <c r="P3425">
        <v>411</v>
      </c>
      <c r="Q3425">
        <v>97.932497393705034</v>
      </c>
      <c r="R3425">
        <v>1.0233841851198235</v>
      </c>
      <c r="S3425">
        <f t="shared" si="56"/>
        <v>0.96666666666666667</v>
      </c>
      <c r="T3425" s="13">
        <f>(Tabelle1[[#This Row],[MT Distri % (besucht)]]-Tabelle1[[#This Row],[MT Distri % (besucht) VP]])*100</f>
        <v>-0.89201877934272922</v>
      </c>
      <c r="U3425" t="str">
        <f>Tabelle1[[#This Row],[Kundenhierarchie 1]]&amp;Tabelle1[[#This Row],[Händler]]&amp;Tabelle1[[#This Row],[Kategorie]]&amp;Tabelle1[[#This Row],[Gruppe]]&amp;Tabelle1[[#This Row],[Name]]</f>
        <v>Rewe GruppeRewe SüdwestGurkenGurken 212 / 370ml GlasCornichons Kräuter, 370ml, 10er</v>
      </c>
      <c r="V3425">
        <f>_xlfn.XLOOKUP(U3425,'Daten Vor-Quartal'!U:U,'Daten Vor-Quartal'!I:I,0)</f>
        <v>0.96666666666666667</v>
      </c>
    </row>
    <row r="3426" spans="1:22">
      <c r="A3426" t="s">
        <v>24</v>
      </c>
      <c r="B3426" t="s">
        <v>29</v>
      </c>
      <c r="C3426" t="s">
        <v>7</v>
      </c>
      <c r="D3426" t="s">
        <v>228</v>
      </c>
      <c r="E3426" t="s">
        <v>232</v>
      </c>
      <c r="F3426">
        <v>15</v>
      </c>
      <c r="G3426" t="s">
        <v>63</v>
      </c>
      <c r="H3426">
        <v>1</v>
      </c>
      <c r="I3426">
        <v>0.78873239436619713</v>
      </c>
      <c r="J3426">
        <v>69.249394673123106</v>
      </c>
      <c r="K3426">
        <v>3.8082182025352704</v>
      </c>
      <c r="L3426">
        <v>380</v>
      </c>
      <c r="M3426">
        <v>380</v>
      </c>
      <c r="N3426">
        <v>71</v>
      </c>
      <c r="O3426">
        <v>56</v>
      </c>
      <c r="P3426">
        <v>411</v>
      </c>
      <c r="Q3426">
        <v>78.662679869844453</v>
      </c>
      <c r="R3426">
        <v>3.4919954109643356</v>
      </c>
      <c r="S3426">
        <f t="shared" si="56"/>
        <v>0.76666666666666672</v>
      </c>
      <c r="T3426" s="13">
        <f>(Tabelle1[[#This Row],[MT Distri % (besucht)]]-Tabelle1[[#This Row],[MT Distri % (besucht) VP]])*100</f>
        <v>2.2065727699530413</v>
      </c>
      <c r="U3426" t="str">
        <f>Tabelle1[[#This Row],[Kundenhierarchie 1]]&amp;Tabelle1[[#This Row],[Händler]]&amp;Tabelle1[[#This Row],[Kategorie]]&amp;Tabelle1[[#This Row],[Gruppe]]&amp;Tabelle1[[#This Row],[Name]]</f>
        <v>Rewe GruppeRewe SüdwestGurkenGurken 212 / 370ml GlasCornichons Schal.&amp;Bärl., 370ml, 10er</v>
      </c>
      <c r="V3426">
        <f>_xlfn.XLOOKUP(U3426,'Daten Vor-Quartal'!U:U,'Daten Vor-Quartal'!I:I,0)</f>
        <v>0.76666666666666672</v>
      </c>
    </row>
    <row r="3427" spans="1:22">
      <c r="A3427" t="s">
        <v>24</v>
      </c>
      <c r="B3427" t="s">
        <v>29</v>
      </c>
      <c r="C3427" t="s">
        <v>7</v>
      </c>
      <c r="D3427" t="s">
        <v>228</v>
      </c>
      <c r="E3427" t="s">
        <v>233</v>
      </c>
      <c r="F3427">
        <v>20</v>
      </c>
      <c r="G3427" t="s">
        <v>63</v>
      </c>
      <c r="H3427">
        <v>1</v>
      </c>
      <c r="I3427">
        <v>0.73239436619718312</v>
      </c>
      <c r="J3427">
        <v>63.680387409200485</v>
      </c>
      <c r="K3427">
        <v>4.3666619190048683</v>
      </c>
      <c r="L3427">
        <v>380</v>
      </c>
      <c r="M3427">
        <v>380</v>
      </c>
      <c r="N3427">
        <v>71</v>
      </c>
      <c r="O3427">
        <v>52</v>
      </c>
      <c r="P3427">
        <v>411</v>
      </c>
      <c r="Q3427">
        <v>71.055017615800281</v>
      </c>
      <c r="R3427">
        <v>3.7147570713699025</v>
      </c>
      <c r="S3427">
        <f t="shared" si="56"/>
        <v>0.7</v>
      </c>
      <c r="T3427" s="13">
        <f>(Tabelle1[[#This Row],[MT Distri % (besucht)]]-Tabelle1[[#This Row],[MT Distri % (besucht) VP]])*100</f>
        <v>3.2394366197183166</v>
      </c>
      <c r="U3427" t="str">
        <f>Tabelle1[[#This Row],[Kundenhierarchie 1]]&amp;Tabelle1[[#This Row],[Händler]]&amp;Tabelle1[[#This Row],[Kategorie]]&amp;Tabelle1[[#This Row],[Gruppe]]&amp;Tabelle1[[#This Row],[Name]]</f>
        <v>Rewe GruppeRewe SüdwestGurkenGurken 212 / 370ml GlasCornichons süß, 212ml, 10er</v>
      </c>
      <c r="V3427">
        <f>_xlfn.XLOOKUP(U3427,'Daten Vor-Quartal'!U:U,'Daten Vor-Quartal'!I:I,0)</f>
        <v>0.7</v>
      </c>
    </row>
    <row r="3428" spans="1:22">
      <c r="A3428" t="s">
        <v>24</v>
      </c>
      <c r="B3428" t="s">
        <v>29</v>
      </c>
      <c r="C3428" t="s">
        <v>7</v>
      </c>
      <c r="D3428" t="s">
        <v>228</v>
      </c>
      <c r="E3428" t="s">
        <v>234</v>
      </c>
      <c r="F3428">
        <v>22</v>
      </c>
      <c r="G3428" t="s">
        <v>63</v>
      </c>
      <c r="H3428">
        <v>1</v>
      </c>
      <c r="I3428">
        <v>0.39436619718309857</v>
      </c>
      <c r="J3428">
        <v>25.665859564164588</v>
      </c>
      <c r="K3428">
        <v>0.42076152494896918</v>
      </c>
      <c r="L3428">
        <v>380</v>
      </c>
      <c r="M3428">
        <v>380</v>
      </c>
      <c r="N3428">
        <v>71</v>
      </c>
      <c r="O3428">
        <v>28</v>
      </c>
      <c r="P3428">
        <v>411</v>
      </c>
      <c r="Q3428">
        <v>31.747433236733158</v>
      </c>
      <c r="R3428">
        <v>0.10097662259468976</v>
      </c>
      <c r="S3428">
        <f t="shared" si="56"/>
        <v>0.38333333333333336</v>
      </c>
      <c r="T3428" s="13">
        <f>(Tabelle1[[#This Row],[MT Distri % (besucht)]]-Tabelle1[[#This Row],[MT Distri % (besucht) VP]])*100</f>
        <v>1.1032863849765207</v>
      </c>
      <c r="U3428" t="str">
        <f>Tabelle1[[#This Row],[Kundenhierarchie 1]]&amp;Tabelle1[[#This Row],[Händler]]&amp;Tabelle1[[#This Row],[Kategorie]]&amp;Tabelle1[[#This Row],[Gruppe]]&amp;Tabelle1[[#This Row],[Name]]</f>
        <v>Rewe GruppeRewe SüdwestGurkenGurken 212 / 370ml GlasDänischer Gurkensalat, 370ml Gl,10er Tr.</v>
      </c>
      <c r="V3428">
        <f>_xlfn.XLOOKUP(U3428,'Daten Vor-Quartal'!U:U,'Daten Vor-Quartal'!I:I,0)</f>
        <v>0.38333333333333336</v>
      </c>
    </row>
    <row r="3429" spans="1:22">
      <c r="A3429" t="s">
        <v>24</v>
      </c>
      <c r="B3429" t="s">
        <v>29</v>
      </c>
      <c r="C3429" t="s">
        <v>7</v>
      </c>
      <c r="D3429" t="s">
        <v>228</v>
      </c>
      <c r="E3429" t="s">
        <v>235</v>
      </c>
      <c r="F3429">
        <v>8</v>
      </c>
      <c r="G3429" t="s">
        <v>51</v>
      </c>
      <c r="H3429">
        <v>1</v>
      </c>
      <c r="I3429">
        <v>0.971830985915493</v>
      </c>
      <c r="J3429">
        <v>97.57869249394632</v>
      </c>
      <c r="K3429">
        <v>0.76496700375065529</v>
      </c>
      <c r="L3429">
        <v>380</v>
      </c>
      <c r="M3429">
        <v>380</v>
      </c>
      <c r="N3429">
        <v>71</v>
      </c>
      <c r="O3429">
        <v>69</v>
      </c>
      <c r="P3429">
        <v>411</v>
      </c>
      <c r="Q3429">
        <v>98.494777803136742</v>
      </c>
      <c r="R3429">
        <v>0.7571755472444579</v>
      </c>
      <c r="S3429">
        <f t="shared" si="56"/>
        <v>0.96666666666666667</v>
      </c>
      <c r="T3429" s="13">
        <f>(Tabelle1[[#This Row],[MT Distri % (besucht)]]-Tabelle1[[#This Row],[MT Distri % (besucht) VP]])*100</f>
        <v>0.51643192488263212</v>
      </c>
      <c r="U3429" t="str">
        <f>Tabelle1[[#This Row],[Kundenhierarchie 1]]&amp;Tabelle1[[#This Row],[Händler]]&amp;Tabelle1[[#This Row],[Kategorie]]&amp;Tabelle1[[#This Row],[Gruppe]]&amp;Tabelle1[[#This Row],[Name]]</f>
        <v>Rewe GruppeRewe SüdwestGurkenGurken 212 / 370ml GlasGewürzgurken, 370ml, 10er</v>
      </c>
      <c r="V3429">
        <f>_xlfn.XLOOKUP(U3429,'Daten Vor-Quartal'!U:U,'Daten Vor-Quartal'!I:I,0)</f>
        <v>0.96666666666666667</v>
      </c>
    </row>
    <row r="3430" spans="1:22">
      <c r="A3430" t="s">
        <v>24</v>
      </c>
      <c r="B3430" t="s">
        <v>29</v>
      </c>
      <c r="C3430" t="s">
        <v>7</v>
      </c>
      <c r="D3430" t="s">
        <v>228</v>
      </c>
      <c r="E3430" t="s">
        <v>238</v>
      </c>
      <c r="F3430">
        <v>32</v>
      </c>
      <c r="G3430" t="s">
        <v>74</v>
      </c>
      <c r="H3430">
        <v>1</v>
      </c>
      <c r="I3430">
        <v>0.26760563380281688</v>
      </c>
      <c r="J3430">
        <v>15.980629539951511</v>
      </c>
      <c r="K3430">
        <v>0.78455110857902366</v>
      </c>
      <c r="L3430">
        <v>380</v>
      </c>
      <c r="M3430">
        <v>380</v>
      </c>
      <c r="N3430">
        <v>71</v>
      </c>
      <c r="O3430">
        <v>19</v>
      </c>
      <c r="P3430">
        <v>411</v>
      </c>
      <c r="Q3430">
        <v>22.692065425154116</v>
      </c>
      <c r="R3430">
        <v>1.1831887274161623</v>
      </c>
      <c r="S3430">
        <f t="shared" si="56"/>
        <v>0</v>
      </c>
      <c r="T3430" s="13">
        <f>(Tabelle1[[#This Row],[MT Distri % (besucht)]]-Tabelle1[[#This Row],[MT Distri % (besucht) VP]])*100</f>
        <v>26.760563380281688</v>
      </c>
      <c r="U3430" t="str">
        <f>Tabelle1[[#This Row],[Kundenhierarchie 1]]&amp;Tabelle1[[#This Row],[Händler]]&amp;Tabelle1[[#This Row],[Kategorie]]&amp;Tabelle1[[#This Row],[Gruppe]]&amp;Tabelle1[[#This Row],[Name]]</f>
        <v>Rewe GruppeRewe SüdwestGurkenGurken 212 / 370ml GlasGurkenviertel, 370ml Glas 10er Tray</v>
      </c>
      <c r="V3430">
        <f>_xlfn.XLOOKUP(U3430,'Daten Vor-Quartal'!U:U,'Daten Vor-Quartal'!I:I,0)</f>
        <v>0</v>
      </c>
    </row>
    <row r="3431" spans="1:22">
      <c r="A3431" t="s">
        <v>24</v>
      </c>
      <c r="B3431" t="s">
        <v>29</v>
      </c>
      <c r="C3431" t="s">
        <v>7</v>
      </c>
      <c r="D3431" t="s">
        <v>228</v>
      </c>
      <c r="E3431" t="s">
        <v>236</v>
      </c>
      <c r="F3431">
        <v>19</v>
      </c>
      <c r="G3431" t="s">
        <v>63</v>
      </c>
      <c r="H3431">
        <v>1</v>
      </c>
      <c r="I3431">
        <v>0.3380281690140845</v>
      </c>
      <c r="J3431">
        <v>19.854721549636682</v>
      </c>
      <c r="K3431">
        <v>1.9625646868917099</v>
      </c>
      <c r="L3431">
        <v>380</v>
      </c>
      <c r="M3431">
        <v>380</v>
      </c>
      <c r="N3431">
        <v>71</v>
      </c>
      <c r="O3431">
        <v>24</v>
      </c>
      <c r="P3431">
        <v>411</v>
      </c>
      <c r="Q3431">
        <v>26.603471580974407</v>
      </c>
      <c r="R3431">
        <v>2.014040007678048</v>
      </c>
      <c r="S3431">
        <f t="shared" si="56"/>
        <v>0.31666666666666665</v>
      </c>
      <c r="T3431" s="13">
        <f>(Tabelle1[[#This Row],[MT Distri % (besucht)]]-Tabelle1[[#This Row],[MT Distri % (besucht) VP]])*100</f>
        <v>2.1361502347417849</v>
      </c>
      <c r="U3431" t="str">
        <f>Tabelle1[[#This Row],[Kundenhierarchie 1]]&amp;Tabelle1[[#This Row],[Händler]]&amp;Tabelle1[[#This Row],[Kategorie]]&amp;Tabelle1[[#This Row],[Gruppe]]&amp;Tabelle1[[#This Row],[Name]]</f>
        <v>Rewe GruppeRewe SüdwestGurkenGurken 212 / 370ml GlasHoniggurken, 370ml Glas 10er Tray</v>
      </c>
      <c r="V3431">
        <f>_xlfn.XLOOKUP(U3431,'Daten Vor-Quartal'!U:U,'Daten Vor-Quartal'!I:I,0)</f>
        <v>0.31666666666666665</v>
      </c>
    </row>
    <row r="3432" spans="1:22">
      <c r="A3432" t="s">
        <v>24</v>
      </c>
      <c r="B3432" t="s">
        <v>29</v>
      </c>
      <c r="C3432" t="s">
        <v>7</v>
      </c>
      <c r="D3432" t="s">
        <v>228</v>
      </c>
      <c r="E3432" t="s">
        <v>237</v>
      </c>
      <c r="F3432">
        <v>12</v>
      </c>
      <c r="G3432" t="s">
        <v>51</v>
      </c>
      <c r="H3432">
        <v>1</v>
      </c>
      <c r="I3432">
        <v>0.80281690140845074</v>
      </c>
      <c r="J3432">
        <v>69.007263922518163</v>
      </c>
      <c r="K3432">
        <v>4.0562835303612745</v>
      </c>
      <c r="L3432">
        <v>380</v>
      </c>
      <c r="M3432">
        <v>380</v>
      </c>
      <c r="N3432">
        <v>71</v>
      </c>
      <c r="O3432">
        <v>57</v>
      </c>
      <c r="P3432">
        <v>411</v>
      </c>
      <c r="Q3432">
        <v>79.010663861462689</v>
      </c>
      <c r="R3432">
        <v>4.2848879604946575</v>
      </c>
      <c r="S3432">
        <f t="shared" si="56"/>
        <v>0.78333333333333333</v>
      </c>
      <c r="T3432" s="13">
        <f>(Tabelle1[[#This Row],[MT Distri % (besucht)]]-Tabelle1[[#This Row],[MT Distri % (besucht) VP]])*100</f>
        <v>1.9483568075117419</v>
      </c>
      <c r="U3432" t="str">
        <f>Tabelle1[[#This Row],[Kundenhierarchie 1]]&amp;Tabelle1[[#This Row],[Händler]]&amp;Tabelle1[[#This Row],[Kategorie]]&amp;Tabelle1[[#This Row],[Gruppe]]&amp;Tabelle1[[#This Row],[Name]]</f>
        <v>Rewe GruppeRewe SüdwestGurkenGurken 212 / 370ml GlasKühne Sandwich Gurken, 370ml, Gl., 10er</v>
      </c>
      <c r="V3432">
        <f>_xlfn.XLOOKUP(U3432,'Daten Vor-Quartal'!U:U,'Daten Vor-Quartal'!I:I,0)</f>
        <v>0.78333333333333333</v>
      </c>
    </row>
    <row r="3433" spans="1:22">
      <c r="A3433" t="s">
        <v>24</v>
      </c>
      <c r="B3433" t="s">
        <v>29</v>
      </c>
      <c r="C3433" t="s">
        <v>7</v>
      </c>
      <c r="D3433" t="s">
        <v>228</v>
      </c>
      <c r="E3433" t="s">
        <v>239</v>
      </c>
      <c r="F3433">
        <v>29</v>
      </c>
      <c r="G3433" t="s">
        <v>74</v>
      </c>
      <c r="H3433">
        <v>1</v>
      </c>
      <c r="I3433">
        <v>0.352112676056338</v>
      </c>
      <c r="J3433">
        <v>23.486682808716743</v>
      </c>
      <c r="K3433">
        <v>4.1239377106774704</v>
      </c>
      <c r="L3433">
        <v>380</v>
      </c>
      <c r="M3433">
        <v>380</v>
      </c>
      <c r="N3433">
        <v>71</v>
      </c>
      <c r="O3433">
        <v>25</v>
      </c>
      <c r="P3433">
        <v>411</v>
      </c>
      <c r="Q3433">
        <v>32.120356827903237</v>
      </c>
      <c r="R3433">
        <v>5.3851127241655483</v>
      </c>
      <c r="S3433">
        <f t="shared" si="56"/>
        <v>0.35</v>
      </c>
      <c r="T3433" s="13">
        <f>(Tabelle1[[#This Row],[MT Distri % (besucht)]]-Tabelle1[[#This Row],[MT Distri % (besucht) VP]])*100</f>
        <v>0.21126760563380254</v>
      </c>
      <c r="U3433" t="str">
        <f>Tabelle1[[#This Row],[Kundenhierarchie 1]]&amp;Tabelle1[[#This Row],[Händler]]&amp;Tabelle1[[#This Row],[Kategorie]]&amp;Tabelle1[[#This Row],[Gruppe]]&amp;Tabelle1[[#This Row],[Name]]</f>
        <v>Rewe GruppeRewe SüdwestGurkenGurken 212 / 370ml GlasSalat Gurken, 370ml Gl. 10er Tray</v>
      </c>
      <c r="V3433">
        <f>_xlfn.XLOOKUP(U3433,'Daten Vor-Quartal'!U:U,'Daten Vor-Quartal'!I:I,0)</f>
        <v>0.35</v>
      </c>
    </row>
    <row r="3434" spans="1:22">
      <c r="A3434" t="s">
        <v>24</v>
      </c>
      <c r="B3434" t="s">
        <v>29</v>
      </c>
      <c r="C3434" t="s">
        <v>7</v>
      </c>
      <c r="D3434" t="s">
        <v>228</v>
      </c>
      <c r="E3434" t="s">
        <v>240</v>
      </c>
      <c r="F3434">
        <v>30</v>
      </c>
      <c r="G3434" t="s">
        <v>74</v>
      </c>
      <c r="H3434">
        <v>1</v>
      </c>
      <c r="I3434">
        <v>0.29577464788732394</v>
      </c>
      <c r="J3434">
        <v>16.464891041162371</v>
      </c>
      <c r="K3434">
        <v>4.3322413711248231E-2</v>
      </c>
      <c r="L3434">
        <v>380</v>
      </c>
      <c r="M3434">
        <v>380</v>
      </c>
      <c r="N3434">
        <v>71</v>
      </c>
      <c r="O3434">
        <v>21</v>
      </c>
      <c r="P3434">
        <v>411</v>
      </c>
      <c r="Q3434">
        <v>23.472144672613769</v>
      </c>
      <c r="R3434">
        <v>4.4784843808162833E-2</v>
      </c>
      <c r="S3434">
        <f t="shared" si="56"/>
        <v>0.26666666666666666</v>
      </c>
      <c r="T3434" s="13">
        <f>(Tabelle1[[#This Row],[MT Distri % (besucht)]]-Tabelle1[[#This Row],[MT Distri % (besucht) VP]])*100</f>
        <v>2.9107981220657275</v>
      </c>
      <c r="U3434" t="str">
        <f>Tabelle1[[#This Row],[Kundenhierarchie 1]]&amp;Tabelle1[[#This Row],[Händler]]&amp;Tabelle1[[#This Row],[Kategorie]]&amp;Tabelle1[[#This Row],[Gruppe]]&amp;Tabelle1[[#This Row],[Name]]</f>
        <v>Rewe GruppeRewe SüdwestGurkenGurken 212 / 370ml GlasSchles. Gurkenhappen, 370ml Gl. 10er Tr.</v>
      </c>
      <c r="V3434">
        <f>_xlfn.XLOOKUP(U3434,'Daten Vor-Quartal'!U:U,'Daten Vor-Quartal'!I:I,0)</f>
        <v>0.26666666666666666</v>
      </c>
    </row>
    <row r="3435" spans="1:22">
      <c r="A3435" t="s">
        <v>24</v>
      </c>
      <c r="B3435" t="s">
        <v>29</v>
      </c>
      <c r="C3435" t="s">
        <v>7</v>
      </c>
      <c r="D3435" t="s">
        <v>228</v>
      </c>
      <c r="E3435" t="s">
        <v>241</v>
      </c>
      <c r="F3435">
        <v>24</v>
      </c>
      <c r="G3435" t="s">
        <v>74</v>
      </c>
      <c r="H3435">
        <v>1</v>
      </c>
      <c r="I3435">
        <v>0.3380281690140845</v>
      </c>
      <c r="J3435">
        <v>20.823244552058032</v>
      </c>
      <c r="K3435">
        <v>0.97030337558752966</v>
      </c>
      <c r="L3435">
        <v>380</v>
      </c>
      <c r="M3435">
        <v>380</v>
      </c>
      <c r="N3435">
        <v>71</v>
      </c>
      <c r="O3435">
        <v>24</v>
      </c>
      <c r="P3435">
        <v>411</v>
      </c>
      <c r="Q3435">
        <v>28.036530696014921</v>
      </c>
      <c r="R3435">
        <v>0.81443500435000971</v>
      </c>
      <c r="S3435">
        <f t="shared" si="56"/>
        <v>0.33333333333333331</v>
      </c>
      <c r="T3435" s="13">
        <f>(Tabelle1[[#This Row],[MT Distri % (besucht)]]-Tabelle1[[#This Row],[MT Distri % (besucht) VP]])*100</f>
        <v>0.4694835680751186</v>
      </c>
      <c r="U3435" t="str">
        <f>Tabelle1[[#This Row],[Kundenhierarchie 1]]&amp;Tabelle1[[#This Row],[Händler]]&amp;Tabelle1[[#This Row],[Kategorie]]&amp;Tabelle1[[#This Row],[Gruppe]]&amp;Tabelle1[[#This Row],[Name]]</f>
        <v>Rewe GruppeRewe SüdwestGurkenGurken 212 / 370ml GlasSenfgurken, 370ml Glas, 10er Tray</v>
      </c>
      <c r="V3435">
        <f>_xlfn.XLOOKUP(U3435,'Daten Vor-Quartal'!U:U,'Daten Vor-Quartal'!I:I,0)</f>
        <v>0.33333333333333331</v>
      </c>
    </row>
    <row r="3436" spans="1:22">
      <c r="A3436" t="s">
        <v>24</v>
      </c>
      <c r="B3436" t="s">
        <v>29</v>
      </c>
      <c r="C3436" t="s">
        <v>7</v>
      </c>
      <c r="D3436" t="s">
        <v>228</v>
      </c>
      <c r="E3436" t="s">
        <v>242</v>
      </c>
      <c r="F3436">
        <v>21</v>
      </c>
      <c r="G3436" t="s">
        <v>63</v>
      </c>
      <c r="H3436">
        <v>0</v>
      </c>
      <c r="I3436">
        <v>0</v>
      </c>
      <c r="J3436">
        <v>5.0847457627119033</v>
      </c>
      <c r="K3436">
        <v>5.0847457627119033</v>
      </c>
      <c r="L3436">
        <v>0</v>
      </c>
      <c r="M3436">
        <v>380</v>
      </c>
      <c r="N3436">
        <v>1</v>
      </c>
      <c r="O3436">
        <v>0</v>
      </c>
      <c r="P3436">
        <v>411</v>
      </c>
      <c r="Q3436">
        <v>7.8760293070352478</v>
      </c>
      <c r="R3436">
        <v>7.8760293070352478</v>
      </c>
      <c r="S3436">
        <f t="shared" si="56"/>
        <v>0</v>
      </c>
      <c r="T3436" s="13">
        <f>(Tabelle1[[#This Row],[MT Distri % (besucht)]]-Tabelle1[[#This Row],[MT Distri % (besucht) VP]])*100</f>
        <v>0</v>
      </c>
      <c r="U3436" t="str">
        <f>Tabelle1[[#This Row],[Kundenhierarchie 1]]&amp;Tabelle1[[#This Row],[Händler]]&amp;Tabelle1[[#This Row],[Kategorie]]&amp;Tabelle1[[#This Row],[Gruppe]]&amp;Tabelle1[[#This Row],[Name]]</f>
        <v>Rewe GruppeRewe SüdwestGurkenGurken 212 / 370ml GlasWurstsalat Gurke, 370ml, 10er</v>
      </c>
      <c r="V3436">
        <f>_xlfn.XLOOKUP(U3436,'Daten Vor-Quartal'!U:U,'Daten Vor-Quartal'!I:I,0)</f>
        <v>0</v>
      </c>
    </row>
    <row r="3437" spans="1:22">
      <c r="A3437" t="s">
        <v>24</v>
      </c>
      <c r="B3437" t="s">
        <v>29</v>
      </c>
      <c r="C3437" t="s">
        <v>7</v>
      </c>
      <c r="D3437" t="s">
        <v>245</v>
      </c>
      <c r="E3437" t="s">
        <v>115</v>
      </c>
      <c r="F3437">
        <v>13</v>
      </c>
      <c r="G3437" t="s">
        <v>63</v>
      </c>
      <c r="H3437">
        <v>1</v>
      </c>
      <c r="I3437">
        <v>0.42253521126760563</v>
      </c>
      <c r="J3437">
        <v>0</v>
      </c>
      <c r="K3437">
        <v>0</v>
      </c>
      <c r="L3437">
        <v>380</v>
      </c>
      <c r="M3437">
        <v>380</v>
      </c>
      <c r="N3437">
        <v>71</v>
      </c>
      <c r="O3437">
        <v>30</v>
      </c>
      <c r="P3437">
        <v>0</v>
      </c>
      <c r="Q3437">
        <v>0</v>
      </c>
      <c r="R3437">
        <v>0</v>
      </c>
      <c r="S3437">
        <f t="shared" si="56"/>
        <v>0.4</v>
      </c>
      <c r="T3437" s="13">
        <f>(Tabelle1[[#This Row],[MT Distri % (besucht)]]-Tabelle1[[#This Row],[MT Distri % (besucht) VP]])*100</f>
        <v>2.2535211267605604</v>
      </c>
      <c r="U3437" t="str">
        <f>Tabelle1[[#This Row],[Kundenhierarchie 1]]&amp;Tabelle1[[#This Row],[Händler]]&amp;Tabelle1[[#This Row],[Kategorie]]&amp;Tabelle1[[#This Row],[Gruppe]]&amp;Tabelle1[[#This Row],[Name]]</f>
        <v>Rewe GruppeRewe SüdwestGurkenGurken 720ml GlasBaerlauchgurken, 720ml Glas 8er Tray</v>
      </c>
      <c r="V3437">
        <f>_xlfn.XLOOKUP(U3437,'Daten Vor-Quartal'!U:U,'Daten Vor-Quartal'!I:I,0)</f>
        <v>0.4</v>
      </c>
    </row>
    <row r="3438" spans="1:22">
      <c r="A3438" t="s">
        <v>24</v>
      </c>
      <c r="B3438" t="s">
        <v>29</v>
      </c>
      <c r="C3438" t="s">
        <v>7</v>
      </c>
      <c r="D3438" t="s">
        <v>245</v>
      </c>
      <c r="E3438" t="s">
        <v>243</v>
      </c>
      <c r="F3438">
        <v>13</v>
      </c>
      <c r="G3438" t="s">
        <v>63</v>
      </c>
      <c r="H3438">
        <v>0</v>
      </c>
      <c r="I3438">
        <v>0</v>
      </c>
      <c r="J3438">
        <v>25.423728813559183</v>
      </c>
      <c r="K3438">
        <v>1.8943170488534331</v>
      </c>
      <c r="L3438">
        <v>0</v>
      </c>
      <c r="M3438">
        <v>380</v>
      </c>
      <c r="N3438">
        <v>1</v>
      </c>
      <c r="O3438">
        <v>0</v>
      </c>
      <c r="P3438">
        <v>411</v>
      </c>
      <c r="Q3438">
        <v>32.735017702736499</v>
      </c>
      <c r="R3438">
        <v>1.7034614463787037</v>
      </c>
      <c r="S3438">
        <f t="shared" si="56"/>
        <v>0</v>
      </c>
      <c r="T3438" s="13">
        <f>(Tabelle1[[#This Row],[MT Distri % (besucht)]]-Tabelle1[[#This Row],[MT Distri % (besucht) VP]])*100</f>
        <v>0</v>
      </c>
      <c r="U3438" t="str">
        <f>Tabelle1[[#This Row],[Kundenhierarchie 1]]&amp;Tabelle1[[#This Row],[Händler]]&amp;Tabelle1[[#This Row],[Kategorie]]&amp;Tabelle1[[#This Row],[Gruppe]]&amp;Tabelle1[[#This Row],[Name]]</f>
        <v>Rewe GruppeRewe SüdwestGurkenGurken 720ml GlasBärlauchgurken CK, 720ml Glas</v>
      </c>
      <c r="V3438">
        <f>_xlfn.XLOOKUP(U3438,'Daten Vor-Quartal'!U:U,'Daten Vor-Quartal'!I:I,0)</f>
        <v>0</v>
      </c>
    </row>
    <row r="3439" spans="1:22">
      <c r="A3439" t="s">
        <v>24</v>
      </c>
      <c r="B3439" t="s">
        <v>29</v>
      </c>
      <c r="C3439" t="s">
        <v>7</v>
      </c>
      <c r="D3439" t="s">
        <v>245</v>
      </c>
      <c r="E3439" t="s">
        <v>244</v>
      </c>
      <c r="F3439">
        <v>7</v>
      </c>
      <c r="G3439" t="s">
        <v>51</v>
      </c>
      <c r="H3439">
        <v>1</v>
      </c>
      <c r="I3439">
        <v>0.88732394366197187</v>
      </c>
      <c r="J3439">
        <v>0</v>
      </c>
      <c r="K3439">
        <v>0</v>
      </c>
      <c r="L3439">
        <v>380</v>
      </c>
      <c r="M3439">
        <v>380</v>
      </c>
      <c r="N3439">
        <v>71</v>
      </c>
      <c r="O3439">
        <v>63</v>
      </c>
      <c r="P3439">
        <v>0</v>
      </c>
      <c r="Q3439">
        <v>0</v>
      </c>
      <c r="R3439">
        <v>0</v>
      </c>
      <c r="S3439">
        <f t="shared" si="56"/>
        <v>0.8833333333333333</v>
      </c>
      <c r="T3439" s="13">
        <f>(Tabelle1[[#This Row],[MT Distri % (besucht)]]-Tabelle1[[#This Row],[MT Distri % (besucht) VP]])*100</f>
        <v>0.39906103286385664</v>
      </c>
      <c r="U3439" t="str">
        <f>Tabelle1[[#This Row],[Kundenhierarchie 1]]&amp;Tabelle1[[#This Row],[Händler]]&amp;Tabelle1[[#This Row],[Kategorie]]&amp;Tabelle1[[#This Row],[Gruppe]]&amp;Tabelle1[[#This Row],[Name]]</f>
        <v>Rewe GruppeRewe SüdwestGurkenGurken 720ml GlasDaenischer Gurkensalat,720ml Gl.,8er Tray</v>
      </c>
      <c r="V3439">
        <f>_xlfn.XLOOKUP(U3439,'Daten Vor-Quartal'!U:U,'Daten Vor-Quartal'!I:I,0)</f>
        <v>0.8833333333333333</v>
      </c>
    </row>
    <row r="3440" spans="1:22">
      <c r="A3440" t="s">
        <v>24</v>
      </c>
      <c r="B3440" t="s">
        <v>29</v>
      </c>
      <c r="C3440" t="s">
        <v>7</v>
      </c>
      <c r="D3440" t="s">
        <v>245</v>
      </c>
      <c r="E3440" t="s">
        <v>246</v>
      </c>
      <c r="F3440">
        <v>7</v>
      </c>
      <c r="G3440" t="s">
        <v>51</v>
      </c>
      <c r="H3440">
        <v>0</v>
      </c>
      <c r="I3440">
        <v>0</v>
      </c>
      <c r="J3440">
        <v>67.796610169491245</v>
      </c>
      <c r="K3440">
        <v>-4.9975074775672974</v>
      </c>
      <c r="L3440">
        <v>0</v>
      </c>
      <c r="M3440">
        <v>380</v>
      </c>
      <c r="N3440">
        <v>1</v>
      </c>
      <c r="O3440">
        <v>0</v>
      </c>
      <c r="P3440">
        <v>411</v>
      </c>
      <c r="Q3440">
        <v>77.89944544165489</v>
      </c>
      <c r="R3440">
        <v>-3.542229359874014</v>
      </c>
      <c r="S3440">
        <f t="shared" si="56"/>
        <v>0</v>
      </c>
      <c r="T3440" s="13">
        <f>(Tabelle1[[#This Row],[MT Distri % (besucht)]]-Tabelle1[[#This Row],[MT Distri % (besucht) VP]])*100</f>
        <v>0</v>
      </c>
      <c r="U3440" t="str">
        <f>Tabelle1[[#This Row],[Kundenhierarchie 1]]&amp;Tabelle1[[#This Row],[Händler]]&amp;Tabelle1[[#This Row],[Kategorie]]&amp;Tabelle1[[#This Row],[Gruppe]]&amp;Tabelle1[[#This Row],[Name]]</f>
        <v>Rewe GruppeRewe SüdwestGurkenGurken 720ml GlasDänischer Gurkensalat, 720ml Glas</v>
      </c>
      <c r="V3440">
        <f>_xlfn.XLOOKUP(U3440,'Daten Vor-Quartal'!U:U,'Daten Vor-Quartal'!I:I,0)</f>
        <v>0</v>
      </c>
    </row>
    <row r="3441" spans="1:22">
      <c r="A3441" t="s">
        <v>24</v>
      </c>
      <c r="B3441" t="s">
        <v>29</v>
      </c>
      <c r="C3441" t="s">
        <v>7</v>
      </c>
      <c r="D3441" t="s">
        <v>245</v>
      </c>
      <c r="E3441" t="s">
        <v>247</v>
      </c>
      <c r="F3441">
        <v>27</v>
      </c>
      <c r="G3441" t="s">
        <v>74</v>
      </c>
      <c r="H3441">
        <v>0</v>
      </c>
      <c r="I3441">
        <v>0</v>
      </c>
      <c r="J3441">
        <v>8.2324455205811855</v>
      </c>
      <c r="K3441">
        <v>0.63440630489483862</v>
      </c>
      <c r="L3441">
        <v>0</v>
      </c>
      <c r="M3441">
        <v>380</v>
      </c>
      <c r="N3441">
        <v>1</v>
      </c>
      <c r="O3441">
        <v>0</v>
      </c>
      <c r="P3441">
        <v>411</v>
      </c>
      <c r="Q3441">
        <v>10.368214930774831</v>
      </c>
      <c r="R3441">
        <v>-0.77071605716025537</v>
      </c>
      <c r="S3441">
        <f t="shared" si="56"/>
        <v>0</v>
      </c>
      <c r="T3441" s="13">
        <f>(Tabelle1[[#This Row],[MT Distri % (besucht)]]-Tabelle1[[#This Row],[MT Distri % (besucht) VP]])*100</f>
        <v>0</v>
      </c>
      <c r="U3441" t="str">
        <f>Tabelle1[[#This Row],[Kundenhierarchie 1]]&amp;Tabelle1[[#This Row],[Händler]]&amp;Tabelle1[[#This Row],[Kategorie]]&amp;Tabelle1[[#This Row],[Gruppe]]&amp;Tabelle1[[#This Row],[Name]]</f>
        <v>Rewe GruppeRewe SüdwestGurkenGurken 720ml GlasDillschnitten, 720ml Glas</v>
      </c>
      <c r="V3441">
        <f>_xlfn.XLOOKUP(U3441,'Daten Vor-Quartal'!U:U,'Daten Vor-Quartal'!I:I,0)</f>
        <v>0</v>
      </c>
    </row>
    <row r="3442" spans="1:22">
      <c r="A3442" t="s">
        <v>24</v>
      </c>
      <c r="B3442" t="s">
        <v>29</v>
      </c>
      <c r="C3442" t="s">
        <v>7</v>
      </c>
      <c r="D3442" t="s">
        <v>245</v>
      </c>
      <c r="E3442" t="s">
        <v>107</v>
      </c>
      <c r="F3442">
        <v>27</v>
      </c>
      <c r="G3442" t="s">
        <v>74</v>
      </c>
      <c r="H3442">
        <v>1</v>
      </c>
      <c r="I3442">
        <v>0.12676056338028169</v>
      </c>
      <c r="J3442">
        <v>0</v>
      </c>
      <c r="K3442">
        <v>0</v>
      </c>
      <c r="L3442">
        <v>380</v>
      </c>
      <c r="M3442">
        <v>380</v>
      </c>
      <c r="N3442">
        <v>71</v>
      </c>
      <c r="O3442">
        <v>9</v>
      </c>
      <c r="P3442">
        <v>0</v>
      </c>
      <c r="Q3442">
        <v>0</v>
      </c>
      <c r="R3442">
        <v>0</v>
      </c>
      <c r="S3442">
        <f t="shared" si="56"/>
        <v>0.18333333333333332</v>
      </c>
      <c r="T3442" s="13">
        <f>(Tabelle1[[#This Row],[MT Distri % (besucht)]]-Tabelle1[[#This Row],[MT Distri % (besucht) VP]])*100</f>
        <v>-5.6572769953051631</v>
      </c>
      <c r="U3442" t="str">
        <f>Tabelle1[[#This Row],[Kundenhierarchie 1]]&amp;Tabelle1[[#This Row],[Händler]]&amp;Tabelle1[[#This Row],[Kategorie]]&amp;Tabelle1[[#This Row],[Gruppe]]&amp;Tabelle1[[#This Row],[Name]]</f>
        <v>Rewe GruppeRewe SüdwestGurkenGurken 720ml GlasDillschnitten, 720ml Glas, 8er Tray</v>
      </c>
      <c r="V3442">
        <f>_xlfn.XLOOKUP(U3442,'Daten Vor-Quartal'!U:U,'Daten Vor-Quartal'!I:I,0)</f>
        <v>0.18333333333333332</v>
      </c>
    </row>
    <row r="3443" spans="1:22">
      <c r="A3443" t="s">
        <v>24</v>
      </c>
      <c r="B3443" t="s">
        <v>29</v>
      </c>
      <c r="C3443" t="s">
        <v>7</v>
      </c>
      <c r="D3443" t="s">
        <v>245</v>
      </c>
      <c r="E3443" t="s">
        <v>248</v>
      </c>
      <c r="F3443">
        <v>4</v>
      </c>
      <c r="G3443" t="s">
        <v>51</v>
      </c>
      <c r="H3443">
        <v>1</v>
      </c>
      <c r="I3443">
        <v>0.9859154929577465</v>
      </c>
      <c r="J3443">
        <v>99.515738498789972</v>
      </c>
      <c r="K3443">
        <v>-0.23916346199496274</v>
      </c>
      <c r="L3443">
        <v>380</v>
      </c>
      <c r="M3443">
        <v>380</v>
      </c>
      <c r="N3443">
        <v>71</v>
      </c>
      <c r="O3443">
        <v>70</v>
      </c>
      <c r="P3443">
        <v>411</v>
      </c>
      <c r="Q3443">
        <v>99.93060038044311</v>
      </c>
      <c r="R3443">
        <v>-6.9399619556890002E-2</v>
      </c>
      <c r="S3443">
        <f t="shared" si="56"/>
        <v>0.98333333333333328</v>
      </c>
      <c r="T3443" s="13">
        <f>(Tabelle1[[#This Row],[MT Distri % (besucht)]]-Tabelle1[[#This Row],[MT Distri % (besucht) VP]])*100</f>
        <v>0.25821596244132161</v>
      </c>
      <c r="U3443" t="str">
        <f>Tabelle1[[#This Row],[Kundenhierarchie 1]]&amp;Tabelle1[[#This Row],[Händler]]&amp;Tabelle1[[#This Row],[Kategorie]]&amp;Tabelle1[[#This Row],[Gruppe]]&amp;Tabelle1[[#This Row],[Name]]</f>
        <v>Rewe GruppeRewe SüdwestGurkenGurken 720ml GlasGewürzgurken, 720ml, 12er</v>
      </c>
      <c r="V3443">
        <f>_xlfn.XLOOKUP(U3443,'Daten Vor-Quartal'!U:U,'Daten Vor-Quartal'!I:I,0)</f>
        <v>0.98333333333333328</v>
      </c>
    </row>
    <row r="3444" spans="1:22">
      <c r="A3444" t="s">
        <v>24</v>
      </c>
      <c r="B3444" t="s">
        <v>29</v>
      </c>
      <c r="C3444" t="s">
        <v>7</v>
      </c>
      <c r="D3444" t="s">
        <v>245</v>
      </c>
      <c r="E3444" t="s">
        <v>249</v>
      </c>
      <c r="F3444">
        <v>26</v>
      </c>
      <c r="G3444" t="s">
        <v>74</v>
      </c>
      <c r="H3444">
        <v>0</v>
      </c>
      <c r="I3444">
        <v>0</v>
      </c>
      <c r="J3444">
        <v>23.486682808716743</v>
      </c>
      <c r="K3444">
        <v>4.3690357498931576</v>
      </c>
      <c r="L3444">
        <v>0</v>
      </c>
      <c r="M3444">
        <v>380</v>
      </c>
      <c r="N3444">
        <v>1</v>
      </c>
      <c r="O3444">
        <v>0</v>
      </c>
      <c r="P3444">
        <v>411</v>
      </c>
      <c r="Q3444">
        <v>30.140032300046155</v>
      </c>
      <c r="R3444">
        <v>4.8386438784351</v>
      </c>
      <c r="S3444">
        <f t="shared" si="56"/>
        <v>0</v>
      </c>
      <c r="T3444" s="13">
        <f>(Tabelle1[[#This Row],[MT Distri % (besucht)]]-Tabelle1[[#This Row],[MT Distri % (besucht) VP]])*100</f>
        <v>0</v>
      </c>
      <c r="U3444" t="str">
        <f>Tabelle1[[#This Row],[Kundenhierarchie 1]]&amp;Tabelle1[[#This Row],[Händler]]&amp;Tabelle1[[#This Row],[Kategorie]]&amp;Tabelle1[[#This Row],[Gruppe]]&amp;Tabelle1[[#This Row],[Name]]</f>
        <v>Rewe GruppeRewe SüdwestGurkenGurken 720ml GlasGurken Moskauer Art CK, 720ml Glas</v>
      </c>
      <c r="V3444">
        <f>_xlfn.XLOOKUP(U3444,'Daten Vor-Quartal'!U:U,'Daten Vor-Quartal'!I:I,0)</f>
        <v>0</v>
      </c>
    </row>
    <row r="3445" spans="1:22">
      <c r="A3445" t="s">
        <v>24</v>
      </c>
      <c r="B3445" t="s">
        <v>29</v>
      </c>
      <c r="C3445" t="s">
        <v>7</v>
      </c>
      <c r="D3445" t="s">
        <v>245</v>
      </c>
      <c r="E3445" t="s">
        <v>101</v>
      </c>
      <c r="F3445">
        <v>26</v>
      </c>
      <c r="G3445" t="s">
        <v>74</v>
      </c>
      <c r="H3445">
        <v>1</v>
      </c>
      <c r="I3445">
        <v>0.3380281690140845</v>
      </c>
      <c r="J3445">
        <v>0</v>
      </c>
      <c r="K3445">
        <v>0</v>
      </c>
      <c r="L3445">
        <v>380</v>
      </c>
      <c r="M3445">
        <v>380</v>
      </c>
      <c r="N3445">
        <v>71</v>
      </c>
      <c r="O3445">
        <v>24</v>
      </c>
      <c r="P3445">
        <v>0</v>
      </c>
      <c r="Q3445">
        <v>0</v>
      </c>
      <c r="R3445">
        <v>0</v>
      </c>
      <c r="S3445">
        <f t="shared" si="56"/>
        <v>0.31666666666666665</v>
      </c>
      <c r="T3445" s="13">
        <f>(Tabelle1[[#This Row],[MT Distri % (besucht)]]-Tabelle1[[#This Row],[MT Distri % (besucht) VP]])*100</f>
        <v>2.1361502347417849</v>
      </c>
      <c r="U3445" t="str">
        <f>Tabelle1[[#This Row],[Kundenhierarchie 1]]&amp;Tabelle1[[#This Row],[Händler]]&amp;Tabelle1[[#This Row],[Kategorie]]&amp;Tabelle1[[#This Row],[Gruppe]]&amp;Tabelle1[[#This Row],[Name]]</f>
        <v>Rewe GruppeRewe SüdwestGurkenGurken 720ml GlasGurken Moskauer Art, 720ml Glas 8er Tray</v>
      </c>
      <c r="V3445">
        <f>_xlfn.XLOOKUP(U3445,'Daten Vor-Quartal'!U:U,'Daten Vor-Quartal'!I:I,0)</f>
        <v>0.31666666666666665</v>
      </c>
    </row>
    <row r="3446" spans="1:22">
      <c r="A3446" t="s">
        <v>24</v>
      </c>
      <c r="B3446" t="s">
        <v>29</v>
      </c>
      <c r="C3446" t="s">
        <v>7</v>
      </c>
      <c r="D3446" t="s">
        <v>245</v>
      </c>
      <c r="E3446" t="s">
        <v>250</v>
      </c>
      <c r="F3446">
        <v>17</v>
      </c>
      <c r="G3446" t="s">
        <v>63</v>
      </c>
      <c r="H3446">
        <v>0</v>
      </c>
      <c r="I3446">
        <v>0</v>
      </c>
      <c r="J3446">
        <v>84.261501210654203</v>
      </c>
      <c r="K3446">
        <v>0.68306983810474986</v>
      </c>
      <c r="L3446">
        <v>0</v>
      </c>
      <c r="M3446">
        <v>380</v>
      </c>
      <c r="N3446">
        <v>1</v>
      </c>
      <c r="O3446">
        <v>0</v>
      </c>
      <c r="P3446">
        <v>411</v>
      </c>
      <c r="Q3446">
        <v>90.242914390958646</v>
      </c>
      <c r="R3446">
        <v>0.42740882558717885</v>
      </c>
      <c r="S3446">
        <f t="shared" si="56"/>
        <v>0</v>
      </c>
      <c r="T3446" s="13">
        <f>(Tabelle1[[#This Row],[MT Distri % (besucht)]]-Tabelle1[[#This Row],[MT Distri % (besucht) VP]])*100</f>
        <v>0</v>
      </c>
      <c r="U3446" t="str">
        <f>Tabelle1[[#This Row],[Kundenhierarchie 1]]&amp;Tabelle1[[#This Row],[Händler]]&amp;Tabelle1[[#This Row],[Kategorie]]&amp;Tabelle1[[#This Row],[Gruppe]]&amp;Tabelle1[[#This Row],[Name]]</f>
        <v>Rewe GruppeRewe SüdwestGurkenGurken 720ml GlasGurken Ungarische Art CK, 720ml Glas</v>
      </c>
      <c r="V3446">
        <f>_xlfn.XLOOKUP(U3446,'Daten Vor-Quartal'!U:U,'Daten Vor-Quartal'!I:I,0)</f>
        <v>0</v>
      </c>
    </row>
    <row r="3447" spans="1:22">
      <c r="A3447" t="s">
        <v>24</v>
      </c>
      <c r="B3447" t="s">
        <v>29</v>
      </c>
      <c r="C3447" t="s">
        <v>7</v>
      </c>
      <c r="D3447" t="s">
        <v>245</v>
      </c>
      <c r="E3447" t="s">
        <v>251</v>
      </c>
      <c r="F3447">
        <v>17</v>
      </c>
      <c r="G3447" t="s">
        <v>63</v>
      </c>
      <c r="H3447">
        <v>1</v>
      </c>
      <c r="I3447">
        <v>0.92957746478873238</v>
      </c>
      <c r="J3447">
        <v>0</v>
      </c>
      <c r="K3447">
        <v>0</v>
      </c>
      <c r="L3447">
        <v>380</v>
      </c>
      <c r="M3447">
        <v>380</v>
      </c>
      <c r="N3447">
        <v>71</v>
      </c>
      <c r="O3447">
        <v>66</v>
      </c>
      <c r="P3447">
        <v>0</v>
      </c>
      <c r="Q3447">
        <v>0</v>
      </c>
      <c r="R3447">
        <v>0</v>
      </c>
      <c r="S3447">
        <f t="shared" si="56"/>
        <v>0.96666666666666667</v>
      </c>
      <c r="T3447" s="13">
        <f>(Tabelle1[[#This Row],[MT Distri % (besucht)]]-Tabelle1[[#This Row],[MT Distri % (besucht) VP]])*100</f>
        <v>-3.7089201877934297</v>
      </c>
      <c r="U3447" t="str">
        <f>Tabelle1[[#This Row],[Kundenhierarchie 1]]&amp;Tabelle1[[#This Row],[Händler]]&amp;Tabelle1[[#This Row],[Kategorie]]&amp;Tabelle1[[#This Row],[Gruppe]]&amp;Tabelle1[[#This Row],[Name]]</f>
        <v>Rewe GruppeRewe SüdwestGurkenGurken 720ml GlasGurken Ungarische Art,720ml Gl. 8er Tray</v>
      </c>
      <c r="V3447">
        <f>_xlfn.XLOOKUP(U3447,'Daten Vor-Quartal'!U:U,'Daten Vor-Quartal'!I:I,0)</f>
        <v>0.96666666666666667</v>
      </c>
    </row>
    <row r="3448" spans="1:22">
      <c r="A3448" t="s">
        <v>24</v>
      </c>
      <c r="B3448" t="s">
        <v>29</v>
      </c>
      <c r="C3448" t="s">
        <v>7</v>
      </c>
      <c r="D3448" t="s">
        <v>245</v>
      </c>
      <c r="E3448" t="s">
        <v>252</v>
      </c>
      <c r="F3448">
        <v>14</v>
      </c>
      <c r="G3448" t="s">
        <v>63</v>
      </c>
      <c r="H3448">
        <v>0</v>
      </c>
      <c r="I3448">
        <v>0</v>
      </c>
      <c r="J3448">
        <v>4.6004842615012018</v>
      </c>
      <c r="K3448">
        <v>-5.6378483596829294E-2</v>
      </c>
      <c r="L3448">
        <v>0</v>
      </c>
      <c r="M3448">
        <v>380</v>
      </c>
      <c r="N3448">
        <v>1</v>
      </c>
      <c r="O3448">
        <v>0</v>
      </c>
      <c r="P3448">
        <v>411</v>
      </c>
      <c r="Q3448">
        <v>7.4031614221037625</v>
      </c>
      <c r="R3448">
        <v>-0.95612052971142703</v>
      </c>
      <c r="S3448">
        <f t="shared" si="56"/>
        <v>0</v>
      </c>
      <c r="T3448" s="13">
        <f>(Tabelle1[[#This Row],[MT Distri % (besucht)]]-Tabelle1[[#This Row],[MT Distri % (besucht) VP]])*100</f>
        <v>0</v>
      </c>
      <c r="U3448" t="str">
        <f>Tabelle1[[#This Row],[Kundenhierarchie 1]]&amp;Tabelle1[[#This Row],[Händler]]&amp;Tabelle1[[#This Row],[Kategorie]]&amp;Tabelle1[[#This Row],[Gruppe]]&amp;Tabelle1[[#This Row],[Name]]</f>
        <v>Rewe GruppeRewe SüdwestGurkenGurken 720ml GlasGurkenviertel, 720ml Glas</v>
      </c>
      <c r="V3448">
        <f>_xlfn.XLOOKUP(U3448,'Daten Vor-Quartal'!U:U,'Daten Vor-Quartal'!I:I,0)</f>
        <v>0</v>
      </c>
    </row>
    <row r="3449" spans="1:22">
      <c r="A3449" t="s">
        <v>24</v>
      </c>
      <c r="B3449" t="s">
        <v>29</v>
      </c>
      <c r="C3449" t="s">
        <v>7</v>
      </c>
      <c r="D3449" t="s">
        <v>245</v>
      </c>
      <c r="E3449" t="s">
        <v>111</v>
      </c>
      <c r="F3449">
        <v>14</v>
      </c>
      <c r="G3449" t="s">
        <v>63</v>
      </c>
      <c r="H3449">
        <v>1</v>
      </c>
      <c r="I3449">
        <v>9.8591549295774641E-2</v>
      </c>
      <c r="J3449">
        <v>0</v>
      </c>
      <c r="K3449">
        <v>0</v>
      </c>
      <c r="L3449">
        <v>380</v>
      </c>
      <c r="M3449">
        <v>380</v>
      </c>
      <c r="N3449">
        <v>71</v>
      </c>
      <c r="O3449">
        <v>7</v>
      </c>
      <c r="P3449">
        <v>0</v>
      </c>
      <c r="Q3449">
        <v>0</v>
      </c>
      <c r="R3449">
        <v>0</v>
      </c>
      <c r="S3449">
        <f t="shared" si="56"/>
        <v>0.11666666666666667</v>
      </c>
      <c r="T3449" s="13">
        <f>(Tabelle1[[#This Row],[MT Distri % (besucht)]]-Tabelle1[[#This Row],[MT Distri % (besucht) VP]])*100</f>
        <v>-1.8075117370892027</v>
      </c>
      <c r="U3449" t="str">
        <f>Tabelle1[[#This Row],[Kundenhierarchie 1]]&amp;Tabelle1[[#This Row],[Händler]]&amp;Tabelle1[[#This Row],[Kategorie]]&amp;Tabelle1[[#This Row],[Gruppe]]&amp;Tabelle1[[#This Row],[Name]]</f>
        <v>Rewe GruppeRewe SüdwestGurkenGurken 720ml GlasGurkenviertel, 720ml Glas 8er Tray</v>
      </c>
      <c r="V3449">
        <f>_xlfn.XLOOKUP(U3449,'Daten Vor-Quartal'!U:U,'Daten Vor-Quartal'!I:I,0)</f>
        <v>0.11666666666666667</v>
      </c>
    </row>
    <row r="3450" spans="1:22">
      <c r="A3450" t="s">
        <v>24</v>
      </c>
      <c r="B3450" t="s">
        <v>29</v>
      </c>
      <c r="C3450" t="s">
        <v>7</v>
      </c>
      <c r="D3450" t="s">
        <v>245</v>
      </c>
      <c r="E3450" t="s">
        <v>253</v>
      </c>
      <c r="F3450">
        <v>10</v>
      </c>
      <c r="G3450" t="s">
        <v>51</v>
      </c>
      <c r="H3450">
        <v>0</v>
      </c>
      <c r="I3450">
        <v>0</v>
      </c>
      <c r="J3450">
        <v>21.549636803873963</v>
      </c>
      <c r="K3450">
        <v>2.1868917058348827</v>
      </c>
      <c r="L3450">
        <v>0</v>
      </c>
      <c r="M3450">
        <v>380</v>
      </c>
      <c r="N3450">
        <v>1</v>
      </c>
      <c r="O3450">
        <v>0</v>
      </c>
      <c r="P3450">
        <v>411</v>
      </c>
      <c r="Q3450">
        <v>29.070765697544282</v>
      </c>
      <c r="R3450">
        <v>2.9617041678614555</v>
      </c>
      <c r="S3450">
        <f t="shared" si="56"/>
        <v>0</v>
      </c>
      <c r="T3450" s="13">
        <f>(Tabelle1[[#This Row],[MT Distri % (besucht)]]-Tabelle1[[#This Row],[MT Distri % (besucht) VP]])*100</f>
        <v>0</v>
      </c>
      <c r="U3450" t="str">
        <f>Tabelle1[[#This Row],[Kundenhierarchie 1]]&amp;Tabelle1[[#This Row],[Händler]]&amp;Tabelle1[[#This Row],[Kategorie]]&amp;Tabelle1[[#This Row],[Gruppe]]&amp;Tabelle1[[#This Row],[Name]]</f>
        <v>Rewe GruppeRewe SüdwestGurkenGurken 720ml GlasSalzdillgurken, 720ml Glas</v>
      </c>
      <c r="V3450">
        <f>_xlfn.XLOOKUP(U3450,'Daten Vor-Quartal'!U:U,'Daten Vor-Quartal'!I:I,0)</f>
        <v>0</v>
      </c>
    </row>
    <row r="3451" spans="1:22">
      <c r="A3451" t="s">
        <v>24</v>
      </c>
      <c r="B3451" t="s">
        <v>29</v>
      </c>
      <c r="C3451" t="s">
        <v>7</v>
      </c>
      <c r="D3451" t="s">
        <v>245</v>
      </c>
      <c r="E3451" t="s">
        <v>254</v>
      </c>
      <c r="F3451">
        <v>10</v>
      </c>
      <c r="G3451" t="s">
        <v>51</v>
      </c>
      <c r="H3451">
        <v>1</v>
      </c>
      <c r="I3451">
        <v>0.323943661971831</v>
      </c>
      <c r="J3451">
        <v>0</v>
      </c>
      <c r="K3451">
        <v>0</v>
      </c>
      <c r="L3451">
        <v>380</v>
      </c>
      <c r="M3451">
        <v>380</v>
      </c>
      <c r="N3451">
        <v>71</v>
      </c>
      <c r="O3451">
        <v>23</v>
      </c>
      <c r="P3451">
        <v>0</v>
      </c>
      <c r="Q3451">
        <v>0</v>
      </c>
      <c r="R3451">
        <v>0</v>
      </c>
      <c r="S3451">
        <f t="shared" si="56"/>
        <v>0.3</v>
      </c>
      <c r="T3451" s="13">
        <f>(Tabelle1[[#This Row],[MT Distri % (besucht)]]-Tabelle1[[#This Row],[MT Distri % (besucht) VP]])*100</f>
        <v>2.3943661971831007</v>
      </c>
      <c r="U3451" t="str">
        <f>Tabelle1[[#This Row],[Kundenhierarchie 1]]&amp;Tabelle1[[#This Row],[Händler]]&amp;Tabelle1[[#This Row],[Kategorie]]&amp;Tabelle1[[#This Row],[Gruppe]]&amp;Tabelle1[[#This Row],[Name]]</f>
        <v>Rewe GruppeRewe SüdwestGurkenGurken 720ml GlasSalzdillgurken, 720ml Glas, 8er Tray</v>
      </c>
      <c r="V3451">
        <f>_xlfn.XLOOKUP(U3451,'Daten Vor-Quartal'!U:U,'Daten Vor-Quartal'!I:I,0)</f>
        <v>0.3</v>
      </c>
    </row>
    <row r="3452" spans="1:22">
      <c r="A3452" t="s">
        <v>24</v>
      </c>
      <c r="B3452" t="s">
        <v>29</v>
      </c>
      <c r="C3452" t="s">
        <v>7</v>
      </c>
      <c r="D3452" t="s">
        <v>245</v>
      </c>
      <c r="E3452" t="s">
        <v>255</v>
      </c>
      <c r="F3452">
        <v>11</v>
      </c>
      <c r="G3452" t="s">
        <v>51</v>
      </c>
      <c r="H3452">
        <v>1</v>
      </c>
      <c r="I3452">
        <v>0.30985915492957744</v>
      </c>
      <c r="J3452">
        <v>0</v>
      </c>
      <c r="K3452">
        <v>0</v>
      </c>
      <c r="L3452">
        <v>380</v>
      </c>
      <c r="M3452">
        <v>380</v>
      </c>
      <c r="N3452">
        <v>71</v>
      </c>
      <c r="O3452">
        <v>22</v>
      </c>
      <c r="P3452">
        <v>0</v>
      </c>
      <c r="Q3452">
        <v>0</v>
      </c>
      <c r="R3452">
        <v>0</v>
      </c>
      <c r="S3452">
        <f t="shared" si="56"/>
        <v>0.33333333333333331</v>
      </c>
      <c r="T3452" s="13">
        <f>(Tabelle1[[#This Row],[MT Distri % (besucht)]]-Tabelle1[[#This Row],[MT Distri % (besucht) VP]])*100</f>
        <v>-2.3474178403755874</v>
      </c>
      <c r="U3452" t="str">
        <f>Tabelle1[[#This Row],[Kundenhierarchie 1]]&amp;Tabelle1[[#This Row],[Händler]]&amp;Tabelle1[[#This Row],[Kategorie]]&amp;Tabelle1[[#This Row],[Gruppe]]&amp;Tabelle1[[#This Row],[Name]]</f>
        <v>Rewe GruppeRewe SüdwestGurkenGurken 720ml GlasSchles. Gurkenhappen, 720ml Gl., 8er Tr.</v>
      </c>
      <c r="V3452">
        <f>_xlfn.XLOOKUP(U3452,'Daten Vor-Quartal'!U:U,'Daten Vor-Quartal'!I:I,0)</f>
        <v>0.33333333333333331</v>
      </c>
    </row>
    <row r="3453" spans="1:22">
      <c r="A3453" t="s">
        <v>24</v>
      </c>
      <c r="B3453" t="s">
        <v>29</v>
      </c>
      <c r="C3453" t="s">
        <v>7</v>
      </c>
      <c r="D3453" t="s">
        <v>245</v>
      </c>
      <c r="E3453" t="s">
        <v>256</v>
      </c>
      <c r="F3453">
        <v>11</v>
      </c>
      <c r="G3453" t="s">
        <v>51</v>
      </c>
      <c r="H3453">
        <v>0</v>
      </c>
      <c r="I3453">
        <v>0</v>
      </c>
      <c r="J3453">
        <v>20.096852300242073</v>
      </c>
      <c r="K3453">
        <v>2.4497934767127001</v>
      </c>
      <c r="L3453">
        <v>0</v>
      </c>
      <c r="M3453">
        <v>380</v>
      </c>
      <c r="N3453">
        <v>1</v>
      </c>
      <c r="O3453">
        <v>0</v>
      </c>
      <c r="P3453">
        <v>411</v>
      </c>
      <c r="Q3453">
        <v>26.851508504270733</v>
      </c>
      <c r="R3453">
        <v>2.4536006159092132</v>
      </c>
      <c r="S3453">
        <f t="shared" si="56"/>
        <v>0</v>
      </c>
      <c r="T3453" s="13">
        <f>(Tabelle1[[#This Row],[MT Distri % (besucht)]]-Tabelle1[[#This Row],[MT Distri % (besucht) VP]])*100</f>
        <v>0</v>
      </c>
      <c r="U3453" t="str">
        <f>Tabelle1[[#This Row],[Kundenhierarchie 1]]&amp;Tabelle1[[#This Row],[Händler]]&amp;Tabelle1[[#This Row],[Kategorie]]&amp;Tabelle1[[#This Row],[Gruppe]]&amp;Tabelle1[[#This Row],[Name]]</f>
        <v>Rewe GruppeRewe SüdwestGurkenGurken 720ml GlasSchles. Gurkenhappen, 720ml Glas</v>
      </c>
      <c r="V3453">
        <f>_xlfn.XLOOKUP(U3453,'Daten Vor-Quartal'!U:U,'Daten Vor-Quartal'!I:I,0)</f>
        <v>0</v>
      </c>
    </row>
    <row r="3454" spans="1:22">
      <c r="A3454" t="s">
        <v>24</v>
      </c>
      <c r="B3454" t="s">
        <v>29</v>
      </c>
      <c r="C3454" t="s">
        <v>7</v>
      </c>
      <c r="D3454" t="s">
        <v>259</v>
      </c>
      <c r="E3454" t="s">
        <v>257</v>
      </c>
      <c r="F3454">
        <v>25</v>
      </c>
      <c r="G3454" t="s">
        <v>74</v>
      </c>
      <c r="H3454">
        <v>0</v>
      </c>
      <c r="I3454">
        <v>0.40845070422535212</v>
      </c>
      <c r="J3454">
        <v>19.128329297820727</v>
      </c>
      <c r="K3454">
        <v>-1.4599059962968144</v>
      </c>
      <c r="L3454">
        <v>0</v>
      </c>
      <c r="M3454">
        <v>380</v>
      </c>
      <c r="N3454">
        <v>71</v>
      </c>
      <c r="O3454">
        <v>29</v>
      </c>
      <c r="P3454">
        <v>411</v>
      </c>
      <c r="Q3454">
        <v>26.453833983663344</v>
      </c>
      <c r="R3454">
        <v>-1.7245408928273243</v>
      </c>
      <c r="S3454">
        <f t="shared" si="56"/>
        <v>0.41666666666666669</v>
      </c>
      <c r="T3454" s="13">
        <f>(Tabelle1[[#This Row],[MT Distri % (besucht)]]-Tabelle1[[#This Row],[MT Distri % (besucht) VP]])*100</f>
        <v>-0.82159624413145615</v>
      </c>
      <c r="U3454" t="str">
        <f>Tabelle1[[#This Row],[Kundenhierarchie 1]]&amp;Tabelle1[[#This Row],[Händler]]&amp;Tabelle1[[#This Row],[Kategorie]]&amp;Tabelle1[[#This Row],[Gruppe]]&amp;Tabelle1[[#This Row],[Name]]</f>
        <v>Rewe GruppeRewe SüdwestGurkenGurken Pure 327mlPure Cornichons Blütenhonig, 10x327ml Gl</v>
      </c>
      <c r="V3454">
        <f>_xlfn.XLOOKUP(U3454,'Daten Vor-Quartal'!U:U,'Daten Vor-Quartal'!I:I,0)</f>
        <v>0.41666666666666669</v>
      </c>
    </row>
    <row r="3455" spans="1:22">
      <c r="A3455" t="s">
        <v>24</v>
      </c>
      <c r="B3455" t="s">
        <v>29</v>
      </c>
      <c r="C3455" t="s">
        <v>7</v>
      </c>
      <c r="D3455" t="s">
        <v>259</v>
      </c>
      <c r="E3455" t="s">
        <v>258</v>
      </c>
      <c r="F3455">
        <v>28</v>
      </c>
      <c r="G3455" t="s">
        <v>74</v>
      </c>
      <c r="H3455">
        <v>0</v>
      </c>
      <c r="I3455">
        <v>0.40845070422535212</v>
      </c>
      <c r="J3455">
        <v>19.128329297820727</v>
      </c>
      <c r="K3455">
        <v>-1.4599059962968144</v>
      </c>
      <c r="L3455">
        <v>0</v>
      </c>
      <c r="M3455">
        <v>380</v>
      </c>
      <c r="N3455">
        <v>71</v>
      </c>
      <c r="O3455">
        <v>29</v>
      </c>
      <c r="P3455">
        <v>411</v>
      </c>
      <c r="Q3455">
        <v>25.954571242193637</v>
      </c>
      <c r="R3455">
        <v>-2.7092476083102923</v>
      </c>
      <c r="S3455">
        <f t="shared" si="56"/>
        <v>0.43333333333333335</v>
      </c>
      <c r="T3455" s="13">
        <f>(Tabelle1[[#This Row],[MT Distri % (besucht)]]-Tabelle1[[#This Row],[MT Distri % (besucht) VP]])*100</f>
        <v>-2.4882629107981225</v>
      </c>
      <c r="U3455" t="str">
        <f>Tabelle1[[#This Row],[Kundenhierarchie 1]]&amp;Tabelle1[[#This Row],[Händler]]&amp;Tabelle1[[#This Row],[Kategorie]]&amp;Tabelle1[[#This Row],[Gruppe]]&amp;Tabelle1[[#This Row],[Name]]</f>
        <v>Rewe GruppeRewe SüdwestGurkenGurken Pure 327mlPure Cornichons Jalapeño, 10x327ml Gl.</v>
      </c>
      <c r="V3455">
        <f>_xlfn.XLOOKUP(U3455,'Daten Vor-Quartal'!U:U,'Daten Vor-Quartal'!I:I,0)</f>
        <v>0.43333333333333335</v>
      </c>
    </row>
    <row r="3456" spans="1:22">
      <c r="A3456" t="s">
        <v>24</v>
      </c>
      <c r="B3456" t="s">
        <v>29</v>
      </c>
      <c r="C3456" t="s">
        <v>7</v>
      </c>
      <c r="D3456" t="s">
        <v>259</v>
      </c>
      <c r="E3456" t="s">
        <v>260</v>
      </c>
      <c r="F3456">
        <v>23</v>
      </c>
      <c r="G3456" t="s">
        <v>63</v>
      </c>
      <c r="H3456">
        <v>0</v>
      </c>
      <c r="I3456">
        <v>0.91549295774647887</v>
      </c>
      <c r="J3456">
        <v>71.428571428571658</v>
      </c>
      <c r="K3456">
        <v>-1.8557422969187571</v>
      </c>
      <c r="L3456">
        <v>0</v>
      </c>
      <c r="M3456">
        <v>380</v>
      </c>
      <c r="N3456">
        <v>71</v>
      </c>
      <c r="O3456">
        <v>65</v>
      </c>
      <c r="P3456">
        <v>411</v>
      </c>
      <c r="Q3456">
        <v>76.119792389810598</v>
      </c>
      <c r="R3456">
        <v>-4.2819847175533994</v>
      </c>
      <c r="S3456">
        <f t="shared" si="56"/>
        <v>0.93333333333333335</v>
      </c>
      <c r="T3456" s="13">
        <f>(Tabelle1[[#This Row],[MT Distri % (besucht)]]-Tabelle1[[#This Row],[MT Distri % (besucht) VP]])*100</f>
        <v>-1.7840375586854473</v>
      </c>
      <c r="U3456" t="str">
        <f>Tabelle1[[#This Row],[Kundenhierarchie 1]]&amp;Tabelle1[[#This Row],[Händler]]&amp;Tabelle1[[#This Row],[Kategorie]]&amp;Tabelle1[[#This Row],[Gruppe]]&amp;Tabelle1[[#This Row],[Name]]</f>
        <v>Rewe GruppeRewe SüdwestGurkenGurken Pure 327mlPure Cornichons Kräuter, 10x327ml Gl.</v>
      </c>
      <c r="V3456">
        <f>_xlfn.XLOOKUP(U3456,'Daten Vor-Quartal'!U:U,'Daten Vor-Quartal'!I:I,0)</f>
        <v>0.93333333333333335</v>
      </c>
    </row>
    <row r="3457" spans="1:22">
      <c r="A3457" t="s">
        <v>24</v>
      </c>
      <c r="B3457" t="s">
        <v>29</v>
      </c>
      <c r="C3457" t="s">
        <v>7</v>
      </c>
      <c r="D3457" t="s">
        <v>261</v>
      </c>
      <c r="E3457" t="s">
        <v>126</v>
      </c>
      <c r="F3457">
        <v>5</v>
      </c>
      <c r="G3457" t="s">
        <v>51</v>
      </c>
      <c r="H3457">
        <v>0</v>
      </c>
      <c r="I3457">
        <v>0</v>
      </c>
      <c r="J3457">
        <v>91.767554479418493</v>
      </c>
      <c r="K3457">
        <v>0.83618193039927746</v>
      </c>
      <c r="L3457">
        <v>0</v>
      </c>
      <c r="M3457">
        <v>380</v>
      </c>
      <c r="N3457">
        <v>1</v>
      </c>
      <c r="O3457">
        <v>0</v>
      </c>
      <c r="P3457">
        <v>411</v>
      </c>
      <c r="Q3457">
        <v>96.01722983578324</v>
      </c>
      <c r="R3457">
        <v>0.61603232249052553</v>
      </c>
      <c r="S3457">
        <f t="shared" si="56"/>
        <v>0</v>
      </c>
      <c r="T3457" s="13">
        <f>(Tabelle1[[#This Row],[MT Distri % (besucht)]]-Tabelle1[[#This Row],[MT Distri % (besucht) VP]])*100</f>
        <v>0</v>
      </c>
      <c r="U3457" t="str">
        <f>Tabelle1[[#This Row],[Kundenhierarchie 1]]&amp;Tabelle1[[#This Row],[Händler]]&amp;Tabelle1[[#This Row],[Kategorie]]&amp;Tabelle1[[#This Row],[Gruppe]]&amp;Tabelle1[[#This Row],[Name]]</f>
        <v>Rewe GruppeRewe SüdwestGurkenSchlemmertöpfchen 580ml GlasSchlemmert. Bals. Bianco, 580ml, 12er</v>
      </c>
      <c r="V3457">
        <f>_xlfn.XLOOKUP(U3457,'Daten Vor-Quartal'!U:U,'Daten Vor-Quartal'!I:I,0)</f>
        <v>0</v>
      </c>
    </row>
    <row r="3458" spans="1:22">
      <c r="A3458" t="s">
        <v>24</v>
      </c>
      <c r="B3458" t="s">
        <v>29</v>
      </c>
      <c r="C3458" t="s">
        <v>7</v>
      </c>
      <c r="D3458" t="s">
        <v>261</v>
      </c>
      <c r="E3458" t="s">
        <v>127</v>
      </c>
      <c r="F3458">
        <v>5</v>
      </c>
      <c r="G3458" t="s">
        <v>51</v>
      </c>
      <c r="H3458">
        <v>1</v>
      </c>
      <c r="I3458">
        <v>0.971830985915493</v>
      </c>
      <c r="J3458">
        <v>0</v>
      </c>
      <c r="K3458">
        <v>0</v>
      </c>
      <c r="L3458">
        <v>380</v>
      </c>
      <c r="M3458">
        <v>380</v>
      </c>
      <c r="N3458">
        <v>71</v>
      </c>
      <c r="O3458">
        <v>69</v>
      </c>
      <c r="P3458">
        <v>0</v>
      </c>
      <c r="Q3458">
        <v>0</v>
      </c>
      <c r="R3458">
        <v>0</v>
      </c>
      <c r="S3458">
        <f t="shared" si="56"/>
        <v>0.98333333333333328</v>
      </c>
      <c r="T3458" s="13">
        <f>(Tabelle1[[#This Row],[MT Distri % (besucht)]]-Tabelle1[[#This Row],[MT Distri % (besucht) VP]])*100</f>
        <v>-1.1502347417840286</v>
      </c>
      <c r="U3458" t="str">
        <f>Tabelle1[[#This Row],[Kundenhierarchie 1]]&amp;Tabelle1[[#This Row],[Händler]]&amp;Tabelle1[[#This Row],[Kategorie]]&amp;Tabelle1[[#This Row],[Gruppe]]&amp;Tabelle1[[#This Row],[Name]]</f>
        <v>Rewe GruppeRewe SüdwestGurkenSchlemmertöpfchen 580ml GlasSchlemmert. Bals. Bianco, 580ml, 8er</v>
      </c>
      <c r="V3458">
        <f>_xlfn.XLOOKUP(U3458,'Daten Vor-Quartal'!U:U,'Daten Vor-Quartal'!I:I,0)</f>
        <v>0.98333333333333328</v>
      </c>
    </row>
    <row r="3459" spans="1:22">
      <c r="A3459" t="s">
        <v>24</v>
      </c>
      <c r="B3459" t="s">
        <v>29</v>
      </c>
      <c r="C3459" t="s">
        <v>7</v>
      </c>
      <c r="D3459" t="s">
        <v>261</v>
      </c>
      <c r="E3459" t="s">
        <v>122</v>
      </c>
      <c r="F3459">
        <v>6</v>
      </c>
      <c r="G3459" t="s">
        <v>51</v>
      </c>
      <c r="H3459">
        <v>0</v>
      </c>
      <c r="I3459">
        <v>0</v>
      </c>
      <c r="J3459">
        <v>91.283292978208706</v>
      </c>
      <c r="K3459">
        <v>-1.1186678061054807</v>
      </c>
      <c r="L3459">
        <v>0</v>
      </c>
      <c r="M3459">
        <v>380</v>
      </c>
      <c r="N3459">
        <v>1</v>
      </c>
      <c r="O3459">
        <v>0</v>
      </c>
      <c r="P3459">
        <v>411</v>
      </c>
      <c r="Q3459">
        <v>95.276305648637575</v>
      </c>
      <c r="R3459">
        <v>-1.4286490413555981</v>
      </c>
      <c r="S3459">
        <f t="shared" ref="S3459:S3522" si="57">V3459</f>
        <v>0</v>
      </c>
      <c r="T3459" s="13">
        <f>(Tabelle1[[#This Row],[MT Distri % (besucht)]]-Tabelle1[[#This Row],[MT Distri % (besucht) VP]])*100</f>
        <v>0</v>
      </c>
      <c r="U3459" t="str">
        <f>Tabelle1[[#This Row],[Kundenhierarchie 1]]&amp;Tabelle1[[#This Row],[Händler]]&amp;Tabelle1[[#This Row],[Kategorie]]&amp;Tabelle1[[#This Row],[Gruppe]]&amp;Tabelle1[[#This Row],[Name]]</f>
        <v>Rewe GruppeRewe SüdwestGurkenSchlemmertöpfchen 580ml GlasSchlemmert. Chili, 580ml, 12er</v>
      </c>
      <c r="V3459">
        <f>_xlfn.XLOOKUP(U3459,'Daten Vor-Quartal'!U:U,'Daten Vor-Quartal'!I:I,0)</f>
        <v>0</v>
      </c>
    </row>
    <row r="3460" spans="1:22">
      <c r="A3460" t="s">
        <v>24</v>
      </c>
      <c r="B3460" t="s">
        <v>29</v>
      </c>
      <c r="C3460" t="s">
        <v>7</v>
      </c>
      <c r="D3460" t="s">
        <v>261</v>
      </c>
      <c r="E3460" t="s">
        <v>123</v>
      </c>
      <c r="F3460">
        <v>6</v>
      </c>
      <c r="G3460" t="s">
        <v>51</v>
      </c>
      <c r="H3460">
        <v>1</v>
      </c>
      <c r="I3460">
        <v>0.971830985915493</v>
      </c>
      <c r="J3460">
        <v>0</v>
      </c>
      <c r="K3460">
        <v>0</v>
      </c>
      <c r="L3460">
        <v>380</v>
      </c>
      <c r="M3460">
        <v>380</v>
      </c>
      <c r="N3460">
        <v>71</v>
      </c>
      <c r="O3460">
        <v>69</v>
      </c>
      <c r="P3460">
        <v>0</v>
      </c>
      <c r="Q3460">
        <v>0</v>
      </c>
      <c r="R3460">
        <v>0</v>
      </c>
      <c r="S3460">
        <f t="shared" si="57"/>
        <v>0.98333333333333328</v>
      </c>
      <c r="T3460" s="13">
        <f>(Tabelle1[[#This Row],[MT Distri % (besucht)]]-Tabelle1[[#This Row],[MT Distri % (besucht) VP]])*100</f>
        <v>-1.1502347417840286</v>
      </c>
      <c r="U3460" t="str">
        <f>Tabelle1[[#This Row],[Kundenhierarchie 1]]&amp;Tabelle1[[#This Row],[Händler]]&amp;Tabelle1[[#This Row],[Kategorie]]&amp;Tabelle1[[#This Row],[Gruppe]]&amp;Tabelle1[[#This Row],[Name]]</f>
        <v>Rewe GruppeRewe SüdwestGurkenSchlemmertöpfchen 580ml GlasSchlemmert. Chili, 580ml, 8er</v>
      </c>
      <c r="V3460">
        <f>_xlfn.XLOOKUP(U3460,'Daten Vor-Quartal'!U:U,'Daten Vor-Quartal'!I:I,0)</f>
        <v>0.98333333333333328</v>
      </c>
    </row>
    <row r="3461" spans="1:22">
      <c r="A3461" t="s">
        <v>24</v>
      </c>
      <c r="B3461" t="s">
        <v>29</v>
      </c>
      <c r="C3461" t="s">
        <v>7</v>
      </c>
      <c r="D3461" t="s">
        <v>261</v>
      </c>
      <c r="E3461" t="s">
        <v>124</v>
      </c>
      <c r="F3461">
        <v>2</v>
      </c>
      <c r="G3461" t="s">
        <v>51</v>
      </c>
      <c r="H3461">
        <v>0</v>
      </c>
      <c r="I3461">
        <v>0</v>
      </c>
      <c r="J3461">
        <v>98.305084745763267</v>
      </c>
      <c r="K3461">
        <v>-0.2243270189431712</v>
      </c>
      <c r="L3461">
        <v>0</v>
      </c>
      <c r="M3461">
        <v>380</v>
      </c>
      <c r="N3461">
        <v>1</v>
      </c>
      <c r="O3461">
        <v>0</v>
      </c>
      <c r="P3461">
        <v>411</v>
      </c>
      <c r="Q3461">
        <v>99.292587879522017</v>
      </c>
      <c r="R3461">
        <v>-0.2899453451209979</v>
      </c>
      <c r="S3461">
        <f t="shared" si="57"/>
        <v>0</v>
      </c>
      <c r="T3461" s="13">
        <f>(Tabelle1[[#This Row],[MT Distri % (besucht)]]-Tabelle1[[#This Row],[MT Distri % (besucht) VP]])*100</f>
        <v>0</v>
      </c>
      <c r="U3461" t="str">
        <f>Tabelle1[[#This Row],[Kundenhierarchie 1]]&amp;Tabelle1[[#This Row],[Händler]]&amp;Tabelle1[[#This Row],[Kategorie]]&amp;Tabelle1[[#This Row],[Gruppe]]&amp;Tabelle1[[#This Row],[Name]]</f>
        <v>Rewe GruppeRewe SüdwestGurkenSchlemmertöpfchen 580ml GlasSchlemmert. Honig, 580ml, 12er</v>
      </c>
      <c r="V3461">
        <f>_xlfn.XLOOKUP(U3461,'Daten Vor-Quartal'!U:U,'Daten Vor-Quartal'!I:I,0)</f>
        <v>0</v>
      </c>
    </row>
    <row r="3462" spans="1:22">
      <c r="A3462" t="s">
        <v>24</v>
      </c>
      <c r="B3462" t="s">
        <v>29</v>
      </c>
      <c r="C3462" t="s">
        <v>7</v>
      </c>
      <c r="D3462" t="s">
        <v>261</v>
      </c>
      <c r="E3462" t="s">
        <v>125</v>
      </c>
      <c r="F3462">
        <v>2</v>
      </c>
      <c r="G3462" t="s">
        <v>51</v>
      </c>
      <c r="H3462">
        <v>1</v>
      </c>
      <c r="I3462">
        <v>0.9859154929577465</v>
      </c>
      <c r="J3462">
        <v>0</v>
      </c>
      <c r="K3462">
        <v>0</v>
      </c>
      <c r="L3462">
        <v>380</v>
      </c>
      <c r="M3462">
        <v>380</v>
      </c>
      <c r="N3462">
        <v>71</v>
      </c>
      <c r="O3462">
        <v>70</v>
      </c>
      <c r="P3462">
        <v>0</v>
      </c>
      <c r="Q3462">
        <v>0</v>
      </c>
      <c r="R3462">
        <v>0</v>
      </c>
      <c r="S3462">
        <f t="shared" si="57"/>
        <v>0.98333333333333328</v>
      </c>
      <c r="T3462" s="13">
        <f>(Tabelle1[[#This Row],[MT Distri % (besucht)]]-Tabelle1[[#This Row],[MT Distri % (besucht) VP]])*100</f>
        <v>0.25821596244132161</v>
      </c>
      <c r="U3462" t="str">
        <f>Tabelle1[[#This Row],[Kundenhierarchie 1]]&amp;Tabelle1[[#This Row],[Händler]]&amp;Tabelle1[[#This Row],[Kategorie]]&amp;Tabelle1[[#This Row],[Gruppe]]&amp;Tabelle1[[#This Row],[Name]]</f>
        <v>Rewe GruppeRewe SüdwestGurkenSchlemmertöpfchen 580ml GlasSchlemmert. Honig, 580ml, 8er</v>
      </c>
      <c r="V3462">
        <f>_xlfn.XLOOKUP(U3462,'Daten Vor-Quartal'!U:U,'Daten Vor-Quartal'!I:I,0)</f>
        <v>0.98333333333333328</v>
      </c>
    </row>
    <row r="3463" spans="1:22">
      <c r="A3463" t="s">
        <v>24</v>
      </c>
      <c r="B3463" t="s">
        <v>29</v>
      </c>
      <c r="C3463" t="s">
        <v>7</v>
      </c>
      <c r="D3463" t="s">
        <v>261</v>
      </c>
      <c r="E3463" t="s">
        <v>120</v>
      </c>
      <c r="F3463">
        <v>16</v>
      </c>
      <c r="G3463" t="s">
        <v>63</v>
      </c>
      <c r="H3463">
        <v>0</v>
      </c>
      <c r="I3463">
        <v>0</v>
      </c>
      <c r="J3463">
        <v>83.050847457627228</v>
      </c>
      <c r="K3463">
        <v>0.69790628115652686</v>
      </c>
      <c r="L3463">
        <v>0</v>
      </c>
      <c r="M3463">
        <v>380</v>
      </c>
      <c r="N3463">
        <v>1</v>
      </c>
      <c r="O3463">
        <v>0</v>
      </c>
      <c r="P3463">
        <v>411</v>
      </c>
      <c r="Q3463">
        <v>89.23351124354808</v>
      </c>
      <c r="R3463">
        <v>6.7087123143764416E-2</v>
      </c>
      <c r="S3463">
        <f t="shared" si="57"/>
        <v>0</v>
      </c>
      <c r="T3463" s="13">
        <f>(Tabelle1[[#This Row],[MT Distri % (besucht)]]-Tabelle1[[#This Row],[MT Distri % (besucht) VP]])*100</f>
        <v>0</v>
      </c>
      <c r="U3463" t="str">
        <f>Tabelle1[[#This Row],[Kundenhierarchie 1]]&amp;Tabelle1[[#This Row],[Händler]]&amp;Tabelle1[[#This Row],[Kategorie]]&amp;Tabelle1[[#This Row],[Gruppe]]&amp;Tabelle1[[#This Row],[Name]]</f>
        <v>Rewe GruppeRewe SüdwestGurkenSchlemmertöpfchen 580ml GlasSchlemmert. Honig-Chili, 580ml, 12er</v>
      </c>
      <c r="V3463">
        <f>_xlfn.XLOOKUP(U3463,'Daten Vor-Quartal'!U:U,'Daten Vor-Quartal'!I:I,0)</f>
        <v>0</v>
      </c>
    </row>
    <row r="3464" spans="1:22">
      <c r="A3464" t="s">
        <v>24</v>
      </c>
      <c r="B3464" t="s">
        <v>29</v>
      </c>
      <c r="C3464" t="s">
        <v>7</v>
      </c>
      <c r="D3464" t="s">
        <v>261</v>
      </c>
      <c r="E3464" t="s">
        <v>121</v>
      </c>
      <c r="F3464">
        <v>16</v>
      </c>
      <c r="G3464" t="s">
        <v>63</v>
      </c>
      <c r="H3464">
        <v>1</v>
      </c>
      <c r="I3464">
        <v>0.94366197183098588</v>
      </c>
      <c r="J3464">
        <v>0</v>
      </c>
      <c r="K3464">
        <v>0</v>
      </c>
      <c r="L3464">
        <v>380</v>
      </c>
      <c r="M3464">
        <v>380</v>
      </c>
      <c r="N3464">
        <v>71</v>
      </c>
      <c r="O3464">
        <v>67</v>
      </c>
      <c r="P3464">
        <v>0</v>
      </c>
      <c r="Q3464">
        <v>0</v>
      </c>
      <c r="R3464">
        <v>0</v>
      </c>
      <c r="S3464">
        <f t="shared" si="57"/>
        <v>0.96666666666666667</v>
      </c>
      <c r="T3464" s="13">
        <f>(Tabelle1[[#This Row],[MT Distri % (besucht)]]-Tabelle1[[#This Row],[MT Distri % (besucht) VP]])*100</f>
        <v>-2.3004694835680795</v>
      </c>
      <c r="U3464" t="str">
        <f>Tabelle1[[#This Row],[Kundenhierarchie 1]]&amp;Tabelle1[[#This Row],[Händler]]&amp;Tabelle1[[#This Row],[Kategorie]]&amp;Tabelle1[[#This Row],[Gruppe]]&amp;Tabelle1[[#This Row],[Name]]</f>
        <v>Rewe GruppeRewe SüdwestGurkenSchlemmertöpfchen 580ml GlasSchlemmert. Honig-Chili, 580ml, 8er</v>
      </c>
      <c r="V3464">
        <f>_xlfn.XLOOKUP(U3464,'Daten Vor-Quartal'!U:U,'Daten Vor-Quartal'!I:I,0)</f>
        <v>0.96666666666666667</v>
      </c>
    </row>
    <row r="3465" spans="1:22">
      <c r="A3465" t="s">
        <v>24</v>
      </c>
      <c r="B3465" t="s">
        <v>29</v>
      </c>
      <c r="C3465" t="s">
        <v>7</v>
      </c>
      <c r="D3465" t="s">
        <v>261</v>
      </c>
      <c r="E3465" t="s">
        <v>117</v>
      </c>
      <c r="F3465">
        <v>1</v>
      </c>
      <c r="G3465" t="s">
        <v>51</v>
      </c>
      <c r="H3465">
        <v>1</v>
      </c>
      <c r="I3465">
        <v>0.9859154929577465</v>
      </c>
      <c r="J3465">
        <v>0</v>
      </c>
      <c r="K3465">
        <v>0</v>
      </c>
      <c r="L3465">
        <v>380</v>
      </c>
      <c r="M3465">
        <v>380</v>
      </c>
      <c r="N3465">
        <v>71</v>
      </c>
      <c r="O3465">
        <v>70</v>
      </c>
      <c r="P3465">
        <v>0</v>
      </c>
      <c r="Q3465">
        <v>0</v>
      </c>
      <c r="R3465">
        <v>0</v>
      </c>
      <c r="S3465">
        <f t="shared" si="57"/>
        <v>0.98333333333333328</v>
      </c>
      <c r="T3465" s="13">
        <f>(Tabelle1[[#This Row],[MT Distri % (besucht)]]-Tabelle1[[#This Row],[MT Distri % (besucht) VP]])*100</f>
        <v>0.25821596244132161</v>
      </c>
      <c r="U3465" t="str">
        <f>Tabelle1[[#This Row],[Kundenhierarchie 1]]&amp;Tabelle1[[#This Row],[Händler]]&amp;Tabelle1[[#This Row],[Kategorie]]&amp;Tabelle1[[#This Row],[Gruppe]]&amp;Tabelle1[[#This Row],[Name]]</f>
        <v>Rewe GruppeRewe SüdwestGurkenSchlemmertöpfchen 580ml GlasSchlemmert. Kraeuter, 580ml, 8er</v>
      </c>
      <c r="V3465">
        <f>_xlfn.XLOOKUP(U3465,'Daten Vor-Quartal'!U:U,'Daten Vor-Quartal'!I:I,0)</f>
        <v>0.98333333333333328</v>
      </c>
    </row>
    <row r="3466" spans="1:22">
      <c r="A3466" t="s">
        <v>24</v>
      </c>
      <c r="B3466" t="s">
        <v>29</v>
      </c>
      <c r="C3466" t="s">
        <v>7</v>
      </c>
      <c r="D3466" t="s">
        <v>261</v>
      </c>
      <c r="E3466" t="s">
        <v>116</v>
      </c>
      <c r="F3466">
        <v>1</v>
      </c>
      <c r="G3466" t="s">
        <v>51</v>
      </c>
      <c r="H3466">
        <v>0</v>
      </c>
      <c r="I3466">
        <v>0</v>
      </c>
      <c r="J3466">
        <v>99.273607748183039</v>
      </c>
      <c r="K3466">
        <v>-0.23619617338461296</v>
      </c>
      <c r="L3466">
        <v>0</v>
      </c>
      <c r="M3466">
        <v>380</v>
      </c>
      <c r="N3466">
        <v>1</v>
      </c>
      <c r="O3466">
        <v>0</v>
      </c>
      <c r="P3466">
        <v>411</v>
      </c>
      <c r="Q3466">
        <v>99.837119887811568</v>
      </c>
      <c r="R3466">
        <v>-1.0922219831471125E-2</v>
      </c>
      <c r="S3466">
        <f t="shared" si="57"/>
        <v>0</v>
      </c>
      <c r="T3466" s="13">
        <f>(Tabelle1[[#This Row],[MT Distri % (besucht)]]-Tabelle1[[#This Row],[MT Distri % (besucht) VP]])*100</f>
        <v>0</v>
      </c>
      <c r="U3466" t="str">
        <f>Tabelle1[[#This Row],[Kundenhierarchie 1]]&amp;Tabelle1[[#This Row],[Händler]]&amp;Tabelle1[[#This Row],[Kategorie]]&amp;Tabelle1[[#This Row],[Gruppe]]&amp;Tabelle1[[#This Row],[Name]]</f>
        <v>Rewe GruppeRewe SüdwestGurkenSchlemmertöpfchen 580ml GlasSchlemmert. Kräuter, 580ml, 12er</v>
      </c>
      <c r="V3466">
        <f>_xlfn.XLOOKUP(U3466,'Daten Vor-Quartal'!U:U,'Daten Vor-Quartal'!I:I,0)</f>
        <v>0</v>
      </c>
    </row>
    <row r="3467" spans="1:22">
      <c r="A3467" t="s">
        <v>24</v>
      </c>
      <c r="B3467" t="s">
        <v>29</v>
      </c>
      <c r="C3467" t="s">
        <v>12</v>
      </c>
      <c r="D3467" t="s">
        <v>268</v>
      </c>
      <c r="E3467" t="s">
        <v>269</v>
      </c>
      <c r="F3467">
        <v>7</v>
      </c>
      <c r="G3467" t="s">
        <v>74</v>
      </c>
      <c r="H3467">
        <v>1</v>
      </c>
      <c r="I3467">
        <v>0</v>
      </c>
      <c r="J3467">
        <v>0</v>
      </c>
      <c r="K3467">
        <v>0</v>
      </c>
      <c r="L3467">
        <v>290</v>
      </c>
      <c r="M3467">
        <v>290</v>
      </c>
      <c r="N3467">
        <v>1</v>
      </c>
      <c r="O3467">
        <v>0</v>
      </c>
      <c r="P3467">
        <v>0</v>
      </c>
      <c r="Q3467">
        <v>0</v>
      </c>
      <c r="R3467">
        <v>0</v>
      </c>
      <c r="S3467">
        <f t="shared" si="57"/>
        <v>0</v>
      </c>
      <c r="T3467" s="13">
        <f>(Tabelle1[[#This Row],[MT Distri % (besucht)]]-Tabelle1[[#This Row],[MT Distri % (besucht) VP]])*100</f>
        <v>0</v>
      </c>
      <c r="U3467" t="str">
        <f>Tabelle1[[#This Row],[Kundenhierarchie 1]]&amp;Tabelle1[[#This Row],[Händler]]&amp;Tabelle1[[#This Row],[Kategorie]]&amp;Tabelle1[[#This Row],[Gruppe]]&amp;Tabelle1[[#This Row],[Name]]</f>
        <v>Rewe GruppeRewe SüdwestSenfSenf EimerSenf mittelscharf,6x1000ml PlE,mehrspr.</v>
      </c>
      <c r="V3467">
        <f>_xlfn.XLOOKUP(U3467,'Daten Vor-Quartal'!U:U,'Daten Vor-Quartal'!I:I,0)</f>
        <v>0</v>
      </c>
    </row>
    <row r="3468" spans="1:22">
      <c r="A3468" t="s">
        <v>24</v>
      </c>
      <c r="B3468" t="s">
        <v>29</v>
      </c>
      <c r="C3468" t="s">
        <v>12</v>
      </c>
      <c r="D3468" t="s">
        <v>271</v>
      </c>
      <c r="E3468" t="s">
        <v>262</v>
      </c>
      <c r="F3468">
        <v>9</v>
      </c>
      <c r="G3468" t="s">
        <v>74</v>
      </c>
      <c r="H3468">
        <v>0</v>
      </c>
      <c r="I3468">
        <v>0</v>
      </c>
      <c r="J3468">
        <v>0</v>
      </c>
      <c r="K3468">
        <v>0</v>
      </c>
      <c r="L3468">
        <v>0</v>
      </c>
      <c r="M3468">
        <v>290</v>
      </c>
      <c r="N3468">
        <v>1</v>
      </c>
      <c r="O3468">
        <v>0</v>
      </c>
      <c r="P3468">
        <v>411</v>
      </c>
      <c r="Q3468">
        <v>0</v>
      </c>
      <c r="R3468">
        <v>0</v>
      </c>
      <c r="S3468">
        <f t="shared" si="57"/>
        <v>0</v>
      </c>
      <c r="T3468" s="13">
        <f>(Tabelle1[[#This Row],[MT Distri % (besucht)]]-Tabelle1[[#This Row],[MT Distri % (besucht) VP]])*100</f>
        <v>0</v>
      </c>
      <c r="U3468" t="str">
        <f>Tabelle1[[#This Row],[Kundenhierarchie 1]]&amp;Tabelle1[[#This Row],[Händler]]&amp;Tabelle1[[#This Row],[Kategorie]]&amp;Tabelle1[[#This Row],[Gruppe]]&amp;Tabelle1[[#This Row],[Name]]</f>
        <v>Rewe GruppeRewe SüdwestSenfSenf FamilienglasKühne Senf körnig, 250ml Fam.glas 10er</v>
      </c>
      <c r="V3468">
        <f>_xlfn.XLOOKUP(U3468,'Daten Vor-Quartal'!U:U,'Daten Vor-Quartal'!I:I,0)</f>
        <v>0</v>
      </c>
    </row>
    <row r="3469" spans="1:22">
      <c r="A3469" t="s">
        <v>24</v>
      </c>
      <c r="B3469" t="s">
        <v>29</v>
      </c>
      <c r="C3469" t="s">
        <v>12</v>
      </c>
      <c r="D3469" t="s">
        <v>271</v>
      </c>
      <c r="E3469" t="s">
        <v>263</v>
      </c>
      <c r="F3469">
        <v>6</v>
      </c>
      <c r="G3469" t="s">
        <v>74</v>
      </c>
      <c r="H3469">
        <v>1</v>
      </c>
      <c r="I3469">
        <v>0</v>
      </c>
      <c r="J3469">
        <v>0.96852300242130718</v>
      </c>
      <c r="K3469">
        <v>0.23322888477424891</v>
      </c>
      <c r="L3469">
        <v>290</v>
      </c>
      <c r="M3469">
        <v>290</v>
      </c>
      <c r="N3469">
        <v>1</v>
      </c>
      <c r="O3469">
        <v>0</v>
      </c>
      <c r="P3469">
        <v>411</v>
      </c>
      <c r="Q3469">
        <v>1.1854785290123628</v>
      </c>
      <c r="R3469">
        <v>0.61537157671492315</v>
      </c>
      <c r="S3469">
        <f t="shared" si="57"/>
        <v>0</v>
      </c>
      <c r="T3469" s="13">
        <f>(Tabelle1[[#This Row],[MT Distri % (besucht)]]-Tabelle1[[#This Row],[MT Distri % (besucht) VP]])*100</f>
        <v>0</v>
      </c>
      <c r="U3469" t="str">
        <f>Tabelle1[[#This Row],[Kundenhierarchie 1]]&amp;Tabelle1[[#This Row],[Händler]]&amp;Tabelle1[[#This Row],[Kategorie]]&amp;Tabelle1[[#This Row],[Gruppe]]&amp;Tabelle1[[#This Row],[Name]]</f>
        <v>Rewe GruppeRewe SüdwestSenfSenf FamilienglasKühne Senf Kräuter, 250ml Fam.glas 10er</v>
      </c>
      <c r="V3469">
        <f>_xlfn.XLOOKUP(U3469,'Daten Vor-Quartal'!U:U,'Daten Vor-Quartal'!I:I,0)</f>
        <v>0</v>
      </c>
    </row>
    <row r="3470" spans="1:22">
      <c r="A3470" t="s">
        <v>24</v>
      </c>
      <c r="B3470" t="s">
        <v>29</v>
      </c>
      <c r="C3470" t="s">
        <v>12</v>
      </c>
      <c r="D3470" t="s">
        <v>271</v>
      </c>
      <c r="E3470" t="s">
        <v>264</v>
      </c>
      <c r="F3470">
        <v>1</v>
      </c>
      <c r="G3470" t="s">
        <v>51</v>
      </c>
      <c r="H3470">
        <v>1</v>
      </c>
      <c r="I3470">
        <v>0</v>
      </c>
      <c r="J3470">
        <v>1.6949152542372874</v>
      </c>
      <c r="K3470">
        <v>1.2047191758059099</v>
      </c>
      <c r="L3470">
        <v>290</v>
      </c>
      <c r="M3470">
        <v>290</v>
      </c>
      <c r="N3470">
        <v>1</v>
      </c>
      <c r="O3470">
        <v>0</v>
      </c>
      <c r="P3470">
        <v>411</v>
      </c>
      <c r="Q3470">
        <v>2.1478254036727842</v>
      </c>
      <c r="R3470">
        <v>1.7895203921970944</v>
      </c>
      <c r="S3470">
        <f t="shared" si="57"/>
        <v>0</v>
      </c>
      <c r="T3470" s="13">
        <f>(Tabelle1[[#This Row],[MT Distri % (besucht)]]-Tabelle1[[#This Row],[MT Distri % (besucht) VP]])*100</f>
        <v>0</v>
      </c>
      <c r="U3470" t="str">
        <f>Tabelle1[[#This Row],[Kundenhierarchie 1]]&amp;Tabelle1[[#This Row],[Händler]]&amp;Tabelle1[[#This Row],[Kategorie]]&amp;Tabelle1[[#This Row],[Gruppe]]&amp;Tabelle1[[#This Row],[Name]]</f>
        <v>Rewe GruppeRewe SüdwestSenfSenf FamilienglasKühne Senf mittelsch., 250ml Fam.gl 10er</v>
      </c>
      <c r="V3470">
        <f>_xlfn.XLOOKUP(U3470,'Daten Vor-Quartal'!U:U,'Daten Vor-Quartal'!I:I,0)</f>
        <v>0</v>
      </c>
    </row>
    <row r="3471" spans="1:22">
      <c r="A3471" t="s">
        <v>24</v>
      </c>
      <c r="B3471" t="s">
        <v>29</v>
      </c>
      <c r="C3471" t="s">
        <v>12</v>
      </c>
      <c r="D3471" t="s">
        <v>271</v>
      </c>
      <c r="E3471" t="s">
        <v>265</v>
      </c>
      <c r="F3471">
        <v>8</v>
      </c>
      <c r="G3471" t="s">
        <v>74</v>
      </c>
      <c r="H3471">
        <v>1</v>
      </c>
      <c r="I3471">
        <v>0</v>
      </c>
      <c r="J3471">
        <v>0.72639225181598033</v>
      </c>
      <c r="K3471">
        <v>0.23619617338460766</v>
      </c>
      <c r="L3471">
        <v>290</v>
      </c>
      <c r="M3471">
        <v>290</v>
      </c>
      <c r="N3471">
        <v>1</v>
      </c>
      <c r="O3471">
        <v>0</v>
      </c>
      <c r="P3471">
        <v>411</v>
      </c>
      <c r="Q3471">
        <v>0.9668960176889041</v>
      </c>
      <c r="R3471">
        <v>0.33974552425307303</v>
      </c>
      <c r="S3471">
        <f t="shared" si="57"/>
        <v>0</v>
      </c>
      <c r="T3471" s="13">
        <f>(Tabelle1[[#This Row],[MT Distri % (besucht)]]-Tabelle1[[#This Row],[MT Distri % (besucht) VP]])*100</f>
        <v>0</v>
      </c>
      <c r="U3471" t="str">
        <f>Tabelle1[[#This Row],[Kundenhierarchie 1]]&amp;Tabelle1[[#This Row],[Händler]]&amp;Tabelle1[[#This Row],[Kategorie]]&amp;Tabelle1[[#This Row],[Gruppe]]&amp;Tabelle1[[#This Row],[Name]]</f>
        <v>Rewe GruppeRewe SüdwestSenfSenf FamilienglasKühne Senf süß, 250ml Fam.glas 10er</v>
      </c>
      <c r="V3471">
        <f>_xlfn.XLOOKUP(U3471,'Daten Vor-Quartal'!U:U,'Daten Vor-Quartal'!I:I,0)</f>
        <v>0</v>
      </c>
    </row>
    <row r="3472" spans="1:22">
      <c r="A3472" t="s">
        <v>24</v>
      </c>
      <c r="B3472" t="s">
        <v>29</v>
      </c>
      <c r="C3472" t="s">
        <v>12</v>
      </c>
      <c r="D3472" t="s">
        <v>276</v>
      </c>
      <c r="E3472" t="s">
        <v>266</v>
      </c>
      <c r="F3472">
        <v>11</v>
      </c>
      <c r="G3472" t="s">
        <v>74</v>
      </c>
      <c r="H3472">
        <v>1</v>
      </c>
      <c r="I3472">
        <v>0</v>
      </c>
      <c r="J3472">
        <v>2.1791767554479518</v>
      </c>
      <c r="K3472">
        <v>2.1791767554479518</v>
      </c>
      <c r="L3472">
        <v>290</v>
      </c>
      <c r="M3472">
        <v>290</v>
      </c>
      <c r="N3472">
        <v>1</v>
      </c>
      <c r="O3472">
        <v>0</v>
      </c>
      <c r="P3472">
        <v>411</v>
      </c>
      <c r="Q3472">
        <v>1.9261151994624994</v>
      </c>
      <c r="R3472">
        <v>1.9261151994624994</v>
      </c>
      <c r="S3472">
        <f t="shared" si="57"/>
        <v>0</v>
      </c>
      <c r="T3472" s="13">
        <f>(Tabelle1[[#This Row],[MT Distri % (besucht)]]-Tabelle1[[#This Row],[MT Distri % (besucht) VP]])*100</f>
        <v>0</v>
      </c>
      <c r="U3472" t="str">
        <f>Tabelle1[[#This Row],[Kundenhierarchie 1]]&amp;Tabelle1[[#This Row],[Händler]]&amp;Tabelle1[[#This Row],[Kategorie]]&amp;Tabelle1[[#This Row],[Gruppe]]&amp;Tabelle1[[#This Row],[Name]]</f>
        <v>Rewe GruppeRewe SüdwestSenfSenf Kopfsteher / SqueezeKühne Habanero Chili Senf 8x250ml Sq.</v>
      </c>
      <c r="V3472">
        <f>_xlfn.XLOOKUP(U3472,'Daten Vor-Quartal'!U:U,'Daten Vor-Quartal'!I:I,0)</f>
        <v>0</v>
      </c>
    </row>
    <row r="3473" spans="1:22">
      <c r="A3473" t="s">
        <v>24</v>
      </c>
      <c r="B3473" t="s">
        <v>29</v>
      </c>
      <c r="C3473" t="s">
        <v>12</v>
      </c>
      <c r="D3473" t="s">
        <v>276</v>
      </c>
      <c r="E3473" t="s">
        <v>267</v>
      </c>
      <c r="F3473">
        <v>10</v>
      </c>
      <c r="G3473" t="s">
        <v>74</v>
      </c>
      <c r="H3473">
        <v>1</v>
      </c>
      <c r="I3473">
        <v>0</v>
      </c>
      <c r="J3473">
        <v>2.4213075060532678</v>
      </c>
      <c r="K3473">
        <v>2.1762094668375775</v>
      </c>
      <c r="L3473">
        <v>290</v>
      </c>
      <c r="M3473">
        <v>290</v>
      </c>
      <c r="N3473">
        <v>1</v>
      </c>
      <c r="O3473">
        <v>0</v>
      </c>
      <c r="P3473">
        <v>411</v>
      </c>
      <c r="Q3473">
        <v>2.9503458316158873</v>
      </c>
      <c r="R3473">
        <v>2.6999817622334281</v>
      </c>
      <c r="S3473">
        <f t="shared" si="57"/>
        <v>0</v>
      </c>
      <c r="T3473" s="13">
        <f>(Tabelle1[[#This Row],[MT Distri % (besucht)]]-Tabelle1[[#This Row],[MT Distri % (besucht) VP]])*100</f>
        <v>0</v>
      </c>
      <c r="U3473" t="str">
        <f>Tabelle1[[#This Row],[Kundenhierarchie 1]]&amp;Tabelle1[[#This Row],[Händler]]&amp;Tabelle1[[#This Row],[Kategorie]]&amp;Tabelle1[[#This Row],[Gruppe]]&amp;Tabelle1[[#This Row],[Name]]</f>
        <v>Rewe GruppeRewe SüdwestSenfSenf Kopfsteher / SqueezeKühne Hot Dog Senf 8x250ml Squeeze</v>
      </c>
      <c r="V3473">
        <f>_xlfn.XLOOKUP(U3473,'Daten Vor-Quartal'!U:U,'Daten Vor-Quartal'!I:I,0)</f>
        <v>0</v>
      </c>
    </row>
    <row r="3474" spans="1:22">
      <c r="A3474" t="s">
        <v>24</v>
      </c>
      <c r="B3474" t="s">
        <v>29</v>
      </c>
      <c r="C3474" t="s">
        <v>12</v>
      </c>
      <c r="D3474" t="s">
        <v>276</v>
      </c>
      <c r="E3474" t="s">
        <v>270</v>
      </c>
      <c r="F3474">
        <v>2</v>
      </c>
      <c r="G3474" t="s">
        <v>51</v>
      </c>
      <c r="H3474">
        <v>1</v>
      </c>
      <c r="I3474">
        <v>0</v>
      </c>
      <c r="J3474">
        <v>54.237288135593197</v>
      </c>
      <c r="K3474">
        <v>53.992190096377797</v>
      </c>
      <c r="L3474">
        <v>290</v>
      </c>
      <c r="M3474">
        <v>290</v>
      </c>
      <c r="N3474">
        <v>1</v>
      </c>
      <c r="O3474">
        <v>0</v>
      </c>
      <c r="P3474">
        <v>411</v>
      </c>
      <c r="Q3474">
        <v>65.941424711687063</v>
      </c>
      <c r="R3474">
        <v>65.840140655058448</v>
      </c>
      <c r="S3474">
        <f t="shared" si="57"/>
        <v>0</v>
      </c>
      <c r="T3474" s="13">
        <f>(Tabelle1[[#This Row],[MT Distri % (besucht)]]-Tabelle1[[#This Row],[MT Distri % (besucht) VP]])*100</f>
        <v>0</v>
      </c>
      <c r="U3474" t="str">
        <f>Tabelle1[[#This Row],[Kundenhierarchie 1]]&amp;Tabelle1[[#This Row],[Händler]]&amp;Tabelle1[[#This Row],[Kategorie]]&amp;Tabelle1[[#This Row],[Gruppe]]&amp;Tabelle1[[#This Row],[Name]]</f>
        <v>Rewe GruppeRewe SüdwestSenfSenf Kopfsteher / SqueezeKühne Senf mittelscharf, 250ml  Squeeze</v>
      </c>
      <c r="V3474">
        <f>_xlfn.XLOOKUP(U3474,'Daten Vor-Quartal'!U:U,'Daten Vor-Quartal'!I:I,0)</f>
        <v>0</v>
      </c>
    </row>
    <row r="3475" spans="1:22">
      <c r="A3475" t="s">
        <v>24</v>
      </c>
      <c r="B3475" t="s">
        <v>29</v>
      </c>
      <c r="C3475" t="s">
        <v>12</v>
      </c>
      <c r="D3475" t="s">
        <v>280</v>
      </c>
      <c r="E3475" t="s">
        <v>272</v>
      </c>
      <c r="F3475">
        <v>5</v>
      </c>
      <c r="G3475" t="s">
        <v>74</v>
      </c>
      <c r="H3475">
        <v>1</v>
      </c>
      <c r="I3475">
        <v>0</v>
      </c>
      <c r="J3475">
        <v>50.847457627118395</v>
      </c>
      <c r="K3475">
        <v>7.4651046859421548</v>
      </c>
      <c r="L3475">
        <v>290</v>
      </c>
      <c r="M3475">
        <v>290</v>
      </c>
      <c r="N3475">
        <v>1</v>
      </c>
      <c r="O3475">
        <v>0</v>
      </c>
      <c r="P3475">
        <v>411</v>
      </c>
      <c r="Q3475">
        <v>61.047254606421944</v>
      </c>
      <c r="R3475">
        <v>7.8606520295176807</v>
      </c>
      <c r="S3475">
        <f t="shared" si="57"/>
        <v>0</v>
      </c>
      <c r="T3475" s="13">
        <f>(Tabelle1[[#This Row],[MT Distri % (besucht)]]-Tabelle1[[#This Row],[MT Distri % (besucht) VP]])*100</f>
        <v>0</v>
      </c>
      <c r="U3475" t="str">
        <f>Tabelle1[[#This Row],[Kundenhierarchie 1]]&amp;Tabelle1[[#This Row],[Händler]]&amp;Tabelle1[[#This Row],[Kategorie]]&amp;Tabelle1[[#This Row],[Gruppe]]&amp;Tabelle1[[#This Row],[Name]]</f>
        <v>Rewe GruppeRewe SüdwestSenfSenf StandtubenSenf mittelscharf, 875ml Standtb.10er</v>
      </c>
      <c r="V3475">
        <f>_xlfn.XLOOKUP(U3475,'Daten Vor-Quartal'!U:U,'Daten Vor-Quartal'!I:I,0)</f>
        <v>0</v>
      </c>
    </row>
    <row r="3476" spans="1:22">
      <c r="A3476" t="s">
        <v>24</v>
      </c>
      <c r="B3476" t="s">
        <v>29</v>
      </c>
      <c r="C3476" t="s">
        <v>12</v>
      </c>
      <c r="D3476" t="s">
        <v>282</v>
      </c>
      <c r="E3476" t="s">
        <v>273</v>
      </c>
      <c r="F3476">
        <v>3</v>
      </c>
      <c r="G3476" t="s">
        <v>63</v>
      </c>
      <c r="H3476">
        <v>1</v>
      </c>
      <c r="I3476">
        <v>0</v>
      </c>
      <c r="J3476">
        <v>1.2106537530266339</v>
      </c>
      <c r="K3476">
        <v>0.96555571381094429</v>
      </c>
      <c r="L3476">
        <v>290</v>
      </c>
      <c r="M3476">
        <v>290</v>
      </c>
      <c r="N3476">
        <v>1</v>
      </c>
      <c r="O3476">
        <v>0</v>
      </c>
      <c r="P3476">
        <v>411</v>
      </c>
      <c r="Q3476">
        <v>1.4093481312575271</v>
      </c>
      <c r="R3476">
        <v>1.2996109822751751</v>
      </c>
      <c r="S3476">
        <f t="shared" si="57"/>
        <v>0</v>
      </c>
      <c r="T3476" s="13">
        <f>(Tabelle1[[#This Row],[MT Distri % (besucht)]]-Tabelle1[[#This Row],[MT Distri % (besucht) VP]])*100</f>
        <v>0</v>
      </c>
      <c r="U3476" t="str">
        <f>Tabelle1[[#This Row],[Kundenhierarchie 1]]&amp;Tabelle1[[#This Row],[Händler]]&amp;Tabelle1[[#This Row],[Kategorie]]&amp;Tabelle1[[#This Row],[Gruppe]]&amp;Tabelle1[[#This Row],[Name]]</f>
        <v>Rewe GruppeRewe SüdwestSenfSenf TubenMittelscharfer Senf, 100ml Tube</v>
      </c>
      <c r="V3476">
        <f>_xlfn.XLOOKUP(U3476,'Daten Vor-Quartal'!U:U,'Daten Vor-Quartal'!I:I,0)</f>
        <v>0</v>
      </c>
    </row>
    <row r="3477" spans="1:22">
      <c r="A3477" t="s">
        <v>24</v>
      </c>
      <c r="B3477" t="s">
        <v>29</v>
      </c>
      <c r="C3477" t="s">
        <v>12</v>
      </c>
      <c r="D3477" t="s">
        <v>282</v>
      </c>
      <c r="E3477" t="s">
        <v>274</v>
      </c>
      <c r="F3477">
        <v>4</v>
      </c>
      <c r="G3477" t="s">
        <v>63</v>
      </c>
      <c r="H3477">
        <v>1</v>
      </c>
      <c r="I3477">
        <v>0</v>
      </c>
      <c r="J3477">
        <v>0.72639225181598033</v>
      </c>
      <c r="K3477">
        <v>0.23619617338460766</v>
      </c>
      <c r="L3477">
        <v>290</v>
      </c>
      <c r="M3477">
        <v>290</v>
      </c>
      <c r="N3477">
        <v>1</v>
      </c>
      <c r="O3477">
        <v>0</v>
      </c>
      <c r="P3477">
        <v>411</v>
      </c>
      <c r="Q3477">
        <v>0.9668960176889041</v>
      </c>
      <c r="R3477">
        <v>0.65275929509803676</v>
      </c>
      <c r="S3477">
        <f t="shared" si="57"/>
        <v>0</v>
      </c>
      <c r="T3477" s="13">
        <f>(Tabelle1[[#This Row],[MT Distri % (besucht)]]-Tabelle1[[#This Row],[MT Distri % (besucht) VP]])*100</f>
        <v>0</v>
      </c>
      <c r="U3477" t="str">
        <f>Tabelle1[[#This Row],[Kundenhierarchie 1]]&amp;Tabelle1[[#This Row],[Händler]]&amp;Tabelle1[[#This Row],[Kategorie]]&amp;Tabelle1[[#This Row],[Gruppe]]&amp;Tabelle1[[#This Row],[Name]]</f>
        <v>Rewe GruppeRewe SüdwestSenfSenf TubenSenf mittelscharf, 200ml Tube</v>
      </c>
      <c r="V3477">
        <f>_xlfn.XLOOKUP(U3477,'Daten Vor-Quartal'!U:U,'Daten Vor-Quartal'!I:I,0)</f>
        <v>0</v>
      </c>
    </row>
    <row r="3478" spans="1:22">
      <c r="A3478" t="s">
        <v>24</v>
      </c>
      <c r="B3478" t="s">
        <v>29</v>
      </c>
      <c r="C3478" t="s">
        <v>11</v>
      </c>
      <c r="D3478" t="s">
        <v>285</v>
      </c>
      <c r="E3478" t="s">
        <v>275</v>
      </c>
      <c r="F3478">
        <v>6</v>
      </c>
      <c r="G3478" t="s">
        <v>51</v>
      </c>
      <c r="H3478">
        <v>1</v>
      </c>
      <c r="I3478">
        <v>0.88732394366197187</v>
      </c>
      <c r="J3478">
        <v>0</v>
      </c>
      <c r="K3478">
        <v>0</v>
      </c>
      <c r="L3478">
        <v>380</v>
      </c>
      <c r="M3478">
        <v>380</v>
      </c>
      <c r="N3478">
        <v>71</v>
      </c>
      <c r="O3478">
        <v>63</v>
      </c>
      <c r="P3478">
        <v>0</v>
      </c>
      <c r="Q3478">
        <v>0</v>
      </c>
      <c r="R3478">
        <v>0</v>
      </c>
      <c r="S3478">
        <f t="shared" si="57"/>
        <v>0.85</v>
      </c>
      <c r="T3478" s="13">
        <f>(Tabelle1[[#This Row],[MT Distri % (besucht)]]-Tabelle1[[#This Row],[MT Distri % (besucht) VP]])*100</f>
        <v>3.7323943661971892</v>
      </c>
      <c r="U3478" t="str">
        <f>Tabelle1[[#This Row],[Kundenhierarchie 1]]&amp;Tabelle1[[#This Row],[Händler]]&amp;Tabelle1[[#This Row],[Kategorie]]&amp;Tabelle1[[#This Row],[Gruppe]]&amp;Tabelle1[[#This Row],[Name]]</f>
        <v>Rewe GruppeRewe SüdwestWürzsaucenWürzsaucen Made for Meat 235 mlWS Made f.Meat Fl. Roasted Papr., 235ml</v>
      </c>
      <c r="V3478">
        <f>_xlfn.XLOOKUP(U3478,'Daten Vor-Quartal'!U:U,'Daten Vor-Quartal'!I:I,0)</f>
        <v>0.85</v>
      </c>
    </row>
    <row r="3479" spans="1:22">
      <c r="A3479" t="s">
        <v>24</v>
      </c>
      <c r="B3479" t="s">
        <v>29</v>
      </c>
      <c r="C3479" t="s">
        <v>11</v>
      </c>
      <c r="D3479" t="s">
        <v>285</v>
      </c>
      <c r="E3479" t="s">
        <v>277</v>
      </c>
      <c r="F3479">
        <v>11</v>
      </c>
      <c r="G3479" t="s">
        <v>63</v>
      </c>
      <c r="H3479">
        <v>1</v>
      </c>
      <c r="I3479">
        <v>0.14084507042253522</v>
      </c>
      <c r="J3479">
        <v>0</v>
      </c>
      <c r="K3479">
        <v>0</v>
      </c>
      <c r="L3479">
        <v>380</v>
      </c>
      <c r="M3479">
        <v>380</v>
      </c>
      <c r="N3479">
        <v>71</v>
      </c>
      <c r="O3479">
        <v>10</v>
      </c>
      <c r="P3479">
        <v>0</v>
      </c>
      <c r="Q3479">
        <v>0</v>
      </c>
      <c r="R3479">
        <v>0</v>
      </c>
      <c r="S3479">
        <f t="shared" si="57"/>
        <v>0.18333333333333332</v>
      </c>
      <c r="T3479" s="13">
        <f>(Tabelle1[[#This Row],[MT Distri % (besucht)]]-Tabelle1[[#This Row],[MT Distri % (besucht) VP]])*100</f>
        <v>-4.2488262910798102</v>
      </c>
      <c r="U3479" t="str">
        <f>Tabelle1[[#This Row],[Kundenhierarchie 1]]&amp;Tabelle1[[#This Row],[Händler]]&amp;Tabelle1[[#This Row],[Kategorie]]&amp;Tabelle1[[#This Row],[Gruppe]]&amp;Tabelle1[[#This Row],[Name]]</f>
        <v>Rewe GruppeRewe SüdwestWürzsaucenWürzsaucen Made for Meat 235 mlWS Made f.Meat Steakh.ArgentinaSty,235ml</v>
      </c>
      <c r="V3479">
        <f>_xlfn.XLOOKUP(U3479,'Daten Vor-Quartal'!U:U,'Daten Vor-Quartal'!I:I,0)</f>
        <v>0.18333333333333332</v>
      </c>
    </row>
    <row r="3480" spans="1:22">
      <c r="A3480" t="s">
        <v>24</v>
      </c>
      <c r="B3480" t="s">
        <v>29</v>
      </c>
      <c r="C3480" t="s">
        <v>11</v>
      </c>
      <c r="D3480" t="s">
        <v>285</v>
      </c>
      <c r="E3480" t="s">
        <v>278</v>
      </c>
      <c r="F3480">
        <v>8</v>
      </c>
      <c r="G3480" t="s">
        <v>51</v>
      </c>
      <c r="H3480">
        <v>1</v>
      </c>
      <c r="I3480">
        <v>0.92957746478873238</v>
      </c>
      <c r="J3480">
        <v>0</v>
      </c>
      <c r="K3480">
        <v>0</v>
      </c>
      <c r="L3480">
        <v>380</v>
      </c>
      <c r="M3480">
        <v>380</v>
      </c>
      <c r="N3480">
        <v>71</v>
      </c>
      <c r="O3480">
        <v>66</v>
      </c>
      <c r="P3480">
        <v>0</v>
      </c>
      <c r="Q3480">
        <v>0</v>
      </c>
      <c r="R3480">
        <v>0</v>
      </c>
      <c r="S3480">
        <f t="shared" si="57"/>
        <v>0.91666666666666663</v>
      </c>
      <c r="T3480" s="13">
        <f>(Tabelle1[[#This Row],[MT Distri % (besucht)]]-Tabelle1[[#This Row],[MT Distri % (besucht) VP]])*100</f>
        <v>1.2910798122065748</v>
      </c>
      <c r="U3480" t="str">
        <f>Tabelle1[[#This Row],[Kundenhierarchie 1]]&amp;Tabelle1[[#This Row],[Händler]]&amp;Tabelle1[[#This Row],[Kategorie]]&amp;Tabelle1[[#This Row],[Gruppe]]&amp;Tabelle1[[#This Row],[Name]]</f>
        <v>Rewe GruppeRewe SüdwestWürzsaucenWürzsaucen Made for Meat 235 mlWS Made for Meat BBQ Smoked Pep., 235ml</v>
      </c>
      <c r="V3480">
        <f>_xlfn.XLOOKUP(U3480,'Daten Vor-Quartal'!U:U,'Daten Vor-Quartal'!I:I,0)</f>
        <v>0.91666666666666663</v>
      </c>
    </row>
    <row r="3481" spans="1:22">
      <c r="A3481" t="s">
        <v>24</v>
      </c>
      <c r="B3481" t="s">
        <v>29</v>
      </c>
      <c r="C3481" t="s">
        <v>11</v>
      </c>
      <c r="D3481" t="s">
        <v>285</v>
      </c>
      <c r="E3481" t="s">
        <v>279</v>
      </c>
      <c r="F3481">
        <v>4</v>
      </c>
      <c r="G3481" t="s">
        <v>51</v>
      </c>
      <c r="H3481">
        <v>1</v>
      </c>
      <c r="I3481">
        <v>0.74647887323943662</v>
      </c>
      <c r="J3481">
        <v>0</v>
      </c>
      <c r="K3481">
        <v>0</v>
      </c>
      <c r="L3481">
        <v>380</v>
      </c>
      <c r="M3481">
        <v>380</v>
      </c>
      <c r="N3481">
        <v>71</v>
      </c>
      <c r="O3481">
        <v>53</v>
      </c>
      <c r="P3481">
        <v>0</v>
      </c>
      <c r="Q3481">
        <v>0</v>
      </c>
      <c r="R3481">
        <v>0</v>
      </c>
      <c r="S3481">
        <f t="shared" si="57"/>
        <v>0.73333333333333328</v>
      </c>
      <c r="T3481" s="13">
        <f>(Tabelle1[[#This Row],[MT Distri % (besucht)]]-Tabelle1[[#This Row],[MT Distri % (besucht) VP]])*100</f>
        <v>1.3145539906103343</v>
      </c>
      <c r="U3481" t="str">
        <f>Tabelle1[[#This Row],[Kundenhierarchie 1]]&amp;Tabelle1[[#This Row],[Händler]]&amp;Tabelle1[[#This Row],[Kategorie]]&amp;Tabelle1[[#This Row],[Gruppe]]&amp;Tabelle1[[#This Row],[Name]]</f>
        <v>Rewe GruppeRewe SüdwestWürzsaucenWürzsaucen Made for Meat 235 mlWS Made for Meat Burger Sty. Chip, 235ml</v>
      </c>
      <c r="V3481">
        <f>_xlfn.XLOOKUP(U3481,'Daten Vor-Quartal'!U:U,'Daten Vor-Quartal'!I:I,0)</f>
        <v>0.73333333333333328</v>
      </c>
    </row>
    <row r="3482" spans="1:22">
      <c r="A3482" t="s">
        <v>24</v>
      </c>
      <c r="B3482" t="s">
        <v>29</v>
      </c>
      <c r="C3482" t="s">
        <v>11</v>
      </c>
      <c r="D3482" t="s">
        <v>285</v>
      </c>
      <c r="E3482" t="s">
        <v>281</v>
      </c>
      <c r="F3482">
        <v>13</v>
      </c>
      <c r="G3482" t="s">
        <v>63</v>
      </c>
      <c r="H3482">
        <v>1</v>
      </c>
      <c r="I3482">
        <v>0.74647887323943662</v>
      </c>
      <c r="J3482">
        <v>0</v>
      </c>
      <c r="K3482">
        <v>0</v>
      </c>
      <c r="L3482">
        <v>380</v>
      </c>
      <c r="M3482">
        <v>380</v>
      </c>
      <c r="N3482">
        <v>71</v>
      </c>
      <c r="O3482">
        <v>53</v>
      </c>
      <c r="P3482">
        <v>0</v>
      </c>
      <c r="Q3482">
        <v>0</v>
      </c>
      <c r="R3482">
        <v>0</v>
      </c>
      <c r="S3482">
        <f t="shared" si="57"/>
        <v>0.73333333333333328</v>
      </c>
      <c r="T3482" s="13">
        <f>(Tabelle1[[#This Row],[MT Distri % (besucht)]]-Tabelle1[[#This Row],[MT Distri % (besucht) VP]])*100</f>
        <v>1.3145539906103343</v>
      </c>
      <c r="U3482" t="str">
        <f>Tabelle1[[#This Row],[Kundenhierarchie 1]]&amp;Tabelle1[[#This Row],[Händler]]&amp;Tabelle1[[#This Row],[Kategorie]]&amp;Tabelle1[[#This Row],[Gruppe]]&amp;Tabelle1[[#This Row],[Name]]</f>
        <v>Rewe GruppeRewe SüdwestWürzsaucenWürzsaucen Made for Meat 235 mlWS Made for Meat Hot Chili Srira., 235ml</v>
      </c>
      <c r="V3482">
        <f>_xlfn.XLOOKUP(U3482,'Daten Vor-Quartal'!U:U,'Daten Vor-Quartal'!I:I,0)</f>
        <v>0.73333333333333328</v>
      </c>
    </row>
    <row r="3483" spans="1:22">
      <c r="A3483" t="s">
        <v>24</v>
      </c>
      <c r="B3483" t="s">
        <v>29</v>
      </c>
      <c r="C3483" t="s">
        <v>11</v>
      </c>
      <c r="D3483" t="s">
        <v>285</v>
      </c>
      <c r="E3483" t="s">
        <v>283</v>
      </c>
      <c r="F3483">
        <v>10</v>
      </c>
      <c r="G3483" t="s">
        <v>51</v>
      </c>
      <c r="H3483">
        <v>1</v>
      </c>
      <c r="I3483">
        <v>0.323943661971831</v>
      </c>
      <c r="J3483">
        <v>0</v>
      </c>
      <c r="K3483">
        <v>0</v>
      </c>
      <c r="L3483">
        <v>380</v>
      </c>
      <c r="M3483">
        <v>380</v>
      </c>
      <c r="N3483">
        <v>71</v>
      </c>
      <c r="O3483">
        <v>23</v>
      </c>
      <c r="P3483">
        <v>0</v>
      </c>
      <c r="Q3483">
        <v>0</v>
      </c>
      <c r="R3483">
        <v>0</v>
      </c>
      <c r="S3483">
        <f t="shared" si="57"/>
        <v>0.36666666666666664</v>
      </c>
      <c r="T3483" s="13">
        <f>(Tabelle1[[#This Row],[MT Distri % (besucht)]]-Tabelle1[[#This Row],[MT Distri % (besucht) VP]])*100</f>
        <v>-4.2723004694835645</v>
      </c>
      <c r="U3483" t="str">
        <f>Tabelle1[[#This Row],[Kundenhierarchie 1]]&amp;Tabelle1[[#This Row],[Händler]]&amp;Tabelle1[[#This Row],[Kategorie]]&amp;Tabelle1[[#This Row],[Gruppe]]&amp;Tabelle1[[#This Row],[Name]]</f>
        <v>Rewe GruppeRewe SüdwestWürzsaucenWürzsaucen Made for Meat 235 mlWS Made For Veggie Knobl. Med., 8x235ml</v>
      </c>
      <c r="V3483">
        <f>_xlfn.XLOOKUP(U3483,'Daten Vor-Quartal'!U:U,'Daten Vor-Quartal'!I:I,0)</f>
        <v>0.36666666666666664</v>
      </c>
    </row>
    <row r="3484" spans="1:22">
      <c r="A3484" t="s">
        <v>24</v>
      </c>
      <c r="B3484" t="s">
        <v>29</v>
      </c>
      <c r="C3484" t="s">
        <v>11</v>
      </c>
      <c r="D3484" t="s">
        <v>285</v>
      </c>
      <c r="E3484" t="s">
        <v>284</v>
      </c>
      <c r="F3484">
        <v>17</v>
      </c>
      <c r="G3484" t="s">
        <v>51</v>
      </c>
      <c r="H3484">
        <v>1</v>
      </c>
      <c r="I3484">
        <v>0.323943661971831</v>
      </c>
      <c r="J3484">
        <v>0</v>
      </c>
      <c r="K3484">
        <v>0</v>
      </c>
      <c r="L3484">
        <v>380</v>
      </c>
      <c r="M3484">
        <v>380</v>
      </c>
      <c r="N3484">
        <v>71</v>
      </c>
      <c r="O3484">
        <v>23</v>
      </c>
      <c r="P3484">
        <v>0</v>
      </c>
      <c r="Q3484">
        <v>0</v>
      </c>
      <c r="R3484">
        <v>0</v>
      </c>
      <c r="S3484">
        <f t="shared" si="57"/>
        <v>0.36666666666666664</v>
      </c>
      <c r="T3484" s="13">
        <f>(Tabelle1[[#This Row],[MT Distri % (besucht)]]-Tabelle1[[#This Row],[MT Distri % (besucht) VP]])*100</f>
        <v>-4.2723004694835645</v>
      </c>
      <c r="U3484" t="str">
        <f>Tabelle1[[#This Row],[Kundenhierarchie 1]]&amp;Tabelle1[[#This Row],[Händler]]&amp;Tabelle1[[#This Row],[Kategorie]]&amp;Tabelle1[[#This Row],[Gruppe]]&amp;Tabelle1[[#This Row],[Name]]</f>
        <v>Rewe GruppeRewe SüdwestWürzsaucenWürzsaucen Made for Meat 235 mlWS Made For Veggie Teriy. Sesam, 8x235ml</v>
      </c>
      <c r="V3484">
        <f>_xlfn.XLOOKUP(U3484,'Daten Vor-Quartal'!U:U,'Daten Vor-Quartal'!I:I,0)</f>
        <v>0.36666666666666664</v>
      </c>
    </row>
    <row r="3485" spans="1:22">
      <c r="A3485" t="s">
        <v>24</v>
      </c>
      <c r="B3485" t="s">
        <v>29</v>
      </c>
      <c r="C3485" t="s">
        <v>11</v>
      </c>
      <c r="D3485" t="s">
        <v>293</v>
      </c>
      <c r="E3485" t="s">
        <v>286</v>
      </c>
      <c r="F3485">
        <v>18</v>
      </c>
      <c r="G3485" t="s">
        <v>63</v>
      </c>
      <c r="H3485">
        <v>1</v>
      </c>
      <c r="I3485">
        <v>5.6338028169014086E-2</v>
      </c>
      <c r="J3485">
        <v>3.6319612590799077</v>
      </c>
      <c r="K3485">
        <v>0.69078478849166902</v>
      </c>
      <c r="L3485">
        <v>380</v>
      </c>
      <c r="M3485">
        <v>380</v>
      </c>
      <c r="N3485">
        <v>71</v>
      </c>
      <c r="O3485">
        <v>4</v>
      </c>
      <c r="P3485">
        <v>411</v>
      </c>
      <c r="Q3485">
        <v>8.0523879585449034</v>
      </c>
      <c r="R3485">
        <v>0.52565157103015103</v>
      </c>
      <c r="S3485">
        <f t="shared" si="57"/>
        <v>0.05</v>
      </c>
      <c r="T3485" s="13">
        <f>(Tabelle1[[#This Row],[MT Distri % (besucht)]]-Tabelle1[[#This Row],[MT Distri % (besucht) VP]])*100</f>
        <v>0.63380281690140827</v>
      </c>
      <c r="U3485" t="str">
        <f>Tabelle1[[#This Row],[Kundenhierarchie 1]]&amp;Tabelle1[[#This Row],[Händler]]&amp;Tabelle1[[#This Row],[Kategorie]]&amp;Tabelle1[[#This Row],[Gruppe]]&amp;Tabelle1[[#This Row],[Name]]</f>
        <v>Rewe GruppeRewe SüdwestWürzsaucenWürzsaucen Made for Meat 375 mlWS Made for Meat Bacon Jalapeno, 375ml</v>
      </c>
      <c r="V3485">
        <f>_xlfn.XLOOKUP(U3485,'Daten Vor-Quartal'!U:U,'Daten Vor-Quartal'!I:I,0)</f>
        <v>0.05</v>
      </c>
    </row>
    <row r="3486" spans="1:22">
      <c r="A3486" t="s">
        <v>24</v>
      </c>
      <c r="B3486" t="s">
        <v>29</v>
      </c>
      <c r="C3486" t="s">
        <v>11</v>
      </c>
      <c r="D3486" t="s">
        <v>293</v>
      </c>
      <c r="E3486" t="s">
        <v>287</v>
      </c>
      <c r="F3486">
        <v>15</v>
      </c>
      <c r="G3486" t="s">
        <v>63</v>
      </c>
      <c r="H3486">
        <v>1</v>
      </c>
      <c r="I3486">
        <v>2.8169014084507043E-2</v>
      </c>
      <c r="J3486">
        <v>1.4527845036319607</v>
      </c>
      <c r="K3486">
        <v>-1.9785880453876341</v>
      </c>
      <c r="L3486">
        <v>380</v>
      </c>
      <c r="M3486">
        <v>380</v>
      </c>
      <c r="N3486">
        <v>71</v>
      </c>
      <c r="O3486">
        <v>2</v>
      </c>
      <c r="P3486">
        <v>411</v>
      </c>
      <c r="Q3486">
        <v>2.9757279094264542</v>
      </c>
      <c r="R3486">
        <v>-4.8125398031341549</v>
      </c>
      <c r="S3486">
        <f t="shared" si="57"/>
        <v>0.05</v>
      </c>
      <c r="T3486" s="13">
        <f>(Tabelle1[[#This Row],[MT Distri % (besucht)]]-Tabelle1[[#This Row],[MT Distri % (besucht) VP]])*100</f>
        <v>-2.183098591549296</v>
      </c>
      <c r="U3486" t="str">
        <f>Tabelle1[[#This Row],[Kundenhierarchie 1]]&amp;Tabelle1[[#This Row],[Händler]]&amp;Tabelle1[[#This Row],[Kategorie]]&amp;Tabelle1[[#This Row],[Gruppe]]&amp;Tabelle1[[#This Row],[Name]]</f>
        <v>Rewe GruppeRewe SüdwestWürzsaucenWürzsaucen Made for Meat 375 mlWS Made for Meat BBQ Cranberry, 375ml</v>
      </c>
      <c r="V3486">
        <f>_xlfn.XLOOKUP(U3486,'Daten Vor-Quartal'!U:U,'Daten Vor-Quartal'!I:I,0)</f>
        <v>0.05</v>
      </c>
    </row>
    <row r="3487" spans="1:22">
      <c r="A3487" t="s">
        <v>24</v>
      </c>
      <c r="B3487" t="s">
        <v>29</v>
      </c>
      <c r="C3487" t="s">
        <v>11</v>
      </c>
      <c r="D3487" t="s">
        <v>293</v>
      </c>
      <c r="E3487" t="s">
        <v>288</v>
      </c>
      <c r="F3487">
        <v>16</v>
      </c>
      <c r="G3487" t="s">
        <v>63</v>
      </c>
      <c r="H3487">
        <v>1</v>
      </c>
      <c r="I3487">
        <v>7.0422535211267609E-2</v>
      </c>
      <c r="J3487">
        <v>4.1162227602905928</v>
      </c>
      <c r="K3487">
        <v>-5.0443906376109363E-2</v>
      </c>
      <c r="L3487">
        <v>380</v>
      </c>
      <c r="M3487">
        <v>380</v>
      </c>
      <c r="N3487">
        <v>71</v>
      </c>
      <c r="O3487">
        <v>5</v>
      </c>
      <c r="P3487">
        <v>411</v>
      </c>
      <c r="Q3487">
        <v>8.4463729125222073</v>
      </c>
      <c r="R3487">
        <v>-9.4733711809952936E-2</v>
      </c>
      <c r="S3487">
        <f t="shared" si="57"/>
        <v>0.05</v>
      </c>
      <c r="T3487" s="13">
        <f>(Tabelle1[[#This Row],[MT Distri % (besucht)]]-Tabelle1[[#This Row],[MT Distri % (besucht) VP]])*100</f>
        <v>2.0422535211267605</v>
      </c>
      <c r="U3487" t="str">
        <f>Tabelle1[[#This Row],[Kundenhierarchie 1]]&amp;Tabelle1[[#This Row],[Händler]]&amp;Tabelle1[[#This Row],[Kategorie]]&amp;Tabelle1[[#This Row],[Gruppe]]&amp;Tabelle1[[#This Row],[Name]]</f>
        <v>Rewe GruppeRewe SüdwestWürzsaucenWürzsaucen Made for Meat 375 mlWS Made for Meat Chili Aji Panca, 375ml</v>
      </c>
      <c r="V3487">
        <f>_xlfn.XLOOKUP(U3487,'Daten Vor-Quartal'!U:U,'Daten Vor-Quartal'!I:I,0)</f>
        <v>0.05</v>
      </c>
    </row>
    <row r="3488" spans="1:22">
      <c r="A3488" t="s">
        <v>24</v>
      </c>
      <c r="B3488" t="s">
        <v>29</v>
      </c>
      <c r="C3488" t="s">
        <v>11</v>
      </c>
      <c r="D3488" t="s">
        <v>293</v>
      </c>
      <c r="E3488" t="s">
        <v>289</v>
      </c>
      <c r="F3488">
        <v>19</v>
      </c>
      <c r="G3488" t="s">
        <v>74</v>
      </c>
      <c r="H3488">
        <v>1</v>
      </c>
      <c r="I3488">
        <v>4.2253521126760563E-2</v>
      </c>
      <c r="J3488">
        <v>3.8740920096852283</v>
      </c>
      <c r="K3488">
        <v>0.19762142144993672</v>
      </c>
      <c r="L3488">
        <v>380</v>
      </c>
      <c r="M3488">
        <v>380</v>
      </c>
      <c r="N3488">
        <v>71</v>
      </c>
      <c r="O3488">
        <v>3</v>
      </c>
      <c r="P3488">
        <v>411</v>
      </c>
      <c r="Q3488">
        <v>8.1509314369322379</v>
      </c>
      <c r="R3488">
        <v>-0.19687343831912152</v>
      </c>
      <c r="S3488">
        <f t="shared" si="57"/>
        <v>0.05</v>
      </c>
      <c r="T3488" s="13">
        <f>(Tabelle1[[#This Row],[MT Distri % (besucht)]]-Tabelle1[[#This Row],[MT Distri % (besucht) VP]])*100</f>
        <v>-0.77464788732394396</v>
      </c>
      <c r="U3488" t="str">
        <f>Tabelle1[[#This Row],[Kundenhierarchie 1]]&amp;Tabelle1[[#This Row],[Händler]]&amp;Tabelle1[[#This Row],[Kategorie]]&amp;Tabelle1[[#This Row],[Gruppe]]&amp;Tabelle1[[#This Row],[Name]]</f>
        <v>Rewe GruppeRewe SüdwestWürzsaucenWürzsaucen Made for Meat 375 mlWS Made for Meat Grilled Paprika, 375ml</v>
      </c>
      <c r="V3488">
        <f>_xlfn.XLOOKUP(U3488,'Daten Vor-Quartal'!U:U,'Daten Vor-Quartal'!I:I,0)</f>
        <v>0.05</v>
      </c>
    </row>
    <row r="3489" spans="1:22">
      <c r="A3489" t="s">
        <v>24</v>
      </c>
      <c r="B3489" t="s">
        <v>29</v>
      </c>
      <c r="C3489" t="s">
        <v>11</v>
      </c>
      <c r="D3489" t="s">
        <v>298</v>
      </c>
      <c r="E3489" t="s">
        <v>290</v>
      </c>
      <c r="F3489">
        <v>9</v>
      </c>
      <c r="G3489" t="s">
        <v>51</v>
      </c>
      <c r="H3489">
        <v>1</v>
      </c>
      <c r="I3489">
        <v>0.95774647887323938</v>
      </c>
      <c r="J3489">
        <v>95.883777239709204</v>
      </c>
      <c r="K3489">
        <v>0.78573802402317872</v>
      </c>
      <c r="L3489">
        <v>380</v>
      </c>
      <c r="M3489">
        <v>380</v>
      </c>
      <c r="N3489">
        <v>71</v>
      </c>
      <c r="O3489">
        <v>68</v>
      </c>
      <c r="P3489">
        <v>411</v>
      </c>
      <c r="Q3489">
        <v>98.001609213685725</v>
      </c>
      <c r="R3489">
        <v>0.5769074416513007</v>
      </c>
      <c r="S3489">
        <f t="shared" si="57"/>
        <v>0.95</v>
      </c>
      <c r="T3489" s="13">
        <f>(Tabelle1[[#This Row],[MT Distri % (besucht)]]-Tabelle1[[#This Row],[MT Distri % (besucht) VP]])*100</f>
        <v>0.77464788732394263</v>
      </c>
      <c r="U3489" t="str">
        <f>Tabelle1[[#This Row],[Kundenhierarchie 1]]&amp;Tabelle1[[#This Row],[Händler]]&amp;Tabelle1[[#This Row],[Kategorie]]&amp;Tabelle1[[#This Row],[Gruppe]]&amp;Tabelle1[[#This Row],[Name]]</f>
        <v>Rewe GruppeRewe SüdwestWürzsaucenWürzsaucen StandardWürzsauce Barbecue, 250ml</v>
      </c>
      <c r="V3489">
        <f>_xlfn.XLOOKUP(U3489,'Daten Vor-Quartal'!U:U,'Daten Vor-Quartal'!I:I,0)</f>
        <v>0.95</v>
      </c>
    </row>
    <row r="3490" spans="1:22">
      <c r="A3490" t="s">
        <v>24</v>
      </c>
      <c r="B3490" t="s">
        <v>29</v>
      </c>
      <c r="C3490" t="s">
        <v>11</v>
      </c>
      <c r="D3490" t="s">
        <v>298</v>
      </c>
      <c r="E3490" t="s">
        <v>291</v>
      </c>
      <c r="F3490">
        <v>21</v>
      </c>
      <c r="G3490" t="s">
        <v>74</v>
      </c>
      <c r="H3490">
        <v>1</v>
      </c>
      <c r="I3490">
        <v>0.3380281690140845</v>
      </c>
      <c r="J3490">
        <v>28.571428571428701</v>
      </c>
      <c r="K3490">
        <v>0.87535014005601441</v>
      </c>
      <c r="L3490">
        <v>380</v>
      </c>
      <c r="M3490">
        <v>380</v>
      </c>
      <c r="N3490">
        <v>71</v>
      </c>
      <c r="O3490">
        <v>24</v>
      </c>
      <c r="P3490">
        <v>411</v>
      </c>
      <c r="Q3490">
        <v>37.839115022069421</v>
      </c>
      <c r="R3490">
        <v>2.3988177285178764</v>
      </c>
      <c r="S3490">
        <f t="shared" si="57"/>
        <v>0.41666666666666669</v>
      </c>
      <c r="T3490" s="13">
        <f>(Tabelle1[[#This Row],[MT Distri % (besucht)]]-Tabelle1[[#This Row],[MT Distri % (besucht) VP]])*100</f>
        <v>-7.8638497652582187</v>
      </c>
      <c r="U3490" t="str">
        <f>Tabelle1[[#This Row],[Kundenhierarchie 1]]&amp;Tabelle1[[#This Row],[Händler]]&amp;Tabelle1[[#This Row],[Kategorie]]&amp;Tabelle1[[#This Row],[Gruppe]]&amp;Tabelle1[[#This Row],[Name]]</f>
        <v>Rewe GruppeRewe SüdwestWürzsaucenWürzsaucen StandardWürzsauce Brandstifter, 250ml</v>
      </c>
      <c r="V3490">
        <f>_xlfn.XLOOKUP(U3490,'Daten Vor-Quartal'!U:U,'Daten Vor-Quartal'!I:I,0)</f>
        <v>0.41666666666666669</v>
      </c>
    </row>
    <row r="3491" spans="1:22">
      <c r="A3491" t="s">
        <v>24</v>
      </c>
      <c r="B3491" t="s">
        <v>29</v>
      </c>
      <c r="C3491" t="s">
        <v>11</v>
      </c>
      <c r="D3491" t="s">
        <v>298</v>
      </c>
      <c r="E3491" t="s">
        <v>292</v>
      </c>
      <c r="F3491">
        <v>23</v>
      </c>
      <c r="G3491" t="s">
        <v>74</v>
      </c>
      <c r="H3491">
        <v>1</v>
      </c>
      <c r="I3491">
        <v>0.11267605633802817</v>
      </c>
      <c r="J3491">
        <v>6.053268765133188</v>
      </c>
      <c r="K3491">
        <v>1.8866020984664924</v>
      </c>
      <c r="L3491">
        <v>380</v>
      </c>
      <c r="M3491">
        <v>380</v>
      </c>
      <c r="N3491">
        <v>71</v>
      </c>
      <c r="O3491">
        <v>8</v>
      </c>
      <c r="P3491">
        <v>411</v>
      </c>
      <c r="Q3491">
        <v>10.443955843587505</v>
      </c>
      <c r="R3491">
        <v>1.9505913399840971</v>
      </c>
      <c r="S3491">
        <f t="shared" si="57"/>
        <v>8.3333333333333329E-2</v>
      </c>
      <c r="T3491" s="13">
        <f>(Tabelle1[[#This Row],[MT Distri % (besucht)]]-Tabelle1[[#This Row],[MT Distri % (besucht) VP]])*100</f>
        <v>2.9342723004694844</v>
      </c>
      <c r="U3491" t="str">
        <f>Tabelle1[[#This Row],[Kundenhierarchie 1]]&amp;Tabelle1[[#This Row],[Händler]]&amp;Tabelle1[[#This Row],[Kategorie]]&amp;Tabelle1[[#This Row],[Gruppe]]&amp;Tabelle1[[#This Row],[Name]]</f>
        <v>Rewe GruppeRewe SüdwestWürzsaucenWürzsaucen StandardWürzsauce China, 250ml</v>
      </c>
      <c r="V3491">
        <f>_xlfn.XLOOKUP(U3491,'Daten Vor-Quartal'!U:U,'Daten Vor-Quartal'!I:I,0)</f>
        <v>8.3333333333333329E-2</v>
      </c>
    </row>
    <row r="3492" spans="1:22">
      <c r="A3492" t="s">
        <v>24</v>
      </c>
      <c r="B3492" t="s">
        <v>29</v>
      </c>
      <c r="C3492" t="s">
        <v>11</v>
      </c>
      <c r="D3492" t="s">
        <v>298</v>
      </c>
      <c r="E3492" t="s">
        <v>294</v>
      </c>
      <c r="F3492">
        <v>20</v>
      </c>
      <c r="G3492" t="s">
        <v>74</v>
      </c>
      <c r="H3492">
        <v>0</v>
      </c>
      <c r="I3492">
        <v>0</v>
      </c>
      <c r="J3492">
        <v>9.6852300242130713</v>
      </c>
      <c r="K3492">
        <v>0.37150453401699307</v>
      </c>
      <c r="L3492">
        <v>0</v>
      </c>
      <c r="M3492">
        <v>380</v>
      </c>
      <c r="N3492">
        <v>1</v>
      </c>
      <c r="O3492">
        <v>0</v>
      </c>
      <c r="P3492">
        <v>411</v>
      </c>
      <c r="Q3492">
        <v>12.996159534702553</v>
      </c>
      <c r="R3492">
        <v>2.5024057103796267</v>
      </c>
      <c r="S3492">
        <f t="shared" si="57"/>
        <v>0</v>
      </c>
      <c r="T3492" s="13">
        <f>(Tabelle1[[#This Row],[MT Distri % (besucht)]]-Tabelle1[[#This Row],[MT Distri % (besucht) VP]])*100</f>
        <v>0</v>
      </c>
      <c r="U3492" t="str">
        <f>Tabelle1[[#This Row],[Kundenhierarchie 1]]&amp;Tabelle1[[#This Row],[Händler]]&amp;Tabelle1[[#This Row],[Kategorie]]&amp;Tabelle1[[#This Row],[Gruppe]]&amp;Tabelle1[[#This Row],[Name]]</f>
        <v>Rewe GruppeRewe SüdwestWürzsaucenWürzsaucen StandardWürzsauce Cocktail, 250ml</v>
      </c>
      <c r="V3492">
        <f>_xlfn.XLOOKUP(U3492,'Daten Vor-Quartal'!U:U,'Daten Vor-Quartal'!I:I,0)</f>
        <v>0</v>
      </c>
    </row>
    <row r="3493" spans="1:22">
      <c r="A3493" t="s">
        <v>24</v>
      </c>
      <c r="B3493" t="s">
        <v>29</v>
      </c>
      <c r="C3493" t="s">
        <v>11</v>
      </c>
      <c r="D3493" t="s">
        <v>298</v>
      </c>
      <c r="E3493" t="s">
        <v>295</v>
      </c>
      <c r="F3493">
        <v>3</v>
      </c>
      <c r="G3493" t="s">
        <v>51</v>
      </c>
      <c r="H3493">
        <v>1</v>
      </c>
      <c r="I3493">
        <v>0.6619718309859155</v>
      </c>
      <c r="J3493">
        <v>43.341404358353891</v>
      </c>
      <c r="K3493">
        <v>3.3904239661966606</v>
      </c>
      <c r="L3493">
        <v>380</v>
      </c>
      <c r="M3493">
        <v>380</v>
      </c>
      <c r="N3493">
        <v>71</v>
      </c>
      <c r="O3493">
        <v>47</v>
      </c>
      <c r="P3493">
        <v>411</v>
      </c>
      <c r="Q3493">
        <v>55.31864932037611</v>
      </c>
      <c r="R3493">
        <v>3.5657425026831291</v>
      </c>
      <c r="S3493">
        <f t="shared" si="57"/>
        <v>0.6</v>
      </c>
      <c r="T3493" s="13">
        <f>(Tabelle1[[#This Row],[MT Distri % (besucht)]]-Tabelle1[[#This Row],[MT Distri % (besucht) VP]])*100</f>
        <v>6.1971830985915517</v>
      </c>
      <c r="U3493" t="str">
        <f>Tabelle1[[#This Row],[Kundenhierarchie 1]]&amp;Tabelle1[[#This Row],[Händler]]&amp;Tabelle1[[#This Row],[Kategorie]]&amp;Tabelle1[[#This Row],[Gruppe]]&amp;Tabelle1[[#This Row],[Name]]</f>
        <v>Rewe GruppeRewe SüdwestWürzsaucenWürzsaucen StandardWürzsauce Curry, 250ml</v>
      </c>
      <c r="V3493">
        <f>_xlfn.XLOOKUP(U3493,'Daten Vor-Quartal'!U:U,'Daten Vor-Quartal'!I:I,0)</f>
        <v>0.6</v>
      </c>
    </row>
    <row r="3494" spans="1:22">
      <c r="A3494" t="s">
        <v>24</v>
      </c>
      <c r="B3494" t="s">
        <v>29</v>
      </c>
      <c r="C3494" t="s">
        <v>11</v>
      </c>
      <c r="D3494" t="s">
        <v>298</v>
      </c>
      <c r="E3494" t="s">
        <v>296</v>
      </c>
      <c r="F3494">
        <v>7</v>
      </c>
      <c r="G3494" t="s">
        <v>51</v>
      </c>
      <c r="H3494">
        <v>1</v>
      </c>
      <c r="I3494">
        <v>0.94366197183098588</v>
      </c>
      <c r="J3494">
        <v>86.682808716707783</v>
      </c>
      <c r="K3494">
        <v>1.3886910696481927</v>
      </c>
      <c r="L3494">
        <v>380</v>
      </c>
      <c r="M3494">
        <v>380</v>
      </c>
      <c r="N3494">
        <v>71</v>
      </c>
      <c r="O3494">
        <v>67</v>
      </c>
      <c r="P3494">
        <v>411</v>
      </c>
      <c r="Q3494">
        <v>93.492952083971431</v>
      </c>
      <c r="R3494">
        <v>1.4475117746177375</v>
      </c>
      <c r="S3494">
        <f t="shared" si="57"/>
        <v>0.95</v>
      </c>
      <c r="T3494" s="13">
        <f>(Tabelle1[[#This Row],[MT Distri % (besucht)]]-Tabelle1[[#This Row],[MT Distri % (besucht) VP]])*100</f>
        <v>-0.63380281690140761</v>
      </c>
      <c r="U3494" t="str">
        <f>Tabelle1[[#This Row],[Kundenhierarchie 1]]&amp;Tabelle1[[#This Row],[Händler]]&amp;Tabelle1[[#This Row],[Kategorie]]&amp;Tabelle1[[#This Row],[Gruppe]]&amp;Tabelle1[[#This Row],[Name]]</f>
        <v>Rewe GruppeRewe SüdwestWürzsaucenWürzsaucen StandardWürzsauce Hot Chili, 250ml</v>
      </c>
      <c r="V3494">
        <f>_xlfn.XLOOKUP(U3494,'Daten Vor-Quartal'!U:U,'Daten Vor-Quartal'!I:I,0)</f>
        <v>0.95</v>
      </c>
    </row>
    <row r="3495" spans="1:22">
      <c r="A3495" t="s">
        <v>24</v>
      </c>
      <c r="B3495" t="s">
        <v>29</v>
      </c>
      <c r="C3495" t="s">
        <v>11</v>
      </c>
      <c r="D3495" t="s">
        <v>298</v>
      </c>
      <c r="E3495" t="s">
        <v>297</v>
      </c>
      <c r="F3495">
        <v>1</v>
      </c>
      <c r="G3495" t="s">
        <v>51</v>
      </c>
      <c r="H3495">
        <v>1</v>
      </c>
      <c r="I3495">
        <v>0.95774647887323938</v>
      </c>
      <c r="J3495">
        <v>89.830508474576703</v>
      </c>
      <c r="K3495">
        <v>1.3501163177135285</v>
      </c>
      <c r="L3495">
        <v>380</v>
      </c>
      <c r="M3495">
        <v>380</v>
      </c>
      <c r="N3495">
        <v>71</v>
      </c>
      <c r="O3495">
        <v>68</v>
      </c>
      <c r="P3495">
        <v>411</v>
      </c>
      <c r="Q3495">
        <v>95.087528833850655</v>
      </c>
      <c r="R3495">
        <v>1.2470758513913154</v>
      </c>
      <c r="S3495">
        <f t="shared" si="57"/>
        <v>0.95</v>
      </c>
      <c r="T3495" s="13">
        <f>(Tabelle1[[#This Row],[MT Distri % (besucht)]]-Tabelle1[[#This Row],[MT Distri % (besucht) VP]])*100</f>
        <v>0.77464788732394263</v>
      </c>
      <c r="U3495" t="str">
        <f>Tabelle1[[#This Row],[Kundenhierarchie 1]]&amp;Tabelle1[[#This Row],[Händler]]&amp;Tabelle1[[#This Row],[Kategorie]]&amp;Tabelle1[[#This Row],[Gruppe]]&amp;Tabelle1[[#This Row],[Name]]</f>
        <v>Rewe GruppeRewe SüdwestWürzsaucenWürzsaucen StandardWürzsauce Knoblauch, 250ml</v>
      </c>
      <c r="V3495">
        <f>_xlfn.XLOOKUP(U3495,'Daten Vor-Quartal'!U:U,'Daten Vor-Quartal'!I:I,0)</f>
        <v>0.95</v>
      </c>
    </row>
    <row r="3496" spans="1:22">
      <c r="A3496" t="s">
        <v>24</v>
      </c>
      <c r="B3496" t="s">
        <v>29</v>
      </c>
      <c r="C3496" t="s">
        <v>11</v>
      </c>
      <c r="D3496" t="s">
        <v>298</v>
      </c>
      <c r="E3496" t="s">
        <v>303</v>
      </c>
      <c r="F3496">
        <v>5</v>
      </c>
      <c r="G3496" t="s">
        <v>51</v>
      </c>
      <c r="H3496">
        <v>1</v>
      </c>
      <c r="I3496">
        <v>0.91549295774647887</v>
      </c>
      <c r="J3496">
        <v>90.799031476996959</v>
      </c>
      <c r="K3496">
        <v>2.80883539856621</v>
      </c>
      <c r="L3496">
        <v>380</v>
      </c>
      <c r="M3496">
        <v>380</v>
      </c>
      <c r="N3496">
        <v>71</v>
      </c>
      <c r="O3496">
        <v>65</v>
      </c>
      <c r="P3496">
        <v>411</v>
      </c>
      <c r="Q3496">
        <v>96.127500747239566</v>
      </c>
      <c r="R3496">
        <v>2.378677686811983</v>
      </c>
      <c r="S3496">
        <f t="shared" si="57"/>
        <v>0.91666666666666663</v>
      </c>
      <c r="T3496" s="13">
        <f>(Tabelle1[[#This Row],[MT Distri % (besucht)]]-Tabelle1[[#This Row],[MT Distri % (besucht) VP]])*100</f>
        <v>-0.11737089201877549</v>
      </c>
      <c r="U3496" t="str">
        <f>Tabelle1[[#This Row],[Kundenhierarchie 1]]&amp;Tabelle1[[#This Row],[Händler]]&amp;Tabelle1[[#This Row],[Kategorie]]&amp;Tabelle1[[#This Row],[Gruppe]]&amp;Tabelle1[[#This Row],[Name]]</f>
        <v>Rewe GruppeRewe SüdwestWürzsaucenWürzsaucen StandardWürzsauce Mexico, 250ml</v>
      </c>
      <c r="V3496">
        <f>_xlfn.XLOOKUP(U3496,'Daten Vor-Quartal'!U:U,'Daten Vor-Quartal'!I:I,0)</f>
        <v>0.91666666666666663</v>
      </c>
    </row>
    <row r="3497" spans="1:22">
      <c r="A3497" t="s">
        <v>24</v>
      </c>
      <c r="B3497" t="s">
        <v>29</v>
      </c>
      <c r="C3497" t="s">
        <v>11</v>
      </c>
      <c r="D3497" t="s">
        <v>298</v>
      </c>
      <c r="E3497" t="s">
        <v>299</v>
      </c>
      <c r="F3497">
        <v>14</v>
      </c>
      <c r="G3497" t="s">
        <v>63</v>
      </c>
      <c r="H3497">
        <v>1</v>
      </c>
      <c r="I3497">
        <v>0.11267605633802817</v>
      </c>
      <c r="J3497">
        <v>6.29539951573856</v>
      </c>
      <c r="K3497">
        <v>0.16794853534634224</v>
      </c>
      <c r="L3497">
        <v>380</v>
      </c>
      <c r="M3497">
        <v>380</v>
      </c>
      <c r="N3497">
        <v>71</v>
      </c>
      <c r="O3497">
        <v>8</v>
      </c>
      <c r="P3497">
        <v>411</v>
      </c>
      <c r="Q3497">
        <v>10.734900505991272</v>
      </c>
      <c r="R3497">
        <v>0.11472697350431815</v>
      </c>
      <c r="S3497">
        <f t="shared" si="57"/>
        <v>0.15</v>
      </c>
      <c r="T3497" s="13">
        <f>(Tabelle1[[#This Row],[MT Distri % (besucht)]]-Tabelle1[[#This Row],[MT Distri % (besucht) VP]])*100</f>
        <v>-3.7323943661971821</v>
      </c>
      <c r="U3497" t="str">
        <f>Tabelle1[[#This Row],[Kundenhierarchie 1]]&amp;Tabelle1[[#This Row],[Händler]]&amp;Tabelle1[[#This Row],[Kategorie]]&amp;Tabelle1[[#This Row],[Gruppe]]&amp;Tabelle1[[#This Row],[Name]]</f>
        <v>Rewe GruppeRewe SüdwestWürzsaucenWürzsaucen StandardWürzsauce Paprikasauce Ungar. Art, 250ml</v>
      </c>
      <c r="V3497">
        <f>_xlfn.XLOOKUP(U3497,'Daten Vor-Quartal'!U:U,'Daten Vor-Quartal'!I:I,0)</f>
        <v>0.15</v>
      </c>
    </row>
    <row r="3498" spans="1:22">
      <c r="A3498" t="s">
        <v>24</v>
      </c>
      <c r="B3498" t="s">
        <v>29</v>
      </c>
      <c r="C3498" t="s">
        <v>11</v>
      </c>
      <c r="D3498" t="s">
        <v>298</v>
      </c>
      <c r="E3498" t="s">
        <v>300</v>
      </c>
      <c r="F3498">
        <v>12</v>
      </c>
      <c r="G3498" t="s">
        <v>63</v>
      </c>
      <c r="H3498">
        <v>1</v>
      </c>
      <c r="I3498">
        <v>0.94366197183098588</v>
      </c>
      <c r="J3498">
        <v>84.261501210654203</v>
      </c>
      <c r="K3498">
        <v>-8.6306556520912903</v>
      </c>
      <c r="L3498">
        <v>380</v>
      </c>
      <c r="M3498">
        <v>380</v>
      </c>
      <c r="N3498">
        <v>71</v>
      </c>
      <c r="O3498">
        <v>67</v>
      </c>
      <c r="P3498">
        <v>411</v>
      </c>
      <c r="Q3498">
        <v>90.404135055393397</v>
      </c>
      <c r="R3498">
        <v>-5.8255061820439806</v>
      </c>
      <c r="S3498">
        <f t="shared" si="57"/>
        <v>0.96666666666666667</v>
      </c>
      <c r="T3498" s="13">
        <f>(Tabelle1[[#This Row],[MT Distri % (besucht)]]-Tabelle1[[#This Row],[MT Distri % (besucht) VP]])*100</f>
        <v>-2.3004694835680795</v>
      </c>
      <c r="U3498" t="str">
        <f>Tabelle1[[#This Row],[Kundenhierarchie 1]]&amp;Tabelle1[[#This Row],[Händler]]&amp;Tabelle1[[#This Row],[Kategorie]]&amp;Tabelle1[[#This Row],[Gruppe]]&amp;Tabelle1[[#This Row],[Name]]</f>
        <v>Rewe GruppeRewe SüdwestWürzsaucenWürzsaucen StandardWürzsauce Schaschlik, 250ml</v>
      </c>
      <c r="V3498">
        <f>_xlfn.XLOOKUP(U3498,'Daten Vor-Quartal'!U:U,'Daten Vor-Quartal'!I:I,0)</f>
        <v>0.96666666666666667</v>
      </c>
    </row>
    <row r="3499" spans="1:22">
      <c r="A3499" t="s">
        <v>24</v>
      </c>
      <c r="B3499" t="s">
        <v>29</v>
      </c>
      <c r="C3499" t="s">
        <v>11</v>
      </c>
      <c r="D3499" t="s">
        <v>298</v>
      </c>
      <c r="E3499" t="s">
        <v>301</v>
      </c>
      <c r="F3499">
        <v>2</v>
      </c>
      <c r="G3499" t="s">
        <v>51</v>
      </c>
      <c r="H3499">
        <v>1</v>
      </c>
      <c r="I3499">
        <v>0.84507042253521125</v>
      </c>
      <c r="J3499">
        <v>64.648910411622566</v>
      </c>
      <c r="K3499">
        <v>2.1489104116222872</v>
      </c>
      <c r="L3499">
        <v>380</v>
      </c>
      <c r="M3499">
        <v>380</v>
      </c>
      <c r="N3499">
        <v>71</v>
      </c>
      <c r="O3499">
        <v>60</v>
      </c>
      <c r="P3499">
        <v>411</v>
      </c>
      <c r="Q3499">
        <v>77.352694230164047</v>
      </c>
      <c r="R3499">
        <v>2.9292367929138123</v>
      </c>
      <c r="S3499">
        <f t="shared" si="57"/>
        <v>0.8666666666666667</v>
      </c>
      <c r="T3499" s="13">
        <f>(Tabelle1[[#This Row],[MT Distri % (besucht)]]-Tabelle1[[#This Row],[MT Distri % (besucht) VP]])*100</f>
        <v>-2.1596244131455444</v>
      </c>
      <c r="U3499" t="str">
        <f>Tabelle1[[#This Row],[Kundenhierarchie 1]]&amp;Tabelle1[[#This Row],[Händler]]&amp;Tabelle1[[#This Row],[Kategorie]]&amp;Tabelle1[[#This Row],[Gruppe]]&amp;Tabelle1[[#This Row],[Name]]</f>
        <v>Rewe GruppeRewe SüdwestWürzsaucenWürzsaucen StandardWürzsauce Steak, 250ml</v>
      </c>
      <c r="V3499">
        <f>_xlfn.XLOOKUP(U3499,'Daten Vor-Quartal'!U:U,'Daten Vor-Quartal'!I:I,0)</f>
        <v>0.8666666666666667</v>
      </c>
    </row>
    <row r="3500" spans="1:22">
      <c r="A3500" t="s">
        <v>24</v>
      </c>
      <c r="B3500" t="s">
        <v>29</v>
      </c>
      <c r="C3500" t="s">
        <v>11</v>
      </c>
      <c r="D3500" t="s">
        <v>298</v>
      </c>
      <c r="E3500" t="s">
        <v>302</v>
      </c>
      <c r="F3500">
        <v>24</v>
      </c>
      <c r="G3500" t="s">
        <v>74</v>
      </c>
      <c r="H3500">
        <v>0</v>
      </c>
      <c r="I3500">
        <v>0</v>
      </c>
      <c r="J3500">
        <v>0.48426150121065353</v>
      </c>
      <c r="K3500">
        <v>-0.25103261643640457</v>
      </c>
      <c r="L3500">
        <v>0</v>
      </c>
      <c r="M3500">
        <v>380</v>
      </c>
      <c r="N3500">
        <v>1</v>
      </c>
      <c r="O3500">
        <v>0</v>
      </c>
      <c r="P3500">
        <v>411</v>
      </c>
      <c r="Q3500">
        <v>0.39813463356768708</v>
      </c>
      <c r="R3500">
        <v>-0.30454397814189793</v>
      </c>
      <c r="S3500">
        <f t="shared" si="57"/>
        <v>0</v>
      </c>
      <c r="T3500" s="13">
        <f>(Tabelle1[[#This Row],[MT Distri % (besucht)]]-Tabelle1[[#This Row],[MT Distri % (besucht) VP]])*100</f>
        <v>0</v>
      </c>
      <c r="U3500" t="str">
        <f>Tabelle1[[#This Row],[Kundenhierarchie 1]]&amp;Tabelle1[[#This Row],[Händler]]&amp;Tabelle1[[#This Row],[Kategorie]]&amp;Tabelle1[[#This Row],[Gruppe]]&amp;Tabelle1[[#This Row],[Name]]</f>
        <v>Rewe GruppeRewe SüdwestWürzsaucenWürzsaucen StandardWürzsauce Tzatziki, 250ml</v>
      </c>
      <c r="V3500">
        <f>_xlfn.XLOOKUP(U3500,'Daten Vor-Quartal'!U:U,'Daten Vor-Quartal'!I:I,0)</f>
        <v>0</v>
      </c>
    </row>
    <row r="3501" spans="1:22">
      <c r="A3501" t="s">
        <v>24</v>
      </c>
      <c r="B3501" t="s">
        <v>29</v>
      </c>
      <c r="C3501" t="s">
        <v>11</v>
      </c>
      <c r="D3501" t="s">
        <v>298</v>
      </c>
      <c r="E3501" t="s">
        <v>304</v>
      </c>
      <c r="F3501">
        <v>22</v>
      </c>
      <c r="G3501" t="s">
        <v>74</v>
      </c>
      <c r="H3501">
        <v>1</v>
      </c>
      <c r="I3501">
        <v>7.0422535211267609E-2</v>
      </c>
      <c r="J3501">
        <v>1.2106537530266339</v>
      </c>
      <c r="K3501">
        <v>-4.6716991881498711</v>
      </c>
      <c r="L3501">
        <v>380</v>
      </c>
      <c r="M3501">
        <v>380</v>
      </c>
      <c r="N3501">
        <v>71</v>
      </c>
      <c r="O3501">
        <v>5</v>
      </c>
      <c r="P3501">
        <v>411</v>
      </c>
      <c r="Q3501">
        <v>1.5600767659938675</v>
      </c>
      <c r="R3501">
        <v>-8.6623031896154981</v>
      </c>
      <c r="S3501">
        <f t="shared" si="57"/>
        <v>0.11666666666666667</v>
      </c>
      <c r="T3501" s="13">
        <f>(Tabelle1[[#This Row],[MT Distri % (besucht)]]-Tabelle1[[#This Row],[MT Distri % (besucht) VP]])*100</f>
        <v>-4.624413145539906</v>
      </c>
      <c r="U3501" t="str">
        <f>Tabelle1[[#This Row],[Kundenhierarchie 1]]&amp;Tabelle1[[#This Row],[Händler]]&amp;Tabelle1[[#This Row],[Kategorie]]&amp;Tabelle1[[#This Row],[Gruppe]]&amp;Tabelle1[[#This Row],[Name]]</f>
        <v>Rewe GruppeRewe SüdwestWürzsaucenWürzsaucen StandardWürzsauce Unschuldsengel, 250ml</v>
      </c>
      <c r="V3501">
        <f>_xlfn.XLOOKUP(U3501,'Daten Vor-Quartal'!U:U,'Daten Vor-Quartal'!I:I,0)</f>
        <v>0.11666666666666667</v>
      </c>
    </row>
    <row r="3502" spans="1:22">
      <c r="A3502" t="s">
        <v>24</v>
      </c>
      <c r="B3502" t="s">
        <v>30</v>
      </c>
      <c r="C3502" t="s">
        <v>10</v>
      </c>
      <c r="D3502" t="s">
        <v>157</v>
      </c>
      <c r="E3502" t="s">
        <v>158</v>
      </c>
      <c r="F3502">
        <v>15</v>
      </c>
      <c r="G3502" t="s">
        <v>63</v>
      </c>
      <c r="H3502">
        <v>1</v>
      </c>
      <c r="I3502">
        <v>0.78289473684210531</v>
      </c>
      <c r="J3502">
        <v>48.827586206896711</v>
      </c>
      <c r="K3502">
        <v>0.98937142307506176</v>
      </c>
      <c r="L3502">
        <v>331</v>
      </c>
      <c r="M3502">
        <v>331</v>
      </c>
      <c r="N3502">
        <v>152</v>
      </c>
      <c r="O3502">
        <v>119</v>
      </c>
      <c r="P3502">
        <v>721</v>
      </c>
      <c r="Q3502">
        <v>60.500476123370298</v>
      </c>
      <c r="R3502">
        <v>0.97804275431457199</v>
      </c>
      <c r="S3502">
        <f t="shared" si="57"/>
        <v>0.80575539568345322</v>
      </c>
      <c r="T3502" s="13">
        <f>(Tabelle1[[#This Row],[MT Distri % (besucht)]]-Tabelle1[[#This Row],[MT Distri % (besucht) VP]])*100</f>
        <v>-2.2860658841347914</v>
      </c>
      <c r="U3502" t="str">
        <f>Tabelle1[[#This Row],[Kundenhierarchie 1]]&amp;Tabelle1[[#This Row],[Händler]]&amp;Tabelle1[[#This Row],[Kategorie]]&amp;Tabelle1[[#This Row],[Gruppe]]&amp;Tabelle1[[#This Row],[Name]]</f>
        <v>Rewe GruppeRewe WestDressingDressing  500mlKühne Dressing 1000 Islands  0,5l</v>
      </c>
      <c r="V3502">
        <f>_xlfn.XLOOKUP(U3502,'Daten Vor-Quartal'!U:U,'Daten Vor-Quartal'!I:I,0)</f>
        <v>0.80575539568345322</v>
      </c>
    </row>
    <row r="3503" spans="1:22">
      <c r="A3503" t="s">
        <v>24</v>
      </c>
      <c r="B3503" t="s">
        <v>30</v>
      </c>
      <c r="C3503" t="s">
        <v>10</v>
      </c>
      <c r="D3503" t="s">
        <v>157</v>
      </c>
      <c r="E3503" t="s">
        <v>159</v>
      </c>
      <c r="F3503">
        <v>19</v>
      </c>
      <c r="G3503" t="s">
        <v>63</v>
      </c>
      <c r="H3503">
        <v>1</v>
      </c>
      <c r="I3503">
        <v>0.14473684210526316</v>
      </c>
      <c r="J3503">
        <v>15.862068965517215</v>
      </c>
      <c r="K3503">
        <v>-0.45592266628192363</v>
      </c>
      <c r="L3503">
        <v>331</v>
      </c>
      <c r="M3503">
        <v>331</v>
      </c>
      <c r="N3503">
        <v>152</v>
      </c>
      <c r="O3503">
        <v>22</v>
      </c>
      <c r="P3503">
        <v>721</v>
      </c>
      <c r="Q3503">
        <v>21.234817774618765</v>
      </c>
      <c r="R3503">
        <v>0.16164822829153636</v>
      </c>
      <c r="S3503">
        <f t="shared" si="57"/>
        <v>0.17266187050359713</v>
      </c>
      <c r="T3503" s="13">
        <f>(Tabelle1[[#This Row],[MT Distri % (besucht)]]-Tabelle1[[#This Row],[MT Distri % (besucht) VP]])*100</f>
        <v>-2.7925028398333969</v>
      </c>
      <c r="U3503" t="str">
        <f>Tabelle1[[#This Row],[Kundenhierarchie 1]]&amp;Tabelle1[[#This Row],[Händler]]&amp;Tabelle1[[#This Row],[Kategorie]]&amp;Tabelle1[[#This Row],[Gruppe]]&amp;Tabelle1[[#This Row],[Name]]</f>
        <v>Rewe GruppeRewe WestDressingDressing  500mlKühne Dressing American  0,5l</v>
      </c>
      <c r="V3503">
        <f>_xlfn.XLOOKUP(U3503,'Daten Vor-Quartal'!U:U,'Daten Vor-Quartal'!I:I,0)</f>
        <v>0.17266187050359713</v>
      </c>
    </row>
    <row r="3504" spans="1:22">
      <c r="A3504" t="s">
        <v>24</v>
      </c>
      <c r="B3504" t="s">
        <v>30</v>
      </c>
      <c r="C3504" t="s">
        <v>10</v>
      </c>
      <c r="D3504" t="s">
        <v>157</v>
      </c>
      <c r="E3504" t="s">
        <v>160</v>
      </c>
      <c r="F3504">
        <v>18</v>
      </c>
      <c r="G3504" t="s">
        <v>63</v>
      </c>
      <c r="H3504">
        <v>1</v>
      </c>
      <c r="I3504">
        <v>0.74342105263157898</v>
      </c>
      <c r="J3504">
        <v>38.758620689655331</v>
      </c>
      <c r="K3504">
        <v>1.7990669936998049</v>
      </c>
      <c r="L3504">
        <v>331</v>
      </c>
      <c r="M3504">
        <v>331</v>
      </c>
      <c r="N3504">
        <v>152</v>
      </c>
      <c r="O3504">
        <v>113</v>
      </c>
      <c r="P3504">
        <v>721</v>
      </c>
      <c r="Q3504">
        <v>51.084159222749662</v>
      </c>
      <c r="R3504">
        <v>1.7512761424640146</v>
      </c>
      <c r="S3504">
        <f t="shared" si="57"/>
        <v>0.76258992805755399</v>
      </c>
      <c r="T3504" s="13">
        <f>(Tabelle1[[#This Row],[MT Distri % (besucht)]]-Tabelle1[[#This Row],[MT Distri % (besucht) VP]])*100</f>
        <v>-1.9168875425975007</v>
      </c>
      <c r="U3504" t="str">
        <f>Tabelle1[[#This Row],[Kundenhierarchie 1]]&amp;Tabelle1[[#This Row],[Händler]]&amp;Tabelle1[[#This Row],[Kategorie]]&amp;Tabelle1[[#This Row],[Gruppe]]&amp;Tabelle1[[#This Row],[Name]]</f>
        <v>Rewe GruppeRewe WestDressingDressing  500mlKühne Dressing Balsamico  0,5l</v>
      </c>
      <c r="V3504">
        <f>_xlfn.XLOOKUP(U3504,'Daten Vor-Quartal'!U:U,'Daten Vor-Quartal'!I:I,0)</f>
        <v>0.76258992805755399</v>
      </c>
    </row>
    <row r="3505" spans="1:22">
      <c r="A3505" t="s">
        <v>24</v>
      </c>
      <c r="B3505" t="s">
        <v>30</v>
      </c>
      <c r="C3505" t="s">
        <v>10</v>
      </c>
      <c r="D3505" t="s">
        <v>157</v>
      </c>
      <c r="E3505" t="s">
        <v>161</v>
      </c>
      <c r="F3505">
        <v>13</v>
      </c>
      <c r="G3505" t="s">
        <v>63</v>
      </c>
      <c r="H3505">
        <v>1</v>
      </c>
      <c r="I3505">
        <v>0.72368421052631582</v>
      </c>
      <c r="J3505">
        <v>52.689655172413445</v>
      </c>
      <c r="K3505">
        <v>8.8960707930553866</v>
      </c>
      <c r="L3505">
        <v>331</v>
      </c>
      <c r="M3505">
        <v>331</v>
      </c>
      <c r="N3505">
        <v>152</v>
      </c>
      <c r="O3505">
        <v>110</v>
      </c>
      <c r="P3505">
        <v>721</v>
      </c>
      <c r="Q3505">
        <v>63.993478021072569</v>
      </c>
      <c r="R3505">
        <v>8.8619498941133656</v>
      </c>
      <c r="S3505">
        <f t="shared" si="57"/>
        <v>0.71942446043165464</v>
      </c>
      <c r="T3505" s="13">
        <f>(Tabelle1[[#This Row],[MT Distri % (besucht)]]-Tabelle1[[#This Row],[MT Distri % (besucht) VP]])*100</f>
        <v>0.42597500946611744</v>
      </c>
      <c r="U3505" t="str">
        <f>Tabelle1[[#This Row],[Kundenhierarchie 1]]&amp;Tabelle1[[#This Row],[Händler]]&amp;Tabelle1[[#This Row],[Kategorie]]&amp;Tabelle1[[#This Row],[Gruppe]]&amp;Tabelle1[[#This Row],[Name]]</f>
        <v>Rewe GruppeRewe WestDressingDressing  500mlKühne Dressing Caesar 0,5l</v>
      </c>
      <c r="V3505">
        <f>_xlfn.XLOOKUP(U3505,'Daten Vor-Quartal'!U:U,'Daten Vor-Quartal'!I:I,0)</f>
        <v>0.71942446043165464</v>
      </c>
    </row>
    <row r="3506" spans="1:22">
      <c r="A3506" t="s">
        <v>24</v>
      </c>
      <c r="B3506" t="s">
        <v>30</v>
      </c>
      <c r="C3506" t="s">
        <v>10</v>
      </c>
      <c r="D3506" t="s">
        <v>157</v>
      </c>
      <c r="E3506" t="s">
        <v>135</v>
      </c>
      <c r="F3506">
        <v>10</v>
      </c>
      <c r="G3506" t="s">
        <v>51</v>
      </c>
      <c r="H3506">
        <v>1</v>
      </c>
      <c r="I3506">
        <v>0.95394736842105265</v>
      </c>
      <c r="J3506">
        <v>63.586206896551786</v>
      </c>
      <c r="K3506">
        <v>0.40629057856008899</v>
      </c>
      <c r="L3506">
        <v>331</v>
      </c>
      <c r="M3506">
        <v>331</v>
      </c>
      <c r="N3506">
        <v>152</v>
      </c>
      <c r="O3506">
        <v>145</v>
      </c>
      <c r="P3506">
        <v>721</v>
      </c>
      <c r="Q3506">
        <v>72.754391554168421</v>
      </c>
      <c r="R3506">
        <v>7.4456044020763557E-2</v>
      </c>
      <c r="S3506">
        <f t="shared" si="57"/>
        <v>0.94244604316546765</v>
      </c>
      <c r="T3506" s="13">
        <f>(Tabelle1[[#This Row],[MT Distri % (besucht)]]-Tabelle1[[#This Row],[MT Distri % (besucht) VP]])*100</f>
        <v>1.1501325255585004</v>
      </c>
      <c r="U3506" t="str">
        <f>Tabelle1[[#This Row],[Kundenhierarchie 1]]&amp;Tabelle1[[#This Row],[Händler]]&amp;Tabelle1[[#This Row],[Kategorie]]&amp;Tabelle1[[#This Row],[Gruppe]]&amp;Tabelle1[[#This Row],[Name]]</f>
        <v>Rewe GruppeRewe WestDressingDressing  500mlKühne Dressing French  0,5l</v>
      </c>
      <c r="V3506">
        <f>_xlfn.XLOOKUP(U3506,'Daten Vor-Quartal'!U:U,'Daten Vor-Quartal'!I:I,0)</f>
        <v>0.94244604316546765</v>
      </c>
    </row>
    <row r="3507" spans="1:22">
      <c r="A3507" t="s">
        <v>24</v>
      </c>
      <c r="B3507" t="s">
        <v>30</v>
      </c>
      <c r="C3507" t="s">
        <v>10</v>
      </c>
      <c r="D3507" t="s">
        <v>157</v>
      </c>
      <c r="E3507" t="s">
        <v>162</v>
      </c>
      <c r="F3507">
        <v>16</v>
      </c>
      <c r="G3507" t="s">
        <v>63</v>
      </c>
      <c r="H3507">
        <v>1</v>
      </c>
      <c r="I3507">
        <v>0.16447368421052633</v>
      </c>
      <c r="J3507">
        <v>8.8275862068965889</v>
      </c>
      <c r="K3507">
        <v>1.714615495599485</v>
      </c>
      <c r="L3507">
        <v>331</v>
      </c>
      <c r="M3507">
        <v>331</v>
      </c>
      <c r="N3507">
        <v>152</v>
      </c>
      <c r="O3507">
        <v>25</v>
      </c>
      <c r="P3507">
        <v>721</v>
      </c>
      <c r="Q3507">
        <v>14.850080439315821</v>
      </c>
      <c r="R3507">
        <v>3.4846336417723958</v>
      </c>
      <c r="S3507">
        <f t="shared" si="57"/>
        <v>0.20143884892086331</v>
      </c>
      <c r="T3507" s="13">
        <f>(Tabelle1[[#This Row],[MT Distri % (besucht)]]-Tabelle1[[#This Row],[MT Distri % (besucht) VP]])*100</f>
        <v>-3.6965164710336977</v>
      </c>
      <c r="U3507" t="str">
        <f>Tabelle1[[#This Row],[Kundenhierarchie 1]]&amp;Tabelle1[[#This Row],[Händler]]&amp;Tabelle1[[#This Row],[Kategorie]]&amp;Tabelle1[[#This Row],[Gruppe]]&amp;Tabelle1[[#This Row],[Name]]</f>
        <v>Rewe GruppeRewe WestDressingDressing  500mlKühne Dressing Gartenkräuter  0,5l</v>
      </c>
      <c r="V3507">
        <f>_xlfn.XLOOKUP(U3507,'Daten Vor-Quartal'!U:U,'Daten Vor-Quartal'!I:I,0)</f>
        <v>0.20143884892086331</v>
      </c>
    </row>
    <row r="3508" spans="1:22">
      <c r="A3508" t="s">
        <v>24</v>
      </c>
      <c r="B3508" t="s">
        <v>30</v>
      </c>
      <c r="C3508" t="s">
        <v>10</v>
      </c>
      <c r="D3508" t="s">
        <v>157</v>
      </c>
      <c r="E3508" t="s">
        <v>134</v>
      </c>
      <c r="F3508">
        <v>5</v>
      </c>
      <c r="G3508" t="s">
        <v>51</v>
      </c>
      <c r="H3508">
        <v>1</v>
      </c>
      <c r="I3508">
        <v>0.96052631578947367</v>
      </c>
      <c r="J3508">
        <v>81.517241379310718</v>
      </c>
      <c r="K3508">
        <v>0.90357331794353968</v>
      </c>
      <c r="L3508">
        <v>331</v>
      </c>
      <c r="M3508">
        <v>331</v>
      </c>
      <c r="N3508">
        <v>152</v>
      </c>
      <c r="O3508">
        <v>146</v>
      </c>
      <c r="P3508">
        <v>721</v>
      </c>
      <c r="Q3508">
        <v>88.889692229037749</v>
      </c>
      <c r="R3508">
        <v>1.1479530227535122</v>
      </c>
      <c r="S3508">
        <f t="shared" si="57"/>
        <v>0.95683453237410077</v>
      </c>
      <c r="T3508" s="13">
        <f>(Tabelle1[[#This Row],[MT Distri % (besucht)]]-Tabelle1[[#This Row],[MT Distri % (besucht) VP]])*100</f>
        <v>0.36917834153729068</v>
      </c>
      <c r="U3508" t="str">
        <f>Tabelle1[[#This Row],[Kundenhierarchie 1]]&amp;Tabelle1[[#This Row],[Händler]]&amp;Tabelle1[[#This Row],[Kategorie]]&amp;Tabelle1[[#This Row],[Gruppe]]&amp;Tabelle1[[#This Row],[Name]]</f>
        <v>Rewe GruppeRewe WestDressingDressing  500mlKühne Dressing Jogh.-Kräuter leicht 0,5l</v>
      </c>
      <c r="V3508">
        <f>_xlfn.XLOOKUP(U3508,'Daten Vor-Quartal'!U:U,'Daten Vor-Quartal'!I:I,0)</f>
        <v>0.95683453237410077</v>
      </c>
    </row>
    <row r="3509" spans="1:22">
      <c r="A3509" t="s">
        <v>24</v>
      </c>
      <c r="B3509" t="s">
        <v>30</v>
      </c>
      <c r="C3509" t="s">
        <v>10</v>
      </c>
      <c r="D3509" t="s">
        <v>157</v>
      </c>
      <c r="E3509" t="s">
        <v>132</v>
      </c>
      <c r="F3509">
        <v>1</v>
      </c>
      <c r="G3509" t="s">
        <v>51</v>
      </c>
      <c r="H3509">
        <v>1</v>
      </c>
      <c r="I3509">
        <v>0.98684210526315785</v>
      </c>
      <c r="J3509">
        <v>89.655172413793409</v>
      </c>
      <c r="K3509">
        <v>-0.44245659596978726</v>
      </c>
      <c r="L3509">
        <v>331</v>
      </c>
      <c r="M3509">
        <v>331</v>
      </c>
      <c r="N3509">
        <v>152</v>
      </c>
      <c r="O3509">
        <v>150</v>
      </c>
      <c r="P3509">
        <v>721</v>
      </c>
      <c r="Q3509">
        <v>94.287985883774056</v>
      </c>
      <c r="R3509">
        <v>-8.2654655616721584E-2</v>
      </c>
      <c r="S3509">
        <f t="shared" si="57"/>
        <v>0.98561151079136688</v>
      </c>
      <c r="T3509" s="13">
        <f>(Tabelle1[[#This Row],[MT Distri % (besucht)]]-Tabelle1[[#This Row],[MT Distri % (besucht) VP]])*100</f>
        <v>0.12305944717909689</v>
      </c>
      <c r="U3509" t="str">
        <f>Tabelle1[[#This Row],[Kundenhierarchie 1]]&amp;Tabelle1[[#This Row],[Händler]]&amp;Tabelle1[[#This Row],[Kategorie]]&amp;Tabelle1[[#This Row],[Gruppe]]&amp;Tabelle1[[#This Row],[Name]]</f>
        <v>Rewe GruppeRewe WestDressingDressing  500mlKühne Dressing Joghurt  0,5l</v>
      </c>
      <c r="V3509">
        <f>_xlfn.XLOOKUP(U3509,'Daten Vor-Quartal'!U:U,'Daten Vor-Quartal'!I:I,0)</f>
        <v>0.98561151079136688</v>
      </c>
    </row>
    <row r="3510" spans="1:22">
      <c r="A3510" t="s">
        <v>24</v>
      </c>
      <c r="B3510" t="s">
        <v>30</v>
      </c>
      <c r="C3510" t="s">
        <v>10</v>
      </c>
      <c r="D3510" t="s">
        <v>157</v>
      </c>
      <c r="E3510" t="s">
        <v>133</v>
      </c>
      <c r="F3510">
        <v>2</v>
      </c>
      <c r="G3510" t="s">
        <v>51</v>
      </c>
      <c r="H3510">
        <v>1</v>
      </c>
      <c r="I3510">
        <v>0.97368421052631582</v>
      </c>
      <c r="J3510">
        <v>89.379310344827033</v>
      </c>
      <c r="K3510">
        <v>0.25797143269369371</v>
      </c>
      <c r="L3510">
        <v>331</v>
      </c>
      <c r="M3510">
        <v>331</v>
      </c>
      <c r="N3510">
        <v>152</v>
      </c>
      <c r="O3510">
        <v>148</v>
      </c>
      <c r="P3510">
        <v>721</v>
      </c>
      <c r="Q3510">
        <v>94.290027151992703</v>
      </c>
      <c r="R3510">
        <v>0.50824595524629501</v>
      </c>
      <c r="S3510">
        <f t="shared" si="57"/>
        <v>0.98561151079136688</v>
      </c>
      <c r="T3510" s="13">
        <f>(Tabelle1[[#This Row],[MT Distri % (besucht)]]-Tabelle1[[#This Row],[MT Distri % (besucht) VP]])*100</f>
        <v>-1.1927300265051066</v>
      </c>
      <c r="U3510" t="str">
        <f>Tabelle1[[#This Row],[Kundenhierarchie 1]]&amp;Tabelle1[[#This Row],[Händler]]&amp;Tabelle1[[#This Row],[Kategorie]]&amp;Tabelle1[[#This Row],[Gruppe]]&amp;Tabelle1[[#This Row],[Name]]</f>
        <v>Rewe GruppeRewe WestDressingDressing  500mlKühne Dressing Kräuterwürzig  0,5l</v>
      </c>
      <c r="V3510">
        <f>_xlfn.XLOOKUP(U3510,'Daten Vor-Quartal'!U:U,'Daten Vor-Quartal'!I:I,0)</f>
        <v>0.98561151079136688</v>
      </c>
    </row>
    <row r="3511" spans="1:22">
      <c r="A3511" t="s">
        <v>24</v>
      </c>
      <c r="B3511" t="s">
        <v>30</v>
      </c>
      <c r="C3511" t="s">
        <v>10</v>
      </c>
      <c r="D3511" t="s">
        <v>163</v>
      </c>
      <c r="E3511" t="s">
        <v>164</v>
      </c>
      <c r="F3511">
        <v>26</v>
      </c>
      <c r="G3511" t="s">
        <v>74</v>
      </c>
      <c r="H3511">
        <v>1</v>
      </c>
      <c r="I3511">
        <v>8.5526315789473686E-2</v>
      </c>
      <c r="J3511">
        <v>3.8620689655172273</v>
      </c>
      <c r="K3511">
        <v>0.65425864473621054</v>
      </c>
      <c r="L3511">
        <v>331</v>
      </c>
      <c r="M3511">
        <v>331</v>
      </c>
      <c r="N3511">
        <v>152</v>
      </c>
      <c r="O3511">
        <v>13</v>
      </c>
      <c r="P3511">
        <v>721</v>
      </c>
      <c r="Q3511">
        <v>7.3724552620909281</v>
      </c>
      <c r="R3511">
        <v>1.1614395129322714</v>
      </c>
      <c r="S3511">
        <f t="shared" si="57"/>
        <v>9.3525179856115109E-2</v>
      </c>
      <c r="T3511" s="13">
        <f>(Tabelle1[[#This Row],[MT Distri % (besucht)]]-Tabelle1[[#This Row],[MT Distri % (besucht) VP]])*100</f>
        <v>-0.79988640666414224</v>
      </c>
      <c r="U3511" t="str">
        <f>Tabelle1[[#This Row],[Kundenhierarchie 1]]&amp;Tabelle1[[#This Row],[Händler]]&amp;Tabelle1[[#This Row],[Kategorie]]&amp;Tabelle1[[#This Row],[Gruppe]]&amp;Tabelle1[[#This Row],[Name]]</f>
        <v>Rewe GruppeRewe WestDressingDressing 1lKühne Dressing 1000 Islands, 1l Fl.</v>
      </c>
      <c r="V3511">
        <f>_xlfn.XLOOKUP(U3511,'Daten Vor-Quartal'!U:U,'Daten Vor-Quartal'!I:I,0)</f>
        <v>9.3525179856115109E-2</v>
      </c>
    </row>
    <row r="3512" spans="1:22">
      <c r="A3512" t="s">
        <v>24</v>
      </c>
      <c r="B3512" t="s">
        <v>30</v>
      </c>
      <c r="C3512" t="s">
        <v>10</v>
      </c>
      <c r="D3512" t="s">
        <v>163</v>
      </c>
      <c r="E3512" t="s">
        <v>165</v>
      </c>
      <c r="F3512">
        <v>27</v>
      </c>
      <c r="G3512" t="s">
        <v>74</v>
      </c>
      <c r="H3512">
        <v>0</v>
      </c>
      <c r="I3512">
        <v>0</v>
      </c>
      <c r="J3512">
        <v>0</v>
      </c>
      <c r="K3512">
        <v>0</v>
      </c>
      <c r="L3512">
        <v>0</v>
      </c>
      <c r="M3512">
        <v>331</v>
      </c>
      <c r="N3512">
        <v>1</v>
      </c>
      <c r="O3512">
        <v>0</v>
      </c>
      <c r="P3512">
        <v>0</v>
      </c>
      <c r="Q3512">
        <v>0</v>
      </c>
      <c r="R3512">
        <v>0</v>
      </c>
      <c r="S3512">
        <f t="shared" si="57"/>
        <v>0</v>
      </c>
      <c r="T3512" s="13">
        <f>(Tabelle1[[#This Row],[MT Distri % (besucht)]]-Tabelle1[[#This Row],[MT Distri % (besucht) VP]])*100</f>
        <v>0</v>
      </c>
      <c r="U3512" t="str">
        <f>Tabelle1[[#This Row],[Kundenhierarchie 1]]&amp;Tabelle1[[#This Row],[Händler]]&amp;Tabelle1[[#This Row],[Kategorie]]&amp;Tabelle1[[#This Row],[Gruppe]]&amp;Tabelle1[[#This Row],[Name]]</f>
        <v>Rewe GruppeRewe WestDressingDressing 1lKühne Dressing Balsamico, 1l Fl.</v>
      </c>
      <c r="V3512">
        <f>_xlfn.XLOOKUP(U3512,'Daten Vor-Quartal'!U:U,'Daten Vor-Quartal'!I:I,0)</f>
        <v>0</v>
      </c>
    </row>
    <row r="3513" spans="1:22">
      <c r="A3513" t="s">
        <v>24</v>
      </c>
      <c r="B3513" t="s">
        <v>30</v>
      </c>
      <c r="C3513" t="s">
        <v>10</v>
      </c>
      <c r="D3513" t="s">
        <v>163</v>
      </c>
      <c r="E3513" t="s">
        <v>166</v>
      </c>
      <c r="F3513">
        <v>25</v>
      </c>
      <c r="G3513" t="s">
        <v>74</v>
      </c>
      <c r="H3513">
        <v>1</v>
      </c>
      <c r="I3513">
        <v>9.8684210526315791E-2</v>
      </c>
      <c r="J3513">
        <v>4.1379310344827731</v>
      </c>
      <c r="K3513">
        <v>0.37224065791372135</v>
      </c>
      <c r="L3513">
        <v>331</v>
      </c>
      <c r="M3513">
        <v>331</v>
      </c>
      <c r="N3513">
        <v>152</v>
      </c>
      <c r="O3513">
        <v>15</v>
      </c>
      <c r="P3513">
        <v>721</v>
      </c>
      <c r="Q3513">
        <v>8.4713887740001788</v>
      </c>
      <c r="R3513">
        <v>0.75127862336074891</v>
      </c>
      <c r="S3513">
        <f t="shared" si="57"/>
        <v>0.1079136690647482</v>
      </c>
      <c r="T3513" s="13">
        <f>(Tabelle1[[#This Row],[MT Distri % (besucht)]]-Tabelle1[[#This Row],[MT Distri % (besucht) VP]])*100</f>
        <v>-0.92294585384324057</v>
      </c>
      <c r="U3513" t="str">
        <f>Tabelle1[[#This Row],[Kundenhierarchie 1]]&amp;Tabelle1[[#This Row],[Händler]]&amp;Tabelle1[[#This Row],[Kategorie]]&amp;Tabelle1[[#This Row],[Gruppe]]&amp;Tabelle1[[#This Row],[Name]]</f>
        <v>Rewe GruppeRewe WestDressingDressing 1lKühne Dressing French  1l Fl.</v>
      </c>
      <c r="V3513">
        <f>_xlfn.XLOOKUP(U3513,'Daten Vor-Quartal'!U:U,'Daten Vor-Quartal'!I:I,0)</f>
        <v>0.1079136690647482</v>
      </c>
    </row>
    <row r="3514" spans="1:22">
      <c r="A3514" t="s">
        <v>24</v>
      </c>
      <c r="B3514" t="s">
        <v>30</v>
      </c>
      <c r="C3514" t="s">
        <v>10</v>
      </c>
      <c r="D3514" t="s">
        <v>163</v>
      </c>
      <c r="E3514" t="s">
        <v>167</v>
      </c>
      <c r="F3514">
        <v>23</v>
      </c>
      <c r="G3514" t="s">
        <v>74</v>
      </c>
      <c r="H3514">
        <v>1</v>
      </c>
      <c r="I3514">
        <v>6.5789473684210523E-3</v>
      </c>
      <c r="J3514">
        <v>0</v>
      </c>
      <c r="K3514">
        <v>0</v>
      </c>
      <c r="L3514">
        <v>331</v>
      </c>
      <c r="M3514">
        <v>331</v>
      </c>
      <c r="N3514">
        <v>152</v>
      </c>
      <c r="O3514">
        <v>1</v>
      </c>
      <c r="P3514">
        <v>0</v>
      </c>
      <c r="Q3514">
        <v>0</v>
      </c>
      <c r="R3514">
        <v>0</v>
      </c>
      <c r="S3514">
        <f t="shared" si="57"/>
        <v>2.1582733812949641E-2</v>
      </c>
      <c r="T3514" s="13">
        <f>(Tabelle1[[#This Row],[MT Distri % (besucht)]]-Tabelle1[[#This Row],[MT Distri % (besucht) VP]])*100</f>
        <v>-1.5003786444528588</v>
      </c>
      <c r="U3514" t="str">
        <f>Tabelle1[[#This Row],[Kundenhierarchie 1]]&amp;Tabelle1[[#This Row],[Händler]]&amp;Tabelle1[[#This Row],[Kategorie]]&amp;Tabelle1[[#This Row],[Gruppe]]&amp;Tabelle1[[#This Row],[Name]]</f>
        <v>Rewe GruppeRewe WestDressingDressing 1lKühne Dressing Jogh.-Kräuter leicht, 1l</v>
      </c>
      <c r="V3514">
        <f>_xlfn.XLOOKUP(U3514,'Daten Vor-Quartal'!U:U,'Daten Vor-Quartal'!I:I,0)</f>
        <v>2.1582733812949641E-2</v>
      </c>
    </row>
    <row r="3515" spans="1:22">
      <c r="A3515" t="s">
        <v>24</v>
      </c>
      <c r="B3515" t="s">
        <v>30</v>
      </c>
      <c r="C3515" t="s">
        <v>10</v>
      </c>
      <c r="D3515" t="s">
        <v>163</v>
      </c>
      <c r="E3515" t="s">
        <v>168</v>
      </c>
      <c r="F3515">
        <v>17</v>
      </c>
      <c r="G3515" t="s">
        <v>63</v>
      </c>
      <c r="H3515">
        <v>1</v>
      </c>
      <c r="I3515">
        <v>0.11842105263157894</v>
      </c>
      <c r="J3515">
        <v>5.7931034482758292</v>
      </c>
      <c r="K3515">
        <v>0.63271293223681313</v>
      </c>
      <c r="L3515">
        <v>331</v>
      </c>
      <c r="M3515">
        <v>331</v>
      </c>
      <c r="N3515">
        <v>152</v>
      </c>
      <c r="O3515">
        <v>18</v>
      </c>
      <c r="P3515">
        <v>721</v>
      </c>
      <c r="Q3515">
        <v>10.645667592473504</v>
      </c>
      <c r="R3515">
        <v>0.96782840039369233</v>
      </c>
      <c r="S3515">
        <f t="shared" si="57"/>
        <v>0.1223021582733813</v>
      </c>
      <c r="T3515" s="13">
        <f>(Tabelle1[[#This Row],[MT Distri % (besucht)]]-Tabelle1[[#This Row],[MT Distri % (besucht) VP]])*100</f>
        <v>-0.38811056418023571</v>
      </c>
      <c r="U3515" t="str">
        <f>Tabelle1[[#This Row],[Kundenhierarchie 1]]&amp;Tabelle1[[#This Row],[Händler]]&amp;Tabelle1[[#This Row],[Kategorie]]&amp;Tabelle1[[#This Row],[Gruppe]]&amp;Tabelle1[[#This Row],[Name]]</f>
        <v>Rewe GruppeRewe WestDressingDressing 1lKühne Dressing Joghurt  1l Fl.</v>
      </c>
      <c r="V3515">
        <f>_xlfn.XLOOKUP(U3515,'Daten Vor-Quartal'!U:U,'Daten Vor-Quartal'!I:I,0)</f>
        <v>0.1223021582733813</v>
      </c>
    </row>
    <row r="3516" spans="1:22">
      <c r="A3516" t="s">
        <v>24</v>
      </c>
      <c r="B3516" t="s">
        <v>30</v>
      </c>
      <c r="C3516" t="s">
        <v>10</v>
      </c>
      <c r="D3516" t="s">
        <v>163</v>
      </c>
      <c r="E3516" t="s">
        <v>169</v>
      </c>
      <c r="F3516">
        <v>21</v>
      </c>
      <c r="G3516" t="s">
        <v>74</v>
      </c>
      <c r="H3516">
        <v>1</v>
      </c>
      <c r="I3516">
        <v>0.1118421052631579</v>
      </c>
      <c r="J3516">
        <v>5.5172413793102981</v>
      </c>
      <c r="K3516">
        <v>0.21738084932429211</v>
      </c>
      <c r="L3516">
        <v>331</v>
      </c>
      <c r="M3516">
        <v>331</v>
      </c>
      <c r="N3516">
        <v>152</v>
      </c>
      <c r="O3516">
        <v>17</v>
      </c>
      <c r="P3516">
        <v>721</v>
      </c>
      <c r="Q3516">
        <v>10.414820016172184</v>
      </c>
      <c r="R3516">
        <v>0.26913251394626947</v>
      </c>
      <c r="S3516">
        <f t="shared" si="57"/>
        <v>0.11510791366906475</v>
      </c>
      <c r="T3516" s="13">
        <f>(Tabelle1[[#This Row],[MT Distri % (besucht)]]-Tabelle1[[#This Row],[MT Distri % (besucht) VP]])*100</f>
        <v>-0.32658084059068587</v>
      </c>
      <c r="U3516" t="str">
        <f>Tabelle1[[#This Row],[Kundenhierarchie 1]]&amp;Tabelle1[[#This Row],[Händler]]&amp;Tabelle1[[#This Row],[Kategorie]]&amp;Tabelle1[[#This Row],[Gruppe]]&amp;Tabelle1[[#This Row],[Name]]</f>
        <v>Rewe GruppeRewe WestDressingDressing 1lKühne Dressing Kräuterwürzig  1l Fl.</v>
      </c>
      <c r="V3516">
        <f>_xlfn.XLOOKUP(U3516,'Daten Vor-Quartal'!U:U,'Daten Vor-Quartal'!I:I,0)</f>
        <v>0.11510791366906475</v>
      </c>
    </row>
    <row r="3517" spans="1:22">
      <c r="A3517" t="s">
        <v>24</v>
      </c>
      <c r="B3517" t="s">
        <v>30</v>
      </c>
      <c r="C3517" t="s">
        <v>10</v>
      </c>
      <c r="D3517" t="s">
        <v>170</v>
      </c>
      <c r="E3517" t="s">
        <v>171</v>
      </c>
      <c r="F3517">
        <v>3</v>
      </c>
      <c r="G3517" t="s">
        <v>51</v>
      </c>
      <c r="H3517">
        <v>1</v>
      </c>
      <c r="I3517">
        <v>0.89473684210526316</v>
      </c>
      <c r="J3517">
        <v>82.206896551724427</v>
      </c>
      <c r="K3517">
        <v>10.937719424806376</v>
      </c>
      <c r="L3517">
        <v>331</v>
      </c>
      <c r="M3517">
        <v>331</v>
      </c>
      <c r="N3517">
        <v>152</v>
      </c>
      <c r="O3517">
        <v>136</v>
      </c>
      <c r="P3517">
        <v>721</v>
      </c>
      <c r="Q3517">
        <v>88.289904467540467</v>
      </c>
      <c r="R3517">
        <v>7.8212370759266037</v>
      </c>
      <c r="S3517">
        <f t="shared" si="57"/>
        <v>0</v>
      </c>
      <c r="T3517" s="13">
        <f>(Tabelle1[[#This Row],[MT Distri % (besucht)]]-Tabelle1[[#This Row],[MT Distri % (besucht) VP]])*100</f>
        <v>89.473684210526315</v>
      </c>
      <c r="U3517" t="str">
        <f>Tabelle1[[#This Row],[Kundenhierarchie 1]]&amp;Tabelle1[[#This Row],[Händler]]&amp;Tabelle1[[#This Row],[Kategorie]]&amp;Tabelle1[[#This Row],[Gruppe]]&amp;Tabelle1[[#This Row],[Name]]</f>
        <v>Rewe GruppeRewe WestDressingDressing 250mlKühne Dressing Honig Senf, 250ml Fl.</v>
      </c>
      <c r="V3517">
        <f>_xlfn.XLOOKUP(U3517,'Daten Vor-Quartal'!U:U,'Daten Vor-Quartal'!I:I,0)</f>
        <v>0</v>
      </c>
    </row>
    <row r="3518" spans="1:22">
      <c r="A3518" t="s">
        <v>24</v>
      </c>
      <c r="B3518" t="s">
        <v>30</v>
      </c>
      <c r="C3518" t="s">
        <v>10</v>
      </c>
      <c r="D3518" t="s">
        <v>170</v>
      </c>
      <c r="E3518" t="s">
        <v>172</v>
      </c>
      <c r="F3518">
        <v>9</v>
      </c>
      <c r="G3518" t="s">
        <v>51</v>
      </c>
      <c r="H3518">
        <v>1</v>
      </c>
      <c r="I3518">
        <v>0.94078947368421051</v>
      </c>
      <c r="J3518">
        <v>83.448275862068868</v>
      </c>
      <c r="K3518">
        <v>3.2530178425431586</v>
      </c>
      <c r="L3518">
        <v>331</v>
      </c>
      <c r="M3518">
        <v>331</v>
      </c>
      <c r="N3518">
        <v>152</v>
      </c>
      <c r="O3518">
        <v>143</v>
      </c>
      <c r="P3518">
        <v>721</v>
      </c>
      <c r="Q3518">
        <v>89.731785364872593</v>
      </c>
      <c r="R3518">
        <v>3.2976166789608072</v>
      </c>
      <c r="S3518">
        <f t="shared" si="57"/>
        <v>0.94244604316546765</v>
      </c>
      <c r="T3518" s="13">
        <f>(Tabelle1[[#This Row],[MT Distri % (besucht)]]-Tabelle1[[#This Row],[MT Distri % (besucht) VP]])*100</f>
        <v>-0.16565694812571419</v>
      </c>
      <c r="U3518" t="str">
        <f>Tabelle1[[#This Row],[Kundenhierarchie 1]]&amp;Tabelle1[[#This Row],[Händler]]&amp;Tabelle1[[#This Row],[Kategorie]]&amp;Tabelle1[[#This Row],[Gruppe]]&amp;Tabelle1[[#This Row],[Name]]</f>
        <v>Rewe GruppeRewe WestDressingDressing 250mlKühne Dressing Jogh.&amp;Gartenkräuter,250ml</v>
      </c>
      <c r="V3518">
        <f>_xlfn.XLOOKUP(U3518,'Daten Vor-Quartal'!U:U,'Daten Vor-Quartal'!I:I,0)</f>
        <v>0.94244604316546765</v>
      </c>
    </row>
    <row r="3519" spans="1:22">
      <c r="A3519" t="s">
        <v>24</v>
      </c>
      <c r="B3519" t="s">
        <v>30</v>
      </c>
      <c r="C3519" t="s">
        <v>10</v>
      </c>
      <c r="D3519" t="s">
        <v>170</v>
      </c>
      <c r="E3519" t="s">
        <v>173</v>
      </c>
      <c r="F3519">
        <v>22</v>
      </c>
      <c r="G3519" t="s">
        <v>74</v>
      </c>
      <c r="H3519">
        <v>1</v>
      </c>
      <c r="I3519">
        <v>0.40789473684210525</v>
      </c>
      <c r="J3519">
        <v>25.517241379310452</v>
      </c>
      <c r="K3519">
        <v>2.6441590920021287</v>
      </c>
      <c r="L3519">
        <v>331</v>
      </c>
      <c r="M3519">
        <v>331</v>
      </c>
      <c r="N3519">
        <v>152</v>
      </c>
      <c r="O3519">
        <v>62</v>
      </c>
      <c r="P3519">
        <v>721</v>
      </c>
      <c r="Q3519">
        <v>35.347685894959675</v>
      </c>
      <c r="R3519">
        <v>3.5923491350503447</v>
      </c>
      <c r="S3519">
        <f t="shared" si="57"/>
        <v>0.39568345323741005</v>
      </c>
      <c r="T3519" s="13">
        <f>(Tabelle1[[#This Row],[MT Distri % (besucht)]]-Tabelle1[[#This Row],[MT Distri % (besucht) VP]])*100</f>
        <v>1.22112836046952</v>
      </c>
      <c r="U3519" t="str">
        <f>Tabelle1[[#This Row],[Kundenhierarchie 1]]&amp;Tabelle1[[#This Row],[Händler]]&amp;Tabelle1[[#This Row],[Kategorie]]&amp;Tabelle1[[#This Row],[Gruppe]]&amp;Tabelle1[[#This Row],[Name]]</f>
        <v>Rewe GruppeRewe WestDressingDressing 250mlKühne Dressing Joghurt &amp; Dill, 250ml Fl.</v>
      </c>
      <c r="V3519">
        <f>_xlfn.XLOOKUP(U3519,'Daten Vor-Quartal'!U:U,'Daten Vor-Quartal'!I:I,0)</f>
        <v>0.39568345323741005</v>
      </c>
    </row>
    <row r="3520" spans="1:22">
      <c r="A3520" t="s">
        <v>24</v>
      </c>
      <c r="B3520" t="s">
        <v>30</v>
      </c>
      <c r="C3520" t="s">
        <v>10</v>
      </c>
      <c r="D3520" t="s">
        <v>170</v>
      </c>
      <c r="E3520" t="s">
        <v>174</v>
      </c>
      <c r="F3520">
        <v>20</v>
      </c>
      <c r="G3520" t="s">
        <v>63</v>
      </c>
      <c r="H3520">
        <v>1</v>
      </c>
      <c r="I3520">
        <v>0.36842105263157893</v>
      </c>
      <c r="J3520">
        <v>18.068965517241249</v>
      </c>
      <c r="K3520">
        <v>1.6115038714952012</v>
      </c>
      <c r="L3520">
        <v>331</v>
      </c>
      <c r="M3520">
        <v>331</v>
      </c>
      <c r="N3520">
        <v>152</v>
      </c>
      <c r="O3520">
        <v>56</v>
      </c>
      <c r="P3520">
        <v>721</v>
      </c>
      <c r="Q3520">
        <v>27.80206402233641</v>
      </c>
      <c r="R3520">
        <v>2.3091797804995728</v>
      </c>
      <c r="S3520">
        <f t="shared" si="57"/>
        <v>0.39568345323741005</v>
      </c>
      <c r="T3520" s="13">
        <f>(Tabelle1[[#This Row],[MT Distri % (besucht)]]-Tabelle1[[#This Row],[MT Distri % (besucht) VP]])*100</f>
        <v>-2.7262400605831125</v>
      </c>
      <c r="U3520" t="str">
        <f>Tabelle1[[#This Row],[Kundenhierarchie 1]]&amp;Tabelle1[[#This Row],[Händler]]&amp;Tabelle1[[#This Row],[Kategorie]]&amp;Tabelle1[[#This Row],[Gruppe]]&amp;Tabelle1[[#This Row],[Name]]</f>
        <v>Rewe GruppeRewe WestDressingDressing 250mlKühne Dressing Joghurt &amp; Knoblauch,250ml</v>
      </c>
      <c r="V3520">
        <f>_xlfn.XLOOKUP(U3520,'Daten Vor-Quartal'!U:U,'Daten Vor-Quartal'!I:I,0)</f>
        <v>0.39568345323741005</v>
      </c>
    </row>
    <row r="3521" spans="1:22">
      <c r="A3521" t="s">
        <v>24</v>
      </c>
      <c r="B3521" t="s">
        <v>30</v>
      </c>
      <c r="C3521" t="s">
        <v>10</v>
      </c>
      <c r="D3521" t="s">
        <v>170</v>
      </c>
      <c r="E3521" t="s">
        <v>175</v>
      </c>
      <c r="F3521">
        <v>99</v>
      </c>
      <c r="G3521" t="s">
        <v>74</v>
      </c>
      <c r="H3521">
        <v>0</v>
      </c>
      <c r="I3521">
        <v>0</v>
      </c>
      <c r="J3521">
        <v>0</v>
      </c>
      <c r="K3521">
        <v>-0.41841004184100417</v>
      </c>
      <c r="L3521">
        <v>0</v>
      </c>
      <c r="M3521">
        <v>331</v>
      </c>
      <c r="N3521">
        <v>152</v>
      </c>
      <c r="O3521">
        <v>0</v>
      </c>
      <c r="P3521">
        <v>721</v>
      </c>
      <c r="Q3521">
        <v>0</v>
      </c>
      <c r="R3521">
        <v>-0.47032392827769559</v>
      </c>
      <c r="S3521">
        <f t="shared" si="57"/>
        <v>0</v>
      </c>
      <c r="T3521" s="13">
        <f>(Tabelle1[[#This Row],[MT Distri % (besucht)]]-Tabelle1[[#This Row],[MT Distri % (besucht) VP]])*100</f>
        <v>0</v>
      </c>
      <c r="U3521" t="str">
        <f>Tabelle1[[#This Row],[Kundenhierarchie 1]]&amp;Tabelle1[[#This Row],[Händler]]&amp;Tabelle1[[#This Row],[Kategorie]]&amp;Tabelle1[[#This Row],[Gruppe]]&amp;Tabelle1[[#This Row],[Name]]</f>
        <v>Rewe GruppeRewe WestDressingDressing 250mlKühne Dressing Sylter Art, 250ml</v>
      </c>
      <c r="V3521">
        <f>_xlfn.XLOOKUP(U3521,'Daten Vor-Quartal'!U:U,'Daten Vor-Quartal'!I:I,0)</f>
        <v>0</v>
      </c>
    </row>
    <row r="3522" spans="1:22">
      <c r="A3522" t="s">
        <v>24</v>
      </c>
      <c r="B3522" t="s">
        <v>30</v>
      </c>
      <c r="C3522" t="s">
        <v>10</v>
      </c>
      <c r="D3522" t="s">
        <v>177</v>
      </c>
      <c r="E3522" t="s">
        <v>176</v>
      </c>
      <c r="F3522">
        <v>24</v>
      </c>
      <c r="G3522" t="s">
        <v>74</v>
      </c>
      <c r="H3522">
        <v>1</v>
      </c>
      <c r="I3522">
        <v>0.27631578947368424</v>
      </c>
      <c r="J3522">
        <v>16.965517241379448</v>
      </c>
      <c r="K3522">
        <v>2.1816957629971534</v>
      </c>
      <c r="L3522">
        <v>331</v>
      </c>
      <c r="M3522">
        <v>331</v>
      </c>
      <c r="N3522">
        <v>152</v>
      </c>
      <c r="O3522">
        <v>42</v>
      </c>
      <c r="P3522">
        <v>721</v>
      </c>
      <c r="Q3522">
        <v>26.415720596363119</v>
      </c>
      <c r="R3522">
        <v>3.1507006467767624</v>
      </c>
      <c r="S3522">
        <f t="shared" si="57"/>
        <v>0.31654676258992803</v>
      </c>
      <c r="T3522" s="13">
        <f>(Tabelle1[[#This Row],[MT Distri % (besucht)]]-Tabelle1[[#This Row],[MT Distri % (besucht) VP]])*100</f>
        <v>-4.0230973116243796</v>
      </c>
      <c r="U3522" t="str">
        <f>Tabelle1[[#This Row],[Kundenhierarchie 1]]&amp;Tabelle1[[#This Row],[Händler]]&amp;Tabelle1[[#This Row],[Kategorie]]&amp;Tabelle1[[#This Row],[Gruppe]]&amp;Tabelle1[[#This Row],[Name]]</f>
        <v>Rewe GruppeRewe WestDressingDressing Enjoy 300mlCK Enjoy Balsamico Bianco Vinaigr.,300ml</v>
      </c>
      <c r="V3522">
        <f>_xlfn.XLOOKUP(U3522,'Daten Vor-Quartal'!U:U,'Daten Vor-Quartal'!I:I,0)</f>
        <v>0.31654676258992803</v>
      </c>
    </row>
    <row r="3523" spans="1:22">
      <c r="A3523" t="s">
        <v>24</v>
      </c>
      <c r="B3523" t="s">
        <v>30</v>
      </c>
      <c r="C3523" t="s">
        <v>10</v>
      </c>
      <c r="D3523" t="s">
        <v>177</v>
      </c>
      <c r="E3523" t="s">
        <v>178</v>
      </c>
      <c r="F3523">
        <v>8</v>
      </c>
      <c r="G3523" t="s">
        <v>51</v>
      </c>
      <c r="H3523">
        <v>1</v>
      </c>
      <c r="I3523">
        <v>0.52631578947368418</v>
      </c>
      <c r="J3523">
        <v>37.379310344827779</v>
      </c>
      <c r="K3523">
        <v>0.83816669071322558</v>
      </c>
      <c r="L3523">
        <v>331</v>
      </c>
      <c r="M3523">
        <v>331</v>
      </c>
      <c r="N3523">
        <v>152</v>
      </c>
      <c r="O3523">
        <v>80</v>
      </c>
      <c r="P3523">
        <v>721</v>
      </c>
      <c r="Q3523">
        <v>48.721641616160149</v>
      </c>
      <c r="R3523">
        <v>2.054038441942474</v>
      </c>
      <c r="S3523">
        <f t="shared" ref="S3523:S3586" si="58">V3523</f>
        <v>0.57553956834532372</v>
      </c>
      <c r="T3523" s="13">
        <f>(Tabelle1[[#This Row],[MT Distri % (besucht)]]-Tabelle1[[#This Row],[MT Distri % (besucht) VP]])*100</f>
        <v>-4.9223778871639539</v>
      </c>
      <c r="U3523" t="str">
        <f>Tabelle1[[#This Row],[Kundenhierarchie 1]]&amp;Tabelle1[[#This Row],[Händler]]&amp;Tabelle1[[#This Row],[Kategorie]]&amp;Tabelle1[[#This Row],[Gruppe]]&amp;Tabelle1[[#This Row],[Name]]</f>
        <v>Rewe GruppeRewe WestDressingDressing Enjoy 300mlCK Enjoy Balsamico Vinaigrette, 300ml</v>
      </c>
      <c r="V3523">
        <f>_xlfn.XLOOKUP(U3523,'Daten Vor-Quartal'!U:U,'Daten Vor-Quartal'!I:I,0)</f>
        <v>0.57553956834532372</v>
      </c>
    </row>
    <row r="3524" spans="1:22">
      <c r="A3524" t="s">
        <v>24</v>
      </c>
      <c r="B3524" t="s">
        <v>30</v>
      </c>
      <c r="C3524" t="s">
        <v>10</v>
      </c>
      <c r="D3524" t="s">
        <v>177</v>
      </c>
      <c r="E3524" t="s">
        <v>179</v>
      </c>
      <c r="F3524">
        <v>12</v>
      </c>
      <c r="G3524" t="s">
        <v>63</v>
      </c>
      <c r="H3524">
        <v>1</v>
      </c>
      <c r="I3524">
        <v>0.89473684210526316</v>
      </c>
      <c r="J3524">
        <v>71.862068965517821</v>
      </c>
      <c r="K3524">
        <v>-0.5228682729764853</v>
      </c>
      <c r="L3524">
        <v>331</v>
      </c>
      <c r="M3524">
        <v>331</v>
      </c>
      <c r="N3524">
        <v>152</v>
      </c>
      <c r="O3524">
        <v>136</v>
      </c>
      <c r="P3524">
        <v>721</v>
      </c>
      <c r="Q3524">
        <v>80.51545154418946</v>
      </c>
      <c r="R3524">
        <v>-0.7019901746896835</v>
      </c>
      <c r="S3524">
        <f t="shared" si="58"/>
        <v>0.91366906474820142</v>
      </c>
      <c r="T3524" s="13">
        <f>(Tabelle1[[#This Row],[MT Distri % (besucht)]]-Tabelle1[[#This Row],[MT Distri % (besucht) VP]])*100</f>
        <v>-1.8932222642938257</v>
      </c>
      <c r="U3524" t="str">
        <f>Tabelle1[[#This Row],[Kundenhierarchie 1]]&amp;Tabelle1[[#This Row],[Händler]]&amp;Tabelle1[[#This Row],[Kategorie]]&amp;Tabelle1[[#This Row],[Gruppe]]&amp;Tabelle1[[#This Row],[Name]]</f>
        <v>Rewe GruppeRewe WestDressingDressing Enjoy 300mlCK Enjoy Himbeer Vinaigrette, 300ml</v>
      </c>
      <c r="V3524">
        <f>_xlfn.XLOOKUP(U3524,'Daten Vor-Quartal'!U:U,'Daten Vor-Quartal'!I:I,0)</f>
        <v>0.91366906474820142</v>
      </c>
    </row>
    <row r="3525" spans="1:22">
      <c r="A3525" t="s">
        <v>24</v>
      </c>
      <c r="B3525" t="s">
        <v>30</v>
      </c>
      <c r="C3525" t="s">
        <v>10</v>
      </c>
      <c r="D3525" t="s">
        <v>181</v>
      </c>
      <c r="E3525" t="s">
        <v>180</v>
      </c>
      <c r="F3525">
        <v>7</v>
      </c>
      <c r="G3525" t="s">
        <v>51</v>
      </c>
      <c r="H3525">
        <v>1</v>
      </c>
      <c r="I3525">
        <v>0.57236842105263153</v>
      </c>
      <c r="J3525">
        <v>33.655172413793323</v>
      </c>
      <c r="K3525">
        <v>33.655172413793323</v>
      </c>
      <c r="L3525">
        <v>331</v>
      </c>
      <c r="M3525">
        <v>331</v>
      </c>
      <c r="N3525">
        <v>152</v>
      </c>
      <c r="O3525">
        <v>87</v>
      </c>
      <c r="P3525">
        <v>721</v>
      </c>
      <c r="Q3525">
        <v>40.494692595196334</v>
      </c>
      <c r="R3525">
        <v>40.494692595196334</v>
      </c>
      <c r="S3525">
        <f t="shared" si="58"/>
        <v>0.69064748201438853</v>
      </c>
      <c r="T3525" s="13">
        <f>(Tabelle1[[#This Row],[MT Distri % (besucht)]]-Tabelle1[[#This Row],[MT Distri % (besucht) VP]])*100</f>
        <v>-11.827906096175699</v>
      </c>
      <c r="U3525" t="str">
        <f>Tabelle1[[#This Row],[Kundenhierarchie 1]]&amp;Tabelle1[[#This Row],[Händler]]&amp;Tabelle1[[#This Row],[Kategorie]]&amp;Tabelle1[[#This Row],[Gruppe]]&amp;Tabelle1[[#This Row],[Name]]</f>
        <v>Rewe GruppeRewe WestDressingDressing Natürlich Gut 250mlNat. GUT Haferdr. Frühlingskr.,250ml,6er</v>
      </c>
      <c r="V3525">
        <f>_xlfn.XLOOKUP(U3525,'Daten Vor-Quartal'!U:U,'Daten Vor-Quartal'!I:I,0)</f>
        <v>0.69064748201438853</v>
      </c>
    </row>
    <row r="3526" spans="1:22">
      <c r="A3526" t="s">
        <v>24</v>
      </c>
      <c r="B3526" t="s">
        <v>30</v>
      </c>
      <c r="C3526" t="s">
        <v>10</v>
      </c>
      <c r="D3526" t="s">
        <v>181</v>
      </c>
      <c r="E3526" t="s">
        <v>182</v>
      </c>
      <c r="F3526">
        <v>11</v>
      </c>
      <c r="G3526" t="s">
        <v>51</v>
      </c>
      <c r="H3526">
        <v>1</v>
      </c>
      <c r="I3526">
        <v>0.57236842105263153</v>
      </c>
      <c r="J3526">
        <v>32.689655172413666</v>
      </c>
      <c r="K3526">
        <v>32.689655172413666</v>
      </c>
      <c r="L3526">
        <v>331</v>
      </c>
      <c r="M3526">
        <v>331</v>
      </c>
      <c r="N3526">
        <v>152</v>
      </c>
      <c r="O3526">
        <v>87</v>
      </c>
      <c r="P3526">
        <v>721</v>
      </c>
      <c r="Q3526">
        <v>39.424698211190758</v>
      </c>
      <c r="R3526">
        <v>39.424698211190758</v>
      </c>
      <c r="S3526">
        <f t="shared" si="58"/>
        <v>0.69064748201438853</v>
      </c>
      <c r="T3526" s="13">
        <f>(Tabelle1[[#This Row],[MT Distri % (besucht)]]-Tabelle1[[#This Row],[MT Distri % (besucht) VP]])*100</f>
        <v>-11.827906096175699</v>
      </c>
      <c r="U3526" t="str">
        <f>Tabelle1[[#This Row],[Kundenhierarchie 1]]&amp;Tabelle1[[#This Row],[Händler]]&amp;Tabelle1[[#This Row],[Kategorie]]&amp;Tabelle1[[#This Row],[Gruppe]]&amp;Tabelle1[[#This Row],[Name]]</f>
        <v>Rewe GruppeRewe WestDressingDressing Natürlich Gut 250mlNat. GUT Haferdr. Sylter Art, 250ml, 6er</v>
      </c>
      <c r="V3526">
        <f>_xlfn.XLOOKUP(U3526,'Daten Vor-Quartal'!U:U,'Daten Vor-Quartal'!I:I,0)</f>
        <v>0.69064748201438853</v>
      </c>
    </row>
    <row r="3527" spans="1:22">
      <c r="A3527" t="s">
        <v>24</v>
      </c>
      <c r="B3527" t="s">
        <v>30</v>
      </c>
      <c r="C3527" t="s">
        <v>10</v>
      </c>
      <c r="D3527" t="s">
        <v>181</v>
      </c>
      <c r="E3527" t="s">
        <v>183</v>
      </c>
      <c r="F3527">
        <v>14</v>
      </c>
      <c r="G3527" t="s">
        <v>63</v>
      </c>
      <c r="H3527">
        <v>1</v>
      </c>
      <c r="I3527">
        <v>0.76973684210526316</v>
      </c>
      <c r="J3527">
        <v>59.58620689655185</v>
      </c>
      <c r="K3527">
        <v>3.1008512480161676</v>
      </c>
      <c r="L3527">
        <v>331</v>
      </c>
      <c r="M3527">
        <v>331</v>
      </c>
      <c r="N3527">
        <v>152</v>
      </c>
      <c r="O3527">
        <v>117</v>
      </c>
      <c r="P3527">
        <v>721</v>
      </c>
      <c r="Q3527">
        <v>69.288705536628498</v>
      </c>
      <c r="R3527">
        <v>2.5756334633444595</v>
      </c>
      <c r="S3527">
        <f t="shared" si="58"/>
        <v>0.7769784172661871</v>
      </c>
      <c r="T3527" s="13">
        <f>(Tabelle1[[#This Row],[MT Distri % (besucht)]]-Tabelle1[[#This Row],[MT Distri % (besucht) VP]])*100</f>
        <v>-0.72415751609239409</v>
      </c>
      <c r="U3527" t="str">
        <f>Tabelle1[[#This Row],[Kundenhierarchie 1]]&amp;Tabelle1[[#This Row],[Händler]]&amp;Tabelle1[[#This Row],[Kategorie]]&amp;Tabelle1[[#This Row],[Gruppe]]&amp;Tabelle1[[#This Row],[Name]]</f>
        <v>Rewe GruppeRewe WestDressingDressing Natürlich Gut 250mlNatürlich Gut Balsamico Granat.,6X250ml</v>
      </c>
      <c r="V3527">
        <f>_xlfn.XLOOKUP(U3527,'Daten Vor-Quartal'!U:U,'Daten Vor-Quartal'!I:I,0)</f>
        <v>0.7769784172661871</v>
      </c>
    </row>
    <row r="3528" spans="1:22">
      <c r="A3528" t="s">
        <v>24</v>
      </c>
      <c r="B3528" t="s">
        <v>30</v>
      </c>
      <c r="C3528" t="s">
        <v>10</v>
      </c>
      <c r="D3528" t="s">
        <v>181</v>
      </c>
      <c r="E3528" t="s">
        <v>184</v>
      </c>
      <c r="F3528">
        <v>6</v>
      </c>
      <c r="G3528" t="s">
        <v>51</v>
      </c>
      <c r="H3528">
        <v>1</v>
      </c>
      <c r="I3528">
        <v>0.84210526315789469</v>
      </c>
      <c r="J3528">
        <v>62.482758620689559</v>
      </c>
      <c r="K3528">
        <v>3.7658827490020728</v>
      </c>
      <c r="L3528">
        <v>331</v>
      </c>
      <c r="M3528">
        <v>331</v>
      </c>
      <c r="N3528">
        <v>152</v>
      </c>
      <c r="O3528">
        <v>128</v>
      </c>
      <c r="P3528">
        <v>721</v>
      </c>
      <c r="Q3528">
        <v>71.326524109659857</v>
      </c>
      <c r="R3528">
        <v>3.2511547445335083</v>
      </c>
      <c r="S3528">
        <f t="shared" si="58"/>
        <v>0.84172661870503596</v>
      </c>
      <c r="T3528" s="13">
        <f>(Tabelle1[[#This Row],[MT Distri % (besucht)]]-Tabelle1[[#This Row],[MT Distri % (besucht) VP]])*100</f>
        <v>3.7864445285873405E-2</v>
      </c>
      <c r="U3528" t="str">
        <f>Tabelle1[[#This Row],[Kundenhierarchie 1]]&amp;Tabelle1[[#This Row],[Händler]]&amp;Tabelle1[[#This Row],[Kategorie]]&amp;Tabelle1[[#This Row],[Gruppe]]&amp;Tabelle1[[#This Row],[Name]]</f>
        <v>Rewe GruppeRewe WestDressingDressing Natürlich Gut 250mlNatürlich Gut Honig Dijon Senf, 6X250ml</v>
      </c>
      <c r="V3528">
        <f>_xlfn.XLOOKUP(U3528,'Daten Vor-Quartal'!U:U,'Daten Vor-Quartal'!I:I,0)</f>
        <v>0.84172661870503596</v>
      </c>
    </row>
    <row r="3529" spans="1:22">
      <c r="A3529" t="s">
        <v>24</v>
      </c>
      <c r="B3529" t="s">
        <v>30</v>
      </c>
      <c r="C3529" t="s">
        <v>10</v>
      </c>
      <c r="D3529" t="s">
        <v>181</v>
      </c>
      <c r="E3529" t="s">
        <v>185</v>
      </c>
      <c r="F3529">
        <v>4</v>
      </c>
      <c r="G3529" t="s">
        <v>51</v>
      </c>
      <c r="H3529">
        <v>1</v>
      </c>
      <c r="I3529">
        <v>0.88815789473684215</v>
      </c>
      <c r="J3529">
        <v>79.31034482758669</v>
      </c>
      <c r="K3529">
        <v>2.0439571009474204</v>
      </c>
      <c r="L3529">
        <v>331</v>
      </c>
      <c r="M3529">
        <v>331</v>
      </c>
      <c r="N3529">
        <v>152</v>
      </c>
      <c r="O3529">
        <v>135</v>
      </c>
      <c r="P3529">
        <v>721</v>
      </c>
      <c r="Q3529">
        <v>83.64091382063144</v>
      </c>
      <c r="R3529">
        <v>1.3255050677575042</v>
      </c>
      <c r="S3529">
        <f t="shared" si="58"/>
        <v>0.8920863309352518</v>
      </c>
      <c r="T3529" s="13">
        <f>(Tabelle1[[#This Row],[MT Distri % (besucht)]]-Tabelle1[[#This Row],[MT Distri % (besucht) VP]])*100</f>
        <v>-0.39284361984096572</v>
      </c>
      <c r="U3529" t="str">
        <f>Tabelle1[[#This Row],[Kundenhierarchie 1]]&amp;Tabelle1[[#This Row],[Händler]]&amp;Tabelle1[[#This Row],[Kategorie]]&amp;Tabelle1[[#This Row],[Gruppe]]&amp;Tabelle1[[#This Row],[Name]]</f>
        <v>Rewe GruppeRewe WestDressingDressing Natürlich Gut 250mlNatürlich Gut Jogh. Wildkräuter, 6X250ml</v>
      </c>
      <c r="V3529">
        <f>_xlfn.XLOOKUP(U3529,'Daten Vor-Quartal'!U:U,'Daten Vor-Quartal'!I:I,0)</f>
        <v>0.8920863309352518</v>
      </c>
    </row>
    <row r="3530" spans="1:22">
      <c r="A3530" t="s">
        <v>24</v>
      </c>
      <c r="B3530" t="s">
        <v>30</v>
      </c>
      <c r="C3530" t="s">
        <v>9</v>
      </c>
      <c r="D3530" t="s">
        <v>186</v>
      </c>
      <c r="E3530" t="s">
        <v>55</v>
      </c>
      <c r="F3530">
        <v>4</v>
      </c>
      <c r="G3530" t="s">
        <v>51</v>
      </c>
      <c r="H3530">
        <v>1</v>
      </c>
      <c r="I3530">
        <v>0.43421052631578949</v>
      </c>
      <c r="J3530">
        <v>33.103448275862185</v>
      </c>
      <c r="K3530">
        <v>-4.6929255037753128</v>
      </c>
      <c r="L3530">
        <v>331</v>
      </c>
      <c r="M3530">
        <v>331</v>
      </c>
      <c r="N3530">
        <v>152</v>
      </c>
      <c r="O3530">
        <v>66</v>
      </c>
      <c r="P3530">
        <v>721</v>
      </c>
      <c r="Q3530">
        <v>40.123585812026946</v>
      </c>
      <c r="R3530">
        <v>-5.1586771143610051</v>
      </c>
      <c r="S3530">
        <f t="shared" si="58"/>
        <v>0.43884892086330934</v>
      </c>
      <c r="T3530" s="13">
        <f>(Tabelle1[[#This Row],[MT Distri % (besucht)]]-Tabelle1[[#This Row],[MT Distri % (besucht) VP]])*100</f>
        <v>-0.46383945475198529</v>
      </c>
      <c r="U3530" t="str">
        <f>Tabelle1[[#This Row],[Kundenhierarchie 1]]&amp;Tabelle1[[#This Row],[Händler]]&amp;Tabelle1[[#This Row],[Kategorie]]&amp;Tabelle1[[#This Row],[Gruppe]]&amp;Tabelle1[[#This Row],[Name]]</f>
        <v>Rewe GruppeRewe WestEssigBalsamissimo 215mlBalsamissimo Balsamico-Creme 215ml Fl.</v>
      </c>
      <c r="V3530">
        <f>_xlfn.XLOOKUP(U3530,'Daten Vor-Quartal'!U:U,'Daten Vor-Quartal'!I:I,0)</f>
        <v>0.43884892086330934</v>
      </c>
    </row>
    <row r="3531" spans="1:22">
      <c r="A3531" t="s">
        <v>24</v>
      </c>
      <c r="B3531" t="s">
        <v>30</v>
      </c>
      <c r="C3531" t="s">
        <v>9</v>
      </c>
      <c r="D3531" t="s">
        <v>186</v>
      </c>
      <c r="E3531" t="s">
        <v>83</v>
      </c>
      <c r="F3531">
        <v>30</v>
      </c>
      <c r="G3531" t="s">
        <v>74</v>
      </c>
      <c r="H3531">
        <v>0</v>
      </c>
      <c r="I3531">
        <v>0</v>
      </c>
      <c r="J3531">
        <v>0</v>
      </c>
      <c r="K3531">
        <v>0</v>
      </c>
      <c r="L3531">
        <v>0</v>
      </c>
      <c r="M3531">
        <v>331</v>
      </c>
      <c r="N3531">
        <v>1</v>
      </c>
      <c r="O3531">
        <v>0</v>
      </c>
      <c r="P3531">
        <v>721</v>
      </c>
      <c r="Q3531">
        <v>0</v>
      </c>
      <c r="R3531">
        <v>0</v>
      </c>
      <c r="S3531">
        <f t="shared" si="58"/>
        <v>0</v>
      </c>
      <c r="T3531" s="13">
        <f>(Tabelle1[[#This Row],[MT Distri % (besucht)]]-Tabelle1[[#This Row],[MT Distri % (besucht) VP]])*100</f>
        <v>0</v>
      </c>
      <c r="U3531" t="str">
        <f>Tabelle1[[#This Row],[Kundenhierarchie 1]]&amp;Tabelle1[[#This Row],[Händler]]&amp;Tabelle1[[#This Row],[Kategorie]]&amp;Tabelle1[[#This Row],[Gruppe]]&amp;Tabelle1[[#This Row],[Name]]</f>
        <v>Rewe GruppeRewe WestEssigBalsamissimo 215mlBalsamissimo Basilikum, 215ml Fl.</v>
      </c>
      <c r="V3531">
        <f>_xlfn.XLOOKUP(U3531,'Daten Vor-Quartal'!U:U,'Daten Vor-Quartal'!I:I,0)</f>
        <v>0</v>
      </c>
    </row>
    <row r="3532" spans="1:22">
      <c r="A3532" t="s">
        <v>24</v>
      </c>
      <c r="B3532" t="s">
        <v>30</v>
      </c>
      <c r="C3532" t="s">
        <v>9</v>
      </c>
      <c r="D3532" t="s">
        <v>187</v>
      </c>
      <c r="E3532" t="s">
        <v>53</v>
      </c>
      <c r="F3532">
        <v>2</v>
      </c>
      <c r="G3532" t="s">
        <v>51</v>
      </c>
      <c r="H3532">
        <v>1</v>
      </c>
      <c r="I3532">
        <v>0.95394736842105265</v>
      </c>
      <c r="J3532">
        <v>71.862068965517807</v>
      </c>
      <c r="K3532">
        <v>-5.5437887750685571</v>
      </c>
      <c r="L3532">
        <v>331</v>
      </c>
      <c r="M3532">
        <v>331</v>
      </c>
      <c r="N3532">
        <v>152</v>
      </c>
      <c r="O3532">
        <v>145</v>
      </c>
      <c r="P3532">
        <v>721</v>
      </c>
      <c r="Q3532">
        <v>81.163228143236637</v>
      </c>
      <c r="R3532">
        <v>-3.3515923625257784</v>
      </c>
      <c r="S3532">
        <f t="shared" si="58"/>
        <v>0.94964028776978415</v>
      </c>
      <c r="T3532" s="13">
        <f>(Tabelle1[[#This Row],[MT Distri % (besucht)]]-Tabelle1[[#This Row],[MT Distri % (besucht) VP]])*100</f>
        <v>0.43070806512685023</v>
      </c>
      <c r="U3532" t="str">
        <f>Tabelle1[[#This Row],[Kundenhierarchie 1]]&amp;Tabelle1[[#This Row],[Händler]]&amp;Tabelle1[[#This Row],[Kategorie]]&amp;Tabelle1[[#This Row],[Gruppe]]&amp;Tabelle1[[#This Row],[Name]]</f>
        <v>Rewe GruppeRewe WestEssigEssig Balsamicos 0,5lKühne Aceto Bals. di Modena,0,5l Karaffe</v>
      </c>
      <c r="V3532">
        <f>_xlfn.XLOOKUP(U3532,'Daten Vor-Quartal'!U:U,'Daten Vor-Quartal'!I:I,0)</f>
        <v>0.94964028776978415</v>
      </c>
    </row>
    <row r="3533" spans="1:22">
      <c r="A3533" t="s">
        <v>24</v>
      </c>
      <c r="B3533" t="s">
        <v>30</v>
      </c>
      <c r="C3533" t="s">
        <v>9</v>
      </c>
      <c r="D3533" t="s">
        <v>187</v>
      </c>
      <c r="E3533" t="s">
        <v>52</v>
      </c>
      <c r="F3533">
        <v>1</v>
      </c>
      <c r="G3533" t="s">
        <v>51</v>
      </c>
      <c r="H3533">
        <v>1</v>
      </c>
      <c r="I3533">
        <v>0.96052631578947367</v>
      </c>
      <c r="J3533">
        <v>71.586206896551658</v>
      </c>
      <c r="K3533">
        <v>-6.6564709277160716</v>
      </c>
      <c r="L3533">
        <v>331</v>
      </c>
      <c r="M3533">
        <v>331</v>
      </c>
      <c r="N3533">
        <v>152</v>
      </c>
      <c r="O3533">
        <v>146</v>
      </c>
      <c r="P3533">
        <v>721</v>
      </c>
      <c r="Q3533">
        <v>80.607857288875664</v>
      </c>
      <c r="R3533">
        <v>-3.7938482925064676</v>
      </c>
      <c r="S3533">
        <f t="shared" si="58"/>
        <v>0.96402877697841727</v>
      </c>
      <c r="T3533" s="13">
        <f>(Tabelle1[[#This Row],[MT Distri % (besucht)]]-Tabelle1[[#This Row],[MT Distri % (besucht) VP]])*100</f>
        <v>-0.35024611889435953</v>
      </c>
      <c r="U3533" t="str">
        <f>Tabelle1[[#This Row],[Kundenhierarchie 1]]&amp;Tabelle1[[#This Row],[Händler]]&amp;Tabelle1[[#This Row],[Kategorie]]&amp;Tabelle1[[#This Row],[Gruppe]]&amp;Tabelle1[[#This Row],[Name]]</f>
        <v>Rewe GruppeRewe WestEssigEssig Balsamicos 0,5lKühne Condimento Bals. Bianco, 0,5l Kar.</v>
      </c>
      <c r="V3533">
        <f>_xlfn.XLOOKUP(U3533,'Daten Vor-Quartal'!U:U,'Daten Vor-Quartal'!I:I,0)</f>
        <v>0.96402877697841727</v>
      </c>
    </row>
    <row r="3534" spans="1:22">
      <c r="A3534" t="s">
        <v>24</v>
      </c>
      <c r="B3534" t="s">
        <v>30</v>
      </c>
      <c r="C3534" t="s">
        <v>9</v>
      </c>
      <c r="D3534" t="s">
        <v>187</v>
      </c>
      <c r="E3534" t="s">
        <v>60</v>
      </c>
      <c r="F3534">
        <v>9</v>
      </c>
      <c r="G3534" t="s">
        <v>51</v>
      </c>
      <c r="H3534">
        <v>1</v>
      </c>
      <c r="I3534">
        <v>0.88157894736842102</v>
      </c>
      <c r="J3534">
        <v>79.034482758620442</v>
      </c>
      <c r="K3534">
        <v>1.48915500408793</v>
      </c>
      <c r="L3534">
        <v>331</v>
      </c>
      <c r="M3534">
        <v>331</v>
      </c>
      <c r="N3534">
        <v>152</v>
      </c>
      <c r="O3534">
        <v>134</v>
      </c>
      <c r="P3534">
        <v>721</v>
      </c>
      <c r="Q3534">
        <v>83.670162199505185</v>
      </c>
      <c r="R3534">
        <v>1.1124419418174796</v>
      </c>
      <c r="S3534">
        <f t="shared" si="58"/>
        <v>0.90647482014388492</v>
      </c>
      <c r="T3534" s="13">
        <f>(Tabelle1[[#This Row],[MT Distri % (besucht)]]-Tabelle1[[#This Row],[MT Distri % (besucht) VP]])*100</f>
        <v>-2.4895872775463901</v>
      </c>
      <c r="U3534" t="str">
        <f>Tabelle1[[#This Row],[Kundenhierarchie 1]]&amp;Tabelle1[[#This Row],[Händler]]&amp;Tabelle1[[#This Row],[Kategorie]]&amp;Tabelle1[[#This Row],[Gruppe]]&amp;Tabelle1[[#This Row],[Name]]</f>
        <v>Rewe GruppeRewe WestEssigEssig Balsamicos 0,5lPrem. Aceto Balsamico di Modena, 6x500ml</v>
      </c>
      <c r="V3534">
        <f>_xlfn.XLOOKUP(U3534,'Daten Vor-Quartal'!U:U,'Daten Vor-Quartal'!I:I,0)</f>
        <v>0.90647482014388492</v>
      </c>
    </row>
    <row r="3535" spans="1:22">
      <c r="A3535" t="s">
        <v>24</v>
      </c>
      <c r="B3535" t="s">
        <v>30</v>
      </c>
      <c r="C3535" t="s">
        <v>9</v>
      </c>
      <c r="D3535" t="s">
        <v>187</v>
      </c>
      <c r="E3535" t="s">
        <v>62</v>
      </c>
      <c r="F3535">
        <v>11</v>
      </c>
      <c r="G3535" t="s">
        <v>51</v>
      </c>
      <c r="H3535">
        <v>1</v>
      </c>
      <c r="I3535">
        <v>0.88157894736842102</v>
      </c>
      <c r="J3535">
        <v>76.137931034482179</v>
      </c>
      <c r="K3535">
        <v>3.7529937959890058</v>
      </c>
      <c r="L3535">
        <v>331</v>
      </c>
      <c r="M3535">
        <v>331</v>
      </c>
      <c r="N3535">
        <v>152</v>
      </c>
      <c r="O3535">
        <v>134</v>
      </c>
      <c r="P3535">
        <v>721</v>
      </c>
      <c r="Q3535">
        <v>81.513214760309552</v>
      </c>
      <c r="R3535">
        <v>3.1354497495843816</v>
      </c>
      <c r="S3535">
        <f t="shared" si="58"/>
        <v>0.90647482014388492</v>
      </c>
      <c r="T3535" s="13">
        <f>(Tabelle1[[#This Row],[MT Distri % (besucht)]]-Tabelle1[[#This Row],[MT Distri % (besucht) VP]])*100</f>
        <v>-2.4895872775463901</v>
      </c>
      <c r="U3535" t="str">
        <f>Tabelle1[[#This Row],[Kundenhierarchie 1]]&amp;Tabelle1[[#This Row],[Händler]]&amp;Tabelle1[[#This Row],[Kategorie]]&amp;Tabelle1[[#This Row],[Gruppe]]&amp;Tabelle1[[#This Row],[Name]]</f>
        <v>Rewe GruppeRewe WestEssigEssig Balsamicos 0,5lPremium Condimento Bianco, 6x500ml</v>
      </c>
      <c r="V3535">
        <f>_xlfn.XLOOKUP(U3535,'Daten Vor-Quartal'!U:U,'Daten Vor-Quartal'!I:I,0)</f>
        <v>0.90647482014388492</v>
      </c>
    </row>
    <row r="3536" spans="1:22">
      <c r="A3536" t="s">
        <v>24</v>
      </c>
      <c r="B3536" t="s">
        <v>30</v>
      </c>
      <c r="C3536" t="s">
        <v>9</v>
      </c>
      <c r="D3536" t="s">
        <v>188</v>
      </c>
      <c r="E3536" t="s">
        <v>68</v>
      </c>
      <c r="F3536">
        <v>16</v>
      </c>
      <c r="G3536" t="s">
        <v>63</v>
      </c>
      <c r="H3536">
        <v>1</v>
      </c>
      <c r="I3536">
        <v>0.91447368421052633</v>
      </c>
      <c r="J3536">
        <v>67.862068965517793</v>
      </c>
      <c r="K3536">
        <v>-0.75717789640745536</v>
      </c>
      <c r="L3536">
        <v>331</v>
      </c>
      <c r="M3536">
        <v>331</v>
      </c>
      <c r="N3536">
        <v>152</v>
      </c>
      <c r="O3536">
        <v>139</v>
      </c>
      <c r="P3536">
        <v>721</v>
      </c>
      <c r="Q3536">
        <v>78.63716439831127</v>
      </c>
      <c r="R3536">
        <v>-0.72061554043932574</v>
      </c>
      <c r="S3536">
        <f t="shared" si="58"/>
        <v>0.91366906474820142</v>
      </c>
      <c r="T3536" s="13">
        <f>(Tabelle1[[#This Row],[MT Distri % (besucht)]]-Tabelle1[[#This Row],[MT Distri % (besucht) VP]])*100</f>
        <v>8.04619462324907E-2</v>
      </c>
      <c r="U3536" t="str">
        <f>Tabelle1[[#This Row],[Kundenhierarchie 1]]&amp;Tabelle1[[#This Row],[Händler]]&amp;Tabelle1[[#This Row],[Kategorie]]&amp;Tabelle1[[#This Row],[Gruppe]]&amp;Tabelle1[[#This Row],[Name]]</f>
        <v>Rewe GruppeRewe WestEssigEssig Balsamicos 100mlKühne Aceto Balsamico, 100ml Flasche</v>
      </c>
      <c r="V3536">
        <f>_xlfn.XLOOKUP(U3536,'Daten Vor-Quartal'!U:U,'Daten Vor-Quartal'!I:I,0)</f>
        <v>0.91366906474820142</v>
      </c>
    </row>
    <row r="3537" spans="1:22">
      <c r="A3537" t="s">
        <v>24</v>
      </c>
      <c r="B3537" t="s">
        <v>30</v>
      </c>
      <c r="C3537" t="s">
        <v>9</v>
      </c>
      <c r="D3537" t="s">
        <v>188</v>
      </c>
      <c r="E3537" t="s">
        <v>69</v>
      </c>
      <c r="F3537">
        <v>17</v>
      </c>
      <c r="G3537" t="s">
        <v>63</v>
      </c>
      <c r="H3537">
        <v>1</v>
      </c>
      <c r="I3537">
        <v>0.91447368421052633</v>
      </c>
      <c r="J3537">
        <v>68.689655172413353</v>
      </c>
      <c r="K3537">
        <v>0.34934833838310908</v>
      </c>
      <c r="L3537">
        <v>331</v>
      </c>
      <c r="M3537">
        <v>331</v>
      </c>
      <c r="N3537">
        <v>152</v>
      </c>
      <c r="O3537">
        <v>139</v>
      </c>
      <c r="P3537">
        <v>721</v>
      </c>
      <c r="Q3537">
        <v>76.971311610733522</v>
      </c>
      <c r="R3537">
        <v>0.60213696621197244</v>
      </c>
      <c r="S3537">
        <f t="shared" si="58"/>
        <v>0.91366906474820142</v>
      </c>
      <c r="T3537" s="13">
        <f>(Tabelle1[[#This Row],[MT Distri % (besucht)]]-Tabelle1[[#This Row],[MT Distri % (besucht) VP]])*100</f>
        <v>8.04619462324907E-2</v>
      </c>
      <c r="U3537" t="str">
        <f>Tabelle1[[#This Row],[Kundenhierarchie 1]]&amp;Tabelle1[[#This Row],[Händler]]&amp;Tabelle1[[#This Row],[Kategorie]]&amp;Tabelle1[[#This Row],[Gruppe]]&amp;Tabelle1[[#This Row],[Name]]</f>
        <v>Rewe GruppeRewe WestEssigEssig Balsamicos 100mlKühne Condim.Balsamico Bianco, 100ml Fl.</v>
      </c>
      <c r="V3537">
        <f>_xlfn.XLOOKUP(U3537,'Daten Vor-Quartal'!U:U,'Daten Vor-Quartal'!I:I,0)</f>
        <v>0.91366906474820142</v>
      </c>
    </row>
    <row r="3538" spans="1:22">
      <c r="A3538" t="s">
        <v>24</v>
      </c>
      <c r="B3538" t="s">
        <v>30</v>
      </c>
      <c r="C3538" t="s">
        <v>9</v>
      </c>
      <c r="D3538" t="s">
        <v>189</v>
      </c>
      <c r="E3538" t="s">
        <v>88</v>
      </c>
      <c r="F3538">
        <v>35</v>
      </c>
      <c r="G3538" t="s">
        <v>74</v>
      </c>
      <c r="H3538">
        <v>0</v>
      </c>
      <c r="I3538">
        <v>0</v>
      </c>
      <c r="J3538">
        <v>0</v>
      </c>
      <c r="K3538">
        <v>0</v>
      </c>
      <c r="L3538">
        <v>0</v>
      </c>
      <c r="M3538">
        <v>331</v>
      </c>
      <c r="N3538">
        <v>1</v>
      </c>
      <c r="O3538">
        <v>0</v>
      </c>
      <c r="P3538">
        <v>721</v>
      </c>
      <c r="Q3538">
        <v>0</v>
      </c>
      <c r="R3538">
        <v>0</v>
      </c>
      <c r="S3538">
        <f t="shared" si="58"/>
        <v>0</v>
      </c>
      <c r="T3538" s="13">
        <f>(Tabelle1[[#This Row],[MT Distri % (besucht)]]-Tabelle1[[#This Row],[MT Distri % (besucht) VP]])*100</f>
        <v>0</v>
      </c>
      <c r="U3538" t="str">
        <f>Tabelle1[[#This Row],[Kundenhierarchie 1]]&amp;Tabelle1[[#This Row],[Händler]]&amp;Tabelle1[[#This Row],[Kategorie]]&amp;Tabelle1[[#This Row],[Gruppe]]&amp;Tabelle1[[#This Row],[Name]]</f>
        <v>Rewe GruppeRewe WestEssigEssig Balsamicos 250mlBio Aceto Balsamico di Modena 6%, 250ml</v>
      </c>
      <c r="V3538">
        <f>_xlfn.XLOOKUP(U3538,'Daten Vor-Quartal'!U:U,'Daten Vor-Quartal'!I:I,0)</f>
        <v>0</v>
      </c>
    </row>
    <row r="3539" spans="1:22">
      <c r="A3539" t="s">
        <v>24</v>
      </c>
      <c r="B3539" t="s">
        <v>30</v>
      </c>
      <c r="C3539" t="s">
        <v>9</v>
      </c>
      <c r="D3539" t="s">
        <v>189</v>
      </c>
      <c r="E3539" t="s">
        <v>86</v>
      </c>
      <c r="F3539">
        <v>33</v>
      </c>
      <c r="G3539" t="s">
        <v>74</v>
      </c>
      <c r="H3539">
        <v>0</v>
      </c>
      <c r="I3539">
        <v>0</v>
      </c>
      <c r="J3539">
        <v>0</v>
      </c>
      <c r="K3539">
        <v>0</v>
      </c>
      <c r="L3539">
        <v>0</v>
      </c>
      <c r="M3539">
        <v>331</v>
      </c>
      <c r="N3539">
        <v>1</v>
      </c>
      <c r="O3539">
        <v>0</v>
      </c>
      <c r="P3539">
        <v>721</v>
      </c>
      <c r="Q3539">
        <v>0</v>
      </c>
      <c r="R3539">
        <v>0</v>
      </c>
      <c r="S3539">
        <f t="shared" si="58"/>
        <v>0</v>
      </c>
      <c r="T3539" s="13">
        <f>(Tabelle1[[#This Row],[MT Distri % (besucht)]]-Tabelle1[[#This Row],[MT Distri % (besucht) VP]])*100</f>
        <v>0</v>
      </c>
      <c r="U3539" t="str">
        <f>Tabelle1[[#This Row],[Kundenhierarchie 1]]&amp;Tabelle1[[#This Row],[Händler]]&amp;Tabelle1[[#This Row],[Kategorie]]&amp;Tabelle1[[#This Row],[Gruppe]]&amp;Tabelle1[[#This Row],[Name]]</f>
        <v>Rewe GruppeRewe WestEssigEssig Balsamicos 250mlBio Condimento Balsamico Bianco 5%,250ml</v>
      </c>
      <c r="V3539">
        <f>_xlfn.XLOOKUP(U3539,'Daten Vor-Quartal'!U:U,'Daten Vor-Quartal'!I:I,0)</f>
        <v>0</v>
      </c>
    </row>
    <row r="3540" spans="1:22">
      <c r="A3540" t="s">
        <v>24</v>
      </c>
      <c r="B3540" t="s">
        <v>30</v>
      </c>
      <c r="C3540" t="s">
        <v>9</v>
      </c>
      <c r="D3540" t="s">
        <v>189</v>
      </c>
      <c r="E3540" t="s">
        <v>71</v>
      </c>
      <c r="F3540">
        <v>19</v>
      </c>
      <c r="G3540" t="s">
        <v>63</v>
      </c>
      <c r="H3540">
        <v>1</v>
      </c>
      <c r="I3540">
        <v>0.34868421052631576</v>
      </c>
      <c r="J3540">
        <v>36.413793103448064</v>
      </c>
      <c r="K3540">
        <v>0.56999951906891755</v>
      </c>
      <c r="L3540">
        <v>331</v>
      </c>
      <c r="M3540">
        <v>331</v>
      </c>
      <c r="N3540">
        <v>152</v>
      </c>
      <c r="O3540">
        <v>53</v>
      </c>
      <c r="P3540">
        <v>721</v>
      </c>
      <c r="Q3540">
        <v>43.549001332906442</v>
      </c>
      <c r="R3540">
        <v>0.41111540277108105</v>
      </c>
      <c r="S3540">
        <f t="shared" si="58"/>
        <v>0.35971223021582732</v>
      </c>
      <c r="T3540" s="13">
        <f>(Tabelle1[[#This Row],[MT Distri % (besucht)]]-Tabelle1[[#This Row],[MT Distri % (besucht) VP]])*100</f>
        <v>-1.1028019689511559</v>
      </c>
      <c r="U3540" t="str">
        <f>Tabelle1[[#This Row],[Kundenhierarchie 1]]&amp;Tabelle1[[#This Row],[Händler]]&amp;Tabelle1[[#This Row],[Kategorie]]&amp;Tabelle1[[#This Row],[Gruppe]]&amp;Tabelle1[[#This Row],[Name]]</f>
        <v>Rewe GruppeRewe WestEssigEssig Balsamicos 250mlKühne Aceto Balsamico di Modena, 250ml</v>
      </c>
      <c r="V3540">
        <f>_xlfn.XLOOKUP(U3540,'Daten Vor-Quartal'!U:U,'Daten Vor-Quartal'!I:I,0)</f>
        <v>0.35971223021582732</v>
      </c>
    </row>
    <row r="3541" spans="1:22">
      <c r="A3541" t="s">
        <v>24</v>
      </c>
      <c r="B3541" t="s">
        <v>30</v>
      </c>
      <c r="C3541" t="s">
        <v>9</v>
      </c>
      <c r="D3541" t="s">
        <v>189</v>
      </c>
      <c r="E3541" t="s">
        <v>67</v>
      </c>
      <c r="F3541">
        <v>15</v>
      </c>
      <c r="G3541" t="s">
        <v>63</v>
      </c>
      <c r="H3541">
        <v>1</v>
      </c>
      <c r="I3541">
        <v>0.45394736842105265</v>
      </c>
      <c r="J3541">
        <v>41.103448275862213</v>
      </c>
      <c r="K3541">
        <v>0.7966142451786612</v>
      </c>
      <c r="L3541">
        <v>331</v>
      </c>
      <c r="M3541">
        <v>331</v>
      </c>
      <c r="N3541">
        <v>152</v>
      </c>
      <c r="O3541">
        <v>69</v>
      </c>
      <c r="P3541">
        <v>721</v>
      </c>
      <c r="Q3541">
        <v>48.638282330695731</v>
      </c>
      <c r="R3541">
        <v>0.74283898353554889</v>
      </c>
      <c r="S3541">
        <f t="shared" si="58"/>
        <v>0.46043165467625902</v>
      </c>
      <c r="T3541" s="13">
        <f>(Tabelle1[[#This Row],[MT Distri % (besucht)]]-Tabelle1[[#This Row],[MT Distri % (besucht) VP]])*100</f>
        <v>-0.64842862552063618</v>
      </c>
      <c r="U3541" t="str">
        <f>Tabelle1[[#This Row],[Kundenhierarchie 1]]&amp;Tabelle1[[#This Row],[Händler]]&amp;Tabelle1[[#This Row],[Kategorie]]&amp;Tabelle1[[#This Row],[Gruppe]]&amp;Tabelle1[[#This Row],[Name]]</f>
        <v>Rewe GruppeRewe WestEssigEssig Balsamicos 250mlKühne Cond.Balsam. Bianco, 250ml Karaffe</v>
      </c>
      <c r="V3541">
        <f>_xlfn.XLOOKUP(U3541,'Daten Vor-Quartal'!U:U,'Daten Vor-Quartal'!I:I,0)</f>
        <v>0.46043165467625902</v>
      </c>
    </row>
    <row r="3542" spans="1:22">
      <c r="A3542" t="s">
        <v>24</v>
      </c>
      <c r="B3542" t="s">
        <v>30</v>
      </c>
      <c r="C3542" t="s">
        <v>9</v>
      </c>
      <c r="D3542" t="s">
        <v>190</v>
      </c>
      <c r="E3542" t="s">
        <v>70</v>
      </c>
      <c r="F3542">
        <v>18</v>
      </c>
      <c r="G3542" t="s">
        <v>63</v>
      </c>
      <c r="H3542">
        <v>1</v>
      </c>
      <c r="I3542">
        <v>0.76315789473684215</v>
      </c>
      <c r="J3542">
        <v>44.827586206896704</v>
      </c>
      <c r="K3542">
        <v>3.6839320925311458</v>
      </c>
      <c r="L3542">
        <v>331</v>
      </c>
      <c r="M3542">
        <v>331</v>
      </c>
      <c r="N3542">
        <v>152</v>
      </c>
      <c r="O3542">
        <v>116</v>
      </c>
      <c r="P3542">
        <v>721</v>
      </c>
      <c r="Q3542">
        <v>55.561922330883142</v>
      </c>
      <c r="R3542">
        <v>3.0392617718448633</v>
      </c>
      <c r="S3542">
        <f t="shared" si="58"/>
        <v>0.76258992805755399</v>
      </c>
      <c r="T3542" s="13">
        <f>(Tabelle1[[#This Row],[MT Distri % (besucht)]]-Tabelle1[[#This Row],[MT Distri % (besucht) VP]])*100</f>
        <v>5.6796667928815658E-2</v>
      </c>
      <c r="U3542" t="str">
        <f>Tabelle1[[#This Row],[Kundenhierarchie 1]]&amp;Tabelle1[[#This Row],[Händler]]&amp;Tabelle1[[#This Row],[Kategorie]]&amp;Tabelle1[[#This Row],[Gruppe]]&amp;Tabelle1[[#This Row],[Name]]</f>
        <v>Rewe GruppeRewe WestEssigEssig CK 250mlHimbeer &amp; Essig, 250 ml Karaffe</v>
      </c>
      <c r="V3542">
        <f>_xlfn.XLOOKUP(U3542,'Daten Vor-Quartal'!U:U,'Daten Vor-Quartal'!I:I,0)</f>
        <v>0.76258992805755399</v>
      </c>
    </row>
    <row r="3543" spans="1:22">
      <c r="A3543" t="s">
        <v>24</v>
      </c>
      <c r="B3543" t="s">
        <v>30</v>
      </c>
      <c r="C3543" t="s">
        <v>9</v>
      </c>
      <c r="D3543" t="s">
        <v>190</v>
      </c>
      <c r="E3543" t="s">
        <v>77</v>
      </c>
      <c r="F3543">
        <v>24</v>
      </c>
      <c r="G3543" t="s">
        <v>74</v>
      </c>
      <c r="H3543">
        <v>0</v>
      </c>
      <c r="I3543">
        <v>0</v>
      </c>
      <c r="J3543">
        <v>2.482758620689653</v>
      </c>
      <c r="K3543">
        <v>0.5301784254316334</v>
      </c>
      <c r="L3543">
        <v>0</v>
      </c>
      <c r="M3543">
        <v>331</v>
      </c>
      <c r="N3543">
        <v>1</v>
      </c>
      <c r="O3543">
        <v>0</v>
      </c>
      <c r="P3543">
        <v>721</v>
      </c>
      <c r="Q3543">
        <v>6.2016694475643845</v>
      </c>
      <c r="R3543">
        <v>0.92601346772726156</v>
      </c>
      <c r="S3543">
        <f t="shared" si="58"/>
        <v>0</v>
      </c>
      <c r="T3543" s="13">
        <f>(Tabelle1[[#This Row],[MT Distri % (besucht)]]-Tabelle1[[#This Row],[MT Distri % (besucht) VP]])*100</f>
        <v>0</v>
      </c>
      <c r="U3543" t="str">
        <f>Tabelle1[[#This Row],[Kundenhierarchie 1]]&amp;Tabelle1[[#This Row],[Händler]]&amp;Tabelle1[[#This Row],[Kategorie]]&amp;Tabelle1[[#This Row],[Gruppe]]&amp;Tabelle1[[#This Row],[Name]]</f>
        <v>Rewe GruppeRewe WestEssigEssig CK 250mlHonig &amp; Essig, 250ml Karaffe</v>
      </c>
      <c r="V3543">
        <f>_xlfn.XLOOKUP(U3543,'Daten Vor-Quartal'!U:U,'Daten Vor-Quartal'!I:I,0)</f>
        <v>0</v>
      </c>
    </row>
    <row r="3544" spans="1:22">
      <c r="A3544" t="s">
        <v>24</v>
      </c>
      <c r="B3544" t="s">
        <v>30</v>
      </c>
      <c r="C3544" t="s">
        <v>9</v>
      </c>
      <c r="D3544" t="s">
        <v>190</v>
      </c>
      <c r="E3544" t="s">
        <v>64</v>
      </c>
      <c r="F3544">
        <v>12</v>
      </c>
      <c r="G3544" t="s">
        <v>63</v>
      </c>
      <c r="H3544">
        <v>1</v>
      </c>
      <c r="I3544">
        <v>0.13157894736842105</v>
      </c>
      <c r="J3544">
        <v>5.6551724137930739</v>
      </c>
      <c r="K3544">
        <v>1.0526619535420578</v>
      </c>
      <c r="L3544">
        <v>331</v>
      </c>
      <c r="M3544">
        <v>331</v>
      </c>
      <c r="N3544">
        <v>152</v>
      </c>
      <c r="O3544">
        <v>20</v>
      </c>
      <c r="P3544">
        <v>721</v>
      </c>
      <c r="Q3544">
        <v>11.546453961959385</v>
      </c>
      <c r="R3544">
        <v>1.6093776289246282</v>
      </c>
      <c r="S3544">
        <f t="shared" si="58"/>
        <v>0.12949640287769784</v>
      </c>
      <c r="T3544" s="13">
        <f>(Tabelle1[[#This Row],[MT Distri % (besucht)]]-Tabelle1[[#This Row],[MT Distri % (besucht) VP]])*100</f>
        <v>0.20825444907232038</v>
      </c>
      <c r="U3544" t="str">
        <f>Tabelle1[[#This Row],[Kundenhierarchie 1]]&amp;Tabelle1[[#This Row],[Händler]]&amp;Tabelle1[[#This Row],[Kategorie]]&amp;Tabelle1[[#This Row],[Gruppe]]&amp;Tabelle1[[#This Row],[Name]]</f>
        <v>Rewe GruppeRewe WestEssigEssig CK 250mlKühne Apfel Essig, 250ml Karaffe</v>
      </c>
      <c r="V3544">
        <f>_xlfn.XLOOKUP(U3544,'Daten Vor-Quartal'!U:U,'Daten Vor-Quartal'!I:I,0)</f>
        <v>0.12949640287769784</v>
      </c>
    </row>
    <row r="3545" spans="1:22">
      <c r="A3545" t="s">
        <v>24</v>
      </c>
      <c r="B3545" t="s">
        <v>30</v>
      </c>
      <c r="C3545" t="s">
        <v>9</v>
      </c>
      <c r="D3545" t="s">
        <v>190</v>
      </c>
      <c r="E3545" t="s">
        <v>84</v>
      </c>
      <c r="F3545">
        <v>31</v>
      </c>
      <c r="G3545" t="s">
        <v>74</v>
      </c>
      <c r="H3545">
        <v>0</v>
      </c>
      <c r="I3545">
        <v>0</v>
      </c>
      <c r="J3545">
        <v>0</v>
      </c>
      <c r="K3545">
        <v>0</v>
      </c>
      <c r="L3545">
        <v>0</v>
      </c>
      <c r="M3545">
        <v>331</v>
      </c>
      <c r="N3545">
        <v>1</v>
      </c>
      <c r="O3545">
        <v>0</v>
      </c>
      <c r="P3545">
        <v>721</v>
      </c>
      <c r="Q3545">
        <v>0</v>
      </c>
      <c r="R3545">
        <v>0</v>
      </c>
      <c r="S3545">
        <f t="shared" si="58"/>
        <v>0</v>
      </c>
      <c r="T3545" s="13">
        <f>(Tabelle1[[#This Row],[MT Distri % (besucht)]]-Tabelle1[[#This Row],[MT Distri % (besucht) VP]])*100</f>
        <v>0</v>
      </c>
      <c r="U3545" t="str">
        <f>Tabelle1[[#This Row],[Kundenhierarchie 1]]&amp;Tabelle1[[#This Row],[Händler]]&amp;Tabelle1[[#This Row],[Kategorie]]&amp;Tabelle1[[#This Row],[Gruppe]]&amp;Tabelle1[[#This Row],[Name]]</f>
        <v>Rewe GruppeRewe WestEssigEssig CK 250mlKühne Rotwein Essig, 250ml Karaffe</v>
      </c>
      <c r="V3545">
        <f>_xlfn.XLOOKUP(U3545,'Daten Vor-Quartal'!U:U,'Daten Vor-Quartal'!I:I,0)</f>
        <v>0</v>
      </c>
    </row>
    <row r="3546" spans="1:22">
      <c r="A3546" t="s">
        <v>24</v>
      </c>
      <c r="B3546" t="s">
        <v>30</v>
      </c>
      <c r="C3546" t="s">
        <v>9</v>
      </c>
      <c r="D3546" t="s">
        <v>190</v>
      </c>
      <c r="E3546" t="s">
        <v>75</v>
      </c>
      <c r="F3546">
        <v>22</v>
      </c>
      <c r="G3546" t="s">
        <v>74</v>
      </c>
      <c r="H3546">
        <v>1</v>
      </c>
      <c r="I3546">
        <v>0.15789473684210525</v>
      </c>
      <c r="J3546">
        <v>16.965517241379448</v>
      </c>
      <c r="K3546">
        <v>0.22911556773914299</v>
      </c>
      <c r="L3546">
        <v>331</v>
      </c>
      <c r="M3546">
        <v>331</v>
      </c>
      <c r="N3546">
        <v>152</v>
      </c>
      <c r="O3546">
        <v>24</v>
      </c>
      <c r="P3546">
        <v>721</v>
      </c>
      <c r="Q3546">
        <v>22.315042435282585</v>
      </c>
      <c r="R3546">
        <v>0.84202346007942452</v>
      </c>
      <c r="S3546">
        <f t="shared" si="58"/>
        <v>0.16546762589928057</v>
      </c>
      <c r="T3546" s="13">
        <f>(Tabelle1[[#This Row],[MT Distri % (besucht)]]-Tabelle1[[#This Row],[MT Distri % (besucht) VP]])*100</f>
        <v>-0.75728890571753193</v>
      </c>
      <c r="U3546" t="str">
        <f>Tabelle1[[#This Row],[Kundenhierarchie 1]]&amp;Tabelle1[[#This Row],[Händler]]&amp;Tabelle1[[#This Row],[Kategorie]]&amp;Tabelle1[[#This Row],[Gruppe]]&amp;Tabelle1[[#This Row],[Name]]</f>
        <v>Rewe GruppeRewe WestEssigEssig CK 250mlKühne Weißwein Essig, 250ml Karaffe</v>
      </c>
      <c r="V3546">
        <f>_xlfn.XLOOKUP(U3546,'Daten Vor-Quartal'!U:U,'Daten Vor-Quartal'!I:I,0)</f>
        <v>0.16546762589928057</v>
      </c>
    </row>
    <row r="3547" spans="1:22">
      <c r="A3547" t="s">
        <v>24</v>
      </c>
      <c r="B3547" t="s">
        <v>30</v>
      </c>
      <c r="C3547" t="s">
        <v>9</v>
      </c>
      <c r="D3547" t="s">
        <v>190</v>
      </c>
      <c r="E3547" t="s">
        <v>78</v>
      </c>
      <c r="F3547">
        <v>25</v>
      </c>
      <c r="G3547" t="s">
        <v>74</v>
      </c>
      <c r="H3547">
        <v>1</v>
      </c>
      <c r="I3547">
        <v>0.21710526315789475</v>
      </c>
      <c r="J3547">
        <v>7.7241379310344538</v>
      </c>
      <c r="K3547">
        <v>-28.398595681238795</v>
      </c>
      <c r="L3547">
        <v>331</v>
      </c>
      <c r="M3547">
        <v>331</v>
      </c>
      <c r="N3547">
        <v>152</v>
      </c>
      <c r="O3547">
        <v>33</v>
      </c>
      <c r="P3547">
        <v>721</v>
      </c>
      <c r="Q3547">
        <v>5.7740318361894936</v>
      </c>
      <c r="R3547">
        <v>-37.925583843894159</v>
      </c>
      <c r="S3547">
        <f t="shared" si="58"/>
        <v>0.43165467625899279</v>
      </c>
      <c r="T3547" s="13">
        <f>(Tabelle1[[#This Row],[MT Distri % (besucht)]]-Tabelle1[[#This Row],[MT Distri % (besucht) VP]])*100</f>
        <v>-21.454941310109803</v>
      </c>
      <c r="U3547" t="str">
        <f>Tabelle1[[#This Row],[Kundenhierarchie 1]]&amp;Tabelle1[[#This Row],[Händler]]&amp;Tabelle1[[#This Row],[Kategorie]]&amp;Tabelle1[[#This Row],[Gruppe]]&amp;Tabelle1[[#This Row],[Name]]</f>
        <v>Rewe GruppeRewe WestEssigEssig CK 250mlWalnuss &amp; Essig, 250 ml Karaffe</v>
      </c>
      <c r="V3547">
        <f>_xlfn.XLOOKUP(U3547,'Daten Vor-Quartal'!U:U,'Daten Vor-Quartal'!I:I,0)</f>
        <v>0.43165467625899279</v>
      </c>
    </row>
    <row r="3548" spans="1:22">
      <c r="A3548" t="s">
        <v>24</v>
      </c>
      <c r="B3548" t="s">
        <v>30</v>
      </c>
      <c r="C3548" t="s">
        <v>9</v>
      </c>
      <c r="D3548" t="s">
        <v>191</v>
      </c>
      <c r="E3548" t="s">
        <v>61</v>
      </c>
      <c r="F3548">
        <v>10</v>
      </c>
      <c r="G3548" t="s">
        <v>51</v>
      </c>
      <c r="H3548">
        <v>1</v>
      </c>
      <c r="I3548">
        <v>0.28289473684210525</v>
      </c>
      <c r="J3548">
        <v>15.862068965517215</v>
      </c>
      <c r="K3548">
        <v>-27.513105372000297</v>
      </c>
      <c r="L3548">
        <v>331</v>
      </c>
      <c r="M3548">
        <v>331</v>
      </c>
      <c r="N3548">
        <v>152</v>
      </c>
      <c r="O3548">
        <v>43</v>
      </c>
      <c r="P3548">
        <v>721</v>
      </c>
      <c r="Q3548">
        <v>14.582526035130345</v>
      </c>
      <c r="R3548">
        <v>-34.002270097069669</v>
      </c>
      <c r="S3548">
        <f t="shared" si="58"/>
        <v>0.68345323741007191</v>
      </c>
      <c r="T3548" s="13">
        <f>(Tabelle1[[#This Row],[MT Distri % (besucht)]]-Tabelle1[[#This Row],[MT Distri % (besucht) VP]])*100</f>
        <v>-40.055850056796665</v>
      </c>
      <c r="U3548" t="str">
        <f>Tabelle1[[#This Row],[Kundenhierarchie 1]]&amp;Tabelle1[[#This Row],[Händler]]&amp;Tabelle1[[#This Row],[Kategorie]]&amp;Tabelle1[[#This Row],[Gruppe]]&amp;Tabelle1[[#This Row],[Name]]</f>
        <v>Rewe GruppeRewe WestEssigEssig EssenzKühne Essig-Essenz, 400g, 10er Tray</v>
      </c>
      <c r="V3548">
        <f>_xlfn.XLOOKUP(U3548,'Daten Vor-Quartal'!U:U,'Daten Vor-Quartal'!I:I,0)</f>
        <v>0.68345323741007191</v>
      </c>
    </row>
    <row r="3549" spans="1:22">
      <c r="A3549" t="s">
        <v>24</v>
      </c>
      <c r="B3549" t="s">
        <v>30</v>
      </c>
      <c r="C3549" t="s">
        <v>9</v>
      </c>
      <c r="D3549" t="s">
        <v>192</v>
      </c>
      <c r="E3549" t="s">
        <v>66</v>
      </c>
      <c r="F3549">
        <v>14</v>
      </c>
      <c r="G3549" t="s">
        <v>63</v>
      </c>
      <c r="H3549">
        <v>1</v>
      </c>
      <c r="I3549">
        <v>0</v>
      </c>
      <c r="J3549">
        <v>11.862068965517217</v>
      </c>
      <c r="K3549">
        <v>-0.96917231760688161</v>
      </c>
      <c r="L3549">
        <v>331</v>
      </c>
      <c r="M3549">
        <v>331</v>
      </c>
      <c r="N3549">
        <v>152</v>
      </c>
      <c r="O3549">
        <v>0</v>
      </c>
      <c r="P3549">
        <v>721</v>
      </c>
      <c r="Q3549">
        <v>10.657442709892788</v>
      </c>
      <c r="R3549">
        <v>-0.31088552470782638</v>
      </c>
      <c r="S3549">
        <f t="shared" si="58"/>
        <v>0</v>
      </c>
      <c r="T3549" s="13">
        <f>(Tabelle1[[#This Row],[MT Distri % (besucht)]]-Tabelle1[[#This Row],[MT Distri % (besucht) VP]])*100</f>
        <v>0</v>
      </c>
      <c r="U3549" t="str">
        <f>Tabelle1[[#This Row],[Kundenhierarchie 1]]&amp;Tabelle1[[#This Row],[Händler]]&amp;Tabelle1[[#This Row],[Kategorie]]&amp;Tabelle1[[#This Row],[Gruppe]]&amp;Tabelle1[[#This Row],[Name]]</f>
        <v>Rewe GruppeRewe WestEssigEssig Exquisit 0,5lKühne Bio Apfel Essig 5% 0,5l Fl.</v>
      </c>
      <c r="V3549">
        <f>_xlfn.XLOOKUP(U3549,'Daten Vor-Quartal'!U:U,'Daten Vor-Quartal'!I:I,0)</f>
        <v>0</v>
      </c>
    </row>
    <row r="3550" spans="1:22">
      <c r="A3550" t="s">
        <v>24</v>
      </c>
      <c r="B3550" t="s">
        <v>30</v>
      </c>
      <c r="C3550" t="s">
        <v>9</v>
      </c>
      <c r="D3550" t="s">
        <v>192</v>
      </c>
      <c r="E3550" t="s">
        <v>65</v>
      </c>
      <c r="F3550">
        <v>13</v>
      </c>
      <c r="G3550" t="s">
        <v>63</v>
      </c>
      <c r="H3550">
        <v>1</v>
      </c>
      <c r="I3550">
        <v>0.92763157894736847</v>
      </c>
      <c r="J3550">
        <v>66.068965517241494</v>
      </c>
      <c r="K3550">
        <v>-1.434521233107277</v>
      </c>
      <c r="L3550">
        <v>331</v>
      </c>
      <c r="M3550">
        <v>331</v>
      </c>
      <c r="N3550">
        <v>152</v>
      </c>
      <c r="O3550">
        <v>141</v>
      </c>
      <c r="P3550">
        <v>721</v>
      </c>
      <c r="Q3550">
        <v>74.925876313812509</v>
      </c>
      <c r="R3550">
        <v>-1.914447476942982</v>
      </c>
      <c r="S3550">
        <f t="shared" si="58"/>
        <v>0.92805755395683454</v>
      </c>
      <c r="T3550" s="13">
        <f>(Tabelle1[[#This Row],[MT Distri % (besucht)]]-Tabelle1[[#This Row],[MT Distri % (besucht) VP]])*100</f>
        <v>-4.2597500946606193E-2</v>
      </c>
      <c r="U3550" t="str">
        <f>Tabelle1[[#This Row],[Kundenhierarchie 1]]&amp;Tabelle1[[#This Row],[Händler]]&amp;Tabelle1[[#This Row],[Kategorie]]&amp;Tabelle1[[#This Row],[Gruppe]]&amp;Tabelle1[[#This Row],[Name]]</f>
        <v>Rewe GruppeRewe WestEssigEssig Exquisit 0,5lKühne Kräuteressig 5%, 0,5l Karaffe</v>
      </c>
      <c r="V3550">
        <f>_xlfn.XLOOKUP(U3550,'Daten Vor-Quartal'!U:U,'Daten Vor-Quartal'!I:I,0)</f>
        <v>0.92805755395683454</v>
      </c>
    </row>
    <row r="3551" spans="1:22">
      <c r="A3551" t="s">
        <v>24</v>
      </c>
      <c r="B3551" t="s">
        <v>30</v>
      </c>
      <c r="C3551" t="s">
        <v>9</v>
      </c>
      <c r="D3551" t="s">
        <v>192</v>
      </c>
      <c r="E3551" t="s">
        <v>76</v>
      </c>
      <c r="F3551">
        <v>23</v>
      </c>
      <c r="G3551" t="s">
        <v>74</v>
      </c>
      <c r="H3551">
        <v>1</v>
      </c>
      <c r="I3551">
        <v>0.94078947368421051</v>
      </c>
      <c r="J3551">
        <v>62.896551724137758</v>
      </c>
      <c r="K3551">
        <v>-0.14389457990669996</v>
      </c>
      <c r="L3551">
        <v>331</v>
      </c>
      <c r="M3551">
        <v>331</v>
      </c>
      <c r="N3551">
        <v>152</v>
      </c>
      <c r="O3551">
        <v>143</v>
      </c>
      <c r="P3551">
        <v>721</v>
      </c>
      <c r="Q3551">
        <v>72.210517580812279</v>
      </c>
      <c r="R3551">
        <v>-0.60673636762474814</v>
      </c>
      <c r="S3551">
        <f t="shared" si="58"/>
        <v>0.94964028776978415</v>
      </c>
      <c r="T3551" s="13">
        <f>(Tabelle1[[#This Row],[MT Distri % (besucht)]]-Tabelle1[[#This Row],[MT Distri % (besucht) VP]])*100</f>
        <v>-0.88508140855736439</v>
      </c>
      <c r="U3551" t="str">
        <f>Tabelle1[[#This Row],[Kundenhierarchie 1]]&amp;Tabelle1[[#This Row],[Händler]]&amp;Tabelle1[[#This Row],[Kategorie]]&amp;Tabelle1[[#This Row],[Gruppe]]&amp;Tabelle1[[#This Row],[Name]]</f>
        <v>Rewe GruppeRewe WestEssigEssig Exquisit 0,5lKühne Rotweinessig 6%, 0,5l Karaffe</v>
      </c>
      <c r="V3551">
        <f>_xlfn.XLOOKUP(U3551,'Daten Vor-Quartal'!U:U,'Daten Vor-Quartal'!I:I,0)</f>
        <v>0.94964028776978415</v>
      </c>
    </row>
    <row r="3552" spans="1:22">
      <c r="A3552" t="s">
        <v>24</v>
      </c>
      <c r="B3552" t="s">
        <v>30</v>
      </c>
      <c r="C3552" t="s">
        <v>9</v>
      </c>
      <c r="D3552" t="s">
        <v>192</v>
      </c>
      <c r="E3552" t="s">
        <v>58</v>
      </c>
      <c r="F3552">
        <v>7</v>
      </c>
      <c r="G3552" t="s">
        <v>51</v>
      </c>
      <c r="H3552">
        <v>1</v>
      </c>
      <c r="I3552">
        <v>0.99342105263157898</v>
      </c>
      <c r="J3552">
        <v>82.206896551724427</v>
      </c>
      <c r="K3552">
        <v>0.33799836483431989</v>
      </c>
      <c r="L3552">
        <v>331</v>
      </c>
      <c r="M3552">
        <v>331</v>
      </c>
      <c r="N3552">
        <v>152</v>
      </c>
      <c r="O3552">
        <v>151</v>
      </c>
      <c r="P3552">
        <v>721</v>
      </c>
      <c r="Q3552">
        <v>85.21985718350669</v>
      </c>
      <c r="R3552">
        <v>0.54120887816755214</v>
      </c>
      <c r="S3552">
        <f t="shared" si="58"/>
        <v>0.98561151079136688</v>
      </c>
      <c r="T3552" s="13">
        <f>(Tabelle1[[#This Row],[MT Distri % (besucht)]]-Tabelle1[[#This Row],[MT Distri % (besucht) VP]])*100</f>
        <v>0.78095418402120975</v>
      </c>
      <c r="U3552" t="str">
        <f>Tabelle1[[#This Row],[Kundenhierarchie 1]]&amp;Tabelle1[[#This Row],[Händler]]&amp;Tabelle1[[#This Row],[Kategorie]]&amp;Tabelle1[[#This Row],[Gruppe]]&amp;Tabelle1[[#This Row],[Name]]</f>
        <v>Rewe GruppeRewe WestEssigEssig Exquisit 0,5lKühne Weißweinessig 6%, 0,5l Karaffe</v>
      </c>
      <c r="V3552">
        <f>_xlfn.XLOOKUP(U3552,'Daten Vor-Quartal'!U:U,'Daten Vor-Quartal'!I:I,0)</f>
        <v>0.98561151079136688</v>
      </c>
    </row>
    <row r="3553" spans="1:22">
      <c r="A3553" t="s">
        <v>24</v>
      </c>
      <c r="B3553" t="s">
        <v>30</v>
      </c>
      <c r="C3553" t="s">
        <v>9</v>
      </c>
      <c r="D3553" t="s">
        <v>192</v>
      </c>
      <c r="E3553" t="s">
        <v>94</v>
      </c>
      <c r="F3553">
        <v>99</v>
      </c>
      <c r="G3553" t="s">
        <v>74</v>
      </c>
      <c r="H3553">
        <v>1</v>
      </c>
      <c r="I3553">
        <v>0.36184210526315791</v>
      </c>
      <c r="J3553">
        <v>13.241379310344787</v>
      </c>
      <c r="K3553">
        <v>-1.821382195931323</v>
      </c>
      <c r="L3553">
        <v>331</v>
      </c>
      <c r="M3553">
        <v>331</v>
      </c>
      <c r="N3553">
        <v>152</v>
      </c>
      <c r="O3553">
        <v>55</v>
      </c>
      <c r="P3553">
        <v>721</v>
      </c>
      <c r="Q3553">
        <v>20.134831903226164</v>
      </c>
      <c r="R3553">
        <v>-3.5303072648240672</v>
      </c>
      <c r="S3553">
        <f t="shared" si="58"/>
        <v>0.39568345323741005</v>
      </c>
      <c r="T3553" s="13">
        <f>(Tabelle1[[#This Row],[MT Distri % (besucht)]]-Tabelle1[[#This Row],[MT Distri % (besucht) VP]])*100</f>
        <v>-3.3841347974252143</v>
      </c>
      <c r="U3553" t="str">
        <f>Tabelle1[[#This Row],[Kundenhierarchie 1]]&amp;Tabelle1[[#This Row],[Händler]]&amp;Tabelle1[[#This Row],[Kategorie]]&amp;Tabelle1[[#This Row],[Gruppe]]&amp;Tabelle1[[#This Row],[Name]]</f>
        <v>Rewe GruppeRewe WestEssigEssig Exquisit 0,5lLiebling d.Jahres, Schw.Johannisb., 0,5l</v>
      </c>
      <c r="V3553">
        <f>_xlfn.XLOOKUP(U3553,'Daten Vor-Quartal'!U:U,'Daten Vor-Quartal'!I:I,0)</f>
        <v>0.39568345323741005</v>
      </c>
    </row>
    <row r="3554" spans="1:22">
      <c r="A3554" t="s">
        <v>24</v>
      </c>
      <c r="B3554" t="s">
        <v>30</v>
      </c>
      <c r="C3554" t="s">
        <v>9</v>
      </c>
      <c r="D3554" t="s">
        <v>193</v>
      </c>
      <c r="E3554" t="s">
        <v>81</v>
      </c>
      <c r="F3554">
        <v>28</v>
      </c>
      <c r="G3554" t="s">
        <v>74</v>
      </c>
      <c r="H3554">
        <v>1</v>
      </c>
      <c r="I3554">
        <v>0.90131578947368418</v>
      </c>
      <c r="J3554">
        <v>56.275862068965345</v>
      </c>
      <c r="K3554">
        <v>0.90626653200598029</v>
      </c>
      <c r="L3554">
        <v>331</v>
      </c>
      <c r="M3554">
        <v>331</v>
      </c>
      <c r="N3554">
        <v>152</v>
      </c>
      <c r="O3554">
        <v>137</v>
      </c>
      <c r="P3554">
        <v>721</v>
      </c>
      <c r="Q3554">
        <v>66.812139079316907</v>
      </c>
      <c r="R3554">
        <v>0.33129771371532968</v>
      </c>
      <c r="S3554">
        <f t="shared" si="58"/>
        <v>0.8920863309352518</v>
      </c>
      <c r="T3554" s="13">
        <f>(Tabelle1[[#This Row],[MT Distri % (besucht)]]-Tabelle1[[#This Row],[MT Distri % (besucht) VP]])*100</f>
        <v>0.9229458538432378</v>
      </c>
      <c r="U3554" t="str">
        <f>Tabelle1[[#This Row],[Kundenhierarchie 1]]&amp;Tabelle1[[#This Row],[Händler]]&amp;Tabelle1[[#This Row],[Kategorie]]&amp;Tabelle1[[#This Row],[Gruppe]]&amp;Tabelle1[[#This Row],[Name]]</f>
        <v>Rewe GruppeRewe WestEssigEssig Exquisit 100mlKühne Weißweinessig, 100ml Flasche</v>
      </c>
      <c r="V3554">
        <f>_xlfn.XLOOKUP(U3554,'Daten Vor-Quartal'!U:U,'Daten Vor-Quartal'!I:I,0)</f>
        <v>0.8920863309352518</v>
      </c>
    </row>
    <row r="3555" spans="1:22">
      <c r="A3555" t="s">
        <v>24</v>
      </c>
      <c r="B3555" t="s">
        <v>30</v>
      </c>
      <c r="C3555" t="s">
        <v>9</v>
      </c>
      <c r="D3555" t="s">
        <v>194</v>
      </c>
      <c r="E3555" t="s">
        <v>79</v>
      </c>
      <c r="F3555">
        <v>26</v>
      </c>
      <c r="G3555" t="s">
        <v>74</v>
      </c>
      <c r="H3555">
        <v>1</v>
      </c>
      <c r="I3555">
        <v>0.5</v>
      </c>
      <c r="J3555">
        <v>35.862068965517501</v>
      </c>
      <c r="K3555">
        <v>1.4129755206079009</v>
      </c>
      <c r="L3555">
        <v>331</v>
      </c>
      <c r="M3555">
        <v>331</v>
      </c>
      <c r="N3555">
        <v>152</v>
      </c>
      <c r="O3555">
        <v>76</v>
      </c>
      <c r="P3555">
        <v>721</v>
      </c>
      <c r="Q3555">
        <v>38.809226676094141</v>
      </c>
      <c r="R3555">
        <v>-1.6406440773743753</v>
      </c>
      <c r="S3555">
        <f t="shared" si="58"/>
        <v>0.5611510791366906</v>
      </c>
      <c r="T3555" s="13">
        <f>(Tabelle1[[#This Row],[MT Distri % (besucht)]]-Tabelle1[[#This Row],[MT Distri % (besucht) VP]])*100</f>
        <v>-6.1151079136690605</v>
      </c>
      <c r="U3555" t="str">
        <f>Tabelle1[[#This Row],[Kundenhierarchie 1]]&amp;Tabelle1[[#This Row],[Händler]]&amp;Tabelle1[[#This Row],[Kategorie]]&amp;Tabelle1[[#This Row],[Gruppe]]&amp;Tabelle1[[#This Row],[Name]]</f>
        <v>Rewe GruppeRewe WestEssigEssig Flasche 0,75lGurkenaufguss, 0,75l Glasfl.</v>
      </c>
      <c r="V3555">
        <f>_xlfn.XLOOKUP(U3555,'Daten Vor-Quartal'!U:U,'Daten Vor-Quartal'!I:I,0)</f>
        <v>0.5611510791366906</v>
      </c>
    </row>
    <row r="3556" spans="1:22">
      <c r="A3556" t="s">
        <v>24</v>
      </c>
      <c r="B3556" t="s">
        <v>30</v>
      </c>
      <c r="C3556" t="s">
        <v>9</v>
      </c>
      <c r="D3556" t="s">
        <v>194</v>
      </c>
      <c r="E3556" t="s">
        <v>59</v>
      </c>
      <c r="F3556">
        <v>8</v>
      </c>
      <c r="G3556" t="s">
        <v>51</v>
      </c>
      <c r="H3556">
        <v>0</v>
      </c>
      <c r="I3556">
        <v>0</v>
      </c>
      <c r="J3556">
        <v>0</v>
      </c>
      <c r="K3556">
        <v>0</v>
      </c>
      <c r="L3556">
        <v>0</v>
      </c>
      <c r="M3556">
        <v>331</v>
      </c>
      <c r="N3556">
        <v>1</v>
      </c>
      <c r="O3556">
        <v>0</v>
      </c>
      <c r="P3556">
        <v>0</v>
      </c>
      <c r="Q3556">
        <v>0</v>
      </c>
      <c r="R3556">
        <v>0</v>
      </c>
      <c r="S3556">
        <f t="shared" si="58"/>
        <v>0</v>
      </c>
      <c r="T3556" s="13">
        <f>(Tabelle1[[#This Row],[MT Distri % (besucht)]]-Tabelle1[[#This Row],[MT Distri % (besucht) VP]])*100</f>
        <v>0</v>
      </c>
      <c r="U3556" t="str">
        <f>Tabelle1[[#This Row],[Kundenhierarchie 1]]&amp;Tabelle1[[#This Row],[Händler]]&amp;Tabelle1[[#This Row],[Kategorie]]&amp;Tabelle1[[#This Row],[Gruppe]]&amp;Tabelle1[[#This Row],[Name]]</f>
        <v>Rewe GruppeRewe WestEssigEssig Flasche 0,75lKFM Kressi Kräuter VollwEs.5% 0,75l 12er</v>
      </c>
      <c r="V3556">
        <f>_xlfn.XLOOKUP(U3556,'Daten Vor-Quartal'!U:U,'Daten Vor-Quartal'!I:I,0)</f>
        <v>0</v>
      </c>
    </row>
    <row r="3557" spans="1:22">
      <c r="A3557" t="s">
        <v>24</v>
      </c>
      <c r="B3557" t="s">
        <v>30</v>
      </c>
      <c r="C3557" t="s">
        <v>9</v>
      </c>
      <c r="D3557" t="s">
        <v>194</v>
      </c>
      <c r="E3557" t="s">
        <v>56</v>
      </c>
      <c r="F3557">
        <v>5</v>
      </c>
      <c r="G3557" t="s">
        <v>51</v>
      </c>
      <c r="H3557">
        <v>1</v>
      </c>
      <c r="I3557">
        <v>0.95394736842105265</v>
      </c>
      <c r="J3557">
        <v>87.448275862068868</v>
      </c>
      <c r="K3557">
        <v>16.458038763045213</v>
      </c>
      <c r="L3557">
        <v>331</v>
      </c>
      <c r="M3557">
        <v>331</v>
      </c>
      <c r="N3557">
        <v>152</v>
      </c>
      <c r="O3557">
        <v>145</v>
      </c>
      <c r="P3557">
        <v>721</v>
      </c>
      <c r="Q3557">
        <v>92.300751135542981</v>
      </c>
      <c r="R3557">
        <v>14.440992461586589</v>
      </c>
      <c r="S3557">
        <f t="shared" si="58"/>
        <v>0.93525179856115104</v>
      </c>
      <c r="T3557" s="13">
        <f>(Tabelle1[[#This Row],[MT Distri % (besucht)]]-Tabelle1[[#This Row],[MT Distri % (besucht) VP]])*100</f>
        <v>1.8695569859901617</v>
      </c>
      <c r="U3557" t="str">
        <f>Tabelle1[[#This Row],[Kundenhierarchie 1]]&amp;Tabelle1[[#This Row],[Händler]]&amp;Tabelle1[[#This Row],[Kategorie]]&amp;Tabelle1[[#This Row],[Gruppe]]&amp;Tabelle1[[#This Row],[Name]]</f>
        <v>Rewe GruppeRewe WestEssigEssig Flasche 0,75lSalata kräuterwürzig, 0,75l Glasflasche</v>
      </c>
      <c r="V3557">
        <f>_xlfn.XLOOKUP(U3557,'Daten Vor-Quartal'!U:U,'Daten Vor-Quartal'!I:I,0)</f>
        <v>0.93525179856115104</v>
      </c>
    </row>
    <row r="3558" spans="1:22">
      <c r="A3558" t="s">
        <v>24</v>
      </c>
      <c r="B3558" t="s">
        <v>30</v>
      </c>
      <c r="C3558" t="s">
        <v>9</v>
      </c>
      <c r="D3558" t="s">
        <v>194</v>
      </c>
      <c r="E3558" t="s">
        <v>72</v>
      </c>
      <c r="F3558">
        <v>20</v>
      </c>
      <c r="G3558" t="s">
        <v>63</v>
      </c>
      <c r="H3558">
        <v>1</v>
      </c>
      <c r="I3558">
        <v>0.76973684210526316</v>
      </c>
      <c r="J3558">
        <v>47.310344827586512</v>
      </c>
      <c r="K3558">
        <v>0.44842014139373987</v>
      </c>
      <c r="L3558">
        <v>331</v>
      </c>
      <c r="M3558">
        <v>331</v>
      </c>
      <c r="N3558">
        <v>152</v>
      </c>
      <c r="O3558">
        <v>117</v>
      </c>
      <c r="P3558">
        <v>721</v>
      </c>
      <c r="Q3558">
        <v>57.028413408758759</v>
      </c>
      <c r="R3558">
        <v>0.22180669627126548</v>
      </c>
      <c r="S3558">
        <f t="shared" si="58"/>
        <v>0.78417266187050361</v>
      </c>
      <c r="T3558" s="13">
        <f>(Tabelle1[[#This Row],[MT Distri % (besucht)]]-Tabelle1[[#This Row],[MT Distri % (besucht) VP]])*100</f>
        <v>-1.4435819765240443</v>
      </c>
      <c r="U3558" t="str">
        <f>Tabelle1[[#This Row],[Kundenhierarchie 1]]&amp;Tabelle1[[#This Row],[Händler]]&amp;Tabelle1[[#This Row],[Kategorie]]&amp;Tabelle1[[#This Row],[Gruppe]]&amp;Tabelle1[[#This Row],[Name]]</f>
        <v>Rewe GruppeRewe WestEssigEssig Flasche 0,75lTafelessig 5%, 0,75l Glasflasche</v>
      </c>
      <c r="V3558">
        <f>_xlfn.XLOOKUP(U3558,'Daten Vor-Quartal'!U:U,'Daten Vor-Quartal'!I:I,0)</f>
        <v>0.78417266187050361</v>
      </c>
    </row>
    <row r="3559" spans="1:22">
      <c r="A3559" t="s">
        <v>24</v>
      </c>
      <c r="B3559" t="s">
        <v>30</v>
      </c>
      <c r="C3559" t="s">
        <v>9</v>
      </c>
      <c r="D3559" t="s">
        <v>195</v>
      </c>
      <c r="E3559" t="s">
        <v>89</v>
      </c>
      <c r="F3559">
        <v>36</v>
      </c>
      <c r="G3559" t="s">
        <v>74</v>
      </c>
      <c r="H3559">
        <v>1</v>
      </c>
      <c r="I3559">
        <v>0.17763157894736842</v>
      </c>
      <c r="J3559">
        <v>8.9655172413793736</v>
      </c>
      <c r="K3559">
        <v>3.9445967392872752</v>
      </c>
      <c r="L3559">
        <v>331</v>
      </c>
      <c r="M3559">
        <v>331</v>
      </c>
      <c r="N3559">
        <v>152</v>
      </c>
      <c r="O3559">
        <v>27</v>
      </c>
      <c r="P3559">
        <v>721</v>
      </c>
      <c r="Q3559">
        <v>11.246495730830834</v>
      </c>
      <c r="R3559">
        <v>4.779075099085107</v>
      </c>
      <c r="S3559">
        <f t="shared" si="58"/>
        <v>0.20863309352517986</v>
      </c>
      <c r="T3559" s="13">
        <f>(Tabelle1[[#This Row],[MT Distri % (besucht)]]-Tabelle1[[#This Row],[MT Distri % (besucht) VP]])*100</f>
        <v>-3.1001514577811444</v>
      </c>
      <c r="U3559" t="str">
        <f>Tabelle1[[#This Row],[Kundenhierarchie 1]]&amp;Tabelle1[[#This Row],[Händler]]&amp;Tabelle1[[#This Row],[Kategorie]]&amp;Tabelle1[[#This Row],[Gruppe]]&amp;Tabelle1[[#This Row],[Name]]</f>
        <v>Rewe GruppeRewe WestEssigEssig Kanister &lt;5lGurkenaufguss gebrauchsfertig, 5l Kan.</v>
      </c>
      <c r="V3559">
        <f>_xlfn.XLOOKUP(U3559,'Daten Vor-Quartal'!U:U,'Daten Vor-Quartal'!I:I,0)</f>
        <v>0.20863309352517986</v>
      </c>
    </row>
    <row r="3560" spans="1:22">
      <c r="A3560" t="s">
        <v>24</v>
      </c>
      <c r="B3560" t="s">
        <v>30</v>
      </c>
      <c r="C3560" t="s">
        <v>9</v>
      </c>
      <c r="D3560" t="s">
        <v>195</v>
      </c>
      <c r="E3560" t="s">
        <v>87</v>
      </c>
      <c r="F3560">
        <v>34</v>
      </c>
      <c r="G3560" t="s">
        <v>74</v>
      </c>
      <c r="H3560">
        <v>1</v>
      </c>
      <c r="I3560">
        <v>0.32236842105263158</v>
      </c>
      <c r="J3560">
        <v>16.413793103448349</v>
      </c>
      <c r="K3560">
        <v>7.6271822247872354</v>
      </c>
      <c r="L3560">
        <v>331</v>
      </c>
      <c r="M3560">
        <v>331</v>
      </c>
      <c r="N3560">
        <v>152</v>
      </c>
      <c r="O3560">
        <v>49</v>
      </c>
      <c r="P3560">
        <v>721</v>
      </c>
      <c r="Q3560">
        <v>19.969103546993264</v>
      </c>
      <c r="R3560">
        <v>9.1349527569922895</v>
      </c>
      <c r="S3560">
        <f t="shared" si="58"/>
        <v>0.38129496402877699</v>
      </c>
      <c r="T3560" s="13">
        <f>(Tabelle1[[#This Row],[MT Distri % (besucht)]]-Tabelle1[[#This Row],[MT Distri % (besucht) VP]])*100</f>
        <v>-5.8926542976145413</v>
      </c>
      <c r="U3560" t="str">
        <f>Tabelle1[[#This Row],[Kundenhierarchie 1]]&amp;Tabelle1[[#This Row],[Händler]]&amp;Tabelle1[[#This Row],[Kategorie]]&amp;Tabelle1[[#This Row],[Gruppe]]&amp;Tabelle1[[#This Row],[Name]]</f>
        <v>Rewe GruppeRewe WestEssigEssig Kanister &lt;5lGurkenaufguss, 2l Kanister</v>
      </c>
      <c r="V3560">
        <f>_xlfn.XLOOKUP(U3560,'Daten Vor-Quartal'!U:U,'Daten Vor-Quartal'!I:I,0)</f>
        <v>0.38129496402877699</v>
      </c>
    </row>
    <row r="3561" spans="1:22">
      <c r="A3561" t="s">
        <v>24</v>
      </c>
      <c r="B3561" t="s">
        <v>30</v>
      </c>
      <c r="C3561" t="s">
        <v>9</v>
      </c>
      <c r="D3561" t="s">
        <v>195</v>
      </c>
      <c r="E3561" t="s">
        <v>80</v>
      </c>
      <c r="F3561">
        <v>27</v>
      </c>
      <c r="G3561" t="s">
        <v>74</v>
      </c>
      <c r="H3561">
        <v>0</v>
      </c>
      <c r="I3561">
        <v>0</v>
      </c>
      <c r="J3561">
        <v>0</v>
      </c>
      <c r="K3561">
        <v>0</v>
      </c>
      <c r="L3561">
        <v>0</v>
      </c>
      <c r="M3561">
        <v>331</v>
      </c>
      <c r="N3561">
        <v>1</v>
      </c>
      <c r="O3561">
        <v>0</v>
      </c>
      <c r="P3561">
        <v>0</v>
      </c>
      <c r="Q3561">
        <v>0</v>
      </c>
      <c r="R3561">
        <v>0</v>
      </c>
      <c r="S3561">
        <f t="shared" si="58"/>
        <v>0</v>
      </c>
      <c r="T3561" s="13">
        <f>(Tabelle1[[#This Row],[MT Distri % (besucht)]]-Tabelle1[[#This Row],[MT Distri % (besucht) VP]])*100</f>
        <v>0</v>
      </c>
      <c r="U3561" t="str">
        <f>Tabelle1[[#This Row],[Kundenhierarchie 1]]&amp;Tabelle1[[#This Row],[Händler]]&amp;Tabelle1[[#This Row],[Kategorie]]&amp;Tabelle1[[#This Row],[Gruppe]]&amp;Tabelle1[[#This Row],[Name]]</f>
        <v>Rewe GruppeRewe WestEssigEssig Kanister &lt;5lKFM Kressi Kr. vollwürziger Essig 5l Kan</v>
      </c>
      <c r="V3561">
        <f>_xlfn.XLOOKUP(U3561,'Daten Vor-Quartal'!U:U,'Daten Vor-Quartal'!I:I,0)</f>
        <v>0</v>
      </c>
    </row>
    <row r="3562" spans="1:22">
      <c r="A3562" t="s">
        <v>24</v>
      </c>
      <c r="B3562" t="s">
        <v>30</v>
      </c>
      <c r="C3562" t="s">
        <v>9</v>
      </c>
      <c r="D3562" t="s">
        <v>195</v>
      </c>
      <c r="E3562" t="s">
        <v>90</v>
      </c>
      <c r="F3562">
        <v>99</v>
      </c>
      <c r="G3562" t="s">
        <v>74</v>
      </c>
      <c r="H3562">
        <v>0</v>
      </c>
      <c r="I3562">
        <v>0</v>
      </c>
      <c r="J3562">
        <v>0</v>
      </c>
      <c r="K3562">
        <v>0</v>
      </c>
      <c r="L3562">
        <v>0</v>
      </c>
      <c r="M3562">
        <v>331</v>
      </c>
      <c r="N3562">
        <v>1</v>
      </c>
      <c r="O3562">
        <v>0</v>
      </c>
      <c r="P3562">
        <v>0</v>
      </c>
      <c r="Q3562">
        <v>0</v>
      </c>
      <c r="R3562">
        <v>0</v>
      </c>
      <c r="S3562">
        <f t="shared" si="58"/>
        <v>0</v>
      </c>
      <c r="T3562" s="13">
        <f>(Tabelle1[[#This Row],[MT Distri % (besucht)]]-Tabelle1[[#This Row],[MT Distri % (besucht) VP]])*100</f>
        <v>0</v>
      </c>
      <c r="U3562" t="str">
        <f>Tabelle1[[#This Row],[Kundenhierarchie 1]]&amp;Tabelle1[[#This Row],[Händler]]&amp;Tabelle1[[#This Row],[Kategorie]]&amp;Tabelle1[[#This Row],[Gruppe]]&amp;Tabelle1[[#This Row],[Name]]</f>
        <v>Rewe GruppeRewe WestEssigEssig Kanister &lt;5lKuehne Aceto Bals.di Modena 6%, 2l Kan.</v>
      </c>
      <c r="V3562">
        <f>_xlfn.XLOOKUP(U3562,'Daten Vor-Quartal'!U:U,'Daten Vor-Quartal'!I:I,0)</f>
        <v>0</v>
      </c>
    </row>
    <row r="3563" spans="1:22">
      <c r="A3563" t="s">
        <v>24</v>
      </c>
      <c r="B3563" t="s">
        <v>30</v>
      </c>
      <c r="C3563" t="s">
        <v>9</v>
      </c>
      <c r="D3563" t="s">
        <v>195</v>
      </c>
      <c r="E3563" t="s">
        <v>91</v>
      </c>
      <c r="F3563">
        <v>99</v>
      </c>
      <c r="G3563" t="s">
        <v>74</v>
      </c>
      <c r="H3563">
        <v>0</v>
      </c>
      <c r="I3563">
        <v>0</v>
      </c>
      <c r="J3563">
        <v>0</v>
      </c>
      <c r="K3563">
        <v>0</v>
      </c>
      <c r="L3563">
        <v>0</v>
      </c>
      <c r="M3563">
        <v>331</v>
      </c>
      <c r="N3563">
        <v>1</v>
      </c>
      <c r="O3563">
        <v>0</v>
      </c>
      <c r="P3563">
        <v>0</v>
      </c>
      <c r="Q3563">
        <v>0</v>
      </c>
      <c r="R3563">
        <v>0</v>
      </c>
      <c r="S3563">
        <f t="shared" si="58"/>
        <v>0</v>
      </c>
      <c r="T3563" s="13">
        <f>(Tabelle1[[#This Row],[MT Distri % (besucht)]]-Tabelle1[[#This Row],[MT Distri % (besucht) VP]])*100</f>
        <v>0</v>
      </c>
      <c r="U3563" t="str">
        <f>Tabelle1[[#This Row],[Kundenhierarchie 1]]&amp;Tabelle1[[#This Row],[Händler]]&amp;Tabelle1[[#This Row],[Kategorie]]&amp;Tabelle1[[#This Row],[Gruppe]]&amp;Tabelle1[[#This Row],[Name]]</f>
        <v>Rewe GruppeRewe WestEssigEssig Kanister &lt;5lKuehne Condimento Balsa.Bianco, 2l Kan.</v>
      </c>
      <c r="V3563">
        <f>_xlfn.XLOOKUP(U3563,'Daten Vor-Quartal'!U:U,'Daten Vor-Quartal'!I:I,0)</f>
        <v>0</v>
      </c>
    </row>
    <row r="3564" spans="1:22">
      <c r="A3564" t="s">
        <v>24</v>
      </c>
      <c r="B3564" t="s">
        <v>30</v>
      </c>
      <c r="C3564" t="s">
        <v>9</v>
      </c>
      <c r="D3564" t="s">
        <v>195</v>
      </c>
      <c r="E3564" t="s">
        <v>92</v>
      </c>
      <c r="F3564">
        <v>99</v>
      </c>
      <c r="G3564" t="s">
        <v>74</v>
      </c>
      <c r="H3564">
        <v>0</v>
      </c>
      <c r="I3564">
        <v>0</v>
      </c>
      <c r="J3564">
        <v>0</v>
      </c>
      <c r="K3564">
        <v>0</v>
      </c>
      <c r="L3564">
        <v>0</v>
      </c>
      <c r="M3564">
        <v>331</v>
      </c>
      <c r="N3564">
        <v>1</v>
      </c>
      <c r="O3564">
        <v>0</v>
      </c>
      <c r="P3564">
        <v>0</v>
      </c>
      <c r="Q3564">
        <v>0</v>
      </c>
      <c r="R3564">
        <v>0</v>
      </c>
      <c r="S3564">
        <f t="shared" si="58"/>
        <v>0</v>
      </c>
      <c r="T3564" s="13">
        <f>(Tabelle1[[#This Row],[MT Distri % (besucht)]]-Tabelle1[[#This Row],[MT Distri % (besucht) VP]])*100</f>
        <v>0</v>
      </c>
      <c r="U3564" t="str">
        <f>Tabelle1[[#This Row],[Kundenhierarchie 1]]&amp;Tabelle1[[#This Row],[Händler]]&amp;Tabelle1[[#This Row],[Kategorie]]&amp;Tabelle1[[#This Row],[Gruppe]]&amp;Tabelle1[[#This Row],[Name]]</f>
        <v>Rewe GruppeRewe WestEssigEssig Kanister &lt;5lKuehne Rotweinessig 6%, 2l Kanister</v>
      </c>
      <c r="V3564">
        <f>_xlfn.XLOOKUP(U3564,'Daten Vor-Quartal'!U:U,'Daten Vor-Quartal'!I:I,0)</f>
        <v>0</v>
      </c>
    </row>
    <row r="3565" spans="1:22">
      <c r="A3565" t="s">
        <v>24</v>
      </c>
      <c r="B3565" t="s">
        <v>30</v>
      </c>
      <c r="C3565" t="s">
        <v>9</v>
      </c>
      <c r="D3565" t="s">
        <v>195</v>
      </c>
      <c r="E3565" t="s">
        <v>93</v>
      </c>
      <c r="F3565">
        <v>99</v>
      </c>
      <c r="G3565" t="s">
        <v>74</v>
      </c>
      <c r="H3565">
        <v>0</v>
      </c>
      <c r="I3565">
        <v>0</v>
      </c>
      <c r="J3565">
        <v>0</v>
      </c>
      <c r="K3565">
        <v>0</v>
      </c>
      <c r="L3565">
        <v>0</v>
      </c>
      <c r="M3565">
        <v>331</v>
      </c>
      <c r="N3565">
        <v>1</v>
      </c>
      <c r="O3565">
        <v>0</v>
      </c>
      <c r="P3565">
        <v>0</v>
      </c>
      <c r="Q3565">
        <v>0</v>
      </c>
      <c r="R3565">
        <v>0</v>
      </c>
      <c r="S3565">
        <f t="shared" si="58"/>
        <v>0</v>
      </c>
      <c r="T3565" s="13">
        <f>(Tabelle1[[#This Row],[MT Distri % (besucht)]]-Tabelle1[[#This Row],[MT Distri % (besucht) VP]])*100</f>
        <v>0</v>
      </c>
      <c r="U3565" t="str">
        <f>Tabelle1[[#This Row],[Kundenhierarchie 1]]&amp;Tabelle1[[#This Row],[Händler]]&amp;Tabelle1[[#This Row],[Kategorie]]&amp;Tabelle1[[#This Row],[Gruppe]]&amp;Tabelle1[[#This Row],[Name]]</f>
        <v>Rewe GruppeRewe WestEssigEssig Kanister &lt;5lKuehne Weissweinessig 6%, 2l Kanister</v>
      </c>
      <c r="V3565">
        <f>_xlfn.XLOOKUP(U3565,'Daten Vor-Quartal'!U:U,'Daten Vor-Quartal'!I:I,0)</f>
        <v>0</v>
      </c>
    </row>
    <row r="3566" spans="1:22">
      <c r="A3566" t="s">
        <v>24</v>
      </c>
      <c r="B3566" t="s">
        <v>30</v>
      </c>
      <c r="C3566" t="s">
        <v>9</v>
      </c>
      <c r="D3566" t="s">
        <v>195</v>
      </c>
      <c r="E3566" t="s">
        <v>95</v>
      </c>
      <c r="F3566">
        <v>99</v>
      </c>
      <c r="G3566" t="s">
        <v>74</v>
      </c>
      <c r="H3566">
        <v>0</v>
      </c>
      <c r="I3566">
        <v>0</v>
      </c>
      <c r="J3566">
        <v>0</v>
      </c>
      <c r="K3566">
        <v>0</v>
      </c>
      <c r="L3566">
        <v>0</v>
      </c>
      <c r="M3566">
        <v>331</v>
      </c>
      <c r="N3566">
        <v>1</v>
      </c>
      <c r="O3566">
        <v>0</v>
      </c>
      <c r="P3566">
        <v>0</v>
      </c>
      <c r="Q3566">
        <v>0</v>
      </c>
      <c r="R3566">
        <v>0</v>
      </c>
      <c r="S3566">
        <f t="shared" si="58"/>
        <v>0</v>
      </c>
      <c r="T3566" s="13">
        <f>(Tabelle1[[#This Row],[MT Distri % (besucht)]]-Tabelle1[[#This Row],[MT Distri % (besucht) VP]])*100</f>
        <v>0</v>
      </c>
      <c r="U3566" t="str">
        <f>Tabelle1[[#This Row],[Kundenhierarchie 1]]&amp;Tabelle1[[#This Row],[Händler]]&amp;Tabelle1[[#This Row],[Kategorie]]&amp;Tabelle1[[#This Row],[Gruppe]]&amp;Tabelle1[[#This Row],[Name]]</f>
        <v>Rewe GruppeRewe WestEssigEssig Kanister &lt;5lStein UnivTafelessig a Branntw.5% 5l Kan</v>
      </c>
      <c r="V3566">
        <f>_xlfn.XLOOKUP(U3566,'Daten Vor-Quartal'!U:U,'Daten Vor-Quartal'!I:I,0)</f>
        <v>0</v>
      </c>
    </row>
    <row r="3567" spans="1:22">
      <c r="A3567" t="s">
        <v>24</v>
      </c>
      <c r="B3567" t="s">
        <v>30</v>
      </c>
      <c r="C3567" t="s">
        <v>9</v>
      </c>
      <c r="D3567" t="s">
        <v>196</v>
      </c>
      <c r="E3567" t="s">
        <v>57</v>
      </c>
      <c r="F3567">
        <v>6</v>
      </c>
      <c r="G3567" t="s">
        <v>51</v>
      </c>
      <c r="H3567">
        <v>1</v>
      </c>
      <c r="I3567">
        <v>0.625</v>
      </c>
      <c r="J3567">
        <v>68.137931034482207</v>
      </c>
      <c r="K3567">
        <v>21.554946376184429</v>
      </c>
      <c r="L3567">
        <v>331</v>
      </c>
      <c r="M3567">
        <v>331</v>
      </c>
      <c r="N3567">
        <v>152</v>
      </c>
      <c r="O3567">
        <v>95</v>
      </c>
      <c r="P3567">
        <v>721</v>
      </c>
      <c r="Q3567">
        <v>74.043573217122969</v>
      </c>
      <c r="R3567">
        <v>20.949317901686079</v>
      </c>
      <c r="S3567">
        <f t="shared" si="58"/>
        <v>0.56834532374100721</v>
      </c>
      <c r="T3567" s="13">
        <f>(Tabelle1[[#This Row],[MT Distri % (besucht)]]-Tabelle1[[#This Row],[MT Distri % (besucht) VP]])*100</f>
        <v>5.6654676258992787</v>
      </c>
      <c r="U3567" t="str">
        <f>Tabelle1[[#This Row],[Kundenhierarchie 1]]&amp;Tabelle1[[#This Row],[Händler]]&amp;Tabelle1[[#This Row],[Kategorie]]&amp;Tabelle1[[#This Row],[Gruppe]]&amp;Tabelle1[[#This Row],[Name]]</f>
        <v>Rewe GruppeRewe WestEssigEssig KeulenApfelessig 5%, 0,75l Fl.</v>
      </c>
      <c r="V3567">
        <f>_xlfn.XLOOKUP(U3567,'Daten Vor-Quartal'!U:U,'Daten Vor-Quartal'!I:I,0)</f>
        <v>0.56834532374100721</v>
      </c>
    </row>
    <row r="3568" spans="1:22">
      <c r="A3568" t="s">
        <v>24</v>
      </c>
      <c r="B3568" t="s">
        <v>30</v>
      </c>
      <c r="C3568" t="s">
        <v>9</v>
      </c>
      <c r="D3568" t="s">
        <v>196</v>
      </c>
      <c r="E3568" t="s">
        <v>82</v>
      </c>
      <c r="F3568">
        <v>29</v>
      </c>
      <c r="G3568" t="s">
        <v>74</v>
      </c>
      <c r="H3568">
        <v>1</v>
      </c>
      <c r="I3568">
        <v>0.28947368421052633</v>
      </c>
      <c r="J3568">
        <v>13.103448275861998</v>
      </c>
      <c r="K3568">
        <v>-0.28567306305006479</v>
      </c>
      <c r="L3568">
        <v>331</v>
      </c>
      <c r="M3568">
        <v>331</v>
      </c>
      <c r="N3568">
        <v>152</v>
      </c>
      <c r="O3568">
        <v>44</v>
      </c>
      <c r="P3568">
        <v>721</v>
      </c>
      <c r="Q3568">
        <v>20.051190923410186</v>
      </c>
      <c r="R3568">
        <v>-0.32691855476780063</v>
      </c>
      <c r="S3568">
        <f t="shared" si="58"/>
        <v>0.2733812949640288</v>
      </c>
      <c r="T3568" s="13">
        <f>(Tabelle1[[#This Row],[MT Distri % (besucht)]]-Tabelle1[[#This Row],[MT Distri % (besucht) VP]])*100</f>
        <v>1.6092389246497529</v>
      </c>
      <c r="U3568" t="str">
        <f>Tabelle1[[#This Row],[Kundenhierarchie 1]]&amp;Tabelle1[[#This Row],[Händler]]&amp;Tabelle1[[#This Row],[Kategorie]]&amp;Tabelle1[[#This Row],[Gruppe]]&amp;Tabelle1[[#This Row],[Name]]</f>
        <v>Rewe GruppeRewe WestEssigEssig KeulenEssig plus Zitrone, 0,75l Glasfl.</v>
      </c>
      <c r="V3568">
        <f>_xlfn.XLOOKUP(U3568,'Daten Vor-Quartal'!U:U,'Daten Vor-Quartal'!I:I,0)</f>
        <v>0.2733812949640288</v>
      </c>
    </row>
    <row r="3569" spans="1:22">
      <c r="A3569" t="s">
        <v>24</v>
      </c>
      <c r="B3569" t="s">
        <v>30</v>
      </c>
      <c r="C3569" t="s">
        <v>9</v>
      </c>
      <c r="D3569" t="s">
        <v>196</v>
      </c>
      <c r="E3569" t="s">
        <v>54</v>
      </c>
      <c r="F3569">
        <v>3</v>
      </c>
      <c r="G3569" t="s">
        <v>51</v>
      </c>
      <c r="H3569">
        <v>1</v>
      </c>
      <c r="I3569">
        <v>0.99342105263157898</v>
      </c>
      <c r="J3569">
        <v>86.206896551724441</v>
      </c>
      <c r="K3569">
        <v>-3.8907324580387463</v>
      </c>
      <c r="L3569">
        <v>331</v>
      </c>
      <c r="M3569">
        <v>331</v>
      </c>
      <c r="N3569">
        <v>152</v>
      </c>
      <c r="O3569">
        <v>151</v>
      </c>
      <c r="P3569">
        <v>721</v>
      </c>
      <c r="Q3569">
        <v>87.758392958030299</v>
      </c>
      <c r="R3569">
        <v>-3.7504270860039952</v>
      </c>
      <c r="S3569">
        <f t="shared" si="58"/>
        <v>0.9928057553956835</v>
      </c>
      <c r="T3569" s="13">
        <f>(Tabelle1[[#This Row],[MT Distri % (besucht)]]-Tabelle1[[#This Row],[MT Distri % (besucht) VP]])*100</f>
        <v>6.1529723589548446E-2</v>
      </c>
      <c r="U3569" t="str">
        <f>Tabelle1[[#This Row],[Kundenhierarchie 1]]&amp;Tabelle1[[#This Row],[Händler]]&amp;Tabelle1[[#This Row],[Kategorie]]&amp;Tabelle1[[#This Row],[Gruppe]]&amp;Tabelle1[[#This Row],[Name]]</f>
        <v>Rewe GruppeRewe WestEssigEssig KeulenSurol 7-Krt Essig, 0,75l Fl.</v>
      </c>
      <c r="V3569">
        <f>_xlfn.XLOOKUP(U3569,'Daten Vor-Quartal'!U:U,'Daten Vor-Quartal'!I:I,0)</f>
        <v>0.9928057553956835</v>
      </c>
    </row>
    <row r="3570" spans="1:22">
      <c r="A3570" t="s">
        <v>24</v>
      </c>
      <c r="B3570" t="s">
        <v>30</v>
      </c>
      <c r="C3570" t="s">
        <v>9</v>
      </c>
      <c r="D3570" t="s">
        <v>196</v>
      </c>
      <c r="E3570" t="s">
        <v>73</v>
      </c>
      <c r="F3570">
        <v>21</v>
      </c>
      <c r="G3570" t="s">
        <v>63</v>
      </c>
      <c r="H3570">
        <v>1</v>
      </c>
      <c r="I3570">
        <v>0.44736842105263158</v>
      </c>
      <c r="J3570">
        <v>22.620689655172299</v>
      </c>
      <c r="K3570">
        <v>0.44495743759918888</v>
      </c>
      <c r="L3570">
        <v>331</v>
      </c>
      <c r="M3570">
        <v>331</v>
      </c>
      <c r="N3570">
        <v>152</v>
      </c>
      <c r="O3570">
        <v>68</v>
      </c>
      <c r="P3570">
        <v>721</v>
      </c>
      <c r="Q3570">
        <v>31.466773576724094</v>
      </c>
      <c r="R3570">
        <v>-0.15858812984340531</v>
      </c>
      <c r="S3570">
        <f t="shared" si="58"/>
        <v>0.46043165467625902</v>
      </c>
      <c r="T3570" s="13">
        <f>(Tabelle1[[#This Row],[MT Distri % (besucht)]]-Tabelle1[[#This Row],[MT Distri % (besucht) VP]])*100</f>
        <v>-1.3063233623627435</v>
      </c>
      <c r="U3570" t="str">
        <f>Tabelle1[[#This Row],[Kundenhierarchie 1]]&amp;Tabelle1[[#This Row],[Händler]]&amp;Tabelle1[[#This Row],[Kategorie]]&amp;Tabelle1[[#This Row],[Gruppe]]&amp;Tabelle1[[#This Row],[Name]]</f>
        <v>Rewe GruppeRewe WestEssigEssig KeulenWeinwürziger Essig 5%, 0,75l Glasflasche</v>
      </c>
      <c r="V3570">
        <f>_xlfn.XLOOKUP(U3570,'Daten Vor-Quartal'!U:U,'Daten Vor-Quartal'!I:I,0)</f>
        <v>0.46043165467625902</v>
      </c>
    </row>
    <row r="3571" spans="1:22">
      <c r="A3571" t="s">
        <v>24</v>
      </c>
      <c r="B3571" t="s">
        <v>30</v>
      </c>
      <c r="C3571" t="s">
        <v>9</v>
      </c>
      <c r="D3571" t="s">
        <v>197</v>
      </c>
      <c r="E3571" t="s">
        <v>85</v>
      </c>
      <c r="F3571">
        <v>32</v>
      </c>
      <c r="G3571" t="s">
        <v>74</v>
      </c>
      <c r="H3571">
        <v>1</v>
      </c>
      <c r="I3571">
        <v>5.2631578947368418E-2</v>
      </c>
      <c r="J3571">
        <v>4.8275862068965276</v>
      </c>
      <c r="K3571">
        <v>-4.9353147693935284</v>
      </c>
      <c r="L3571">
        <v>331</v>
      </c>
      <c r="M3571">
        <v>331</v>
      </c>
      <c r="N3571">
        <v>152</v>
      </c>
      <c r="O3571">
        <v>8</v>
      </c>
      <c r="P3571">
        <v>721</v>
      </c>
      <c r="Q3571">
        <v>5.9254613182350093</v>
      </c>
      <c r="R3571">
        <v>-7.1032298032038499</v>
      </c>
      <c r="S3571">
        <f t="shared" si="58"/>
        <v>0.1223021582733813</v>
      </c>
      <c r="T3571" s="13">
        <f>(Tabelle1[[#This Row],[MT Distri % (besucht)]]-Tabelle1[[#This Row],[MT Distri % (besucht) VP]])*100</f>
        <v>-6.9670579326012883</v>
      </c>
      <c r="U3571" t="str">
        <f>Tabelle1[[#This Row],[Kundenhierarchie 1]]&amp;Tabelle1[[#This Row],[Händler]]&amp;Tabelle1[[#This Row],[Kategorie]]&amp;Tabelle1[[#This Row],[Gruppe]]&amp;Tabelle1[[#This Row],[Name]]</f>
        <v>Rewe GruppeRewe WestEssigVitasurVitasur Apfelessig-Trank, 0,75l Glasfl.</v>
      </c>
      <c r="V3571">
        <f>_xlfn.XLOOKUP(U3571,'Daten Vor-Quartal'!U:U,'Daten Vor-Quartal'!I:I,0)</f>
        <v>0.1223021582733813</v>
      </c>
    </row>
    <row r="3572" spans="1:22">
      <c r="A3572" t="s">
        <v>24</v>
      </c>
      <c r="B3572" t="s">
        <v>30</v>
      </c>
      <c r="C3572" t="s">
        <v>14</v>
      </c>
      <c r="D3572" t="s">
        <v>199</v>
      </c>
      <c r="E3572" t="s">
        <v>198</v>
      </c>
      <c r="F3572">
        <v>19</v>
      </c>
      <c r="G3572" t="s">
        <v>74</v>
      </c>
      <c r="H3572">
        <v>1</v>
      </c>
      <c r="I3572">
        <v>0</v>
      </c>
      <c r="J3572">
        <v>9.5172413793102724</v>
      </c>
      <c r="K3572">
        <v>-1.6403597364497819</v>
      </c>
      <c r="L3572">
        <v>330</v>
      </c>
      <c r="M3572">
        <v>330</v>
      </c>
      <c r="N3572">
        <v>1</v>
      </c>
      <c r="O3572">
        <v>0</v>
      </c>
      <c r="P3572">
        <v>721</v>
      </c>
      <c r="Q3572">
        <v>13.798613640449178</v>
      </c>
      <c r="R3572">
        <v>-3.7957462454555273</v>
      </c>
      <c r="S3572">
        <f t="shared" si="58"/>
        <v>0</v>
      </c>
      <c r="T3572" s="13">
        <f>(Tabelle1[[#This Row],[MT Distri % (besucht)]]-Tabelle1[[#This Row],[MT Distri % (besucht) VP]])*100</f>
        <v>0</v>
      </c>
      <c r="U3572" t="str">
        <f>Tabelle1[[#This Row],[Kundenhierarchie 1]]&amp;Tabelle1[[#This Row],[Händler]]&amp;Tabelle1[[#This Row],[Kategorie]]&amp;Tabelle1[[#This Row],[Gruppe]]&amp;Tabelle1[[#This Row],[Name]]</f>
        <v>Rewe GruppeRewe WestGemüse in EssigGemüse in Essig -370 ml GL.Bohnensalat, 370ml Glas, 10er Tray</v>
      </c>
      <c r="V3572">
        <f>_xlfn.XLOOKUP(U3572,'Daten Vor-Quartal'!U:U,'Daten Vor-Quartal'!I:I,0)</f>
        <v>0</v>
      </c>
    </row>
    <row r="3573" spans="1:22">
      <c r="A3573" t="s">
        <v>24</v>
      </c>
      <c r="B3573" t="s">
        <v>30</v>
      </c>
      <c r="C3573" t="s">
        <v>14</v>
      </c>
      <c r="D3573" t="s">
        <v>199</v>
      </c>
      <c r="E3573" t="s">
        <v>200</v>
      </c>
      <c r="F3573">
        <v>18</v>
      </c>
      <c r="G3573" t="s">
        <v>74</v>
      </c>
      <c r="H3573">
        <v>1</v>
      </c>
      <c r="I3573">
        <v>0</v>
      </c>
      <c r="J3573">
        <v>19.172413793103328</v>
      </c>
      <c r="K3573">
        <v>0.48343192420526293</v>
      </c>
      <c r="L3573">
        <v>330</v>
      </c>
      <c r="M3573">
        <v>330</v>
      </c>
      <c r="N3573">
        <v>1</v>
      </c>
      <c r="O3573">
        <v>0</v>
      </c>
      <c r="P3573">
        <v>721</v>
      </c>
      <c r="Q3573">
        <v>31.388945702625559</v>
      </c>
      <c r="R3573">
        <v>0.52457528160854139</v>
      </c>
      <c r="S3573">
        <f t="shared" si="58"/>
        <v>0</v>
      </c>
      <c r="T3573" s="13">
        <f>(Tabelle1[[#This Row],[MT Distri % (besucht)]]-Tabelle1[[#This Row],[MT Distri % (besucht) VP]])*100</f>
        <v>0</v>
      </c>
      <c r="U3573" t="str">
        <f>Tabelle1[[#This Row],[Kundenhierarchie 1]]&amp;Tabelle1[[#This Row],[Händler]]&amp;Tabelle1[[#This Row],[Kategorie]]&amp;Tabelle1[[#This Row],[Gruppe]]&amp;Tabelle1[[#This Row],[Name]]</f>
        <v>Rewe GruppeRewe WestGemüse in EssigGemüse in Essig -370 ml GL.Karottensalat, 370ml Glas, 10er Tray</v>
      </c>
      <c r="V3573">
        <f>_xlfn.XLOOKUP(U3573,'Daten Vor-Quartal'!U:U,'Daten Vor-Quartal'!I:I,0)</f>
        <v>0</v>
      </c>
    </row>
    <row r="3574" spans="1:22">
      <c r="A3574" t="s">
        <v>24</v>
      </c>
      <c r="B3574" t="s">
        <v>30</v>
      </c>
      <c r="C3574" t="s">
        <v>14</v>
      </c>
      <c r="D3574" t="s">
        <v>199</v>
      </c>
      <c r="E3574" t="s">
        <v>201</v>
      </c>
      <c r="F3574">
        <v>12</v>
      </c>
      <c r="G3574" t="s">
        <v>63</v>
      </c>
      <c r="H3574">
        <v>1</v>
      </c>
      <c r="I3574">
        <v>0</v>
      </c>
      <c r="J3574">
        <v>54.758620689655459</v>
      </c>
      <c r="K3574">
        <v>-3.8187851680854465</v>
      </c>
      <c r="L3574">
        <v>330</v>
      </c>
      <c r="M3574">
        <v>330</v>
      </c>
      <c r="N3574">
        <v>1</v>
      </c>
      <c r="O3574">
        <v>0</v>
      </c>
      <c r="P3574">
        <v>721</v>
      </c>
      <c r="Q3574">
        <v>64.98537052211087</v>
      </c>
      <c r="R3574">
        <v>-5.1652529045251754</v>
      </c>
      <c r="S3574">
        <f t="shared" si="58"/>
        <v>0</v>
      </c>
      <c r="T3574" s="13">
        <f>(Tabelle1[[#This Row],[MT Distri % (besucht)]]-Tabelle1[[#This Row],[MT Distri % (besucht) VP]])*100</f>
        <v>0</v>
      </c>
      <c r="U3574" t="str">
        <f>Tabelle1[[#This Row],[Kundenhierarchie 1]]&amp;Tabelle1[[#This Row],[Händler]]&amp;Tabelle1[[#This Row],[Kategorie]]&amp;Tabelle1[[#This Row],[Gruppe]]&amp;Tabelle1[[#This Row],[Name]]</f>
        <v>Rewe GruppeRewe WestGemüse in EssigGemüse in Essig -370 ml GL.Kürbis, 370ml Glas, 10er Tray</v>
      </c>
      <c r="V3574">
        <f>_xlfn.XLOOKUP(U3574,'Daten Vor-Quartal'!U:U,'Daten Vor-Quartal'!I:I,0)</f>
        <v>0</v>
      </c>
    </row>
    <row r="3575" spans="1:22">
      <c r="A3575" t="s">
        <v>24</v>
      </c>
      <c r="B3575" t="s">
        <v>30</v>
      </c>
      <c r="C3575" t="s">
        <v>14</v>
      </c>
      <c r="D3575" t="s">
        <v>199</v>
      </c>
      <c r="E3575" t="s">
        <v>202</v>
      </c>
      <c r="F3575">
        <v>4</v>
      </c>
      <c r="G3575" t="s">
        <v>51</v>
      </c>
      <c r="H3575">
        <v>1</v>
      </c>
      <c r="I3575">
        <v>0</v>
      </c>
      <c r="J3575">
        <v>82.206896551724427</v>
      </c>
      <c r="K3575">
        <v>27.395181070552805</v>
      </c>
      <c r="L3575">
        <v>330</v>
      </c>
      <c r="M3575">
        <v>330</v>
      </c>
      <c r="N3575">
        <v>1</v>
      </c>
      <c r="O3575">
        <v>0</v>
      </c>
      <c r="P3575">
        <v>721</v>
      </c>
      <c r="Q3575">
        <v>88.34125333427842</v>
      </c>
      <c r="R3575">
        <v>19.278532803989734</v>
      </c>
      <c r="S3575">
        <f t="shared" si="58"/>
        <v>0</v>
      </c>
      <c r="T3575" s="13">
        <f>(Tabelle1[[#This Row],[MT Distri % (besucht)]]-Tabelle1[[#This Row],[MT Distri % (besucht) VP]])*100</f>
        <v>0</v>
      </c>
      <c r="U3575" t="str">
        <f>Tabelle1[[#This Row],[Kundenhierarchie 1]]&amp;Tabelle1[[#This Row],[Händler]]&amp;Tabelle1[[#This Row],[Kategorie]]&amp;Tabelle1[[#This Row],[Gruppe]]&amp;Tabelle1[[#This Row],[Name]]</f>
        <v>Rewe GruppeRewe WestGemüse in EssigGemüse in Essig -370 ml GL.Maiskölbchen, 212ml Glas, 10er Tray</v>
      </c>
      <c r="V3575">
        <f>_xlfn.XLOOKUP(U3575,'Daten Vor-Quartal'!U:U,'Daten Vor-Quartal'!I:I,0)</f>
        <v>0</v>
      </c>
    </row>
    <row r="3576" spans="1:22">
      <c r="A3576" t="s">
        <v>24</v>
      </c>
      <c r="B3576" t="s">
        <v>30</v>
      </c>
      <c r="C3576" t="s">
        <v>14</v>
      </c>
      <c r="D3576" t="s">
        <v>199</v>
      </c>
      <c r="E3576" t="s">
        <v>203</v>
      </c>
      <c r="F3576">
        <v>11</v>
      </c>
      <c r="G3576" t="s">
        <v>63</v>
      </c>
      <c r="H3576">
        <v>1</v>
      </c>
      <c r="I3576">
        <v>0</v>
      </c>
      <c r="J3576">
        <v>18.758620689655121</v>
      </c>
      <c r="K3576">
        <v>-0.48824123503101474</v>
      </c>
      <c r="L3576">
        <v>330</v>
      </c>
      <c r="M3576">
        <v>330</v>
      </c>
      <c r="N3576">
        <v>1</v>
      </c>
      <c r="O3576">
        <v>0</v>
      </c>
      <c r="P3576">
        <v>721</v>
      </c>
      <c r="Q3576">
        <v>29.999899656740652</v>
      </c>
      <c r="R3576">
        <v>-1.6179624080376342</v>
      </c>
      <c r="S3576">
        <f t="shared" si="58"/>
        <v>0</v>
      </c>
      <c r="T3576" s="13">
        <f>(Tabelle1[[#This Row],[MT Distri % (besucht)]]-Tabelle1[[#This Row],[MT Distri % (besucht) VP]])*100</f>
        <v>0</v>
      </c>
      <c r="U3576" t="str">
        <f>Tabelle1[[#This Row],[Kundenhierarchie 1]]&amp;Tabelle1[[#This Row],[Händler]]&amp;Tabelle1[[#This Row],[Kategorie]]&amp;Tabelle1[[#This Row],[Gruppe]]&amp;Tabelle1[[#This Row],[Name]]</f>
        <v>Rewe GruppeRewe WestGemüse in EssigGemüse in Essig -370 ml GL.Mixed Pickles, 370ml Glas, 10er Tray</v>
      </c>
      <c r="V3576">
        <f>_xlfn.XLOOKUP(U3576,'Daten Vor-Quartal'!U:U,'Daten Vor-Quartal'!I:I,0)</f>
        <v>0</v>
      </c>
    </row>
    <row r="3577" spans="1:22">
      <c r="A3577" t="s">
        <v>24</v>
      </c>
      <c r="B3577" t="s">
        <v>30</v>
      </c>
      <c r="C3577" t="s">
        <v>14</v>
      </c>
      <c r="D3577" t="s">
        <v>199</v>
      </c>
      <c r="E3577" t="s">
        <v>204</v>
      </c>
      <c r="F3577">
        <v>13</v>
      </c>
      <c r="G3577" t="s">
        <v>63</v>
      </c>
      <c r="H3577">
        <v>1</v>
      </c>
      <c r="I3577">
        <v>0</v>
      </c>
      <c r="J3577">
        <v>53.79310344827568</v>
      </c>
      <c r="K3577">
        <v>6.2338286923484096</v>
      </c>
      <c r="L3577">
        <v>330</v>
      </c>
      <c r="M3577">
        <v>330</v>
      </c>
      <c r="N3577">
        <v>1</v>
      </c>
      <c r="O3577">
        <v>0</v>
      </c>
      <c r="P3577">
        <v>721</v>
      </c>
      <c r="Q3577">
        <v>68.178325058928536</v>
      </c>
      <c r="R3577">
        <v>5.2912573135493446</v>
      </c>
      <c r="S3577">
        <f t="shared" si="58"/>
        <v>0</v>
      </c>
      <c r="T3577" s="13">
        <f>(Tabelle1[[#This Row],[MT Distri % (besucht)]]-Tabelle1[[#This Row],[MT Distri % (besucht) VP]])*100</f>
        <v>0</v>
      </c>
      <c r="U3577" t="str">
        <f>Tabelle1[[#This Row],[Kundenhierarchie 1]]&amp;Tabelle1[[#This Row],[Händler]]&amp;Tabelle1[[#This Row],[Kategorie]]&amp;Tabelle1[[#This Row],[Gruppe]]&amp;Tabelle1[[#This Row],[Name]]</f>
        <v>Rewe GruppeRewe WestGemüse in EssigGemüse in Essig -370 ml GL.Paprika Streifen, 370ml Gl, 10er Tray</v>
      </c>
      <c r="V3577">
        <f>_xlfn.XLOOKUP(U3577,'Daten Vor-Quartal'!U:U,'Daten Vor-Quartal'!I:I,0)</f>
        <v>0</v>
      </c>
    </row>
    <row r="3578" spans="1:22">
      <c r="A3578" t="s">
        <v>24</v>
      </c>
      <c r="B3578" t="s">
        <v>30</v>
      </c>
      <c r="C3578" t="s">
        <v>14</v>
      </c>
      <c r="D3578" t="s">
        <v>199</v>
      </c>
      <c r="E3578" t="s">
        <v>205</v>
      </c>
      <c r="F3578">
        <v>15</v>
      </c>
      <c r="G3578" t="s">
        <v>63</v>
      </c>
      <c r="H3578">
        <v>0</v>
      </c>
      <c r="I3578">
        <v>0</v>
      </c>
      <c r="J3578">
        <v>7.4482758620689822</v>
      </c>
      <c r="K3578">
        <v>-17.795796662338272</v>
      </c>
      <c r="L3578">
        <v>0</v>
      </c>
      <c r="M3578">
        <v>330</v>
      </c>
      <c r="N3578">
        <v>1</v>
      </c>
      <c r="O3578">
        <v>0</v>
      </c>
      <c r="P3578">
        <v>721</v>
      </c>
      <c r="Q3578">
        <v>12.246064302522543</v>
      </c>
      <c r="R3578">
        <v>-22.686298018692518</v>
      </c>
      <c r="S3578">
        <f t="shared" si="58"/>
        <v>0</v>
      </c>
      <c r="T3578" s="13">
        <f>(Tabelle1[[#This Row],[MT Distri % (besucht)]]-Tabelle1[[#This Row],[MT Distri % (besucht) VP]])*100</f>
        <v>0</v>
      </c>
      <c r="U3578" t="str">
        <f>Tabelle1[[#This Row],[Kundenhierarchie 1]]&amp;Tabelle1[[#This Row],[Händler]]&amp;Tabelle1[[#This Row],[Kategorie]]&amp;Tabelle1[[#This Row],[Gruppe]]&amp;Tabelle1[[#This Row],[Name]]</f>
        <v>Rewe GruppeRewe WestGemüse in EssigGemüse in Essig -370 ml GL.Peperoni mild, 370ml Glas, 10er Tray</v>
      </c>
      <c r="V3578">
        <f>_xlfn.XLOOKUP(U3578,'Daten Vor-Quartal'!U:U,'Daten Vor-Quartal'!I:I,0)</f>
        <v>0</v>
      </c>
    </row>
    <row r="3579" spans="1:22">
      <c r="A3579" t="s">
        <v>24</v>
      </c>
      <c r="B3579" t="s">
        <v>30</v>
      </c>
      <c r="C3579" t="s">
        <v>14</v>
      </c>
      <c r="D3579" t="s">
        <v>199</v>
      </c>
      <c r="E3579" t="s">
        <v>206</v>
      </c>
      <c r="F3579">
        <v>17</v>
      </c>
      <c r="G3579" t="s">
        <v>74</v>
      </c>
      <c r="H3579">
        <v>1</v>
      </c>
      <c r="I3579">
        <v>0</v>
      </c>
      <c r="J3579">
        <v>0.41379310344827441</v>
      </c>
      <c r="K3579">
        <v>-16.462078584138904</v>
      </c>
      <c r="L3579">
        <v>330</v>
      </c>
      <c r="M3579">
        <v>330</v>
      </c>
      <c r="N3579">
        <v>1</v>
      </c>
      <c r="O3579">
        <v>0</v>
      </c>
      <c r="P3579">
        <v>721</v>
      </c>
      <c r="Q3579">
        <v>0.5860274075158951</v>
      </c>
      <c r="R3579">
        <v>-25.441625813076786</v>
      </c>
      <c r="S3579">
        <f t="shared" si="58"/>
        <v>0</v>
      </c>
      <c r="T3579" s="13">
        <f>(Tabelle1[[#This Row],[MT Distri % (besucht)]]-Tabelle1[[#This Row],[MT Distri % (besucht) VP]])*100</f>
        <v>0</v>
      </c>
      <c r="U3579" t="str">
        <f>Tabelle1[[#This Row],[Kundenhierarchie 1]]&amp;Tabelle1[[#This Row],[Händler]]&amp;Tabelle1[[#This Row],[Kategorie]]&amp;Tabelle1[[#This Row],[Gruppe]]&amp;Tabelle1[[#This Row],[Name]]</f>
        <v>Rewe GruppeRewe WestGemüse in EssigGemüse in Essig -370 ml GL.Peperoni scharf, 370ml Glas, 10er Tray</v>
      </c>
      <c r="V3579">
        <f>_xlfn.XLOOKUP(U3579,'Daten Vor-Quartal'!U:U,'Daten Vor-Quartal'!I:I,0)</f>
        <v>0</v>
      </c>
    </row>
    <row r="3580" spans="1:22">
      <c r="A3580" t="s">
        <v>24</v>
      </c>
      <c r="B3580" t="s">
        <v>30</v>
      </c>
      <c r="C3580" t="s">
        <v>14</v>
      </c>
      <c r="D3580" t="s">
        <v>199</v>
      </c>
      <c r="E3580" t="s">
        <v>207</v>
      </c>
      <c r="F3580">
        <v>5</v>
      </c>
      <c r="G3580" t="s">
        <v>63</v>
      </c>
      <c r="H3580">
        <v>1</v>
      </c>
      <c r="I3580">
        <v>0</v>
      </c>
      <c r="J3580">
        <v>54.20689655172432</v>
      </c>
      <c r="K3580">
        <v>1.3477612658106171</v>
      </c>
      <c r="L3580">
        <v>330</v>
      </c>
      <c r="M3580">
        <v>330</v>
      </c>
      <c r="N3580">
        <v>1</v>
      </c>
      <c r="O3580">
        <v>0</v>
      </c>
      <c r="P3580">
        <v>721</v>
      </c>
      <c r="Q3580">
        <v>67.555145025899236</v>
      </c>
      <c r="R3580">
        <v>0.70017123553789418</v>
      </c>
      <c r="S3580">
        <f t="shared" si="58"/>
        <v>0</v>
      </c>
      <c r="T3580" s="13">
        <f>(Tabelle1[[#This Row],[MT Distri % (besucht)]]-Tabelle1[[#This Row],[MT Distri % (besucht) VP]])*100</f>
        <v>0</v>
      </c>
      <c r="U3580" t="str">
        <f>Tabelle1[[#This Row],[Kundenhierarchie 1]]&amp;Tabelle1[[#This Row],[Händler]]&amp;Tabelle1[[#This Row],[Kategorie]]&amp;Tabelle1[[#This Row],[Gruppe]]&amp;Tabelle1[[#This Row],[Name]]</f>
        <v>Rewe GruppeRewe WestGemüse in EssigGemüse in Essig -370 ml GL.Puszta-Salat, 370ml Glas, 10er Tray</v>
      </c>
      <c r="V3580">
        <f>_xlfn.XLOOKUP(U3580,'Daten Vor-Quartal'!U:U,'Daten Vor-Quartal'!I:I,0)</f>
        <v>0</v>
      </c>
    </row>
    <row r="3581" spans="1:22">
      <c r="A3581" t="s">
        <v>24</v>
      </c>
      <c r="B3581" t="s">
        <v>30</v>
      </c>
      <c r="C3581" t="s">
        <v>14</v>
      </c>
      <c r="D3581" t="s">
        <v>199</v>
      </c>
      <c r="E3581" t="s">
        <v>208</v>
      </c>
      <c r="F3581">
        <v>16</v>
      </c>
      <c r="G3581" t="s">
        <v>74</v>
      </c>
      <c r="H3581">
        <v>1</v>
      </c>
      <c r="I3581">
        <v>0</v>
      </c>
      <c r="J3581">
        <v>16.275862068965562</v>
      </c>
      <c r="K3581">
        <v>0.37628047900735961</v>
      </c>
      <c r="L3581">
        <v>330</v>
      </c>
      <c r="M3581">
        <v>330</v>
      </c>
      <c r="N3581">
        <v>1</v>
      </c>
      <c r="O3581">
        <v>0</v>
      </c>
      <c r="P3581">
        <v>721</v>
      </c>
      <c r="Q3581">
        <v>26.978818890095379</v>
      </c>
      <c r="R3581">
        <v>-0.33859080251304974</v>
      </c>
      <c r="S3581">
        <f t="shared" si="58"/>
        <v>0</v>
      </c>
      <c r="T3581" s="13">
        <f>(Tabelle1[[#This Row],[MT Distri % (besucht)]]-Tabelle1[[#This Row],[MT Distri % (besucht) VP]])*100</f>
        <v>0</v>
      </c>
      <c r="U3581" t="str">
        <f>Tabelle1[[#This Row],[Kundenhierarchie 1]]&amp;Tabelle1[[#This Row],[Händler]]&amp;Tabelle1[[#This Row],[Kategorie]]&amp;Tabelle1[[#This Row],[Gruppe]]&amp;Tabelle1[[#This Row],[Name]]</f>
        <v>Rewe GruppeRewe WestGemüse in EssigGemüse in Essig -370 ml GL.Rote Bete Sch.leicht, 370ml Gl.10er Tray</v>
      </c>
      <c r="V3581">
        <f>_xlfn.XLOOKUP(U3581,'Daten Vor-Quartal'!U:U,'Daten Vor-Quartal'!I:I,0)</f>
        <v>0</v>
      </c>
    </row>
    <row r="3582" spans="1:22">
      <c r="A3582" t="s">
        <v>24</v>
      </c>
      <c r="B3582" t="s">
        <v>30</v>
      </c>
      <c r="C3582" t="s">
        <v>14</v>
      </c>
      <c r="D3582" t="s">
        <v>199</v>
      </c>
      <c r="E3582" t="s">
        <v>209</v>
      </c>
      <c r="F3582">
        <v>1</v>
      </c>
      <c r="G3582" t="s">
        <v>51</v>
      </c>
      <c r="H3582">
        <v>1</v>
      </c>
      <c r="I3582">
        <v>0</v>
      </c>
      <c r="J3582">
        <v>97.379310344826962</v>
      </c>
      <c r="K3582">
        <v>0.30818063771461368</v>
      </c>
      <c r="L3582">
        <v>330</v>
      </c>
      <c r="M3582">
        <v>330</v>
      </c>
      <c r="N3582">
        <v>1</v>
      </c>
      <c r="O3582">
        <v>0</v>
      </c>
      <c r="P3582">
        <v>721</v>
      </c>
      <c r="Q3582">
        <v>98.976958483367852</v>
      </c>
      <c r="R3582">
        <v>8.8972691277220406E-2</v>
      </c>
      <c r="S3582">
        <f t="shared" si="58"/>
        <v>0</v>
      </c>
      <c r="T3582" s="13">
        <f>(Tabelle1[[#This Row],[MT Distri % (besucht)]]-Tabelle1[[#This Row],[MT Distri % (besucht) VP]])*100</f>
        <v>0</v>
      </c>
      <c r="U3582" t="str">
        <f>Tabelle1[[#This Row],[Kundenhierarchie 1]]&amp;Tabelle1[[#This Row],[Händler]]&amp;Tabelle1[[#This Row],[Kategorie]]&amp;Tabelle1[[#This Row],[Gruppe]]&amp;Tabelle1[[#This Row],[Name]]</f>
        <v>Rewe GruppeRewe WestGemüse in EssigGemüse in Essig -370 ml GL.Rote Bete Scheiben, 370ml Glas,10er Tray</v>
      </c>
      <c r="V3582">
        <f>_xlfn.XLOOKUP(U3582,'Daten Vor-Quartal'!U:U,'Daten Vor-Quartal'!I:I,0)</f>
        <v>0</v>
      </c>
    </row>
    <row r="3583" spans="1:22">
      <c r="A3583" t="s">
        <v>24</v>
      </c>
      <c r="B3583" t="s">
        <v>30</v>
      </c>
      <c r="C3583" t="s">
        <v>14</v>
      </c>
      <c r="D3583" t="s">
        <v>199</v>
      </c>
      <c r="E3583" t="s">
        <v>210</v>
      </c>
      <c r="F3583">
        <v>8</v>
      </c>
      <c r="G3583" t="s">
        <v>63</v>
      </c>
      <c r="H3583">
        <v>1</v>
      </c>
      <c r="I3583">
        <v>0</v>
      </c>
      <c r="J3583">
        <v>21.379310344827687</v>
      </c>
      <c r="K3583">
        <v>-4.4226422353676744</v>
      </c>
      <c r="L3583">
        <v>330</v>
      </c>
      <c r="M3583">
        <v>330</v>
      </c>
      <c r="N3583">
        <v>1</v>
      </c>
      <c r="O3583">
        <v>0</v>
      </c>
      <c r="P3583">
        <v>721</v>
      </c>
      <c r="Q3583">
        <v>32.849589866497922</v>
      </c>
      <c r="R3583">
        <v>-5.3886612560422478</v>
      </c>
      <c r="S3583">
        <f t="shared" si="58"/>
        <v>0</v>
      </c>
      <c r="T3583" s="13">
        <f>(Tabelle1[[#This Row],[MT Distri % (besucht)]]-Tabelle1[[#This Row],[MT Distri % (besucht) VP]])*100</f>
        <v>0</v>
      </c>
      <c r="U3583" t="str">
        <f>Tabelle1[[#This Row],[Kundenhierarchie 1]]&amp;Tabelle1[[#This Row],[Händler]]&amp;Tabelle1[[#This Row],[Kategorie]]&amp;Tabelle1[[#This Row],[Gruppe]]&amp;Tabelle1[[#This Row],[Name]]</f>
        <v>Rewe GruppeRewe WestGemüse in EssigGemüse in Essig -370 ml GL.Rote Bete Würfel, 370 ml Glas,10er Tray</v>
      </c>
      <c r="V3583">
        <f>_xlfn.XLOOKUP(U3583,'Daten Vor-Quartal'!U:U,'Daten Vor-Quartal'!I:I,0)</f>
        <v>0</v>
      </c>
    </row>
    <row r="3584" spans="1:22">
      <c r="A3584" t="s">
        <v>24</v>
      </c>
      <c r="B3584" t="s">
        <v>30</v>
      </c>
      <c r="C3584" t="s">
        <v>14</v>
      </c>
      <c r="D3584" t="s">
        <v>199</v>
      </c>
      <c r="E3584" t="s">
        <v>211</v>
      </c>
      <c r="F3584">
        <v>7</v>
      </c>
      <c r="G3584" t="s">
        <v>63</v>
      </c>
      <c r="H3584">
        <v>1</v>
      </c>
      <c r="I3584">
        <v>0</v>
      </c>
      <c r="J3584">
        <v>41.793103448275765</v>
      </c>
      <c r="K3584">
        <v>-4.7900735824548235E-2</v>
      </c>
      <c r="L3584">
        <v>330</v>
      </c>
      <c r="M3584">
        <v>330</v>
      </c>
      <c r="N3584">
        <v>1</v>
      </c>
      <c r="O3584">
        <v>0</v>
      </c>
      <c r="P3584">
        <v>721</v>
      </c>
      <c r="Q3584">
        <v>54.527845112137506</v>
      </c>
      <c r="R3584">
        <v>0.94726309676106268</v>
      </c>
      <c r="S3584">
        <f t="shared" si="58"/>
        <v>0</v>
      </c>
      <c r="T3584" s="13">
        <f>(Tabelle1[[#This Row],[MT Distri % (besucht)]]-Tabelle1[[#This Row],[MT Distri % (besucht) VP]])*100</f>
        <v>0</v>
      </c>
      <c r="U3584" t="str">
        <f>Tabelle1[[#This Row],[Kundenhierarchie 1]]&amp;Tabelle1[[#This Row],[Händler]]&amp;Tabelle1[[#This Row],[Kategorie]]&amp;Tabelle1[[#This Row],[Gruppe]]&amp;Tabelle1[[#This Row],[Name]]</f>
        <v>Rewe GruppeRewe WestGemüse in EssigGemüse in Essig -370 ml GL.Sellerie Streifen, 370ml Glas, 10er Tray</v>
      </c>
      <c r="V3584">
        <f>_xlfn.XLOOKUP(U3584,'Daten Vor-Quartal'!U:U,'Daten Vor-Quartal'!I:I,0)</f>
        <v>0</v>
      </c>
    </row>
    <row r="3585" spans="1:22">
      <c r="A3585" t="s">
        <v>24</v>
      </c>
      <c r="B3585" t="s">
        <v>30</v>
      </c>
      <c r="C3585" t="s">
        <v>14</v>
      </c>
      <c r="D3585" t="s">
        <v>199</v>
      </c>
      <c r="E3585" t="s">
        <v>212</v>
      </c>
      <c r="F3585">
        <v>10</v>
      </c>
      <c r="G3585" t="s">
        <v>74</v>
      </c>
      <c r="H3585">
        <v>1</v>
      </c>
      <c r="I3585">
        <v>0</v>
      </c>
      <c r="J3585">
        <v>40</v>
      </c>
      <c r="K3585">
        <v>-5.8856345885635024</v>
      </c>
      <c r="L3585">
        <v>330</v>
      </c>
      <c r="M3585">
        <v>330</v>
      </c>
      <c r="N3585">
        <v>1</v>
      </c>
      <c r="O3585">
        <v>0</v>
      </c>
      <c r="P3585">
        <v>721</v>
      </c>
      <c r="Q3585">
        <v>55.030236057161773</v>
      </c>
      <c r="R3585">
        <v>-6.4224866728998506</v>
      </c>
      <c r="S3585">
        <f t="shared" si="58"/>
        <v>0</v>
      </c>
      <c r="T3585" s="13">
        <f>(Tabelle1[[#This Row],[MT Distri % (besucht)]]-Tabelle1[[#This Row],[MT Distri % (besucht) VP]])*100</f>
        <v>0</v>
      </c>
      <c r="U3585" t="str">
        <f>Tabelle1[[#This Row],[Kundenhierarchie 1]]&amp;Tabelle1[[#This Row],[Händler]]&amp;Tabelle1[[#This Row],[Kategorie]]&amp;Tabelle1[[#This Row],[Gruppe]]&amp;Tabelle1[[#This Row],[Name]]</f>
        <v>Rewe GruppeRewe WestGemüse in EssigGemüse in Essig -370 ml GL.Silberzwiebeln, 212ml Glas, 10er Tray</v>
      </c>
      <c r="V3585">
        <f>_xlfn.XLOOKUP(U3585,'Daten Vor-Quartal'!U:U,'Daten Vor-Quartal'!I:I,0)</f>
        <v>0</v>
      </c>
    </row>
    <row r="3586" spans="1:22">
      <c r="A3586" t="s">
        <v>24</v>
      </c>
      <c r="B3586" t="s">
        <v>30</v>
      </c>
      <c r="C3586" t="s">
        <v>14</v>
      </c>
      <c r="D3586" t="s">
        <v>199</v>
      </c>
      <c r="E3586" t="s">
        <v>213</v>
      </c>
      <c r="F3586">
        <v>14</v>
      </c>
      <c r="G3586" t="s">
        <v>63</v>
      </c>
      <c r="H3586">
        <v>1</v>
      </c>
      <c r="I3586">
        <v>0</v>
      </c>
      <c r="J3586">
        <v>78.758620689655572</v>
      </c>
      <c r="K3586">
        <v>2.8869331024864118</v>
      </c>
      <c r="L3586">
        <v>330</v>
      </c>
      <c r="M3586">
        <v>330</v>
      </c>
      <c r="N3586">
        <v>1</v>
      </c>
      <c r="O3586">
        <v>0</v>
      </c>
      <c r="P3586">
        <v>721</v>
      </c>
      <c r="Q3586">
        <v>87.746153045816428</v>
      </c>
      <c r="R3586">
        <v>2.7355416584370147</v>
      </c>
      <c r="S3586">
        <f t="shared" si="58"/>
        <v>0</v>
      </c>
      <c r="T3586" s="13">
        <f>(Tabelle1[[#This Row],[MT Distri % (besucht)]]-Tabelle1[[#This Row],[MT Distri % (besucht) VP]])*100</f>
        <v>0</v>
      </c>
      <c r="U3586" t="str">
        <f>Tabelle1[[#This Row],[Kundenhierarchie 1]]&amp;Tabelle1[[#This Row],[Händler]]&amp;Tabelle1[[#This Row],[Kategorie]]&amp;Tabelle1[[#This Row],[Gruppe]]&amp;Tabelle1[[#This Row],[Name]]</f>
        <v>Rewe GruppeRewe WestGemüse in EssigGemüse in Essig -370 ml GL.Silberzwiebeln, 370ml Glas, 10er Tray</v>
      </c>
      <c r="V3586">
        <f>_xlfn.XLOOKUP(U3586,'Daten Vor-Quartal'!U:U,'Daten Vor-Quartal'!I:I,0)</f>
        <v>0</v>
      </c>
    </row>
    <row r="3587" spans="1:22">
      <c r="A3587" t="s">
        <v>24</v>
      </c>
      <c r="B3587" t="s">
        <v>30</v>
      </c>
      <c r="C3587" t="s">
        <v>14</v>
      </c>
      <c r="D3587" t="s">
        <v>215</v>
      </c>
      <c r="E3587" t="s">
        <v>214</v>
      </c>
      <c r="F3587">
        <v>99</v>
      </c>
      <c r="G3587" t="s">
        <v>74</v>
      </c>
      <c r="H3587">
        <v>1</v>
      </c>
      <c r="I3587">
        <v>0</v>
      </c>
      <c r="J3587">
        <v>20.551724137931107</v>
      </c>
      <c r="K3587">
        <v>-0.64771798201317665</v>
      </c>
      <c r="L3587">
        <v>330</v>
      </c>
      <c r="M3587">
        <v>330</v>
      </c>
      <c r="N3587">
        <v>1</v>
      </c>
      <c r="O3587">
        <v>0</v>
      </c>
      <c r="P3587">
        <v>721</v>
      </c>
      <c r="Q3587">
        <v>32.320494093055636</v>
      </c>
      <c r="R3587">
        <v>-1.0635270735806799</v>
      </c>
      <c r="S3587">
        <f t="shared" ref="S3587:S3650" si="59">V3587</f>
        <v>0</v>
      </c>
      <c r="T3587" s="13">
        <f>(Tabelle1[[#This Row],[MT Distri % (besucht)]]-Tabelle1[[#This Row],[MT Distri % (besucht) VP]])*100</f>
        <v>0</v>
      </c>
      <c r="U3587" t="str">
        <f>Tabelle1[[#This Row],[Kundenhierarchie 1]]&amp;Tabelle1[[#This Row],[Händler]]&amp;Tabelle1[[#This Row],[Kategorie]]&amp;Tabelle1[[#This Row],[Gruppe]]&amp;Tabelle1[[#This Row],[Name]]</f>
        <v>Rewe GruppeRewe WestGemüse in EssigGemüse in Essig 580 ml Gl.Rote Bete Schlemmert., 580ml Glas 8er</v>
      </c>
      <c r="V3587">
        <f>_xlfn.XLOOKUP(U3587,'Daten Vor-Quartal'!U:U,'Daten Vor-Quartal'!I:I,0)</f>
        <v>0</v>
      </c>
    </row>
    <row r="3588" spans="1:22">
      <c r="A3588" t="s">
        <v>24</v>
      </c>
      <c r="B3588" t="s">
        <v>30</v>
      </c>
      <c r="C3588" t="s">
        <v>14</v>
      </c>
      <c r="D3588" t="s">
        <v>215</v>
      </c>
      <c r="E3588" t="s">
        <v>216</v>
      </c>
      <c r="F3588">
        <v>99</v>
      </c>
      <c r="G3588" t="s">
        <v>74</v>
      </c>
      <c r="H3588">
        <v>0</v>
      </c>
      <c r="I3588">
        <v>0</v>
      </c>
      <c r="J3588">
        <v>0</v>
      </c>
      <c r="K3588">
        <v>0</v>
      </c>
      <c r="L3588">
        <v>0</v>
      </c>
      <c r="M3588">
        <v>330</v>
      </c>
      <c r="N3588">
        <v>1</v>
      </c>
      <c r="O3588">
        <v>0</v>
      </c>
      <c r="P3588">
        <v>0</v>
      </c>
      <c r="Q3588">
        <v>0</v>
      </c>
      <c r="R3588">
        <v>0</v>
      </c>
      <c r="S3588">
        <f t="shared" si="59"/>
        <v>0</v>
      </c>
      <c r="T3588" s="13">
        <f>(Tabelle1[[#This Row],[MT Distri % (besucht)]]-Tabelle1[[#This Row],[MT Distri % (besucht) VP]])*100</f>
        <v>0</v>
      </c>
      <c r="U3588" t="str">
        <f>Tabelle1[[#This Row],[Kundenhierarchie 1]]&amp;Tabelle1[[#This Row],[Händler]]&amp;Tabelle1[[#This Row],[Kategorie]]&amp;Tabelle1[[#This Row],[Gruppe]]&amp;Tabelle1[[#This Row],[Name]]</f>
        <v>Rewe GruppeRewe WestGemüse in EssigGemüse in Essig 580 ml Gl.Schlemmertöpfchen Zwiebeln, 580ml 8er</v>
      </c>
      <c r="V3588">
        <f>_xlfn.XLOOKUP(U3588,'Daten Vor-Quartal'!U:U,'Daten Vor-Quartal'!I:I,0)</f>
        <v>0</v>
      </c>
    </row>
    <row r="3589" spans="1:22">
      <c r="A3589" t="s">
        <v>24</v>
      </c>
      <c r="B3589" t="s">
        <v>30</v>
      </c>
      <c r="C3589" t="s">
        <v>14</v>
      </c>
      <c r="D3589" t="s">
        <v>218</v>
      </c>
      <c r="E3589" t="s">
        <v>217</v>
      </c>
      <c r="F3589">
        <v>99</v>
      </c>
      <c r="G3589" t="s">
        <v>74</v>
      </c>
      <c r="H3589">
        <v>0</v>
      </c>
      <c r="I3589">
        <v>0</v>
      </c>
      <c r="J3589">
        <v>0</v>
      </c>
      <c r="K3589">
        <v>0</v>
      </c>
      <c r="L3589">
        <v>0</v>
      </c>
      <c r="M3589">
        <v>330</v>
      </c>
      <c r="N3589">
        <v>1</v>
      </c>
      <c r="O3589">
        <v>0</v>
      </c>
      <c r="P3589">
        <v>0</v>
      </c>
      <c r="Q3589">
        <v>0</v>
      </c>
      <c r="R3589">
        <v>0</v>
      </c>
      <c r="S3589">
        <f t="shared" si="59"/>
        <v>0</v>
      </c>
      <c r="T3589" s="13">
        <f>(Tabelle1[[#This Row],[MT Distri % (besucht)]]-Tabelle1[[#This Row],[MT Distri % (besucht) VP]])*100</f>
        <v>0</v>
      </c>
      <c r="U3589" t="str">
        <f>Tabelle1[[#This Row],[Kundenhierarchie 1]]&amp;Tabelle1[[#This Row],[Händler]]&amp;Tabelle1[[#This Row],[Kategorie]]&amp;Tabelle1[[#This Row],[Gruppe]]&amp;Tabelle1[[#This Row],[Name]]</f>
        <v>Rewe GruppeRewe WestGemüse in EssigGemüse in Essig 720 ml Gl.Kürbis, 720ml Glas, 8er Tray</v>
      </c>
      <c r="V3589">
        <f>_xlfn.XLOOKUP(U3589,'Daten Vor-Quartal'!U:U,'Daten Vor-Quartal'!I:I,0)</f>
        <v>0</v>
      </c>
    </row>
    <row r="3590" spans="1:22">
      <c r="A3590" t="s">
        <v>24</v>
      </c>
      <c r="B3590" t="s">
        <v>30</v>
      </c>
      <c r="C3590" t="s">
        <v>14</v>
      </c>
      <c r="D3590" t="s">
        <v>218</v>
      </c>
      <c r="E3590" t="s">
        <v>219</v>
      </c>
      <c r="F3590">
        <v>3</v>
      </c>
      <c r="G3590" t="s">
        <v>63</v>
      </c>
      <c r="H3590">
        <v>1</v>
      </c>
      <c r="I3590">
        <v>0</v>
      </c>
      <c r="J3590">
        <v>75.034482758620484</v>
      </c>
      <c r="K3590">
        <v>2.6495455201269666</v>
      </c>
      <c r="L3590">
        <v>330</v>
      </c>
      <c r="M3590">
        <v>330</v>
      </c>
      <c r="N3590">
        <v>1</v>
      </c>
      <c r="O3590">
        <v>0</v>
      </c>
      <c r="P3590">
        <v>721</v>
      </c>
      <c r="Q3590">
        <v>83.567730205584112</v>
      </c>
      <c r="R3590">
        <v>2.6912328115980557</v>
      </c>
      <c r="S3590">
        <f t="shared" si="59"/>
        <v>0</v>
      </c>
      <c r="T3590" s="13">
        <f>(Tabelle1[[#This Row],[MT Distri % (besucht)]]-Tabelle1[[#This Row],[MT Distri % (besucht) VP]])*100</f>
        <v>0</v>
      </c>
      <c r="U3590" t="str">
        <f>Tabelle1[[#This Row],[Kundenhierarchie 1]]&amp;Tabelle1[[#This Row],[Händler]]&amp;Tabelle1[[#This Row],[Kategorie]]&amp;Tabelle1[[#This Row],[Gruppe]]&amp;Tabelle1[[#This Row],[Name]]</f>
        <v>Rewe GruppeRewe WestGemüse in EssigGemüse in Essig 720 ml Gl.Rote Bete Scheiben, 720ml Glas, 8er Tray</v>
      </c>
      <c r="V3590">
        <f>_xlfn.XLOOKUP(U3590,'Daten Vor-Quartal'!U:U,'Daten Vor-Quartal'!I:I,0)</f>
        <v>0</v>
      </c>
    </row>
    <row r="3591" spans="1:22">
      <c r="A3591" t="s">
        <v>24</v>
      </c>
      <c r="B3591" t="s">
        <v>30</v>
      </c>
      <c r="C3591" t="s">
        <v>14</v>
      </c>
      <c r="D3591" t="s">
        <v>221</v>
      </c>
      <c r="E3591" t="s">
        <v>220</v>
      </c>
      <c r="F3591">
        <v>99</v>
      </c>
      <c r="G3591" t="s">
        <v>74</v>
      </c>
      <c r="H3591">
        <v>0</v>
      </c>
      <c r="I3591">
        <v>0</v>
      </c>
      <c r="J3591">
        <v>0</v>
      </c>
      <c r="K3591">
        <v>-0.97629009762900976</v>
      </c>
      <c r="L3591">
        <v>0</v>
      </c>
      <c r="M3591">
        <v>330</v>
      </c>
      <c r="N3591">
        <v>1</v>
      </c>
      <c r="O3591">
        <v>0</v>
      </c>
      <c r="P3591">
        <v>721</v>
      </c>
      <c r="Q3591">
        <v>0</v>
      </c>
      <c r="R3591">
        <v>-1.3594177283393301</v>
      </c>
      <c r="S3591">
        <f t="shared" si="59"/>
        <v>0</v>
      </c>
      <c r="T3591" s="13">
        <f>(Tabelle1[[#This Row],[MT Distri % (besucht)]]-Tabelle1[[#This Row],[MT Distri % (besucht) VP]])*100</f>
        <v>0</v>
      </c>
      <c r="U3591" t="str">
        <f>Tabelle1[[#This Row],[Kundenhierarchie 1]]&amp;Tabelle1[[#This Row],[Händler]]&amp;Tabelle1[[#This Row],[Kategorie]]&amp;Tabelle1[[#This Row],[Gruppe]]&amp;Tabelle1[[#This Row],[Name]]</f>
        <v>Rewe GruppeRewe WestGemüse in EssigJunges Gemüse -370ml GL.Feurige Chilis, 370ml Gl, 10er Tray</v>
      </c>
      <c r="V3591">
        <f>_xlfn.XLOOKUP(U3591,'Daten Vor-Quartal'!U:U,'Daten Vor-Quartal'!I:I,0)</f>
        <v>0</v>
      </c>
    </row>
    <row r="3592" spans="1:22">
      <c r="A3592" t="s">
        <v>24</v>
      </c>
      <c r="B3592" t="s">
        <v>30</v>
      </c>
      <c r="C3592" t="s">
        <v>14</v>
      </c>
      <c r="D3592" t="s">
        <v>221</v>
      </c>
      <c r="E3592" t="s">
        <v>222</v>
      </c>
      <c r="F3592">
        <v>9</v>
      </c>
      <c r="G3592" t="s">
        <v>63</v>
      </c>
      <c r="H3592">
        <v>0</v>
      </c>
      <c r="I3592">
        <v>0</v>
      </c>
      <c r="J3592">
        <v>7.1724137931034457</v>
      </c>
      <c r="K3592">
        <v>4.6619535420574456</v>
      </c>
      <c r="L3592">
        <v>0</v>
      </c>
      <c r="M3592">
        <v>330</v>
      </c>
      <c r="N3592">
        <v>1</v>
      </c>
      <c r="O3592">
        <v>0</v>
      </c>
      <c r="P3592">
        <v>721</v>
      </c>
      <c r="Q3592">
        <v>12.109477200232341</v>
      </c>
      <c r="R3592">
        <v>8.3953817813433993</v>
      </c>
      <c r="S3592">
        <f t="shared" si="59"/>
        <v>0</v>
      </c>
      <c r="T3592" s="13">
        <f>(Tabelle1[[#This Row],[MT Distri % (besucht)]]-Tabelle1[[#This Row],[MT Distri % (besucht) VP]])*100</f>
        <v>0</v>
      </c>
      <c r="U3592" t="str">
        <f>Tabelle1[[#This Row],[Kundenhierarchie 1]]&amp;Tabelle1[[#This Row],[Händler]]&amp;Tabelle1[[#This Row],[Kategorie]]&amp;Tabelle1[[#This Row],[Gruppe]]&amp;Tabelle1[[#This Row],[Name]]</f>
        <v>Rewe GruppeRewe WestGemüse in EssigJunges Gemüse -370ml GL.Gerösteter Paprika, 370ml Gl, 10er Tray</v>
      </c>
      <c r="V3592">
        <f>_xlfn.XLOOKUP(U3592,'Daten Vor-Quartal'!U:U,'Daten Vor-Quartal'!I:I,0)</f>
        <v>0</v>
      </c>
    </row>
    <row r="3593" spans="1:22">
      <c r="A3593" t="s">
        <v>24</v>
      </c>
      <c r="B3593" t="s">
        <v>30</v>
      </c>
      <c r="C3593" t="s">
        <v>14</v>
      </c>
      <c r="D3593" t="s">
        <v>221</v>
      </c>
      <c r="E3593" t="s">
        <v>223</v>
      </c>
      <c r="F3593">
        <v>6</v>
      </c>
      <c r="G3593" t="s">
        <v>63</v>
      </c>
      <c r="H3593">
        <v>0</v>
      </c>
      <c r="I3593">
        <v>0</v>
      </c>
      <c r="J3593">
        <v>6.6206896551723906</v>
      </c>
      <c r="K3593">
        <v>-8.999951906891809</v>
      </c>
      <c r="L3593">
        <v>0</v>
      </c>
      <c r="M3593">
        <v>330</v>
      </c>
      <c r="N3593">
        <v>1</v>
      </c>
      <c r="O3593">
        <v>0</v>
      </c>
      <c r="P3593">
        <v>721</v>
      </c>
      <c r="Q3593">
        <v>11.384172637090598</v>
      </c>
      <c r="R3593">
        <v>-11.111979285758084</v>
      </c>
      <c r="S3593">
        <f t="shared" si="59"/>
        <v>0</v>
      </c>
      <c r="T3593" s="13">
        <f>(Tabelle1[[#This Row],[MT Distri % (besucht)]]-Tabelle1[[#This Row],[MT Distri % (besucht) VP]])*100</f>
        <v>0</v>
      </c>
      <c r="U3593" t="str">
        <f>Tabelle1[[#This Row],[Kundenhierarchie 1]]&amp;Tabelle1[[#This Row],[Händler]]&amp;Tabelle1[[#This Row],[Kategorie]]&amp;Tabelle1[[#This Row],[Gruppe]]&amp;Tabelle1[[#This Row],[Name]]</f>
        <v>Rewe GruppeRewe WestGemüse in EssigJunges Gemüse -370ml GL.Getrocknete Tomaten, 370ml Gl, 10er Tray</v>
      </c>
      <c r="V3593">
        <f>_xlfn.XLOOKUP(U3593,'Daten Vor-Quartal'!U:U,'Daten Vor-Quartal'!I:I,0)</f>
        <v>0</v>
      </c>
    </row>
    <row r="3594" spans="1:22">
      <c r="A3594" t="s">
        <v>24</v>
      </c>
      <c r="B3594" t="s">
        <v>30</v>
      </c>
      <c r="C3594" t="s">
        <v>14</v>
      </c>
      <c r="D3594" t="s">
        <v>221</v>
      </c>
      <c r="E3594" t="s">
        <v>224</v>
      </c>
      <c r="F3594">
        <v>99</v>
      </c>
      <c r="G3594" t="s">
        <v>74</v>
      </c>
      <c r="H3594">
        <v>0</v>
      </c>
      <c r="I3594">
        <v>0</v>
      </c>
      <c r="J3594">
        <v>0</v>
      </c>
      <c r="K3594">
        <v>0</v>
      </c>
      <c r="L3594">
        <v>0</v>
      </c>
      <c r="M3594">
        <v>330</v>
      </c>
      <c r="N3594">
        <v>1</v>
      </c>
      <c r="O3594">
        <v>0</v>
      </c>
      <c r="P3594">
        <v>0</v>
      </c>
      <c r="Q3594">
        <v>0</v>
      </c>
      <c r="R3594">
        <v>0</v>
      </c>
      <c r="S3594">
        <f t="shared" si="59"/>
        <v>0</v>
      </c>
      <c r="T3594" s="13">
        <f>(Tabelle1[[#This Row],[MT Distri % (besucht)]]-Tabelle1[[#This Row],[MT Distri % (besucht) VP]])*100</f>
        <v>0</v>
      </c>
      <c r="U3594" t="str">
        <f>Tabelle1[[#This Row],[Kundenhierarchie 1]]&amp;Tabelle1[[#This Row],[Händler]]&amp;Tabelle1[[#This Row],[Kategorie]]&amp;Tabelle1[[#This Row],[Gruppe]]&amp;Tabelle1[[#This Row],[Name]]</f>
        <v>Rewe GruppeRewe WestGemüse in EssigJunges Gemüse -370ml GL.Grüne Oliven, 370ml Gl, 10er Tray</v>
      </c>
      <c r="V3594">
        <f>_xlfn.XLOOKUP(U3594,'Daten Vor-Quartal'!U:U,'Daten Vor-Quartal'!I:I,0)</f>
        <v>0</v>
      </c>
    </row>
    <row r="3595" spans="1:22">
      <c r="A3595" t="s">
        <v>24</v>
      </c>
      <c r="B3595" t="s">
        <v>30</v>
      </c>
      <c r="C3595" t="s">
        <v>14</v>
      </c>
      <c r="D3595" t="s">
        <v>221</v>
      </c>
      <c r="E3595" t="s">
        <v>225</v>
      </c>
      <c r="F3595">
        <v>2</v>
      </c>
      <c r="G3595" t="s">
        <v>51</v>
      </c>
      <c r="H3595">
        <v>0</v>
      </c>
      <c r="I3595">
        <v>0</v>
      </c>
      <c r="J3595">
        <v>7.7241379310344547</v>
      </c>
      <c r="K3595">
        <v>-25.609195402298802</v>
      </c>
      <c r="L3595">
        <v>0</v>
      </c>
      <c r="M3595">
        <v>330</v>
      </c>
      <c r="N3595">
        <v>1</v>
      </c>
      <c r="O3595">
        <v>0</v>
      </c>
      <c r="P3595">
        <v>721</v>
      </c>
      <c r="Q3595">
        <v>12.938107565981385</v>
      </c>
      <c r="R3595">
        <v>-24.501390287790777</v>
      </c>
      <c r="S3595">
        <f t="shared" si="59"/>
        <v>0</v>
      </c>
      <c r="T3595" s="13">
        <f>(Tabelle1[[#This Row],[MT Distri % (besucht)]]-Tabelle1[[#This Row],[MT Distri % (besucht) VP]])*100</f>
        <v>0</v>
      </c>
      <c r="U3595" t="str">
        <f>Tabelle1[[#This Row],[Kundenhierarchie 1]]&amp;Tabelle1[[#This Row],[Händler]]&amp;Tabelle1[[#This Row],[Kategorie]]&amp;Tabelle1[[#This Row],[Gruppe]]&amp;Tabelle1[[#This Row],[Name]]</f>
        <v>Rewe GruppeRewe WestGemüse in EssigJunges Gemüse -370ml GL.Jalapeno, 370ml Glas, 10er Tray</v>
      </c>
      <c r="V3595">
        <f>_xlfn.XLOOKUP(U3595,'Daten Vor-Quartal'!U:U,'Daten Vor-Quartal'!I:I,0)</f>
        <v>0</v>
      </c>
    </row>
    <row r="3596" spans="1:22">
      <c r="A3596" t="s">
        <v>24</v>
      </c>
      <c r="B3596" t="s">
        <v>30</v>
      </c>
      <c r="C3596" t="s">
        <v>7</v>
      </c>
      <c r="D3596" t="s">
        <v>228</v>
      </c>
      <c r="E3596" t="s">
        <v>226</v>
      </c>
      <c r="F3596">
        <v>18</v>
      </c>
      <c r="G3596" t="s">
        <v>63</v>
      </c>
      <c r="H3596">
        <v>1</v>
      </c>
      <c r="I3596">
        <v>0.93421052631578949</v>
      </c>
      <c r="J3596">
        <v>87.448275862068868</v>
      </c>
      <c r="K3596">
        <v>6.9740778146492133</v>
      </c>
      <c r="L3596">
        <v>331</v>
      </c>
      <c r="M3596">
        <v>331</v>
      </c>
      <c r="N3596">
        <v>152</v>
      </c>
      <c r="O3596">
        <v>142</v>
      </c>
      <c r="P3596">
        <v>721</v>
      </c>
      <c r="Q3596">
        <v>91.693913922315915</v>
      </c>
      <c r="R3596">
        <v>5.82036582694289</v>
      </c>
      <c r="S3596">
        <f t="shared" si="59"/>
        <v>0.90647482014388492</v>
      </c>
      <c r="T3596" s="13">
        <f>(Tabelle1[[#This Row],[MT Distri % (besucht)]]-Tabelle1[[#This Row],[MT Distri % (besucht) VP]])*100</f>
        <v>2.7735706171904573</v>
      </c>
      <c r="U3596" t="str">
        <f>Tabelle1[[#This Row],[Kundenhierarchie 1]]&amp;Tabelle1[[#This Row],[Händler]]&amp;Tabelle1[[#This Row],[Kategorie]]&amp;Tabelle1[[#This Row],[Gruppe]]&amp;Tabelle1[[#This Row],[Name]]</f>
        <v>Rewe GruppeRewe WestGurkenGurken 212 / 370ml GlasBurger Gurken, 370ml Gl. 10er Tray</v>
      </c>
      <c r="V3596">
        <f>_xlfn.XLOOKUP(U3596,'Daten Vor-Quartal'!U:U,'Daten Vor-Quartal'!I:I,0)</f>
        <v>0.90647482014388492</v>
      </c>
    </row>
    <row r="3597" spans="1:22">
      <c r="A3597" t="s">
        <v>24</v>
      </c>
      <c r="B3597" t="s">
        <v>30</v>
      </c>
      <c r="C3597" t="s">
        <v>7</v>
      </c>
      <c r="D3597" t="s">
        <v>228</v>
      </c>
      <c r="E3597" t="s">
        <v>227</v>
      </c>
      <c r="F3597">
        <v>31</v>
      </c>
      <c r="G3597" t="s">
        <v>74</v>
      </c>
      <c r="H3597">
        <v>1</v>
      </c>
      <c r="I3597">
        <v>0.36842105263157893</v>
      </c>
      <c r="J3597">
        <v>21.37931034482769</v>
      </c>
      <c r="K3597">
        <v>-15.580243351127775</v>
      </c>
      <c r="L3597">
        <v>331</v>
      </c>
      <c r="M3597">
        <v>331</v>
      </c>
      <c r="N3597">
        <v>152</v>
      </c>
      <c r="O3597">
        <v>56</v>
      </c>
      <c r="P3597">
        <v>721</v>
      </c>
      <c r="Q3597">
        <v>31.261784580834863</v>
      </c>
      <c r="R3597">
        <v>-16.147729885313751</v>
      </c>
      <c r="S3597">
        <f t="shared" si="59"/>
        <v>0.45323741007194246</v>
      </c>
      <c r="T3597" s="13">
        <f>(Tabelle1[[#This Row],[MT Distri % (besucht)]]-Tabelle1[[#This Row],[MT Distri % (besucht) VP]])*100</f>
        <v>-8.4816357440363532</v>
      </c>
      <c r="U3597" t="str">
        <f>Tabelle1[[#This Row],[Kundenhierarchie 1]]&amp;Tabelle1[[#This Row],[Händler]]&amp;Tabelle1[[#This Row],[Kategorie]]&amp;Tabelle1[[#This Row],[Gruppe]]&amp;Tabelle1[[#This Row],[Name]]</f>
        <v>Rewe GruppeRewe WestGurkenGurken 212 / 370ml GlasCornichons Chili &amp; Pfeffer, 370ml, 10er</v>
      </c>
      <c r="V3597">
        <f>_xlfn.XLOOKUP(U3597,'Daten Vor-Quartal'!U:U,'Daten Vor-Quartal'!I:I,0)</f>
        <v>0.45323741007194246</v>
      </c>
    </row>
    <row r="3598" spans="1:22">
      <c r="A3598" t="s">
        <v>24</v>
      </c>
      <c r="B3598" t="s">
        <v>30</v>
      </c>
      <c r="C3598" t="s">
        <v>7</v>
      </c>
      <c r="D3598" t="s">
        <v>228</v>
      </c>
      <c r="E3598" t="s">
        <v>229</v>
      </c>
      <c r="F3598">
        <v>33</v>
      </c>
      <c r="G3598" t="s">
        <v>74</v>
      </c>
      <c r="H3598">
        <v>1</v>
      </c>
      <c r="I3598">
        <v>0.36184210526315791</v>
      </c>
      <c r="J3598">
        <v>20.413793103448352</v>
      </c>
      <c r="K3598">
        <v>-7.3407396720049665</v>
      </c>
      <c r="L3598">
        <v>331</v>
      </c>
      <c r="M3598">
        <v>331</v>
      </c>
      <c r="N3598">
        <v>152</v>
      </c>
      <c r="O3598">
        <v>55</v>
      </c>
      <c r="P3598">
        <v>721</v>
      </c>
      <c r="Q3598">
        <v>31.189200285940789</v>
      </c>
      <c r="R3598">
        <v>-6.9032032595416375</v>
      </c>
      <c r="S3598">
        <f t="shared" si="59"/>
        <v>0.40287769784172661</v>
      </c>
      <c r="T3598" s="13">
        <f>(Tabelle1[[#This Row],[MT Distri % (besucht)]]-Tabelle1[[#This Row],[MT Distri % (besucht) VP]])*100</f>
        <v>-4.1035592578568707</v>
      </c>
      <c r="U3598" t="str">
        <f>Tabelle1[[#This Row],[Kundenhierarchie 1]]&amp;Tabelle1[[#This Row],[Händler]]&amp;Tabelle1[[#This Row],[Kategorie]]&amp;Tabelle1[[#This Row],[Gruppe]]&amp;Tabelle1[[#This Row],[Name]]</f>
        <v>Rewe GruppeRewe WestGurkenGurken 212 / 370ml GlasCornichons Chili, 212ml, 10er</v>
      </c>
      <c r="V3598">
        <f>_xlfn.XLOOKUP(U3598,'Daten Vor-Quartal'!U:U,'Daten Vor-Quartal'!I:I,0)</f>
        <v>0.40287769784172661</v>
      </c>
    </row>
    <row r="3599" spans="1:22">
      <c r="A3599" t="s">
        <v>24</v>
      </c>
      <c r="B3599" t="s">
        <v>30</v>
      </c>
      <c r="C3599" t="s">
        <v>7</v>
      </c>
      <c r="D3599" t="s">
        <v>228</v>
      </c>
      <c r="E3599" t="s">
        <v>230</v>
      </c>
      <c r="F3599">
        <v>9</v>
      </c>
      <c r="G3599" t="s">
        <v>51</v>
      </c>
      <c r="H3599">
        <v>1</v>
      </c>
      <c r="I3599">
        <v>0.98684210526315785</v>
      </c>
      <c r="J3599">
        <v>95.310344827586746</v>
      </c>
      <c r="K3599">
        <v>0.47073534362525038</v>
      </c>
      <c r="L3599">
        <v>331</v>
      </c>
      <c r="M3599">
        <v>331</v>
      </c>
      <c r="N3599">
        <v>152</v>
      </c>
      <c r="O3599">
        <v>150</v>
      </c>
      <c r="P3599">
        <v>721</v>
      </c>
      <c r="Q3599">
        <v>97.303455809067145</v>
      </c>
      <c r="R3599">
        <v>0.47108198838670035</v>
      </c>
      <c r="S3599">
        <f t="shared" si="59"/>
        <v>0.98561151079136688</v>
      </c>
      <c r="T3599" s="13">
        <f>(Tabelle1[[#This Row],[MT Distri % (besucht)]]-Tabelle1[[#This Row],[MT Distri % (besucht) VP]])*100</f>
        <v>0.12305944717909689</v>
      </c>
      <c r="U3599" t="str">
        <f>Tabelle1[[#This Row],[Kundenhierarchie 1]]&amp;Tabelle1[[#This Row],[Händler]]&amp;Tabelle1[[#This Row],[Kategorie]]&amp;Tabelle1[[#This Row],[Gruppe]]&amp;Tabelle1[[#This Row],[Name]]</f>
        <v>Rewe GruppeRewe WestGurkenGurken 212 / 370ml GlasCornichons Kräuter, 212ml, 10er</v>
      </c>
      <c r="V3599">
        <f>_xlfn.XLOOKUP(U3599,'Daten Vor-Quartal'!U:U,'Daten Vor-Quartal'!I:I,0)</f>
        <v>0.98561151079136688</v>
      </c>
    </row>
    <row r="3600" spans="1:22">
      <c r="A3600" t="s">
        <v>24</v>
      </c>
      <c r="B3600" t="s">
        <v>30</v>
      </c>
      <c r="C3600" t="s">
        <v>7</v>
      </c>
      <c r="D3600" t="s">
        <v>228</v>
      </c>
      <c r="E3600" t="s">
        <v>231</v>
      </c>
      <c r="F3600">
        <v>3</v>
      </c>
      <c r="G3600" t="s">
        <v>51</v>
      </c>
      <c r="H3600">
        <v>1</v>
      </c>
      <c r="I3600">
        <v>0.99342105263157898</v>
      </c>
      <c r="J3600">
        <v>98.620689655173052</v>
      </c>
      <c r="K3600">
        <v>2.6653200596354383</v>
      </c>
      <c r="L3600">
        <v>331</v>
      </c>
      <c r="M3600">
        <v>331</v>
      </c>
      <c r="N3600">
        <v>152</v>
      </c>
      <c r="O3600">
        <v>151</v>
      </c>
      <c r="P3600">
        <v>721</v>
      </c>
      <c r="Q3600">
        <v>99.742967460584737</v>
      </c>
      <c r="R3600">
        <v>1.8898765915477185</v>
      </c>
      <c r="S3600">
        <f t="shared" si="59"/>
        <v>0.9928057553956835</v>
      </c>
      <c r="T3600" s="13">
        <f>(Tabelle1[[#This Row],[MT Distri % (besucht)]]-Tabelle1[[#This Row],[MT Distri % (besucht) VP]])*100</f>
        <v>6.1529723589548446E-2</v>
      </c>
      <c r="U3600" t="str">
        <f>Tabelle1[[#This Row],[Kundenhierarchie 1]]&amp;Tabelle1[[#This Row],[Händler]]&amp;Tabelle1[[#This Row],[Kategorie]]&amp;Tabelle1[[#This Row],[Gruppe]]&amp;Tabelle1[[#This Row],[Name]]</f>
        <v>Rewe GruppeRewe WestGurkenGurken 212 / 370ml GlasCornichons Kräuter, 370ml, 10er</v>
      </c>
      <c r="V3600">
        <f>_xlfn.XLOOKUP(U3600,'Daten Vor-Quartal'!U:U,'Daten Vor-Quartal'!I:I,0)</f>
        <v>0.9928057553956835</v>
      </c>
    </row>
    <row r="3601" spans="1:22">
      <c r="A3601" t="s">
        <v>24</v>
      </c>
      <c r="B3601" t="s">
        <v>30</v>
      </c>
      <c r="C3601" t="s">
        <v>7</v>
      </c>
      <c r="D3601" t="s">
        <v>228</v>
      </c>
      <c r="E3601" t="s">
        <v>232</v>
      </c>
      <c r="F3601">
        <v>15</v>
      </c>
      <c r="G3601" t="s">
        <v>63</v>
      </c>
      <c r="H3601">
        <v>1</v>
      </c>
      <c r="I3601">
        <v>0.69078947368421051</v>
      </c>
      <c r="J3601">
        <v>49.103448275862235</v>
      </c>
      <c r="K3601">
        <v>-1.3846967729524375</v>
      </c>
      <c r="L3601">
        <v>331</v>
      </c>
      <c r="M3601">
        <v>331</v>
      </c>
      <c r="N3601">
        <v>152</v>
      </c>
      <c r="O3601">
        <v>105</v>
      </c>
      <c r="P3601">
        <v>721</v>
      </c>
      <c r="Q3601">
        <v>59.926726218279214</v>
      </c>
      <c r="R3601">
        <v>-1.1386922523678678</v>
      </c>
      <c r="S3601">
        <f t="shared" si="59"/>
        <v>0.72661870503597126</v>
      </c>
      <c r="T3601" s="13">
        <f>(Tabelle1[[#This Row],[MT Distri % (besucht)]]-Tabelle1[[#This Row],[MT Distri % (besucht) VP]])*100</f>
        <v>-3.5829231351760749</v>
      </c>
      <c r="U3601" t="str">
        <f>Tabelle1[[#This Row],[Kundenhierarchie 1]]&amp;Tabelle1[[#This Row],[Händler]]&amp;Tabelle1[[#This Row],[Kategorie]]&amp;Tabelle1[[#This Row],[Gruppe]]&amp;Tabelle1[[#This Row],[Name]]</f>
        <v>Rewe GruppeRewe WestGurkenGurken 212 / 370ml GlasCornichons Schal.&amp;Bärl., 370ml, 10er</v>
      </c>
      <c r="V3601">
        <f>_xlfn.XLOOKUP(U3601,'Daten Vor-Quartal'!U:U,'Daten Vor-Quartal'!I:I,0)</f>
        <v>0.72661870503597126</v>
      </c>
    </row>
    <row r="3602" spans="1:22">
      <c r="A3602" t="s">
        <v>24</v>
      </c>
      <c r="B3602" t="s">
        <v>30</v>
      </c>
      <c r="C3602" t="s">
        <v>7</v>
      </c>
      <c r="D3602" t="s">
        <v>228</v>
      </c>
      <c r="E3602" t="s">
        <v>233</v>
      </c>
      <c r="F3602">
        <v>20</v>
      </c>
      <c r="G3602" t="s">
        <v>63</v>
      </c>
      <c r="H3602">
        <v>1</v>
      </c>
      <c r="I3602">
        <v>0.75</v>
      </c>
      <c r="J3602">
        <v>58.06896551724131</v>
      </c>
      <c r="K3602">
        <v>-1.9031404799692273</v>
      </c>
      <c r="L3602">
        <v>331</v>
      </c>
      <c r="M3602">
        <v>331</v>
      </c>
      <c r="N3602">
        <v>152</v>
      </c>
      <c r="O3602">
        <v>114</v>
      </c>
      <c r="P3602">
        <v>721</v>
      </c>
      <c r="Q3602">
        <v>68.34656407815821</v>
      </c>
      <c r="R3602">
        <v>-1.5189065274982738</v>
      </c>
      <c r="S3602">
        <f t="shared" si="59"/>
        <v>0.72661870503597126</v>
      </c>
      <c r="T3602" s="13">
        <f>(Tabelle1[[#This Row],[MT Distri % (besucht)]]-Tabelle1[[#This Row],[MT Distri % (besucht) VP]])*100</f>
        <v>2.3381294964028743</v>
      </c>
      <c r="U3602" t="str">
        <f>Tabelle1[[#This Row],[Kundenhierarchie 1]]&amp;Tabelle1[[#This Row],[Händler]]&amp;Tabelle1[[#This Row],[Kategorie]]&amp;Tabelle1[[#This Row],[Gruppe]]&amp;Tabelle1[[#This Row],[Name]]</f>
        <v>Rewe GruppeRewe WestGurkenGurken 212 / 370ml GlasCornichons süß, 212ml, 10er</v>
      </c>
      <c r="V3602">
        <f>_xlfn.XLOOKUP(U3602,'Daten Vor-Quartal'!U:U,'Daten Vor-Quartal'!I:I,0)</f>
        <v>0.72661870503597126</v>
      </c>
    </row>
    <row r="3603" spans="1:22">
      <c r="A3603" t="s">
        <v>24</v>
      </c>
      <c r="B3603" t="s">
        <v>30</v>
      </c>
      <c r="C3603" t="s">
        <v>7</v>
      </c>
      <c r="D3603" t="s">
        <v>228</v>
      </c>
      <c r="E3603" t="s">
        <v>234</v>
      </c>
      <c r="F3603">
        <v>22</v>
      </c>
      <c r="G3603" t="s">
        <v>63</v>
      </c>
      <c r="H3603">
        <v>1</v>
      </c>
      <c r="I3603">
        <v>0.75</v>
      </c>
      <c r="J3603">
        <v>57.241379310344513</v>
      </c>
      <c r="K3603">
        <v>3.5454239407492887</v>
      </c>
      <c r="L3603">
        <v>331</v>
      </c>
      <c r="M3603">
        <v>331</v>
      </c>
      <c r="N3603">
        <v>152</v>
      </c>
      <c r="O3603">
        <v>114</v>
      </c>
      <c r="P3603">
        <v>721</v>
      </c>
      <c r="Q3603">
        <v>67.349933722408778</v>
      </c>
      <c r="R3603">
        <v>3.7775248457878092</v>
      </c>
      <c r="S3603">
        <f t="shared" si="59"/>
        <v>0.76258992805755399</v>
      </c>
      <c r="T3603" s="13">
        <f>(Tabelle1[[#This Row],[MT Distri % (besucht)]]-Tabelle1[[#This Row],[MT Distri % (besucht) VP]])*100</f>
        <v>-1.258992805755399</v>
      </c>
      <c r="U3603" t="str">
        <f>Tabelle1[[#This Row],[Kundenhierarchie 1]]&amp;Tabelle1[[#This Row],[Händler]]&amp;Tabelle1[[#This Row],[Kategorie]]&amp;Tabelle1[[#This Row],[Gruppe]]&amp;Tabelle1[[#This Row],[Name]]</f>
        <v>Rewe GruppeRewe WestGurkenGurken 212 / 370ml GlasDänischer Gurkensalat, 370ml Gl,10er Tr.</v>
      </c>
      <c r="V3603">
        <f>_xlfn.XLOOKUP(U3603,'Daten Vor-Quartal'!U:U,'Daten Vor-Quartal'!I:I,0)</f>
        <v>0.76258992805755399</v>
      </c>
    </row>
    <row r="3604" spans="1:22">
      <c r="A3604" t="s">
        <v>24</v>
      </c>
      <c r="B3604" t="s">
        <v>30</v>
      </c>
      <c r="C3604" t="s">
        <v>7</v>
      </c>
      <c r="D3604" t="s">
        <v>228</v>
      </c>
      <c r="E3604" t="s">
        <v>235</v>
      </c>
      <c r="F3604">
        <v>8</v>
      </c>
      <c r="G3604" t="s">
        <v>51</v>
      </c>
      <c r="H3604">
        <v>1</v>
      </c>
      <c r="I3604">
        <v>0.99342105263157898</v>
      </c>
      <c r="J3604">
        <v>98.206896551724469</v>
      </c>
      <c r="K3604">
        <v>2.0006733035160096E-2</v>
      </c>
      <c r="L3604">
        <v>331</v>
      </c>
      <c r="M3604">
        <v>331</v>
      </c>
      <c r="N3604">
        <v>152</v>
      </c>
      <c r="O3604">
        <v>151</v>
      </c>
      <c r="P3604">
        <v>721</v>
      </c>
      <c r="Q3604">
        <v>99.450712190095388</v>
      </c>
      <c r="R3604">
        <v>0.16544216225933894</v>
      </c>
      <c r="S3604">
        <f t="shared" si="59"/>
        <v>0.9928057553956835</v>
      </c>
      <c r="T3604" s="13">
        <f>(Tabelle1[[#This Row],[MT Distri % (besucht)]]-Tabelle1[[#This Row],[MT Distri % (besucht) VP]])*100</f>
        <v>6.1529723589548446E-2</v>
      </c>
      <c r="U3604" t="str">
        <f>Tabelle1[[#This Row],[Kundenhierarchie 1]]&amp;Tabelle1[[#This Row],[Händler]]&amp;Tabelle1[[#This Row],[Kategorie]]&amp;Tabelle1[[#This Row],[Gruppe]]&amp;Tabelle1[[#This Row],[Name]]</f>
        <v>Rewe GruppeRewe WestGurkenGurken 212 / 370ml GlasGewürzgurken, 370ml, 10er</v>
      </c>
      <c r="V3604">
        <f>_xlfn.XLOOKUP(U3604,'Daten Vor-Quartal'!U:U,'Daten Vor-Quartal'!I:I,0)</f>
        <v>0.9928057553956835</v>
      </c>
    </row>
    <row r="3605" spans="1:22">
      <c r="A3605" t="s">
        <v>24</v>
      </c>
      <c r="B3605" t="s">
        <v>30</v>
      </c>
      <c r="C3605" t="s">
        <v>7</v>
      </c>
      <c r="D3605" t="s">
        <v>228</v>
      </c>
      <c r="E3605" t="s">
        <v>238</v>
      </c>
      <c r="F3605">
        <v>32</v>
      </c>
      <c r="G3605" t="s">
        <v>74</v>
      </c>
      <c r="H3605">
        <v>1</v>
      </c>
      <c r="I3605">
        <v>0.125</v>
      </c>
      <c r="J3605">
        <v>8</v>
      </c>
      <c r="K3605">
        <v>-0.5076708507670844</v>
      </c>
      <c r="L3605">
        <v>331</v>
      </c>
      <c r="M3605">
        <v>331</v>
      </c>
      <c r="N3605">
        <v>152</v>
      </c>
      <c r="O3605">
        <v>19</v>
      </c>
      <c r="P3605">
        <v>721</v>
      </c>
      <c r="Q3605">
        <v>13.772432795105763</v>
      </c>
      <c r="R3605">
        <v>-2.0392388820856748</v>
      </c>
      <c r="S3605">
        <f t="shared" si="59"/>
        <v>0</v>
      </c>
      <c r="T3605" s="13">
        <f>(Tabelle1[[#This Row],[MT Distri % (besucht)]]-Tabelle1[[#This Row],[MT Distri % (besucht) VP]])*100</f>
        <v>12.5</v>
      </c>
      <c r="U3605" t="str">
        <f>Tabelle1[[#This Row],[Kundenhierarchie 1]]&amp;Tabelle1[[#This Row],[Händler]]&amp;Tabelle1[[#This Row],[Kategorie]]&amp;Tabelle1[[#This Row],[Gruppe]]&amp;Tabelle1[[#This Row],[Name]]</f>
        <v>Rewe GruppeRewe WestGurkenGurken 212 / 370ml GlasGurkenviertel, 370ml Glas 10er Tray</v>
      </c>
      <c r="V3605">
        <f>_xlfn.XLOOKUP(U3605,'Daten Vor-Quartal'!U:U,'Daten Vor-Quartal'!I:I,0)</f>
        <v>0</v>
      </c>
    </row>
    <row r="3606" spans="1:22">
      <c r="A3606" t="s">
        <v>24</v>
      </c>
      <c r="B3606" t="s">
        <v>30</v>
      </c>
      <c r="C3606" t="s">
        <v>7</v>
      </c>
      <c r="D3606" t="s">
        <v>228</v>
      </c>
      <c r="E3606" t="s">
        <v>236</v>
      </c>
      <c r="F3606">
        <v>19</v>
      </c>
      <c r="G3606" t="s">
        <v>63</v>
      </c>
      <c r="H3606">
        <v>1</v>
      </c>
      <c r="I3606">
        <v>0.67105263157894735</v>
      </c>
      <c r="J3606">
        <v>44.551724137931132</v>
      </c>
      <c r="K3606">
        <v>-1.4733804645794104</v>
      </c>
      <c r="L3606">
        <v>331</v>
      </c>
      <c r="M3606">
        <v>331</v>
      </c>
      <c r="N3606">
        <v>152</v>
      </c>
      <c r="O3606">
        <v>102</v>
      </c>
      <c r="P3606">
        <v>721</v>
      </c>
      <c r="Q3606">
        <v>56.414131746898477</v>
      </c>
      <c r="R3606">
        <v>-2.7712788095102923</v>
      </c>
      <c r="S3606">
        <f t="shared" si="59"/>
        <v>0.67625899280575541</v>
      </c>
      <c r="T3606" s="13">
        <f>(Tabelle1[[#This Row],[MT Distri % (besucht)]]-Tabelle1[[#This Row],[MT Distri % (besucht) VP]])*100</f>
        <v>-0.5206361226808065</v>
      </c>
      <c r="U3606" t="str">
        <f>Tabelle1[[#This Row],[Kundenhierarchie 1]]&amp;Tabelle1[[#This Row],[Händler]]&amp;Tabelle1[[#This Row],[Kategorie]]&amp;Tabelle1[[#This Row],[Gruppe]]&amp;Tabelle1[[#This Row],[Name]]</f>
        <v>Rewe GruppeRewe WestGurkenGurken 212 / 370ml GlasHoniggurken, 370ml Glas 10er Tray</v>
      </c>
      <c r="V3606">
        <f>_xlfn.XLOOKUP(U3606,'Daten Vor-Quartal'!U:U,'Daten Vor-Quartal'!I:I,0)</f>
        <v>0.67625899280575541</v>
      </c>
    </row>
    <row r="3607" spans="1:22">
      <c r="A3607" t="s">
        <v>24</v>
      </c>
      <c r="B3607" t="s">
        <v>30</v>
      </c>
      <c r="C3607" t="s">
        <v>7</v>
      </c>
      <c r="D3607" t="s">
        <v>228</v>
      </c>
      <c r="E3607" t="s">
        <v>237</v>
      </c>
      <c r="F3607">
        <v>12</v>
      </c>
      <c r="G3607" t="s">
        <v>51</v>
      </c>
      <c r="H3607">
        <v>1</v>
      </c>
      <c r="I3607">
        <v>0.99342105263157898</v>
      </c>
      <c r="J3607">
        <v>88</v>
      </c>
      <c r="K3607">
        <v>1.1101813110181475</v>
      </c>
      <c r="L3607">
        <v>331</v>
      </c>
      <c r="M3607">
        <v>331</v>
      </c>
      <c r="N3607">
        <v>152</v>
      </c>
      <c r="O3607">
        <v>151</v>
      </c>
      <c r="P3607">
        <v>721</v>
      </c>
      <c r="Q3607">
        <v>92.190619932573696</v>
      </c>
      <c r="R3607">
        <v>0.86913673060423946</v>
      </c>
      <c r="S3607">
        <f t="shared" si="59"/>
        <v>0.98561151079136688</v>
      </c>
      <c r="T3607" s="13">
        <f>(Tabelle1[[#This Row],[MT Distri % (besucht)]]-Tabelle1[[#This Row],[MT Distri % (besucht) VP]])*100</f>
        <v>0.78095418402120975</v>
      </c>
      <c r="U3607" t="str">
        <f>Tabelle1[[#This Row],[Kundenhierarchie 1]]&amp;Tabelle1[[#This Row],[Händler]]&amp;Tabelle1[[#This Row],[Kategorie]]&amp;Tabelle1[[#This Row],[Gruppe]]&amp;Tabelle1[[#This Row],[Name]]</f>
        <v>Rewe GruppeRewe WestGurkenGurken 212 / 370ml GlasKühne Sandwich Gurken, 370ml, Gl., 10er</v>
      </c>
      <c r="V3607">
        <f>_xlfn.XLOOKUP(U3607,'Daten Vor-Quartal'!U:U,'Daten Vor-Quartal'!I:I,0)</f>
        <v>0.98561151079136688</v>
      </c>
    </row>
    <row r="3608" spans="1:22">
      <c r="A3608" t="s">
        <v>24</v>
      </c>
      <c r="B3608" t="s">
        <v>30</v>
      </c>
      <c r="C3608" t="s">
        <v>7</v>
      </c>
      <c r="D3608" t="s">
        <v>228</v>
      </c>
      <c r="E3608" t="s">
        <v>239</v>
      </c>
      <c r="F3608">
        <v>29</v>
      </c>
      <c r="G3608" t="s">
        <v>74</v>
      </c>
      <c r="H3608">
        <v>1</v>
      </c>
      <c r="I3608">
        <v>0.61842105263157898</v>
      </c>
      <c r="J3608">
        <v>44</v>
      </c>
      <c r="K3608">
        <v>1.8800557880055768</v>
      </c>
      <c r="L3608">
        <v>331</v>
      </c>
      <c r="M3608">
        <v>331</v>
      </c>
      <c r="N3608">
        <v>152</v>
      </c>
      <c r="O3608">
        <v>94</v>
      </c>
      <c r="P3608">
        <v>721</v>
      </c>
      <c r="Q3608">
        <v>55.870680915876662</v>
      </c>
      <c r="R3608">
        <v>0.99550707207640698</v>
      </c>
      <c r="S3608">
        <f t="shared" si="59"/>
        <v>0.62589928057553956</v>
      </c>
      <c r="T3608" s="13">
        <f>(Tabelle1[[#This Row],[MT Distri % (besucht)]]-Tabelle1[[#This Row],[MT Distri % (besucht) VP]])*100</f>
        <v>-0.74782279439605803</v>
      </c>
      <c r="U3608" t="str">
        <f>Tabelle1[[#This Row],[Kundenhierarchie 1]]&amp;Tabelle1[[#This Row],[Händler]]&amp;Tabelle1[[#This Row],[Kategorie]]&amp;Tabelle1[[#This Row],[Gruppe]]&amp;Tabelle1[[#This Row],[Name]]</f>
        <v>Rewe GruppeRewe WestGurkenGurken 212 / 370ml GlasSalat Gurken, 370ml Gl. 10er Tray</v>
      </c>
      <c r="V3608">
        <f>_xlfn.XLOOKUP(U3608,'Daten Vor-Quartal'!U:U,'Daten Vor-Quartal'!I:I,0)</f>
        <v>0.62589928057553956</v>
      </c>
    </row>
    <row r="3609" spans="1:22">
      <c r="A3609" t="s">
        <v>24</v>
      </c>
      <c r="B3609" t="s">
        <v>30</v>
      </c>
      <c r="C3609" t="s">
        <v>7</v>
      </c>
      <c r="D3609" t="s">
        <v>228</v>
      </c>
      <c r="E3609" t="s">
        <v>240</v>
      </c>
      <c r="F3609">
        <v>30</v>
      </c>
      <c r="G3609" t="s">
        <v>74</v>
      </c>
      <c r="H3609">
        <v>1</v>
      </c>
      <c r="I3609">
        <v>0.80921052631578949</v>
      </c>
      <c r="J3609">
        <v>53.79310344827568</v>
      </c>
      <c r="K3609">
        <v>-3.9474823257827136</v>
      </c>
      <c r="L3609">
        <v>331</v>
      </c>
      <c r="M3609">
        <v>331</v>
      </c>
      <c r="N3609">
        <v>152</v>
      </c>
      <c r="O3609">
        <v>123</v>
      </c>
      <c r="P3609">
        <v>721</v>
      </c>
      <c r="Q3609">
        <v>65.983477802330967</v>
      </c>
      <c r="R3609">
        <v>-3.3821552987166683</v>
      </c>
      <c r="S3609">
        <f t="shared" si="59"/>
        <v>0.80575539568345322</v>
      </c>
      <c r="T3609" s="13">
        <f>(Tabelle1[[#This Row],[MT Distri % (besucht)]]-Tabelle1[[#This Row],[MT Distri % (besucht) VP]])*100</f>
        <v>0.34551306323362674</v>
      </c>
      <c r="U3609" t="str">
        <f>Tabelle1[[#This Row],[Kundenhierarchie 1]]&amp;Tabelle1[[#This Row],[Händler]]&amp;Tabelle1[[#This Row],[Kategorie]]&amp;Tabelle1[[#This Row],[Gruppe]]&amp;Tabelle1[[#This Row],[Name]]</f>
        <v>Rewe GruppeRewe WestGurkenGurken 212 / 370ml GlasSchles. Gurkenhappen, 370ml Gl. 10er Tr.</v>
      </c>
      <c r="V3609">
        <f>_xlfn.XLOOKUP(U3609,'Daten Vor-Quartal'!U:U,'Daten Vor-Quartal'!I:I,0)</f>
        <v>0.80575539568345322</v>
      </c>
    </row>
    <row r="3610" spans="1:22">
      <c r="A3610" t="s">
        <v>24</v>
      </c>
      <c r="B3610" t="s">
        <v>30</v>
      </c>
      <c r="C3610" t="s">
        <v>7</v>
      </c>
      <c r="D3610" t="s">
        <v>228</v>
      </c>
      <c r="E3610" t="s">
        <v>241</v>
      </c>
      <c r="F3610">
        <v>24</v>
      </c>
      <c r="G3610" t="s">
        <v>74</v>
      </c>
      <c r="H3610">
        <v>1</v>
      </c>
      <c r="I3610">
        <v>0.84868421052631582</v>
      </c>
      <c r="J3610">
        <v>58.206896551724341</v>
      </c>
      <c r="K3610">
        <v>0.60578079161257159</v>
      </c>
      <c r="L3610">
        <v>331</v>
      </c>
      <c r="M3610">
        <v>331</v>
      </c>
      <c r="N3610">
        <v>152</v>
      </c>
      <c r="O3610">
        <v>129</v>
      </c>
      <c r="P3610">
        <v>721</v>
      </c>
      <c r="Q3610">
        <v>69.503556747448741</v>
      </c>
      <c r="R3610">
        <v>0.43904508401573139</v>
      </c>
      <c r="S3610">
        <f t="shared" si="59"/>
        <v>0.86330935251798557</v>
      </c>
      <c r="T3610" s="13">
        <f>(Tabelle1[[#This Row],[MT Distri % (besucht)]]-Tabelle1[[#This Row],[MT Distri % (besucht) VP]])*100</f>
        <v>-1.4625141991669754</v>
      </c>
      <c r="U3610" t="str">
        <f>Tabelle1[[#This Row],[Kundenhierarchie 1]]&amp;Tabelle1[[#This Row],[Händler]]&amp;Tabelle1[[#This Row],[Kategorie]]&amp;Tabelle1[[#This Row],[Gruppe]]&amp;Tabelle1[[#This Row],[Name]]</f>
        <v>Rewe GruppeRewe WestGurkenGurken 212 / 370ml GlasSenfgurken, 370ml Glas, 10er Tray</v>
      </c>
      <c r="V3610">
        <f>_xlfn.XLOOKUP(U3610,'Daten Vor-Quartal'!U:U,'Daten Vor-Quartal'!I:I,0)</f>
        <v>0.86330935251798557</v>
      </c>
    </row>
    <row r="3611" spans="1:22">
      <c r="A3611" t="s">
        <v>24</v>
      </c>
      <c r="B3611" t="s">
        <v>30</v>
      </c>
      <c r="C3611" t="s">
        <v>7</v>
      </c>
      <c r="D3611" t="s">
        <v>228</v>
      </c>
      <c r="E3611" t="s">
        <v>242</v>
      </c>
      <c r="F3611">
        <v>21</v>
      </c>
      <c r="G3611" t="s">
        <v>63</v>
      </c>
      <c r="H3611">
        <v>0</v>
      </c>
      <c r="I3611">
        <v>0</v>
      </c>
      <c r="J3611">
        <v>11.034482758620596</v>
      </c>
      <c r="K3611">
        <v>10.895012744673725</v>
      </c>
      <c r="L3611">
        <v>0</v>
      </c>
      <c r="M3611">
        <v>331</v>
      </c>
      <c r="N3611">
        <v>1</v>
      </c>
      <c r="O3611">
        <v>0</v>
      </c>
      <c r="P3611">
        <v>721</v>
      </c>
      <c r="Q3611">
        <v>15.555378411355377</v>
      </c>
      <c r="R3611">
        <v>15.342836232004508</v>
      </c>
      <c r="S3611">
        <f t="shared" si="59"/>
        <v>0</v>
      </c>
      <c r="T3611" s="13">
        <f>(Tabelle1[[#This Row],[MT Distri % (besucht)]]-Tabelle1[[#This Row],[MT Distri % (besucht) VP]])*100</f>
        <v>0</v>
      </c>
      <c r="U3611" t="str">
        <f>Tabelle1[[#This Row],[Kundenhierarchie 1]]&amp;Tabelle1[[#This Row],[Händler]]&amp;Tabelle1[[#This Row],[Kategorie]]&amp;Tabelle1[[#This Row],[Gruppe]]&amp;Tabelle1[[#This Row],[Name]]</f>
        <v>Rewe GruppeRewe WestGurkenGurken 212 / 370ml GlasWurstsalat Gurke, 370ml, 10er</v>
      </c>
      <c r="V3611">
        <f>_xlfn.XLOOKUP(U3611,'Daten Vor-Quartal'!U:U,'Daten Vor-Quartal'!I:I,0)</f>
        <v>0</v>
      </c>
    </row>
    <row r="3612" spans="1:22">
      <c r="A3612" t="s">
        <v>24</v>
      </c>
      <c r="B3612" t="s">
        <v>30</v>
      </c>
      <c r="C3612" t="s">
        <v>7</v>
      </c>
      <c r="D3612" t="s">
        <v>245</v>
      </c>
      <c r="E3612" t="s">
        <v>115</v>
      </c>
      <c r="F3612">
        <v>13</v>
      </c>
      <c r="G3612" t="s">
        <v>63</v>
      </c>
      <c r="H3612">
        <v>1</v>
      </c>
      <c r="I3612">
        <v>0.80921052631578949</v>
      </c>
      <c r="J3612">
        <v>0</v>
      </c>
      <c r="K3612">
        <v>0</v>
      </c>
      <c r="L3612">
        <v>331</v>
      </c>
      <c r="M3612">
        <v>331</v>
      </c>
      <c r="N3612">
        <v>152</v>
      </c>
      <c r="O3612">
        <v>123</v>
      </c>
      <c r="P3612">
        <v>0</v>
      </c>
      <c r="Q3612">
        <v>0</v>
      </c>
      <c r="R3612">
        <v>0</v>
      </c>
      <c r="S3612">
        <f t="shared" si="59"/>
        <v>0.81294964028776984</v>
      </c>
      <c r="T3612" s="13">
        <f>(Tabelle1[[#This Row],[MT Distri % (besucht)]]-Tabelle1[[#This Row],[MT Distri % (besucht) VP]])*100</f>
        <v>-0.37391139719803457</v>
      </c>
      <c r="U3612" t="str">
        <f>Tabelle1[[#This Row],[Kundenhierarchie 1]]&amp;Tabelle1[[#This Row],[Händler]]&amp;Tabelle1[[#This Row],[Kategorie]]&amp;Tabelle1[[#This Row],[Gruppe]]&amp;Tabelle1[[#This Row],[Name]]</f>
        <v>Rewe GruppeRewe WestGurkenGurken 720ml GlasBaerlauchgurken, 720ml Glas 8er Tray</v>
      </c>
      <c r="V3612">
        <f>_xlfn.XLOOKUP(U3612,'Daten Vor-Quartal'!U:U,'Daten Vor-Quartal'!I:I,0)</f>
        <v>0.81294964028776984</v>
      </c>
    </row>
    <row r="3613" spans="1:22">
      <c r="A3613" t="s">
        <v>24</v>
      </c>
      <c r="B3613" t="s">
        <v>30</v>
      </c>
      <c r="C3613" t="s">
        <v>7</v>
      </c>
      <c r="D3613" t="s">
        <v>245</v>
      </c>
      <c r="E3613" t="s">
        <v>243</v>
      </c>
      <c r="F3613">
        <v>13</v>
      </c>
      <c r="G3613" t="s">
        <v>63</v>
      </c>
      <c r="H3613">
        <v>0</v>
      </c>
      <c r="I3613">
        <v>0</v>
      </c>
      <c r="J3613">
        <v>52.137931034482307</v>
      </c>
      <c r="K3613">
        <v>-1.0001442793247848</v>
      </c>
      <c r="L3613">
        <v>0</v>
      </c>
      <c r="M3613">
        <v>331</v>
      </c>
      <c r="N3613">
        <v>1</v>
      </c>
      <c r="O3613">
        <v>0</v>
      </c>
      <c r="P3613">
        <v>721</v>
      </c>
      <c r="Q3613">
        <v>64.116888610092019</v>
      </c>
      <c r="R3613">
        <v>-0.77119940837368972</v>
      </c>
      <c r="S3613">
        <f t="shared" si="59"/>
        <v>0</v>
      </c>
      <c r="T3613" s="13">
        <f>(Tabelle1[[#This Row],[MT Distri % (besucht)]]-Tabelle1[[#This Row],[MT Distri % (besucht) VP]])*100</f>
        <v>0</v>
      </c>
      <c r="U3613" t="str">
        <f>Tabelle1[[#This Row],[Kundenhierarchie 1]]&amp;Tabelle1[[#This Row],[Händler]]&amp;Tabelle1[[#This Row],[Kategorie]]&amp;Tabelle1[[#This Row],[Gruppe]]&amp;Tabelle1[[#This Row],[Name]]</f>
        <v>Rewe GruppeRewe WestGurkenGurken 720ml GlasBärlauchgurken CK, 720ml Glas</v>
      </c>
      <c r="V3613">
        <f>_xlfn.XLOOKUP(U3613,'Daten Vor-Quartal'!U:U,'Daten Vor-Quartal'!I:I,0)</f>
        <v>0</v>
      </c>
    </row>
    <row r="3614" spans="1:22">
      <c r="A3614" t="s">
        <v>24</v>
      </c>
      <c r="B3614" t="s">
        <v>30</v>
      </c>
      <c r="C3614" t="s">
        <v>7</v>
      </c>
      <c r="D3614" t="s">
        <v>245</v>
      </c>
      <c r="E3614" t="s">
        <v>244</v>
      </c>
      <c r="F3614">
        <v>7</v>
      </c>
      <c r="G3614" t="s">
        <v>51</v>
      </c>
      <c r="H3614">
        <v>1</v>
      </c>
      <c r="I3614">
        <v>0.91447368421052633</v>
      </c>
      <c r="J3614">
        <v>0</v>
      </c>
      <c r="K3614">
        <v>0</v>
      </c>
      <c r="L3614">
        <v>331</v>
      </c>
      <c r="M3614">
        <v>331</v>
      </c>
      <c r="N3614">
        <v>152</v>
      </c>
      <c r="O3614">
        <v>139</v>
      </c>
      <c r="P3614">
        <v>0</v>
      </c>
      <c r="Q3614">
        <v>0</v>
      </c>
      <c r="R3614">
        <v>0</v>
      </c>
      <c r="S3614">
        <f t="shared" si="59"/>
        <v>0.91366906474820142</v>
      </c>
      <c r="T3614" s="13">
        <f>(Tabelle1[[#This Row],[MT Distri % (besucht)]]-Tabelle1[[#This Row],[MT Distri % (besucht) VP]])*100</f>
        <v>8.04619462324907E-2</v>
      </c>
      <c r="U3614" t="str">
        <f>Tabelle1[[#This Row],[Kundenhierarchie 1]]&amp;Tabelle1[[#This Row],[Händler]]&amp;Tabelle1[[#This Row],[Kategorie]]&amp;Tabelle1[[#This Row],[Gruppe]]&amp;Tabelle1[[#This Row],[Name]]</f>
        <v>Rewe GruppeRewe WestGurkenGurken 720ml GlasDaenischer Gurkensalat,720ml Gl.,8er Tray</v>
      </c>
      <c r="V3614">
        <f>_xlfn.XLOOKUP(U3614,'Daten Vor-Quartal'!U:U,'Daten Vor-Quartal'!I:I,0)</f>
        <v>0.91366906474820142</v>
      </c>
    </row>
    <row r="3615" spans="1:22">
      <c r="A3615" t="s">
        <v>24</v>
      </c>
      <c r="B3615" t="s">
        <v>30</v>
      </c>
      <c r="C3615" t="s">
        <v>7</v>
      </c>
      <c r="D3615" t="s">
        <v>245</v>
      </c>
      <c r="E3615" t="s">
        <v>246</v>
      </c>
      <c r="F3615">
        <v>7</v>
      </c>
      <c r="G3615" t="s">
        <v>51</v>
      </c>
      <c r="H3615">
        <v>0</v>
      </c>
      <c r="I3615">
        <v>0</v>
      </c>
      <c r="J3615">
        <v>83.86206896551785</v>
      </c>
      <c r="K3615">
        <v>-1.0751695282066243</v>
      </c>
      <c r="L3615">
        <v>0</v>
      </c>
      <c r="M3615">
        <v>331</v>
      </c>
      <c r="N3615">
        <v>1</v>
      </c>
      <c r="O3615">
        <v>0</v>
      </c>
      <c r="P3615">
        <v>721</v>
      </c>
      <c r="Q3615">
        <v>90.425600512738896</v>
      </c>
      <c r="R3615">
        <v>-1.0482048923838079</v>
      </c>
      <c r="S3615">
        <f t="shared" si="59"/>
        <v>0</v>
      </c>
      <c r="T3615" s="13">
        <f>(Tabelle1[[#This Row],[MT Distri % (besucht)]]-Tabelle1[[#This Row],[MT Distri % (besucht) VP]])*100</f>
        <v>0</v>
      </c>
      <c r="U3615" t="str">
        <f>Tabelle1[[#This Row],[Kundenhierarchie 1]]&amp;Tabelle1[[#This Row],[Händler]]&amp;Tabelle1[[#This Row],[Kategorie]]&amp;Tabelle1[[#This Row],[Gruppe]]&amp;Tabelle1[[#This Row],[Name]]</f>
        <v>Rewe GruppeRewe WestGurkenGurken 720ml GlasDänischer Gurkensalat, 720ml Glas</v>
      </c>
      <c r="V3615">
        <f>_xlfn.XLOOKUP(U3615,'Daten Vor-Quartal'!U:U,'Daten Vor-Quartal'!I:I,0)</f>
        <v>0</v>
      </c>
    </row>
    <row r="3616" spans="1:22">
      <c r="A3616" t="s">
        <v>24</v>
      </c>
      <c r="B3616" t="s">
        <v>30</v>
      </c>
      <c r="C3616" t="s">
        <v>7</v>
      </c>
      <c r="D3616" t="s">
        <v>245</v>
      </c>
      <c r="E3616" t="s">
        <v>247</v>
      </c>
      <c r="F3616">
        <v>27</v>
      </c>
      <c r="G3616" t="s">
        <v>74</v>
      </c>
      <c r="H3616">
        <v>0</v>
      </c>
      <c r="I3616">
        <v>0</v>
      </c>
      <c r="J3616">
        <v>37.517241379310242</v>
      </c>
      <c r="K3616">
        <v>1.2550377530899925</v>
      </c>
      <c r="L3616">
        <v>0</v>
      </c>
      <c r="M3616">
        <v>331</v>
      </c>
      <c r="N3616">
        <v>1</v>
      </c>
      <c r="O3616">
        <v>0</v>
      </c>
      <c r="P3616">
        <v>721</v>
      </c>
      <c r="Q3616">
        <v>49.944394959402317</v>
      </c>
      <c r="R3616">
        <v>0.80166335178021342</v>
      </c>
      <c r="S3616">
        <f t="shared" si="59"/>
        <v>0</v>
      </c>
      <c r="T3616" s="13">
        <f>(Tabelle1[[#This Row],[MT Distri % (besucht)]]-Tabelle1[[#This Row],[MT Distri % (besucht) VP]])*100</f>
        <v>0</v>
      </c>
      <c r="U3616" t="str">
        <f>Tabelle1[[#This Row],[Kundenhierarchie 1]]&amp;Tabelle1[[#This Row],[Händler]]&amp;Tabelle1[[#This Row],[Kategorie]]&amp;Tabelle1[[#This Row],[Gruppe]]&amp;Tabelle1[[#This Row],[Name]]</f>
        <v>Rewe GruppeRewe WestGurkenGurken 720ml GlasDillschnitten, 720ml Glas</v>
      </c>
      <c r="V3616">
        <f>_xlfn.XLOOKUP(U3616,'Daten Vor-Quartal'!U:U,'Daten Vor-Quartal'!I:I,0)</f>
        <v>0</v>
      </c>
    </row>
    <row r="3617" spans="1:22">
      <c r="A3617" t="s">
        <v>24</v>
      </c>
      <c r="B3617" t="s">
        <v>30</v>
      </c>
      <c r="C3617" t="s">
        <v>7</v>
      </c>
      <c r="D3617" t="s">
        <v>245</v>
      </c>
      <c r="E3617" t="s">
        <v>107</v>
      </c>
      <c r="F3617">
        <v>27</v>
      </c>
      <c r="G3617" t="s">
        <v>74</v>
      </c>
      <c r="H3617">
        <v>1</v>
      </c>
      <c r="I3617">
        <v>0.67763157894736847</v>
      </c>
      <c r="J3617">
        <v>0</v>
      </c>
      <c r="K3617">
        <v>0</v>
      </c>
      <c r="L3617">
        <v>331</v>
      </c>
      <c r="M3617">
        <v>331</v>
      </c>
      <c r="N3617">
        <v>152</v>
      </c>
      <c r="O3617">
        <v>103</v>
      </c>
      <c r="P3617">
        <v>0</v>
      </c>
      <c r="Q3617">
        <v>0</v>
      </c>
      <c r="R3617">
        <v>0</v>
      </c>
      <c r="S3617">
        <f t="shared" si="59"/>
        <v>0.6690647482014388</v>
      </c>
      <c r="T3617" s="13">
        <f>(Tabelle1[[#This Row],[MT Distri % (besucht)]]-Tabelle1[[#This Row],[MT Distri % (besucht) VP]])*100</f>
        <v>0.85668307459296766</v>
      </c>
      <c r="U3617" t="str">
        <f>Tabelle1[[#This Row],[Kundenhierarchie 1]]&amp;Tabelle1[[#This Row],[Händler]]&amp;Tabelle1[[#This Row],[Kategorie]]&amp;Tabelle1[[#This Row],[Gruppe]]&amp;Tabelle1[[#This Row],[Name]]</f>
        <v>Rewe GruppeRewe WestGurkenGurken 720ml GlasDillschnitten, 720ml Glas, 8er Tray</v>
      </c>
      <c r="V3617">
        <f>_xlfn.XLOOKUP(U3617,'Daten Vor-Quartal'!U:U,'Daten Vor-Quartal'!I:I,0)</f>
        <v>0.6690647482014388</v>
      </c>
    </row>
    <row r="3618" spans="1:22">
      <c r="A3618" t="s">
        <v>24</v>
      </c>
      <c r="B3618" t="s">
        <v>30</v>
      </c>
      <c r="C3618" t="s">
        <v>7</v>
      </c>
      <c r="D3618" t="s">
        <v>245</v>
      </c>
      <c r="E3618" t="s">
        <v>248</v>
      </c>
      <c r="F3618">
        <v>4</v>
      </c>
      <c r="G3618" t="s">
        <v>51</v>
      </c>
      <c r="H3618">
        <v>1</v>
      </c>
      <c r="I3618">
        <v>0.99342105263157898</v>
      </c>
      <c r="J3618">
        <v>99.172413793104184</v>
      </c>
      <c r="K3618">
        <v>-0.26970615110853657</v>
      </c>
      <c r="L3618">
        <v>331</v>
      </c>
      <c r="M3618">
        <v>331</v>
      </c>
      <c r="N3618">
        <v>152</v>
      </c>
      <c r="O3618">
        <v>151</v>
      </c>
      <c r="P3618">
        <v>721</v>
      </c>
      <c r="Q3618">
        <v>99.955370669829804</v>
      </c>
      <c r="R3618">
        <v>-4.4629330170195658E-2</v>
      </c>
      <c r="S3618">
        <f t="shared" si="59"/>
        <v>0.9928057553956835</v>
      </c>
      <c r="T3618" s="13">
        <f>(Tabelle1[[#This Row],[MT Distri % (besucht)]]-Tabelle1[[#This Row],[MT Distri % (besucht) VP]])*100</f>
        <v>6.1529723589548446E-2</v>
      </c>
      <c r="U3618" t="str">
        <f>Tabelle1[[#This Row],[Kundenhierarchie 1]]&amp;Tabelle1[[#This Row],[Händler]]&amp;Tabelle1[[#This Row],[Kategorie]]&amp;Tabelle1[[#This Row],[Gruppe]]&amp;Tabelle1[[#This Row],[Name]]</f>
        <v>Rewe GruppeRewe WestGurkenGurken 720ml GlasGewürzgurken, 720ml, 12er</v>
      </c>
      <c r="V3618">
        <f>_xlfn.XLOOKUP(U3618,'Daten Vor-Quartal'!U:U,'Daten Vor-Quartal'!I:I,0)</f>
        <v>0.9928057553956835</v>
      </c>
    </row>
    <row r="3619" spans="1:22">
      <c r="A3619" t="s">
        <v>24</v>
      </c>
      <c r="B3619" t="s">
        <v>30</v>
      </c>
      <c r="C3619" t="s">
        <v>7</v>
      </c>
      <c r="D3619" t="s">
        <v>245</v>
      </c>
      <c r="E3619" t="s">
        <v>249</v>
      </c>
      <c r="F3619">
        <v>26</v>
      </c>
      <c r="G3619" t="s">
        <v>74</v>
      </c>
      <c r="H3619">
        <v>0</v>
      </c>
      <c r="I3619">
        <v>0</v>
      </c>
      <c r="J3619">
        <v>22.206896551723979</v>
      </c>
      <c r="K3619">
        <v>-0.66618573558409366</v>
      </c>
      <c r="L3619">
        <v>0</v>
      </c>
      <c r="M3619">
        <v>331</v>
      </c>
      <c r="N3619">
        <v>1</v>
      </c>
      <c r="O3619">
        <v>0</v>
      </c>
      <c r="P3619">
        <v>721</v>
      </c>
      <c r="Q3619">
        <v>32.342847246772706</v>
      </c>
      <c r="R3619">
        <v>-1.5572084657128684</v>
      </c>
      <c r="S3619">
        <f t="shared" si="59"/>
        <v>0</v>
      </c>
      <c r="T3619" s="13">
        <f>(Tabelle1[[#This Row],[MT Distri % (besucht)]]-Tabelle1[[#This Row],[MT Distri % (besucht) VP]])*100</f>
        <v>0</v>
      </c>
      <c r="U3619" t="str">
        <f>Tabelle1[[#This Row],[Kundenhierarchie 1]]&amp;Tabelle1[[#This Row],[Händler]]&amp;Tabelle1[[#This Row],[Kategorie]]&amp;Tabelle1[[#This Row],[Gruppe]]&amp;Tabelle1[[#This Row],[Name]]</f>
        <v>Rewe GruppeRewe WestGurkenGurken 720ml GlasGurken Moskauer Art CK, 720ml Glas</v>
      </c>
      <c r="V3619">
        <f>_xlfn.XLOOKUP(U3619,'Daten Vor-Quartal'!U:U,'Daten Vor-Quartal'!I:I,0)</f>
        <v>0</v>
      </c>
    </row>
    <row r="3620" spans="1:22">
      <c r="A3620" t="s">
        <v>24</v>
      </c>
      <c r="B3620" t="s">
        <v>30</v>
      </c>
      <c r="C3620" t="s">
        <v>7</v>
      </c>
      <c r="D3620" t="s">
        <v>245</v>
      </c>
      <c r="E3620" t="s">
        <v>101</v>
      </c>
      <c r="F3620">
        <v>26</v>
      </c>
      <c r="G3620" t="s">
        <v>74</v>
      </c>
      <c r="H3620">
        <v>1</v>
      </c>
      <c r="I3620">
        <v>0.36184210526315791</v>
      </c>
      <c r="J3620">
        <v>0</v>
      </c>
      <c r="K3620">
        <v>0</v>
      </c>
      <c r="L3620">
        <v>331</v>
      </c>
      <c r="M3620">
        <v>331</v>
      </c>
      <c r="N3620">
        <v>152</v>
      </c>
      <c r="O3620">
        <v>55</v>
      </c>
      <c r="P3620">
        <v>0</v>
      </c>
      <c r="Q3620">
        <v>0</v>
      </c>
      <c r="R3620">
        <v>0</v>
      </c>
      <c r="S3620">
        <f t="shared" si="59"/>
        <v>0.41007194244604317</v>
      </c>
      <c r="T3620" s="13">
        <f>(Tabelle1[[#This Row],[MT Distri % (besucht)]]-Tabelle1[[#This Row],[MT Distri % (besucht) VP]])*100</f>
        <v>-4.8229837182885262</v>
      </c>
      <c r="U3620" t="str">
        <f>Tabelle1[[#This Row],[Kundenhierarchie 1]]&amp;Tabelle1[[#This Row],[Händler]]&amp;Tabelle1[[#This Row],[Kategorie]]&amp;Tabelle1[[#This Row],[Gruppe]]&amp;Tabelle1[[#This Row],[Name]]</f>
        <v>Rewe GruppeRewe WestGurkenGurken 720ml GlasGurken Moskauer Art, 720ml Glas 8er Tray</v>
      </c>
      <c r="V3620">
        <f>_xlfn.XLOOKUP(U3620,'Daten Vor-Quartal'!U:U,'Daten Vor-Quartal'!I:I,0)</f>
        <v>0.41007194244604317</v>
      </c>
    </row>
    <row r="3621" spans="1:22">
      <c r="A3621" t="s">
        <v>24</v>
      </c>
      <c r="B3621" t="s">
        <v>30</v>
      </c>
      <c r="C3621" t="s">
        <v>7</v>
      </c>
      <c r="D3621" t="s">
        <v>245</v>
      </c>
      <c r="E3621" t="s">
        <v>250</v>
      </c>
      <c r="F3621">
        <v>17</v>
      </c>
      <c r="G3621" t="s">
        <v>63</v>
      </c>
      <c r="H3621">
        <v>0</v>
      </c>
      <c r="I3621">
        <v>0</v>
      </c>
      <c r="J3621">
        <v>38.344827586206655</v>
      </c>
      <c r="K3621">
        <v>-0.28836627711248752</v>
      </c>
      <c r="L3621">
        <v>0</v>
      </c>
      <c r="M3621">
        <v>331</v>
      </c>
      <c r="N3621">
        <v>1</v>
      </c>
      <c r="O3621">
        <v>0</v>
      </c>
      <c r="P3621">
        <v>721</v>
      </c>
      <c r="Q3621">
        <v>49.009793923205578</v>
      </c>
      <c r="R3621">
        <v>-0.97662401624619122</v>
      </c>
      <c r="S3621">
        <f t="shared" si="59"/>
        <v>0</v>
      </c>
      <c r="T3621" s="13">
        <f>(Tabelle1[[#This Row],[MT Distri % (besucht)]]-Tabelle1[[#This Row],[MT Distri % (besucht) VP]])*100</f>
        <v>0</v>
      </c>
      <c r="U3621" t="str">
        <f>Tabelle1[[#This Row],[Kundenhierarchie 1]]&amp;Tabelle1[[#This Row],[Händler]]&amp;Tabelle1[[#This Row],[Kategorie]]&amp;Tabelle1[[#This Row],[Gruppe]]&amp;Tabelle1[[#This Row],[Name]]</f>
        <v>Rewe GruppeRewe WestGurkenGurken 720ml GlasGurken Ungarische Art CK, 720ml Glas</v>
      </c>
      <c r="V3621">
        <f>_xlfn.XLOOKUP(U3621,'Daten Vor-Quartal'!U:U,'Daten Vor-Quartal'!I:I,0)</f>
        <v>0</v>
      </c>
    </row>
    <row r="3622" spans="1:22">
      <c r="A3622" t="s">
        <v>24</v>
      </c>
      <c r="B3622" t="s">
        <v>30</v>
      </c>
      <c r="C3622" t="s">
        <v>7</v>
      </c>
      <c r="D3622" t="s">
        <v>245</v>
      </c>
      <c r="E3622" t="s">
        <v>251</v>
      </c>
      <c r="F3622">
        <v>17</v>
      </c>
      <c r="G3622" t="s">
        <v>63</v>
      </c>
      <c r="H3622">
        <v>1</v>
      </c>
      <c r="I3622">
        <v>0.43421052631578949</v>
      </c>
      <c r="J3622">
        <v>0</v>
      </c>
      <c r="K3622">
        <v>0</v>
      </c>
      <c r="L3622">
        <v>331</v>
      </c>
      <c r="M3622">
        <v>331</v>
      </c>
      <c r="N3622">
        <v>152</v>
      </c>
      <c r="O3622">
        <v>66</v>
      </c>
      <c r="P3622">
        <v>0</v>
      </c>
      <c r="Q3622">
        <v>0</v>
      </c>
      <c r="R3622">
        <v>0</v>
      </c>
      <c r="S3622">
        <f t="shared" si="59"/>
        <v>0.45323741007194246</v>
      </c>
      <c r="T3622" s="13">
        <f>(Tabelle1[[#This Row],[MT Distri % (besucht)]]-Tabelle1[[#This Row],[MT Distri % (besucht) VP]])*100</f>
        <v>-1.9026883756152968</v>
      </c>
      <c r="U3622" t="str">
        <f>Tabelle1[[#This Row],[Kundenhierarchie 1]]&amp;Tabelle1[[#This Row],[Händler]]&amp;Tabelle1[[#This Row],[Kategorie]]&amp;Tabelle1[[#This Row],[Gruppe]]&amp;Tabelle1[[#This Row],[Name]]</f>
        <v>Rewe GruppeRewe WestGurkenGurken 720ml GlasGurken Ungarische Art,720ml Gl. 8er Tray</v>
      </c>
      <c r="V3622">
        <f>_xlfn.XLOOKUP(U3622,'Daten Vor-Quartal'!U:U,'Daten Vor-Quartal'!I:I,0)</f>
        <v>0.45323741007194246</v>
      </c>
    </row>
    <row r="3623" spans="1:22">
      <c r="A3623" t="s">
        <v>24</v>
      </c>
      <c r="B3623" t="s">
        <v>30</v>
      </c>
      <c r="C3623" t="s">
        <v>7</v>
      </c>
      <c r="D3623" t="s">
        <v>245</v>
      </c>
      <c r="E3623" t="s">
        <v>252</v>
      </c>
      <c r="F3623">
        <v>14</v>
      </c>
      <c r="G3623" t="s">
        <v>63</v>
      </c>
      <c r="H3623">
        <v>0</v>
      </c>
      <c r="I3623">
        <v>0</v>
      </c>
      <c r="J3623">
        <v>52.965517241379132</v>
      </c>
      <c r="K3623">
        <v>-0.45149810032222604</v>
      </c>
      <c r="L3623">
        <v>0</v>
      </c>
      <c r="M3623">
        <v>331</v>
      </c>
      <c r="N3623">
        <v>1</v>
      </c>
      <c r="O3623">
        <v>0</v>
      </c>
      <c r="P3623">
        <v>721</v>
      </c>
      <c r="Q3623">
        <v>64.457335050247551</v>
      </c>
      <c r="R3623">
        <v>-1.111263951299378</v>
      </c>
      <c r="S3623">
        <f t="shared" si="59"/>
        <v>0</v>
      </c>
      <c r="T3623" s="13">
        <f>(Tabelle1[[#This Row],[MT Distri % (besucht)]]-Tabelle1[[#This Row],[MT Distri % (besucht) VP]])*100</f>
        <v>0</v>
      </c>
      <c r="U3623" t="str">
        <f>Tabelle1[[#This Row],[Kundenhierarchie 1]]&amp;Tabelle1[[#This Row],[Händler]]&amp;Tabelle1[[#This Row],[Kategorie]]&amp;Tabelle1[[#This Row],[Gruppe]]&amp;Tabelle1[[#This Row],[Name]]</f>
        <v>Rewe GruppeRewe WestGurkenGurken 720ml GlasGurkenviertel, 720ml Glas</v>
      </c>
      <c r="V3623">
        <f>_xlfn.XLOOKUP(U3623,'Daten Vor-Quartal'!U:U,'Daten Vor-Quartal'!I:I,0)</f>
        <v>0</v>
      </c>
    </row>
    <row r="3624" spans="1:22">
      <c r="A3624" t="s">
        <v>24</v>
      </c>
      <c r="B3624" t="s">
        <v>30</v>
      </c>
      <c r="C3624" t="s">
        <v>7</v>
      </c>
      <c r="D3624" t="s">
        <v>245</v>
      </c>
      <c r="E3624" t="s">
        <v>111</v>
      </c>
      <c r="F3624">
        <v>14</v>
      </c>
      <c r="G3624" t="s">
        <v>63</v>
      </c>
      <c r="H3624">
        <v>1</v>
      </c>
      <c r="I3624">
        <v>0.79605263157894735</v>
      </c>
      <c r="J3624">
        <v>0</v>
      </c>
      <c r="K3624">
        <v>0</v>
      </c>
      <c r="L3624">
        <v>331</v>
      </c>
      <c r="M3624">
        <v>331</v>
      </c>
      <c r="N3624">
        <v>152</v>
      </c>
      <c r="O3624">
        <v>121</v>
      </c>
      <c r="P3624">
        <v>0</v>
      </c>
      <c r="Q3624">
        <v>0</v>
      </c>
      <c r="R3624">
        <v>0</v>
      </c>
      <c r="S3624">
        <f t="shared" si="59"/>
        <v>0.79856115107913672</v>
      </c>
      <c r="T3624" s="13">
        <f>(Tabelle1[[#This Row],[MT Distri % (besucht)]]-Tabelle1[[#This Row],[MT Distri % (besucht) VP]])*100</f>
        <v>-0.25085195001893767</v>
      </c>
      <c r="U3624" t="str">
        <f>Tabelle1[[#This Row],[Kundenhierarchie 1]]&amp;Tabelle1[[#This Row],[Händler]]&amp;Tabelle1[[#This Row],[Kategorie]]&amp;Tabelle1[[#This Row],[Gruppe]]&amp;Tabelle1[[#This Row],[Name]]</f>
        <v>Rewe GruppeRewe WestGurkenGurken 720ml GlasGurkenviertel, 720ml Glas 8er Tray</v>
      </c>
      <c r="V3624">
        <f>_xlfn.XLOOKUP(U3624,'Daten Vor-Quartal'!U:U,'Daten Vor-Quartal'!I:I,0)</f>
        <v>0.79856115107913672</v>
      </c>
    </row>
    <row r="3625" spans="1:22">
      <c r="A3625" t="s">
        <v>24</v>
      </c>
      <c r="B3625" t="s">
        <v>30</v>
      </c>
      <c r="C3625" t="s">
        <v>7</v>
      </c>
      <c r="D3625" t="s">
        <v>245</v>
      </c>
      <c r="E3625" t="s">
        <v>253</v>
      </c>
      <c r="F3625">
        <v>10</v>
      </c>
      <c r="G3625" t="s">
        <v>51</v>
      </c>
      <c r="H3625">
        <v>0</v>
      </c>
      <c r="I3625">
        <v>0</v>
      </c>
      <c r="J3625">
        <v>39.310344827586412</v>
      </c>
      <c r="K3625">
        <v>-3.5069494541432191</v>
      </c>
      <c r="L3625">
        <v>0</v>
      </c>
      <c r="M3625">
        <v>331</v>
      </c>
      <c r="N3625">
        <v>1</v>
      </c>
      <c r="O3625">
        <v>0</v>
      </c>
      <c r="P3625">
        <v>721</v>
      </c>
      <c r="Q3625">
        <v>51.081915951273416</v>
      </c>
      <c r="R3625">
        <v>-3.8379768064800786</v>
      </c>
      <c r="S3625">
        <f t="shared" si="59"/>
        <v>0</v>
      </c>
      <c r="T3625" s="13">
        <f>(Tabelle1[[#This Row],[MT Distri % (besucht)]]-Tabelle1[[#This Row],[MT Distri % (besucht) VP]])*100</f>
        <v>0</v>
      </c>
      <c r="U3625" t="str">
        <f>Tabelle1[[#This Row],[Kundenhierarchie 1]]&amp;Tabelle1[[#This Row],[Händler]]&amp;Tabelle1[[#This Row],[Kategorie]]&amp;Tabelle1[[#This Row],[Gruppe]]&amp;Tabelle1[[#This Row],[Name]]</f>
        <v>Rewe GruppeRewe WestGurkenGurken 720ml GlasSalzdillgurken, 720ml Glas</v>
      </c>
      <c r="V3625">
        <f>_xlfn.XLOOKUP(U3625,'Daten Vor-Quartal'!U:U,'Daten Vor-Quartal'!I:I,0)</f>
        <v>0</v>
      </c>
    </row>
    <row r="3626" spans="1:22">
      <c r="A3626" t="s">
        <v>24</v>
      </c>
      <c r="B3626" t="s">
        <v>30</v>
      </c>
      <c r="C3626" t="s">
        <v>7</v>
      </c>
      <c r="D3626" t="s">
        <v>245</v>
      </c>
      <c r="E3626" t="s">
        <v>254</v>
      </c>
      <c r="F3626">
        <v>10</v>
      </c>
      <c r="G3626" t="s">
        <v>51</v>
      </c>
      <c r="H3626">
        <v>1</v>
      </c>
      <c r="I3626">
        <v>0.47368421052631576</v>
      </c>
      <c r="J3626">
        <v>0</v>
      </c>
      <c r="K3626">
        <v>0</v>
      </c>
      <c r="L3626">
        <v>331</v>
      </c>
      <c r="M3626">
        <v>331</v>
      </c>
      <c r="N3626">
        <v>152</v>
      </c>
      <c r="O3626">
        <v>72</v>
      </c>
      <c r="P3626">
        <v>0</v>
      </c>
      <c r="Q3626">
        <v>0</v>
      </c>
      <c r="R3626">
        <v>0</v>
      </c>
      <c r="S3626">
        <f t="shared" si="59"/>
        <v>0.48920863309352519</v>
      </c>
      <c r="T3626" s="13">
        <f>(Tabelle1[[#This Row],[MT Distri % (besucht)]]-Tabelle1[[#This Row],[MT Distri % (besucht) VP]])*100</f>
        <v>-1.5524422567209428</v>
      </c>
      <c r="U3626" t="str">
        <f>Tabelle1[[#This Row],[Kundenhierarchie 1]]&amp;Tabelle1[[#This Row],[Händler]]&amp;Tabelle1[[#This Row],[Kategorie]]&amp;Tabelle1[[#This Row],[Gruppe]]&amp;Tabelle1[[#This Row],[Name]]</f>
        <v>Rewe GruppeRewe WestGurkenGurken 720ml GlasSalzdillgurken, 720ml Glas, 8er Tray</v>
      </c>
      <c r="V3626">
        <f>_xlfn.XLOOKUP(U3626,'Daten Vor-Quartal'!U:U,'Daten Vor-Quartal'!I:I,0)</f>
        <v>0.48920863309352519</v>
      </c>
    </row>
    <row r="3627" spans="1:22">
      <c r="A3627" t="s">
        <v>24</v>
      </c>
      <c r="B3627" t="s">
        <v>30</v>
      </c>
      <c r="C3627" t="s">
        <v>7</v>
      </c>
      <c r="D3627" t="s">
        <v>245</v>
      </c>
      <c r="E3627" t="s">
        <v>255</v>
      </c>
      <c r="F3627">
        <v>11</v>
      </c>
      <c r="G3627" t="s">
        <v>51</v>
      </c>
      <c r="H3627">
        <v>1</v>
      </c>
      <c r="I3627">
        <v>0.86842105263157898</v>
      </c>
      <c r="J3627">
        <v>0</v>
      </c>
      <c r="K3627">
        <v>0</v>
      </c>
      <c r="L3627">
        <v>331</v>
      </c>
      <c r="M3627">
        <v>331</v>
      </c>
      <c r="N3627">
        <v>152</v>
      </c>
      <c r="O3627">
        <v>132</v>
      </c>
      <c r="P3627">
        <v>0</v>
      </c>
      <c r="Q3627">
        <v>0</v>
      </c>
      <c r="R3627">
        <v>0</v>
      </c>
      <c r="S3627">
        <f t="shared" si="59"/>
        <v>0.87050359712230219</v>
      </c>
      <c r="T3627" s="13">
        <f>(Tabelle1[[#This Row],[MT Distri % (besucht)]]-Tabelle1[[#This Row],[MT Distri % (besucht) VP]])*100</f>
        <v>-0.20825444907232038</v>
      </c>
      <c r="U3627" t="str">
        <f>Tabelle1[[#This Row],[Kundenhierarchie 1]]&amp;Tabelle1[[#This Row],[Händler]]&amp;Tabelle1[[#This Row],[Kategorie]]&amp;Tabelle1[[#This Row],[Gruppe]]&amp;Tabelle1[[#This Row],[Name]]</f>
        <v>Rewe GruppeRewe WestGurkenGurken 720ml GlasSchles. Gurkenhappen, 720ml Gl., 8er Tr.</v>
      </c>
      <c r="V3627">
        <f>_xlfn.XLOOKUP(U3627,'Daten Vor-Quartal'!U:U,'Daten Vor-Quartal'!I:I,0)</f>
        <v>0.87050359712230219</v>
      </c>
    </row>
    <row r="3628" spans="1:22">
      <c r="A3628" t="s">
        <v>24</v>
      </c>
      <c r="B3628" t="s">
        <v>30</v>
      </c>
      <c r="C3628" t="s">
        <v>7</v>
      </c>
      <c r="D3628" t="s">
        <v>245</v>
      </c>
      <c r="E3628" t="s">
        <v>256</v>
      </c>
      <c r="F3628">
        <v>11</v>
      </c>
      <c r="G3628" t="s">
        <v>51</v>
      </c>
      <c r="H3628">
        <v>0</v>
      </c>
      <c r="I3628">
        <v>0</v>
      </c>
      <c r="J3628">
        <v>67.172413793103757</v>
      </c>
      <c r="K3628">
        <v>-4.9335834174962674</v>
      </c>
      <c r="L3628">
        <v>0</v>
      </c>
      <c r="M3628">
        <v>331</v>
      </c>
      <c r="N3628">
        <v>1</v>
      </c>
      <c r="O3628">
        <v>0</v>
      </c>
      <c r="P3628">
        <v>721</v>
      </c>
      <c r="Q3628">
        <v>75.432294782585814</v>
      </c>
      <c r="R3628">
        <v>-4.3065357845247121</v>
      </c>
      <c r="S3628">
        <f t="shared" si="59"/>
        <v>0</v>
      </c>
      <c r="T3628" s="13">
        <f>(Tabelle1[[#This Row],[MT Distri % (besucht)]]-Tabelle1[[#This Row],[MT Distri % (besucht) VP]])*100</f>
        <v>0</v>
      </c>
      <c r="U3628" t="str">
        <f>Tabelle1[[#This Row],[Kundenhierarchie 1]]&amp;Tabelle1[[#This Row],[Händler]]&amp;Tabelle1[[#This Row],[Kategorie]]&amp;Tabelle1[[#This Row],[Gruppe]]&amp;Tabelle1[[#This Row],[Name]]</f>
        <v>Rewe GruppeRewe WestGurkenGurken 720ml GlasSchles. Gurkenhappen, 720ml Glas</v>
      </c>
      <c r="V3628">
        <f>_xlfn.XLOOKUP(U3628,'Daten Vor-Quartal'!U:U,'Daten Vor-Quartal'!I:I,0)</f>
        <v>0</v>
      </c>
    </row>
    <row r="3629" spans="1:22">
      <c r="A3629" t="s">
        <v>24</v>
      </c>
      <c r="B3629" t="s">
        <v>30</v>
      </c>
      <c r="C3629" t="s">
        <v>7</v>
      </c>
      <c r="D3629" t="s">
        <v>259</v>
      </c>
      <c r="E3629" t="s">
        <v>257</v>
      </c>
      <c r="F3629">
        <v>25</v>
      </c>
      <c r="G3629" t="s">
        <v>74</v>
      </c>
      <c r="H3629">
        <v>0</v>
      </c>
      <c r="I3629">
        <v>0.31578947368421051</v>
      </c>
      <c r="J3629">
        <v>20.827586206896679</v>
      </c>
      <c r="K3629">
        <v>-12.784687154330721</v>
      </c>
      <c r="L3629">
        <v>0</v>
      </c>
      <c r="M3629">
        <v>331</v>
      </c>
      <c r="N3629">
        <v>152</v>
      </c>
      <c r="O3629">
        <v>48</v>
      </c>
      <c r="P3629">
        <v>721</v>
      </c>
      <c r="Q3629">
        <v>26.733635608246598</v>
      </c>
      <c r="R3629">
        <v>-17.109790753745639</v>
      </c>
      <c r="S3629">
        <f t="shared" si="59"/>
        <v>0.43884892086330934</v>
      </c>
      <c r="T3629" s="13">
        <f>(Tabelle1[[#This Row],[MT Distri % (besucht)]]-Tabelle1[[#This Row],[MT Distri % (besucht) VP]])*100</f>
        <v>-12.305944717909883</v>
      </c>
      <c r="U3629" t="str">
        <f>Tabelle1[[#This Row],[Kundenhierarchie 1]]&amp;Tabelle1[[#This Row],[Händler]]&amp;Tabelle1[[#This Row],[Kategorie]]&amp;Tabelle1[[#This Row],[Gruppe]]&amp;Tabelle1[[#This Row],[Name]]</f>
        <v>Rewe GruppeRewe WestGurkenGurken Pure 327mlPure Cornichons Blütenhonig, 10x327ml Gl</v>
      </c>
      <c r="V3629">
        <f>_xlfn.XLOOKUP(U3629,'Daten Vor-Quartal'!U:U,'Daten Vor-Quartal'!I:I,0)</f>
        <v>0.43884892086330934</v>
      </c>
    </row>
    <row r="3630" spans="1:22">
      <c r="A3630" t="s">
        <v>24</v>
      </c>
      <c r="B3630" t="s">
        <v>30</v>
      </c>
      <c r="C3630" t="s">
        <v>7</v>
      </c>
      <c r="D3630" t="s">
        <v>259</v>
      </c>
      <c r="E3630" t="s">
        <v>258</v>
      </c>
      <c r="F3630">
        <v>28</v>
      </c>
      <c r="G3630" t="s">
        <v>74</v>
      </c>
      <c r="H3630">
        <v>0</v>
      </c>
      <c r="I3630">
        <v>0.375</v>
      </c>
      <c r="J3630">
        <v>23.172413793103313</v>
      </c>
      <c r="K3630">
        <v>-4.8610590102438698</v>
      </c>
      <c r="L3630">
        <v>0</v>
      </c>
      <c r="M3630">
        <v>331</v>
      </c>
      <c r="N3630">
        <v>152</v>
      </c>
      <c r="O3630">
        <v>57</v>
      </c>
      <c r="P3630">
        <v>721</v>
      </c>
      <c r="Q3630">
        <v>31.591819268483125</v>
      </c>
      <c r="R3630">
        <v>-5.284718167449082</v>
      </c>
      <c r="S3630">
        <f t="shared" si="59"/>
        <v>0.45323741007194246</v>
      </c>
      <c r="T3630" s="13">
        <f>(Tabelle1[[#This Row],[MT Distri % (besucht)]]-Tabelle1[[#This Row],[MT Distri % (besucht) VP]])*100</f>
        <v>-7.8237410071942461</v>
      </c>
      <c r="U3630" t="str">
        <f>Tabelle1[[#This Row],[Kundenhierarchie 1]]&amp;Tabelle1[[#This Row],[Händler]]&amp;Tabelle1[[#This Row],[Kategorie]]&amp;Tabelle1[[#This Row],[Gruppe]]&amp;Tabelle1[[#This Row],[Name]]</f>
        <v>Rewe GruppeRewe WestGurkenGurken Pure 327mlPure Cornichons Jalapeño, 10x327ml Gl.</v>
      </c>
      <c r="V3630">
        <f>_xlfn.XLOOKUP(U3630,'Daten Vor-Quartal'!U:U,'Daten Vor-Quartal'!I:I,0)</f>
        <v>0.45323741007194246</v>
      </c>
    </row>
    <row r="3631" spans="1:22">
      <c r="A3631" t="s">
        <v>24</v>
      </c>
      <c r="B3631" t="s">
        <v>30</v>
      </c>
      <c r="C3631" t="s">
        <v>7</v>
      </c>
      <c r="D3631" t="s">
        <v>259</v>
      </c>
      <c r="E3631" t="s">
        <v>260</v>
      </c>
      <c r="F3631">
        <v>23</v>
      </c>
      <c r="G3631" t="s">
        <v>63</v>
      </c>
      <c r="H3631">
        <v>0</v>
      </c>
      <c r="I3631">
        <v>0.80921052631578949</v>
      </c>
      <c r="J3631">
        <v>71.448275862068854</v>
      </c>
      <c r="K3631">
        <v>-2.4708315298417949</v>
      </c>
      <c r="L3631">
        <v>0</v>
      </c>
      <c r="M3631">
        <v>331</v>
      </c>
      <c r="N3631">
        <v>152</v>
      </c>
      <c r="O3631">
        <v>123</v>
      </c>
      <c r="P3631">
        <v>721</v>
      </c>
      <c r="Q3631">
        <v>77.764914074685421</v>
      </c>
      <c r="R3631">
        <v>-1.6345480560695336</v>
      </c>
      <c r="S3631">
        <f t="shared" si="59"/>
        <v>0.83453237410071945</v>
      </c>
      <c r="T3631" s="13">
        <f>(Tabelle1[[#This Row],[MT Distri % (besucht)]]-Tabelle1[[#This Row],[MT Distri % (besucht) VP]])*100</f>
        <v>-2.5321847784929963</v>
      </c>
      <c r="U3631" t="str">
        <f>Tabelle1[[#This Row],[Kundenhierarchie 1]]&amp;Tabelle1[[#This Row],[Händler]]&amp;Tabelle1[[#This Row],[Kategorie]]&amp;Tabelle1[[#This Row],[Gruppe]]&amp;Tabelle1[[#This Row],[Name]]</f>
        <v>Rewe GruppeRewe WestGurkenGurken Pure 327mlPure Cornichons Kräuter, 10x327ml Gl.</v>
      </c>
      <c r="V3631">
        <f>_xlfn.XLOOKUP(U3631,'Daten Vor-Quartal'!U:U,'Daten Vor-Quartal'!I:I,0)</f>
        <v>0.83453237410071945</v>
      </c>
    </row>
    <row r="3632" spans="1:22">
      <c r="A3632" t="s">
        <v>24</v>
      </c>
      <c r="B3632" t="s">
        <v>30</v>
      </c>
      <c r="C3632" t="s">
        <v>7</v>
      </c>
      <c r="D3632" t="s">
        <v>261</v>
      </c>
      <c r="E3632" t="s">
        <v>126</v>
      </c>
      <c r="F3632">
        <v>5</v>
      </c>
      <c r="G3632" t="s">
        <v>51</v>
      </c>
      <c r="H3632">
        <v>0</v>
      </c>
      <c r="I3632">
        <v>0</v>
      </c>
      <c r="J3632">
        <v>91.310344827586732</v>
      </c>
      <c r="K3632">
        <v>-0.60039436348770892</v>
      </c>
      <c r="L3632">
        <v>0</v>
      </c>
      <c r="M3632">
        <v>331</v>
      </c>
      <c r="N3632">
        <v>1</v>
      </c>
      <c r="O3632">
        <v>0</v>
      </c>
      <c r="P3632">
        <v>721</v>
      </c>
      <c r="Q3632">
        <v>95.913923434041152</v>
      </c>
      <c r="R3632">
        <v>-0.27475996952095727</v>
      </c>
      <c r="S3632">
        <f t="shared" si="59"/>
        <v>0</v>
      </c>
      <c r="T3632" s="13">
        <f>(Tabelle1[[#This Row],[MT Distri % (besucht)]]-Tabelle1[[#This Row],[MT Distri % (besucht) VP]])*100</f>
        <v>0</v>
      </c>
      <c r="U3632" t="str">
        <f>Tabelle1[[#This Row],[Kundenhierarchie 1]]&amp;Tabelle1[[#This Row],[Händler]]&amp;Tabelle1[[#This Row],[Kategorie]]&amp;Tabelle1[[#This Row],[Gruppe]]&amp;Tabelle1[[#This Row],[Name]]</f>
        <v>Rewe GruppeRewe WestGurkenSchlemmertöpfchen 580ml GlasSchlemmert. Bals. Bianco, 580ml, 12er</v>
      </c>
      <c r="V3632">
        <f>_xlfn.XLOOKUP(U3632,'Daten Vor-Quartal'!U:U,'Daten Vor-Quartal'!I:I,0)</f>
        <v>0</v>
      </c>
    </row>
    <row r="3633" spans="1:22">
      <c r="A3633" t="s">
        <v>24</v>
      </c>
      <c r="B3633" t="s">
        <v>30</v>
      </c>
      <c r="C3633" t="s">
        <v>7</v>
      </c>
      <c r="D3633" t="s">
        <v>261</v>
      </c>
      <c r="E3633" t="s">
        <v>127</v>
      </c>
      <c r="F3633">
        <v>5</v>
      </c>
      <c r="G3633" t="s">
        <v>51</v>
      </c>
      <c r="H3633">
        <v>1</v>
      </c>
      <c r="I3633">
        <v>0.98026315789473684</v>
      </c>
      <c r="J3633">
        <v>0</v>
      </c>
      <c r="K3633">
        <v>0</v>
      </c>
      <c r="L3633">
        <v>331</v>
      </c>
      <c r="M3633">
        <v>331</v>
      </c>
      <c r="N3633">
        <v>152</v>
      </c>
      <c r="O3633">
        <v>149</v>
      </c>
      <c r="P3633">
        <v>0</v>
      </c>
      <c r="Q3633">
        <v>0</v>
      </c>
      <c r="R3633">
        <v>0</v>
      </c>
      <c r="S3633">
        <f t="shared" si="59"/>
        <v>0.97841726618705038</v>
      </c>
      <c r="T3633" s="13">
        <f>(Tabelle1[[#This Row],[MT Distri % (besucht)]]-Tabelle1[[#This Row],[MT Distri % (besucht) VP]])*100</f>
        <v>0.18458917076864534</v>
      </c>
      <c r="U3633" t="str">
        <f>Tabelle1[[#This Row],[Kundenhierarchie 1]]&amp;Tabelle1[[#This Row],[Händler]]&amp;Tabelle1[[#This Row],[Kategorie]]&amp;Tabelle1[[#This Row],[Gruppe]]&amp;Tabelle1[[#This Row],[Name]]</f>
        <v>Rewe GruppeRewe WestGurkenSchlemmertöpfchen 580ml GlasSchlemmert. Bals. Bianco, 580ml, 8er</v>
      </c>
      <c r="V3633">
        <f>_xlfn.XLOOKUP(U3633,'Daten Vor-Quartal'!U:U,'Daten Vor-Quartal'!I:I,0)</f>
        <v>0.97841726618705038</v>
      </c>
    </row>
    <row r="3634" spans="1:22">
      <c r="A3634" t="s">
        <v>24</v>
      </c>
      <c r="B3634" t="s">
        <v>30</v>
      </c>
      <c r="C3634" t="s">
        <v>7</v>
      </c>
      <c r="D3634" t="s">
        <v>261</v>
      </c>
      <c r="E3634" t="s">
        <v>122</v>
      </c>
      <c r="F3634">
        <v>6</v>
      </c>
      <c r="G3634" t="s">
        <v>51</v>
      </c>
      <c r="H3634">
        <v>0</v>
      </c>
      <c r="I3634">
        <v>0</v>
      </c>
      <c r="J3634">
        <v>81.241379310344428</v>
      </c>
      <c r="K3634">
        <v>-8.2983696436300676</v>
      </c>
      <c r="L3634">
        <v>0</v>
      </c>
      <c r="M3634">
        <v>331</v>
      </c>
      <c r="N3634">
        <v>1</v>
      </c>
      <c r="O3634">
        <v>0</v>
      </c>
      <c r="P3634">
        <v>721</v>
      </c>
      <c r="Q3634">
        <v>86.654371538693852</v>
      </c>
      <c r="R3634">
        <v>-7.0391412652171255</v>
      </c>
      <c r="S3634">
        <f t="shared" si="59"/>
        <v>0</v>
      </c>
      <c r="T3634" s="13">
        <f>(Tabelle1[[#This Row],[MT Distri % (besucht)]]-Tabelle1[[#This Row],[MT Distri % (besucht) VP]])*100</f>
        <v>0</v>
      </c>
      <c r="U3634" t="str">
        <f>Tabelle1[[#This Row],[Kundenhierarchie 1]]&amp;Tabelle1[[#This Row],[Händler]]&amp;Tabelle1[[#This Row],[Kategorie]]&amp;Tabelle1[[#This Row],[Gruppe]]&amp;Tabelle1[[#This Row],[Name]]</f>
        <v>Rewe GruppeRewe WestGurkenSchlemmertöpfchen 580ml GlasSchlemmert. Chili, 580ml, 12er</v>
      </c>
      <c r="V3634">
        <f>_xlfn.XLOOKUP(U3634,'Daten Vor-Quartal'!U:U,'Daten Vor-Quartal'!I:I,0)</f>
        <v>0</v>
      </c>
    </row>
    <row r="3635" spans="1:22">
      <c r="A3635" t="s">
        <v>24</v>
      </c>
      <c r="B3635" t="s">
        <v>30</v>
      </c>
      <c r="C3635" t="s">
        <v>7</v>
      </c>
      <c r="D3635" t="s">
        <v>261</v>
      </c>
      <c r="E3635" t="s">
        <v>123</v>
      </c>
      <c r="F3635">
        <v>6</v>
      </c>
      <c r="G3635" t="s">
        <v>51</v>
      </c>
      <c r="H3635">
        <v>1</v>
      </c>
      <c r="I3635">
        <v>0.94736842105263153</v>
      </c>
      <c r="J3635">
        <v>0</v>
      </c>
      <c r="K3635">
        <v>0</v>
      </c>
      <c r="L3635">
        <v>331</v>
      </c>
      <c r="M3635">
        <v>331</v>
      </c>
      <c r="N3635">
        <v>152</v>
      </c>
      <c r="O3635">
        <v>144</v>
      </c>
      <c r="P3635">
        <v>0</v>
      </c>
      <c r="Q3635">
        <v>0</v>
      </c>
      <c r="R3635">
        <v>0</v>
      </c>
      <c r="S3635">
        <f t="shared" si="59"/>
        <v>0.94244604316546765</v>
      </c>
      <c r="T3635" s="13">
        <f>(Tabelle1[[#This Row],[MT Distri % (besucht)]]-Tabelle1[[#This Row],[MT Distri % (besucht) VP]])*100</f>
        <v>0.49223778871638757</v>
      </c>
      <c r="U3635" t="str">
        <f>Tabelle1[[#This Row],[Kundenhierarchie 1]]&amp;Tabelle1[[#This Row],[Händler]]&amp;Tabelle1[[#This Row],[Kategorie]]&amp;Tabelle1[[#This Row],[Gruppe]]&amp;Tabelle1[[#This Row],[Name]]</f>
        <v>Rewe GruppeRewe WestGurkenSchlemmertöpfchen 580ml GlasSchlemmert. Chili, 580ml, 8er</v>
      </c>
      <c r="V3635">
        <f>_xlfn.XLOOKUP(U3635,'Daten Vor-Quartal'!U:U,'Daten Vor-Quartal'!I:I,0)</f>
        <v>0.94244604316546765</v>
      </c>
    </row>
    <row r="3636" spans="1:22">
      <c r="A3636" t="s">
        <v>24</v>
      </c>
      <c r="B3636" t="s">
        <v>30</v>
      </c>
      <c r="C3636" t="s">
        <v>7</v>
      </c>
      <c r="D3636" t="s">
        <v>261</v>
      </c>
      <c r="E3636" t="s">
        <v>124</v>
      </c>
      <c r="F3636">
        <v>2</v>
      </c>
      <c r="G3636" t="s">
        <v>51</v>
      </c>
      <c r="H3636">
        <v>0</v>
      </c>
      <c r="I3636">
        <v>0</v>
      </c>
      <c r="J3636">
        <v>98.896551724137723</v>
      </c>
      <c r="K3636">
        <v>-0.40609820612706926</v>
      </c>
      <c r="L3636">
        <v>0</v>
      </c>
      <c r="M3636">
        <v>331</v>
      </c>
      <c r="N3636">
        <v>1</v>
      </c>
      <c r="O3636">
        <v>0</v>
      </c>
      <c r="P3636">
        <v>721</v>
      </c>
      <c r="Q3636">
        <v>99.816592066205388</v>
      </c>
      <c r="R3636">
        <v>-0.10860335993544368</v>
      </c>
      <c r="S3636">
        <f t="shared" si="59"/>
        <v>0</v>
      </c>
      <c r="T3636" s="13">
        <f>(Tabelle1[[#This Row],[MT Distri % (besucht)]]-Tabelle1[[#This Row],[MT Distri % (besucht) VP]])*100</f>
        <v>0</v>
      </c>
      <c r="U3636" t="str">
        <f>Tabelle1[[#This Row],[Kundenhierarchie 1]]&amp;Tabelle1[[#This Row],[Händler]]&amp;Tabelle1[[#This Row],[Kategorie]]&amp;Tabelle1[[#This Row],[Gruppe]]&amp;Tabelle1[[#This Row],[Name]]</f>
        <v>Rewe GruppeRewe WestGurkenSchlemmertöpfchen 580ml GlasSchlemmert. Honig, 580ml, 12er</v>
      </c>
      <c r="V3636">
        <f>_xlfn.XLOOKUP(U3636,'Daten Vor-Quartal'!U:U,'Daten Vor-Quartal'!I:I,0)</f>
        <v>0</v>
      </c>
    </row>
    <row r="3637" spans="1:22">
      <c r="A3637" t="s">
        <v>24</v>
      </c>
      <c r="B3637" t="s">
        <v>30</v>
      </c>
      <c r="C3637" t="s">
        <v>7</v>
      </c>
      <c r="D3637" t="s">
        <v>261</v>
      </c>
      <c r="E3637" t="s">
        <v>125</v>
      </c>
      <c r="F3637">
        <v>2</v>
      </c>
      <c r="G3637" t="s">
        <v>51</v>
      </c>
      <c r="H3637">
        <v>1</v>
      </c>
      <c r="I3637">
        <v>0.99342105263157898</v>
      </c>
      <c r="J3637">
        <v>0</v>
      </c>
      <c r="K3637">
        <v>0</v>
      </c>
      <c r="L3637">
        <v>331</v>
      </c>
      <c r="M3637">
        <v>331</v>
      </c>
      <c r="N3637">
        <v>152</v>
      </c>
      <c r="O3637">
        <v>151</v>
      </c>
      <c r="P3637">
        <v>0</v>
      </c>
      <c r="Q3637">
        <v>0</v>
      </c>
      <c r="R3637">
        <v>0</v>
      </c>
      <c r="S3637">
        <f t="shared" si="59"/>
        <v>0.9928057553956835</v>
      </c>
      <c r="T3637" s="13">
        <f>(Tabelle1[[#This Row],[MT Distri % (besucht)]]-Tabelle1[[#This Row],[MT Distri % (besucht) VP]])*100</f>
        <v>6.1529723589548446E-2</v>
      </c>
      <c r="U3637" t="str">
        <f>Tabelle1[[#This Row],[Kundenhierarchie 1]]&amp;Tabelle1[[#This Row],[Händler]]&amp;Tabelle1[[#This Row],[Kategorie]]&amp;Tabelle1[[#This Row],[Gruppe]]&amp;Tabelle1[[#This Row],[Name]]</f>
        <v>Rewe GruppeRewe WestGurkenSchlemmertöpfchen 580ml GlasSchlemmert. Honig, 580ml, 8er</v>
      </c>
      <c r="V3637">
        <f>_xlfn.XLOOKUP(U3637,'Daten Vor-Quartal'!U:U,'Daten Vor-Quartal'!I:I,0)</f>
        <v>0.9928057553956835</v>
      </c>
    </row>
    <row r="3638" spans="1:22">
      <c r="A3638" t="s">
        <v>24</v>
      </c>
      <c r="B3638" t="s">
        <v>30</v>
      </c>
      <c r="C3638" t="s">
        <v>7</v>
      </c>
      <c r="D3638" t="s">
        <v>261</v>
      </c>
      <c r="E3638" t="s">
        <v>120</v>
      </c>
      <c r="F3638">
        <v>16</v>
      </c>
      <c r="G3638" t="s">
        <v>63</v>
      </c>
      <c r="H3638">
        <v>0</v>
      </c>
      <c r="I3638">
        <v>0</v>
      </c>
      <c r="J3638">
        <v>56.827586206896484</v>
      </c>
      <c r="K3638">
        <v>-0.35511951137402387</v>
      </c>
      <c r="L3638">
        <v>0</v>
      </c>
      <c r="M3638">
        <v>331</v>
      </c>
      <c r="N3638">
        <v>1</v>
      </c>
      <c r="O3638">
        <v>0</v>
      </c>
      <c r="P3638">
        <v>721</v>
      </c>
      <c r="Q3638">
        <v>67.307528524700544</v>
      </c>
      <c r="R3638">
        <v>-1.6234124291647305</v>
      </c>
      <c r="S3638">
        <f t="shared" si="59"/>
        <v>0</v>
      </c>
      <c r="T3638" s="13">
        <f>(Tabelle1[[#This Row],[MT Distri % (besucht)]]-Tabelle1[[#This Row],[MT Distri % (besucht) VP]])*100</f>
        <v>0</v>
      </c>
      <c r="U3638" t="str">
        <f>Tabelle1[[#This Row],[Kundenhierarchie 1]]&amp;Tabelle1[[#This Row],[Händler]]&amp;Tabelle1[[#This Row],[Kategorie]]&amp;Tabelle1[[#This Row],[Gruppe]]&amp;Tabelle1[[#This Row],[Name]]</f>
        <v>Rewe GruppeRewe WestGurkenSchlemmertöpfchen 580ml GlasSchlemmert. Honig-Chili, 580ml, 12er</v>
      </c>
      <c r="V3638">
        <f>_xlfn.XLOOKUP(U3638,'Daten Vor-Quartal'!U:U,'Daten Vor-Quartal'!I:I,0)</f>
        <v>0</v>
      </c>
    </row>
    <row r="3639" spans="1:22">
      <c r="A3639" t="s">
        <v>24</v>
      </c>
      <c r="B3639" t="s">
        <v>30</v>
      </c>
      <c r="C3639" t="s">
        <v>7</v>
      </c>
      <c r="D3639" t="s">
        <v>261</v>
      </c>
      <c r="E3639" t="s">
        <v>121</v>
      </c>
      <c r="F3639">
        <v>16</v>
      </c>
      <c r="G3639" t="s">
        <v>63</v>
      </c>
      <c r="H3639">
        <v>1</v>
      </c>
      <c r="I3639">
        <v>0.69078947368421051</v>
      </c>
      <c r="J3639">
        <v>0</v>
      </c>
      <c r="K3639">
        <v>0</v>
      </c>
      <c r="L3639">
        <v>331</v>
      </c>
      <c r="M3639">
        <v>331</v>
      </c>
      <c r="N3639">
        <v>152</v>
      </c>
      <c r="O3639">
        <v>105</v>
      </c>
      <c r="P3639">
        <v>0</v>
      </c>
      <c r="Q3639">
        <v>0</v>
      </c>
      <c r="R3639">
        <v>0</v>
      </c>
      <c r="S3639">
        <f t="shared" si="59"/>
        <v>0.66187050359712229</v>
      </c>
      <c r="T3639" s="13">
        <f>(Tabelle1[[#This Row],[MT Distri % (besucht)]]-Tabelle1[[#This Row],[MT Distri % (besucht) VP]])*100</f>
        <v>2.8918970087088214</v>
      </c>
      <c r="U3639" t="str">
        <f>Tabelle1[[#This Row],[Kundenhierarchie 1]]&amp;Tabelle1[[#This Row],[Händler]]&amp;Tabelle1[[#This Row],[Kategorie]]&amp;Tabelle1[[#This Row],[Gruppe]]&amp;Tabelle1[[#This Row],[Name]]</f>
        <v>Rewe GruppeRewe WestGurkenSchlemmertöpfchen 580ml GlasSchlemmert. Honig-Chili, 580ml, 8er</v>
      </c>
      <c r="V3639">
        <f>_xlfn.XLOOKUP(U3639,'Daten Vor-Quartal'!U:U,'Daten Vor-Quartal'!I:I,0)</f>
        <v>0.66187050359712229</v>
      </c>
    </row>
    <row r="3640" spans="1:22">
      <c r="A3640" t="s">
        <v>24</v>
      </c>
      <c r="B3640" t="s">
        <v>30</v>
      </c>
      <c r="C3640" t="s">
        <v>7</v>
      </c>
      <c r="D3640" t="s">
        <v>261</v>
      </c>
      <c r="E3640" t="s">
        <v>117</v>
      </c>
      <c r="F3640">
        <v>1</v>
      </c>
      <c r="G3640" t="s">
        <v>51</v>
      </c>
      <c r="H3640">
        <v>1</v>
      </c>
      <c r="I3640">
        <v>0.99342105263157898</v>
      </c>
      <c r="J3640">
        <v>0</v>
      </c>
      <c r="K3640">
        <v>0</v>
      </c>
      <c r="L3640">
        <v>331</v>
      </c>
      <c r="M3640">
        <v>331</v>
      </c>
      <c r="N3640">
        <v>152</v>
      </c>
      <c r="O3640">
        <v>151</v>
      </c>
      <c r="P3640">
        <v>0</v>
      </c>
      <c r="Q3640">
        <v>0</v>
      </c>
      <c r="R3640">
        <v>0</v>
      </c>
      <c r="S3640">
        <f t="shared" si="59"/>
        <v>0.9928057553956835</v>
      </c>
      <c r="T3640" s="13">
        <f>(Tabelle1[[#This Row],[MT Distri % (besucht)]]-Tabelle1[[#This Row],[MT Distri % (besucht) VP]])*100</f>
        <v>6.1529723589548446E-2</v>
      </c>
      <c r="U3640" t="str">
        <f>Tabelle1[[#This Row],[Kundenhierarchie 1]]&amp;Tabelle1[[#This Row],[Händler]]&amp;Tabelle1[[#This Row],[Kategorie]]&amp;Tabelle1[[#This Row],[Gruppe]]&amp;Tabelle1[[#This Row],[Name]]</f>
        <v>Rewe GruppeRewe WestGurkenSchlemmertöpfchen 580ml GlasSchlemmert. Kraeuter, 580ml, 8er</v>
      </c>
      <c r="V3640">
        <f>_xlfn.XLOOKUP(U3640,'Daten Vor-Quartal'!U:U,'Daten Vor-Quartal'!I:I,0)</f>
        <v>0.9928057553956835</v>
      </c>
    </row>
    <row r="3641" spans="1:22">
      <c r="A3641" t="s">
        <v>24</v>
      </c>
      <c r="B3641" t="s">
        <v>30</v>
      </c>
      <c r="C3641" t="s">
        <v>7</v>
      </c>
      <c r="D3641" t="s">
        <v>261</v>
      </c>
      <c r="E3641" t="s">
        <v>116</v>
      </c>
      <c r="F3641">
        <v>1</v>
      </c>
      <c r="G3641" t="s">
        <v>51</v>
      </c>
      <c r="H3641">
        <v>0</v>
      </c>
      <c r="I3641">
        <v>0</v>
      </c>
      <c r="J3641">
        <v>98.758620689655615</v>
      </c>
      <c r="K3641">
        <v>-0.68349925455681515</v>
      </c>
      <c r="L3641">
        <v>0</v>
      </c>
      <c r="M3641">
        <v>331</v>
      </c>
      <c r="N3641">
        <v>1</v>
      </c>
      <c r="O3641">
        <v>0</v>
      </c>
      <c r="P3641">
        <v>721</v>
      </c>
      <c r="Q3641">
        <v>99.748335867378486</v>
      </c>
      <c r="R3641">
        <v>-0.25166413262151366</v>
      </c>
      <c r="S3641">
        <f t="shared" si="59"/>
        <v>0</v>
      </c>
      <c r="T3641" s="13">
        <f>(Tabelle1[[#This Row],[MT Distri % (besucht)]]-Tabelle1[[#This Row],[MT Distri % (besucht) VP]])*100</f>
        <v>0</v>
      </c>
      <c r="U3641" t="str">
        <f>Tabelle1[[#This Row],[Kundenhierarchie 1]]&amp;Tabelle1[[#This Row],[Händler]]&amp;Tabelle1[[#This Row],[Kategorie]]&amp;Tabelle1[[#This Row],[Gruppe]]&amp;Tabelle1[[#This Row],[Name]]</f>
        <v>Rewe GruppeRewe WestGurkenSchlemmertöpfchen 580ml GlasSchlemmert. Kräuter, 580ml, 12er</v>
      </c>
      <c r="V3641">
        <f>_xlfn.XLOOKUP(U3641,'Daten Vor-Quartal'!U:U,'Daten Vor-Quartal'!I:I,0)</f>
        <v>0</v>
      </c>
    </row>
    <row r="3642" spans="1:22">
      <c r="A3642" t="s">
        <v>24</v>
      </c>
      <c r="B3642" t="s">
        <v>30</v>
      </c>
      <c r="C3642" t="s">
        <v>12</v>
      </c>
      <c r="D3642" t="s">
        <v>268</v>
      </c>
      <c r="E3642" t="s">
        <v>269</v>
      </c>
      <c r="F3642">
        <v>7</v>
      </c>
      <c r="G3642" t="s">
        <v>74</v>
      </c>
      <c r="H3642">
        <v>0</v>
      </c>
      <c r="I3642">
        <v>0</v>
      </c>
      <c r="J3642">
        <v>0</v>
      </c>
      <c r="K3642">
        <v>0</v>
      </c>
      <c r="L3642">
        <v>0</v>
      </c>
      <c r="M3642">
        <v>329</v>
      </c>
      <c r="N3642">
        <v>1</v>
      </c>
      <c r="O3642">
        <v>0</v>
      </c>
      <c r="P3642">
        <v>0</v>
      </c>
      <c r="Q3642">
        <v>0</v>
      </c>
      <c r="R3642">
        <v>0</v>
      </c>
      <c r="S3642">
        <f t="shared" si="59"/>
        <v>0</v>
      </c>
      <c r="T3642" s="13">
        <f>(Tabelle1[[#This Row],[MT Distri % (besucht)]]-Tabelle1[[#This Row],[MT Distri % (besucht) VP]])*100</f>
        <v>0</v>
      </c>
      <c r="U3642" t="str">
        <f>Tabelle1[[#This Row],[Kundenhierarchie 1]]&amp;Tabelle1[[#This Row],[Händler]]&amp;Tabelle1[[#This Row],[Kategorie]]&amp;Tabelle1[[#This Row],[Gruppe]]&amp;Tabelle1[[#This Row],[Name]]</f>
        <v>Rewe GruppeRewe WestSenfSenf EimerSenf mittelscharf,6x1000ml PlE,mehrspr.</v>
      </c>
      <c r="V3642">
        <f>_xlfn.XLOOKUP(U3642,'Daten Vor-Quartal'!U:U,'Daten Vor-Quartal'!I:I,0)</f>
        <v>0</v>
      </c>
    </row>
    <row r="3643" spans="1:22">
      <c r="A3643" t="s">
        <v>24</v>
      </c>
      <c r="B3643" t="s">
        <v>30</v>
      </c>
      <c r="C3643" t="s">
        <v>12</v>
      </c>
      <c r="D3643" t="s">
        <v>271</v>
      </c>
      <c r="E3643" t="s">
        <v>262</v>
      </c>
      <c r="F3643">
        <v>9</v>
      </c>
      <c r="G3643" t="s">
        <v>74</v>
      </c>
      <c r="H3643">
        <v>0</v>
      </c>
      <c r="I3643">
        <v>0</v>
      </c>
      <c r="J3643">
        <v>0</v>
      </c>
      <c r="K3643">
        <v>0</v>
      </c>
      <c r="L3643">
        <v>0</v>
      </c>
      <c r="M3643">
        <v>329</v>
      </c>
      <c r="N3643">
        <v>1</v>
      </c>
      <c r="O3643">
        <v>0</v>
      </c>
      <c r="P3643">
        <v>721</v>
      </c>
      <c r="Q3643">
        <v>0</v>
      </c>
      <c r="R3643">
        <v>0</v>
      </c>
      <c r="S3643">
        <f t="shared" si="59"/>
        <v>0</v>
      </c>
      <c r="T3643" s="13">
        <f>(Tabelle1[[#This Row],[MT Distri % (besucht)]]-Tabelle1[[#This Row],[MT Distri % (besucht) VP]])*100</f>
        <v>0</v>
      </c>
      <c r="U3643" t="str">
        <f>Tabelle1[[#This Row],[Kundenhierarchie 1]]&amp;Tabelle1[[#This Row],[Händler]]&amp;Tabelle1[[#This Row],[Kategorie]]&amp;Tabelle1[[#This Row],[Gruppe]]&amp;Tabelle1[[#This Row],[Name]]</f>
        <v>Rewe GruppeRewe WestSenfSenf FamilienglasKühne Senf körnig, 250ml Fam.glas 10er</v>
      </c>
      <c r="V3643">
        <f>_xlfn.XLOOKUP(U3643,'Daten Vor-Quartal'!U:U,'Daten Vor-Quartal'!I:I,0)</f>
        <v>0</v>
      </c>
    </row>
    <row r="3644" spans="1:22">
      <c r="A3644" t="s">
        <v>24</v>
      </c>
      <c r="B3644" t="s">
        <v>30</v>
      </c>
      <c r="C3644" t="s">
        <v>12</v>
      </c>
      <c r="D3644" t="s">
        <v>271</v>
      </c>
      <c r="E3644" t="s">
        <v>263</v>
      </c>
      <c r="F3644">
        <v>6</v>
      </c>
      <c r="G3644" t="s">
        <v>74</v>
      </c>
      <c r="H3644">
        <v>1</v>
      </c>
      <c r="I3644">
        <v>0</v>
      </c>
      <c r="J3644">
        <v>7.4482758620689822</v>
      </c>
      <c r="K3644">
        <v>1.730005290241921</v>
      </c>
      <c r="L3644">
        <v>329</v>
      </c>
      <c r="M3644">
        <v>329</v>
      </c>
      <c r="N3644">
        <v>1</v>
      </c>
      <c r="O3644">
        <v>0</v>
      </c>
      <c r="P3644">
        <v>721</v>
      </c>
      <c r="Q3644">
        <v>13.080443346222243</v>
      </c>
      <c r="R3644">
        <v>3.7573668603950612</v>
      </c>
      <c r="S3644">
        <f t="shared" si="59"/>
        <v>0</v>
      </c>
      <c r="T3644" s="13">
        <f>(Tabelle1[[#This Row],[MT Distri % (besucht)]]-Tabelle1[[#This Row],[MT Distri % (besucht) VP]])*100</f>
        <v>0</v>
      </c>
      <c r="U3644" t="str">
        <f>Tabelle1[[#This Row],[Kundenhierarchie 1]]&amp;Tabelle1[[#This Row],[Händler]]&amp;Tabelle1[[#This Row],[Kategorie]]&amp;Tabelle1[[#This Row],[Gruppe]]&amp;Tabelle1[[#This Row],[Name]]</f>
        <v>Rewe GruppeRewe WestSenfSenf FamilienglasKühne Senf Kräuter, 250ml Fam.glas 10er</v>
      </c>
      <c r="V3644">
        <f>_xlfn.XLOOKUP(U3644,'Daten Vor-Quartal'!U:U,'Daten Vor-Quartal'!I:I,0)</f>
        <v>0</v>
      </c>
    </row>
    <row r="3645" spans="1:22">
      <c r="A3645" t="s">
        <v>24</v>
      </c>
      <c r="B3645" t="s">
        <v>30</v>
      </c>
      <c r="C3645" t="s">
        <v>12</v>
      </c>
      <c r="D3645" t="s">
        <v>271</v>
      </c>
      <c r="E3645" t="s">
        <v>264</v>
      </c>
      <c r="F3645">
        <v>1</v>
      </c>
      <c r="G3645" t="s">
        <v>51</v>
      </c>
      <c r="H3645">
        <v>1</v>
      </c>
      <c r="I3645">
        <v>0</v>
      </c>
      <c r="J3645">
        <v>41.793103448275772</v>
      </c>
      <c r="K3645">
        <v>6.7861299475785035</v>
      </c>
      <c r="L3645">
        <v>329</v>
      </c>
      <c r="M3645">
        <v>329</v>
      </c>
      <c r="N3645">
        <v>1</v>
      </c>
      <c r="O3645">
        <v>0</v>
      </c>
      <c r="P3645">
        <v>721</v>
      </c>
      <c r="Q3645">
        <v>52.334739455796054</v>
      </c>
      <c r="R3645">
        <v>7.0596890334403497</v>
      </c>
      <c r="S3645">
        <f t="shared" si="59"/>
        <v>0</v>
      </c>
      <c r="T3645" s="13">
        <f>(Tabelle1[[#This Row],[MT Distri % (besucht)]]-Tabelle1[[#This Row],[MT Distri % (besucht) VP]])*100</f>
        <v>0</v>
      </c>
      <c r="U3645" t="str">
        <f>Tabelle1[[#This Row],[Kundenhierarchie 1]]&amp;Tabelle1[[#This Row],[Händler]]&amp;Tabelle1[[#This Row],[Kategorie]]&amp;Tabelle1[[#This Row],[Gruppe]]&amp;Tabelle1[[#This Row],[Name]]</f>
        <v>Rewe GruppeRewe WestSenfSenf FamilienglasKühne Senf mittelsch., 250ml Fam.gl 10er</v>
      </c>
      <c r="V3645">
        <f>_xlfn.XLOOKUP(U3645,'Daten Vor-Quartal'!U:U,'Daten Vor-Quartal'!I:I,0)</f>
        <v>0</v>
      </c>
    </row>
    <row r="3646" spans="1:22">
      <c r="A3646" t="s">
        <v>24</v>
      </c>
      <c r="B3646" t="s">
        <v>30</v>
      </c>
      <c r="C3646" t="s">
        <v>12</v>
      </c>
      <c r="D3646" t="s">
        <v>271</v>
      </c>
      <c r="E3646" t="s">
        <v>265</v>
      </c>
      <c r="F3646">
        <v>8</v>
      </c>
      <c r="G3646" t="s">
        <v>74</v>
      </c>
      <c r="H3646">
        <v>1</v>
      </c>
      <c r="I3646">
        <v>0</v>
      </c>
      <c r="J3646">
        <v>3.3103448275861953</v>
      </c>
      <c r="K3646">
        <v>0.38147453469917925</v>
      </c>
      <c r="L3646">
        <v>329</v>
      </c>
      <c r="M3646">
        <v>329</v>
      </c>
      <c r="N3646">
        <v>1</v>
      </c>
      <c r="O3646">
        <v>0</v>
      </c>
      <c r="P3646">
        <v>721</v>
      </c>
      <c r="Q3646">
        <v>7.408547600933975</v>
      </c>
      <c r="R3646">
        <v>1.3901675346744655</v>
      </c>
      <c r="S3646">
        <f t="shared" si="59"/>
        <v>0</v>
      </c>
      <c r="T3646" s="13">
        <f>(Tabelle1[[#This Row],[MT Distri % (besucht)]]-Tabelle1[[#This Row],[MT Distri % (besucht) VP]])*100</f>
        <v>0</v>
      </c>
      <c r="U3646" t="str">
        <f>Tabelle1[[#This Row],[Kundenhierarchie 1]]&amp;Tabelle1[[#This Row],[Händler]]&amp;Tabelle1[[#This Row],[Kategorie]]&amp;Tabelle1[[#This Row],[Gruppe]]&amp;Tabelle1[[#This Row],[Name]]</f>
        <v>Rewe GruppeRewe WestSenfSenf FamilienglasKühne Senf süß, 250ml Fam.glas 10er</v>
      </c>
      <c r="V3646">
        <f>_xlfn.XLOOKUP(U3646,'Daten Vor-Quartal'!U:U,'Daten Vor-Quartal'!I:I,0)</f>
        <v>0</v>
      </c>
    </row>
    <row r="3647" spans="1:22">
      <c r="A3647" t="s">
        <v>24</v>
      </c>
      <c r="B3647" t="s">
        <v>30</v>
      </c>
      <c r="C3647" t="s">
        <v>12</v>
      </c>
      <c r="D3647" t="s">
        <v>276</v>
      </c>
      <c r="E3647" t="s">
        <v>266</v>
      </c>
      <c r="F3647">
        <v>11</v>
      </c>
      <c r="G3647" t="s">
        <v>74</v>
      </c>
      <c r="H3647">
        <v>1</v>
      </c>
      <c r="I3647">
        <v>0</v>
      </c>
      <c r="J3647">
        <v>30.068965517241129</v>
      </c>
      <c r="K3647">
        <v>13.472033857548118</v>
      </c>
      <c r="L3647">
        <v>329</v>
      </c>
      <c r="M3647">
        <v>329</v>
      </c>
      <c r="N3647">
        <v>1</v>
      </c>
      <c r="O3647">
        <v>0</v>
      </c>
      <c r="P3647">
        <v>721</v>
      </c>
      <c r="Q3647">
        <v>40.733039080256205</v>
      </c>
      <c r="R3647">
        <v>15.866849756797631</v>
      </c>
      <c r="S3647">
        <f t="shared" si="59"/>
        <v>0</v>
      </c>
      <c r="T3647" s="13">
        <f>(Tabelle1[[#This Row],[MT Distri % (besucht)]]-Tabelle1[[#This Row],[MT Distri % (besucht) VP]])*100</f>
        <v>0</v>
      </c>
      <c r="U3647" t="str">
        <f>Tabelle1[[#This Row],[Kundenhierarchie 1]]&amp;Tabelle1[[#This Row],[Händler]]&amp;Tabelle1[[#This Row],[Kategorie]]&amp;Tabelle1[[#This Row],[Gruppe]]&amp;Tabelle1[[#This Row],[Name]]</f>
        <v>Rewe GruppeRewe WestSenfSenf Kopfsteher / SqueezeKühne Habanero Chili Senf 8x250ml Sq.</v>
      </c>
      <c r="V3647">
        <f>_xlfn.XLOOKUP(U3647,'Daten Vor-Quartal'!U:U,'Daten Vor-Quartal'!I:I,0)</f>
        <v>0</v>
      </c>
    </row>
    <row r="3648" spans="1:22">
      <c r="A3648" t="s">
        <v>24</v>
      </c>
      <c r="B3648" t="s">
        <v>30</v>
      </c>
      <c r="C3648" t="s">
        <v>12</v>
      </c>
      <c r="D3648" t="s">
        <v>276</v>
      </c>
      <c r="E3648" t="s">
        <v>267</v>
      </c>
      <c r="F3648">
        <v>10</v>
      </c>
      <c r="G3648" t="s">
        <v>74</v>
      </c>
      <c r="H3648">
        <v>1</v>
      </c>
      <c r="I3648">
        <v>0</v>
      </c>
      <c r="J3648">
        <v>15.034482758620564</v>
      </c>
      <c r="K3648">
        <v>14.895012744673657</v>
      </c>
      <c r="L3648">
        <v>329</v>
      </c>
      <c r="M3648">
        <v>329</v>
      </c>
      <c r="N3648">
        <v>1</v>
      </c>
      <c r="O3648">
        <v>0</v>
      </c>
      <c r="P3648">
        <v>721</v>
      </c>
      <c r="Q3648">
        <v>19.738962489645942</v>
      </c>
      <c r="R3648">
        <v>19.66785129631592</v>
      </c>
      <c r="S3648">
        <f t="shared" si="59"/>
        <v>0</v>
      </c>
      <c r="T3648" s="13">
        <f>(Tabelle1[[#This Row],[MT Distri % (besucht)]]-Tabelle1[[#This Row],[MT Distri % (besucht) VP]])*100</f>
        <v>0</v>
      </c>
      <c r="U3648" t="str">
        <f>Tabelle1[[#This Row],[Kundenhierarchie 1]]&amp;Tabelle1[[#This Row],[Händler]]&amp;Tabelle1[[#This Row],[Kategorie]]&amp;Tabelle1[[#This Row],[Gruppe]]&amp;Tabelle1[[#This Row],[Name]]</f>
        <v>Rewe GruppeRewe WestSenfSenf Kopfsteher / SqueezeKühne Hot Dog Senf 8x250ml Squeeze</v>
      </c>
      <c r="V3648">
        <f>_xlfn.XLOOKUP(U3648,'Daten Vor-Quartal'!U:U,'Daten Vor-Quartal'!I:I,0)</f>
        <v>0</v>
      </c>
    </row>
    <row r="3649" spans="1:22">
      <c r="A3649" t="s">
        <v>24</v>
      </c>
      <c r="B3649" t="s">
        <v>30</v>
      </c>
      <c r="C3649" t="s">
        <v>12</v>
      </c>
      <c r="D3649" t="s">
        <v>276</v>
      </c>
      <c r="E3649" t="s">
        <v>270</v>
      </c>
      <c r="F3649">
        <v>2</v>
      </c>
      <c r="G3649" t="s">
        <v>51</v>
      </c>
      <c r="H3649">
        <v>1</v>
      </c>
      <c r="I3649">
        <v>0</v>
      </c>
      <c r="J3649">
        <v>68.137931034482207</v>
      </c>
      <c r="K3649">
        <v>67.440580964747241</v>
      </c>
      <c r="L3649">
        <v>329</v>
      </c>
      <c r="M3649">
        <v>329</v>
      </c>
      <c r="N3649">
        <v>1</v>
      </c>
      <c r="O3649">
        <v>0</v>
      </c>
      <c r="P3649">
        <v>721</v>
      </c>
      <c r="Q3649">
        <v>75.339622987034488</v>
      </c>
      <c r="R3649">
        <v>74.665377494536173</v>
      </c>
      <c r="S3649">
        <f t="shared" si="59"/>
        <v>0</v>
      </c>
      <c r="T3649" s="13">
        <f>(Tabelle1[[#This Row],[MT Distri % (besucht)]]-Tabelle1[[#This Row],[MT Distri % (besucht) VP]])*100</f>
        <v>0</v>
      </c>
      <c r="U3649" t="str">
        <f>Tabelle1[[#This Row],[Kundenhierarchie 1]]&amp;Tabelle1[[#This Row],[Händler]]&amp;Tabelle1[[#This Row],[Kategorie]]&amp;Tabelle1[[#This Row],[Gruppe]]&amp;Tabelle1[[#This Row],[Name]]</f>
        <v>Rewe GruppeRewe WestSenfSenf Kopfsteher / SqueezeKühne Senf mittelscharf, 250ml  Squeeze</v>
      </c>
      <c r="V3649">
        <f>_xlfn.XLOOKUP(U3649,'Daten Vor-Quartal'!U:U,'Daten Vor-Quartal'!I:I,0)</f>
        <v>0</v>
      </c>
    </row>
    <row r="3650" spans="1:22">
      <c r="A3650" t="s">
        <v>24</v>
      </c>
      <c r="B3650" t="s">
        <v>30</v>
      </c>
      <c r="C3650" t="s">
        <v>12</v>
      </c>
      <c r="D3650" t="s">
        <v>280</v>
      </c>
      <c r="E3650" t="s">
        <v>272</v>
      </c>
      <c r="F3650">
        <v>5</v>
      </c>
      <c r="G3650" t="s">
        <v>74</v>
      </c>
      <c r="H3650">
        <v>1</v>
      </c>
      <c r="I3650">
        <v>0</v>
      </c>
      <c r="J3650">
        <v>51.172413793103331</v>
      </c>
      <c r="K3650">
        <v>6.1235992882220227</v>
      </c>
      <c r="L3650">
        <v>329</v>
      </c>
      <c r="M3650">
        <v>329</v>
      </c>
      <c r="N3650">
        <v>1</v>
      </c>
      <c r="O3650">
        <v>0</v>
      </c>
      <c r="P3650">
        <v>721</v>
      </c>
      <c r="Q3650">
        <v>62.467537247989689</v>
      </c>
      <c r="R3650">
        <v>6.0960545755026203</v>
      </c>
      <c r="S3650">
        <f t="shared" si="59"/>
        <v>0</v>
      </c>
      <c r="T3650" s="13">
        <f>(Tabelle1[[#This Row],[MT Distri % (besucht)]]-Tabelle1[[#This Row],[MT Distri % (besucht) VP]])*100</f>
        <v>0</v>
      </c>
      <c r="U3650" t="str">
        <f>Tabelle1[[#This Row],[Kundenhierarchie 1]]&amp;Tabelle1[[#This Row],[Händler]]&amp;Tabelle1[[#This Row],[Kategorie]]&amp;Tabelle1[[#This Row],[Gruppe]]&amp;Tabelle1[[#This Row],[Name]]</f>
        <v>Rewe GruppeRewe WestSenfSenf StandtubenSenf mittelscharf, 875ml Standtb.10er</v>
      </c>
      <c r="V3650">
        <f>_xlfn.XLOOKUP(U3650,'Daten Vor-Quartal'!U:U,'Daten Vor-Quartal'!I:I,0)</f>
        <v>0</v>
      </c>
    </row>
    <row r="3651" spans="1:22">
      <c r="A3651" t="s">
        <v>24</v>
      </c>
      <c r="B3651" t="s">
        <v>30</v>
      </c>
      <c r="C3651" t="s">
        <v>12</v>
      </c>
      <c r="D3651" t="s">
        <v>282</v>
      </c>
      <c r="E3651" t="s">
        <v>273</v>
      </c>
      <c r="F3651">
        <v>3</v>
      </c>
      <c r="G3651" t="s">
        <v>63</v>
      </c>
      <c r="H3651">
        <v>1</v>
      </c>
      <c r="I3651">
        <v>0</v>
      </c>
      <c r="J3651">
        <v>73.103448275862249</v>
      </c>
      <c r="K3651">
        <v>0.9974510652623394</v>
      </c>
      <c r="L3651">
        <v>329</v>
      </c>
      <c r="M3651">
        <v>329</v>
      </c>
      <c r="N3651">
        <v>1</v>
      </c>
      <c r="O3651">
        <v>0</v>
      </c>
      <c r="P3651">
        <v>721</v>
      </c>
      <c r="Q3651">
        <v>80.366114718139741</v>
      </c>
      <c r="R3651">
        <v>1.3773402744204191</v>
      </c>
      <c r="S3651">
        <f t="shared" ref="S3651:S3714" si="60">V3651</f>
        <v>0</v>
      </c>
      <c r="T3651" s="13">
        <f>(Tabelle1[[#This Row],[MT Distri % (besucht)]]-Tabelle1[[#This Row],[MT Distri % (besucht) VP]])*100</f>
        <v>0</v>
      </c>
      <c r="U3651" t="str">
        <f>Tabelle1[[#This Row],[Kundenhierarchie 1]]&amp;Tabelle1[[#This Row],[Händler]]&amp;Tabelle1[[#This Row],[Kategorie]]&amp;Tabelle1[[#This Row],[Gruppe]]&amp;Tabelle1[[#This Row],[Name]]</f>
        <v>Rewe GruppeRewe WestSenfSenf TubenMittelscharfer Senf, 100ml Tube</v>
      </c>
      <c r="V3651">
        <f>_xlfn.XLOOKUP(U3651,'Daten Vor-Quartal'!U:U,'Daten Vor-Quartal'!I:I,0)</f>
        <v>0</v>
      </c>
    </row>
    <row r="3652" spans="1:22">
      <c r="A3652" t="s">
        <v>24</v>
      </c>
      <c r="B3652" t="s">
        <v>30</v>
      </c>
      <c r="C3652" t="s">
        <v>12</v>
      </c>
      <c r="D3652" t="s">
        <v>282</v>
      </c>
      <c r="E3652" t="s">
        <v>274</v>
      </c>
      <c r="F3652">
        <v>4</v>
      </c>
      <c r="G3652" t="s">
        <v>63</v>
      </c>
      <c r="H3652">
        <v>1</v>
      </c>
      <c r="I3652">
        <v>0</v>
      </c>
      <c r="J3652">
        <v>33.793103448275865</v>
      </c>
      <c r="K3652">
        <v>2.5518203241475637</v>
      </c>
      <c r="L3652">
        <v>329</v>
      </c>
      <c r="M3652">
        <v>329</v>
      </c>
      <c r="N3652">
        <v>1</v>
      </c>
      <c r="O3652">
        <v>0</v>
      </c>
      <c r="P3652">
        <v>721</v>
      </c>
      <c r="Q3652">
        <v>44.964512275782077</v>
      </c>
      <c r="R3652">
        <v>3.3224268782174065</v>
      </c>
      <c r="S3652">
        <f t="shared" si="60"/>
        <v>0</v>
      </c>
      <c r="T3652" s="13">
        <f>(Tabelle1[[#This Row],[MT Distri % (besucht)]]-Tabelle1[[#This Row],[MT Distri % (besucht) VP]])*100</f>
        <v>0</v>
      </c>
      <c r="U3652" t="str">
        <f>Tabelle1[[#This Row],[Kundenhierarchie 1]]&amp;Tabelle1[[#This Row],[Händler]]&amp;Tabelle1[[#This Row],[Kategorie]]&amp;Tabelle1[[#This Row],[Gruppe]]&amp;Tabelle1[[#This Row],[Name]]</f>
        <v>Rewe GruppeRewe WestSenfSenf TubenSenf mittelscharf, 200ml Tube</v>
      </c>
      <c r="V3652">
        <f>_xlfn.XLOOKUP(U3652,'Daten Vor-Quartal'!U:U,'Daten Vor-Quartal'!I:I,0)</f>
        <v>0</v>
      </c>
    </row>
    <row r="3653" spans="1:22">
      <c r="A3653" t="s">
        <v>24</v>
      </c>
      <c r="B3653" t="s">
        <v>30</v>
      </c>
      <c r="C3653" t="s">
        <v>11</v>
      </c>
      <c r="D3653" t="s">
        <v>285</v>
      </c>
      <c r="E3653" t="s">
        <v>275</v>
      </c>
      <c r="F3653">
        <v>6</v>
      </c>
      <c r="G3653" t="s">
        <v>51</v>
      </c>
      <c r="H3653">
        <v>1</v>
      </c>
      <c r="I3653">
        <v>0.8741721854304636</v>
      </c>
      <c r="J3653">
        <v>0</v>
      </c>
      <c r="K3653">
        <v>0</v>
      </c>
      <c r="L3653">
        <v>329</v>
      </c>
      <c r="M3653">
        <v>329</v>
      </c>
      <c r="N3653">
        <v>151</v>
      </c>
      <c r="O3653">
        <v>132</v>
      </c>
      <c r="P3653">
        <v>0</v>
      </c>
      <c r="Q3653">
        <v>0</v>
      </c>
      <c r="R3653">
        <v>0</v>
      </c>
      <c r="S3653">
        <f t="shared" si="60"/>
        <v>0.88405797101449279</v>
      </c>
      <c r="T3653" s="13">
        <f>(Tabelle1[[#This Row],[MT Distri % (besucht)]]-Tabelle1[[#This Row],[MT Distri % (besucht) VP]])*100</f>
        <v>-0.98857855840291942</v>
      </c>
      <c r="U3653" t="str">
        <f>Tabelle1[[#This Row],[Kundenhierarchie 1]]&amp;Tabelle1[[#This Row],[Händler]]&amp;Tabelle1[[#This Row],[Kategorie]]&amp;Tabelle1[[#This Row],[Gruppe]]&amp;Tabelle1[[#This Row],[Name]]</f>
        <v>Rewe GruppeRewe WestWürzsaucenWürzsaucen Made for Meat 235 mlWS Made f.Meat Fl. Roasted Papr., 235ml</v>
      </c>
      <c r="V3653">
        <f>_xlfn.XLOOKUP(U3653,'Daten Vor-Quartal'!U:U,'Daten Vor-Quartal'!I:I,0)</f>
        <v>0.88405797101449279</v>
      </c>
    </row>
    <row r="3654" spans="1:22">
      <c r="A3654" t="s">
        <v>24</v>
      </c>
      <c r="B3654" t="s">
        <v>30</v>
      </c>
      <c r="C3654" t="s">
        <v>11</v>
      </c>
      <c r="D3654" t="s">
        <v>285</v>
      </c>
      <c r="E3654" t="s">
        <v>277</v>
      </c>
      <c r="F3654">
        <v>11</v>
      </c>
      <c r="G3654" t="s">
        <v>63</v>
      </c>
      <c r="H3654">
        <v>1</v>
      </c>
      <c r="I3654">
        <v>0.17218543046357615</v>
      </c>
      <c r="J3654">
        <v>0</v>
      </c>
      <c r="K3654">
        <v>0</v>
      </c>
      <c r="L3654">
        <v>329</v>
      </c>
      <c r="M3654">
        <v>329</v>
      </c>
      <c r="N3654">
        <v>151</v>
      </c>
      <c r="O3654">
        <v>26</v>
      </c>
      <c r="P3654">
        <v>0</v>
      </c>
      <c r="Q3654">
        <v>0</v>
      </c>
      <c r="R3654">
        <v>0</v>
      </c>
      <c r="S3654">
        <f t="shared" si="60"/>
        <v>0.19565217391304349</v>
      </c>
      <c r="T3654" s="13">
        <f>(Tabelle1[[#This Row],[MT Distri % (besucht)]]-Tabelle1[[#This Row],[MT Distri % (besucht) VP]])*100</f>
        <v>-2.3466743449467335</v>
      </c>
      <c r="U3654" t="str">
        <f>Tabelle1[[#This Row],[Kundenhierarchie 1]]&amp;Tabelle1[[#This Row],[Händler]]&amp;Tabelle1[[#This Row],[Kategorie]]&amp;Tabelle1[[#This Row],[Gruppe]]&amp;Tabelle1[[#This Row],[Name]]</f>
        <v>Rewe GruppeRewe WestWürzsaucenWürzsaucen Made for Meat 235 mlWS Made f.Meat Steakh.ArgentinaSty,235ml</v>
      </c>
      <c r="V3654">
        <f>_xlfn.XLOOKUP(U3654,'Daten Vor-Quartal'!U:U,'Daten Vor-Quartal'!I:I,0)</f>
        <v>0.19565217391304349</v>
      </c>
    </row>
    <row r="3655" spans="1:22">
      <c r="A3655" t="s">
        <v>24</v>
      </c>
      <c r="B3655" t="s">
        <v>30</v>
      </c>
      <c r="C3655" t="s">
        <v>11</v>
      </c>
      <c r="D3655" t="s">
        <v>285</v>
      </c>
      <c r="E3655" t="s">
        <v>278</v>
      </c>
      <c r="F3655">
        <v>8</v>
      </c>
      <c r="G3655" t="s">
        <v>51</v>
      </c>
      <c r="H3655">
        <v>1</v>
      </c>
      <c r="I3655">
        <v>0.89403973509933776</v>
      </c>
      <c r="J3655">
        <v>0</v>
      </c>
      <c r="K3655">
        <v>0</v>
      </c>
      <c r="L3655">
        <v>329</v>
      </c>
      <c r="M3655">
        <v>329</v>
      </c>
      <c r="N3655">
        <v>151</v>
      </c>
      <c r="O3655">
        <v>135</v>
      </c>
      <c r="P3655">
        <v>0</v>
      </c>
      <c r="Q3655">
        <v>0</v>
      </c>
      <c r="R3655">
        <v>0</v>
      </c>
      <c r="S3655">
        <f t="shared" si="60"/>
        <v>0.89855072463768115</v>
      </c>
      <c r="T3655" s="13">
        <f>(Tabelle1[[#This Row],[MT Distri % (besucht)]]-Tabelle1[[#This Row],[MT Distri % (besucht) VP]])*100</f>
        <v>-0.45109895383433907</v>
      </c>
      <c r="U3655" t="str">
        <f>Tabelle1[[#This Row],[Kundenhierarchie 1]]&amp;Tabelle1[[#This Row],[Händler]]&amp;Tabelle1[[#This Row],[Kategorie]]&amp;Tabelle1[[#This Row],[Gruppe]]&amp;Tabelle1[[#This Row],[Name]]</f>
        <v>Rewe GruppeRewe WestWürzsaucenWürzsaucen Made for Meat 235 mlWS Made for Meat BBQ Smoked Pep., 235ml</v>
      </c>
      <c r="V3655">
        <f>_xlfn.XLOOKUP(U3655,'Daten Vor-Quartal'!U:U,'Daten Vor-Quartal'!I:I,0)</f>
        <v>0.89855072463768115</v>
      </c>
    </row>
    <row r="3656" spans="1:22">
      <c r="A3656" t="s">
        <v>24</v>
      </c>
      <c r="B3656" t="s">
        <v>30</v>
      </c>
      <c r="C3656" t="s">
        <v>11</v>
      </c>
      <c r="D3656" t="s">
        <v>285</v>
      </c>
      <c r="E3656" t="s">
        <v>279</v>
      </c>
      <c r="F3656">
        <v>4</v>
      </c>
      <c r="G3656" t="s">
        <v>51</v>
      </c>
      <c r="H3656">
        <v>1</v>
      </c>
      <c r="I3656">
        <v>0.9072847682119205</v>
      </c>
      <c r="J3656">
        <v>0</v>
      </c>
      <c r="K3656">
        <v>0</v>
      </c>
      <c r="L3656">
        <v>329</v>
      </c>
      <c r="M3656">
        <v>329</v>
      </c>
      <c r="N3656">
        <v>151</v>
      </c>
      <c r="O3656">
        <v>137</v>
      </c>
      <c r="P3656">
        <v>0</v>
      </c>
      <c r="Q3656">
        <v>0</v>
      </c>
      <c r="R3656">
        <v>0</v>
      </c>
      <c r="S3656">
        <f t="shared" si="60"/>
        <v>0.90579710144927539</v>
      </c>
      <c r="T3656" s="13">
        <f>(Tabelle1[[#This Row],[MT Distri % (besucht)]]-Tabelle1[[#This Row],[MT Distri % (besucht) VP]])*100</f>
        <v>0.14876667626451123</v>
      </c>
      <c r="U3656" t="str">
        <f>Tabelle1[[#This Row],[Kundenhierarchie 1]]&amp;Tabelle1[[#This Row],[Händler]]&amp;Tabelle1[[#This Row],[Kategorie]]&amp;Tabelle1[[#This Row],[Gruppe]]&amp;Tabelle1[[#This Row],[Name]]</f>
        <v>Rewe GruppeRewe WestWürzsaucenWürzsaucen Made for Meat 235 mlWS Made for Meat Burger Sty. Chip, 235ml</v>
      </c>
      <c r="V3656">
        <f>_xlfn.XLOOKUP(U3656,'Daten Vor-Quartal'!U:U,'Daten Vor-Quartal'!I:I,0)</f>
        <v>0.90579710144927539</v>
      </c>
    </row>
    <row r="3657" spans="1:22">
      <c r="A3657" t="s">
        <v>24</v>
      </c>
      <c r="B3657" t="s">
        <v>30</v>
      </c>
      <c r="C3657" t="s">
        <v>11</v>
      </c>
      <c r="D3657" t="s">
        <v>285</v>
      </c>
      <c r="E3657" t="s">
        <v>281</v>
      </c>
      <c r="F3657">
        <v>13</v>
      </c>
      <c r="G3657" t="s">
        <v>63</v>
      </c>
      <c r="H3657">
        <v>1</v>
      </c>
      <c r="I3657">
        <v>0.81456953642384111</v>
      </c>
      <c r="J3657">
        <v>0</v>
      </c>
      <c r="K3657">
        <v>0</v>
      </c>
      <c r="L3657">
        <v>329</v>
      </c>
      <c r="M3657">
        <v>329</v>
      </c>
      <c r="N3657">
        <v>151</v>
      </c>
      <c r="O3657">
        <v>123</v>
      </c>
      <c r="P3657">
        <v>0</v>
      </c>
      <c r="Q3657">
        <v>0</v>
      </c>
      <c r="R3657">
        <v>0</v>
      </c>
      <c r="S3657">
        <f t="shared" si="60"/>
        <v>0.80434782608695654</v>
      </c>
      <c r="T3657" s="13">
        <f>(Tabelle1[[#This Row],[MT Distri % (besucht)]]-Tabelle1[[#This Row],[MT Distri % (besucht) VP]])*100</f>
        <v>1.0221710336884571</v>
      </c>
      <c r="U3657" t="str">
        <f>Tabelle1[[#This Row],[Kundenhierarchie 1]]&amp;Tabelle1[[#This Row],[Händler]]&amp;Tabelle1[[#This Row],[Kategorie]]&amp;Tabelle1[[#This Row],[Gruppe]]&amp;Tabelle1[[#This Row],[Name]]</f>
        <v>Rewe GruppeRewe WestWürzsaucenWürzsaucen Made for Meat 235 mlWS Made for Meat Hot Chili Srira., 235ml</v>
      </c>
      <c r="V3657">
        <f>_xlfn.XLOOKUP(U3657,'Daten Vor-Quartal'!U:U,'Daten Vor-Quartal'!I:I,0)</f>
        <v>0.80434782608695654</v>
      </c>
    </row>
    <row r="3658" spans="1:22">
      <c r="A3658" t="s">
        <v>24</v>
      </c>
      <c r="B3658" t="s">
        <v>30</v>
      </c>
      <c r="C3658" t="s">
        <v>11</v>
      </c>
      <c r="D3658" t="s">
        <v>285</v>
      </c>
      <c r="E3658" t="s">
        <v>283</v>
      </c>
      <c r="F3658">
        <v>10</v>
      </c>
      <c r="G3658" t="s">
        <v>51</v>
      </c>
      <c r="H3658">
        <v>1</v>
      </c>
      <c r="I3658">
        <v>0.6556291390728477</v>
      </c>
      <c r="J3658">
        <v>0</v>
      </c>
      <c r="K3658">
        <v>0</v>
      </c>
      <c r="L3658">
        <v>329</v>
      </c>
      <c r="M3658">
        <v>329</v>
      </c>
      <c r="N3658">
        <v>151</v>
      </c>
      <c r="O3658">
        <v>99</v>
      </c>
      <c r="P3658">
        <v>0</v>
      </c>
      <c r="Q3658">
        <v>0</v>
      </c>
      <c r="R3658">
        <v>0</v>
      </c>
      <c r="S3658">
        <f t="shared" si="60"/>
        <v>0.76811594202898548</v>
      </c>
      <c r="T3658" s="13">
        <f>(Tabelle1[[#This Row],[MT Distri % (besucht)]]-Tabelle1[[#This Row],[MT Distri % (besucht) VP]])*100</f>
        <v>-11.248680295613777</v>
      </c>
      <c r="U3658" t="str">
        <f>Tabelle1[[#This Row],[Kundenhierarchie 1]]&amp;Tabelle1[[#This Row],[Händler]]&amp;Tabelle1[[#This Row],[Kategorie]]&amp;Tabelle1[[#This Row],[Gruppe]]&amp;Tabelle1[[#This Row],[Name]]</f>
        <v>Rewe GruppeRewe WestWürzsaucenWürzsaucen Made for Meat 235 mlWS Made For Veggie Knobl. Med., 8x235ml</v>
      </c>
      <c r="V3658">
        <f>_xlfn.XLOOKUP(U3658,'Daten Vor-Quartal'!U:U,'Daten Vor-Quartal'!I:I,0)</f>
        <v>0.76811594202898548</v>
      </c>
    </row>
    <row r="3659" spans="1:22">
      <c r="A3659" t="s">
        <v>24</v>
      </c>
      <c r="B3659" t="s">
        <v>30</v>
      </c>
      <c r="C3659" t="s">
        <v>11</v>
      </c>
      <c r="D3659" t="s">
        <v>285</v>
      </c>
      <c r="E3659" t="s">
        <v>284</v>
      </c>
      <c r="F3659">
        <v>17</v>
      </c>
      <c r="G3659" t="s">
        <v>51</v>
      </c>
      <c r="H3659">
        <v>1</v>
      </c>
      <c r="I3659">
        <v>0.57615894039735094</v>
      </c>
      <c r="J3659">
        <v>0</v>
      </c>
      <c r="K3659">
        <v>0</v>
      </c>
      <c r="L3659">
        <v>329</v>
      </c>
      <c r="M3659">
        <v>329</v>
      </c>
      <c r="N3659">
        <v>151</v>
      </c>
      <c r="O3659">
        <v>87</v>
      </c>
      <c r="P3659">
        <v>0</v>
      </c>
      <c r="Q3659">
        <v>0</v>
      </c>
      <c r="R3659">
        <v>0</v>
      </c>
      <c r="S3659">
        <f t="shared" si="60"/>
        <v>0.69565217391304346</v>
      </c>
      <c r="T3659" s="13">
        <f>(Tabelle1[[#This Row],[MT Distri % (besucht)]]-Tabelle1[[#This Row],[MT Distri % (besucht) VP]])*100</f>
        <v>-11.949323351569252</v>
      </c>
      <c r="U3659" t="str">
        <f>Tabelle1[[#This Row],[Kundenhierarchie 1]]&amp;Tabelle1[[#This Row],[Händler]]&amp;Tabelle1[[#This Row],[Kategorie]]&amp;Tabelle1[[#This Row],[Gruppe]]&amp;Tabelle1[[#This Row],[Name]]</f>
        <v>Rewe GruppeRewe WestWürzsaucenWürzsaucen Made for Meat 235 mlWS Made For Veggie Teriy. Sesam, 8x235ml</v>
      </c>
      <c r="V3659">
        <f>_xlfn.XLOOKUP(U3659,'Daten Vor-Quartal'!U:U,'Daten Vor-Quartal'!I:I,0)</f>
        <v>0.69565217391304346</v>
      </c>
    </row>
    <row r="3660" spans="1:22">
      <c r="A3660" t="s">
        <v>24</v>
      </c>
      <c r="B3660" t="s">
        <v>30</v>
      </c>
      <c r="C3660" t="s">
        <v>11</v>
      </c>
      <c r="D3660" t="s">
        <v>293</v>
      </c>
      <c r="E3660" t="s">
        <v>286</v>
      </c>
      <c r="F3660">
        <v>18</v>
      </c>
      <c r="G3660" t="s">
        <v>63</v>
      </c>
      <c r="H3660">
        <v>1</v>
      </c>
      <c r="I3660">
        <v>0.17880794701986755</v>
      </c>
      <c r="J3660">
        <v>10.068965517241391</v>
      </c>
      <c r="K3660">
        <v>1.9797047083153085</v>
      </c>
      <c r="L3660">
        <v>329</v>
      </c>
      <c r="M3660">
        <v>329</v>
      </c>
      <c r="N3660">
        <v>151</v>
      </c>
      <c r="O3660">
        <v>27</v>
      </c>
      <c r="P3660">
        <v>721</v>
      </c>
      <c r="Q3660">
        <v>16.737678737412686</v>
      </c>
      <c r="R3660">
        <v>2.3773482261786096</v>
      </c>
      <c r="S3660">
        <f t="shared" si="60"/>
        <v>0.20289855072463769</v>
      </c>
      <c r="T3660" s="13">
        <f>(Tabelle1[[#This Row],[MT Distri % (besucht)]]-Tabelle1[[#This Row],[MT Distri % (besucht) VP]])*100</f>
        <v>-2.4090603704770146</v>
      </c>
      <c r="U3660" t="str">
        <f>Tabelle1[[#This Row],[Kundenhierarchie 1]]&amp;Tabelle1[[#This Row],[Händler]]&amp;Tabelle1[[#This Row],[Kategorie]]&amp;Tabelle1[[#This Row],[Gruppe]]&amp;Tabelle1[[#This Row],[Name]]</f>
        <v>Rewe GruppeRewe WestWürzsaucenWürzsaucen Made for Meat 375 mlWS Made for Meat Bacon Jalapeno, 375ml</v>
      </c>
      <c r="V3660">
        <f>_xlfn.XLOOKUP(U3660,'Daten Vor-Quartal'!U:U,'Daten Vor-Quartal'!I:I,0)</f>
        <v>0.20289855072463769</v>
      </c>
    </row>
    <row r="3661" spans="1:22">
      <c r="A3661" t="s">
        <v>24</v>
      </c>
      <c r="B3661" t="s">
        <v>30</v>
      </c>
      <c r="C3661" t="s">
        <v>11</v>
      </c>
      <c r="D3661" t="s">
        <v>293</v>
      </c>
      <c r="E3661" t="s">
        <v>287</v>
      </c>
      <c r="F3661">
        <v>15</v>
      </c>
      <c r="G3661" t="s">
        <v>63</v>
      </c>
      <c r="H3661">
        <v>1</v>
      </c>
      <c r="I3661">
        <v>9.9337748344370855E-2</v>
      </c>
      <c r="J3661">
        <v>2.4827586206896521</v>
      </c>
      <c r="K3661">
        <v>-4.3512720627134067</v>
      </c>
      <c r="L3661">
        <v>329</v>
      </c>
      <c r="M3661">
        <v>329</v>
      </c>
      <c r="N3661">
        <v>151</v>
      </c>
      <c r="O3661">
        <v>15</v>
      </c>
      <c r="P3661">
        <v>721</v>
      </c>
      <c r="Q3661">
        <v>5.7095971625491853</v>
      </c>
      <c r="R3661">
        <v>-7.1714455911600741</v>
      </c>
      <c r="S3661">
        <f t="shared" si="60"/>
        <v>8.6956521739130432E-2</v>
      </c>
      <c r="T3661" s="13">
        <f>(Tabelle1[[#This Row],[MT Distri % (besucht)]]-Tabelle1[[#This Row],[MT Distri % (besucht) VP]])*100</f>
        <v>1.2381226605240423</v>
      </c>
      <c r="U3661" t="str">
        <f>Tabelle1[[#This Row],[Kundenhierarchie 1]]&amp;Tabelle1[[#This Row],[Händler]]&amp;Tabelle1[[#This Row],[Kategorie]]&amp;Tabelle1[[#This Row],[Gruppe]]&amp;Tabelle1[[#This Row],[Name]]</f>
        <v>Rewe GruppeRewe WestWürzsaucenWürzsaucen Made for Meat 375 mlWS Made for Meat BBQ Cranberry, 375ml</v>
      </c>
      <c r="V3661">
        <f>_xlfn.XLOOKUP(U3661,'Daten Vor-Quartal'!U:U,'Daten Vor-Quartal'!I:I,0)</f>
        <v>8.6956521739130432E-2</v>
      </c>
    </row>
    <row r="3662" spans="1:22">
      <c r="A3662" t="s">
        <v>24</v>
      </c>
      <c r="B3662" t="s">
        <v>30</v>
      </c>
      <c r="C3662" t="s">
        <v>11</v>
      </c>
      <c r="D3662" t="s">
        <v>293</v>
      </c>
      <c r="E3662" t="s">
        <v>288</v>
      </c>
      <c r="F3662">
        <v>16</v>
      </c>
      <c r="G3662" t="s">
        <v>63</v>
      </c>
      <c r="H3662">
        <v>1</v>
      </c>
      <c r="I3662">
        <v>0.30463576158940397</v>
      </c>
      <c r="J3662">
        <v>14.344827586206891</v>
      </c>
      <c r="K3662">
        <v>1.6530563170297732</v>
      </c>
      <c r="L3662">
        <v>329</v>
      </c>
      <c r="M3662">
        <v>329</v>
      </c>
      <c r="N3662">
        <v>151</v>
      </c>
      <c r="O3662">
        <v>46</v>
      </c>
      <c r="P3662">
        <v>721</v>
      </c>
      <c r="Q3662">
        <v>24.107267014401788</v>
      </c>
      <c r="R3662">
        <v>2.0622956772480947</v>
      </c>
      <c r="S3662">
        <f t="shared" si="60"/>
        <v>0.31159420289855072</v>
      </c>
      <c r="T3662" s="13">
        <f>(Tabelle1[[#This Row],[MT Distri % (besucht)]]-Tabelle1[[#This Row],[MT Distri % (besucht) VP]])*100</f>
        <v>-0.69584413091467456</v>
      </c>
      <c r="U3662" t="str">
        <f>Tabelle1[[#This Row],[Kundenhierarchie 1]]&amp;Tabelle1[[#This Row],[Händler]]&amp;Tabelle1[[#This Row],[Kategorie]]&amp;Tabelle1[[#This Row],[Gruppe]]&amp;Tabelle1[[#This Row],[Name]]</f>
        <v>Rewe GruppeRewe WestWürzsaucenWürzsaucen Made for Meat 375 mlWS Made for Meat Chili Aji Panca, 375ml</v>
      </c>
      <c r="V3662">
        <f>_xlfn.XLOOKUP(U3662,'Daten Vor-Quartal'!U:U,'Daten Vor-Quartal'!I:I,0)</f>
        <v>0.31159420289855072</v>
      </c>
    </row>
    <row r="3663" spans="1:22">
      <c r="A3663" t="s">
        <v>24</v>
      </c>
      <c r="B3663" t="s">
        <v>30</v>
      </c>
      <c r="C3663" t="s">
        <v>11</v>
      </c>
      <c r="D3663" t="s">
        <v>293</v>
      </c>
      <c r="E3663" t="s">
        <v>289</v>
      </c>
      <c r="F3663">
        <v>19</v>
      </c>
      <c r="G3663" t="s">
        <v>74</v>
      </c>
      <c r="H3663">
        <v>1</v>
      </c>
      <c r="I3663">
        <v>0.27814569536423839</v>
      </c>
      <c r="J3663">
        <v>14.206896551724119</v>
      </c>
      <c r="K3663">
        <v>1.794065310441016</v>
      </c>
      <c r="L3663">
        <v>329</v>
      </c>
      <c r="M3663">
        <v>329</v>
      </c>
      <c r="N3663">
        <v>151</v>
      </c>
      <c r="O3663">
        <v>42</v>
      </c>
      <c r="P3663">
        <v>721</v>
      </c>
      <c r="Q3663">
        <v>24.867727500883195</v>
      </c>
      <c r="R3663">
        <v>2.0933184089537669</v>
      </c>
      <c r="S3663">
        <f t="shared" si="60"/>
        <v>0.28260869565217389</v>
      </c>
      <c r="T3663" s="13">
        <f>(Tabelle1[[#This Row],[MT Distri % (besucht)]]-Tabelle1[[#This Row],[MT Distri % (besucht) VP]])*100</f>
        <v>-0.44630002879355035</v>
      </c>
      <c r="U3663" t="str">
        <f>Tabelle1[[#This Row],[Kundenhierarchie 1]]&amp;Tabelle1[[#This Row],[Händler]]&amp;Tabelle1[[#This Row],[Kategorie]]&amp;Tabelle1[[#This Row],[Gruppe]]&amp;Tabelle1[[#This Row],[Name]]</f>
        <v>Rewe GruppeRewe WestWürzsaucenWürzsaucen Made for Meat 375 mlWS Made for Meat Grilled Paprika, 375ml</v>
      </c>
      <c r="V3663">
        <f>_xlfn.XLOOKUP(U3663,'Daten Vor-Quartal'!U:U,'Daten Vor-Quartal'!I:I,0)</f>
        <v>0.28260869565217389</v>
      </c>
    </row>
    <row r="3664" spans="1:22">
      <c r="A3664" t="s">
        <v>24</v>
      </c>
      <c r="B3664" t="s">
        <v>30</v>
      </c>
      <c r="C3664" t="s">
        <v>11</v>
      </c>
      <c r="D3664" t="s">
        <v>298</v>
      </c>
      <c r="E3664" t="s">
        <v>290</v>
      </c>
      <c r="F3664">
        <v>9</v>
      </c>
      <c r="G3664" t="s">
        <v>51</v>
      </c>
      <c r="H3664">
        <v>1</v>
      </c>
      <c r="I3664">
        <v>0.99337748344370858</v>
      </c>
      <c r="J3664">
        <v>95.862068965517892</v>
      </c>
      <c r="K3664">
        <v>1.3013995094502817</v>
      </c>
      <c r="L3664">
        <v>329</v>
      </c>
      <c r="M3664">
        <v>329</v>
      </c>
      <c r="N3664">
        <v>151</v>
      </c>
      <c r="O3664">
        <v>150</v>
      </c>
      <c r="P3664">
        <v>721</v>
      </c>
      <c r="Q3664">
        <v>97.839054454849631</v>
      </c>
      <c r="R3664">
        <v>1.259669769721981</v>
      </c>
      <c r="S3664">
        <f t="shared" si="60"/>
        <v>0.99275362318840576</v>
      </c>
      <c r="T3664" s="13">
        <f>(Tabelle1[[#This Row],[MT Distri % (besucht)]]-Tabelle1[[#This Row],[MT Distri % (besucht) VP]])*100</f>
        <v>6.2386025530281053E-2</v>
      </c>
      <c r="U3664" t="str">
        <f>Tabelle1[[#This Row],[Kundenhierarchie 1]]&amp;Tabelle1[[#This Row],[Händler]]&amp;Tabelle1[[#This Row],[Kategorie]]&amp;Tabelle1[[#This Row],[Gruppe]]&amp;Tabelle1[[#This Row],[Name]]</f>
        <v>Rewe GruppeRewe WestWürzsaucenWürzsaucen StandardWürzsauce Barbecue, 250ml</v>
      </c>
      <c r="V3664">
        <f>_xlfn.XLOOKUP(U3664,'Daten Vor-Quartal'!U:U,'Daten Vor-Quartal'!I:I,0)</f>
        <v>0.99275362318840576</v>
      </c>
    </row>
    <row r="3665" spans="1:22">
      <c r="A3665" t="s">
        <v>24</v>
      </c>
      <c r="B3665" t="s">
        <v>30</v>
      </c>
      <c r="C3665" t="s">
        <v>11</v>
      </c>
      <c r="D3665" t="s">
        <v>298</v>
      </c>
      <c r="E3665" t="s">
        <v>291</v>
      </c>
      <c r="F3665">
        <v>21</v>
      </c>
      <c r="G3665" t="s">
        <v>74</v>
      </c>
      <c r="H3665">
        <v>1</v>
      </c>
      <c r="I3665">
        <v>0.60264900662251653</v>
      </c>
      <c r="J3665">
        <v>46.206896551724277</v>
      </c>
      <c r="K3665">
        <v>2.1343721444717025</v>
      </c>
      <c r="L3665">
        <v>329</v>
      </c>
      <c r="M3665">
        <v>329</v>
      </c>
      <c r="N3665">
        <v>151</v>
      </c>
      <c r="O3665">
        <v>91</v>
      </c>
      <c r="P3665">
        <v>721</v>
      </c>
      <c r="Q3665">
        <v>58.768793620713375</v>
      </c>
      <c r="R3665">
        <v>1.1491947944692882</v>
      </c>
      <c r="S3665">
        <f t="shared" si="60"/>
        <v>0.6811594202898551</v>
      </c>
      <c r="T3665" s="13">
        <f>(Tabelle1[[#This Row],[MT Distri % (besucht)]]-Tabelle1[[#This Row],[MT Distri % (besucht) VP]])*100</f>
        <v>-7.8510413667338579</v>
      </c>
      <c r="U3665" t="str">
        <f>Tabelle1[[#This Row],[Kundenhierarchie 1]]&amp;Tabelle1[[#This Row],[Händler]]&amp;Tabelle1[[#This Row],[Kategorie]]&amp;Tabelle1[[#This Row],[Gruppe]]&amp;Tabelle1[[#This Row],[Name]]</f>
        <v>Rewe GruppeRewe WestWürzsaucenWürzsaucen StandardWürzsauce Brandstifter, 250ml</v>
      </c>
      <c r="V3665">
        <f>_xlfn.XLOOKUP(U3665,'Daten Vor-Quartal'!U:U,'Daten Vor-Quartal'!I:I,0)</f>
        <v>0.6811594202898551</v>
      </c>
    </row>
    <row r="3666" spans="1:22">
      <c r="A3666" t="s">
        <v>24</v>
      </c>
      <c r="B3666" t="s">
        <v>30</v>
      </c>
      <c r="C3666" t="s">
        <v>11</v>
      </c>
      <c r="D3666" t="s">
        <v>298</v>
      </c>
      <c r="E3666" t="s">
        <v>292</v>
      </c>
      <c r="F3666">
        <v>23</v>
      </c>
      <c r="G3666" t="s">
        <v>74</v>
      </c>
      <c r="H3666">
        <v>1</v>
      </c>
      <c r="I3666">
        <v>0.29801324503311261</v>
      </c>
      <c r="J3666">
        <v>17.103448275862075</v>
      </c>
      <c r="K3666">
        <v>-0.19083345356610693</v>
      </c>
      <c r="L3666">
        <v>329</v>
      </c>
      <c r="M3666">
        <v>329</v>
      </c>
      <c r="N3666">
        <v>151</v>
      </c>
      <c r="O3666">
        <v>45</v>
      </c>
      <c r="P3666">
        <v>721</v>
      </c>
      <c r="Q3666">
        <v>26.705869881199902</v>
      </c>
      <c r="R3666">
        <v>-0.88994103536554192</v>
      </c>
      <c r="S3666">
        <f t="shared" si="60"/>
        <v>0.35507246376811596</v>
      </c>
      <c r="T3666" s="13">
        <f>(Tabelle1[[#This Row],[MT Distri % (besucht)]]-Tabelle1[[#This Row],[MT Distri % (besucht) VP]])*100</f>
        <v>-5.7059218735003361</v>
      </c>
      <c r="U3666" t="str">
        <f>Tabelle1[[#This Row],[Kundenhierarchie 1]]&amp;Tabelle1[[#This Row],[Händler]]&amp;Tabelle1[[#This Row],[Kategorie]]&amp;Tabelle1[[#This Row],[Gruppe]]&amp;Tabelle1[[#This Row],[Name]]</f>
        <v>Rewe GruppeRewe WestWürzsaucenWürzsaucen StandardWürzsauce China, 250ml</v>
      </c>
      <c r="V3666">
        <f>_xlfn.XLOOKUP(U3666,'Daten Vor-Quartal'!U:U,'Daten Vor-Quartal'!I:I,0)</f>
        <v>0.35507246376811596</v>
      </c>
    </row>
    <row r="3667" spans="1:22">
      <c r="A3667" t="s">
        <v>24</v>
      </c>
      <c r="B3667" t="s">
        <v>30</v>
      </c>
      <c r="C3667" t="s">
        <v>11</v>
      </c>
      <c r="D3667" t="s">
        <v>298</v>
      </c>
      <c r="E3667" t="s">
        <v>294</v>
      </c>
      <c r="F3667">
        <v>20</v>
      </c>
      <c r="G3667" t="s">
        <v>74</v>
      </c>
      <c r="H3667">
        <v>1</v>
      </c>
      <c r="I3667">
        <v>6.6225165562913912E-2</v>
      </c>
      <c r="J3667">
        <v>11.034482758620596</v>
      </c>
      <c r="K3667">
        <v>1.2715817823305986</v>
      </c>
      <c r="L3667">
        <v>329</v>
      </c>
      <c r="M3667">
        <v>329</v>
      </c>
      <c r="N3667">
        <v>151</v>
      </c>
      <c r="O3667">
        <v>10</v>
      </c>
      <c r="P3667">
        <v>721</v>
      </c>
      <c r="Q3667">
        <v>15.488598590910337</v>
      </c>
      <c r="R3667">
        <v>4.4987237177766861</v>
      </c>
      <c r="S3667">
        <f t="shared" si="60"/>
        <v>8.6956521739130432E-2</v>
      </c>
      <c r="T3667" s="13">
        <f>(Tabelle1[[#This Row],[MT Distri % (besucht)]]-Tabelle1[[#This Row],[MT Distri % (besucht) VP]])*100</f>
        <v>-2.0731356176216522</v>
      </c>
      <c r="U3667" t="str">
        <f>Tabelle1[[#This Row],[Kundenhierarchie 1]]&amp;Tabelle1[[#This Row],[Händler]]&amp;Tabelle1[[#This Row],[Kategorie]]&amp;Tabelle1[[#This Row],[Gruppe]]&amp;Tabelle1[[#This Row],[Name]]</f>
        <v>Rewe GruppeRewe WestWürzsaucenWürzsaucen StandardWürzsauce Cocktail, 250ml</v>
      </c>
      <c r="V3667">
        <f>_xlfn.XLOOKUP(U3667,'Daten Vor-Quartal'!U:U,'Daten Vor-Quartal'!I:I,0)</f>
        <v>8.6956521739130432E-2</v>
      </c>
    </row>
    <row r="3668" spans="1:22">
      <c r="A3668" t="s">
        <v>24</v>
      </c>
      <c r="B3668" t="s">
        <v>30</v>
      </c>
      <c r="C3668" t="s">
        <v>11</v>
      </c>
      <c r="D3668" t="s">
        <v>298</v>
      </c>
      <c r="E3668" t="s">
        <v>295</v>
      </c>
      <c r="F3668">
        <v>3</v>
      </c>
      <c r="G3668" t="s">
        <v>51</v>
      </c>
      <c r="H3668">
        <v>1</v>
      </c>
      <c r="I3668">
        <v>0.98675496688741726</v>
      </c>
      <c r="J3668">
        <v>90.068965517241821</v>
      </c>
      <c r="K3668">
        <v>1.2265666330014824</v>
      </c>
      <c r="L3668">
        <v>329</v>
      </c>
      <c r="M3668">
        <v>329</v>
      </c>
      <c r="N3668">
        <v>151</v>
      </c>
      <c r="O3668">
        <v>149</v>
      </c>
      <c r="P3668">
        <v>721</v>
      </c>
      <c r="Q3668">
        <v>94.218106208286414</v>
      </c>
      <c r="R3668">
        <v>1.0933914874406554</v>
      </c>
      <c r="S3668">
        <f t="shared" si="60"/>
        <v>0.99275362318840576</v>
      </c>
      <c r="T3668" s="13">
        <f>(Tabelle1[[#This Row],[MT Distri % (besucht)]]-Tabelle1[[#This Row],[MT Distri % (besucht) VP]])*100</f>
        <v>-0.5998656300988503</v>
      </c>
      <c r="U3668" t="str">
        <f>Tabelle1[[#This Row],[Kundenhierarchie 1]]&amp;Tabelle1[[#This Row],[Händler]]&amp;Tabelle1[[#This Row],[Kategorie]]&amp;Tabelle1[[#This Row],[Gruppe]]&amp;Tabelle1[[#This Row],[Name]]</f>
        <v>Rewe GruppeRewe WestWürzsaucenWürzsaucen StandardWürzsauce Curry, 250ml</v>
      </c>
      <c r="V3668">
        <f>_xlfn.XLOOKUP(U3668,'Daten Vor-Quartal'!U:U,'Daten Vor-Quartal'!I:I,0)</f>
        <v>0.99275362318840576</v>
      </c>
    </row>
    <row r="3669" spans="1:22">
      <c r="A3669" t="s">
        <v>24</v>
      </c>
      <c r="B3669" t="s">
        <v>30</v>
      </c>
      <c r="C3669" t="s">
        <v>11</v>
      </c>
      <c r="D3669" t="s">
        <v>298</v>
      </c>
      <c r="E3669" t="s">
        <v>296</v>
      </c>
      <c r="F3669">
        <v>7</v>
      </c>
      <c r="G3669" t="s">
        <v>51</v>
      </c>
      <c r="H3669">
        <v>1</v>
      </c>
      <c r="I3669">
        <v>0.96026490066225167</v>
      </c>
      <c r="J3669">
        <v>85.931034482758221</v>
      </c>
      <c r="K3669">
        <v>-0.67984417832924138</v>
      </c>
      <c r="L3669">
        <v>329</v>
      </c>
      <c r="M3669">
        <v>329</v>
      </c>
      <c r="N3669">
        <v>151</v>
      </c>
      <c r="O3669">
        <v>145</v>
      </c>
      <c r="P3669">
        <v>721</v>
      </c>
      <c r="Q3669">
        <v>93.589677431086315</v>
      </c>
      <c r="R3669">
        <v>-0.35914425079374723</v>
      </c>
      <c r="S3669">
        <f t="shared" si="60"/>
        <v>0.97101449275362317</v>
      </c>
      <c r="T3669" s="13">
        <f>(Tabelle1[[#This Row],[MT Distri % (besucht)]]-Tabelle1[[#This Row],[MT Distri % (besucht) VP]])*100</f>
        <v>-1.0749592091371496</v>
      </c>
      <c r="U3669" t="str">
        <f>Tabelle1[[#This Row],[Kundenhierarchie 1]]&amp;Tabelle1[[#This Row],[Händler]]&amp;Tabelle1[[#This Row],[Kategorie]]&amp;Tabelle1[[#This Row],[Gruppe]]&amp;Tabelle1[[#This Row],[Name]]</f>
        <v>Rewe GruppeRewe WestWürzsaucenWürzsaucen StandardWürzsauce Hot Chili, 250ml</v>
      </c>
      <c r="V3669">
        <f>_xlfn.XLOOKUP(U3669,'Daten Vor-Quartal'!U:U,'Daten Vor-Quartal'!I:I,0)</f>
        <v>0.97101449275362317</v>
      </c>
    </row>
    <row r="3670" spans="1:22">
      <c r="A3670" t="s">
        <v>24</v>
      </c>
      <c r="B3670" t="s">
        <v>30</v>
      </c>
      <c r="C3670" t="s">
        <v>11</v>
      </c>
      <c r="D3670" t="s">
        <v>298</v>
      </c>
      <c r="E3670" t="s">
        <v>297</v>
      </c>
      <c r="F3670">
        <v>1</v>
      </c>
      <c r="G3670" t="s">
        <v>51</v>
      </c>
      <c r="H3670">
        <v>1</v>
      </c>
      <c r="I3670">
        <v>0.89403973509933776</v>
      </c>
      <c r="J3670">
        <v>74.758620689655558</v>
      </c>
      <c r="K3670">
        <v>-1.1130668975135856</v>
      </c>
      <c r="L3670">
        <v>329</v>
      </c>
      <c r="M3670">
        <v>329</v>
      </c>
      <c r="N3670">
        <v>151</v>
      </c>
      <c r="O3670">
        <v>135</v>
      </c>
      <c r="P3670">
        <v>721</v>
      </c>
      <c r="Q3670">
        <v>85.949022072560737</v>
      </c>
      <c r="R3670">
        <v>0.7066006242573053</v>
      </c>
      <c r="S3670">
        <f t="shared" si="60"/>
        <v>0.89130434782608692</v>
      </c>
      <c r="T3670" s="13">
        <f>(Tabelle1[[#This Row],[MT Distri % (besucht)]]-Tabelle1[[#This Row],[MT Distri % (besucht) VP]])*100</f>
        <v>0.27353872732508444</v>
      </c>
      <c r="U3670" t="str">
        <f>Tabelle1[[#This Row],[Kundenhierarchie 1]]&amp;Tabelle1[[#This Row],[Händler]]&amp;Tabelle1[[#This Row],[Kategorie]]&amp;Tabelle1[[#This Row],[Gruppe]]&amp;Tabelle1[[#This Row],[Name]]</f>
        <v>Rewe GruppeRewe WestWürzsaucenWürzsaucen StandardWürzsauce Knoblauch, 250ml</v>
      </c>
      <c r="V3670">
        <f>_xlfn.XLOOKUP(U3670,'Daten Vor-Quartal'!U:U,'Daten Vor-Quartal'!I:I,0)</f>
        <v>0.89130434782608692</v>
      </c>
    </row>
    <row r="3671" spans="1:22">
      <c r="A3671" t="s">
        <v>24</v>
      </c>
      <c r="B3671" t="s">
        <v>30</v>
      </c>
      <c r="C3671" t="s">
        <v>11</v>
      </c>
      <c r="D3671" t="s">
        <v>298</v>
      </c>
      <c r="E3671" t="s">
        <v>303</v>
      </c>
      <c r="F3671">
        <v>5</v>
      </c>
      <c r="G3671" t="s">
        <v>51</v>
      </c>
      <c r="H3671">
        <v>1</v>
      </c>
      <c r="I3671">
        <v>0.98675496688741726</v>
      </c>
      <c r="J3671">
        <v>96.689655172413254</v>
      </c>
      <c r="K3671">
        <v>0.59481556292984361</v>
      </c>
      <c r="L3671">
        <v>329</v>
      </c>
      <c r="M3671">
        <v>329</v>
      </c>
      <c r="N3671">
        <v>151</v>
      </c>
      <c r="O3671">
        <v>149</v>
      </c>
      <c r="P3671">
        <v>721</v>
      </c>
      <c r="Q3671">
        <v>98.24220046953603</v>
      </c>
      <c r="R3671">
        <v>0.61847537937872232</v>
      </c>
      <c r="S3671">
        <f t="shared" si="60"/>
        <v>0.98550724637681164</v>
      </c>
      <c r="T3671" s="13">
        <f>(Tabelle1[[#This Row],[MT Distri % (besucht)]]-Tabelle1[[#This Row],[MT Distri % (besucht) VP]])*100</f>
        <v>0.12477205106056211</v>
      </c>
      <c r="U3671" t="str">
        <f>Tabelle1[[#This Row],[Kundenhierarchie 1]]&amp;Tabelle1[[#This Row],[Händler]]&amp;Tabelle1[[#This Row],[Kategorie]]&amp;Tabelle1[[#This Row],[Gruppe]]&amp;Tabelle1[[#This Row],[Name]]</f>
        <v>Rewe GruppeRewe WestWürzsaucenWürzsaucen StandardWürzsauce Mexico, 250ml</v>
      </c>
      <c r="V3671">
        <f>_xlfn.XLOOKUP(U3671,'Daten Vor-Quartal'!U:U,'Daten Vor-Quartal'!I:I,0)</f>
        <v>0.98550724637681164</v>
      </c>
    </row>
    <row r="3672" spans="1:22">
      <c r="A3672" t="s">
        <v>24</v>
      </c>
      <c r="B3672" t="s">
        <v>30</v>
      </c>
      <c r="C3672" t="s">
        <v>11</v>
      </c>
      <c r="D3672" t="s">
        <v>298</v>
      </c>
      <c r="E3672" t="s">
        <v>299</v>
      </c>
      <c r="F3672">
        <v>14</v>
      </c>
      <c r="G3672" t="s">
        <v>63</v>
      </c>
      <c r="H3672">
        <v>1</v>
      </c>
      <c r="I3672">
        <v>0.9668874172185431</v>
      </c>
      <c r="J3672">
        <v>68.96551724137943</v>
      </c>
      <c r="K3672">
        <v>1.3225604770836412</v>
      </c>
      <c r="L3672">
        <v>329</v>
      </c>
      <c r="M3672">
        <v>329</v>
      </c>
      <c r="N3672">
        <v>151</v>
      </c>
      <c r="O3672">
        <v>146</v>
      </c>
      <c r="P3672">
        <v>721</v>
      </c>
      <c r="Q3672">
        <v>76.475530013197158</v>
      </c>
      <c r="R3672">
        <v>0.86552145260361613</v>
      </c>
      <c r="S3672">
        <f t="shared" si="60"/>
        <v>0.97826086956521741</v>
      </c>
      <c r="T3672" s="13">
        <f>(Tabelle1[[#This Row],[MT Distri % (besucht)]]-Tabelle1[[#This Row],[MT Distri % (besucht) VP]])*100</f>
        <v>-1.1373452346674306</v>
      </c>
      <c r="U3672" t="str">
        <f>Tabelle1[[#This Row],[Kundenhierarchie 1]]&amp;Tabelle1[[#This Row],[Händler]]&amp;Tabelle1[[#This Row],[Kategorie]]&amp;Tabelle1[[#This Row],[Gruppe]]&amp;Tabelle1[[#This Row],[Name]]</f>
        <v>Rewe GruppeRewe WestWürzsaucenWürzsaucen StandardWürzsauce Paprikasauce Ungar. Art, 250ml</v>
      </c>
      <c r="V3672">
        <f>_xlfn.XLOOKUP(U3672,'Daten Vor-Quartal'!U:U,'Daten Vor-Quartal'!I:I,0)</f>
        <v>0.97826086956521741</v>
      </c>
    </row>
    <row r="3673" spans="1:22">
      <c r="A3673" t="s">
        <v>24</v>
      </c>
      <c r="B3673" t="s">
        <v>30</v>
      </c>
      <c r="C3673" t="s">
        <v>11</v>
      </c>
      <c r="D3673" t="s">
        <v>298</v>
      </c>
      <c r="E3673" t="s">
        <v>300</v>
      </c>
      <c r="F3673">
        <v>12</v>
      </c>
      <c r="G3673" t="s">
        <v>63</v>
      </c>
      <c r="H3673">
        <v>1</v>
      </c>
      <c r="I3673">
        <v>0.58278145695364236</v>
      </c>
      <c r="J3673">
        <v>56.551724137931139</v>
      </c>
      <c r="K3673">
        <v>1.0426585870244853</v>
      </c>
      <c r="L3673">
        <v>329</v>
      </c>
      <c r="M3673">
        <v>329</v>
      </c>
      <c r="N3673">
        <v>151</v>
      </c>
      <c r="O3673">
        <v>88</v>
      </c>
      <c r="P3673">
        <v>721</v>
      </c>
      <c r="Q3673">
        <v>68.333050474469104</v>
      </c>
      <c r="R3673">
        <v>0.48120708467806139</v>
      </c>
      <c r="S3673">
        <f t="shared" si="60"/>
        <v>0.60144927536231885</v>
      </c>
      <c r="T3673" s="13">
        <f>(Tabelle1[[#This Row],[MT Distri % (besucht)]]-Tabelle1[[#This Row],[MT Distri % (besucht) VP]])*100</f>
        <v>-1.8667818408676484</v>
      </c>
      <c r="U3673" t="str">
        <f>Tabelle1[[#This Row],[Kundenhierarchie 1]]&amp;Tabelle1[[#This Row],[Händler]]&amp;Tabelle1[[#This Row],[Kategorie]]&amp;Tabelle1[[#This Row],[Gruppe]]&amp;Tabelle1[[#This Row],[Name]]</f>
        <v>Rewe GruppeRewe WestWürzsaucenWürzsaucen StandardWürzsauce Schaschlik, 250ml</v>
      </c>
      <c r="V3673">
        <f>_xlfn.XLOOKUP(U3673,'Daten Vor-Quartal'!U:U,'Daten Vor-Quartal'!I:I,0)</f>
        <v>0.60144927536231885</v>
      </c>
    </row>
    <row r="3674" spans="1:22">
      <c r="A3674" t="s">
        <v>24</v>
      </c>
      <c r="B3674" t="s">
        <v>30</v>
      </c>
      <c r="C3674" t="s">
        <v>11</v>
      </c>
      <c r="D3674" t="s">
        <v>298</v>
      </c>
      <c r="E3674" t="s">
        <v>301</v>
      </c>
      <c r="F3674">
        <v>2</v>
      </c>
      <c r="G3674" t="s">
        <v>51</v>
      </c>
      <c r="H3674">
        <v>1</v>
      </c>
      <c r="I3674">
        <v>0.89403973509933776</v>
      </c>
      <c r="J3674">
        <v>72.965517241379487</v>
      </c>
      <c r="K3674">
        <v>0.58058000288558742</v>
      </c>
      <c r="L3674">
        <v>329</v>
      </c>
      <c r="M3674">
        <v>329</v>
      </c>
      <c r="N3674">
        <v>151</v>
      </c>
      <c r="O3674">
        <v>135</v>
      </c>
      <c r="P3674">
        <v>721</v>
      </c>
      <c r="Q3674">
        <v>84.460874983349697</v>
      </c>
      <c r="R3674">
        <v>0.12293186719450944</v>
      </c>
      <c r="S3674">
        <f t="shared" si="60"/>
        <v>0.88405797101449279</v>
      </c>
      <c r="T3674" s="13">
        <f>(Tabelle1[[#This Row],[MT Distri % (besucht)]]-Tabelle1[[#This Row],[MT Distri % (besucht) VP]])*100</f>
        <v>0.99817640848449685</v>
      </c>
      <c r="U3674" t="str">
        <f>Tabelle1[[#This Row],[Kundenhierarchie 1]]&amp;Tabelle1[[#This Row],[Händler]]&amp;Tabelle1[[#This Row],[Kategorie]]&amp;Tabelle1[[#This Row],[Gruppe]]&amp;Tabelle1[[#This Row],[Name]]</f>
        <v>Rewe GruppeRewe WestWürzsaucenWürzsaucen StandardWürzsauce Steak, 250ml</v>
      </c>
      <c r="V3674">
        <f>_xlfn.XLOOKUP(U3674,'Daten Vor-Quartal'!U:U,'Daten Vor-Quartal'!I:I,0)</f>
        <v>0.88405797101449279</v>
      </c>
    </row>
    <row r="3675" spans="1:22">
      <c r="A3675" t="s">
        <v>24</v>
      </c>
      <c r="B3675" t="s">
        <v>30</v>
      </c>
      <c r="C3675" t="s">
        <v>11</v>
      </c>
      <c r="D3675" t="s">
        <v>298</v>
      </c>
      <c r="E3675" t="s">
        <v>302</v>
      </c>
      <c r="F3675">
        <v>24</v>
      </c>
      <c r="G3675" t="s">
        <v>74</v>
      </c>
      <c r="H3675">
        <v>1</v>
      </c>
      <c r="I3675">
        <v>0</v>
      </c>
      <c r="J3675">
        <v>0</v>
      </c>
      <c r="K3675">
        <v>0</v>
      </c>
      <c r="L3675">
        <v>329</v>
      </c>
      <c r="M3675">
        <v>329</v>
      </c>
      <c r="N3675">
        <v>151</v>
      </c>
      <c r="O3675">
        <v>0</v>
      </c>
      <c r="P3675">
        <v>721</v>
      </c>
      <c r="Q3675">
        <v>0</v>
      </c>
      <c r="R3675">
        <v>0</v>
      </c>
      <c r="S3675">
        <f t="shared" si="60"/>
        <v>0</v>
      </c>
      <c r="T3675" s="13">
        <f>(Tabelle1[[#This Row],[MT Distri % (besucht)]]-Tabelle1[[#This Row],[MT Distri % (besucht) VP]])*100</f>
        <v>0</v>
      </c>
      <c r="U3675" t="str">
        <f>Tabelle1[[#This Row],[Kundenhierarchie 1]]&amp;Tabelle1[[#This Row],[Händler]]&amp;Tabelle1[[#This Row],[Kategorie]]&amp;Tabelle1[[#This Row],[Gruppe]]&amp;Tabelle1[[#This Row],[Name]]</f>
        <v>Rewe GruppeRewe WestWürzsaucenWürzsaucen StandardWürzsauce Tzatziki, 250ml</v>
      </c>
      <c r="V3675">
        <f>_xlfn.XLOOKUP(U3675,'Daten Vor-Quartal'!U:U,'Daten Vor-Quartal'!I:I,0)</f>
        <v>0</v>
      </c>
    </row>
    <row r="3676" spans="1:22">
      <c r="A3676" t="s">
        <v>24</v>
      </c>
      <c r="B3676" t="s">
        <v>30</v>
      </c>
      <c r="C3676" t="s">
        <v>11</v>
      </c>
      <c r="D3676" t="s">
        <v>298</v>
      </c>
      <c r="E3676" t="s">
        <v>304</v>
      </c>
      <c r="F3676">
        <v>22</v>
      </c>
      <c r="G3676" t="s">
        <v>74</v>
      </c>
      <c r="H3676">
        <v>1</v>
      </c>
      <c r="I3676">
        <v>9.9337748344370855E-2</v>
      </c>
      <c r="J3676">
        <v>2.8965517241379146</v>
      </c>
      <c r="K3676">
        <v>-14.258259991343136</v>
      </c>
      <c r="L3676">
        <v>329</v>
      </c>
      <c r="M3676">
        <v>329</v>
      </c>
      <c r="N3676">
        <v>151</v>
      </c>
      <c r="O3676">
        <v>15</v>
      </c>
      <c r="P3676">
        <v>721</v>
      </c>
      <c r="Q3676">
        <v>3.7663121361543634</v>
      </c>
      <c r="R3676">
        <v>-22.608964852119669</v>
      </c>
      <c r="S3676">
        <f t="shared" si="60"/>
        <v>0.17391304347826086</v>
      </c>
      <c r="T3676" s="13">
        <f>(Tabelle1[[#This Row],[MT Distri % (besucht)]]-Tabelle1[[#This Row],[MT Distri % (besucht) VP]])*100</f>
        <v>-7.4575295133890007</v>
      </c>
      <c r="U3676" t="str">
        <f>Tabelle1[[#This Row],[Kundenhierarchie 1]]&amp;Tabelle1[[#This Row],[Händler]]&amp;Tabelle1[[#This Row],[Kategorie]]&amp;Tabelle1[[#This Row],[Gruppe]]&amp;Tabelle1[[#This Row],[Name]]</f>
        <v>Rewe GruppeRewe WestWürzsaucenWürzsaucen StandardWürzsauce Unschuldsengel, 250ml</v>
      </c>
      <c r="V3676">
        <f>_xlfn.XLOOKUP(U3676,'Daten Vor-Quartal'!U:U,'Daten Vor-Quartal'!I:I,0)</f>
        <v>0.17391304347826086</v>
      </c>
    </row>
    <row r="3677" spans="1:22">
      <c r="A3677" t="s">
        <v>24</v>
      </c>
      <c r="B3677" t="s">
        <v>35</v>
      </c>
      <c r="C3677" t="s">
        <v>10</v>
      </c>
      <c r="D3677" t="s">
        <v>157</v>
      </c>
      <c r="E3677" t="s">
        <v>158</v>
      </c>
      <c r="F3677">
        <v>15</v>
      </c>
      <c r="G3677" t="s">
        <v>63</v>
      </c>
      <c r="H3677">
        <v>0</v>
      </c>
      <c r="I3677">
        <v>0</v>
      </c>
      <c r="J3677">
        <v>0</v>
      </c>
      <c r="K3677">
        <v>0</v>
      </c>
      <c r="L3677">
        <v>0</v>
      </c>
      <c r="M3677">
        <v>65</v>
      </c>
      <c r="N3677">
        <v>1</v>
      </c>
      <c r="O3677">
        <v>0</v>
      </c>
      <c r="P3677">
        <v>0</v>
      </c>
      <c r="Q3677">
        <v>0</v>
      </c>
      <c r="R3677">
        <v>0</v>
      </c>
      <c r="S3677">
        <f t="shared" si="60"/>
        <v>0</v>
      </c>
      <c r="T3677" s="13">
        <f>(Tabelle1[[#This Row],[MT Distri % (besucht)]]-Tabelle1[[#This Row],[MT Distri % (besucht) VP]])*100</f>
        <v>0</v>
      </c>
      <c r="U3677" t="str">
        <f>Tabelle1[[#This Row],[Kundenhierarchie 1]]&amp;Tabelle1[[#This Row],[Händler]]&amp;Tabelle1[[#This Row],[Kategorie]]&amp;Tabelle1[[#This Row],[Gruppe]]&amp;Tabelle1[[#This Row],[Name]]</f>
        <v>Rewe GruppeWasgauDressingDressing  500mlKühne Dressing 1000 Islands  0,5l</v>
      </c>
      <c r="V3677">
        <f>_xlfn.XLOOKUP(U3677,'Daten Vor-Quartal'!U:U,'Daten Vor-Quartal'!I:I,0)</f>
        <v>0</v>
      </c>
    </row>
    <row r="3678" spans="1:22">
      <c r="A3678" t="s">
        <v>24</v>
      </c>
      <c r="B3678" t="s">
        <v>35</v>
      </c>
      <c r="C3678" t="s">
        <v>10</v>
      </c>
      <c r="D3678" t="s">
        <v>157</v>
      </c>
      <c r="E3678" t="s">
        <v>159</v>
      </c>
      <c r="F3678">
        <v>19</v>
      </c>
      <c r="G3678" t="s">
        <v>63</v>
      </c>
      <c r="H3678">
        <v>0</v>
      </c>
      <c r="I3678">
        <v>0</v>
      </c>
      <c r="J3678">
        <v>0</v>
      </c>
      <c r="K3678">
        <v>0</v>
      </c>
      <c r="L3678">
        <v>0</v>
      </c>
      <c r="M3678">
        <v>65</v>
      </c>
      <c r="N3678">
        <v>1</v>
      </c>
      <c r="O3678">
        <v>0</v>
      </c>
      <c r="P3678">
        <v>0</v>
      </c>
      <c r="Q3678">
        <v>0</v>
      </c>
      <c r="R3678">
        <v>0</v>
      </c>
      <c r="S3678">
        <f t="shared" si="60"/>
        <v>0</v>
      </c>
      <c r="T3678" s="13">
        <f>(Tabelle1[[#This Row],[MT Distri % (besucht)]]-Tabelle1[[#This Row],[MT Distri % (besucht) VP]])*100</f>
        <v>0</v>
      </c>
      <c r="U3678" t="str">
        <f>Tabelle1[[#This Row],[Kundenhierarchie 1]]&amp;Tabelle1[[#This Row],[Händler]]&amp;Tabelle1[[#This Row],[Kategorie]]&amp;Tabelle1[[#This Row],[Gruppe]]&amp;Tabelle1[[#This Row],[Name]]</f>
        <v>Rewe GruppeWasgauDressingDressing  500mlKühne Dressing American  0,5l</v>
      </c>
      <c r="V3678">
        <f>_xlfn.XLOOKUP(U3678,'Daten Vor-Quartal'!U:U,'Daten Vor-Quartal'!I:I,0)</f>
        <v>0</v>
      </c>
    </row>
    <row r="3679" spans="1:22">
      <c r="A3679" t="s">
        <v>24</v>
      </c>
      <c r="B3679" t="s">
        <v>35</v>
      </c>
      <c r="C3679" t="s">
        <v>10</v>
      </c>
      <c r="D3679" t="s">
        <v>157</v>
      </c>
      <c r="E3679" t="s">
        <v>160</v>
      </c>
      <c r="F3679">
        <v>18</v>
      </c>
      <c r="G3679" t="s">
        <v>63</v>
      </c>
      <c r="H3679">
        <v>0</v>
      </c>
      <c r="I3679">
        <v>0</v>
      </c>
      <c r="J3679">
        <v>0</v>
      </c>
      <c r="K3679">
        <v>0</v>
      </c>
      <c r="L3679">
        <v>0</v>
      </c>
      <c r="M3679">
        <v>65</v>
      </c>
      <c r="N3679">
        <v>1</v>
      </c>
      <c r="O3679">
        <v>0</v>
      </c>
      <c r="P3679">
        <v>0</v>
      </c>
      <c r="Q3679">
        <v>0</v>
      </c>
      <c r="R3679">
        <v>0</v>
      </c>
      <c r="S3679">
        <f t="shared" si="60"/>
        <v>0</v>
      </c>
      <c r="T3679" s="13">
        <f>(Tabelle1[[#This Row],[MT Distri % (besucht)]]-Tabelle1[[#This Row],[MT Distri % (besucht) VP]])*100</f>
        <v>0</v>
      </c>
      <c r="U3679" t="str">
        <f>Tabelle1[[#This Row],[Kundenhierarchie 1]]&amp;Tabelle1[[#This Row],[Händler]]&amp;Tabelle1[[#This Row],[Kategorie]]&amp;Tabelle1[[#This Row],[Gruppe]]&amp;Tabelle1[[#This Row],[Name]]</f>
        <v>Rewe GruppeWasgauDressingDressing  500mlKühne Dressing Balsamico  0,5l</v>
      </c>
      <c r="V3679">
        <f>_xlfn.XLOOKUP(U3679,'Daten Vor-Quartal'!U:U,'Daten Vor-Quartal'!I:I,0)</f>
        <v>0</v>
      </c>
    </row>
    <row r="3680" spans="1:22">
      <c r="A3680" t="s">
        <v>24</v>
      </c>
      <c r="B3680" t="s">
        <v>35</v>
      </c>
      <c r="C3680" t="s">
        <v>10</v>
      </c>
      <c r="D3680" t="s">
        <v>157</v>
      </c>
      <c r="E3680" t="s">
        <v>161</v>
      </c>
      <c r="F3680">
        <v>13</v>
      </c>
      <c r="G3680" t="s">
        <v>63</v>
      </c>
      <c r="H3680">
        <v>0</v>
      </c>
      <c r="I3680">
        <v>0</v>
      </c>
      <c r="J3680">
        <v>0</v>
      </c>
      <c r="K3680">
        <v>0</v>
      </c>
      <c r="L3680">
        <v>0</v>
      </c>
      <c r="M3680">
        <v>65</v>
      </c>
      <c r="N3680">
        <v>1</v>
      </c>
      <c r="O3680">
        <v>0</v>
      </c>
      <c r="P3680">
        <v>0</v>
      </c>
      <c r="Q3680">
        <v>0</v>
      </c>
      <c r="R3680">
        <v>0</v>
      </c>
      <c r="S3680">
        <f t="shared" si="60"/>
        <v>0</v>
      </c>
      <c r="T3680" s="13">
        <f>(Tabelle1[[#This Row],[MT Distri % (besucht)]]-Tabelle1[[#This Row],[MT Distri % (besucht) VP]])*100</f>
        <v>0</v>
      </c>
      <c r="U3680" t="str">
        <f>Tabelle1[[#This Row],[Kundenhierarchie 1]]&amp;Tabelle1[[#This Row],[Händler]]&amp;Tabelle1[[#This Row],[Kategorie]]&amp;Tabelle1[[#This Row],[Gruppe]]&amp;Tabelle1[[#This Row],[Name]]</f>
        <v>Rewe GruppeWasgauDressingDressing  500mlKühne Dressing Caesar 0,5l</v>
      </c>
      <c r="V3680">
        <f>_xlfn.XLOOKUP(U3680,'Daten Vor-Quartal'!U:U,'Daten Vor-Quartal'!I:I,0)</f>
        <v>0</v>
      </c>
    </row>
    <row r="3681" spans="1:22">
      <c r="A3681" t="s">
        <v>24</v>
      </c>
      <c r="B3681" t="s">
        <v>35</v>
      </c>
      <c r="C3681" t="s">
        <v>10</v>
      </c>
      <c r="D3681" t="s">
        <v>157</v>
      </c>
      <c r="E3681" t="s">
        <v>135</v>
      </c>
      <c r="F3681">
        <v>10</v>
      </c>
      <c r="G3681" t="s">
        <v>51</v>
      </c>
      <c r="H3681">
        <v>0.81538461538461537</v>
      </c>
      <c r="I3681">
        <v>0.97368421052631582</v>
      </c>
      <c r="J3681">
        <v>0</v>
      </c>
      <c r="K3681">
        <v>0</v>
      </c>
      <c r="L3681">
        <v>53</v>
      </c>
      <c r="M3681">
        <v>65</v>
      </c>
      <c r="N3681">
        <v>38</v>
      </c>
      <c r="O3681">
        <v>37</v>
      </c>
      <c r="P3681">
        <v>0</v>
      </c>
      <c r="Q3681">
        <v>0</v>
      </c>
      <c r="R3681">
        <v>0</v>
      </c>
      <c r="S3681">
        <f t="shared" si="60"/>
        <v>0.97499999999999998</v>
      </c>
      <c r="T3681" s="13">
        <f>(Tabelle1[[#This Row],[MT Distri % (besucht)]]-Tabelle1[[#This Row],[MT Distri % (besucht) VP]])*100</f>
        <v>-0.13157894736841591</v>
      </c>
      <c r="U3681" t="str">
        <f>Tabelle1[[#This Row],[Kundenhierarchie 1]]&amp;Tabelle1[[#This Row],[Händler]]&amp;Tabelle1[[#This Row],[Kategorie]]&amp;Tabelle1[[#This Row],[Gruppe]]&amp;Tabelle1[[#This Row],[Name]]</f>
        <v>Rewe GruppeWasgauDressingDressing  500mlKühne Dressing French  0,5l</v>
      </c>
      <c r="V3681">
        <f>_xlfn.XLOOKUP(U3681,'Daten Vor-Quartal'!U:U,'Daten Vor-Quartal'!I:I,0)</f>
        <v>0.97499999999999998</v>
      </c>
    </row>
    <row r="3682" spans="1:22">
      <c r="A3682" t="s">
        <v>24</v>
      </c>
      <c r="B3682" t="s">
        <v>35</v>
      </c>
      <c r="C3682" t="s">
        <v>10</v>
      </c>
      <c r="D3682" t="s">
        <v>157</v>
      </c>
      <c r="E3682" t="s">
        <v>162</v>
      </c>
      <c r="F3682">
        <v>16</v>
      </c>
      <c r="G3682" t="s">
        <v>63</v>
      </c>
      <c r="H3682">
        <v>0.70769230769230773</v>
      </c>
      <c r="I3682">
        <v>0.88235294117647056</v>
      </c>
      <c r="J3682">
        <v>0</v>
      </c>
      <c r="K3682">
        <v>0</v>
      </c>
      <c r="L3682">
        <v>46</v>
      </c>
      <c r="M3682">
        <v>65</v>
      </c>
      <c r="N3682">
        <v>34</v>
      </c>
      <c r="O3682">
        <v>30</v>
      </c>
      <c r="P3682">
        <v>0</v>
      </c>
      <c r="Q3682">
        <v>0</v>
      </c>
      <c r="R3682">
        <v>0</v>
      </c>
      <c r="S3682">
        <f t="shared" si="60"/>
        <v>0.86842105263157898</v>
      </c>
      <c r="T3682" s="13">
        <f>(Tabelle1[[#This Row],[MT Distri % (besucht)]]-Tabelle1[[#This Row],[MT Distri % (besucht) VP]])*100</f>
        <v>1.393188854489158</v>
      </c>
      <c r="U3682" t="str">
        <f>Tabelle1[[#This Row],[Kundenhierarchie 1]]&amp;Tabelle1[[#This Row],[Händler]]&amp;Tabelle1[[#This Row],[Kategorie]]&amp;Tabelle1[[#This Row],[Gruppe]]&amp;Tabelle1[[#This Row],[Name]]</f>
        <v>Rewe GruppeWasgauDressingDressing  500mlKühne Dressing Gartenkräuter  0,5l</v>
      </c>
      <c r="V3682">
        <f>_xlfn.XLOOKUP(U3682,'Daten Vor-Quartal'!U:U,'Daten Vor-Quartal'!I:I,0)</f>
        <v>0.86842105263157898</v>
      </c>
    </row>
    <row r="3683" spans="1:22">
      <c r="A3683" t="s">
        <v>24</v>
      </c>
      <c r="B3683" t="s">
        <v>35</v>
      </c>
      <c r="C3683" t="s">
        <v>10</v>
      </c>
      <c r="D3683" t="s">
        <v>157</v>
      </c>
      <c r="E3683" t="s">
        <v>134</v>
      </c>
      <c r="F3683">
        <v>5</v>
      </c>
      <c r="G3683" t="s">
        <v>51</v>
      </c>
      <c r="H3683">
        <v>0.70769230769230773</v>
      </c>
      <c r="I3683">
        <v>0.97058823529411764</v>
      </c>
      <c r="J3683">
        <v>0</v>
      </c>
      <c r="K3683">
        <v>0</v>
      </c>
      <c r="L3683">
        <v>46</v>
      </c>
      <c r="M3683">
        <v>65</v>
      </c>
      <c r="N3683">
        <v>34</v>
      </c>
      <c r="O3683">
        <v>33</v>
      </c>
      <c r="P3683">
        <v>0</v>
      </c>
      <c r="Q3683">
        <v>0</v>
      </c>
      <c r="R3683">
        <v>0</v>
      </c>
      <c r="S3683">
        <f t="shared" si="60"/>
        <v>0.97368421052631582</v>
      </c>
      <c r="T3683" s="13">
        <f>(Tabelle1[[#This Row],[MT Distri % (besucht)]]-Tabelle1[[#This Row],[MT Distri % (besucht) VP]])*100</f>
        <v>-0.30959752321981782</v>
      </c>
      <c r="U3683" t="str">
        <f>Tabelle1[[#This Row],[Kundenhierarchie 1]]&amp;Tabelle1[[#This Row],[Händler]]&amp;Tabelle1[[#This Row],[Kategorie]]&amp;Tabelle1[[#This Row],[Gruppe]]&amp;Tabelle1[[#This Row],[Name]]</f>
        <v>Rewe GruppeWasgauDressingDressing  500mlKühne Dressing Jogh.-Kräuter leicht 0,5l</v>
      </c>
      <c r="V3683">
        <f>_xlfn.XLOOKUP(U3683,'Daten Vor-Quartal'!U:U,'Daten Vor-Quartal'!I:I,0)</f>
        <v>0.97368421052631582</v>
      </c>
    </row>
    <row r="3684" spans="1:22">
      <c r="A3684" t="s">
        <v>24</v>
      </c>
      <c r="B3684" t="s">
        <v>35</v>
      </c>
      <c r="C3684" t="s">
        <v>10</v>
      </c>
      <c r="D3684" t="s">
        <v>157</v>
      </c>
      <c r="E3684" t="s">
        <v>132</v>
      </c>
      <c r="F3684">
        <v>1</v>
      </c>
      <c r="G3684" t="s">
        <v>51</v>
      </c>
      <c r="H3684">
        <v>0.81538461538461537</v>
      </c>
      <c r="I3684">
        <v>0.97368421052631582</v>
      </c>
      <c r="J3684">
        <v>0</v>
      </c>
      <c r="K3684">
        <v>0</v>
      </c>
      <c r="L3684">
        <v>53</v>
      </c>
      <c r="M3684">
        <v>65</v>
      </c>
      <c r="N3684">
        <v>38</v>
      </c>
      <c r="O3684">
        <v>37</v>
      </c>
      <c r="P3684">
        <v>0</v>
      </c>
      <c r="Q3684">
        <v>0</v>
      </c>
      <c r="R3684">
        <v>0</v>
      </c>
      <c r="S3684">
        <f t="shared" si="60"/>
        <v>0.97499999999999998</v>
      </c>
      <c r="T3684" s="13">
        <f>(Tabelle1[[#This Row],[MT Distri % (besucht)]]-Tabelle1[[#This Row],[MT Distri % (besucht) VP]])*100</f>
        <v>-0.13157894736841591</v>
      </c>
      <c r="U3684" t="str">
        <f>Tabelle1[[#This Row],[Kundenhierarchie 1]]&amp;Tabelle1[[#This Row],[Händler]]&amp;Tabelle1[[#This Row],[Kategorie]]&amp;Tabelle1[[#This Row],[Gruppe]]&amp;Tabelle1[[#This Row],[Name]]</f>
        <v>Rewe GruppeWasgauDressingDressing  500mlKühne Dressing Joghurt  0,5l</v>
      </c>
      <c r="V3684">
        <f>_xlfn.XLOOKUP(U3684,'Daten Vor-Quartal'!U:U,'Daten Vor-Quartal'!I:I,0)</f>
        <v>0.97499999999999998</v>
      </c>
    </row>
    <row r="3685" spans="1:22">
      <c r="A3685" t="s">
        <v>24</v>
      </c>
      <c r="B3685" t="s">
        <v>35</v>
      </c>
      <c r="C3685" t="s">
        <v>10</v>
      </c>
      <c r="D3685" t="s">
        <v>157</v>
      </c>
      <c r="E3685" t="s">
        <v>133</v>
      </c>
      <c r="F3685">
        <v>2</v>
      </c>
      <c r="G3685" t="s">
        <v>51</v>
      </c>
      <c r="H3685">
        <v>0.81538461538461537</v>
      </c>
      <c r="I3685">
        <v>0.97368421052631582</v>
      </c>
      <c r="J3685">
        <v>0</v>
      </c>
      <c r="K3685">
        <v>0</v>
      </c>
      <c r="L3685">
        <v>53</v>
      </c>
      <c r="M3685">
        <v>65</v>
      </c>
      <c r="N3685">
        <v>38</v>
      </c>
      <c r="O3685">
        <v>37</v>
      </c>
      <c r="P3685">
        <v>0</v>
      </c>
      <c r="Q3685">
        <v>0</v>
      </c>
      <c r="R3685">
        <v>0</v>
      </c>
      <c r="S3685">
        <f t="shared" si="60"/>
        <v>0.97499999999999998</v>
      </c>
      <c r="T3685" s="13">
        <f>(Tabelle1[[#This Row],[MT Distri % (besucht)]]-Tabelle1[[#This Row],[MT Distri % (besucht) VP]])*100</f>
        <v>-0.13157894736841591</v>
      </c>
      <c r="U3685" t="str">
        <f>Tabelle1[[#This Row],[Kundenhierarchie 1]]&amp;Tabelle1[[#This Row],[Händler]]&amp;Tabelle1[[#This Row],[Kategorie]]&amp;Tabelle1[[#This Row],[Gruppe]]&amp;Tabelle1[[#This Row],[Name]]</f>
        <v>Rewe GruppeWasgauDressingDressing  500mlKühne Dressing Kräuterwürzig  0,5l</v>
      </c>
      <c r="V3685">
        <f>_xlfn.XLOOKUP(U3685,'Daten Vor-Quartal'!U:U,'Daten Vor-Quartal'!I:I,0)</f>
        <v>0.97499999999999998</v>
      </c>
    </row>
    <row r="3686" spans="1:22">
      <c r="A3686" t="s">
        <v>24</v>
      </c>
      <c r="B3686" t="s">
        <v>35</v>
      </c>
      <c r="C3686" t="s">
        <v>10</v>
      </c>
      <c r="D3686" t="s">
        <v>163</v>
      </c>
      <c r="E3686" t="s">
        <v>164</v>
      </c>
      <c r="F3686">
        <v>26</v>
      </c>
      <c r="G3686" t="s">
        <v>74</v>
      </c>
      <c r="H3686">
        <v>0</v>
      </c>
      <c r="I3686">
        <v>0</v>
      </c>
      <c r="J3686">
        <v>0</v>
      </c>
      <c r="K3686">
        <v>0</v>
      </c>
      <c r="L3686">
        <v>0</v>
      </c>
      <c r="M3686">
        <v>65</v>
      </c>
      <c r="N3686">
        <v>1</v>
      </c>
      <c r="O3686">
        <v>0</v>
      </c>
      <c r="P3686">
        <v>0</v>
      </c>
      <c r="Q3686">
        <v>0</v>
      </c>
      <c r="R3686">
        <v>0</v>
      </c>
      <c r="S3686">
        <f t="shared" si="60"/>
        <v>0</v>
      </c>
      <c r="T3686" s="13">
        <f>(Tabelle1[[#This Row],[MT Distri % (besucht)]]-Tabelle1[[#This Row],[MT Distri % (besucht) VP]])*100</f>
        <v>0</v>
      </c>
      <c r="U3686" t="str">
        <f>Tabelle1[[#This Row],[Kundenhierarchie 1]]&amp;Tabelle1[[#This Row],[Händler]]&amp;Tabelle1[[#This Row],[Kategorie]]&amp;Tabelle1[[#This Row],[Gruppe]]&amp;Tabelle1[[#This Row],[Name]]</f>
        <v>Rewe GruppeWasgauDressingDressing 1lKühne Dressing 1000 Islands, 1l Fl.</v>
      </c>
      <c r="V3686">
        <f>_xlfn.XLOOKUP(U3686,'Daten Vor-Quartal'!U:U,'Daten Vor-Quartal'!I:I,0)</f>
        <v>0</v>
      </c>
    </row>
    <row r="3687" spans="1:22">
      <c r="A3687" t="s">
        <v>24</v>
      </c>
      <c r="B3687" t="s">
        <v>35</v>
      </c>
      <c r="C3687" t="s">
        <v>10</v>
      </c>
      <c r="D3687" t="s">
        <v>163</v>
      </c>
      <c r="E3687" t="s">
        <v>165</v>
      </c>
      <c r="F3687">
        <v>27</v>
      </c>
      <c r="G3687" t="s">
        <v>74</v>
      </c>
      <c r="H3687">
        <v>0</v>
      </c>
      <c r="I3687">
        <v>0</v>
      </c>
      <c r="J3687">
        <v>0</v>
      </c>
      <c r="K3687">
        <v>0</v>
      </c>
      <c r="L3687">
        <v>0</v>
      </c>
      <c r="M3687">
        <v>65</v>
      </c>
      <c r="N3687">
        <v>1</v>
      </c>
      <c r="O3687">
        <v>0</v>
      </c>
      <c r="P3687">
        <v>0</v>
      </c>
      <c r="Q3687">
        <v>0</v>
      </c>
      <c r="R3687">
        <v>0</v>
      </c>
      <c r="S3687">
        <f t="shared" si="60"/>
        <v>0</v>
      </c>
      <c r="T3687" s="13">
        <f>(Tabelle1[[#This Row],[MT Distri % (besucht)]]-Tabelle1[[#This Row],[MT Distri % (besucht) VP]])*100</f>
        <v>0</v>
      </c>
      <c r="U3687" t="str">
        <f>Tabelle1[[#This Row],[Kundenhierarchie 1]]&amp;Tabelle1[[#This Row],[Händler]]&amp;Tabelle1[[#This Row],[Kategorie]]&amp;Tabelle1[[#This Row],[Gruppe]]&amp;Tabelle1[[#This Row],[Name]]</f>
        <v>Rewe GruppeWasgauDressingDressing 1lKühne Dressing Balsamico, 1l Fl.</v>
      </c>
      <c r="V3687">
        <f>_xlfn.XLOOKUP(U3687,'Daten Vor-Quartal'!U:U,'Daten Vor-Quartal'!I:I,0)</f>
        <v>0</v>
      </c>
    </row>
    <row r="3688" spans="1:22">
      <c r="A3688" t="s">
        <v>24</v>
      </c>
      <c r="B3688" t="s">
        <v>35</v>
      </c>
      <c r="C3688" t="s">
        <v>10</v>
      </c>
      <c r="D3688" t="s">
        <v>163</v>
      </c>
      <c r="E3688" t="s">
        <v>166</v>
      </c>
      <c r="F3688">
        <v>25</v>
      </c>
      <c r="G3688" t="s">
        <v>74</v>
      </c>
      <c r="H3688">
        <v>0</v>
      </c>
      <c r="I3688">
        <v>0</v>
      </c>
      <c r="J3688">
        <v>0</v>
      </c>
      <c r="K3688">
        <v>0</v>
      </c>
      <c r="L3688">
        <v>0</v>
      </c>
      <c r="M3688">
        <v>65</v>
      </c>
      <c r="N3688">
        <v>1</v>
      </c>
      <c r="O3688">
        <v>0</v>
      </c>
      <c r="P3688">
        <v>0</v>
      </c>
      <c r="Q3688">
        <v>0</v>
      </c>
      <c r="R3688">
        <v>0</v>
      </c>
      <c r="S3688">
        <f t="shared" si="60"/>
        <v>0</v>
      </c>
      <c r="T3688" s="13">
        <f>(Tabelle1[[#This Row],[MT Distri % (besucht)]]-Tabelle1[[#This Row],[MT Distri % (besucht) VP]])*100</f>
        <v>0</v>
      </c>
      <c r="U3688" t="str">
        <f>Tabelle1[[#This Row],[Kundenhierarchie 1]]&amp;Tabelle1[[#This Row],[Händler]]&amp;Tabelle1[[#This Row],[Kategorie]]&amp;Tabelle1[[#This Row],[Gruppe]]&amp;Tabelle1[[#This Row],[Name]]</f>
        <v>Rewe GruppeWasgauDressingDressing 1lKühne Dressing French  1l Fl.</v>
      </c>
      <c r="V3688">
        <f>_xlfn.XLOOKUP(U3688,'Daten Vor-Quartal'!U:U,'Daten Vor-Quartal'!I:I,0)</f>
        <v>0</v>
      </c>
    </row>
    <row r="3689" spans="1:22">
      <c r="A3689" t="s">
        <v>24</v>
      </c>
      <c r="B3689" t="s">
        <v>35</v>
      </c>
      <c r="C3689" t="s">
        <v>10</v>
      </c>
      <c r="D3689" t="s">
        <v>163</v>
      </c>
      <c r="E3689" t="s">
        <v>167</v>
      </c>
      <c r="F3689">
        <v>23</v>
      </c>
      <c r="G3689" t="s">
        <v>74</v>
      </c>
      <c r="H3689">
        <v>0</v>
      </c>
      <c r="I3689">
        <v>0</v>
      </c>
      <c r="J3689">
        <v>0</v>
      </c>
      <c r="K3689">
        <v>0</v>
      </c>
      <c r="L3689">
        <v>0</v>
      </c>
      <c r="M3689">
        <v>65</v>
      </c>
      <c r="N3689">
        <v>1</v>
      </c>
      <c r="O3689">
        <v>0</v>
      </c>
      <c r="P3689">
        <v>0</v>
      </c>
      <c r="Q3689">
        <v>0</v>
      </c>
      <c r="R3689">
        <v>0</v>
      </c>
      <c r="S3689">
        <f t="shared" si="60"/>
        <v>0</v>
      </c>
      <c r="T3689" s="13">
        <f>(Tabelle1[[#This Row],[MT Distri % (besucht)]]-Tabelle1[[#This Row],[MT Distri % (besucht) VP]])*100</f>
        <v>0</v>
      </c>
      <c r="U3689" t="str">
        <f>Tabelle1[[#This Row],[Kundenhierarchie 1]]&amp;Tabelle1[[#This Row],[Händler]]&amp;Tabelle1[[#This Row],[Kategorie]]&amp;Tabelle1[[#This Row],[Gruppe]]&amp;Tabelle1[[#This Row],[Name]]</f>
        <v>Rewe GruppeWasgauDressingDressing 1lKühne Dressing Jogh.-Kräuter leicht, 1l</v>
      </c>
      <c r="V3689">
        <f>_xlfn.XLOOKUP(U3689,'Daten Vor-Quartal'!U:U,'Daten Vor-Quartal'!I:I,0)</f>
        <v>0</v>
      </c>
    </row>
    <row r="3690" spans="1:22">
      <c r="A3690" t="s">
        <v>24</v>
      </c>
      <c r="B3690" t="s">
        <v>35</v>
      </c>
      <c r="C3690" t="s">
        <v>10</v>
      </c>
      <c r="D3690" t="s">
        <v>163</v>
      </c>
      <c r="E3690" t="s">
        <v>168</v>
      </c>
      <c r="F3690">
        <v>17</v>
      </c>
      <c r="G3690" t="s">
        <v>63</v>
      </c>
      <c r="H3690">
        <v>0</v>
      </c>
      <c r="I3690">
        <v>0</v>
      </c>
      <c r="J3690">
        <v>0</v>
      </c>
      <c r="K3690">
        <v>0</v>
      </c>
      <c r="L3690">
        <v>0</v>
      </c>
      <c r="M3690">
        <v>65</v>
      </c>
      <c r="N3690">
        <v>1</v>
      </c>
      <c r="O3690">
        <v>0</v>
      </c>
      <c r="P3690">
        <v>0</v>
      </c>
      <c r="Q3690">
        <v>0</v>
      </c>
      <c r="R3690">
        <v>0</v>
      </c>
      <c r="S3690">
        <f t="shared" si="60"/>
        <v>0</v>
      </c>
      <c r="T3690" s="13">
        <f>(Tabelle1[[#This Row],[MT Distri % (besucht)]]-Tabelle1[[#This Row],[MT Distri % (besucht) VP]])*100</f>
        <v>0</v>
      </c>
      <c r="U3690" t="str">
        <f>Tabelle1[[#This Row],[Kundenhierarchie 1]]&amp;Tabelle1[[#This Row],[Händler]]&amp;Tabelle1[[#This Row],[Kategorie]]&amp;Tabelle1[[#This Row],[Gruppe]]&amp;Tabelle1[[#This Row],[Name]]</f>
        <v>Rewe GruppeWasgauDressingDressing 1lKühne Dressing Joghurt  1l Fl.</v>
      </c>
      <c r="V3690">
        <f>_xlfn.XLOOKUP(U3690,'Daten Vor-Quartal'!U:U,'Daten Vor-Quartal'!I:I,0)</f>
        <v>0</v>
      </c>
    </row>
    <row r="3691" spans="1:22">
      <c r="A3691" t="s">
        <v>24</v>
      </c>
      <c r="B3691" t="s">
        <v>35</v>
      </c>
      <c r="C3691" t="s">
        <v>10</v>
      </c>
      <c r="D3691" t="s">
        <v>163</v>
      </c>
      <c r="E3691" t="s">
        <v>169</v>
      </c>
      <c r="F3691">
        <v>21</v>
      </c>
      <c r="G3691" t="s">
        <v>74</v>
      </c>
      <c r="H3691">
        <v>0</v>
      </c>
      <c r="I3691">
        <v>0</v>
      </c>
      <c r="J3691">
        <v>0</v>
      </c>
      <c r="K3691">
        <v>0</v>
      </c>
      <c r="L3691">
        <v>0</v>
      </c>
      <c r="M3691">
        <v>65</v>
      </c>
      <c r="N3691">
        <v>1</v>
      </c>
      <c r="O3691">
        <v>0</v>
      </c>
      <c r="P3691">
        <v>0</v>
      </c>
      <c r="Q3691">
        <v>0</v>
      </c>
      <c r="R3691">
        <v>0</v>
      </c>
      <c r="S3691">
        <f t="shared" si="60"/>
        <v>0</v>
      </c>
      <c r="T3691" s="13">
        <f>(Tabelle1[[#This Row],[MT Distri % (besucht)]]-Tabelle1[[#This Row],[MT Distri % (besucht) VP]])*100</f>
        <v>0</v>
      </c>
      <c r="U3691" t="str">
        <f>Tabelle1[[#This Row],[Kundenhierarchie 1]]&amp;Tabelle1[[#This Row],[Händler]]&amp;Tabelle1[[#This Row],[Kategorie]]&amp;Tabelle1[[#This Row],[Gruppe]]&amp;Tabelle1[[#This Row],[Name]]</f>
        <v>Rewe GruppeWasgauDressingDressing 1lKühne Dressing Kräuterwürzig  1l Fl.</v>
      </c>
      <c r="V3691">
        <f>_xlfn.XLOOKUP(U3691,'Daten Vor-Quartal'!U:U,'Daten Vor-Quartal'!I:I,0)</f>
        <v>0</v>
      </c>
    </row>
    <row r="3692" spans="1:22">
      <c r="A3692" t="s">
        <v>24</v>
      </c>
      <c r="B3692" t="s">
        <v>35</v>
      </c>
      <c r="C3692" t="s">
        <v>10</v>
      </c>
      <c r="D3692" t="s">
        <v>170</v>
      </c>
      <c r="E3692" t="s">
        <v>171</v>
      </c>
      <c r="F3692">
        <v>3</v>
      </c>
      <c r="G3692" t="s">
        <v>51</v>
      </c>
      <c r="H3692">
        <v>0.29230769230769232</v>
      </c>
      <c r="I3692">
        <v>0.95833333333333337</v>
      </c>
      <c r="J3692">
        <v>0</v>
      </c>
      <c r="K3692">
        <v>0</v>
      </c>
      <c r="L3692">
        <v>19</v>
      </c>
      <c r="M3692">
        <v>65</v>
      </c>
      <c r="N3692">
        <v>24</v>
      </c>
      <c r="O3692">
        <v>23</v>
      </c>
      <c r="P3692">
        <v>0</v>
      </c>
      <c r="Q3692">
        <v>0</v>
      </c>
      <c r="R3692">
        <v>0</v>
      </c>
      <c r="S3692">
        <f t="shared" si="60"/>
        <v>0</v>
      </c>
      <c r="T3692" s="13">
        <f>(Tabelle1[[#This Row],[MT Distri % (besucht)]]-Tabelle1[[#This Row],[MT Distri % (besucht) VP]])*100</f>
        <v>95.833333333333343</v>
      </c>
      <c r="U3692" t="str">
        <f>Tabelle1[[#This Row],[Kundenhierarchie 1]]&amp;Tabelle1[[#This Row],[Händler]]&amp;Tabelle1[[#This Row],[Kategorie]]&amp;Tabelle1[[#This Row],[Gruppe]]&amp;Tabelle1[[#This Row],[Name]]</f>
        <v>Rewe GruppeWasgauDressingDressing 250mlKühne Dressing Honig Senf, 250ml Fl.</v>
      </c>
      <c r="V3692">
        <f>_xlfn.XLOOKUP(U3692,'Daten Vor-Quartal'!U:U,'Daten Vor-Quartal'!I:I,0)</f>
        <v>0</v>
      </c>
    </row>
    <row r="3693" spans="1:22">
      <c r="A3693" t="s">
        <v>24</v>
      </c>
      <c r="B3693" t="s">
        <v>35</v>
      </c>
      <c r="C3693" t="s">
        <v>10</v>
      </c>
      <c r="D3693" t="s">
        <v>170</v>
      </c>
      <c r="E3693" t="s">
        <v>172</v>
      </c>
      <c r="F3693">
        <v>9</v>
      </c>
      <c r="G3693" t="s">
        <v>51</v>
      </c>
      <c r="H3693">
        <v>0.81538461538461537</v>
      </c>
      <c r="I3693">
        <v>0.94736842105263153</v>
      </c>
      <c r="J3693">
        <v>0</v>
      </c>
      <c r="K3693">
        <v>0</v>
      </c>
      <c r="L3693">
        <v>53</v>
      </c>
      <c r="M3693">
        <v>65</v>
      </c>
      <c r="N3693">
        <v>38</v>
      </c>
      <c r="O3693">
        <v>36</v>
      </c>
      <c r="P3693">
        <v>0</v>
      </c>
      <c r="Q3693">
        <v>0</v>
      </c>
      <c r="R3693">
        <v>0</v>
      </c>
      <c r="S3693">
        <f t="shared" si="60"/>
        <v>0.95</v>
      </c>
      <c r="T3693" s="13">
        <f>(Tabelle1[[#This Row],[MT Distri % (besucht)]]-Tabelle1[[#This Row],[MT Distri % (besucht) VP]])*100</f>
        <v>-0.26315789473684292</v>
      </c>
      <c r="U3693" t="str">
        <f>Tabelle1[[#This Row],[Kundenhierarchie 1]]&amp;Tabelle1[[#This Row],[Händler]]&amp;Tabelle1[[#This Row],[Kategorie]]&amp;Tabelle1[[#This Row],[Gruppe]]&amp;Tabelle1[[#This Row],[Name]]</f>
        <v>Rewe GruppeWasgauDressingDressing 250mlKühne Dressing Jogh.&amp;Gartenkräuter,250ml</v>
      </c>
      <c r="V3693">
        <f>_xlfn.XLOOKUP(U3693,'Daten Vor-Quartal'!U:U,'Daten Vor-Quartal'!I:I,0)</f>
        <v>0.95</v>
      </c>
    </row>
    <row r="3694" spans="1:22">
      <c r="A3694" t="s">
        <v>24</v>
      </c>
      <c r="B3694" t="s">
        <v>35</v>
      </c>
      <c r="C3694" t="s">
        <v>10</v>
      </c>
      <c r="D3694" t="s">
        <v>170</v>
      </c>
      <c r="E3694" t="s">
        <v>173</v>
      </c>
      <c r="F3694">
        <v>22</v>
      </c>
      <c r="G3694" t="s">
        <v>74</v>
      </c>
      <c r="H3694">
        <v>0</v>
      </c>
      <c r="I3694">
        <v>0</v>
      </c>
      <c r="J3694">
        <v>0</v>
      </c>
      <c r="K3694">
        <v>0</v>
      </c>
      <c r="L3694">
        <v>0</v>
      </c>
      <c r="M3694">
        <v>65</v>
      </c>
      <c r="N3694">
        <v>1</v>
      </c>
      <c r="O3694">
        <v>0</v>
      </c>
      <c r="P3694">
        <v>0</v>
      </c>
      <c r="Q3694">
        <v>0</v>
      </c>
      <c r="R3694">
        <v>0</v>
      </c>
      <c r="S3694">
        <f t="shared" si="60"/>
        <v>0</v>
      </c>
      <c r="T3694" s="13">
        <f>(Tabelle1[[#This Row],[MT Distri % (besucht)]]-Tabelle1[[#This Row],[MT Distri % (besucht) VP]])*100</f>
        <v>0</v>
      </c>
      <c r="U3694" t="str">
        <f>Tabelle1[[#This Row],[Kundenhierarchie 1]]&amp;Tabelle1[[#This Row],[Händler]]&amp;Tabelle1[[#This Row],[Kategorie]]&amp;Tabelle1[[#This Row],[Gruppe]]&amp;Tabelle1[[#This Row],[Name]]</f>
        <v>Rewe GruppeWasgauDressingDressing 250mlKühne Dressing Joghurt &amp; Dill, 250ml Fl.</v>
      </c>
      <c r="V3694">
        <f>_xlfn.XLOOKUP(U3694,'Daten Vor-Quartal'!U:U,'Daten Vor-Quartal'!I:I,0)</f>
        <v>0</v>
      </c>
    </row>
    <row r="3695" spans="1:22">
      <c r="A3695" t="s">
        <v>24</v>
      </c>
      <c r="B3695" t="s">
        <v>35</v>
      </c>
      <c r="C3695" t="s">
        <v>10</v>
      </c>
      <c r="D3695" t="s">
        <v>170</v>
      </c>
      <c r="E3695" t="s">
        <v>174</v>
      </c>
      <c r="F3695">
        <v>20</v>
      </c>
      <c r="G3695" t="s">
        <v>63</v>
      </c>
      <c r="H3695">
        <v>1</v>
      </c>
      <c r="I3695">
        <v>0.95121951219512191</v>
      </c>
      <c r="J3695">
        <v>0</v>
      </c>
      <c r="K3695">
        <v>0</v>
      </c>
      <c r="L3695">
        <v>65</v>
      </c>
      <c r="M3695">
        <v>65</v>
      </c>
      <c r="N3695">
        <v>41</v>
      </c>
      <c r="O3695">
        <v>39</v>
      </c>
      <c r="P3695">
        <v>0</v>
      </c>
      <c r="Q3695">
        <v>0</v>
      </c>
      <c r="R3695">
        <v>0</v>
      </c>
      <c r="S3695">
        <f t="shared" si="60"/>
        <v>0.9285714285714286</v>
      </c>
      <c r="T3695" s="13">
        <f>(Tabelle1[[#This Row],[MT Distri % (besucht)]]-Tabelle1[[#This Row],[MT Distri % (besucht) VP]])*100</f>
        <v>2.2648083623693305</v>
      </c>
      <c r="U3695" t="str">
        <f>Tabelle1[[#This Row],[Kundenhierarchie 1]]&amp;Tabelle1[[#This Row],[Händler]]&amp;Tabelle1[[#This Row],[Kategorie]]&amp;Tabelle1[[#This Row],[Gruppe]]&amp;Tabelle1[[#This Row],[Name]]</f>
        <v>Rewe GruppeWasgauDressingDressing 250mlKühne Dressing Joghurt &amp; Knoblauch,250ml</v>
      </c>
      <c r="V3695">
        <f>_xlfn.XLOOKUP(U3695,'Daten Vor-Quartal'!U:U,'Daten Vor-Quartal'!I:I,0)</f>
        <v>0.9285714285714286</v>
      </c>
    </row>
    <row r="3696" spans="1:22">
      <c r="A3696" t="s">
        <v>24</v>
      </c>
      <c r="B3696" t="s">
        <v>35</v>
      </c>
      <c r="C3696" t="s">
        <v>10</v>
      </c>
      <c r="D3696" t="s">
        <v>170</v>
      </c>
      <c r="E3696" t="s">
        <v>175</v>
      </c>
      <c r="F3696">
        <v>99</v>
      </c>
      <c r="G3696" t="s">
        <v>74</v>
      </c>
      <c r="H3696">
        <v>0</v>
      </c>
      <c r="I3696">
        <v>0</v>
      </c>
      <c r="J3696">
        <v>0</v>
      </c>
      <c r="K3696">
        <v>0</v>
      </c>
      <c r="L3696">
        <v>0</v>
      </c>
      <c r="M3696">
        <v>65</v>
      </c>
      <c r="N3696">
        <v>1</v>
      </c>
      <c r="O3696">
        <v>0</v>
      </c>
      <c r="P3696">
        <v>0</v>
      </c>
      <c r="Q3696">
        <v>0</v>
      </c>
      <c r="R3696">
        <v>0</v>
      </c>
      <c r="S3696">
        <f t="shared" si="60"/>
        <v>0</v>
      </c>
      <c r="T3696" s="13">
        <f>(Tabelle1[[#This Row],[MT Distri % (besucht)]]-Tabelle1[[#This Row],[MT Distri % (besucht) VP]])*100</f>
        <v>0</v>
      </c>
      <c r="U3696" t="str">
        <f>Tabelle1[[#This Row],[Kundenhierarchie 1]]&amp;Tabelle1[[#This Row],[Händler]]&amp;Tabelle1[[#This Row],[Kategorie]]&amp;Tabelle1[[#This Row],[Gruppe]]&amp;Tabelle1[[#This Row],[Name]]</f>
        <v>Rewe GruppeWasgauDressingDressing 250mlKühne Dressing Sylter Art, 250ml</v>
      </c>
      <c r="V3696">
        <f>_xlfn.XLOOKUP(U3696,'Daten Vor-Quartal'!U:U,'Daten Vor-Quartal'!I:I,0)</f>
        <v>0</v>
      </c>
    </row>
    <row r="3697" spans="1:22">
      <c r="A3697" t="s">
        <v>24</v>
      </c>
      <c r="B3697" t="s">
        <v>35</v>
      </c>
      <c r="C3697" t="s">
        <v>10</v>
      </c>
      <c r="D3697" t="s">
        <v>177</v>
      </c>
      <c r="E3697" t="s">
        <v>176</v>
      </c>
      <c r="F3697">
        <v>24</v>
      </c>
      <c r="G3697" t="s">
        <v>74</v>
      </c>
      <c r="H3697">
        <v>0</v>
      </c>
      <c r="I3697">
        <v>0</v>
      </c>
      <c r="J3697">
        <v>0</v>
      </c>
      <c r="K3697">
        <v>0</v>
      </c>
      <c r="L3697">
        <v>0</v>
      </c>
      <c r="M3697">
        <v>65</v>
      </c>
      <c r="N3697">
        <v>1</v>
      </c>
      <c r="O3697">
        <v>0</v>
      </c>
      <c r="P3697">
        <v>0</v>
      </c>
      <c r="Q3697">
        <v>0</v>
      </c>
      <c r="R3697">
        <v>0</v>
      </c>
      <c r="S3697">
        <f t="shared" si="60"/>
        <v>0</v>
      </c>
      <c r="T3697" s="13">
        <f>(Tabelle1[[#This Row],[MT Distri % (besucht)]]-Tabelle1[[#This Row],[MT Distri % (besucht) VP]])*100</f>
        <v>0</v>
      </c>
      <c r="U3697" t="str">
        <f>Tabelle1[[#This Row],[Kundenhierarchie 1]]&amp;Tabelle1[[#This Row],[Händler]]&amp;Tabelle1[[#This Row],[Kategorie]]&amp;Tabelle1[[#This Row],[Gruppe]]&amp;Tabelle1[[#This Row],[Name]]</f>
        <v>Rewe GruppeWasgauDressingDressing Enjoy 300mlCK Enjoy Balsamico Bianco Vinaigr.,300ml</v>
      </c>
      <c r="V3697">
        <f>_xlfn.XLOOKUP(U3697,'Daten Vor-Quartal'!U:U,'Daten Vor-Quartal'!I:I,0)</f>
        <v>0</v>
      </c>
    </row>
    <row r="3698" spans="1:22">
      <c r="A3698" t="s">
        <v>24</v>
      </c>
      <c r="B3698" t="s">
        <v>35</v>
      </c>
      <c r="C3698" t="s">
        <v>10</v>
      </c>
      <c r="D3698" t="s">
        <v>177</v>
      </c>
      <c r="E3698" t="s">
        <v>178</v>
      </c>
      <c r="F3698">
        <v>8</v>
      </c>
      <c r="G3698" t="s">
        <v>51</v>
      </c>
      <c r="H3698">
        <v>0</v>
      </c>
      <c r="I3698">
        <v>0</v>
      </c>
      <c r="J3698">
        <v>0</v>
      </c>
      <c r="K3698">
        <v>0</v>
      </c>
      <c r="L3698">
        <v>0</v>
      </c>
      <c r="M3698">
        <v>65</v>
      </c>
      <c r="N3698">
        <v>1</v>
      </c>
      <c r="O3698">
        <v>0</v>
      </c>
      <c r="P3698">
        <v>0</v>
      </c>
      <c r="Q3698">
        <v>0</v>
      </c>
      <c r="R3698">
        <v>0</v>
      </c>
      <c r="S3698">
        <f t="shared" si="60"/>
        <v>0</v>
      </c>
      <c r="T3698" s="13">
        <f>(Tabelle1[[#This Row],[MT Distri % (besucht)]]-Tabelle1[[#This Row],[MT Distri % (besucht) VP]])*100</f>
        <v>0</v>
      </c>
      <c r="U3698" t="str">
        <f>Tabelle1[[#This Row],[Kundenhierarchie 1]]&amp;Tabelle1[[#This Row],[Händler]]&amp;Tabelle1[[#This Row],[Kategorie]]&amp;Tabelle1[[#This Row],[Gruppe]]&amp;Tabelle1[[#This Row],[Name]]</f>
        <v>Rewe GruppeWasgauDressingDressing Enjoy 300mlCK Enjoy Balsamico Vinaigrette, 300ml</v>
      </c>
      <c r="V3698">
        <f>_xlfn.XLOOKUP(U3698,'Daten Vor-Quartal'!U:U,'Daten Vor-Quartal'!I:I,0)</f>
        <v>0</v>
      </c>
    </row>
    <row r="3699" spans="1:22">
      <c r="A3699" t="s">
        <v>24</v>
      </c>
      <c r="B3699" t="s">
        <v>35</v>
      </c>
      <c r="C3699" t="s">
        <v>10</v>
      </c>
      <c r="D3699" t="s">
        <v>177</v>
      </c>
      <c r="E3699" t="s">
        <v>179</v>
      </c>
      <c r="F3699">
        <v>12</v>
      </c>
      <c r="G3699" t="s">
        <v>63</v>
      </c>
      <c r="H3699">
        <v>0</v>
      </c>
      <c r="I3699">
        <v>0</v>
      </c>
      <c r="J3699">
        <v>0</v>
      </c>
      <c r="K3699">
        <v>0</v>
      </c>
      <c r="L3699">
        <v>0</v>
      </c>
      <c r="M3699">
        <v>65</v>
      </c>
      <c r="N3699">
        <v>1</v>
      </c>
      <c r="O3699">
        <v>0</v>
      </c>
      <c r="P3699">
        <v>0</v>
      </c>
      <c r="Q3699">
        <v>0</v>
      </c>
      <c r="R3699">
        <v>0</v>
      </c>
      <c r="S3699">
        <f t="shared" si="60"/>
        <v>0</v>
      </c>
      <c r="T3699" s="13">
        <f>(Tabelle1[[#This Row],[MT Distri % (besucht)]]-Tabelle1[[#This Row],[MT Distri % (besucht) VP]])*100</f>
        <v>0</v>
      </c>
      <c r="U3699" t="str">
        <f>Tabelle1[[#This Row],[Kundenhierarchie 1]]&amp;Tabelle1[[#This Row],[Händler]]&amp;Tabelle1[[#This Row],[Kategorie]]&amp;Tabelle1[[#This Row],[Gruppe]]&amp;Tabelle1[[#This Row],[Name]]</f>
        <v>Rewe GruppeWasgauDressingDressing Enjoy 300mlCK Enjoy Himbeer Vinaigrette, 300ml</v>
      </c>
      <c r="V3699">
        <f>_xlfn.XLOOKUP(U3699,'Daten Vor-Quartal'!U:U,'Daten Vor-Quartal'!I:I,0)</f>
        <v>0</v>
      </c>
    </row>
    <row r="3700" spans="1:22">
      <c r="A3700" t="s">
        <v>24</v>
      </c>
      <c r="B3700" t="s">
        <v>35</v>
      </c>
      <c r="C3700" t="s">
        <v>10</v>
      </c>
      <c r="D3700" t="s">
        <v>181</v>
      </c>
      <c r="E3700" t="s">
        <v>180</v>
      </c>
      <c r="F3700">
        <v>7</v>
      </c>
      <c r="G3700" t="s">
        <v>51</v>
      </c>
      <c r="H3700">
        <v>0</v>
      </c>
      <c r="I3700">
        <v>0</v>
      </c>
      <c r="J3700">
        <v>0</v>
      </c>
      <c r="K3700">
        <v>0</v>
      </c>
      <c r="L3700">
        <v>0</v>
      </c>
      <c r="M3700">
        <v>65</v>
      </c>
      <c r="N3700">
        <v>1</v>
      </c>
      <c r="O3700">
        <v>0</v>
      </c>
      <c r="P3700">
        <v>0</v>
      </c>
      <c r="Q3700">
        <v>0</v>
      </c>
      <c r="R3700">
        <v>0</v>
      </c>
      <c r="S3700">
        <f t="shared" si="60"/>
        <v>0</v>
      </c>
      <c r="T3700" s="13">
        <f>(Tabelle1[[#This Row],[MT Distri % (besucht)]]-Tabelle1[[#This Row],[MT Distri % (besucht) VP]])*100</f>
        <v>0</v>
      </c>
      <c r="U3700" t="str">
        <f>Tabelle1[[#This Row],[Kundenhierarchie 1]]&amp;Tabelle1[[#This Row],[Händler]]&amp;Tabelle1[[#This Row],[Kategorie]]&amp;Tabelle1[[#This Row],[Gruppe]]&amp;Tabelle1[[#This Row],[Name]]</f>
        <v>Rewe GruppeWasgauDressingDressing Natürlich Gut 250mlNat. GUT Haferdr. Frühlingskr.,250ml,6er</v>
      </c>
      <c r="V3700">
        <f>_xlfn.XLOOKUP(U3700,'Daten Vor-Quartal'!U:U,'Daten Vor-Quartal'!I:I,0)</f>
        <v>0</v>
      </c>
    </row>
    <row r="3701" spans="1:22">
      <c r="A3701" t="s">
        <v>24</v>
      </c>
      <c r="B3701" t="s">
        <v>35</v>
      </c>
      <c r="C3701" t="s">
        <v>10</v>
      </c>
      <c r="D3701" t="s">
        <v>181</v>
      </c>
      <c r="E3701" t="s">
        <v>182</v>
      </c>
      <c r="F3701">
        <v>11</v>
      </c>
      <c r="G3701" t="s">
        <v>51</v>
      </c>
      <c r="H3701">
        <v>0</v>
      </c>
      <c r="I3701">
        <v>0</v>
      </c>
      <c r="J3701">
        <v>0</v>
      </c>
      <c r="K3701">
        <v>0</v>
      </c>
      <c r="L3701">
        <v>0</v>
      </c>
      <c r="M3701">
        <v>65</v>
      </c>
      <c r="N3701">
        <v>1</v>
      </c>
      <c r="O3701">
        <v>0</v>
      </c>
      <c r="P3701">
        <v>0</v>
      </c>
      <c r="Q3701">
        <v>0</v>
      </c>
      <c r="R3701">
        <v>0</v>
      </c>
      <c r="S3701">
        <f t="shared" si="60"/>
        <v>0</v>
      </c>
      <c r="T3701" s="13">
        <f>(Tabelle1[[#This Row],[MT Distri % (besucht)]]-Tabelle1[[#This Row],[MT Distri % (besucht) VP]])*100</f>
        <v>0</v>
      </c>
      <c r="U3701" t="str">
        <f>Tabelle1[[#This Row],[Kundenhierarchie 1]]&amp;Tabelle1[[#This Row],[Händler]]&amp;Tabelle1[[#This Row],[Kategorie]]&amp;Tabelle1[[#This Row],[Gruppe]]&amp;Tabelle1[[#This Row],[Name]]</f>
        <v>Rewe GruppeWasgauDressingDressing Natürlich Gut 250mlNat. GUT Haferdr. Sylter Art, 250ml, 6er</v>
      </c>
      <c r="V3701">
        <f>_xlfn.XLOOKUP(U3701,'Daten Vor-Quartal'!U:U,'Daten Vor-Quartal'!I:I,0)</f>
        <v>0</v>
      </c>
    </row>
    <row r="3702" spans="1:22">
      <c r="A3702" t="s">
        <v>24</v>
      </c>
      <c r="B3702" t="s">
        <v>35</v>
      </c>
      <c r="C3702" t="s">
        <v>10</v>
      </c>
      <c r="D3702" t="s">
        <v>181</v>
      </c>
      <c r="E3702" t="s">
        <v>183</v>
      </c>
      <c r="F3702">
        <v>14</v>
      </c>
      <c r="G3702" t="s">
        <v>63</v>
      </c>
      <c r="H3702">
        <v>0</v>
      </c>
      <c r="I3702">
        <v>0</v>
      </c>
      <c r="J3702">
        <v>0</v>
      </c>
      <c r="K3702">
        <v>0</v>
      </c>
      <c r="L3702">
        <v>0</v>
      </c>
      <c r="M3702">
        <v>65</v>
      </c>
      <c r="N3702">
        <v>1</v>
      </c>
      <c r="O3702">
        <v>0</v>
      </c>
      <c r="P3702">
        <v>0</v>
      </c>
      <c r="Q3702">
        <v>0</v>
      </c>
      <c r="R3702">
        <v>0</v>
      </c>
      <c r="S3702">
        <f t="shared" si="60"/>
        <v>0</v>
      </c>
      <c r="T3702" s="13">
        <f>(Tabelle1[[#This Row],[MT Distri % (besucht)]]-Tabelle1[[#This Row],[MT Distri % (besucht) VP]])*100</f>
        <v>0</v>
      </c>
      <c r="U3702" t="str">
        <f>Tabelle1[[#This Row],[Kundenhierarchie 1]]&amp;Tabelle1[[#This Row],[Händler]]&amp;Tabelle1[[#This Row],[Kategorie]]&amp;Tabelle1[[#This Row],[Gruppe]]&amp;Tabelle1[[#This Row],[Name]]</f>
        <v>Rewe GruppeWasgauDressingDressing Natürlich Gut 250mlNatürlich Gut Balsamico Granat.,6X250ml</v>
      </c>
      <c r="V3702">
        <f>_xlfn.XLOOKUP(U3702,'Daten Vor-Quartal'!U:U,'Daten Vor-Quartal'!I:I,0)</f>
        <v>0</v>
      </c>
    </row>
    <row r="3703" spans="1:22">
      <c r="A3703" t="s">
        <v>24</v>
      </c>
      <c r="B3703" t="s">
        <v>35</v>
      </c>
      <c r="C3703" t="s">
        <v>10</v>
      </c>
      <c r="D3703" t="s">
        <v>181</v>
      </c>
      <c r="E3703" t="s">
        <v>184</v>
      </c>
      <c r="F3703">
        <v>6</v>
      </c>
      <c r="G3703" t="s">
        <v>51</v>
      </c>
      <c r="H3703">
        <v>0</v>
      </c>
      <c r="I3703">
        <v>0</v>
      </c>
      <c r="J3703">
        <v>0</v>
      </c>
      <c r="K3703">
        <v>0</v>
      </c>
      <c r="L3703">
        <v>0</v>
      </c>
      <c r="M3703">
        <v>65</v>
      </c>
      <c r="N3703">
        <v>1</v>
      </c>
      <c r="O3703">
        <v>0</v>
      </c>
      <c r="P3703">
        <v>0</v>
      </c>
      <c r="Q3703">
        <v>0</v>
      </c>
      <c r="R3703">
        <v>0</v>
      </c>
      <c r="S3703">
        <f t="shared" si="60"/>
        <v>0</v>
      </c>
      <c r="T3703" s="13">
        <f>(Tabelle1[[#This Row],[MT Distri % (besucht)]]-Tabelle1[[#This Row],[MT Distri % (besucht) VP]])*100</f>
        <v>0</v>
      </c>
      <c r="U3703" t="str">
        <f>Tabelle1[[#This Row],[Kundenhierarchie 1]]&amp;Tabelle1[[#This Row],[Händler]]&amp;Tabelle1[[#This Row],[Kategorie]]&amp;Tabelle1[[#This Row],[Gruppe]]&amp;Tabelle1[[#This Row],[Name]]</f>
        <v>Rewe GruppeWasgauDressingDressing Natürlich Gut 250mlNatürlich Gut Honig Dijon Senf, 6X250ml</v>
      </c>
      <c r="V3703">
        <f>_xlfn.XLOOKUP(U3703,'Daten Vor-Quartal'!U:U,'Daten Vor-Quartal'!I:I,0)</f>
        <v>0</v>
      </c>
    </row>
    <row r="3704" spans="1:22">
      <c r="A3704" t="s">
        <v>24</v>
      </c>
      <c r="B3704" t="s">
        <v>35</v>
      </c>
      <c r="C3704" t="s">
        <v>10</v>
      </c>
      <c r="D3704" t="s">
        <v>181</v>
      </c>
      <c r="E3704" t="s">
        <v>185</v>
      </c>
      <c r="F3704">
        <v>4</v>
      </c>
      <c r="G3704" t="s">
        <v>51</v>
      </c>
      <c r="H3704">
        <v>0</v>
      </c>
      <c r="I3704">
        <v>0</v>
      </c>
      <c r="J3704">
        <v>0</v>
      </c>
      <c r="K3704">
        <v>0</v>
      </c>
      <c r="L3704">
        <v>0</v>
      </c>
      <c r="M3704">
        <v>65</v>
      </c>
      <c r="N3704">
        <v>1</v>
      </c>
      <c r="O3704">
        <v>0</v>
      </c>
      <c r="P3704">
        <v>0</v>
      </c>
      <c r="Q3704">
        <v>0</v>
      </c>
      <c r="R3704">
        <v>0</v>
      </c>
      <c r="S3704">
        <f t="shared" si="60"/>
        <v>0</v>
      </c>
      <c r="T3704" s="13">
        <f>(Tabelle1[[#This Row],[MT Distri % (besucht)]]-Tabelle1[[#This Row],[MT Distri % (besucht) VP]])*100</f>
        <v>0</v>
      </c>
      <c r="U3704" t="str">
        <f>Tabelle1[[#This Row],[Kundenhierarchie 1]]&amp;Tabelle1[[#This Row],[Händler]]&amp;Tabelle1[[#This Row],[Kategorie]]&amp;Tabelle1[[#This Row],[Gruppe]]&amp;Tabelle1[[#This Row],[Name]]</f>
        <v>Rewe GruppeWasgauDressingDressing Natürlich Gut 250mlNatürlich Gut Jogh. Wildkräuter, 6X250ml</v>
      </c>
      <c r="V3704">
        <f>_xlfn.XLOOKUP(U3704,'Daten Vor-Quartal'!U:U,'Daten Vor-Quartal'!I:I,0)</f>
        <v>0</v>
      </c>
    </row>
    <row r="3705" spans="1:22">
      <c r="A3705" t="s">
        <v>24</v>
      </c>
      <c r="B3705" t="s">
        <v>35</v>
      </c>
      <c r="C3705" t="s">
        <v>9</v>
      </c>
      <c r="D3705" t="s">
        <v>186</v>
      </c>
      <c r="E3705" t="s">
        <v>55</v>
      </c>
      <c r="F3705">
        <v>4</v>
      </c>
      <c r="G3705" t="s">
        <v>51</v>
      </c>
      <c r="H3705">
        <v>0.7384615384615385</v>
      </c>
      <c r="I3705">
        <v>0.97058823529411764</v>
      </c>
      <c r="J3705">
        <v>0</v>
      </c>
      <c r="K3705">
        <v>0</v>
      </c>
      <c r="L3705">
        <v>48</v>
      </c>
      <c r="M3705">
        <v>65</v>
      </c>
      <c r="N3705">
        <v>34</v>
      </c>
      <c r="O3705">
        <v>33</v>
      </c>
      <c r="P3705">
        <v>0</v>
      </c>
      <c r="Q3705">
        <v>0</v>
      </c>
      <c r="R3705">
        <v>0</v>
      </c>
      <c r="S3705">
        <f t="shared" si="60"/>
        <v>0.97297297297297303</v>
      </c>
      <c r="T3705" s="13">
        <f>(Tabelle1[[#This Row],[MT Distri % (besucht)]]-Tabelle1[[#This Row],[MT Distri % (besucht) VP]])*100</f>
        <v>-0.23847376788553865</v>
      </c>
      <c r="U3705" t="str">
        <f>Tabelle1[[#This Row],[Kundenhierarchie 1]]&amp;Tabelle1[[#This Row],[Händler]]&amp;Tabelle1[[#This Row],[Kategorie]]&amp;Tabelle1[[#This Row],[Gruppe]]&amp;Tabelle1[[#This Row],[Name]]</f>
        <v>Rewe GruppeWasgauEssigBalsamissimo 215mlBalsamissimo Balsamico-Creme 215ml Fl.</v>
      </c>
      <c r="V3705">
        <f>_xlfn.XLOOKUP(U3705,'Daten Vor-Quartal'!U:U,'Daten Vor-Quartal'!I:I,0)</f>
        <v>0.97297297297297303</v>
      </c>
    </row>
    <row r="3706" spans="1:22">
      <c r="A3706" t="s">
        <v>24</v>
      </c>
      <c r="B3706" t="s">
        <v>35</v>
      </c>
      <c r="C3706" t="s">
        <v>9</v>
      </c>
      <c r="D3706" t="s">
        <v>186</v>
      </c>
      <c r="E3706" t="s">
        <v>83</v>
      </c>
      <c r="F3706">
        <v>30</v>
      </c>
      <c r="G3706" t="s">
        <v>74</v>
      </c>
      <c r="H3706">
        <v>0</v>
      </c>
      <c r="I3706">
        <v>0</v>
      </c>
      <c r="J3706">
        <v>0</v>
      </c>
      <c r="K3706">
        <v>0</v>
      </c>
      <c r="L3706">
        <v>0</v>
      </c>
      <c r="M3706">
        <v>65</v>
      </c>
      <c r="N3706">
        <v>1</v>
      </c>
      <c r="O3706">
        <v>0</v>
      </c>
      <c r="P3706">
        <v>0</v>
      </c>
      <c r="Q3706">
        <v>0</v>
      </c>
      <c r="R3706">
        <v>0</v>
      </c>
      <c r="S3706">
        <f t="shared" si="60"/>
        <v>0</v>
      </c>
      <c r="T3706" s="13">
        <f>(Tabelle1[[#This Row],[MT Distri % (besucht)]]-Tabelle1[[#This Row],[MT Distri % (besucht) VP]])*100</f>
        <v>0</v>
      </c>
      <c r="U3706" t="str">
        <f>Tabelle1[[#This Row],[Kundenhierarchie 1]]&amp;Tabelle1[[#This Row],[Händler]]&amp;Tabelle1[[#This Row],[Kategorie]]&amp;Tabelle1[[#This Row],[Gruppe]]&amp;Tabelle1[[#This Row],[Name]]</f>
        <v>Rewe GruppeWasgauEssigBalsamissimo 215mlBalsamissimo Basilikum, 215ml Fl.</v>
      </c>
      <c r="V3706">
        <f>_xlfn.XLOOKUP(U3706,'Daten Vor-Quartal'!U:U,'Daten Vor-Quartal'!I:I,0)</f>
        <v>0</v>
      </c>
    </row>
    <row r="3707" spans="1:22">
      <c r="A3707" t="s">
        <v>24</v>
      </c>
      <c r="B3707" t="s">
        <v>35</v>
      </c>
      <c r="C3707" t="s">
        <v>9</v>
      </c>
      <c r="D3707" t="s">
        <v>187</v>
      </c>
      <c r="E3707" t="s">
        <v>53</v>
      </c>
      <c r="F3707">
        <v>2</v>
      </c>
      <c r="G3707" t="s">
        <v>51</v>
      </c>
      <c r="H3707">
        <v>0.81538461538461537</v>
      </c>
      <c r="I3707">
        <v>0.97368421052631582</v>
      </c>
      <c r="J3707">
        <v>0</v>
      </c>
      <c r="K3707">
        <v>0</v>
      </c>
      <c r="L3707">
        <v>53</v>
      </c>
      <c r="M3707">
        <v>65</v>
      </c>
      <c r="N3707">
        <v>38</v>
      </c>
      <c r="O3707">
        <v>37</v>
      </c>
      <c r="P3707">
        <v>0</v>
      </c>
      <c r="Q3707">
        <v>0</v>
      </c>
      <c r="R3707">
        <v>0</v>
      </c>
      <c r="S3707">
        <f t="shared" si="60"/>
        <v>0.97435897435897434</v>
      </c>
      <c r="T3707" s="13">
        <f>(Tabelle1[[#This Row],[MT Distri % (besucht)]]-Tabelle1[[#This Row],[MT Distri % (besucht) VP]])*100</f>
        <v>-6.7476383265852036E-2</v>
      </c>
      <c r="U3707" t="str">
        <f>Tabelle1[[#This Row],[Kundenhierarchie 1]]&amp;Tabelle1[[#This Row],[Händler]]&amp;Tabelle1[[#This Row],[Kategorie]]&amp;Tabelle1[[#This Row],[Gruppe]]&amp;Tabelle1[[#This Row],[Name]]</f>
        <v>Rewe GruppeWasgauEssigEssig Balsamicos 0,5lKühne Aceto Bals. di Modena,0,5l Karaffe</v>
      </c>
      <c r="V3707">
        <f>_xlfn.XLOOKUP(U3707,'Daten Vor-Quartal'!U:U,'Daten Vor-Quartal'!I:I,0)</f>
        <v>0.97435897435897434</v>
      </c>
    </row>
    <row r="3708" spans="1:22">
      <c r="A3708" t="s">
        <v>24</v>
      </c>
      <c r="B3708" t="s">
        <v>35</v>
      </c>
      <c r="C3708" t="s">
        <v>9</v>
      </c>
      <c r="D3708" t="s">
        <v>187</v>
      </c>
      <c r="E3708" t="s">
        <v>52</v>
      </c>
      <c r="F3708">
        <v>1</v>
      </c>
      <c r="G3708" t="s">
        <v>51</v>
      </c>
      <c r="H3708">
        <v>0.81538461538461537</v>
      </c>
      <c r="I3708">
        <v>0.97368421052631582</v>
      </c>
      <c r="J3708">
        <v>0</v>
      </c>
      <c r="K3708">
        <v>0</v>
      </c>
      <c r="L3708">
        <v>53</v>
      </c>
      <c r="M3708">
        <v>65</v>
      </c>
      <c r="N3708">
        <v>38</v>
      </c>
      <c r="O3708">
        <v>37</v>
      </c>
      <c r="P3708">
        <v>0</v>
      </c>
      <c r="Q3708">
        <v>0</v>
      </c>
      <c r="R3708">
        <v>0</v>
      </c>
      <c r="S3708">
        <f t="shared" si="60"/>
        <v>0.97435897435897434</v>
      </c>
      <c r="T3708" s="13">
        <f>(Tabelle1[[#This Row],[MT Distri % (besucht)]]-Tabelle1[[#This Row],[MT Distri % (besucht) VP]])*100</f>
        <v>-6.7476383265852036E-2</v>
      </c>
      <c r="U3708" t="str">
        <f>Tabelle1[[#This Row],[Kundenhierarchie 1]]&amp;Tabelle1[[#This Row],[Händler]]&amp;Tabelle1[[#This Row],[Kategorie]]&amp;Tabelle1[[#This Row],[Gruppe]]&amp;Tabelle1[[#This Row],[Name]]</f>
        <v>Rewe GruppeWasgauEssigEssig Balsamicos 0,5lKühne Condimento Bals. Bianco, 0,5l Kar.</v>
      </c>
      <c r="V3708">
        <f>_xlfn.XLOOKUP(U3708,'Daten Vor-Quartal'!U:U,'Daten Vor-Quartal'!I:I,0)</f>
        <v>0.97435897435897434</v>
      </c>
    </row>
    <row r="3709" spans="1:22">
      <c r="A3709" t="s">
        <v>24</v>
      </c>
      <c r="B3709" t="s">
        <v>35</v>
      </c>
      <c r="C3709" t="s">
        <v>9</v>
      </c>
      <c r="D3709" t="s">
        <v>187</v>
      </c>
      <c r="E3709" t="s">
        <v>60</v>
      </c>
      <c r="F3709">
        <v>9</v>
      </c>
      <c r="G3709" t="s">
        <v>51</v>
      </c>
      <c r="H3709">
        <v>1</v>
      </c>
      <c r="I3709">
        <v>0.65853658536585369</v>
      </c>
      <c r="J3709">
        <v>0</v>
      </c>
      <c r="K3709">
        <v>0</v>
      </c>
      <c r="L3709">
        <v>65</v>
      </c>
      <c r="M3709">
        <v>65</v>
      </c>
      <c r="N3709">
        <v>41</v>
      </c>
      <c r="O3709">
        <v>27</v>
      </c>
      <c r="P3709">
        <v>0</v>
      </c>
      <c r="Q3709">
        <v>0</v>
      </c>
      <c r="R3709">
        <v>0</v>
      </c>
      <c r="S3709">
        <f t="shared" si="60"/>
        <v>0.81818181818181823</v>
      </c>
      <c r="T3709" s="13">
        <f>(Tabelle1[[#This Row],[MT Distri % (besucht)]]-Tabelle1[[#This Row],[MT Distri % (besucht) VP]])*100</f>
        <v>-15.964523281596454</v>
      </c>
      <c r="U3709" t="str">
        <f>Tabelle1[[#This Row],[Kundenhierarchie 1]]&amp;Tabelle1[[#This Row],[Händler]]&amp;Tabelle1[[#This Row],[Kategorie]]&amp;Tabelle1[[#This Row],[Gruppe]]&amp;Tabelle1[[#This Row],[Name]]</f>
        <v>Rewe GruppeWasgauEssigEssig Balsamicos 0,5lPrem. Aceto Balsamico di Modena, 6x500ml</v>
      </c>
      <c r="V3709">
        <f>_xlfn.XLOOKUP(U3709,'Daten Vor-Quartal'!U:U,'Daten Vor-Quartal'!I:I,0)</f>
        <v>0.81818181818181823</v>
      </c>
    </row>
    <row r="3710" spans="1:22">
      <c r="A3710" t="s">
        <v>24</v>
      </c>
      <c r="B3710" t="s">
        <v>35</v>
      </c>
      <c r="C3710" t="s">
        <v>9</v>
      </c>
      <c r="D3710" t="s">
        <v>187</v>
      </c>
      <c r="E3710" t="s">
        <v>62</v>
      </c>
      <c r="F3710">
        <v>11</v>
      </c>
      <c r="G3710" t="s">
        <v>51</v>
      </c>
      <c r="H3710">
        <v>1</v>
      </c>
      <c r="I3710">
        <v>0.70731707317073167</v>
      </c>
      <c r="J3710">
        <v>0</v>
      </c>
      <c r="K3710">
        <v>0</v>
      </c>
      <c r="L3710">
        <v>65</v>
      </c>
      <c r="M3710">
        <v>65</v>
      </c>
      <c r="N3710">
        <v>41</v>
      </c>
      <c r="O3710">
        <v>29</v>
      </c>
      <c r="P3710">
        <v>0</v>
      </c>
      <c r="Q3710">
        <v>0</v>
      </c>
      <c r="R3710">
        <v>0</v>
      </c>
      <c r="S3710">
        <f t="shared" si="60"/>
        <v>0.81818181818181823</v>
      </c>
      <c r="T3710" s="13">
        <f>(Tabelle1[[#This Row],[MT Distri % (besucht)]]-Tabelle1[[#This Row],[MT Distri % (besucht) VP]])*100</f>
        <v>-11.086474501108656</v>
      </c>
      <c r="U3710" t="str">
        <f>Tabelle1[[#This Row],[Kundenhierarchie 1]]&amp;Tabelle1[[#This Row],[Händler]]&amp;Tabelle1[[#This Row],[Kategorie]]&amp;Tabelle1[[#This Row],[Gruppe]]&amp;Tabelle1[[#This Row],[Name]]</f>
        <v>Rewe GruppeWasgauEssigEssig Balsamicos 0,5lPremium Condimento Bianco, 6x500ml</v>
      </c>
      <c r="V3710">
        <f>_xlfn.XLOOKUP(U3710,'Daten Vor-Quartal'!U:U,'Daten Vor-Quartal'!I:I,0)</f>
        <v>0.81818181818181823</v>
      </c>
    </row>
    <row r="3711" spans="1:22">
      <c r="A3711" t="s">
        <v>24</v>
      </c>
      <c r="B3711" t="s">
        <v>35</v>
      </c>
      <c r="C3711" t="s">
        <v>9</v>
      </c>
      <c r="D3711" t="s">
        <v>188</v>
      </c>
      <c r="E3711" t="s">
        <v>68</v>
      </c>
      <c r="F3711">
        <v>16</v>
      </c>
      <c r="G3711" t="s">
        <v>63</v>
      </c>
      <c r="H3711">
        <v>0.32307692307692309</v>
      </c>
      <c r="I3711">
        <v>0.8571428571428571</v>
      </c>
      <c r="J3711">
        <v>0</v>
      </c>
      <c r="K3711">
        <v>0</v>
      </c>
      <c r="L3711">
        <v>21</v>
      </c>
      <c r="M3711">
        <v>65</v>
      </c>
      <c r="N3711">
        <v>21</v>
      </c>
      <c r="O3711">
        <v>18</v>
      </c>
      <c r="P3711">
        <v>0</v>
      </c>
      <c r="Q3711">
        <v>0</v>
      </c>
      <c r="R3711">
        <v>0</v>
      </c>
      <c r="S3711">
        <f t="shared" si="60"/>
        <v>0.8571428571428571</v>
      </c>
      <c r="T3711" s="13">
        <f>(Tabelle1[[#This Row],[MT Distri % (besucht)]]-Tabelle1[[#This Row],[MT Distri % (besucht) VP]])*100</f>
        <v>0</v>
      </c>
      <c r="U3711" t="str">
        <f>Tabelle1[[#This Row],[Kundenhierarchie 1]]&amp;Tabelle1[[#This Row],[Händler]]&amp;Tabelle1[[#This Row],[Kategorie]]&amp;Tabelle1[[#This Row],[Gruppe]]&amp;Tabelle1[[#This Row],[Name]]</f>
        <v>Rewe GruppeWasgauEssigEssig Balsamicos 100mlKühne Aceto Balsamico, 100ml Flasche</v>
      </c>
      <c r="V3711">
        <f>_xlfn.XLOOKUP(U3711,'Daten Vor-Quartal'!U:U,'Daten Vor-Quartal'!I:I,0)</f>
        <v>0.8571428571428571</v>
      </c>
    </row>
    <row r="3712" spans="1:22">
      <c r="A3712" t="s">
        <v>24</v>
      </c>
      <c r="B3712" t="s">
        <v>35</v>
      </c>
      <c r="C3712" t="s">
        <v>9</v>
      </c>
      <c r="D3712" t="s">
        <v>188</v>
      </c>
      <c r="E3712" t="s">
        <v>69</v>
      </c>
      <c r="F3712">
        <v>17</v>
      </c>
      <c r="G3712" t="s">
        <v>63</v>
      </c>
      <c r="H3712">
        <v>0.32307692307692309</v>
      </c>
      <c r="I3712">
        <v>0.8571428571428571</v>
      </c>
      <c r="J3712">
        <v>0</v>
      </c>
      <c r="K3712">
        <v>0</v>
      </c>
      <c r="L3712">
        <v>21</v>
      </c>
      <c r="M3712">
        <v>65</v>
      </c>
      <c r="N3712">
        <v>21</v>
      </c>
      <c r="O3712">
        <v>18</v>
      </c>
      <c r="P3712">
        <v>0</v>
      </c>
      <c r="Q3712">
        <v>0</v>
      </c>
      <c r="R3712">
        <v>0</v>
      </c>
      <c r="S3712">
        <f t="shared" si="60"/>
        <v>0.8571428571428571</v>
      </c>
      <c r="T3712" s="13">
        <f>(Tabelle1[[#This Row],[MT Distri % (besucht)]]-Tabelle1[[#This Row],[MT Distri % (besucht) VP]])*100</f>
        <v>0</v>
      </c>
      <c r="U3712" t="str">
        <f>Tabelle1[[#This Row],[Kundenhierarchie 1]]&amp;Tabelle1[[#This Row],[Händler]]&amp;Tabelle1[[#This Row],[Kategorie]]&amp;Tabelle1[[#This Row],[Gruppe]]&amp;Tabelle1[[#This Row],[Name]]</f>
        <v>Rewe GruppeWasgauEssigEssig Balsamicos 100mlKühne Condim.Balsamico Bianco, 100ml Fl.</v>
      </c>
      <c r="V3712">
        <f>_xlfn.XLOOKUP(U3712,'Daten Vor-Quartal'!U:U,'Daten Vor-Quartal'!I:I,0)</f>
        <v>0.8571428571428571</v>
      </c>
    </row>
    <row r="3713" spans="1:22">
      <c r="A3713" t="s">
        <v>24</v>
      </c>
      <c r="B3713" t="s">
        <v>35</v>
      </c>
      <c r="C3713" t="s">
        <v>9</v>
      </c>
      <c r="D3713" t="s">
        <v>189</v>
      </c>
      <c r="E3713" t="s">
        <v>88</v>
      </c>
      <c r="F3713">
        <v>35</v>
      </c>
      <c r="G3713" t="s">
        <v>74</v>
      </c>
      <c r="H3713">
        <v>0</v>
      </c>
      <c r="I3713">
        <v>0</v>
      </c>
      <c r="J3713">
        <v>0</v>
      </c>
      <c r="K3713">
        <v>0</v>
      </c>
      <c r="L3713">
        <v>0</v>
      </c>
      <c r="M3713">
        <v>65</v>
      </c>
      <c r="N3713">
        <v>1</v>
      </c>
      <c r="O3713">
        <v>0</v>
      </c>
      <c r="P3713">
        <v>0</v>
      </c>
      <c r="Q3713">
        <v>0</v>
      </c>
      <c r="R3713">
        <v>0</v>
      </c>
      <c r="S3713">
        <f t="shared" si="60"/>
        <v>0</v>
      </c>
      <c r="T3713" s="13">
        <f>(Tabelle1[[#This Row],[MT Distri % (besucht)]]-Tabelle1[[#This Row],[MT Distri % (besucht) VP]])*100</f>
        <v>0</v>
      </c>
      <c r="U3713" t="str">
        <f>Tabelle1[[#This Row],[Kundenhierarchie 1]]&amp;Tabelle1[[#This Row],[Händler]]&amp;Tabelle1[[#This Row],[Kategorie]]&amp;Tabelle1[[#This Row],[Gruppe]]&amp;Tabelle1[[#This Row],[Name]]</f>
        <v>Rewe GruppeWasgauEssigEssig Balsamicos 250mlBio Aceto Balsamico di Modena 6%, 250ml</v>
      </c>
      <c r="V3713">
        <f>_xlfn.XLOOKUP(U3713,'Daten Vor-Quartal'!U:U,'Daten Vor-Quartal'!I:I,0)</f>
        <v>0</v>
      </c>
    </row>
    <row r="3714" spans="1:22">
      <c r="A3714" t="s">
        <v>24</v>
      </c>
      <c r="B3714" t="s">
        <v>35</v>
      </c>
      <c r="C3714" t="s">
        <v>9</v>
      </c>
      <c r="D3714" t="s">
        <v>189</v>
      </c>
      <c r="E3714" t="s">
        <v>86</v>
      </c>
      <c r="F3714">
        <v>33</v>
      </c>
      <c r="G3714" t="s">
        <v>74</v>
      </c>
      <c r="H3714">
        <v>0</v>
      </c>
      <c r="I3714">
        <v>0</v>
      </c>
      <c r="J3714">
        <v>0</v>
      </c>
      <c r="K3714">
        <v>0</v>
      </c>
      <c r="L3714">
        <v>0</v>
      </c>
      <c r="M3714">
        <v>65</v>
      </c>
      <c r="N3714">
        <v>1</v>
      </c>
      <c r="O3714">
        <v>0</v>
      </c>
      <c r="P3714">
        <v>0</v>
      </c>
      <c r="Q3714">
        <v>0</v>
      </c>
      <c r="R3714">
        <v>0</v>
      </c>
      <c r="S3714">
        <f t="shared" si="60"/>
        <v>0</v>
      </c>
      <c r="T3714" s="13">
        <f>(Tabelle1[[#This Row],[MT Distri % (besucht)]]-Tabelle1[[#This Row],[MT Distri % (besucht) VP]])*100</f>
        <v>0</v>
      </c>
      <c r="U3714" t="str">
        <f>Tabelle1[[#This Row],[Kundenhierarchie 1]]&amp;Tabelle1[[#This Row],[Händler]]&amp;Tabelle1[[#This Row],[Kategorie]]&amp;Tabelle1[[#This Row],[Gruppe]]&amp;Tabelle1[[#This Row],[Name]]</f>
        <v>Rewe GruppeWasgauEssigEssig Balsamicos 250mlBio Condimento Balsamico Bianco 5%,250ml</v>
      </c>
      <c r="V3714">
        <f>_xlfn.XLOOKUP(U3714,'Daten Vor-Quartal'!U:U,'Daten Vor-Quartal'!I:I,0)</f>
        <v>0</v>
      </c>
    </row>
    <row r="3715" spans="1:22">
      <c r="A3715" t="s">
        <v>24</v>
      </c>
      <c r="B3715" t="s">
        <v>35</v>
      </c>
      <c r="C3715" t="s">
        <v>9</v>
      </c>
      <c r="D3715" t="s">
        <v>189</v>
      </c>
      <c r="E3715" t="s">
        <v>71</v>
      </c>
      <c r="F3715">
        <v>19</v>
      </c>
      <c r="G3715" t="s">
        <v>63</v>
      </c>
      <c r="H3715">
        <v>0.81538461538461537</v>
      </c>
      <c r="I3715">
        <v>0.68421052631578949</v>
      </c>
      <c r="J3715">
        <v>0</v>
      </c>
      <c r="K3715">
        <v>0</v>
      </c>
      <c r="L3715">
        <v>53</v>
      </c>
      <c r="M3715">
        <v>65</v>
      </c>
      <c r="N3715">
        <v>38</v>
      </c>
      <c r="O3715">
        <v>26</v>
      </c>
      <c r="P3715">
        <v>0</v>
      </c>
      <c r="Q3715">
        <v>0</v>
      </c>
      <c r="R3715">
        <v>0</v>
      </c>
      <c r="S3715">
        <f t="shared" ref="S3715:S3778" si="61">V3715</f>
        <v>0.76923076923076927</v>
      </c>
      <c r="T3715" s="13">
        <f>(Tabelle1[[#This Row],[MT Distri % (besucht)]]-Tabelle1[[#This Row],[MT Distri % (besucht) VP]])*100</f>
        <v>-8.5020242914979782</v>
      </c>
      <c r="U3715" t="str">
        <f>Tabelle1[[#This Row],[Kundenhierarchie 1]]&amp;Tabelle1[[#This Row],[Händler]]&amp;Tabelle1[[#This Row],[Kategorie]]&amp;Tabelle1[[#This Row],[Gruppe]]&amp;Tabelle1[[#This Row],[Name]]</f>
        <v>Rewe GruppeWasgauEssigEssig Balsamicos 250mlKühne Aceto Balsamico di Modena, 250ml</v>
      </c>
      <c r="V3715">
        <f>_xlfn.XLOOKUP(U3715,'Daten Vor-Quartal'!U:U,'Daten Vor-Quartal'!I:I,0)</f>
        <v>0.76923076923076927</v>
      </c>
    </row>
    <row r="3716" spans="1:22">
      <c r="A3716" t="s">
        <v>24</v>
      </c>
      <c r="B3716" t="s">
        <v>35</v>
      </c>
      <c r="C3716" t="s">
        <v>9</v>
      </c>
      <c r="D3716" t="s">
        <v>189</v>
      </c>
      <c r="E3716" t="s">
        <v>67</v>
      </c>
      <c r="F3716">
        <v>15</v>
      </c>
      <c r="G3716" t="s">
        <v>63</v>
      </c>
      <c r="H3716">
        <v>0.7384615384615385</v>
      </c>
      <c r="I3716">
        <v>0.79411764705882348</v>
      </c>
      <c r="J3716">
        <v>0</v>
      </c>
      <c r="K3716">
        <v>0</v>
      </c>
      <c r="L3716">
        <v>48</v>
      </c>
      <c r="M3716">
        <v>65</v>
      </c>
      <c r="N3716">
        <v>34</v>
      </c>
      <c r="O3716">
        <v>27</v>
      </c>
      <c r="P3716">
        <v>0</v>
      </c>
      <c r="Q3716">
        <v>0</v>
      </c>
      <c r="R3716">
        <v>0</v>
      </c>
      <c r="S3716">
        <f t="shared" si="61"/>
        <v>0.78378378378378377</v>
      </c>
      <c r="T3716" s="13">
        <f>(Tabelle1[[#This Row],[MT Distri % (besucht)]]-Tabelle1[[#This Row],[MT Distri % (besucht) VP]])*100</f>
        <v>1.0333863275039712</v>
      </c>
      <c r="U3716" t="str">
        <f>Tabelle1[[#This Row],[Kundenhierarchie 1]]&amp;Tabelle1[[#This Row],[Händler]]&amp;Tabelle1[[#This Row],[Kategorie]]&amp;Tabelle1[[#This Row],[Gruppe]]&amp;Tabelle1[[#This Row],[Name]]</f>
        <v>Rewe GruppeWasgauEssigEssig Balsamicos 250mlKühne Cond.Balsam. Bianco, 250ml Karaffe</v>
      </c>
      <c r="V3716">
        <f>_xlfn.XLOOKUP(U3716,'Daten Vor-Quartal'!U:U,'Daten Vor-Quartal'!I:I,0)</f>
        <v>0.78378378378378377</v>
      </c>
    </row>
    <row r="3717" spans="1:22">
      <c r="A3717" t="s">
        <v>24</v>
      </c>
      <c r="B3717" t="s">
        <v>35</v>
      </c>
      <c r="C3717" t="s">
        <v>9</v>
      </c>
      <c r="D3717" t="s">
        <v>190</v>
      </c>
      <c r="E3717" t="s">
        <v>70</v>
      </c>
      <c r="F3717">
        <v>18</v>
      </c>
      <c r="G3717" t="s">
        <v>63</v>
      </c>
      <c r="H3717">
        <v>0.81538461538461537</v>
      </c>
      <c r="I3717">
        <v>0.97368421052631582</v>
      </c>
      <c r="J3717">
        <v>0</v>
      </c>
      <c r="K3717">
        <v>0</v>
      </c>
      <c r="L3717">
        <v>53</v>
      </c>
      <c r="M3717">
        <v>65</v>
      </c>
      <c r="N3717">
        <v>38</v>
      </c>
      <c r="O3717">
        <v>37</v>
      </c>
      <c r="P3717">
        <v>0</v>
      </c>
      <c r="Q3717">
        <v>0</v>
      </c>
      <c r="R3717">
        <v>0</v>
      </c>
      <c r="S3717">
        <f t="shared" si="61"/>
        <v>0.97435897435897434</v>
      </c>
      <c r="T3717" s="13">
        <f>(Tabelle1[[#This Row],[MT Distri % (besucht)]]-Tabelle1[[#This Row],[MT Distri % (besucht) VP]])*100</f>
        <v>-6.7476383265852036E-2</v>
      </c>
      <c r="U3717" t="str">
        <f>Tabelle1[[#This Row],[Kundenhierarchie 1]]&amp;Tabelle1[[#This Row],[Händler]]&amp;Tabelle1[[#This Row],[Kategorie]]&amp;Tabelle1[[#This Row],[Gruppe]]&amp;Tabelle1[[#This Row],[Name]]</f>
        <v>Rewe GruppeWasgauEssigEssig CK 250mlHimbeer &amp; Essig, 250 ml Karaffe</v>
      </c>
      <c r="V3717">
        <f>_xlfn.XLOOKUP(U3717,'Daten Vor-Quartal'!U:U,'Daten Vor-Quartal'!I:I,0)</f>
        <v>0.97435897435897434</v>
      </c>
    </row>
    <row r="3718" spans="1:22">
      <c r="A3718" t="s">
        <v>24</v>
      </c>
      <c r="B3718" t="s">
        <v>35</v>
      </c>
      <c r="C3718" t="s">
        <v>9</v>
      </c>
      <c r="D3718" t="s">
        <v>190</v>
      </c>
      <c r="E3718" t="s">
        <v>77</v>
      </c>
      <c r="F3718">
        <v>24</v>
      </c>
      <c r="G3718" t="s">
        <v>74</v>
      </c>
      <c r="H3718">
        <v>1</v>
      </c>
      <c r="I3718">
        <v>0.95121951219512191</v>
      </c>
      <c r="J3718">
        <v>0</v>
      </c>
      <c r="K3718">
        <v>0</v>
      </c>
      <c r="L3718">
        <v>65</v>
      </c>
      <c r="M3718">
        <v>65</v>
      </c>
      <c r="N3718">
        <v>41</v>
      </c>
      <c r="O3718">
        <v>39</v>
      </c>
      <c r="P3718">
        <v>0</v>
      </c>
      <c r="Q3718">
        <v>0</v>
      </c>
      <c r="R3718">
        <v>0</v>
      </c>
      <c r="S3718">
        <f t="shared" si="61"/>
        <v>0.9285714285714286</v>
      </c>
      <c r="T3718" s="13">
        <f>(Tabelle1[[#This Row],[MT Distri % (besucht)]]-Tabelle1[[#This Row],[MT Distri % (besucht) VP]])*100</f>
        <v>2.2648083623693305</v>
      </c>
      <c r="U3718" t="str">
        <f>Tabelle1[[#This Row],[Kundenhierarchie 1]]&amp;Tabelle1[[#This Row],[Händler]]&amp;Tabelle1[[#This Row],[Kategorie]]&amp;Tabelle1[[#This Row],[Gruppe]]&amp;Tabelle1[[#This Row],[Name]]</f>
        <v>Rewe GruppeWasgauEssigEssig CK 250mlHonig &amp; Essig, 250ml Karaffe</v>
      </c>
      <c r="V3718">
        <f>_xlfn.XLOOKUP(U3718,'Daten Vor-Quartal'!U:U,'Daten Vor-Quartal'!I:I,0)</f>
        <v>0.9285714285714286</v>
      </c>
    </row>
    <row r="3719" spans="1:22">
      <c r="A3719" t="s">
        <v>24</v>
      </c>
      <c r="B3719" t="s">
        <v>35</v>
      </c>
      <c r="C3719" t="s">
        <v>9</v>
      </c>
      <c r="D3719" t="s">
        <v>190</v>
      </c>
      <c r="E3719" t="s">
        <v>64</v>
      </c>
      <c r="F3719">
        <v>12</v>
      </c>
      <c r="G3719" t="s">
        <v>63</v>
      </c>
      <c r="H3719">
        <v>1</v>
      </c>
      <c r="I3719">
        <v>0.95121951219512191</v>
      </c>
      <c r="J3719">
        <v>0</v>
      </c>
      <c r="K3719">
        <v>0</v>
      </c>
      <c r="L3719">
        <v>65</v>
      </c>
      <c r="M3719">
        <v>65</v>
      </c>
      <c r="N3719">
        <v>41</v>
      </c>
      <c r="O3719">
        <v>39</v>
      </c>
      <c r="P3719">
        <v>0</v>
      </c>
      <c r="Q3719">
        <v>0</v>
      </c>
      <c r="R3719">
        <v>0</v>
      </c>
      <c r="S3719">
        <f t="shared" si="61"/>
        <v>0.8571428571428571</v>
      </c>
      <c r="T3719" s="13">
        <f>(Tabelle1[[#This Row],[MT Distri % (besucht)]]-Tabelle1[[#This Row],[MT Distri % (besucht) VP]])*100</f>
        <v>9.4076655052264808</v>
      </c>
      <c r="U3719" t="str">
        <f>Tabelle1[[#This Row],[Kundenhierarchie 1]]&amp;Tabelle1[[#This Row],[Händler]]&amp;Tabelle1[[#This Row],[Kategorie]]&amp;Tabelle1[[#This Row],[Gruppe]]&amp;Tabelle1[[#This Row],[Name]]</f>
        <v>Rewe GruppeWasgauEssigEssig CK 250mlKühne Apfel Essig, 250ml Karaffe</v>
      </c>
      <c r="V3719">
        <f>_xlfn.XLOOKUP(U3719,'Daten Vor-Quartal'!U:U,'Daten Vor-Quartal'!I:I,0)</f>
        <v>0.8571428571428571</v>
      </c>
    </row>
    <row r="3720" spans="1:22">
      <c r="A3720" t="s">
        <v>24</v>
      </c>
      <c r="B3720" t="s">
        <v>35</v>
      </c>
      <c r="C3720" t="s">
        <v>9</v>
      </c>
      <c r="D3720" t="s">
        <v>190</v>
      </c>
      <c r="E3720" t="s">
        <v>84</v>
      </c>
      <c r="F3720">
        <v>31</v>
      </c>
      <c r="G3720" t="s">
        <v>74</v>
      </c>
      <c r="H3720">
        <v>0</v>
      </c>
      <c r="I3720">
        <v>0</v>
      </c>
      <c r="J3720">
        <v>0</v>
      </c>
      <c r="K3720">
        <v>0</v>
      </c>
      <c r="L3720">
        <v>0</v>
      </c>
      <c r="M3720">
        <v>65</v>
      </c>
      <c r="N3720">
        <v>1</v>
      </c>
      <c r="O3720">
        <v>0</v>
      </c>
      <c r="P3720">
        <v>0</v>
      </c>
      <c r="Q3720">
        <v>0</v>
      </c>
      <c r="R3720">
        <v>0</v>
      </c>
      <c r="S3720">
        <f t="shared" si="61"/>
        <v>0</v>
      </c>
      <c r="T3720" s="13">
        <f>(Tabelle1[[#This Row],[MT Distri % (besucht)]]-Tabelle1[[#This Row],[MT Distri % (besucht) VP]])*100</f>
        <v>0</v>
      </c>
      <c r="U3720" t="str">
        <f>Tabelle1[[#This Row],[Kundenhierarchie 1]]&amp;Tabelle1[[#This Row],[Händler]]&amp;Tabelle1[[#This Row],[Kategorie]]&amp;Tabelle1[[#This Row],[Gruppe]]&amp;Tabelle1[[#This Row],[Name]]</f>
        <v>Rewe GruppeWasgauEssigEssig CK 250mlKühne Rotwein Essig, 250ml Karaffe</v>
      </c>
      <c r="V3720">
        <f>_xlfn.XLOOKUP(U3720,'Daten Vor-Quartal'!U:U,'Daten Vor-Quartal'!I:I,0)</f>
        <v>0</v>
      </c>
    </row>
    <row r="3721" spans="1:22">
      <c r="A3721" t="s">
        <v>24</v>
      </c>
      <c r="B3721" t="s">
        <v>35</v>
      </c>
      <c r="C3721" t="s">
        <v>9</v>
      </c>
      <c r="D3721" t="s">
        <v>190</v>
      </c>
      <c r="E3721" t="s">
        <v>75</v>
      </c>
      <c r="F3721">
        <v>22</v>
      </c>
      <c r="G3721" t="s">
        <v>74</v>
      </c>
      <c r="H3721">
        <v>0</v>
      </c>
      <c r="I3721">
        <v>0</v>
      </c>
      <c r="J3721">
        <v>0</v>
      </c>
      <c r="K3721">
        <v>0</v>
      </c>
      <c r="L3721">
        <v>0</v>
      </c>
      <c r="M3721">
        <v>65</v>
      </c>
      <c r="N3721">
        <v>1</v>
      </c>
      <c r="O3721">
        <v>0</v>
      </c>
      <c r="P3721">
        <v>0</v>
      </c>
      <c r="Q3721">
        <v>0</v>
      </c>
      <c r="R3721">
        <v>0</v>
      </c>
      <c r="S3721">
        <f t="shared" si="61"/>
        <v>0</v>
      </c>
      <c r="T3721" s="13">
        <f>(Tabelle1[[#This Row],[MT Distri % (besucht)]]-Tabelle1[[#This Row],[MT Distri % (besucht) VP]])*100</f>
        <v>0</v>
      </c>
      <c r="U3721" t="str">
        <f>Tabelle1[[#This Row],[Kundenhierarchie 1]]&amp;Tabelle1[[#This Row],[Händler]]&amp;Tabelle1[[#This Row],[Kategorie]]&amp;Tabelle1[[#This Row],[Gruppe]]&amp;Tabelle1[[#This Row],[Name]]</f>
        <v>Rewe GruppeWasgauEssigEssig CK 250mlKühne Weißwein Essig, 250ml Karaffe</v>
      </c>
      <c r="V3721">
        <f>_xlfn.XLOOKUP(U3721,'Daten Vor-Quartal'!U:U,'Daten Vor-Quartal'!I:I,0)</f>
        <v>0</v>
      </c>
    </row>
    <row r="3722" spans="1:22">
      <c r="A3722" t="s">
        <v>24</v>
      </c>
      <c r="B3722" t="s">
        <v>35</v>
      </c>
      <c r="C3722" t="s">
        <v>9</v>
      </c>
      <c r="D3722" t="s">
        <v>190</v>
      </c>
      <c r="E3722" t="s">
        <v>78</v>
      </c>
      <c r="F3722">
        <v>25</v>
      </c>
      <c r="G3722" t="s">
        <v>74</v>
      </c>
      <c r="H3722">
        <v>0.81538461538461537</v>
      </c>
      <c r="I3722">
        <v>0.97368421052631582</v>
      </c>
      <c r="J3722">
        <v>0</v>
      </c>
      <c r="K3722">
        <v>0</v>
      </c>
      <c r="L3722">
        <v>53</v>
      </c>
      <c r="M3722">
        <v>65</v>
      </c>
      <c r="N3722">
        <v>38</v>
      </c>
      <c r="O3722">
        <v>37</v>
      </c>
      <c r="P3722">
        <v>0</v>
      </c>
      <c r="Q3722">
        <v>0</v>
      </c>
      <c r="R3722">
        <v>0</v>
      </c>
      <c r="S3722">
        <f t="shared" si="61"/>
        <v>0.97435897435897434</v>
      </c>
      <c r="T3722" s="13">
        <f>(Tabelle1[[#This Row],[MT Distri % (besucht)]]-Tabelle1[[#This Row],[MT Distri % (besucht) VP]])*100</f>
        <v>-6.7476383265852036E-2</v>
      </c>
      <c r="U3722" t="str">
        <f>Tabelle1[[#This Row],[Kundenhierarchie 1]]&amp;Tabelle1[[#This Row],[Händler]]&amp;Tabelle1[[#This Row],[Kategorie]]&amp;Tabelle1[[#This Row],[Gruppe]]&amp;Tabelle1[[#This Row],[Name]]</f>
        <v>Rewe GruppeWasgauEssigEssig CK 250mlWalnuss &amp; Essig, 250 ml Karaffe</v>
      </c>
      <c r="V3722">
        <f>_xlfn.XLOOKUP(U3722,'Daten Vor-Quartal'!U:U,'Daten Vor-Quartal'!I:I,0)</f>
        <v>0.97435897435897434</v>
      </c>
    </row>
    <row r="3723" spans="1:22">
      <c r="A3723" t="s">
        <v>24</v>
      </c>
      <c r="B3723" t="s">
        <v>35</v>
      </c>
      <c r="C3723" t="s">
        <v>9</v>
      </c>
      <c r="D3723" t="s">
        <v>191</v>
      </c>
      <c r="E3723" t="s">
        <v>61</v>
      </c>
      <c r="F3723">
        <v>10</v>
      </c>
      <c r="G3723" t="s">
        <v>51</v>
      </c>
      <c r="H3723">
        <v>0.32307692307692309</v>
      </c>
      <c r="I3723">
        <v>0.95238095238095233</v>
      </c>
      <c r="J3723">
        <v>0</v>
      </c>
      <c r="K3723">
        <v>0</v>
      </c>
      <c r="L3723">
        <v>21</v>
      </c>
      <c r="M3723">
        <v>65</v>
      </c>
      <c r="N3723">
        <v>21</v>
      </c>
      <c r="O3723">
        <v>20</v>
      </c>
      <c r="P3723">
        <v>0</v>
      </c>
      <c r="Q3723">
        <v>0</v>
      </c>
      <c r="R3723">
        <v>0</v>
      </c>
      <c r="S3723">
        <f t="shared" si="61"/>
        <v>0.90476190476190477</v>
      </c>
      <c r="T3723" s="13">
        <f>(Tabelle1[[#This Row],[MT Distri % (besucht)]]-Tabelle1[[#This Row],[MT Distri % (besucht) VP]])*100</f>
        <v>4.7619047619047556</v>
      </c>
      <c r="U3723" t="str">
        <f>Tabelle1[[#This Row],[Kundenhierarchie 1]]&amp;Tabelle1[[#This Row],[Händler]]&amp;Tabelle1[[#This Row],[Kategorie]]&amp;Tabelle1[[#This Row],[Gruppe]]&amp;Tabelle1[[#This Row],[Name]]</f>
        <v>Rewe GruppeWasgauEssigEssig EssenzKühne Essig-Essenz, 400g, 10er Tray</v>
      </c>
      <c r="V3723">
        <f>_xlfn.XLOOKUP(U3723,'Daten Vor-Quartal'!U:U,'Daten Vor-Quartal'!I:I,0)</f>
        <v>0.90476190476190477</v>
      </c>
    </row>
    <row r="3724" spans="1:22">
      <c r="A3724" t="s">
        <v>24</v>
      </c>
      <c r="B3724" t="s">
        <v>35</v>
      </c>
      <c r="C3724" t="s">
        <v>9</v>
      </c>
      <c r="D3724" t="s">
        <v>192</v>
      </c>
      <c r="E3724" t="s">
        <v>66</v>
      </c>
      <c r="F3724">
        <v>14</v>
      </c>
      <c r="G3724" t="s">
        <v>63</v>
      </c>
      <c r="H3724">
        <v>0.81538461538461537</v>
      </c>
      <c r="I3724">
        <v>0.97368421052631582</v>
      </c>
      <c r="J3724">
        <v>0</v>
      </c>
      <c r="K3724">
        <v>0</v>
      </c>
      <c r="L3724">
        <v>53</v>
      </c>
      <c r="M3724">
        <v>65</v>
      </c>
      <c r="N3724">
        <v>38</v>
      </c>
      <c r="O3724">
        <v>37</v>
      </c>
      <c r="P3724">
        <v>0</v>
      </c>
      <c r="Q3724">
        <v>0</v>
      </c>
      <c r="R3724">
        <v>0</v>
      </c>
      <c r="S3724">
        <f t="shared" si="61"/>
        <v>0.97435897435897434</v>
      </c>
      <c r="T3724" s="13">
        <f>(Tabelle1[[#This Row],[MT Distri % (besucht)]]-Tabelle1[[#This Row],[MT Distri % (besucht) VP]])*100</f>
        <v>-6.7476383265852036E-2</v>
      </c>
      <c r="U3724" t="str">
        <f>Tabelle1[[#This Row],[Kundenhierarchie 1]]&amp;Tabelle1[[#This Row],[Händler]]&amp;Tabelle1[[#This Row],[Kategorie]]&amp;Tabelle1[[#This Row],[Gruppe]]&amp;Tabelle1[[#This Row],[Name]]</f>
        <v>Rewe GruppeWasgauEssigEssig Exquisit 0,5lKühne Bio Apfel Essig 5% 0,5l Fl.</v>
      </c>
      <c r="V3724">
        <f>_xlfn.XLOOKUP(U3724,'Daten Vor-Quartal'!U:U,'Daten Vor-Quartal'!I:I,0)</f>
        <v>0.97435897435897434</v>
      </c>
    </row>
    <row r="3725" spans="1:22">
      <c r="A3725" t="s">
        <v>24</v>
      </c>
      <c r="B3725" t="s">
        <v>35</v>
      </c>
      <c r="C3725" t="s">
        <v>9</v>
      </c>
      <c r="D3725" t="s">
        <v>192</v>
      </c>
      <c r="E3725" t="s">
        <v>65</v>
      </c>
      <c r="F3725">
        <v>13</v>
      </c>
      <c r="G3725" t="s">
        <v>63</v>
      </c>
      <c r="H3725">
        <v>0.81538461538461537</v>
      </c>
      <c r="I3725">
        <v>0.97368421052631582</v>
      </c>
      <c r="J3725">
        <v>0</v>
      </c>
      <c r="K3725">
        <v>0</v>
      </c>
      <c r="L3725">
        <v>53</v>
      </c>
      <c r="M3725">
        <v>65</v>
      </c>
      <c r="N3725">
        <v>38</v>
      </c>
      <c r="O3725">
        <v>37</v>
      </c>
      <c r="P3725">
        <v>0</v>
      </c>
      <c r="Q3725">
        <v>0</v>
      </c>
      <c r="R3725">
        <v>0</v>
      </c>
      <c r="S3725">
        <f t="shared" si="61"/>
        <v>0.97435897435897434</v>
      </c>
      <c r="T3725" s="13">
        <f>(Tabelle1[[#This Row],[MT Distri % (besucht)]]-Tabelle1[[#This Row],[MT Distri % (besucht) VP]])*100</f>
        <v>-6.7476383265852036E-2</v>
      </c>
      <c r="U3725" t="str">
        <f>Tabelle1[[#This Row],[Kundenhierarchie 1]]&amp;Tabelle1[[#This Row],[Händler]]&amp;Tabelle1[[#This Row],[Kategorie]]&amp;Tabelle1[[#This Row],[Gruppe]]&amp;Tabelle1[[#This Row],[Name]]</f>
        <v>Rewe GruppeWasgauEssigEssig Exquisit 0,5lKühne Kräuteressig 5%, 0,5l Karaffe</v>
      </c>
      <c r="V3725">
        <f>_xlfn.XLOOKUP(U3725,'Daten Vor-Quartal'!U:U,'Daten Vor-Quartal'!I:I,0)</f>
        <v>0.97435897435897434</v>
      </c>
    </row>
    <row r="3726" spans="1:22">
      <c r="A3726" t="s">
        <v>24</v>
      </c>
      <c r="B3726" t="s">
        <v>35</v>
      </c>
      <c r="C3726" t="s">
        <v>9</v>
      </c>
      <c r="D3726" t="s">
        <v>192</v>
      </c>
      <c r="E3726" t="s">
        <v>76</v>
      </c>
      <c r="F3726">
        <v>23</v>
      </c>
      <c r="G3726" t="s">
        <v>74</v>
      </c>
      <c r="H3726">
        <v>0</v>
      </c>
      <c r="I3726">
        <v>0</v>
      </c>
      <c r="J3726">
        <v>0</v>
      </c>
      <c r="K3726">
        <v>0</v>
      </c>
      <c r="L3726">
        <v>0</v>
      </c>
      <c r="M3726">
        <v>65</v>
      </c>
      <c r="N3726">
        <v>1</v>
      </c>
      <c r="O3726">
        <v>0</v>
      </c>
      <c r="P3726">
        <v>0</v>
      </c>
      <c r="Q3726">
        <v>0</v>
      </c>
      <c r="R3726">
        <v>0</v>
      </c>
      <c r="S3726">
        <f t="shared" si="61"/>
        <v>0</v>
      </c>
      <c r="T3726" s="13">
        <f>(Tabelle1[[#This Row],[MT Distri % (besucht)]]-Tabelle1[[#This Row],[MT Distri % (besucht) VP]])*100</f>
        <v>0</v>
      </c>
      <c r="U3726" t="str">
        <f>Tabelle1[[#This Row],[Kundenhierarchie 1]]&amp;Tabelle1[[#This Row],[Händler]]&amp;Tabelle1[[#This Row],[Kategorie]]&amp;Tabelle1[[#This Row],[Gruppe]]&amp;Tabelle1[[#This Row],[Name]]</f>
        <v>Rewe GruppeWasgauEssigEssig Exquisit 0,5lKühne Rotweinessig 6%, 0,5l Karaffe</v>
      </c>
      <c r="V3726">
        <f>_xlfn.XLOOKUP(U3726,'Daten Vor-Quartal'!U:U,'Daten Vor-Quartal'!I:I,0)</f>
        <v>0</v>
      </c>
    </row>
    <row r="3727" spans="1:22">
      <c r="A3727" t="s">
        <v>24</v>
      </c>
      <c r="B3727" t="s">
        <v>35</v>
      </c>
      <c r="C3727" t="s">
        <v>9</v>
      </c>
      <c r="D3727" t="s">
        <v>192</v>
      </c>
      <c r="E3727" t="s">
        <v>58</v>
      </c>
      <c r="F3727">
        <v>7</v>
      </c>
      <c r="G3727" t="s">
        <v>51</v>
      </c>
      <c r="H3727">
        <v>0.7384615384615385</v>
      </c>
      <c r="I3727">
        <v>0.97058823529411764</v>
      </c>
      <c r="J3727">
        <v>0</v>
      </c>
      <c r="K3727">
        <v>0</v>
      </c>
      <c r="L3727">
        <v>48</v>
      </c>
      <c r="M3727">
        <v>65</v>
      </c>
      <c r="N3727">
        <v>34</v>
      </c>
      <c r="O3727">
        <v>33</v>
      </c>
      <c r="P3727">
        <v>0</v>
      </c>
      <c r="Q3727">
        <v>0</v>
      </c>
      <c r="R3727">
        <v>0</v>
      </c>
      <c r="S3727">
        <f t="shared" si="61"/>
        <v>0.97297297297297303</v>
      </c>
      <c r="T3727" s="13">
        <f>(Tabelle1[[#This Row],[MT Distri % (besucht)]]-Tabelle1[[#This Row],[MT Distri % (besucht) VP]])*100</f>
        <v>-0.23847376788553865</v>
      </c>
      <c r="U3727" t="str">
        <f>Tabelle1[[#This Row],[Kundenhierarchie 1]]&amp;Tabelle1[[#This Row],[Händler]]&amp;Tabelle1[[#This Row],[Kategorie]]&amp;Tabelle1[[#This Row],[Gruppe]]&amp;Tabelle1[[#This Row],[Name]]</f>
        <v>Rewe GruppeWasgauEssigEssig Exquisit 0,5lKühne Weißweinessig 6%, 0,5l Karaffe</v>
      </c>
      <c r="V3727">
        <f>_xlfn.XLOOKUP(U3727,'Daten Vor-Quartal'!U:U,'Daten Vor-Quartal'!I:I,0)</f>
        <v>0.97297297297297303</v>
      </c>
    </row>
    <row r="3728" spans="1:22">
      <c r="A3728" t="s">
        <v>24</v>
      </c>
      <c r="B3728" t="s">
        <v>35</v>
      </c>
      <c r="C3728" t="s">
        <v>9</v>
      </c>
      <c r="D3728" t="s">
        <v>192</v>
      </c>
      <c r="E3728" t="s">
        <v>94</v>
      </c>
      <c r="F3728">
        <v>99</v>
      </c>
      <c r="G3728" t="s">
        <v>74</v>
      </c>
      <c r="H3728">
        <v>0</v>
      </c>
      <c r="I3728">
        <v>0</v>
      </c>
      <c r="J3728">
        <v>0</v>
      </c>
      <c r="K3728">
        <v>0</v>
      </c>
      <c r="L3728">
        <v>0</v>
      </c>
      <c r="M3728">
        <v>65</v>
      </c>
      <c r="N3728">
        <v>1</v>
      </c>
      <c r="O3728">
        <v>0</v>
      </c>
      <c r="P3728">
        <v>0</v>
      </c>
      <c r="Q3728">
        <v>0</v>
      </c>
      <c r="R3728">
        <v>0</v>
      </c>
      <c r="S3728">
        <f t="shared" si="61"/>
        <v>0</v>
      </c>
      <c r="T3728" s="13">
        <f>(Tabelle1[[#This Row],[MT Distri % (besucht)]]-Tabelle1[[#This Row],[MT Distri % (besucht) VP]])*100</f>
        <v>0</v>
      </c>
      <c r="U3728" t="str">
        <f>Tabelle1[[#This Row],[Kundenhierarchie 1]]&amp;Tabelle1[[#This Row],[Händler]]&amp;Tabelle1[[#This Row],[Kategorie]]&amp;Tabelle1[[#This Row],[Gruppe]]&amp;Tabelle1[[#This Row],[Name]]</f>
        <v>Rewe GruppeWasgauEssigEssig Exquisit 0,5lLiebling d.Jahres, Schw.Johannisb., 0,5l</v>
      </c>
      <c r="V3728">
        <f>_xlfn.XLOOKUP(U3728,'Daten Vor-Quartal'!U:U,'Daten Vor-Quartal'!I:I,0)</f>
        <v>0</v>
      </c>
    </row>
    <row r="3729" spans="1:22">
      <c r="A3729" t="s">
        <v>24</v>
      </c>
      <c r="B3729" t="s">
        <v>35</v>
      </c>
      <c r="C3729" t="s">
        <v>9</v>
      </c>
      <c r="D3729" t="s">
        <v>193</v>
      </c>
      <c r="E3729" t="s">
        <v>81</v>
      </c>
      <c r="F3729">
        <v>28</v>
      </c>
      <c r="G3729" t="s">
        <v>74</v>
      </c>
      <c r="H3729">
        <v>0</v>
      </c>
      <c r="I3729">
        <v>0</v>
      </c>
      <c r="J3729">
        <v>0</v>
      </c>
      <c r="K3729">
        <v>0</v>
      </c>
      <c r="L3729">
        <v>0</v>
      </c>
      <c r="M3729">
        <v>65</v>
      </c>
      <c r="N3729">
        <v>1</v>
      </c>
      <c r="O3729">
        <v>0</v>
      </c>
      <c r="P3729">
        <v>0</v>
      </c>
      <c r="Q3729">
        <v>0</v>
      </c>
      <c r="R3729">
        <v>0</v>
      </c>
      <c r="S3729">
        <f t="shared" si="61"/>
        <v>0</v>
      </c>
      <c r="T3729" s="13">
        <f>(Tabelle1[[#This Row],[MT Distri % (besucht)]]-Tabelle1[[#This Row],[MT Distri % (besucht) VP]])*100</f>
        <v>0</v>
      </c>
      <c r="U3729" t="str">
        <f>Tabelle1[[#This Row],[Kundenhierarchie 1]]&amp;Tabelle1[[#This Row],[Händler]]&amp;Tabelle1[[#This Row],[Kategorie]]&amp;Tabelle1[[#This Row],[Gruppe]]&amp;Tabelle1[[#This Row],[Name]]</f>
        <v>Rewe GruppeWasgauEssigEssig Exquisit 100mlKühne Weißweinessig, 100ml Flasche</v>
      </c>
      <c r="V3729">
        <f>_xlfn.XLOOKUP(U3729,'Daten Vor-Quartal'!U:U,'Daten Vor-Quartal'!I:I,0)</f>
        <v>0</v>
      </c>
    </row>
    <row r="3730" spans="1:22">
      <c r="A3730" t="s">
        <v>24</v>
      </c>
      <c r="B3730" t="s">
        <v>35</v>
      </c>
      <c r="C3730" t="s">
        <v>9</v>
      </c>
      <c r="D3730" t="s">
        <v>194</v>
      </c>
      <c r="E3730" t="s">
        <v>79</v>
      </c>
      <c r="F3730">
        <v>26</v>
      </c>
      <c r="G3730" t="s">
        <v>74</v>
      </c>
      <c r="H3730">
        <v>0</v>
      </c>
      <c r="I3730">
        <v>0</v>
      </c>
      <c r="J3730">
        <v>0</v>
      </c>
      <c r="K3730">
        <v>0</v>
      </c>
      <c r="L3730">
        <v>0</v>
      </c>
      <c r="M3730">
        <v>65</v>
      </c>
      <c r="N3730">
        <v>1</v>
      </c>
      <c r="O3730">
        <v>0</v>
      </c>
      <c r="P3730">
        <v>0</v>
      </c>
      <c r="Q3730">
        <v>0</v>
      </c>
      <c r="R3730">
        <v>0</v>
      </c>
      <c r="S3730">
        <f t="shared" si="61"/>
        <v>0</v>
      </c>
      <c r="T3730" s="13">
        <f>(Tabelle1[[#This Row],[MT Distri % (besucht)]]-Tabelle1[[#This Row],[MT Distri % (besucht) VP]])*100</f>
        <v>0</v>
      </c>
      <c r="U3730" t="str">
        <f>Tabelle1[[#This Row],[Kundenhierarchie 1]]&amp;Tabelle1[[#This Row],[Händler]]&amp;Tabelle1[[#This Row],[Kategorie]]&amp;Tabelle1[[#This Row],[Gruppe]]&amp;Tabelle1[[#This Row],[Name]]</f>
        <v>Rewe GruppeWasgauEssigEssig Flasche 0,75lGurkenaufguss, 0,75l Glasfl.</v>
      </c>
      <c r="V3730">
        <f>_xlfn.XLOOKUP(U3730,'Daten Vor-Quartal'!U:U,'Daten Vor-Quartal'!I:I,0)</f>
        <v>0</v>
      </c>
    </row>
    <row r="3731" spans="1:22">
      <c r="A3731" t="s">
        <v>24</v>
      </c>
      <c r="B3731" t="s">
        <v>35</v>
      </c>
      <c r="C3731" t="s">
        <v>9</v>
      </c>
      <c r="D3731" t="s">
        <v>194</v>
      </c>
      <c r="E3731" t="s">
        <v>59</v>
      </c>
      <c r="F3731">
        <v>8</v>
      </c>
      <c r="G3731" t="s">
        <v>51</v>
      </c>
      <c r="H3731">
        <v>0</v>
      </c>
      <c r="I3731">
        <v>0</v>
      </c>
      <c r="J3731">
        <v>0</v>
      </c>
      <c r="K3731">
        <v>0</v>
      </c>
      <c r="L3731">
        <v>0</v>
      </c>
      <c r="M3731">
        <v>65</v>
      </c>
      <c r="N3731">
        <v>1</v>
      </c>
      <c r="O3731">
        <v>0</v>
      </c>
      <c r="P3731">
        <v>0</v>
      </c>
      <c r="Q3731">
        <v>0</v>
      </c>
      <c r="R3731">
        <v>0</v>
      </c>
      <c r="S3731">
        <f t="shared" si="61"/>
        <v>0</v>
      </c>
      <c r="T3731" s="13">
        <f>(Tabelle1[[#This Row],[MT Distri % (besucht)]]-Tabelle1[[#This Row],[MT Distri % (besucht) VP]])*100</f>
        <v>0</v>
      </c>
      <c r="U3731" t="str">
        <f>Tabelle1[[#This Row],[Kundenhierarchie 1]]&amp;Tabelle1[[#This Row],[Händler]]&amp;Tabelle1[[#This Row],[Kategorie]]&amp;Tabelle1[[#This Row],[Gruppe]]&amp;Tabelle1[[#This Row],[Name]]</f>
        <v>Rewe GruppeWasgauEssigEssig Flasche 0,75lKFM Kressi Kräuter VollwEs.5% 0,75l 12er</v>
      </c>
      <c r="V3731">
        <f>_xlfn.XLOOKUP(U3731,'Daten Vor-Quartal'!U:U,'Daten Vor-Quartal'!I:I,0)</f>
        <v>0</v>
      </c>
    </row>
    <row r="3732" spans="1:22">
      <c r="A3732" t="s">
        <v>24</v>
      </c>
      <c r="B3732" t="s">
        <v>35</v>
      </c>
      <c r="C3732" t="s">
        <v>9</v>
      </c>
      <c r="D3732" t="s">
        <v>194</v>
      </c>
      <c r="E3732" t="s">
        <v>56</v>
      </c>
      <c r="F3732">
        <v>5</v>
      </c>
      <c r="G3732" t="s">
        <v>51</v>
      </c>
      <c r="H3732">
        <v>0.81538461538461537</v>
      </c>
      <c r="I3732">
        <v>0.97368421052631582</v>
      </c>
      <c r="J3732">
        <v>0</v>
      </c>
      <c r="K3732">
        <v>0</v>
      </c>
      <c r="L3732">
        <v>53</v>
      </c>
      <c r="M3732">
        <v>65</v>
      </c>
      <c r="N3732">
        <v>38</v>
      </c>
      <c r="O3732">
        <v>37</v>
      </c>
      <c r="P3732">
        <v>0</v>
      </c>
      <c r="Q3732">
        <v>0</v>
      </c>
      <c r="R3732">
        <v>0</v>
      </c>
      <c r="S3732">
        <f t="shared" si="61"/>
        <v>0.97435897435897434</v>
      </c>
      <c r="T3732" s="13">
        <f>(Tabelle1[[#This Row],[MT Distri % (besucht)]]-Tabelle1[[#This Row],[MT Distri % (besucht) VP]])*100</f>
        <v>-6.7476383265852036E-2</v>
      </c>
      <c r="U3732" t="str">
        <f>Tabelle1[[#This Row],[Kundenhierarchie 1]]&amp;Tabelle1[[#This Row],[Händler]]&amp;Tabelle1[[#This Row],[Kategorie]]&amp;Tabelle1[[#This Row],[Gruppe]]&amp;Tabelle1[[#This Row],[Name]]</f>
        <v>Rewe GruppeWasgauEssigEssig Flasche 0,75lSalata kräuterwürzig, 0,75l Glasflasche</v>
      </c>
      <c r="V3732">
        <f>_xlfn.XLOOKUP(U3732,'Daten Vor-Quartal'!U:U,'Daten Vor-Quartal'!I:I,0)</f>
        <v>0.97435897435897434</v>
      </c>
    </row>
    <row r="3733" spans="1:22">
      <c r="A3733" t="s">
        <v>24</v>
      </c>
      <c r="B3733" t="s">
        <v>35</v>
      </c>
      <c r="C3733" t="s">
        <v>9</v>
      </c>
      <c r="D3733" t="s">
        <v>194</v>
      </c>
      <c r="E3733" t="s">
        <v>72</v>
      </c>
      <c r="F3733">
        <v>20</v>
      </c>
      <c r="G3733" t="s">
        <v>63</v>
      </c>
      <c r="H3733">
        <v>0.81538461538461537</v>
      </c>
      <c r="I3733">
        <v>0.94736842105263153</v>
      </c>
      <c r="J3733">
        <v>0</v>
      </c>
      <c r="K3733">
        <v>0</v>
      </c>
      <c r="L3733">
        <v>53</v>
      </c>
      <c r="M3733">
        <v>65</v>
      </c>
      <c r="N3733">
        <v>38</v>
      </c>
      <c r="O3733">
        <v>36</v>
      </c>
      <c r="P3733">
        <v>0</v>
      </c>
      <c r="Q3733">
        <v>0</v>
      </c>
      <c r="R3733">
        <v>0</v>
      </c>
      <c r="S3733">
        <f t="shared" si="61"/>
        <v>0.94871794871794868</v>
      </c>
      <c r="T3733" s="13">
        <f>(Tabelle1[[#This Row],[MT Distri % (besucht)]]-Tabelle1[[#This Row],[MT Distri % (besucht) VP]])*100</f>
        <v>-0.13495276653171517</v>
      </c>
      <c r="U3733" t="str">
        <f>Tabelle1[[#This Row],[Kundenhierarchie 1]]&amp;Tabelle1[[#This Row],[Händler]]&amp;Tabelle1[[#This Row],[Kategorie]]&amp;Tabelle1[[#This Row],[Gruppe]]&amp;Tabelle1[[#This Row],[Name]]</f>
        <v>Rewe GruppeWasgauEssigEssig Flasche 0,75lTafelessig 5%, 0,75l Glasflasche</v>
      </c>
      <c r="V3733">
        <f>_xlfn.XLOOKUP(U3733,'Daten Vor-Quartal'!U:U,'Daten Vor-Quartal'!I:I,0)</f>
        <v>0.94871794871794868</v>
      </c>
    </row>
    <row r="3734" spans="1:22">
      <c r="A3734" t="s">
        <v>24</v>
      </c>
      <c r="B3734" t="s">
        <v>35</v>
      </c>
      <c r="C3734" t="s">
        <v>9</v>
      </c>
      <c r="D3734" t="s">
        <v>195</v>
      </c>
      <c r="E3734" t="s">
        <v>89</v>
      </c>
      <c r="F3734">
        <v>36</v>
      </c>
      <c r="G3734" t="s">
        <v>74</v>
      </c>
      <c r="H3734">
        <v>0</v>
      </c>
      <c r="I3734">
        <v>0</v>
      </c>
      <c r="J3734">
        <v>0</v>
      </c>
      <c r="K3734">
        <v>0</v>
      </c>
      <c r="L3734">
        <v>0</v>
      </c>
      <c r="M3734">
        <v>65</v>
      </c>
      <c r="N3734">
        <v>1</v>
      </c>
      <c r="O3734">
        <v>0</v>
      </c>
      <c r="P3734">
        <v>0</v>
      </c>
      <c r="Q3734">
        <v>0</v>
      </c>
      <c r="R3734">
        <v>0</v>
      </c>
      <c r="S3734">
        <f t="shared" si="61"/>
        <v>0</v>
      </c>
      <c r="T3734" s="13">
        <f>(Tabelle1[[#This Row],[MT Distri % (besucht)]]-Tabelle1[[#This Row],[MT Distri % (besucht) VP]])*100</f>
        <v>0</v>
      </c>
      <c r="U3734" t="str">
        <f>Tabelle1[[#This Row],[Kundenhierarchie 1]]&amp;Tabelle1[[#This Row],[Händler]]&amp;Tabelle1[[#This Row],[Kategorie]]&amp;Tabelle1[[#This Row],[Gruppe]]&amp;Tabelle1[[#This Row],[Name]]</f>
        <v>Rewe GruppeWasgauEssigEssig Kanister &lt;5lGurkenaufguss gebrauchsfertig, 5l Kan.</v>
      </c>
      <c r="V3734">
        <f>_xlfn.XLOOKUP(U3734,'Daten Vor-Quartal'!U:U,'Daten Vor-Quartal'!I:I,0)</f>
        <v>0</v>
      </c>
    </row>
    <row r="3735" spans="1:22">
      <c r="A3735" t="s">
        <v>24</v>
      </c>
      <c r="B3735" t="s">
        <v>35</v>
      </c>
      <c r="C3735" t="s">
        <v>9</v>
      </c>
      <c r="D3735" t="s">
        <v>195</v>
      </c>
      <c r="E3735" t="s">
        <v>87</v>
      </c>
      <c r="F3735">
        <v>34</v>
      </c>
      <c r="G3735" t="s">
        <v>74</v>
      </c>
      <c r="H3735">
        <v>0</v>
      </c>
      <c r="I3735">
        <v>0</v>
      </c>
      <c r="J3735">
        <v>0</v>
      </c>
      <c r="K3735">
        <v>0</v>
      </c>
      <c r="L3735">
        <v>0</v>
      </c>
      <c r="M3735">
        <v>65</v>
      </c>
      <c r="N3735">
        <v>1</v>
      </c>
      <c r="O3735">
        <v>0</v>
      </c>
      <c r="P3735">
        <v>0</v>
      </c>
      <c r="Q3735">
        <v>0</v>
      </c>
      <c r="R3735">
        <v>0</v>
      </c>
      <c r="S3735">
        <f t="shared" si="61"/>
        <v>0</v>
      </c>
      <c r="T3735" s="13">
        <f>(Tabelle1[[#This Row],[MT Distri % (besucht)]]-Tabelle1[[#This Row],[MT Distri % (besucht) VP]])*100</f>
        <v>0</v>
      </c>
      <c r="U3735" t="str">
        <f>Tabelle1[[#This Row],[Kundenhierarchie 1]]&amp;Tabelle1[[#This Row],[Händler]]&amp;Tabelle1[[#This Row],[Kategorie]]&amp;Tabelle1[[#This Row],[Gruppe]]&amp;Tabelle1[[#This Row],[Name]]</f>
        <v>Rewe GruppeWasgauEssigEssig Kanister &lt;5lGurkenaufguss, 2l Kanister</v>
      </c>
      <c r="V3735">
        <f>_xlfn.XLOOKUP(U3735,'Daten Vor-Quartal'!U:U,'Daten Vor-Quartal'!I:I,0)</f>
        <v>0</v>
      </c>
    </row>
    <row r="3736" spans="1:22">
      <c r="A3736" t="s">
        <v>24</v>
      </c>
      <c r="B3736" t="s">
        <v>35</v>
      </c>
      <c r="C3736" t="s">
        <v>9</v>
      </c>
      <c r="D3736" t="s">
        <v>195</v>
      </c>
      <c r="E3736" t="s">
        <v>80</v>
      </c>
      <c r="F3736">
        <v>27</v>
      </c>
      <c r="G3736" t="s">
        <v>74</v>
      </c>
      <c r="H3736">
        <v>0</v>
      </c>
      <c r="I3736">
        <v>0</v>
      </c>
      <c r="J3736">
        <v>0</v>
      </c>
      <c r="K3736">
        <v>0</v>
      </c>
      <c r="L3736">
        <v>0</v>
      </c>
      <c r="M3736">
        <v>65</v>
      </c>
      <c r="N3736">
        <v>1</v>
      </c>
      <c r="O3736">
        <v>0</v>
      </c>
      <c r="P3736">
        <v>0</v>
      </c>
      <c r="Q3736">
        <v>0</v>
      </c>
      <c r="R3736">
        <v>0</v>
      </c>
      <c r="S3736">
        <f t="shared" si="61"/>
        <v>0</v>
      </c>
      <c r="T3736" s="13">
        <f>(Tabelle1[[#This Row],[MT Distri % (besucht)]]-Tabelle1[[#This Row],[MT Distri % (besucht) VP]])*100</f>
        <v>0</v>
      </c>
      <c r="U3736" t="str">
        <f>Tabelle1[[#This Row],[Kundenhierarchie 1]]&amp;Tabelle1[[#This Row],[Händler]]&amp;Tabelle1[[#This Row],[Kategorie]]&amp;Tabelle1[[#This Row],[Gruppe]]&amp;Tabelle1[[#This Row],[Name]]</f>
        <v>Rewe GruppeWasgauEssigEssig Kanister &lt;5lKFM Kressi Kr. vollwürziger Essig 5l Kan</v>
      </c>
      <c r="V3736">
        <f>_xlfn.XLOOKUP(U3736,'Daten Vor-Quartal'!U:U,'Daten Vor-Quartal'!I:I,0)</f>
        <v>0</v>
      </c>
    </row>
    <row r="3737" spans="1:22">
      <c r="A3737" t="s">
        <v>24</v>
      </c>
      <c r="B3737" t="s">
        <v>35</v>
      </c>
      <c r="C3737" t="s">
        <v>9</v>
      </c>
      <c r="D3737" t="s">
        <v>195</v>
      </c>
      <c r="E3737" t="s">
        <v>90</v>
      </c>
      <c r="F3737">
        <v>99</v>
      </c>
      <c r="G3737" t="s">
        <v>74</v>
      </c>
      <c r="H3737">
        <v>0</v>
      </c>
      <c r="I3737">
        <v>0</v>
      </c>
      <c r="J3737">
        <v>0</v>
      </c>
      <c r="K3737">
        <v>0</v>
      </c>
      <c r="L3737">
        <v>0</v>
      </c>
      <c r="M3737">
        <v>65</v>
      </c>
      <c r="N3737">
        <v>1</v>
      </c>
      <c r="O3737">
        <v>0</v>
      </c>
      <c r="P3737">
        <v>0</v>
      </c>
      <c r="Q3737">
        <v>0</v>
      </c>
      <c r="R3737">
        <v>0</v>
      </c>
      <c r="S3737">
        <f t="shared" si="61"/>
        <v>0</v>
      </c>
      <c r="T3737" s="13">
        <f>(Tabelle1[[#This Row],[MT Distri % (besucht)]]-Tabelle1[[#This Row],[MT Distri % (besucht) VP]])*100</f>
        <v>0</v>
      </c>
      <c r="U3737" t="str">
        <f>Tabelle1[[#This Row],[Kundenhierarchie 1]]&amp;Tabelle1[[#This Row],[Händler]]&amp;Tabelle1[[#This Row],[Kategorie]]&amp;Tabelle1[[#This Row],[Gruppe]]&amp;Tabelle1[[#This Row],[Name]]</f>
        <v>Rewe GruppeWasgauEssigEssig Kanister &lt;5lKuehne Aceto Bals.di Modena 6%, 2l Kan.</v>
      </c>
      <c r="V3737">
        <f>_xlfn.XLOOKUP(U3737,'Daten Vor-Quartal'!U:U,'Daten Vor-Quartal'!I:I,0)</f>
        <v>0</v>
      </c>
    </row>
    <row r="3738" spans="1:22">
      <c r="A3738" t="s">
        <v>24</v>
      </c>
      <c r="B3738" t="s">
        <v>35</v>
      </c>
      <c r="C3738" t="s">
        <v>9</v>
      </c>
      <c r="D3738" t="s">
        <v>195</v>
      </c>
      <c r="E3738" t="s">
        <v>91</v>
      </c>
      <c r="F3738">
        <v>99</v>
      </c>
      <c r="G3738" t="s">
        <v>74</v>
      </c>
      <c r="H3738">
        <v>0</v>
      </c>
      <c r="I3738">
        <v>0</v>
      </c>
      <c r="J3738">
        <v>0</v>
      </c>
      <c r="K3738">
        <v>0</v>
      </c>
      <c r="L3738">
        <v>0</v>
      </c>
      <c r="M3738">
        <v>65</v>
      </c>
      <c r="N3738">
        <v>1</v>
      </c>
      <c r="O3738">
        <v>0</v>
      </c>
      <c r="P3738">
        <v>0</v>
      </c>
      <c r="Q3738">
        <v>0</v>
      </c>
      <c r="R3738">
        <v>0</v>
      </c>
      <c r="S3738">
        <f t="shared" si="61"/>
        <v>0</v>
      </c>
      <c r="T3738" s="13">
        <f>(Tabelle1[[#This Row],[MT Distri % (besucht)]]-Tabelle1[[#This Row],[MT Distri % (besucht) VP]])*100</f>
        <v>0</v>
      </c>
      <c r="U3738" t="str">
        <f>Tabelle1[[#This Row],[Kundenhierarchie 1]]&amp;Tabelle1[[#This Row],[Händler]]&amp;Tabelle1[[#This Row],[Kategorie]]&amp;Tabelle1[[#This Row],[Gruppe]]&amp;Tabelle1[[#This Row],[Name]]</f>
        <v>Rewe GruppeWasgauEssigEssig Kanister &lt;5lKuehne Condimento Balsa.Bianco, 2l Kan.</v>
      </c>
      <c r="V3738">
        <f>_xlfn.XLOOKUP(U3738,'Daten Vor-Quartal'!U:U,'Daten Vor-Quartal'!I:I,0)</f>
        <v>0</v>
      </c>
    </row>
    <row r="3739" spans="1:22">
      <c r="A3739" t="s">
        <v>24</v>
      </c>
      <c r="B3739" t="s">
        <v>35</v>
      </c>
      <c r="C3739" t="s">
        <v>9</v>
      </c>
      <c r="D3739" t="s">
        <v>195</v>
      </c>
      <c r="E3739" t="s">
        <v>92</v>
      </c>
      <c r="F3739">
        <v>99</v>
      </c>
      <c r="G3739" t="s">
        <v>74</v>
      </c>
      <c r="H3739">
        <v>0</v>
      </c>
      <c r="I3739">
        <v>0</v>
      </c>
      <c r="J3739">
        <v>0</v>
      </c>
      <c r="K3739">
        <v>0</v>
      </c>
      <c r="L3739">
        <v>0</v>
      </c>
      <c r="M3739">
        <v>65</v>
      </c>
      <c r="N3739">
        <v>1</v>
      </c>
      <c r="O3739">
        <v>0</v>
      </c>
      <c r="P3739">
        <v>0</v>
      </c>
      <c r="Q3739">
        <v>0</v>
      </c>
      <c r="R3739">
        <v>0</v>
      </c>
      <c r="S3739">
        <f t="shared" si="61"/>
        <v>0</v>
      </c>
      <c r="T3739" s="13">
        <f>(Tabelle1[[#This Row],[MT Distri % (besucht)]]-Tabelle1[[#This Row],[MT Distri % (besucht) VP]])*100</f>
        <v>0</v>
      </c>
      <c r="U3739" t="str">
        <f>Tabelle1[[#This Row],[Kundenhierarchie 1]]&amp;Tabelle1[[#This Row],[Händler]]&amp;Tabelle1[[#This Row],[Kategorie]]&amp;Tabelle1[[#This Row],[Gruppe]]&amp;Tabelle1[[#This Row],[Name]]</f>
        <v>Rewe GruppeWasgauEssigEssig Kanister &lt;5lKuehne Rotweinessig 6%, 2l Kanister</v>
      </c>
      <c r="V3739">
        <f>_xlfn.XLOOKUP(U3739,'Daten Vor-Quartal'!U:U,'Daten Vor-Quartal'!I:I,0)</f>
        <v>0</v>
      </c>
    </row>
    <row r="3740" spans="1:22">
      <c r="A3740" t="s">
        <v>24</v>
      </c>
      <c r="B3740" t="s">
        <v>35</v>
      </c>
      <c r="C3740" t="s">
        <v>9</v>
      </c>
      <c r="D3740" t="s">
        <v>195</v>
      </c>
      <c r="E3740" t="s">
        <v>93</v>
      </c>
      <c r="F3740">
        <v>99</v>
      </c>
      <c r="G3740" t="s">
        <v>74</v>
      </c>
      <c r="H3740">
        <v>0</v>
      </c>
      <c r="I3740">
        <v>0</v>
      </c>
      <c r="J3740">
        <v>0</v>
      </c>
      <c r="K3740">
        <v>0</v>
      </c>
      <c r="L3740">
        <v>0</v>
      </c>
      <c r="M3740">
        <v>65</v>
      </c>
      <c r="N3740">
        <v>1</v>
      </c>
      <c r="O3740">
        <v>0</v>
      </c>
      <c r="P3740">
        <v>0</v>
      </c>
      <c r="Q3740">
        <v>0</v>
      </c>
      <c r="R3740">
        <v>0</v>
      </c>
      <c r="S3740">
        <f t="shared" si="61"/>
        <v>0</v>
      </c>
      <c r="T3740" s="13">
        <f>(Tabelle1[[#This Row],[MT Distri % (besucht)]]-Tabelle1[[#This Row],[MT Distri % (besucht) VP]])*100</f>
        <v>0</v>
      </c>
      <c r="U3740" t="str">
        <f>Tabelle1[[#This Row],[Kundenhierarchie 1]]&amp;Tabelle1[[#This Row],[Händler]]&amp;Tabelle1[[#This Row],[Kategorie]]&amp;Tabelle1[[#This Row],[Gruppe]]&amp;Tabelle1[[#This Row],[Name]]</f>
        <v>Rewe GruppeWasgauEssigEssig Kanister &lt;5lKuehne Weissweinessig 6%, 2l Kanister</v>
      </c>
      <c r="V3740">
        <f>_xlfn.XLOOKUP(U3740,'Daten Vor-Quartal'!U:U,'Daten Vor-Quartal'!I:I,0)</f>
        <v>0</v>
      </c>
    </row>
    <row r="3741" spans="1:22">
      <c r="A3741" t="s">
        <v>24</v>
      </c>
      <c r="B3741" t="s">
        <v>35</v>
      </c>
      <c r="C3741" t="s">
        <v>9</v>
      </c>
      <c r="D3741" t="s">
        <v>195</v>
      </c>
      <c r="E3741" t="s">
        <v>95</v>
      </c>
      <c r="F3741">
        <v>99</v>
      </c>
      <c r="G3741" t="s">
        <v>74</v>
      </c>
      <c r="H3741">
        <v>0</v>
      </c>
      <c r="I3741">
        <v>0</v>
      </c>
      <c r="J3741">
        <v>0</v>
      </c>
      <c r="K3741">
        <v>0</v>
      </c>
      <c r="L3741">
        <v>0</v>
      </c>
      <c r="M3741">
        <v>65</v>
      </c>
      <c r="N3741">
        <v>1</v>
      </c>
      <c r="O3741">
        <v>0</v>
      </c>
      <c r="P3741">
        <v>0</v>
      </c>
      <c r="Q3741">
        <v>0</v>
      </c>
      <c r="R3741">
        <v>0</v>
      </c>
      <c r="S3741">
        <f t="shared" si="61"/>
        <v>0</v>
      </c>
      <c r="T3741" s="13">
        <f>(Tabelle1[[#This Row],[MT Distri % (besucht)]]-Tabelle1[[#This Row],[MT Distri % (besucht) VP]])*100</f>
        <v>0</v>
      </c>
      <c r="U3741" t="str">
        <f>Tabelle1[[#This Row],[Kundenhierarchie 1]]&amp;Tabelle1[[#This Row],[Händler]]&amp;Tabelle1[[#This Row],[Kategorie]]&amp;Tabelle1[[#This Row],[Gruppe]]&amp;Tabelle1[[#This Row],[Name]]</f>
        <v>Rewe GruppeWasgauEssigEssig Kanister &lt;5lStein UnivTafelessig a Branntw.5% 5l Kan</v>
      </c>
      <c r="V3741">
        <f>_xlfn.XLOOKUP(U3741,'Daten Vor-Quartal'!U:U,'Daten Vor-Quartal'!I:I,0)</f>
        <v>0</v>
      </c>
    </row>
    <row r="3742" spans="1:22">
      <c r="A3742" t="s">
        <v>24</v>
      </c>
      <c r="B3742" t="s">
        <v>35</v>
      </c>
      <c r="C3742" t="s">
        <v>9</v>
      </c>
      <c r="D3742" t="s">
        <v>196</v>
      </c>
      <c r="E3742" t="s">
        <v>57</v>
      </c>
      <c r="F3742">
        <v>6</v>
      </c>
      <c r="G3742" t="s">
        <v>51</v>
      </c>
      <c r="H3742">
        <v>0.81538461538461537</v>
      </c>
      <c r="I3742">
        <v>0.97368421052631582</v>
      </c>
      <c r="J3742">
        <v>0</v>
      </c>
      <c r="K3742">
        <v>0</v>
      </c>
      <c r="L3742">
        <v>53</v>
      </c>
      <c r="M3742">
        <v>65</v>
      </c>
      <c r="N3742">
        <v>38</v>
      </c>
      <c r="O3742">
        <v>37</v>
      </c>
      <c r="P3742">
        <v>0</v>
      </c>
      <c r="Q3742">
        <v>0</v>
      </c>
      <c r="R3742">
        <v>0</v>
      </c>
      <c r="S3742">
        <f t="shared" si="61"/>
        <v>0.97435897435897434</v>
      </c>
      <c r="T3742" s="13">
        <f>(Tabelle1[[#This Row],[MT Distri % (besucht)]]-Tabelle1[[#This Row],[MT Distri % (besucht) VP]])*100</f>
        <v>-6.7476383265852036E-2</v>
      </c>
      <c r="U3742" t="str">
        <f>Tabelle1[[#This Row],[Kundenhierarchie 1]]&amp;Tabelle1[[#This Row],[Händler]]&amp;Tabelle1[[#This Row],[Kategorie]]&amp;Tabelle1[[#This Row],[Gruppe]]&amp;Tabelle1[[#This Row],[Name]]</f>
        <v>Rewe GruppeWasgauEssigEssig KeulenApfelessig 5%, 0,75l Fl.</v>
      </c>
      <c r="V3742">
        <f>_xlfn.XLOOKUP(U3742,'Daten Vor-Quartal'!U:U,'Daten Vor-Quartal'!I:I,0)</f>
        <v>0.97435897435897434</v>
      </c>
    </row>
    <row r="3743" spans="1:22">
      <c r="A3743" t="s">
        <v>24</v>
      </c>
      <c r="B3743" t="s">
        <v>35</v>
      </c>
      <c r="C3743" t="s">
        <v>9</v>
      </c>
      <c r="D3743" t="s">
        <v>196</v>
      </c>
      <c r="E3743" t="s">
        <v>82</v>
      </c>
      <c r="F3743">
        <v>29</v>
      </c>
      <c r="G3743" t="s">
        <v>74</v>
      </c>
      <c r="H3743">
        <v>0</v>
      </c>
      <c r="I3743">
        <v>0</v>
      </c>
      <c r="J3743">
        <v>0</v>
      </c>
      <c r="K3743">
        <v>0</v>
      </c>
      <c r="L3743">
        <v>0</v>
      </c>
      <c r="M3743">
        <v>65</v>
      </c>
      <c r="N3743">
        <v>1</v>
      </c>
      <c r="O3743">
        <v>0</v>
      </c>
      <c r="P3743">
        <v>0</v>
      </c>
      <c r="Q3743">
        <v>0</v>
      </c>
      <c r="R3743">
        <v>0</v>
      </c>
      <c r="S3743">
        <f t="shared" si="61"/>
        <v>0</v>
      </c>
      <c r="T3743" s="13">
        <f>(Tabelle1[[#This Row],[MT Distri % (besucht)]]-Tabelle1[[#This Row],[MT Distri % (besucht) VP]])*100</f>
        <v>0</v>
      </c>
      <c r="U3743" t="str">
        <f>Tabelle1[[#This Row],[Kundenhierarchie 1]]&amp;Tabelle1[[#This Row],[Händler]]&amp;Tabelle1[[#This Row],[Kategorie]]&amp;Tabelle1[[#This Row],[Gruppe]]&amp;Tabelle1[[#This Row],[Name]]</f>
        <v>Rewe GruppeWasgauEssigEssig KeulenEssig plus Zitrone, 0,75l Glasfl.</v>
      </c>
      <c r="V3743">
        <f>_xlfn.XLOOKUP(U3743,'Daten Vor-Quartal'!U:U,'Daten Vor-Quartal'!I:I,0)</f>
        <v>0</v>
      </c>
    </row>
    <row r="3744" spans="1:22">
      <c r="A3744" t="s">
        <v>24</v>
      </c>
      <c r="B3744" t="s">
        <v>35</v>
      </c>
      <c r="C3744" t="s">
        <v>9</v>
      </c>
      <c r="D3744" t="s">
        <v>196</v>
      </c>
      <c r="E3744" t="s">
        <v>54</v>
      </c>
      <c r="F3744">
        <v>3</v>
      </c>
      <c r="G3744" t="s">
        <v>51</v>
      </c>
      <c r="H3744">
        <v>0.81538461538461537</v>
      </c>
      <c r="I3744">
        <v>0.97368421052631582</v>
      </c>
      <c r="J3744">
        <v>0</v>
      </c>
      <c r="K3744">
        <v>0</v>
      </c>
      <c r="L3744">
        <v>53</v>
      </c>
      <c r="M3744">
        <v>65</v>
      </c>
      <c r="N3744">
        <v>38</v>
      </c>
      <c r="O3744">
        <v>37</v>
      </c>
      <c r="P3744">
        <v>0</v>
      </c>
      <c r="Q3744">
        <v>0</v>
      </c>
      <c r="R3744">
        <v>0</v>
      </c>
      <c r="S3744">
        <f t="shared" si="61"/>
        <v>0.97435897435897434</v>
      </c>
      <c r="T3744" s="13">
        <f>(Tabelle1[[#This Row],[MT Distri % (besucht)]]-Tabelle1[[#This Row],[MT Distri % (besucht) VP]])*100</f>
        <v>-6.7476383265852036E-2</v>
      </c>
      <c r="U3744" t="str">
        <f>Tabelle1[[#This Row],[Kundenhierarchie 1]]&amp;Tabelle1[[#This Row],[Händler]]&amp;Tabelle1[[#This Row],[Kategorie]]&amp;Tabelle1[[#This Row],[Gruppe]]&amp;Tabelle1[[#This Row],[Name]]</f>
        <v>Rewe GruppeWasgauEssigEssig KeulenSurol 7-Krt Essig, 0,75l Fl.</v>
      </c>
      <c r="V3744">
        <f>_xlfn.XLOOKUP(U3744,'Daten Vor-Quartal'!U:U,'Daten Vor-Quartal'!I:I,0)</f>
        <v>0.97435897435897434</v>
      </c>
    </row>
    <row r="3745" spans="1:22">
      <c r="A3745" t="s">
        <v>24</v>
      </c>
      <c r="B3745" t="s">
        <v>35</v>
      </c>
      <c r="C3745" t="s">
        <v>9</v>
      </c>
      <c r="D3745" t="s">
        <v>196</v>
      </c>
      <c r="E3745" t="s">
        <v>73</v>
      </c>
      <c r="F3745">
        <v>21</v>
      </c>
      <c r="G3745" t="s">
        <v>63</v>
      </c>
      <c r="H3745">
        <v>0</v>
      </c>
      <c r="I3745">
        <v>0</v>
      </c>
      <c r="J3745">
        <v>0</v>
      </c>
      <c r="K3745">
        <v>0</v>
      </c>
      <c r="L3745">
        <v>0</v>
      </c>
      <c r="M3745">
        <v>65</v>
      </c>
      <c r="N3745">
        <v>1</v>
      </c>
      <c r="O3745">
        <v>0</v>
      </c>
      <c r="P3745">
        <v>0</v>
      </c>
      <c r="Q3745">
        <v>0</v>
      </c>
      <c r="R3745">
        <v>0</v>
      </c>
      <c r="S3745">
        <f t="shared" si="61"/>
        <v>0</v>
      </c>
      <c r="T3745" s="13">
        <f>(Tabelle1[[#This Row],[MT Distri % (besucht)]]-Tabelle1[[#This Row],[MT Distri % (besucht) VP]])*100</f>
        <v>0</v>
      </c>
      <c r="U3745" t="str">
        <f>Tabelle1[[#This Row],[Kundenhierarchie 1]]&amp;Tabelle1[[#This Row],[Händler]]&amp;Tabelle1[[#This Row],[Kategorie]]&amp;Tabelle1[[#This Row],[Gruppe]]&amp;Tabelle1[[#This Row],[Name]]</f>
        <v>Rewe GruppeWasgauEssigEssig KeulenWeinwürziger Essig 5%, 0,75l Glasflasche</v>
      </c>
      <c r="V3745">
        <f>_xlfn.XLOOKUP(U3745,'Daten Vor-Quartal'!U:U,'Daten Vor-Quartal'!I:I,0)</f>
        <v>0</v>
      </c>
    </row>
    <row r="3746" spans="1:22">
      <c r="A3746" t="s">
        <v>24</v>
      </c>
      <c r="B3746" t="s">
        <v>35</v>
      </c>
      <c r="C3746" t="s">
        <v>9</v>
      </c>
      <c r="D3746" t="s">
        <v>197</v>
      </c>
      <c r="E3746" t="s">
        <v>85</v>
      </c>
      <c r="F3746">
        <v>32</v>
      </c>
      <c r="G3746" t="s">
        <v>74</v>
      </c>
      <c r="H3746">
        <v>0</v>
      </c>
      <c r="I3746">
        <v>0</v>
      </c>
      <c r="J3746">
        <v>0</v>
      </c>
      <c r="K3746">
        <v>0</v>
      </c>
      <c r="L3746">
        <v>0</v>
      </c>
      <c r="M3746">
        <v>65</v>
      </c>
      <c r="N3746">
        <v>1</v>
      </c>
      <c r="O3746">
        <v>0</v>
      </c>
      <c r="P3746">
        <v>0</v>
      </c>
      <c r="Q3746">
        <v>0</v>
      </c>
      <c r="R3746">
        <v>0</v>
      </c>
      <c r="S3746">
        <f t="shared" si="61"/>
        <v>0</v>
      </c>
      <c r="T3746" s="13">
        <f>(Tabelle1[[#This Row],[MT Distri % (besucht)]]-Tabelle1[[#This Row],[MT Distri % (besucht) VP]])*100</f>
        <v>0</v>
      </c>
      <c r="U3746" t="str">
        <f>Tabelle1[[#This Row],[Kundenhierarchie 1]]&amp;Tabelle1[[#This Row],[Händler]]&amp;Tabelle1[[#This Row],[Kategorie]]&amp;Tabelle1[[#This Row],[Gruppe]]&amp;Tabelle1[[#This Row],[Name]]</f>
        <v>Rewe GruppeWasgauEssigVitasurVitasur Apfelessig-Trank, 0,75l Glasfl.</v>
      </c>
      <c r="V3746">
        <f>_xlfn.XLOOKUP(U3746,'Daten Vor-Quartal'!U:U,'Daten Vor-Quartal'!I:I,0)</f>
        <v>0</v>
      </c>
    </row>
    <row r="3747" spans="1:22">
      <c r="A3747" t="s">
        <v>24</v>
      </c>
      <c r="B3747" t="s">
        <v>35</v>
      </c>
      <c r="C3747" t="s">
        <v>14</v>
      </c>
      <c r="D3747" t="s">
        <v>199</v>
      </c>
      <c r="E3747" t="s">
        <v>198</v>
      </c>
      <c r="F3747">
        <v>19</v>
      </c>
      <c r="G3747" t="s">
        <v>74</v>
      </c>
      <c r="H3747">
        <v>0.64615384615384619</v>
      </c>
      <c r="I3747">
        <v>0</v>
      </c>
      <c r="J3747">
        <v>0</v>
      </c>
      <c r="K3747">
        <v>0</v>
      </c>
      <c r="L3747">
        <v>42</v>
      </c>
      <c r="M3747">
        <v>65</v>
      </c>
      <c r="N3747">
        <v>1</v>
      </c>
      <c r="O3747">
        <v>0</v>
      </c>
      <c r="P3747">
        <v>0</v>
      </c>
      <c r="Q3747">
        <v>0</v>
      </c>
      <c r="R3747">
        <v>0</v>
      </c>
      <c r="S3747">
        <f t="shared" si="61"/>
        <v>0</v>
      </c>
      <c r="T3747" s="13">
        <f>(Tabelle1[[#This Row],[MT Distri % (besucht)]]-Tabelle1[[#This Row],[MT Distri % (besucht) VP]])*100</f>
        <v>0</v>
      </c>
      <c r="U3747" t="str">
        <f>Tabelle1[[#This Row],[Kundenhierarchie 1]]&amp;Tabelle1[[#This Row],[Händler]]&amp;Tabelle1[[#This Row],[Kategorie]]&amp;Tabelle1[[#This Row],[Gruppe]]&amp;Tabelle1[[#This Row],[Name]]</f>
        <v>Rewe GruppeWasgauGemüse in EssigGemüse in Essig -370 ml GL.Bohnensalat, 370ml Glas, 10er Tray</v>
      </c>
      <c r="V3747">
        <f>_xlfn.XLOOKUP(U3747,'Daten Vor-Quartal'!U:U,'Daten Vor-Quartal'!I:I,0)</f>
        <v>0</v>
      </c>
    </row>
    <row r="3748" spans="1:22">
      <c r="A3748" t="s">
        <v>24</v>
      </c>
      <c r="B3748" t="s">
        <v>35</v>
      </c>
      <c r="C3748" t="s">
        <v>14</v>
      </c>
      <c r="D3748" t="s">
        <v>199</v>
      </c>
      <c r="E3748" t="s">
        <v>200</v>
      </c>
      <c r="F3748">
        <v>18</v>
      </c>
      <c r="G3748" t="s">
        <v>74</v>
      </c>
      <c r="H3748">
        <v>0.7384615384615385</v>
      </c>
      <c r="I3748">
        <v>0</v>
      </c>
      <c r="J3748">
        <v>0</v>
      </c>
      <c r="K3748">
        <v>0</v>
      </c>
      <c r="L3748">
        <v>48</v>
      </c>
      <c r="M3748">
        <v>65</v>
      </c>
      <c r="N3748">
        <v>1</v>
      </c>
      <c r="O3748">
        <v>0</v>
      </c>
      <c r="P3748">
        <v>0</v>
      </c>
      <c r="Q3748">
        <v>0</v>
      </c>
      <c r="R3748">
        <v>0</v>
      </c>
      <c r="S3748">
        <f t="shared" si="61"/>
        <v>0</v>
      </c>
      <c r="T3748" s="13">
        <f>(Tabelle1[[#This Row],[MT Distri % (besucht)]]-Tabelle1[[#This Row],[MT Distri % (besucht) VP]])*100</f>
        <v>0</v>
      </c>
      <c r="U3748" t="str">
        <f>Tabelle1[[#This Row],[Kundenhierarchie 1]]&amp;Tabelle1[[#This Row],[Händler]]&amp;Tabelle1[[#This Row],[Kategorie]]&amp;Tabelle1[[#This Row],[Gruppe]]&amp;Tabelle1[[#This Row],[Name]]</f>
        <v>Rewe GruppeWasgauGemüse in EssigGemüse in Essig -370 ml GL.Karottensalat, 370ml Glas, 10er Tray</v>
      </c>
      <c r="V3748">
        <f>_xlfn.XLOOKUP(U3748,'Daten Vor-Quartal'!U:U,'Daten Vor-Quartal'!I:I,0)</f>
        <v>0</v>
      </c>
    </row>
    <row r="3749" spans="1:22">
      <c r="A3749" t="s">
        <v>24</v>
      </c>
      <c r="B3749" t="s">
        <v>35</v>
      </c>
      <c r="C3749" t="s">
        <v>14</v>
      </c>
      <c r="D3749" t="s">
        <v>199</v>
      </c>
      <c r="E3749" t="s">
        <v>201</v>
      </c>
      <c r="F3749">
        <v>12</v>
      </c>
      <c r="G3749" t="s">
        <v>63</v>
      </c>
      <c r="H3749">
        <v>0.64615384615384619</v>
      </c>
      <c r="I3749">
        <v>0</v>
      </c>
      <c r="J3749">
        <v>0</v>
      </c>
      <c r="K3749">
        <v>0</v>
      </c>
      <c r="L3749">
        <v>42</v>
      </c>
      <c r="M3749">
        <v>65</v>
      </c>
      <c r="N3749">
        <v>1</v>
      </c>
      <c r="O3749">
        <v>0</v>
      </c>
      <c r="P3749">
        <v>0</v>
      </c>
      <c r="Q3749">
        <v>0</v>
      </c>
      <c r="R3749">
        <v>0</v>
      </c>
      <c r="S3749">
        <f t="shared" si="61"/>
        <v>0</v>
      </c>
      <c r="T3749" s="13">
        <f>(Tabelle1[[#This Row],[MT Distri % (besucht)]]-Tabelle1[[#This Row],[MT Distri % (besucht) VP]])*100</f>
        <v>0</v>
      </c>
      <c r="U3749" t="str">
        <f>Tabelle1[[#This Row],[Kundenhierarchie 1]]&amp;Tabelle1[[#This Row],[Händler]]&amp;Tabelle1[[#This Row],[Kategorie]]&amp;Tabelle1[[#This Row],[Gruppe]]&amp;Tabelle1[[#This Row],[Name]]</f>
        <v>Rewe GruppeWasgauGemüse in EssigGemüse in Essig -370 ml GL.Kürbis, 370ml Glas, 10er Tray</v>
      </c>
      <c r="V3749">
        <f>_xlfn.XLOOKUP(U3749,'Daten Vor-Quartal'!U:U,'Daten Vor-Quartal'!I:I,0)</f>
        <v>0</v>
      </c>
    </row>
    <row r="3750" spans="1:22">
      <c r="A3750" t="s">
        <v>24</v>
      </c>
      <c r="B3750" t="s">
        <v>35</v>
      </c>
      <c r="C3750" t="s">
        <v>14</v>
      </c>
      <c r="D3750" t="s">
        <v>199</v>
      </c>
      <c r="E3750" t="s">
        <v>202</v>
      </c>
      <c r="F3750">
        <v>4</v>
      </c>
      <c r="G3750" t="s">
        <v>51</v>
      </c>
      <c r="H3750">
        <v>0.75384615384615383</v>
      </c>
      <c r="I3750">
        <v>0</v>
      </c>
      <c r="J3750">
        <v>0</v>
      </c>
      <c r="K3750">
        <v>0</v>
      </c>
      <c r="L3750">
        <v>49</v>
      </c>
      <c r="M3750">
        <v>65</v>
      </c>
      <c r="N3750">
        <v>1</v>
      </c>
      <c r="O3750">
        <v>0</v>
      </c>
      <c r="P3750">
        <v>0</v>
      </c>
      <c r="Q3750">
        <v>0</v>
      </c>
      <c r="R3750">
        <v>0</v>
      </c>
      <c r="S3750">
        <f t="shared" si="61"/>
        <v>0</v>
      </c>
      <c r="T3750" s="13">
        <f>(Tabelle1[[#This Row],[MT Distri % (besucht)]]-Tabelle1[[#This Row],[MT Distri % (besucht) VP]])*100</f>
        <v>0</v>
      </c>
      <c r="U3750" t="str">
        <f>Tabelle1[[#This Row],[Kundenhierarchie 1]]&amp;Tabelle1[[#This Row],[Händler]]&amp;Tabelle1[[#This Row],[Kategorie]]&amp;Tabelle1[[#This Row],[Gruppe]]&amp;Tabelle1[[#This Row],[Name]]</f>
        <v>Rewe GruppeWasgauGemüse in EssigGemüse in Essig -370 ml GL.Maiskölbchen, 212ml Glas, 10er Tray</v>
      </c>
      <c r="V3750">
        <f>_xlfn.XLOOKUP(U3750,'Daten Vor-Quartal'!U:U,'Daten Vor-Quartal'!I:I,0)</f>
        <v>0</v>
      </c>
    </row>
    <row r="3751" spans="1:22">
      <c r="A3751" t="s">
        <v>24</v>
      </c>
      <c r="B3751" t="s">
        <v>35</v>
      </c>
      <c r="C3751" t="s">
        <v>14</v>
      </c>
      <c r="D3751" t="s">
        <v>199</v>
      </c>
      <c r="E3751" t="s">
        <v>203</v>
      </c>
      <c r="F3751">
        <v>11</v>
      </c>
      <c r="G3751" t="s">
        <v>63</v>
      </c>
      <c r="H3751">
        <v>0.7384615384615385</v>
      </c>
      <c r="I3751">
        <v>0</v>
      </c>
      <c r="J3751">
        <v>0</v>
      </c>
      <c r="K3751">
        <v>0</v>
      </c>
      <c r="L3751">
        <v>48</v>
      </c>
      <c r="M3751">
        <v>65</v>
      </c>
      <c r="N3751">
        <v>1</v>
      </c>
      <c r="O3751">
        <v>0</v>
      </c>
      <c r="P3751">
        <v>0</v>
      </c>
      <c r="Q3751">
        <v>0</v>
      </c>
      <c r="R3751">
        <v>0</v>
      </c>
      <c r="S3751">
        <f t="shared" si="61"/>
        <v>0</v>
      </c>
      <c r="T3751" s="13">
        <f>(Tabelle1[[#This Row],[MT Distri % (besucht)]]-Tabelle1[[#This Row],[MT Distri % (besucht) VP]])*100</f>
        <v>0</v>
      </c>
      <c r="U3751" t="str">
        <f>Tabelle1[[#This Row],[Kundenhierarchie 1]]&amp;Tabelle1[[#This Row],[Händler]]&amp;Tabelle1[[#This Row],[Kategorie]]&amp;Tabelle1[[#This Row],[Gruppe]]&amp;Tabelle1[[#This Row],[Name]]</f>
        <v>Rewe GruppeWasgauGemüse in EssigGemüse in Essig -370 ml GL.Mixed Pickles, 370ml Glas, 10er Tray</v>
      </c>
      <c r="V3751">
        <f>_xlfn.XLOOKUP(U3751,'Daten Vor-Quartal'!U:U,'Daten Vor-Quartal'!I:I,0)</f>
        <v>0</v>
      </c>
    </row>
    <row r="3752" spans="1:22">
      <c r="A3752" t="s">
        <v>24</v>
      </c>
      <c r="B3752" t="s">
        <v>35</v>
      </c>
      <c r="C3752" t="s">
        <v>14</v>
      </c>
      <c r="D3752" t="s">
        <v>199</v>
      </c>
      <c r="E3752" t="s">
        <v>204</v>
      </c>
      <c r="F3752">
        <v>13</v>
      </c>
      <c r="G3752" t="s">
        <v>63</v>
      </c>
      <c r="H3752">
        <v>0.7384615384615385</v>
      </c>
      <c r="I3752">
        <v>0</v>
      </c>
      <c r="J3752">
        <v>0</v>
      </c>
      <c r="K3752">
        <v>0</v>
      </c>
      <c r="L3752">
        <v>48</v>
      </c>
      <c r="M3752">
        <v>65</v>
      </c>
      <c r="N3752">
        <v>1</v>
      </c>
      <c r="O3752">
        <v>0</v>
      </c>
      <c r="P3752">
        <v>0</v>
      </c>
      <c r="Q3752">
        <v>0</v>
      </c>
      <c r="R3752">
        <v>0</v>
      </c>
      <c r="S3752">
        <f t="shared" si="61"/>
        <v>0</v>
      </c>
      <c r="T3752" s="13">
        <f>(Tabelle1[[#This Row],[MT Distri % (besucht)]]-Tabelle1[[#This Row],[MT Distri % (besucht) VP]])*100</f>
        <v>0</v>
      </c>
      <c r="U3752" t="str">
        <f>Tabelle1[[#This Row],[Kundenhierarchie 1]]&amp;Tabelle1[[#This Row],[Händler]]&amp;Tabelle1[[#This Row],[Kategorie]]&amp;Tabelle1[[#This Row],[Gruppe]]&amp;Tabelle1[[#This Row],[Name]]</f>
        <v>Rewe GruppeWasgauGemüse in EssigGemüse in Essig -370 ml GL.Paprika Streifen, 370ml Gl, 10er Tray</v>
      </c>
      <c r="V3752">
        <f>_xlfn.XLOOKUP(U3752,'Daten Vor-Quartal'!U:U,'Daten Vor-Quartal'!I:I,0)</f>
        <v>0</v>
      </c>
    </row>
    <row r="3753" spans="1:22">
      <c r="A3753" t="s">
        <v>24</v>
      </c>
      <c r="B3753" t="s">
        <v>35</v>
      </c>
      <c r="C3753" t="s">
        <v>14</v>
      </c>
      <c r="D3753" t="s">
        <v>199</v>
      </c>
      <c r="E3753" t="s">
        <v>205</v>
      </c>
      <c r="F3753">
        <v>15</v>
      </c>
      <c r="G3753" t="s">
        <v>63</v>
      </c>
      <c r="H3753">
        <v>0.7384615384615385</v>
      </c>
      <c r="I3753">
        <v>0</v>
      </c>
      <c r="J3753">
        <v>0</v>
      </c>
      <c r="K3753">
        <v>0</v>
      </c>
      <c r="L3753">
        <v>48</v>
      </c>
      <c r="M3753">
        <v>65</v>
      </c>
      <c r="N3753">
        <v>1</v>
      </c>
      <c r="O3753">
        <v>0</v>
      </c>
      <c r="P3753">
        <v>0</v>
      </c>
      <c r="Q3753">
        <v>0</v>
      </c>
      <c r="R3753">
        <v>0</v>
      </c>
      <c r="S3753">
        <f t="shared" si="61"/>
        <v>0</v>
      </c>
      <c r="T3753" s="13">
        <f>(Tabelle1[[#This Row],[MT Distri % (besucht)]]-Tabelle1[[#This Row],[MT Distri % (besucht) VP]])*100</f>
        <v>0</v>
      </c>
      <c r="U3753" t="str">
        <f>Tabelle1[[#This Row],[Kundenhierarchie 1]]&amp;Tabelle1[[#This Row],[Händler]]&amp;Tabelle1[[#This Row],[Kategorie]]&amp;Tabelle1[[#This Row],[Gruppe]]&amp;Tabelle1[[#This Row],[Name]]</f>
        <v>Rewe GruppeWasgauGemüse in EssigGemüse in Essig -370 ml GL.Peperoni mild, 370ml Glas, 10er Tray</v>
      </c>
      <c r="V3753">
        <f>_xlfn.XLOOKUP(U3753,'Daten Vor-Quartal'!U:U,'Daten Vor-Quartal'!I:I,0)</f>
        <v>0</v>
      </c>
    </row>
    <row r="3754" spans="1:22">
      <c r="A3754" t="s">
        <v>24</v>
      </c>
      <c r="B3754" t="s">
        <v>35</v>
      </c>
      <c r="C3754" t="s">
        <v>14</v>
      </c>
      <c r="D3754" t="s">
        <v>199</v>
      </c>
      <c r="E3754" t="s">
        <v>206</v>
      </c>
      <c r="F3754">
        <v>17</v>
      </c>
      <c r="G3754" t="s">
        <v>74</v>
      </c>
      <c r="H3754">
        <v>0</v>
      </c>
      <c r="I3754">
        <v>0</v>
      </c>
      <c r="J3754">
        <v>0</v>
      </c>
      <c r="K3754">
        <v>0</v>
      </c>
      <c r="L3754">
        <v>0</v>
      </c>
      <c r="M3754">
        <v>65</v>
      </c>
      <c r="N3754">
        <v>1</v>
      </c>
      <c r="O3754">
        <v>0</v>
      </c>
      <c r="P3754">
        <v>0</v>
      </c>
      <c r="Q3754">
        <v>0</v>
      </c>
      <c r="R3754">
        <v>0</v>
      </c>
      <c r="S3754">
        <f t="shared" si="61"/>
        <v>0</v>
      </c>
      <c r="T3754" s="13">
        <f>(Tabelle1[[#This Row],[MT Distri % (besucht)]]-Tabelle1[[#This Row],[MT Distri % (besucht) VP]])*100</f>
        <v>0</v>
      </c>
      <c r="U3754" t="str">
        <f>Tabelle1[[#This Row],[Kundenhierarchie 1]]&amp;Tabelle1[[#This Row],[Händler]]&amp;Tabelle1[[#This Row],[Kategorie]]&amp;Tabelle1[[#This Row],[Gruppe]]&amp;Tabelle1[[#This Row],[Name]]</f>
        <v>Rewe GruppeWasgauGemüse in EssigGemüse in Essig -370 ml GL.Peperoni scharf, 370ml Glas, 10er Tray</v>
      </c>
      <c r="V3754">
        <f>_xlfn.XLOOKUP(U3754,'Daten Vor-Quartal'!U:U,'Daten Vor-Quartal'!I:I,0)</f>
        <v>0</v>
      </c>
    </row>
    <row r="3755" spans="1:22">
      <c r="A3755" t="s">
        <v>24</v>
      </c>
      <c r="B3755" t="s">
        <v>35</v>
      </c>
      <c r="C3755" t="s">
        <v>14</v>
      </c>
      <c r="D3755" t="s">
        <v>199</v>
      </c>
      <c r="E3755" t="s">
        <v>207</v>
      </c>
      <c r="F3755">
        <v>5</v>
      </c>
      <c r="G3755" t="s">
        <v>63</v>
      </c>
      <c r="H3755">
        <v>0.7384615384615385</v>
      </c>
      <c r="I3755">
        <v>0</v>
      </c>
      <c r="J3755">
        <v>0</v>
      </c>
      <c r="K3755">
        <v>0</v>
      </c>
      <c r="L3755">
        <v>48</v>
      </c>
      <c r="M3755">
        <v>65</v>
      </c>
      <c r="N3755">
        <v>1</v>
      </c>
      <c r="O3755">
        <v>0</v>
      </c>
      <c r="P3755">
        <v>0</v>
      </c>
      <c r="Q3755">
        <v>0</v>
      </c>
      <c r="R3755">
        <v>0</v>
      </c>
      <c r="S3755">
        <f t="shared" si="61"/>
        <v>0</v>
      </c>
      <c r="T3755" s="13">
        <f>(Tabelle1[[#This Row],[MT Distri % (besucht)]]-Tabelle1[[#This Row],[MT Distri % (besucht) VP]])*100</f>
        <v>0</v>
      </c>
      <c r="U3755" t="str">
        <f>Tabelle1[[#This Row],[Kundenhierarchie 1]]&amp;Tabelle1[[#This Row],[Händler]]&amp;Tabelle1[[#This Row],[Kategorie]]&amp;Tabelle1[[#This Row],[Gruppe]]&amp;Tabelle1[[#This Row],[Name]]</f>
        <v>Rewe GruppeWasgauGemüse in EssigGemüse in Essig -370 ml GL.Puszta-Salat, 370ml Glas, 10er Tray</v>
      </c>
      <c r="V3755">
        <f>_xlfn.XLOOKUP(U3755,'Daten Vor-Quartal'!U:U,'Daten Vor-Quartal'!I:I,0)</f>
        <v>0</v>
      </c>
    </row>
    <row r="3756" spans="1:22">
      <c r="A3756" t="s">
        <v>24</v>
      </c>
      <c r="B3756" t="s">
        <v>35</v>
      </c>
      <c r="C3756" t="s">
        <v>14</v>
      </c>
      <c r="D3756" t="s">
        <v>199</v>
      </c>
      <c r="E3756" t="s">
        <v>208</v>
      </c>
      <c r="F3756">
        <v>16</v>
      </c>
      <c r="G3756" t="s">
        <v>74</v>
      </c>
      <c r="H3756">
        <v>0</v>
      </c>
      <c r="I3756">
        <v>0</v>
      </c>
      <c r="J3756">
        <v>0</v>
      </c>
      <c r="K3756">
        <v>0</v>
      </c>
      <c r="L3756">
        <v>0</v>
      </c>
      <c r="M3756">
        <v>65</v>
      </c>
      <c r="N3756">
        <v>1</v>
      </c>
      <c r="O3756">
        <v>0</v>
      </c>
      <c r="P3756">
        <v>0</v>
      </c>
      <c r="Q3756">
        <v>0</v>
      </c>
      <c r="R3756">
        <v>0</v>
      </c>
      <c r="S3756">
        <f t="shared" si="61"/>
        <v>0</v>
      </c>
      <c r="T3756" s="13">
        <f>(Tabelle1[[#This Row],[MT Distri % (besucht)]]-Tabelle1[[#This Row],[MT Distri % (besucht) VP]])*100</f>
        <v>0</v>
      </c>
      <c r="U3756" t="str">
        <f>Tabelle1[[#This Row],[Kundenhierarchie 1]]&amp;Tabelle1[[#This Row],[Händler]]&amp;Tabelle1[[#This Row],[Kategorie]]&amp;Tabelle1[[#This Row],[Gruppe]]&amp;Tabelle1[[#This Row],[Name]]</f>
        <v>Rewe GruppeWasgauGemüse in EssigGemüse in Essig -370 ml GL.Rote Bete Sch.leicht, 370ml Gl.10er Tray</v>
      </c>
      <c r="V3756">
        <f>_xlfn.XLOOKUP(U3756,'Daten Vor-Quartal'!U:U,'Daten Vor-Quartal'!I:I,0)</f>
        <v>0</v>
      </c>
    </row>
    <row r="3757" spans="1:22">
      <c r="A3757" t="s">
        <v>24</v>
      </c>
      <c r="B3757" t="s">
        <v>35</v>
      </c>
      <c r="C3757" t="s">
        <v>14</v>
      </c>
      <c r="D3757" t="s">
        <v>199</v>
      </c>
      <c r="E3757" t="s">
        <v>209</v>
      </c>
      <c r="F3757">
        <v>1</v>
      </c>
      <c r="G3757" t="s">
        <v>51</v>
      </c>
      <c r="H3757">
        <v>1</v>
      </c>
      <c r="I3757">
        <v>0</v>
      </c>
      <c r="J3757">
        <v>0</v>
      </c>
      <c r="K3757">
        <v>0</v>
      </c>
      <c r="L3757">
        <v>65</v>
      </c>
      <c r="M3757">
        <v>65</v>
      </c>
      <c r="N3757">
        <v>1</v>
      </c>
      <c r="O3757">
        <v>0</v>
      </c>
      <c r="P3757">
        <v>0</v>
      </c>
      <c r="Q3757">
        <v>0</v>
      </c>
      <c r="R3757">
        <v>0</v>
      </c>
      <c r="S3757">
        <f t="shared" si="61"/>
        <v>0</v>
      </c>
      <c r="T3757" s="13">
        <f>(Tabelle1[[#This Row],[MT Distri % (besucht)]]-Tabelle1[[#This Row],[MT Distri % (besucht) VP]])*100</f>
        <v>0</v>
      </c>
      <c r="U3757" t="str">
        <f>Tabelle1[[#This Row],[Kundenhierarchie 1]]&amp;Tabelle1[[#This Row],[Händler]]&amp;Tabelle1[[#This Row],[Kategorie]]&amp;Tabelle1[[#This Row],[Gruppe]]&amp;Tabelle1[[#This Row],[Name]]</f>
        <v>Rewe GruppeWasgauGemüse in EssigGemüse in Essig -370 ml GL.Rote Bete Scheiben, 370ml Glas,10er Tray</v>
      </c>
      <c r="V3757">
        <f>_xlfn.XLOOKUP(U3757,'Daten Vor-Quartal'!U:U,'Daten Vor-Quartal'!I:I,0)</f>
        <v>0</v>
      </c>
    </row>
    <row r="3758" spans="1:22">
      <c r="A3758" t="s">
        <v>24</v>
      </c>
      <c r="B3758" t="s">
        <v>35</v>
      </c>
      <c r="C3758" t="s">
        <v>14</v>
      </c>
      <c r="D3758" t="s">
        <v>199</v>
      </c>
      <c r="E3758" t="s">
        <v>210</v>
      </c>
      <c r="F3758">
        <v>8</v>
      </c>
      <c r="G3758" t="s">
        <v>63</v>
      </c>
      <c r="H3758">
        <v>0.7384615384615385</v>
      </c>
      <c r="I3758">
        <v>0</v>
      </c>
      <c r="J3758">
        <v>0</v>
      </c>
      <c r="K3758">
        <v>0</v>
      </c>
      <c r="L3758">
        <v>48</v>
      </c>
      <c r="M3758">
        <v>65</v>
      </c>
      <c r="N3758">
        <v>1</v>
      </c>
      <c r="O3758">
        <v>0</v>
      </c>
      <c r="P3758">
        <v>0</v>
      </c>
      <c r="Q3758">
        <v>0</v>
      </c>
      <c r="R3758">
        <v>0</v>
      </c>
      <c r="S3758">
        <f t="shared" si="61"/>
        <v>0</v>
      </c>
      <c r="T3758" s="13">
        <f>(Tabelle1[[#This Row],[MT Distri % (besucht)]]-Tabelle1[[#This Row],[MT Distri % (besucht) VP]])*100</f>
        <v>0</v>
      </c>
      <c r="U3758" t="str">
        <f>Tabelle1[[#This Row],[Kundenhierarchie 1]]&amp;Tabelle1[[#This Row],[Händler]]&amp;Tabelle1[[#This Row],[Kategorie]]&amp;Tabelle1[[#This Row],[Gruppe]]&amp;Tabelle1[[#This Row],[Name]]</f>
        <v>Rewe GruppeWasgauGemüse in EssigGemüse in Essig -370 ml GL.Rote Bete Würfel, 370 ml Glas,10er Tray</v>
      </c>
      <c r="V3758">
        <f>_xlfn.XLOOKUP(U3758,'Daten Vor-Quartal'!U:U,'Daten Vor-Quartal'!I:I,0)</f>
        <v>0</v>
      </c>
    </row>
    <row r="3759" spans="1:22">
      <c r="A3759" t="s">
        <v>24</v>
      </c>
      <c r="B3759" t="s">
        <v>35</v>
      </c>
      <c r="C3759" t="s">
        <v>14</v>
      </c>
      <c r="D3759" t="s">
        <v>199</v>
      </c>
      <c r="E3759" t="s">
        <v>211</v>
      </c>
      <c r="F3759">
        <v>7</v>
      </c>
      <c r="G3759" t="s">
        <v>63</v>
      </c>
      <c r="H3759">
        <v>0.7384615384615385</v>
      </c>
      <c r="I3759">
        <v>0</v>
      </c>
      <c r="J3759">
        <v>0</v>
      </c>
      <c r="K3759">
        <v>0</v>
      </c>
      <c r="L3759">
        <v>48</v>
      </c>
      <c r="M3759">
        <v>65</v>
      </c>
      <c r="N3759">
        <v>1</v>
      </c>
      <c r="O3759">
        <v>0</v>
      </c>
      <c r="P3759">
        <v>0</v>
      </c>
      <c r="Q3759">
        <v>0</v>
      </c>
      <c r="R3759">
        <v>0</v>
      </c>
      <c r="S3759">
        <f t="shared" si="61"/>
        <v>0</v>
      </c>
      <c r="T3759" s="13">
        <f>(Tabelle1[[#This Row],[MT Distri % (besucht)]]-Tabelle1[[#This Row],[MT Distri % (besucht) VP]])*100</f>
        <v>0</v>
      </c>
      <c r="U3759" t="str">
        <f>Tabelle1[[#This Row],[Kundenhierarchie 1]]&amp;Tabelle1[[#This Row],[Händler]]&amp;Tabelle1[[#This Row],[Kategorie]]&amp;Tabelle1[[#This Row],[Gruppe]]&amp;Tabelle1[[#This Row],[Name]]</f>
        <v>Rewe GruppeWasgauGemüse in EssigGemüse in Essig -370 ml GL.Sellerie Streifen, 370ml Glas, 10er Tray</v>
      </c>
      <c r="V3759">
        <f>_xlfn.XLOOKUP(U3759,'Daten Vor-Quartal'!U:U,'Daten Vor-Quartal'!I:I,0)</f>
        <v>0</v>
      </c>
    </row>
    <row r="3760" spans="1:22">
      <c r="A3760" t="s">
        <v>24</v>
      </c>
      <c r="B3760" t="s">
        <v>35</v>
      </c>
      <c r="C3760" t="s">
        <v>14</v>
      </c>
      <c r="D3760" t="s">
        <v>199</v>
      </c>
      <c r="E3760" t="s">
        <v>212</v>
      </c>
      <c r="F3760">
        <v>10</v>
      </c>
      <c r="G3760" t="s">
        <v>74</v>
      </c>
      <c r="H3760">
        <v>0</v>
      </c>
      <c r="I3760">
        <v>0</v>
      </c>
      <c r="J3760">
        <v>0</v>
      </c>
      <c r="K3760">
        <v>0</v>
      </c>
      <c r="L3760">
        <v>0</v>
      </c>
      <c r="M3760">
        <v>65</v>
      </c>
      <c r="N3760">
        <v>1</v>
      </c>
      <c r="O3760">
        <v>0</v>
      </c>
      <c r="P3760">
        <v>0</v>
      </c>
      <c r="Q3760">
        <v>0</v>
      </c>
      <c r="R3760">
        <v>0</v>
      </c>
      <c r="S3760">
        <f t="shared" si="61"/>
        <v>0</v>
      </c>
      <c r="T3760" s="13">
        <f>(Tabelle1[[#This Row],[MT Distri % (besucht)]]-Tabelle1[[#This Row],[MT Distri % (besucht) VP]])*100</f>
        <v>0</v>
      </c>
      <c r="U3760" t="str">
        <f>Tabelle1[[#This Row],[Kundenhierarchie 1]]&amp;Tabelle1[[#This Row],[Händler]]&amp;Tabelle1[[#This Row],[Kategorie]]&amp;Tabelle1[[#This Row],[Gruppe]]&amp;Tabelle1[[#This Row],[Name]]</f>
        <v>Rewe GruppeWasgauGemüse in EssigGemüse in Essig -370 ml GL.Silberzwiebeln, 212ml Glas, 10er Tray</v>
      </c>
      <c r="V3760">
        <f>_xlfn.XLOOKUP(U3760,'Daten Vor-Quartal'!U:U,'Daten Vor-Quartal'!I:I,0)</f>
        <v>0</v>
      </c>
    </row>
    <row r="3761" spans="1:22">
      <c r="A3761" t="s">
        <v>24</v>
      </c>
      <c r="B3761" t="s">
        <v>35</v>
      </c>
      <c r="C3761" t="s">
        <v>14</v>
      </c>
      <c r="D3761" t="s">
        <v>199</v>
      </c>
      <c r="E3761" t="s">
        <v>213</v>
      </c>
      <c r="F3761">
        <v>14</v>
      </c>
      <c r="G3761" t="s">
        <v>63</v>
      </c>
      <c r="H3761">
        <v>0.7384615384615385</v>
      </c>
      <c r="I3761">
        <v>0</v>
      </c>
      <c r="J3761">
        <v>0</v>
      </c>
      <c r="K3761">
        <v>0</v>
      </c>
      <c r="L3761">
        <v>48</v>
      </c>
      <c r="M3761">
        <v>65</v>
      </c>
      <c r="N3761">
        <v>1</v>
      </c>
      <c r="O3761">
        <v>0</v>
      </c>
      <c r="P3761">
        <v>0</v>
      </c>
      <c r="Q3761">
        <v>0</v>
      </c>
      <c r="R3761">
        <v>0</v>
      </c>
      <c r="S3761">
        <f t="shared" si="61"/>
        <v>0</v>
      </c>
      <c r="T3761" s="13">
        <f>(Tabelle1[[#This Row],[MT Distri % (besucht)]]-Tabelle1[[#This Row],[MT Distri % (besucht) VP]])*100</f>
        <v>0</v>
      </c>
      <c r="U3761" t="str">
        <f>Tabelle1[[#This Row],[Kundenhierarchie 1]]&amp;Tabelle1[[#This Row],[Händler]]&amp;Tabelle1[[#This Row],[Kategorie]]&amp;Tabelle1[[#This Row],[Gruppe]]&amp;Tabelle1[[#This Row],[Name]]</f>
        <v>Rewe GruppeWasgauGemüse in EssigGemüse in Essig -370 ml GL.Silberzwiebeln, 370ml Glas, 10er Tray</v>
      </c>
      <c r="V3761">
        <f>_xlfn.XLOOKUP(U3761,'Daten Vor-Quartal'!U:U,'Daten Vor-Quartal'!I:I,0)</f>
        <v>0</v>
      </c>
    </row>
    <row r="3762" spans="1:22">
      <c r="A3762" t="s">
        <v>24</v>
      </c>
      <c r="B3762" t="s">
        <v>35</v>
      </c>
      <c r="C3762" t="s">
        <v>14</v>
      </c>
      <c r="D3762" t="s">
        <v>215</v>
      </c>
      <c r="E3762" t="s">
        <v>214</v>
      </c>
      <c r="F3762">
        <v>99</v>
      </c>
      <c r="G3762" t="s">
        <v>74</v>
      </c>
      <c r="H3762">
        <v>0</v>
      </c>
      <c r="I3762">
        <v>0</v>
      </c>
      <c r="J3762">
        <v>0</v>
      </c>
      <c r="K3762">
        <v>0</v>
      </c>
      <c r="L3762">
        <v>0</v>
      </c>
      <c r="M3762">
        <v>65</v>
      </c>
      <c r="N3762">
        <v>1</v>
      </c>
      <c r="O3762">
        <v>0</v>
      </c>
      <c r="P3762">
        <v>0</v>
      </c>
      <c r="Q3762">
        <v>0</v>
      </c>
      <c r="R3762">
        <v>0</v>
      </c>
      <c r="S3762">
        <f t="shared" si="61"/>
        <v>0</v>
      </c>
      <c r="T3762" s="13">
        <f>(Tabelle1[[#This Row],[MT Distri % (besucht)]]-Tabelle1[[#This Row],[MT Distri % (besucht) VP]])*100</f>
        <v>0</v>
      </c>
      <c r="U3762" t="str">
        <f>Tabelle1[[#This Row],[Kundenhierarchie 1]]&amp;Tabelle1[[#This Row],[Händler]]&amp;Tabelle1[[#This Row],[Kategorie]]&amp;Tabelle1[[#This Row],[Gruppe]]&amp;Tabelle1[[#This Row],[Name]]</f>
        <v>Rewe GruppeWasgauGemüse in EssigGemüse in Essig 580 ml Gl.Rote Bete Schlemmert., 580ml Glas 8er</v>
      </c>
      <c r="V3762">
        <f>_xlfn.XLOOKUP(U3762,'Daten Vor-Quartal'!U:U,'Daten Vor-Quartal'!I:I,0)</f>
        <v>0</v>
      </c>
    </row>
    <row r="3763" spans="1:22">
      <c r="A3763" t="s">
        <v>24</v>
      </c>
      <c r="B3763" t="s">
        <v>35</v>
      </c>
      <c r="C3763" t="s">
        <v>14</v>
      </c>
      <c r="D3763" t="s">
        <v>215</v>
      </c>
      <c r="E3763" t="s">
        <v>216</v>
      </c>
      <c r="F3763">
        <v>99</v>
      </c>
      <c r="G3763" t="s">
        <v>74</v>
      </c>
      <c r="H3763">
        <v>0</v>
      </c>
      <c r="I3763">
        <v>0</v>
      </c>
      <c r="J3763">
        <v>0</v>
      </c>
      <c r="K3763">
        <v>0</v>
      </c>
      <c r="L3763">
        <v>0</v>
      </c>
      <c r="M3763">
        <v>65</v>
      </c>
      <c r="N3763">
        <v>1</v>
      </c>
      <c r="O3763">
        <v>0</v>
      </c>
      <c r="P3763">
        <v>0</v>
      </c>
      <c r="Q3763">
        <v>0</v>
      </c>
      <c r="R3763">
        <v>0</v>
      </c>
      <c r="S3763">
        <f t="shared" si="61"/>
        <v>0</v>
      </c>
      <c r="T3763" s="13">
        <f>(Tabelle1[[#This Row],[MT Distri % (besucht)]]-Tabelle1[[#This Row],[MT Distri % (besucht) VP]])*100</f>
        <v>0</v>
      </c>
      <c r="U3763" t="str">
        <f>Tabelle1[[#This Row],[Kundenhierarchie 1]]&amp;Tabelle1[[#This Row],[Händler]]&amp;Tabelle1[[#This Row],[Kategorie]]&amp;Tabelle1[[#This Row],[Gruppe]]&amp;Tabelle1[[#This Row],[Name]]</f>
        <v>Rewe GruppeWasgauGemüse in EssigGemüse in Essig 580 ml Gl.Schlemmertöpfchen Zwiebeln, 580ml 8er</v>
      </c>
      <c r="V3763">
        <f>_xlfn.XLOOKUP(U3763,'Daten Vor-Quartal'!U:U,'Daten Vor-Quartal'!I:I,0)</f>
        <v>0</v>
      </c>
    </row>
    <row r="3764" spans="1:22">
      <c r="A3764" t="s">
        <v>24</v>
      </c>
      <c r="B3764" t="s">
        <v>35</v>
      </c>
      <c r="C3764" t="s">
        <v>14</v>
      </c>
      <c r="D3764" t="s">
        <v>218</v>
      </c>
      <c r="E3764" t="s">
        <v>217</v>
      </c>
      <c r="F3764">
        <v>99</v>
      </c>
      <c r="G3764" t="s">
        <v>74</v>
      </c>
      <c r="H3764">
        <v>0</v>
      </c>
      <c r="I3764">
        <v>0</v>
      </c>
      <c r="J3764">
        <v>0</v>
      </c>
      <c r="K3764">
        <v>0</v>
      </c>
      <c r="L3764">
        <v>0</v>
      </c>
      <c r="M3764">
        <v>65</v>
      </c>
      <c r="N3764">
        <v>1</v>
      </c>
      <c r="O3764">
        <v>0</v>
      </c>
      <c r="P3764">
        <v>0</v>
      </c>
      <c r="Q3764">
        <v>0</v>
      </c>
      <c r="R3764">
        <v>0</v>
      </c>
      <c r="S3764">
        <f t="shared" si="61"/>
        <v>0</v>
      </c>
      <c r="T3764" s="13">
        <f>(Tabelle1[[#This Row],[MT Distri % (besucht)]]-Tabelle1[[#This Row],[MT Distri % (besucht) VP]])*100</f>
        <v>0</v>
      </c>
      <c r="U3764" t="str">
        <f>Tabelle1[[#This Row],[Kundenhierarchie 1]]&amp;Tabelle1[[#This Row],[Händler]]&amp;Tabelle1[[#This Row],[Kategorie]]&amp;Tabelle1[[#This Row],[Gruppe]]&amp;Tabelle1[[#This Row],[Name]]</f>
        <v>Rewe GruppeWasgauGemüse in EssigGemüse in Essig 720 ml Gl.Kürbis, 720ml Glas, 8er Tray</v>
      </c>
      <c r="V3764">
        <f>_xlfn.XLOOKUP(U3764,'Daten Vor-Quartal'!U:U,'Daten Vor-Quartal'!I:I,0)</f>
        <v>0</v>
      </c>
    </row>
    <row r="3765" spans="1:22">
      <c r="A3765" t="s">
        <v>24</v>
      </c>
      <c r="B3765" t="s">
        <v>35</v>
      </c>
      <c r="C3765" t="s">
        <v>14</v>
      </c>
      <c r="D3765" t="s">
        <v>218</v>
      </c>
      <c r="E3765" t="s">
        <v>219</v>
      </c>
      <c r="F3765">
        <v>3</v>
      </c>
      <c r="G3765" t="s">
        <v>63</v>
      </c>
      <c r="H3765">
        <v>0.7384615384615385</v>
      </c>
      <c r="I3765">
        <v>0</v>
      </c>
      <c r="J3765">
        <v>0</v>
      </c>
      <c r="K3765">
        <v>0</v>
      </c>
      <c r="L3765">
        <v>48</v>
      </c>
      <c r="M3765">
        <v>65</v>
      </c>
      <c r="N3765">
        <v>1</v>
      </c>
      <c r="O3765">
        <v>0</v>
      </c>
      <c r="P3765">
        <v>0</v>
      </c>
      <c r="Q3765">
        <v>0</v>
      </c>
      <c r="R3765">
        <v>0</v>
      </c>
      <c r="S3765">
        <f t="shared" si="61"/>
        <v>0</v>
      </c>
      <c r="T3765" s="13">
        <f>(Tabelle1[[#This Row],[MT Distri % (besucht)]]-Tabelle1[[#This Row],[MT Distri % (besucht) VP]])*100</f>
        <v>0</v>
      </c>
      <c r="U3765" t="str">
        <f>Tabelle1[[#This Row],[Kundenhierarchie 1]]&amp;Tabelle1[[#This Row],[Händler]]&amp;Tabelle1[[#This Row],[Kategorie]]&amp;Tabelle1[[#This Row],[Gruppe]]&amp;Tabelle1[[#This Row],[Name]]</f>
        <v>Rewe GruppeWasgauGemüse in EssigGemüse in Essig 720 ml Gl.Rote Bete Scheiben, 720ml Glas, 8er Tray</v>
      </c>
      <c r="V3765">
        <f>_xlfn.XLOOKUP(U3765,'Daten Vor-Quartal'!U:U,'Daten Vor-Quartal'!I:I,0)</f>
        <v>0</v>
      </c>
    </row>
    <row r="3766" spans="1:22">
      <c r="A3766" t="s">
        <v>24</v>
      </c>
      <c r="B3766" t="s">
        <v>35</v>
      </c>
      <c r="C3766" t="s">
        <v>14</v>
      </c>
      <c r="D3766" t="s">
        <v>221</v>
      </c>
      <c r="E3766" t="s">
        <v>220</v>
      </c>
      <c r="F3766">
        <v>99</v>
      </c>
      <c r="G3766" t="s">
        <v>74</v>
      </c>
      <c r="H3766">
        <v>0</v>
      </c>
      <c r="I3766">
        <v>0</v>
      </c>
      <c r="J3766">
        <v>0</v>
      </c>
      <c r="K3766">
        <v>0</v>
      </c>
      <c r="L3766">
        <v>0</v>
      </c>
      <c r="M3766">
        <v>65</v>
      </c>
      <c r="N3766">
        <v>1</v>
      </c>
      <c r="O3766">
        <v>0</v>
      </c>
      <c r="P3766">
        <v>0</v>
      </c>
      <c r="Q3766">
        <v>0</v>
      </c>
      <c r="R3766">
        <v>0</v>
      </c>
      <c r="S3766">
        <f t="shared" si="61"/>
        <v>0</v>
      </c>
      <c r="T3766" s="13">
        <f>(Tabelle1[[#This Row],[MT Distri % (besucht)]]-Tabelle1[[#This Row],[MT Distri % (besucht) VP]])*100</f>
        <v>0</v>
      </c>
      <c r="U3766" t="str">
        <f>Tabelle1[[#This Row],[Kundenhierarchie 1]]&amp;Tabelle1[[#This Row],[Händler]]&amp;Tabelle1[[#This Row],[Kategorie]]&amp;Tabelle1[[#This Row],[Gruppe]]&amp;Tabelle1[[#This Row],[Name]]</f>
        <v>Rewe GruppeWasgauGemüse in EssigJunges Gemüse -370ml GL.Feurige Chilis, 370ml Gl, 10er Tray</v>
      </c>
      <c r="V3766">
        <f>_xlfn.XLOOKUP(U3766,'Daten Vor-Quartal'!U:U,'Daten Vor-Quartal'!I:I,0)</f>
        <v>0</v>
      </c>
    </row>
    <row r="3767" spans="1:22">
      <c r="A3767" t="s">
        <v>24</v>
      </c>
      <c r="B3767" t="s">
        <v>35</v>
      </c>
      <c r="C3767" t="s">
        <v>14</v>
      </c>
      <c r="D3767" t="s">
        <v>221</v>
      </c>
      <c r="E3767" t="s">
        <v>222</v>
      </c>
      <c r="F3767">
        <v>9</v>
      </c>
      <c r="G3767" t="s">
        <v>63</v>
      </c>
      <c r="H3767">
        <v>0.64615384615384619</v>
      </c>
      <c r="I3767">
        <v>0</v>
      </c>
      <c r="J3767">
        <v>0</v>
      </c>
      <c r="K3767">
        <v>0</v>
      </c>
      <c r="L3767">
        <v>42</v>
      </c>
      <c r="M3767">
        <v>65</v>
      </c>
      <c r="N3767">
        <v>1</v>
      </c>
      <c r="O3767">
        <v>0</v>
      </c>
      <c r="P3767">
        <v>0</v>
      </c>
      <c r="Q3767">
        <v>0</v>
      </c>
      <c r="R3767">
        <v>0</v>
      </c>
      <c r="S3767">
        <f t="shared" si="61"/>
        <v>0</v>
      </c>
      <c r="T3767" s="13">
        <f>(Tabelle1[[#This Row],[MT Distri % (besucht)]]-Tabelle1[[#This Row],[MT Distri % (besucht) VP]])*100</f>
        <v>0</v>
      </c>
      <c r="U3767" t="str">
        <f>Tabelle1[[#This Row],[Kundenhierarchie 1]]&amp;Tabelle1[[#This Row],[Händler]]&amp;Tabelle1[[#This Row],[Kategorie]]&amp;Tabelle1[[#This Row],[Gruppe]]&amp;Tabelle1[[#This Row],[Name]]</f>
        <v>Rewe GruppeWasgauGemüse in EssigJunges Gemüse -370ml GL.Gerösteter Paprika, 370ml Gl, 10er Tray</v>
      </c>
      <c r="V3767">
        <f>_xlfn.XLOOKUP(U3767,'Daten Vor-Quartal'!U:U,'Daten Vor-Quartal'!I:I,0)</f>
        <v>0</v>
      </c>
    </row>
    <row r="3768" spans="1:22">
      <c r="A3768" t="s">
        <v>24</v>
      </c>
      <c r="B3768" t="s">
        <v>35</v>
      </c>
      <c r="C3768" t="s">
        <v>14</v>
      </c>
      <c r="D3768" t="s">
        <v>221</v>
      </c>
      <c r="E3768" t="s">
        <v>223</v>
      </c>
      <c r="F3768">
        <v>6</v>
      </c>
      <c r="G3768" t="s">
        <v>63</v>
      </c>
      <c r="H3768">
        <v>0.64615384615384619</v>
      </c>
      <c r="I3768">
        <v>0</v>
      </c>
      <c r="J3768">
        <v>0</v>
      </c>
      <c r="K3768">
        <v>0</v>
      </c>
      <c r="L3768">
        <v>42</v>
      </c>
      <c r="M3768">
        <v>65</v>
      </c>
      <c r="N3768">
        <v>1</v>
      </c>
      <c r="O3768">
        <v>0</v>
      </c>
      <c r="P3768">
        <v>0</v>
      </c>
      <c r="Q3768">
        <v>0</v>
      </c>
      <c r="R3768">
        <v>0</v>
      </c>
      <c r="S3768">
        <f t="shared" si="61"/>
        <v>0</v>
      </c>
      <c r="T3768" s="13">
        <f>(Tabelle1[[#This Row],[MT Distri % (besucht)]]-Tabelle1[[#This Row],[MT Distri % (besucht) VP]])*100</f>
        <v>0</v>
      </c>
      <c r="U3768" t="str">
        <f>Tabelle1[[#This Row],[Kundenhierarchie 1]]&amp;Tabelle1[[#This Row],[Händler]]&amp;Tabelle1[[#This Row],[Kategorie]]&amp;Tabelle1[[#This Row],[Gruppe]]&amp;Tabelle1[[#This Row],[Name]]</f>
        <v>Rewe GruppeWasgauGemüse in EssigJunges Gemüse -370ml GL.Getrocknete Tomaten, 370ml Gl, 10er Tray</v>
      </c>
      <c r="V3768">
        <f>_xlfn.XLOOKUP(U3768,'Daten Vor-Quartal'!U:U,'Daten Vor-Quartal'!I:I,0)</f>
        <v>0</v>
      </c>
    </row>
    <row r="3769" spans="1:22">
      <c r="A3769" t="s">
        <v>24</v>
      </c>
      <c r="B3769" t="s">
        <v>35</v>
      </c>
      <c r="C3769" t="s">
        <v>14</v>
      </c>
      <c r="D3769" t="s">
        <v>221</v>
      </c>
      <c r="E3769" t="s">
        <v>224</v>
      </c>
      <c r="F3769">
        <v>99</v>
      </c>
      <c r="G3769" t="s">
        <v>74</v>
      </c>
      <c r="H3769">
        <v>0</v>
      </c>
      <c r="I3769">
        <v>0</v>
      </c>
      <c r="J3769">
        <v>0</v>
      </c>
      <c r="K3769">
        <v>0</v>
      </c>
      <c r="L3769">
        <v>0</v>
      </c>
      <c r="M3769">
        <v>65</v>
      </c>
      <c r="N3769">
        <v>1</v>
      </c>
      <c r="O3769">
        <v>0</v>
      </c>
      <c r="P3769">
        <v>0</v>
      </c>
      <c r="Q3769">
        <v>0</v>
      </c>
      <c r="R3769">
        <v>0</v>
      </c>
      <c r="S3769">
        <f t="shared" si="61"/>
        <v>0</v>
      </c>
      <c r="T3769" s="13">
        <f>(Tabelle1[[#This Row],[MT Distri % (besucht)]]-Tabelle1[[#This Row],[MT Distri % (besucht) VP]])*100</f>
        <v>0</v>
      </c>
      <c r="U3769" t="str">
        <f>Tabelle1[[#This Row],[Kundenhierarchie 1]]&amp;Tabelle1[[#This Row],[Händler]]&amp;Tabelle1[[#This Row],[Kategorie]]&amp;Tabelle1[[#This Row],[Gruppe]]&amp;Tabelle1[[#This Row],[Name]]</f>
        <v>Rewe GruppeWasgauGemüse in EssigJunges Gemüse -370ml GL.Grüne Oliven, 370ml Gl, 10er Tray</v>
      </c>
      <c r="V3769">
        <f>_xlfn.XLOOKUP(U3769,'Daten Vor-Quartal'!U:U,'Daten Vor-Quartal'!I:I,0)</f>
        <v>0</v>
      </c>
    </row>
    <row r="3770" spans="1:22">
      <c r="A3770" t="s">
        <v>24</v>
      </c>
      <c r="B3770" t="s">
        <v>35</v>
      </c>
      <c r="C3770" t="s">
        <v>14</v>
      </c>
      <c r="D3770" t="s">
        <v>221</v>
      </c>
      <c r="E3770" t="s">
        <v>225</v>
      </c>
      <c r="F3770">
        <v>2</v>
      </c>
      <c r="G3770" t="s">
        <v>51</v>
      </c>
      <c r="H3770">
        <v>1</v>
      </c>
      <c r="I3770">
        <v>0</v>
      </c>
      <c r="J3770">
        <v>0</v>
      </c>
      <c r="K3770">
        <v>0</v>
      </c>
      <c r="L3770">
        <v>65</v>
      </c>
      <c r="M3770">
        <v>65</v>
      </c>
      <c r="N3770">
        <v>1</v>
      </c>
      <c r="O3770">
        <v>0</v>
      </c>
      <c r="P3770">
        <v>0</v>
      </c>
      <c r="Q3770">
        <v>0</v>
      </c>
      <c r="R3770">
        <v>0</v>
      </c>
      <c r="S3770">
        <f t="shared" si="61"/>
        <v>0</v>
      </c>
      <c r="T3770" s="13">
        <f>(Tabelle1[[#This Row],[MT Distri % (besucht)]]-Tabelle1[[#This Row],[MT Distri % (besucht) VP]])*100</f>
        <v>0</v>
      </c>
      <c r="U3770" t="str">
        <f>Tabelle1[[#This Row],[Kundenhierarchie 1]]&amp;Tabelle1[[#This Row],[Händler]]&amp;Tabelle1[[#This Row],[Kategorie]]&amp;Tabelle1[[#This Row],[Gruppe]]&amp;Tabelle1[[#This Row],[Name]]</f>
        <v>Rewe GruppeWasgauGemüse in EssigJunges Gemüse -370ml GL.Jalapeno, 370ml Glas, 10er Tray</v>
      </c>
      <c r="V3770">
        <f>_xlfn.XLOOKUP(U3770,'Daten Vor-Quartal'!U:U,'Daten Vor-Quartal'!I:I,0)</f>
        <v>0</v>
      </c>
    </row>
    <row r="3771" spans="1:22">
      <c r="A3771" t="s">
        <v>24</v>
      </c>
      <c r="B3771" t="s">
        <v>35</v>
      </c>
      <c r="C3771" t="s">
        <v>7</v>
      </c>
      <c r="D3771" t="s">
        <v>228</v>
      </c>
      <c r="E3771" t="s">
        <v>226</v>
      </c>
      <c r="F3771">
        <v>18</v>
      </c>
      <c r="G3771" t="s">
        <v>63</v>
      </c>
      <c r="H3771">
        <v>1</v>
      </c>
      <c r="I3771">
        <v>0.97560975609756095</v>
      </c>
      <c r="J3771">
        <v>0</v>
      </c>
      <c r="K3771">
        <v>0</v>
      </c>
      <c r="L3771">
        <v>65</v>
      </c>
      <c r="M3771">
        <v>65</v>
      </c>
      <c r="N3771">
        <v>41</v>
      </c>
      <c r="O3771">
        <v>40</v>
      </c>
      <c r="P3771">
        <v>0</v>
      </c>
      <c r="Q3771">
        <v>0</v>
      </c>
      <c r="R3771">
        <v>0</v>
      </c>
      <c r="S3771">
        <f t="shared" si="61"/>
        <v>0.97727272727272729</v>
      </c>
      <c r="T3771" s="13">
        <f>(Tabelle1[[#This Row],[MT Distri % (besucht)]]-Tabelle1[[#This Row],[MT Distri % (besucht) VP]])*100</f>
        <v>-0.1662971175166339</v>
      </c>
      <c r="U3771" t="str">
        <f>Tabelle1[[#This Row],[Kundenhierarchie 1]]&amp;Tabelle1[[#This Row],[Händler]]&amp;Tabelle1[[#This Row],[Kategorie]]&amp;Tabelle1[[#This Row],[Gruppe]]&amp;Tabelle1[[#This Row],[Name]]</f>
        <v>Rewe GruppeWasgauGurkenGurken 212 / 370ml GlasBurger Gurken, 370ml Gl. 10er Tray</v>
      </c>
      <c r="V3771">
        <f>_xlfn.XLOOKUP(U3771,'Daten Vor-Quartal'!U:U,'Daten Vor-Quartal'!I:I,0)</f>
        <v>0.97727272727272729</v>
      </c>
    </row>
    <row r="3772" spans="1:22">
      <c r="A3772" t="s">
        <v>24</v>
      </c>
      <c r="B3772" t="s">
        <v>35</v>
      </c>
      <c r="C3772" t="s">
        <v>7</v>
      </c>
      <c r="D3772" t="s">
        <v>228</v>
      </c>
      <c r="E3772" t="s">
        <v>227</v>
      </c>
      <c r="F3772">
        <v>31</v>
      </c>
      <c r="G3772" t="s">
        <v>74</v>
      </c>
      <c r="H3772">
        <v>0.7846153846153846</v>
      </c>
      <c r="I3772">
        <v>0.97222222222222221</v>
      </c>
      <c r="J3772">
        <v>0</v>
      </c>
      <c r="K3772">
        <v>0</v>
      </c>
      <c r="L3772">
        <v>51</v>
      </c>
      <c r="M3772">
        <v>65</v>
      </c>
      <c r="N3772">
        <v>36</v>
      </c>
      <c r="O3772">
        <v>35</v>
      </c>
      <c r="P3772">
        <v>0</v>
      </c>
      <c r="Q3772">
        <v>0</v>
      </c>
      <c r="R3772">
        <v>0</v>
      </c>
      <c r="S3772">
        <f t="shared" si="61"/>
        <v>0.97435897435897434</v>
      </c>
      <c r="T3772" s="13">
        <f>(Tabelle1[[#This Row],[MT Distri % (besucht)]]-Tabelle1[[#This Row],[MT Distri % (besucht) VP]])*100</f>
        <v>-0.21367521367521292</v>
      </c>
      <c r="U3772" t="str">
        <f>Tabelle1[[#This Row],[Kundenhierarchie 1]]&amp;Tabelle1[[#This Row],[Händler]]&amp;Tabelle1[[#This Row],[Kategorie]]&amp;Tabelle1[[#This Row],[Gruppe]]&amp;Tabelle1[[#This Row],[Name]]</f>
        <v>Rewe GruppeWasgauGurkenGurken 212 / 370ml GlasCornichons Chili &amp; Pfeffer, 370ml, 10er</v>
      </c>
      <c r="V3772">
        <f>_xlfn.XLOOKUP(U3772,'Daten Vor-Quartal'!U:U,'Daten Vor-Quartal'!I:I,0)</f>
        <v>0.97435897435897434</v>
      </c>
    </row>
    <row r="3773" spans="1:22">
      <c r="A3773" t="s">
        <v>24</v>
      </c>
      <c r="B3773" t="s">
        <v>35</v>
      </c>
      <c r="C3773" t="s">
        <v>7</v>
      </c>
      <c r="D3773" t="s">
        <v>228</v>
      </c>
      <c r="E3773" t="s">
        <v>229</v>
      </c>
      <c r="F3773">
        <v>33</v>
      </c>
      <c r="G3773" t="s">
        <v>74</v>
      </c>
      <c r="H3773">
        <v>0</v>
      </c>
      <c r="I3773">
        <v>0</v>
      </c>
      <c r="J3773">
        <v>0</v>
      </c>
      <c r="K3773">
        <v>0</v>
      </c>
      <c r="L3773">
        <v>0</v>
      </c>
      <c r="M3773">
        <v>65</v>
      </c>
      <c r="N3773">
        <v>1</v>
      </c>
      <c r="O3773">
        <v>0</v>
      </c>
      <c r="P3773">
        <v>0</v>
      </c>
      <c r="Q3773">
        <v>0</v>
      </c>
      <c r="R3773">
        <v>0</v>
      </c>
      <c r="S3773">
        <f t="shared" si="61"/>
        <v>0</v>
      </c>
      <c r="T3773" s="13">
        <f>(Tabelle1[[#This Row],[MT Distri % (besucht)]]-Tabelle1[[#This Row],[MT Distri % (besucht) VP]])*100</f>
        <v>0</v>
      </c>
      <c r="U3773" t="str">
        <f>Tabelle1[[#This Row],[Kundenhierarchie 1]]&amp;Tabelle1[[#This Row],[Händler]]&amp;Tabelle1[[#This Row],[Kategorie]]&amp;Tabelle1[[#This Row],[Gruppe]]&amp;Tabelle1[[#This Row],[Name]]</f>
        <v>Rewe GruppeWasgauGurkenGurken 212 / 370ml GlasCornichons Chili, 212ml, 10er</v>
      </c>
      <c r="V3773">
        <f>_xlfn.XLOOKUP(U3773,'Daten Vor-Quartal'!U:U,'Daten Vor-Quartal'!I:I,0)</f>
        <v>0</v>
      </c>
    </row>
    <row r="3774" spans="1:22">
      <c r="A3774" t="s">
        <v>24</v>
      </c>
      <c r="B3774" t="s">
        <v>35</v>
      </c>
      <c r="C3774" t="s">
        <v>7</v>
      </c>
      <c r="D3774" t="s">
        <v>228</v>
      </c>
      <c r="E3774" t="s">
        <v>230</v>
      </c>
      <c r="F3774">
        <v>9</v>
      </c>
      <c r="G3774" t="s">
        <v>51</v>
      </c>
      <c r="H3774">
        <v>1</v>
      </c>
      <c r="I3774">
        <v>0.97560975609756095</v>
      </c>
      <c r="J3774">
        <v>0</v>
      </c>
      <c r="K3774">
        <v>0</v>
      </c>
      <c r="L3774">
        <v>65</v>
      </c>
      <c r="M3774">
        <v>65</v>
      </c>
      <c r="N3774">
        <v>41</v>
      </c>
      <c r="O3774">
        <v>40</v>
      </c>
      <c r="P3774">
        <v>0</v>
      </c>
      <c r="Q3774">
        <v>0</v>
      </c>
      <c r="R3774">
        <v>0</v>
      </c>
      <c r="S3774">
        <f t="shared" si="61"/>
        <v>0.97727272727272729</v>
      </c>
      <c r="T3774" s="13">
        <f>(Tabelle1[[#This Row],[MT Distri % (besucht)]]-Tabelle1[[#This Row],[MT Distri % (besucht) VP]])*100</f>
        <v>-0.1662971175166339</v>
      </c>
      <c r="U3774" t="str">
        <f>Tabelle1[[#This Row],[Kundenhierarchie 1]]&amp;Tabelle1[[#This Row],[Händler]]&amp;Tabelle1[[#This Row],[Kategorie]]&amp;Tabelle1[[#This Row],[Gruppe]]&amp;Tabelle1[[#This Row],[Name]]</f>
        <v>Rewe GruppeWasgauGurkenGurken 212 / 370ml GlasCornichons Kräuter, 212ml, 10er</v>
      </c>
      <c r="V3774">
        <f>_xlfn.XLOOKUP(U3774,'Daten Vor-Quartal'!U:U,'Daten Vor-Quartal'!I:I,0)</f>
        <v>0.97727272727272729</v>
      </c>
    </row>
    <row r="3775" spans="1:22">
      <c r="A3775" t="s">
        <v>24</v>
      </c>
      <c r="B3775" t="s">
        <v>35</v>
      </c>
      <c r="C3775" t="s">
        <v>7</v>
      </c>
      <c r="D3775" t="s">
        <v>228</v>
      </c>
      <c r="E3775" t="s">
        <v>231</v>
      </c>
      <c r="F3775">
        <v>3</v>
      </c>
      <c r="G3775" t="s">
        <v>51</v>
      </c>
      <c r="H3775">
        <v>1</v>
      </c>
      <c r="I3775">
        <v>0.97560975609756095</v>
      </c>
      <c r="J3775">
        <v>0</v>
      </c>
      <c r="K3775">
        <v>0</v>
      </c>
      <c r="L3775">
        <v>65</v>
      </c>
      <c r="M3775">
        <v>65</v>
      </c>
      <c r="N3775">
        <v>41</v>
      </c>
      <c r="O3775">
        <v>40</v>
      </c>
      <c r="P3775">
        <v>0</v>
      </c>
      <c r="Q3775">
        <v>0</v>
      </c>
      <c r="R3775">
        <v>0</v>
      </c>
      <c r="S3775">
        <f t="shared" si="61"/>
        <v>0.97727272727272729</v>
      </c>
      <c r="T3775" s="13">
        <f>(Tabelle1[[#This Row],[MT Distri % (besucht)]]-Tabelle1[[#This Row],[MT Distri % (besucht) VP]])*100</f>
        <v>-0.1662971175166339</v>
      </c>
      <c r="U3775" t="str">
        <f>Tabelle1[[#This Row],[Kundenhierarchie 1]]&amp;Tabelle1[[#This Row],[Händler]]&amp;Tabelle1[[#This Row],[Kategorie]]&amp;Tabelle1[[#This Row],[Gruppe]]&amp;Tabelle1[[#This Row],[Name]]</f>
        <v>Rewe GruppeWasgauGurkenGurken 212 / 370ml GlasCornichons Kräuter, 370ml, 10er</v>
      </c>
      <c r="V3775">
        <f>_xlfn.XLOOKUP(U3775,'Daten Vor-Quartal'!U:U,'Daten Vor-Quartal'!I:I,0)</f>
        <v>0.97727272727272729</v>
      </c>
    </row>
    <row r="3776" spans="1:22">
      <c r="A3776" t="s">
        <v>24</v>
      </c>
      <c r="B3776" t="s">
        <v>35</v>
      </c>
      <c r="C3776" t="s">
        <v>7</v>
      </c>
      <c r="D3776" t="s">
        <v>228</v>
      </c>
      <c r="E3776" t="s">
        <v>232</v>
      </c>
      <c r="F3776">
        <v>15</v>
      </c>
      <c r="G3776" t="s">
        <v>63</v>
      </c>
      <c r="H3776">
        <v>0.7846153846153846</v>
      </c>
      <c r="I3776">
        <v>0.97222222222222221</v>
      </c>
      <c r="J3776">
        <v>0</v>
      </c>
      <c r="K3776">
        <v>0</v>
      </c>
      <c r="L3776">
        <v>51</v>
      </c>
      <c r="M3776">
        <v>65</v>
      </c>
      <c r="N3776">
        <v>36</v>
      </c>
      <c r="O3776">
        <v>35</v>
      </c>
      <c r="P3776">
        <v>0</v>
      </c>
      <c r="Q3776">
        <v>0</v>
      </c>
      <c r="R3776">
        <v>0</v>
      </c>
      <c r="S3776">
        <f t="shared" si="61"/>
        <v>0.97435897435897434</v>
      </c>
      <c r="T3776" s="13">
        <f>(Tabelle1[[#This Row],[MT Distri % (besucht)]]-Tabelle1[[#This Row],[MT Distri % (besucht) VP]])*100</f>
        <v>-0.21367521367521292</v>
      </c>
      <c r="U3776" t="str">
        <f>Tabelle1[[#This Row],[Kundenhierarchie 1]]&amp;Tabelle1[[#This Row],[Händler]]&amp;Tabelle1[[#This Row],[Kategorie]]&amp;Tabelle1[[#This Row],[Gruppe]]&amp;Tabelle1[[#This Row],[Name]]</f>
        <v>Rewe GruppeWasgauGurkenGurken 212 / 370ml GlasCornichons Schal.&amp;Bärl., 370ml, 10er</v>
      </c>
      <c r="V3776">
        <f>_xlfn.XLOOKUP(U3776,'Daten Vor-Quartal'!U:U,'Daten Vor-Quartal'!I:I,0)</f>
        <v>0.97435897435897434</v>
      </c>
    </row>
    <row r="3777" spans="1:22">
      <c r="A3777" t="s">
        <v>24</v>
      </c>
      <c r="B3777" t="s">
        <v>35</v>
      </c>
      <c r="C3777" t="s">
        <v>7</v>
      </c>
      <c r="D3777" t="s">
        <v>228</v>
      </c>
      <c r="E3777" t="s">
        <v>233</v>
      </c>
      <c r="F3777">
        <v>20</v>
      </c>
      <c r="G3777" t="s">
        <v>63</v>
      </c>
      <c r="H3777">
        <v>0.7846153846153846</v>
      </c>
      <c r="I3777">
        <v>0.97222222222222221</v>
      </c>
      <c r="J3777">
        <v>0</v>
      </c>
      <c r="K3777">
        <v>0</v>
      </c>
      <c r="L3777">
        <v>51</v>
      </c>
      <c r="M3777">
        <v>65</v>
      </c>
      <c r="N3777">
        <v>36</v>
      </c>
      <c r="O3777">
        <v>35</v>
      </c>
      <c r="P3777">
        <v>0</v>
      </c>
      <c r="Q3777">
        <v>0</v>
      </c>
      <c r="R3777">
        <v>0</v>
      </c>
      <c r="S3777">
        <f t="shared" si="61"/>
        <v>0.97435897435897434</v>
      </c>
      <c r="T3777" s="13">
        <f>(Tabelle1[[#This Row],[MT Distri % (besucht)]]-Tabelle1[[#This Row],[MT Distri % (besucht) VP]])*100</f>
        <v>-0.21367521367521292</v>
      </c>
      <c r="U3777" t="str">
        <f>Tabelle1[[#This Row],[Kundenhierarchie 1]]&amp;Tabelle1[[#This Row],[Händler]]&amp;Tabelle1[[#This Row],[Kategorie]]&amp;Tabelle1[[#This Row],[Gruppe]]&amp;Tabelle1[[#This Row],[Name]]</f>
        <v>Rewe GruppeWasgauGurkenGurken 212 / 370ml GlasCornichons süß, 212ml, 10er</v>
      </c>
      <c r="V3777">
        <f>_xlfn.XLOOKUP(U3777,'Daten Vor-Quartal'!U:U,'Daten Vor-Quartal'!I:I,0)</f>
        <v>0.97435897435897434</v>
      </c>
    </row>
    <row r="3778" spans="1:22">
      <c r="A3778" t="s">
        <v>24</v>
      </c>
      <c r="B3778" t="s">
        <v>35</v>
      </c>
      <c r="C3778" t="s">
        <v>7</v>
      </c>
      <c r="D3778" t="s">
        <v>228</v>
      </c>
      <c r="E3778" t="s">
        <v>234</v>
      </c>
      <c r="F3778">
        <v>22</v>
      </c>
      <c r="G3778" t="s">
        <v>63</v>
      </c>
      <c r="H3778">
        <v>0</v>
      </c>
      <c r="I3778">
        <v>2.6315789473684209E-2</v>
      </c>
      <c r="J3778">
        <v>0</v>
      </c>
      <c r="K3778">
        <v>0</v>
      </c>
      <c r="L3778">
        <v>0</v>
      </c>
      <c r="M3778">
        <v>65</v>
      </c>
      <c r="N3778">
        <v>38</v>
      </c>
      <c r="O3778">
        <v>1</v>
      </c>
      <c r="P3778">
        <v>0</v>
      </c>
      <c r="Q3778">
        <v>0</v>
      </c>
      <c r="R3778">
        <v>0</v>
      </c>
      <c r="S3778">
        <f t="shared" si="61"/>
        <v>4.878048780487805E-2</v>
      </c>
      <c r="T3778" s="13">
        <f>(Tabelle1[[#This Row],[MT Distri % (besucht)]]-Tabelle1[[#This Row],[MT Distri % (besucht) VP]])*100</f>
        <v>-2.246469833119384</v>
      </c>
      <c r="U3778" t="str">
        <f>Tabelle1[[#This Row],[Kundenhierarchie 1]]&amp;Tabelle1[[#This Row],[Händler]]&amp;Tabelle1[[#This Row],[Kategorie]]&amp;Tabelle1[[#This Row],[Gruppe]]&amp;Tabelle1[[#This Row],[Name]]</f>
        <v>Rewe GruppeWasgauGurkenGurken 212 / 370ml GlasDänischer Gurkensalat, 370ml Gl,10er Tr.</v>
      </c>
      <c r="V3778">
        <f>_xlfn.XLOOKUP(U3778,'Daten Vor-Quartal'!U:U,'Daten Vor-Quartal'!I:I,0)</f>
        <v>4.878048780487805E-2</v>
      </c>
    </row>
    <row r="3779" spans="1:22">
      <c r="A3779" t="s">
        <v>24</v>
      </c>
      <c r="B3779" t="s">
        <v>35</v>
      </c>
      <c r="C3779" t="s">
        <v>7</v>
      </c>
      <c r="D3779" t="s">
        <v>228</v>
      </c>
      <c r="E3779" t="s">
        <v>235</v>
      </c>
      <c r="F3779">
        <v>8</v>
      </c>
      <c r="G3779" t="s">
        <v>51</v>
      </c>
      <c r="H3779">
        <v>1</v>
      </c>
      <c r="I3779">
        <v>0.97560975609756095</v>
      </c>
      <c r="J3779">
        <v>0</v>
      </c>
      <c r="K3779">
        <v>0</v>
      </c>
      <c r="L3779">
        <v>65</v>
      </c>
      <c r="M3779">
        <v>65</v>
      </c>
      <c r="N3779">
        <v>41</v>
      </c>
      <c r="O3779">
        <v>40</v>
      </c>
      <c r="P3779">
        <v>0</v>
      </c>
      <c r="Q3779">
        <v>0</v>
      </c>
      <c r="R3779">
        <v>0</v>
      </c>
      <c r="S3779">
        <f t="shared" ref="S3779:S3842" si="62">V3779</f>
        <v>0.97727272727272729</v>
      </c>
      <c r="T3779" s="13">
        <f>(Tabelle1[[#This Row],[MT Distri % (besucht)]]-Tabelle1[[#This Row],[MT Distri % (besucht) VP]])*100</f>
        <v>-0.1662971175166339</v>
      </c>
      <c r="U3779" t="str">
        <f>Tabelle1[[#This Row],[Kundenhierarchie 1]]&amp;Tabelle1[[#This Row],[Händler]]&amp;Tabelle1[[#This Row],[Kategorie]]&amp;Tabelle1[[#This Row],[Gruppe]]&amp;Tabelle1[[#This Row],[Name]]</f>
        <v>Rewe GruppeWasgauGurkenGurken 212 / 370ml GlasGewürzgurken, 370ml, 10er</v>
      </c>
      <c r="V3779">
        <f>_xlfn.XLOOKUP(U3779,'Daten Vor-Quartal'!U:U,'Daten Vor-Quartal'!I:I,0)</f>
        <v>0.97727272727272729</v>
      </c>
    </row>
    <row r="3780" spans="1:22">
      <c r="A3780" t="s">
        <v>24</v>
      </c>
      <c r="B3780" t="s">
        <v>35</v>
      </c>
      <c r="C3780" t="s">
        <v>7</v>
      </c>
      <c r="D3780" t="s">
        <v>228</v>
      </c>
      <c r="E3780" t="s">
        <v>238</v>
      </c>
      <c r="F3780">
        <v>32</v>
      </c>
      <c r="G3780" t="s">
        <v>74</v>
      </c>
      <c r="H3780">
        <v>0</v>
      </c>
      <c r="I3780">
        <v>0</v>
      </c>
      <c r="J3780">
        <v>0</v>
      </c>
      <c r="K3780">
        <v>0</v>
      </c>
      <c r="L3780">
        <v>0</v>
      </c>
      <c r="M3780">
        <v>65</v>
      </c>
      <c r="N3780">
        <v>36</v>
      </c>
      <c r="O3780">
        <v>0</v>
      </c>
      <c r="P3780">
        <v>0</v>
      </c>
      <c r="Q3780">
        <v>0</v>
      </c>
      <c r="R3780">
        <v>0</v>
      </c>
      <c r="S3780">
        <f t="shared" si="62"/>
        <v>0</v>
      </c>
      <c r="T3780" s="13">
        <f>(Tabelle1[[#This Row],[MT Distri % (besucht)]]-Tabelle1[[#This Row],[MT Distri % (besucht) VP]])*100</f>
        <v>0</v>
      </c>
      <c r="U3780" t="str">
        <f>Tabelle1[[#This Row],[Kundenhierarchie 1]]&amp;Tabelle1[[#This Row],[Händler]]&amp;Tabelle1[[#This Row],[Kategorie]]&amp;Tabelle1[[#This Row],[Gruppe]]&amp;Tabelle1[[#This Row],[Name]]</f>
        <v>Rewe GruppeWasgauGurkenGurken 212 / 370ml GlasGurkenviertel, 370ml Glas 10er Tray</v>
      </c>
      <c r="V3780">
        <f>_xlfn.XLOOKUP(U3780,'Daten Vor-Quartal'!U:U,'Daten Vor-Quartal'!I:I,0)</f>
        <v>0</v>
      </c>
    </row>
    <row r="3781" spans="1:22">
      <c r="A3781" t="s">
        <v>24</v>
      </c>
      <c r="B3781" t="s">
        <v>35</v>
      </c>
      <c r="C3781" t="s">
        <v>7</v>
      </c>
      <c r="D3781" t="s">
        <v>228</v>
      </c>
      <c r="E3781" t="s">
        <v>236</v>
      </c>
      <c r="F3781">
        <v>19</v>
      </c>
      <c r="G3781" t="s">
        <v>63</v>
      </c>
      <c r="H3781">
        <v>0</v>
      </c>
      <c r="I3781">
        <v>0</v>
      </c>
      <c r="J3781">
        <v>0</v>
      </c>
      <c r="K3781">
        <v>0</v>
      </c>
      <c r="L3781">
        <v>0</v>
      </c>
      <c r="M3781">
        <v>65</v>
      </c>
      <c r="N3781">
        <v>1</v>
      </c>
      <c r="O3781">
        <v>0</v>
      </c>
      <c r="P3781">
        <v>0</v>
      </c>
      <c r="Q3781">
        <v>0</v>
      </c>
      <c r="R3781">
        <v>0</v>
      </c>
      <c r="S3781">
        <f t="shared" si="62"/>
        <v>0</v>
      </c>
      <c r="T3781" s="13">
        <f>(Tabelle1[[#This Row],[MT Distri % (besucht)]]-Tabelle1[[#This Row],[MT Distri % (besucht) VP]])*100</f>
        <v>0</v>
      </c>
      <c r="U3781" t="str">
        <f>Tabelle1[[#This Row],[Kundenhierarchie 1]]&amp;Tabelle1[[#This Row],[Händler]]&amp;Tabelle1[[#This Row],[Kategorie]]&amp;Tabelle1[[#This Row],[Gruppe]]&amp;Tabelle1[[#This Row],[Name]]</f>
        <v>Rewe GruppeWasgauGurkenGurken 212 / 370ml GlasHoniggurken, 370ml Glas 10er Tray</v>
      </c>
      <c r="V3781">
        <f>_xlfn.XLOOKUP(U3781,'Daten Vor-Quartal'!U:U,'Daten Vor-Quartal'!I:I,0)</f>
        <v>0</v>
      </c>
    </row>
    <row r="3782" spans="1:22">
      <c r="A3782" t="s">
        <v>24</v>
      </c>
      <c r="B3782" t="s">
        <v>35</v>
      </c>
      <c r="C3782" t="s">
        <v>7</v>
      </c>
      <c r="D3782" t="s">
        <v>228</v>
      </c>
      <c r="E3782" t="s">
        <v>237</v>
      </c>
      <c r="F3782">
        <v>12</v>
      </c>
      <c r="G3782" t="s">
        <v>51</v>
      </c>
      <c r="H3782">
        <v>0.90769230769230769</v>
      </c>
      <c r="I3782">
        <v>0.97368421052631582</v>
      </c>
      <c r="J3782">
        <v>0</v>
      </c>
      <c r="K3782">
        <v>0</v>
      </c>
      <c r="L3782">
        <v>59</v>
      </c>
      <c r="M3782">
        <v>65</v>
      </c>
      <c r="N3782">
        <v>38</v>
      </c>
      <c r="O3782">
        <v>37</v>
      </c>
      <c r="P3782">
        <v>0</v>
      </c>
      <c r="Q3782">
        <v>0</v>
      </c>
      <c r="R3782">
        <v>0</v>
      </c>
      <c r="S3782">
        <f t="shared" si="62"/>
        <v>0.97560975609756095</v>
      </c>
      <c r="T3782" s="13">
        <f>(Tabelle1[[#This Row],[MT Distri % (besucht)]]-Tabelle1[[#This Row],[MT Distri % (besucht) VP]])*100</f>
        <v>-0.19255455712451353</v>
      </c>
      <c r="U3782" t="str">
        <f>Tabelle1[[#This Row],[Kundenhierarchie 1]]&amp;Tabelle1[[#This Row],[Händler]]&amp;Tabelle1[[#This Row],[Kategorie]]&amp;Tabelle1[[#This Row],[Gruppe]]&amp;Tabelle1[[#This Row],[Name]]</f>
        <v>Rewe GruppeWasgauGurkenGurken 212 / 370ml GlasKühne Sandwich Gurken, 370ml, Gl., 10er</v>
      </c>
      <c r="V3782">
        <f>_xlfn.XLOOKUP(U3782,'Daten Vor-Quartal'!U:U,'Daten Vor-Quartal'!I:I,0)</f>
        <v>0.97560975609756095</v>
      </c>
    </row>
    <row r="3783" spans="1:22">
      <c r="A3783" t="s">
        <v>24</v>
      </c>
      <c r="B3783" t="s">
        <v>35</v>
      </c>
      <c r="C3783" t="s">
        <v>7</v>
      </c>
      <c r="D3783" t="s">
        <v>228</v>
      </c>
      <c r="E3783" t="s">
        <v>239</v>
      </c>
      <c r="F3783">
        <v>29</v>
      </c>
      <c r="G3783" t="s">
        <v>74</v>
      </c>
      <c r="H3783">
        <v>1</v>
      </c>
      <c r="I3783">
        <v>0.97560975609756095</v>
      </c>
      <c r="J3783">
        <v>0</v>
      </c>
      <c r="K3783">
        <v>0</v>
      </c>
      <c r="L3783">
        <v>65</v>
      </c>
      <c r="M3783">
        <v>65</v>
      </c>
      <c r="N3783">
        <v>41</v>
      </c>
      <c r="O3783">
        <v>40</v>
      </c>
      <c r="P3783">
        <v>0</v>
      </c>
      <c r="Q3783">
        <v>0</v>
      </c>
      <c r="R3783">
        <v>0</v>
      </c>
      <c r="S3783">
        <f t="shared" si="62"/>
        <v>0.97727272727272729</v>
      </c>
      <c r="T3783" s="13">
        <f>(Tabelle1[[#This Row],[MT Distri % (besucht)]]-Tabelle1[[#This Row],[MT Distri % (besucht) VP]])*100</f>
        <v>-0.1662971175166339</v>
      </c>
      <c r="U3783" t="str">
        <f>Tabelle1[[#This Row],[Kundenhierarchie 1]]&amp;Tabelle1[[#This Row],[Händler]]&amp;Tabelle1[[#This Row],[Kategorie]]&amp;Tabelle1[[#This Row],[Gruppe]]&amp;Tabelle1[[#This Row],[Name]]</f>
        <v>Rewe GruppeWasgauGurkenGurken 212 / 370ml GlasSalat Gurken, 370ml Gl. 10er Tray</v>
      </c>
      <c r="V3783">
        <f>_xlfn.XLOOKUP(U3783,'Daten Vor-Quartal'!U:U,'Daten Vor-Quartal'!I:I,0)</f>
        <v>0.97727272727272729</v>
      </c>
    </row>
    <row r="3784" spans="1:22">
      <c r="A3784" t="s">
        <v>24</v>
      </c>
      <c r="B3784" t="s">
        <v>35</v>
      </c>
      <c r="C3784" t="s">
        <v>7</v>
      </c>
      <c r="D3784" t="s">
        <v>228</v>
      </c>
      <c r="E3784" t="s">
        <v>240</v>
      </c>
      <c r="F3784">
        <v>30</v>
      </c>
      <c r="G3784" t="s">
        <v>74</v>
      </c>
      <c r="H3784">
        <v>0</v>
      </c>
      <c r="I3784">
        <v>0</v>
      </c>
      <c r="J3784">
        <v>0</v>
      </c>
      <c r="K3784">
        <v>0</v>
      </c>
      <c r="L3784">
        <v>0</v>
      </c>
      <c r="M3784">
        <v>65</v>
      </c>
      <c r="N3784">
        <v>1</v>
      </c>
      <c r="O3784">
        <v>0</v>
      </c>
      <c r="P3784">
        <v>0</v>
      </c>
      <c r="Q3784">
        <v>0</v>
      </c>
      <c r="R3784">
        <v>0</v>
      </c>
      <c r="S3784">
        <f t="shared" si="62"/>
        <v>0</v>
      </c>
      <c r="T3784" s="13">
        <f>(Tabelle1[[#This Row],[MT Distri % (besucht)]]-Tabelle1[[#This Row],[MT Distri % (besucht) VP]])*100</f>
        <v>0</v>
      </c>
      <c r="U3784" t="str">
        <f>Tabelle1[[#This Row],[Kundenhierarchie 1]]&amp;Tabelle1[[#This Row],[Händler]]&amp;Tabelle1[[#This Row],[Kategorie]]&amp;Tabelle1[[#This Row],[Gruppe]]&amp;Tabelle1[[#This Row],[Name]]</f>
        <v>Rewe GruppeWasgauGurkenGurken 212 / 370ml GlasSchles. Gurkenhappen, 370ml Gl. 10er Tr.</v>
      </c>
      <c r="V3784">
        <f>_xlfn.XLOOKUP(U3784,'Daten Vor-Quartal'!U:U,'Daten Vor-Quartal'!I:I,0)</f>
        <v>0</v>
      </c>
    </row>
    <row r="3785" spans="1:22">
      <c r="A3785" t="s">
        <v>24</v>
      </c>
      <c r="B3785" t="s">
        <v>35</v>
      </c>
      <c r="C3785" t="s">
        <v>7</v>
      </c>
      <c r="D3785" t="s">
        <v>228</v>
      </c>
      <c r="E3785" t="s">
        <v>241</v>
      </c>
      <c r="F3785">
        <v>24</v>
      </c>
      <c r="G3785" t="s">
        <v>74</v>
      </c>
      <c r="H3785">
        <v>0.90769230769230769</v>
      </c>
      <c r="I3785">
        <v>0.92105263157894735</v>
      </c>
      <c r="J3785">
        <v>0</v>
      </c>
      <c r="K3785">
        <v>0</v>
      </c>
      <c r="L3785">
        <v>59</v>
      </c>
      <c r="M3785">
        <v>65</v>
      </c>
      <c r="N3785">
        <v>38</v>
      </c>
      <c r="O3785">
        <v>35</v>
      </c>
      <c r="P3785">
        <v>0</v>
      </c>
      <c r="Q3785">
        <v>0</v>
      </c>
      <c r="R3785">
        <v>0</v>
      </c>
      <c r="S3785">
        <f t="shared" si="62"/>
        <v>0.95121951219512191</v>
      </c>
      <c r="T3785" s="13">
        <f>(Tabelle1[[#This Row],[MT Distri % (besucht)]]-Tabelle1[[#This Row],[MT Distri % (besucht) VP]])*100</f>
        <v>-3.0166880616174563</v>
      </c>
      <c r="U3785" t="str">
        <f>Tabelle1[[#This Row],[Kundenhierarchie 1]]&amp;Tabelle1[[#This Row],[Händler]]&amp;Tabelle1[[#This Row],[Kategorie]]&amp;Tabelle1[[#This Row],[Gruppe]]&amp;Tabelle1[[#This Row],[Name]]</f>
        <v>Rewe GruppeWasgauGurkenGurken 212 / 370ml GlasSenfgurken, 370ml Glas, 10er Tray</v>
      </c>
      <c r="V3785">
        <f>_xlfn.XLOOKUP(U3785,'Daten Vor-Quartal'!U:U,'Daten Vor-Quartal'!I:I,0)</f>
        <v>0.95121951219512191</v>
      </c>
    </row>
    <row r="3786" spans="1:22">
      <c r="A3786" t="s">
        <v>24</v>
      </c>
      <c r="B3786" t="s">
        <v>35</v>
      </c>
      <c r="C3786" t="s">
        <v>7</v>
      </c>
      <c r="D3786" t="s">
        <v>228</v>
      </c>
      <c r="E3786" t="s">
        <v>242</v>
      </c>
      <c r="F3786">
        <v>21</v>
      </c>
      <c r="G3786" t="s">
        <v>63</v>
      </c>
      <c r="H3786">
        <v>0</v>
      </c>
      <c r="I3786">
        <v>0</v>
      </c>
      <c r="J3786">
        <v>0</v>
      </c>
      <c r="K3786">
        <v>0</v>
      </c>
      <c r="L3786">
        <v>0</v>
      </c>
      <c r="M3786">
        <v>65</v>
      </c>
      <c r="N3786">
        <v>1</v>
      </c>
      <c r="O3786">
        <v>0</v>
      </c>
      <c r="P3786">
        <v>0</v>
      </c>
      <c r="Q3786">
        <v>0</v>
      </c>
      <c r="R3786">
        <v>0</v>
      </c>
      <c r="S3786">
        <f t="shared" si="62"/>
        <v>0</v>
      </c>
      <c r="T3786" s="13">
        <f>(Tabelle1[[#This Row],[MT Distri % (besucht)]]-Tabelle1[[#This Row],[MT Distri % (besucht) VP]])*100</f>
        <v>0</v>
      </c>
      <c r="U3786" t="str">
        <f>Tabelle1[[#This Row],[Kundenhierarchie 1]]&amp;Tabelle1[[#This Row],[Händler]]&amp;Tabelle1[[#This Row],[Kategorie]]&amp;Tabelle1[[#This Row],[Gruppe]]&amp;Tabelle1[[#This Row],[Name]]</f>
        <v>Rewe GruppeWasgauGurkenGurken 212 / 370ml GlasWurstsalat Gurke, 370ml, 10er</v>
      </c>
      <c r="V3786">
        <f>_xlfn.XLOOKUP(U3786,'Daten Vor-Quartal'!U:U,'Daten Vor-Quartal'!I:I,0)</f>
        <v>0</v>
      </c>
    </row>
    <row r="3787" spans="1:22">
      <c r="A3787" t="s">
        <v>24</v>
      </c>
      <c r="B3787" t="s">
        <v>35</v>
      </c>
      <c r="C3787" t="s">
        <v>7</v>
      </c>
      <c r="D3787" t="s">
        <v>245</v>
      </c>
      <c r="E3787" t="s">
        <v>115</v>
      </c>
      <c r="F3787">
        <v>13</v>
      </c>
      <c r="G3787" t="s">
        <v>63</v>
      </c>
      <c r="H3787">
        <v>0</v>
      </c>
      <c r="I3787">
        <v>0</v>
      </c>
      <c r="J3787">
        <v>0</v>
      </c>
      <c r="K3787">
        <v>0</v>
      </c>
      <c r="L3787">
        <v>0</v>
      </c>
      <c r="M3787">
        <v>65</v>
      </c>
      <c r="N3787">
        <v>1</v>
      </c>
      <c r="O3787">
        <v>0</v>
      </c>
      <c r="P3787">
        <v>0</v>
      </c>
      <c r="Q3787">
        <v>0</v>
      </c>
      <c r="R3787">
        <v>0</v>
      </c>
      <c r="S3787">
        <f t="shared" si="62"/>
        <v>0</v>
      </c>
      <c r="T3787" s="13">
        <f>(Tabelle1[[#This Row],[MT Distri % (besucht)]]-Tabelle1[[#This Row],[MT Distri % (besucht) VP]])*100</f>
        <v>0</v>
      </c>
      <c r="U3787" t="str">
        <f>Tabelle1[[#This Row],[Kundenhierarchie 1]]&amp;Tabelle1[[#This Row],[Händler]]&amp;Tabelle1[[#This Row],[Kategorie]]&amp;Tabelle1[[#This Row],[Gruppe]]&amp;Tabelle1[[#This Row],[Name]]</f>
        <v>Rewe GruppeWasgauGurkenGurken 720ml GlasBaerlauchgurken, 720ml Glas 8er Tray</v>
      </c>
      <c r="V3787">
        <f>_xlfn.XLOOKUP(U3787,'Daten Vor-Quartal'!U:U,'Daten Vor-Quartal'!I:I,0)</f>
        <v>0</v>
      </c>
    </row>
    <row r="3788" spans="1:22">
      <c r="A3788" t="s">
        <v>24</v>
      </c>
      <c r="B3788" t="s">
        <v>35</v>
      </c>
      <c r="C3788" t="s">
        <v>7</v>
      </c>
      <c r="D3788" t="s">
        <v>245</v>
      </c>
      <c r="E3788" t="s">
        <v>243</v>
      </c>
      <c r="F3788">
        <v>13</v>
      </c>
      <c r="G3788" t="s">
        <v>63</v>
      </c>
      <c r="H3788">
        <v>0.90769230769230769</v>
      </c>
      <c r="I3788">
        <v>0.97368421052631582</v>
      </c>
      <c r="J3788">
        <v>0</v>
      </c>
      <c r="K3788">
        <v>0</v>
      </c>
      <c r="L3788">
        <v>59</v>
      </c>
      <c r="M3788">
        <v>65</v>
      </c>
      <c r="N3788">
        <v>38</v>
      </c>
      <c r="O3788">
        <v>37</v>
      </c>
      <c r="P3788">
        <v>0</v>
      </c>
      <c r="Q3788">
        <v>0</v>
      </c>
      <c r="R3788">
        <v>0</v>
      </c>
      <c r="S3788">
        <f t="shared" si="62"/>
        <v>0.97560975609756095</v>
      </c>
      <c r="T3788" s="13">
        <f>(Tabelle1[[#This Row],[MT Distri % (besucht)]]-Tabelle1[[#This Row],[MT Distri % (besucht) VP]])*100</f>
        <v>-0.19255455712451353</v>
      </c>
      <c r="U3788" t="str">
        <f>Tabelle1[[#This Row],[Kundenhierarchie 1]]&amp;Tabelle1[[#This Row],[Händler]]&amp;Tabelle1[[#This Row],[Kategorie]]&amp;Tabelle1[[#This Row],[Gruppe]]&amp;Tabelle1[[#This Row],[Name]]</f>
        <v>Rewe GruppeWasgauGurkenGurken 720ml GlasBärlauchgurken CK, 720ml Glas</v>
      </c>
      <c r="V3788">
        <f>_xlfn.XLOOKUP(U3788,'Daten Vor-Quartal'!U:U,'Daten Vor-Quartal'!I:I,0)</f>
        <v>0.97560975609756095</v>
      </c>
    </row>
    <row r="3789" spans="1:22">
      <c r="A3789" t="s">
        <v>24</v>
      </c>
      <c r="B3789" t="s">
        <v>35</v>
      </c>
      <c r="C3789" t="s">
        <v>7</v>
      </c>
      <c r="D3789" t="s">
        <v>245</v>
      </c>
      <c r="E3789" t="s">
        <v>244</v>
      </c>
      <c r="F3789">
        <v>7</v>
      </c>
      <c r="G3789" t="s">
        <v>51</v>
      </c>
      <c r="H3789">
        <v>0</v>
      </c>
      <c r="I3789">
        <v>0</v>
      </c>
      <c r="J3789">
        <v>0</v>
      </c>
      <c r="K3789">
        <v>0</v>
      </c>
      <c r="L3789">
        <v>0</v>
      </c>
      <c r="M3789">
        <v>65</v>
      </c>
      <c r="N3789">
        <v>1</v>
      </c>
      <c r="O3789">
        <v>0</v>
      </c>
      <c r="P3789">
        <v>0</v>
      </c>
      <c r="Q3789">
        <v>0</v>
      </c>
      <c r="R3789">
        <v>0</v>
      </c>
      <c r="S3789">
        <f t="shared" si="62"/>
        <v>0</v>
      </c>
      <c r="T3789" s="13">
        <f>(Tabelle1[[#This Row],[MT Distri % (besucht)]]-Tabelle1[[#This Row],[MT Distri % (besucht) VP]])*100</f>
        <v>0</v>
      </c>
      <c r="U3789" t="str">
        <f>Tabelle1[[#This Row],[Kundenhierarchie 1]]&amp;Tabelle1[[#This Row],[Händler]]&amp;Tabelle1[[#This Row],[Kategorie]]&amp;Tabelle1[[#This Row],[Gruppe]]&amp;Tabelle1[[#This Row],[Name]]</f>
        <v>Rewe GruppeWasgauGurkenGurken 720ml GlasDaenischer Gurkensalat,720ml Gl.,8er Tray</v>
      </c>
      <c r="V3789">
        <f>_xlfn.XLOOKUP(U3789,'Daten Vor-Quartal'!U:U,'Daten Vor-Quartal'!I:I,0)</f>
        <v>0</v>
      </c>
    </row>
    <row r="3790" spans="1:22">
      <c r="A3790" t="s">
        <v>24</v>
      </c>
      <c r="B3790" t="s">
        <v>35</v>
      </c>
      <c r="C3790" t="s">
        <v>7</v>
      </c>
      <c r="D3790" t="s">
        <v>245</v>
      </c>
      <c r="E3790" t="s">
        <v>246</v>
      </c>
      <c r="F3790">
        <v>7</v>
      </c>
      <c r="G3790" t="s">
        <v>51</v>
      </c>
      <c r="H3790">
        <v>0</v>
      </c>
      <c r="I3790">
        <v>0</v>
      </c>
      <c r="J3790">
        <v>0</v>
      </c>
      <c r="K3790">
        <v>0</v>
      </c>
      <c r="L3790">
        <v>0</v>
      </c>
      <c r="M3790">
        <v>65</v>
      </c>
      <c r="N3790">
        <v>38</v>
      </c>
      <c r="O3790">
        <v>0</v>
      </c>
      <c r="P3790">
        <v>0</v>
      </c>
      <c r="Q3790">
        <v>0</v>
      </c>
      <c r="R3790">
        <v>0</v>
      </c>
      <c r="S3790">
        <f t="shared" si="62"/>
        <v>0</v>
      </c>
      <c r="T3790" s="13">
        <f>(Tabelle1[[#This Row],[MT Distri % (besucht)]]-Tabelle1[[#This Row],[MT Distri % (besucht) VP]])*100</f>
        <v>0</v>
      </c>
      <c r="U3790" t="str">
        <f>Tabelle1[[#This Row],[Kundenhierarchie 1]]&amp;Tabelle1[[#This Row],[Händler]]&amp;Tabelle1[[#This Row],[Kategorie]]&amp;Tabelle1[[#This Row],[Gruppe]]&amp;Tabelle1[[#This Row],[Name]]</f>
        <v>Rewe GruppeWasgauGurkenGurken 720ml GlasDänischer Gurkensalat, 720ml Glas</v>
      </c>
      <c r="V3790">
        <f>_xlfn.XLOOKUP(U3790,'Daten Vor-Quartal'!U:U,'Daten Vor-Quartal'!I:I,0)</f>
        <v>0</v>
      </c>
    </row>
    <row r="3791" spans="1:22">
      <c r="A3791" t="s">
        <v>24</v>
      </c>
      <c r="B3791" t="s">
        <v>35</v>
      </c>
      <c r="C3791" t="s">
        <v>7</v>
      </c>
      <c r="D3791" t="s">
        <v>245</v>
      </c>
      <c r="E3791" t="s">
        <v>247</v>
      </c>
      <c r="F3791">
        <v>27</v>
      </c>
      <c r="G3791" t="s">
        <v>74</v>
      </c>
      <c r="H3791">
        <v>0.90769230769230769</v>
      </c>
      <c r="I3791">
        <v>0.97368421052631582</v>
      </c>
      <c r="J3791">
        <v>0</v>
      </c>
      <c r="K3791">
        <v>0</v>
      </c>
      <c r="L3791">
        <v>59</v>
      </c>
      <c r="M3791">
        <v>65</v>
      </c>
      <c r="N3791">
        <v>38</v>
      </c>
      <c r="O3791">
        <v>37</v>
      </c>
      <c r="P3791">
        <v>0</v>
      </c>
      <c r="Q3791">
        <v>0</v>
      </c>
      <c r="R3791">
        <v>0</v>
      </c>
      <c r="S3791">
        <f t="shared" si="62"/>
        <v>0.97560975609756095</v>
      </c>
      <c r="T3791" s="13">
        <f>(Tabelle1[[#This Row],[MT Distri % (besucht)]]-Tabelle1[[#This Row],[MT Distri % (besucht) VP]])*100</f>
        <v>-0.19255455712451353</v>
      </c>
      <c r="U3791" t="str">
        <f>Tabelle1[[#This Row],[Kundenhierarchie 1]]&amp;Tabelle1[[#This Row],[Händler]]&amp;Tabelle1[[#This Row],[Kategorie]]&amp;Tabelle1[[#This Row],[Gruppe]]&amp;Tabelle1[[#This Row],[Name]]</f>
        <v>Rewe GruppeWasgauGurkenGurken 720ml GlasDillschnitten, 720ml Glas</v>
      </c>
      <c r="V3791">
        <f>_xlfn.XLOOKUP(U3791,'Daten Vor-Quartal'!U:U,'Daten Vor-Quartal'!I:I,0)</f>
        <v>0.97560975609756095</v>
      </c>
    </row>
    <row r="3792" spans="1:22">
      <c r="A3792" t="s">
        <v>24</v>
      </c>
      <c r="B3792" t="s">
        <v>35</v>
      </c>
      <c r="C3792" t="s">
        <v>7</v>
      </c>
      <c r="D3792" t="s">
        <v>245</v>
      </c>
      <c r="E3792" t="s">
        <v>107</v>
      </c>
      <c r="F3792">
        <v>27</v>
      </c>
      <c r="G3792" t="s">
        <v>74</v>
      </c>
      <c r="H3792">
        <v>0</v>
      </c>
      <c r="I3792">
        <v>0</v>
      </c>
      <c r="J3792">
        <v>0</v>
      </c>
      <c r="K3792">
        <v>0</v>
      </c>
      <c r="L3792">
        <v>0</v>
      </c>
      <c r="M3792">
        <v>65</v>
      </c>
      <c r="N3792">
        <v>1</v>
      </c>
      <c r="O3792">
        <v>0</v>
      </c>
      <c r="P3792">
        <v>0</v>
      </c>
      <c r="Q3792">
        <v>0</v>
      </c>
      <c r="R3792">
        <v>0</v>
      </c>
      <c r="S3792">
        <f t="shared" si="62"/>
        <v>0</v>
      </c>
      <c r="T3792" s="13">
        <f>(Tabelle1[[#This Row],[MT Distri % (besucht)]]-Tabelle1[[#This Row],[MT Distri % (besucht) VP]])*100</f>
        <v>0</v>
      </c>
      <c r="U3792" t="str">
        <f>Tabelle1[[#This Row],[Kundenhierarchie 1]]&amp;Tabelle1[[#This Row],[Händler]]&amp;Tabelle1[[#This Row],[Kategorie]]&amp;Tabelle1[[#This Row],[Gruppe]]&amp;Tabelle1[[#This Row],[Name]]</f>
        <v>Rewe GruppeWasgauGurkenGurken 720ml GlasDillschnitten, 720ml Glas, 8er Tray</v>
      </c>
      <c r="V3792">
        <f>_xlfn.XLOOKUP(U3792,'Daten Vor-Quartal'!U:U,'Daten Vor-Quartal'!I:I,0)</f>
        <v>0</v>
      </c>
    </row>
    <row r="3793" spans="1:22">
      <c r="A3793" t="s">
        <v>24</v>
      </c>
      <c r="B3793" t="s">
        <v>35</v>
      </c>
      <c r="C3793" t="s">
        <v>7</v>
      </c>
      <c r="D3793" t="s">
        <v>245</v>
      </c>
      <c r="E3793" t="s">
        <v>248</v>
      </c>
      <c r="F3793">
        <v>4</v>
      </c>
      <c r="G3793" t="s">
        <v>51</v>
      </c>
      <c r="H3793">
        <v>1</v>
      </c>
      <c r="I3793">
        <v>0.97560975609756095</v>
      </c>
      <c r="J3793">
        <v>0</v>
      </c>
      <c r="K3793">
        <v>0</v>
      </c>
      <c r="L3793">
        <v>65</v>
      </c>
      <c r="M3793">
        <v>65</v>
      </c>
      <c r="N3793">
        <v>41</v>
      </c>
      <c r="O3793">
        <v>40</v>
      </c>
      <c r="P3793">
        <v>0</v>
      </c>
      <c r="Q3793">
        <v>0</v>
      </c>
      <c r="R3793">
        <v>0</v>
      </c>
      <c r="S3793">
        <f>V3793</f>
        <v>0.97727272727272729</v>
      </c>
      <c r="T3793" s="13">
        <f>(Tabelle1[[#This Row],[MT Distri % (besucht)]]-Tabelle1[[#This Row],[MT Distri % (besucht) VP]])*100</f>
        <v>-0.1662971175166339</v>
      </c>
      <c r="U3793" t="str">
        <f>Tabelle1[[#This Row],[Kundenhierarchie 1]]&amp;Tabelle1[[#This Row],[Händler]]&amp;Tabelle1[[#This Row],[Kategorie]]&amp;Tabelle1[[#This Row],[Gruppe]]&amp;Tabelle1[[#This Row],[Name]]</f>
        <v>Rewe GruppeWasgauGurkenGurken 720ml GlasGewürzgurken, 720ml, 12er</v>
      </c>
      <c r="V3793">
        <f>_xlfn.XLOOKUP(U3793,'Daten Vor-Quartal'!U:U,'Daten Vor-Quartal'!I:I,0)</f>
        <v>0.97727272727272729</v>
      </c>
    </row>
    <row r="3794" spans="1:22">
      <c r="A3794" t="s">
        <v>24</v>
      </c>
      <c r="B3794" t="s">
        <v>35</v>
      </c>
      <c r="C3794" t="s">
        <v>7</v>
      </c>
      <c r="D3794" t="s">
        <v>245</v>
      </c>
      <c r="E3794" t="s">
        <v>249</v>
      </c>
      <c r="F3794">
        <v>26</v>
      </c>
      <c r="G3794" t="s">
        <v>74</v>
      </c>
      <c r="H3794">
        <v>0.90769230769230769</v>
      </c>
      <c r="I3794">
        <v>0.94736842105263153</v>
      </c>
      <c r="J3794">
        <v>0</v>
      </c>
      <c r="K3794">
        <v>0</v>
      </c>
      <c r="L3794">
        <v>59</v>
      </c>
      <c r="M3794">
        <v>65</v>
      </c>
      <c r="N3794">
        <v>38</v>
      </c>
      <c r="O3794">
        <v>36</v>
      </c>
      <c r="P3794">
        <v>0</v>
      </c>
      <c r="Q3794">
        <v>0</v>
      </c>
      <c r="R3794">
        <v>0</v>
      </c>
      <c r="S3794">
        <f t="shared" si="62"/>
        <v>0.95121951219512191</v>
      </c>
      <c r="T3794" s="13">
        <f>(Tabelle1[[#This Row],[MT Distri % (besucht)]]-Tabelle1[[#This Row],[MT Distri % (besucht) VP]])*100</f>
        <v>-0.38510911424903815</v>
      </c>
      <c r="U3794" t="str">
        <f>Tabelle1[[#This Row],[Kundenhierarchie 1]]&amp;Tabelle1[[#This Row],[Händler]]&amp;Tabelle1[[#This Row],[Kategorie]]&amp;Tabelle1[[#This Row],[Gruppe]]&amp;Tabelle1[[#This Row],[Name]]</f>
        <v>Rewe GruppeWasgauGurkenGurken 720ml GlasGurken Moskauer Art CK, 720ml Glas</v>
      </c>
      <c r="V3794">
        <f>_xlfn.XLOOKUP(U3794,'Daten Vor-Quartal'!U:U,'Daten Vor-Quartal'!I:I,0)</f>
        <v>0.95121951219512191</v>
      </c>
    </row>
    <row r="3795" spans="1:22">
      <c r="A3795" t="s">
        <v>24</v>
      </c>
      <c r="B3795" t="s">
        <v>35</v>
      </c>
      <c r="C3795" t="s">
        <v>7</v>
      </c>
      <c r="D3795" t="s">
        <v>245</v>
      </c>
      <c r="E3795" t="s">
        <v>101</v>
      </c>
      <c r="F3795">
        <v>26</v>
      </c>
      <c r="G3795" t="s">
        <v>74</v>
      </c>
      <c r="H3795">
        <v>0</v>
      </c>
      <c r="I3795">
        <v>0</v>
      </c>
      <c r="J3795">
        <v>0</v>
      </c>
      <c r="K3795">
        <v>0</v>
      </c>
      <c r="L3795">
        <v>0</v>
      </c>
      <c r="M3795">
        <v>65</v>
      </c>
      <c r="N3795">
        <v>1</v>
      </c>
      <c r="O3795">
        <v>0</v>
      </c>
      <c r="P3795">
        <v>0</v>
      </c>
      <c r="Q3795">
        <v>0</v>
      </c>
      <c r="R3795">
        <v>0</v>
      </c>
      <c r="S3795">
        <f t="shared" si="62"/>
        <v>0</v>
      </c>
      <c r="T3795" s="13">
        <f>(Tabelle1[[#This Row],[MT Distri % (besucht)]]-Tabelle1[[#This Row],[MT Distri % (besucht) VP]])*100</f>
        <v>0</v>
      </c>
      <c r="U3795" t="str">
        <f>Tabelle1[[#This Row],[Kundenhierarchie 1]]&amp;Tabelle1[[#This Row],[Händler]]&amp;Tabelle1[[#This Row],[Kategorie]]&amp;Tabelle1[[#This Row],[Gruppe]]&amp;Tabelle1[[#This Row],[Name]]</f>
        <v>Rewe GruppeWasgauGurkenGurken 720ml GlasGurken Moskauer Art, 720ml Glas 8er Tray</v>
      </c>
      <c r="V3795">
        <f>_xlfn.XLOOKUP(U3795,'Daten Vor-Quartal'!U:U,'Daten Vor-Quartal'!I:I,0)</f>
        <v>0</v>
      </c>
    </row>
    <row r="3796" spans="1:22">
      <c r="A3796" t="s">
        <v>24</v>
      </c>
      <c r="B3796" t="s">
        <v>35</v>
      </c>
      <c r="C3796" t="s">
        <v>7</v>
      </c>
      <c r="D3796" t="s">
        <v>245</v>
      </c>
      <c r="E3796" t="s">
        <v>250</v>
      </c>
      <c r="F3796">
        <v>17</v>
      </c>
      <c r="G3796" t="s">
        <v>63</v>
      </c>
      <c r="H3796">
        <v>0.7846153846153846</v>
      </c>
      <c r="I3796">
        <v>0.97222222222222221</v>
      </c>
      <c r="J3796">
        <v>0</v>
      </c>
      <c r="K3796">
        <v>0</v>
      </c>
      <c r="L3796">
        <v>51</v>
      </c>
      <c r="M3796">
        <v>65</v>
      </c>
      <c r="N3796">
        <v>36</v>
      </c>
      <c r="O3796">
        <v>35</v>
      </c>
      <c r="P3796">
        <v>0</v>
      </c>
      <c r="Q3796">
        <v>0</v>
      </c>
      <c r="R3796">
        <v>0</v>
      </c>
      <c r="S3796">
        <f t="shared" si="62"/>
        <v>0.97435897435897434</v>
      </c>
      <c r="T3796" s="13">
        <f>(Tabelle1[[#This Row],[MT Distri % (besucht)]]-Tabelle1[[#This Row],[MT Distri % (besucht) VP]])*100</f>
        <v>-0.21367521367521292</v>
      </c>
      <c r="U3796" t="str">
        <f>Tabelle1[[#This Row],[Kundenhierarchie 1]]&amp;Tabelle1[[#This Row],[Händler]]&amp;Tabelle1[[#This Row],[Kategorie]]&amp;Tabelle1[[#This Row],[Gruppe]]&amp;Tabelle1[[#This Row],[Name]]</f>
        <v>Rewe GruppeWasgauGurkenGurken 720ml GlasGurken Ungarische Art CK, 720ml Glas</v>
      </c>
      <c r="V3796">
        <f>_xlfn.XLOOKUP(U3796,'Daten Vor-Quartal'!U:U,'Daten Vor-Quartal'!I:I,0)</f>
        <v>0.97435897435897434</v>
      </c>
    </row>
    <row r="3797" spans="1:22">
      <c r="A3797" t="s">
        <v>24</v>
      </c>
      <c r="B3797" t="s">
        <v>35</v>
      </c>
      <c r="C3797" t="s">
        <v>7</v>
      </c>
      <c r="D3797" t="s">
        <v>245</v>
      </c>
      <c r="E3797" t="s">
        <v>251</v>
      </c>
      <c r="F3797">
        <v>17</v>
      </c>
      <c r="G3797" t="s">
        <v>63</v>
      </c>
      <c r="H3797">
        <v>0</v>
      </c>
      <c r="I3797">
        <v>0</v>
      </c>
      <c r="J3797">
        <v>0</v>
      </c>
      <c r="K3797">
        <v>0</v>
      </c>
      <c r="L3797">
        <v>0</v>
      </c>
      <c r="M3797">
        <v>65</v>
      </c>
      <c r="N3797">
        <v>1</v>
      </c>
      <c r="O3797">
        <v>0</v>
      </c>
      <c r="P3797">
        <v>0</v>
      </c>
      <c r="Q3797">
        <v>0</v>
      </c>
      <c r="R3797">
        <v>0</v>
      </c>
      <c r="S3797">
        <f t="shared" si="62"/>
        <v>0</v>
      </c>
      <c r="T3797" s="13">
        <f>(Tabelle1[[#This Row],[MT Distri % (besucht)]]-Tabelle1[[#This Row],[MT Distri % (besucht) VP]])*100</f>
        <v>0</v>
      </c>
      <c r="U3797" t="str">
        <f>Tabelle1[[#This Row],[Kundenhierarchie 1]]&amp;Tabelle1[[#This Row],[Händler]]&amp;Tabelle1[[#This Row],[Kategorie]]&amp;Tabelle1[[#This Row],[Gruppe]]&amp;Tabelle1[[#This Row],[Name]]</f>
        <v>Rewe GruppeWasgauGurkenGurken 720ml GlasGurken Ungarische Art,720ml Gl. 8er Tray</v>
      </c>
      <c r="V3797">
        <f>_xlfn.XLOOKUP(U3797,'Daten Vor-Quartal'!U:U,'Daten Vor-Quartal'!I:I,0)</f>
        <v>0</v>
      </c>
    </row>
    <row r="3798" spans="1:22">
      <c r="A3798" t="s">
        <v>24</v>
      </c>
      <c r="B3798" t="s">
        <v>35</v>
      </c>
      <c r="C3798" t="s">
        <v>7</v>
      </c>
      <c r="D3798" t="s">
        <v>245</v>
      </c>
      <c r="E3798" t="s">
        <v>252</v>
      </c>
      <c r="F3798">
        <v>14</v>
      </c>
      <c r="G3798" t="s">
        <v>63</v>
      </c>
      <c r="H3798">
        <v>0.90769230769230769</v>
      </c>
      <c r="I3798">
        <v>0.92105263157894735</v>
      </c>
      <c r="J3798">
        <v>0</v>
      </c>
      <c r="K3798">
        <v>0</v>
      </c>
      <c r="L3798">
        <v>59</v>
      </c>
      <c r="M3798">
        <v>65</v>
      </c>
      <c r="N3798">
        <v>38</v>
      </c>
      <c r="O3798">
        <v>35</v>
      </c>
      <c r="P3798">
        <v>0</v>
      </c>
      <c r="Q3798">
        <v>0</v>
      </c>
      <c r="R3798">
        <v>0</v>
      </c>
      <c r="S3798">
        <f t="shared" si="62"/>
        <v>0.95121951219512191</v>
      </c>
      <c r="T3798" s="13">
        <f>(Tabelle1[[#This Row],[MT Distri % (besucht)]]-Tabelle1[[#This Row],[MT Distri % (besucht) VP]])*100</f>
        <v>-3.0166880616174563</v>
      </c>
      <c r="U3798" t="str">
        <f>Tabelle1[[#This Row],[Kundenhierarchie 1]]&amp;Tabelle1[[#This Row],[Händler]]&amp;Tabelle1[[#This Row],[Kategorie]]&amp;Tabelle1[[#This Row],[Gruppe]]&amp;Tabelle1[[#This Row],[Name]]</f>
        <v>Rewe GruppeWasgauGurkenGurken 720ml GlasGurkenviertel, 720ml Glas</v>
      </c>
      <c r="V3798">
        <f>_xlfn.XLOOKUP(U3798,'Daten Vor-Quartal'!U:U,'Daten Vor-Quartal'!I:I,0)</f>
        <v>0.95121951219512191</v>
      </c>
    </row>
    <row r="3799" spans="1:22">
      <c r="A3799" t="s">
        <v>24</v>
      </c>
      <c r="B3799" t="s">
        <v>35</v>
      </c>
      <c r="C3799" t="s">
        <v>7</v>
      </c>
      <c r="D3799" t="s">
        <v>245</v>
      </c>
      <c r="E3799" t="s">
        <v>111</v>
      </c>
      <c r="F3799">
        <v>14</v>
      </c>
      <c r="G3799" t="s">
        <v>63</v>
      </c>
      <c r="H3799">
        <v>0</v>
      </c>
      <c r="I3799">
        <v>0</v>
      </c>
      <c r="J3799">
        <v>0</v>
      </c>
      <c r="K3799">
        <v>0</v>
      </c>
      <c r="L3799">
        <v>0</v>
      </c>
      <c r="M3799">
        <v>65</v>
      </c>
      <c r="N3799">
        <v>1</v>
      </c>
      <c r="O3799">
        <v>0</v>
      </c>
      <c r="P3799">
        <v>0</v>
      </c>
      <c r="Q3799">
        <v>0</v>
      </c>
      <c r="R3799">
        <v>0</v>
      </c>
      <c r="S3799">
        <f t="shared" si="62"/>
        <v>0</v>
      </c>
      <c r="T3799" s="13">
        <f>(Tabelle1[[#This Row],[MT Distri % (besucht)]]-Tabelle1[[#This Row],[MT Distri % (besucht) VP]])*100</f>
        <v>0</v>
      </c>
      <c r="U3799" t="str">
        <f>Tabelle1[[#This Row],[Kundenhierarchie 1]]&amp;Tabelle1[[#This Row],[Händler]]&amp;Tabelle1[[#This Row],[Kategorie]]&amp;Tabelle1[[#This Row],[Gruppe]]&amp;Tabelle1[[#This Row],[Name]]</f>
        <v>Rewe GruppeWasgauGurkenGurken 720ml GlasGurkenviertel, 720ml Glas 8er Tray</v>
      </c>
      <c r="V3799">
        <f>_xlfn.XLOOKUP(U3799,'Daten Vor-Quartal'!U:U,'Daten Vor-Quartal'!I:I,0)</f>
        <v>0</v>
      </c>
    </row>
    <row r="3800" spans="1:22">
      <c r="A3800" t="s">
        <v>24</v>
      </c>
      <c r="B3800" t="s">
        <v>35</v>
      </c>
      <c r="C3800" t="s">
        <v>7</v>
      </c>
      <c r="D3800" t="s">
        <v>245</v>
      </c>
      <c r="E3800" t="s">
        <v>253</v>
      </c>
      <c r="F3800">
        <v>10</v>
      </c>
      <c r="G3800" t="s">
        <v>51</v>
      </c>
      <c r="H3800">
        <v>0.90769230769230769</v>
      </c>
      <c r="I3800">
        <v>0.60526315789473684</v>
      </c>
      <c r="J3800">
        <v>0</v>
      </c>
      <c r="K3800">
        <v>0</v>
      </c>
      <c r="L3800">
        <v>59</v>
      </c>
      <c r="M3800">
        <v>65</v>
      </c>
      <c r="N3800">
        <v>38</v>
      </c>
      <c r="O3800">
        <v>23</v>
      </c>
      <c r="P3800">
        <v>0</v>
      </c>
      <c r="Q3800">
        <v>0</v>
      </c>
      <c r="R3800">
        <v>0</v>
      </c>
      <c r="S3800">
        <f t="shared" si="62"/>
        <v>0.3902439024390244</v>
      </c>
      <c r="T3800" s="13">
        <f>(Tabelle1[[#This Row],[MT Distri % (besucht)]]-Tabelle1[[#This Row],[MT Distri % (besucht) VP]])*100</f>
        <v>21.501925545571243</v>
      </c>
      <c r="U3800" t="str">
        <f>Tabelle1[[#This Row],[Kundenhierarchie 1]]&amp;Tabelle1[[#This Row],[Händler]]&amp;Tabelle1[[#This Row],[Kategorie]]&amp;Tabelle1[[#This Row],[Gruppe]]&amp;Tabelle1[[#This Row],[Name]]</f>
        <v>Rewe GruppeWasgauGurkenGurken 720ml GlasSalzdillgurken, 720ml Glas</v>
      </c>
      <c r="V3800">
        <f>_xlfn.XLOOKUP(U3800,'Daten Vor-Quartal'!U:U,'Daten Vor-Quartal'!I:I,0)</f>
        <v>0.3902439024390244</v>
      </c>
    </row>
    <row r="3801" spans="1:22">
      <c r="A3801" t="s">
        <v>24</v>
      </c>
      <c r="B3801" t="s">
        <v>35</v>
      </c>
      <c r="C3801" t="s">
        <v>7</v>
      </c>
      <c r="D3801" t="s">
        <v>245</v>
      </c>
      <c r="E3801" t="s">
        <v>254</v>
      </c>
      <c r="F3801">
        <v>10</v>
      </c>
      <c r="G3801" t="s">
        <v>51</v>
      </c>
      <c r="H3801">
        <v>0</v>
      </c>
      <c r="I3801">
        <v>0</v>
      </c>
      <c r="J3801">
        <v>0</v>
      </c>
      <c r="K3801">
        <v>0</v>
      </c>
      <c r="L3801">
        <v>0</v>
      </c>
      <c r="M3801">
        <v>65</v>
      </c>
      <c r="N3801">
        <v>1</v>
      </c>
      <c r="O3801">
        <v>0</v>
      </c>
      <c r="P3801">
        <v>0</v>
      </c>
      <c r="Q3801">
        <v>0</v>
      </c>
      <c r="R3801">
        <v>0</v>
      </c>
      <c r="S3801">
        <f t="shared" si="62"/>
        <v>0</v>
      </c>
      <c r="T3801" s="13">
        <f>(Tabelle1[[#This Row],[MT Distri % (besucht)]]-Tabelle1[[#This Row],[MT Distri % (besucht) VP]])*100</f>
        <v>0</v>
      </c>
      <c r="U3801" t="str">
        <f>Tabelle1[[#This Row],[Kundenhierarchie 1]]&amp;Tabelle1[[#This Row],[Händler]]&amp;Tabelle1[[#This Row],[Kategorie]]&amp;Tabelle1[[#This Row],[Gruppe]]&amp;Tabelle1[[#This Row],[Name]]</f>
        <v>Rewe GruppeWasgauGurkenGurken 720ml GlasSalzdillgurken, 720ml Glas, 8er Tray</v>
      </c>
      <c r="V3801">
        <f>_xlfn.XLOOKUP(U3801,'Daten Vor-Quartal'!U:U,'Daten Vor-Quartal'!I:I,0)</f>
        <v>0</v>
      </c>
    </row>
    <row r="3802" spans="1:22">
      <c r="A3802" t="s">
        <v>24</v>
      </c>
      <c r="B3802" t="s">
        <v>35</v>
      </c>
      <c r="C3802" t="s">
        <v>7</v>
      </c>
      <c r="D3802" t="s">
        <v>245</v>
      </c>
      <c r="E3802" t="s">
        <v>255</v>
      </c>
      <c r="F3802">
        <v>11</v>
      </c>
      <c r="G3802" t="s">
        <v>51</v>
      </c>
      <c r="H3802">
        <v>0</v>
      </c>
      <c r="I3802">
        <v>0</v>
      </c>
      <c r="J3802">
        <v>0</v>
      </c>
      <c r="K3802">
        <v>0</v>
      </c>
      <c r="L3802">
        <v>0</v>
      </c>
      <c r="M3802">
        <v>65</v>
      </c>
      <c r="N3802">
        <v>1</v>
      </c>
      <c r="O3802">
        <v>0</v>
      </c>
      <c r="P3802">
        <v>0</v>
      </c>
      <c r="Q3802">
        <v>0</v>
      </c>
      <c r="R3802">
        <v>0</v>
      </c>
      <c r="S3802">
        <f t="shared" si="62"/>
        <v>0</v>
      </c>
      <c r="T3802" s="13">
        <f>(Tabelle1[[#This Row],[MT Distri % (besucht)]]-Tabelle1[[#This Row],[MT Distri % (besucht) VP]])*100</f>
        <v>0</v>
      </c>
      <c r="U3802" t="str">
        <f>Tabelle1[[#This Row],[Kundenhierarchie 1]]&amp;Tabelle1[[#This Row],[Händler]]&amp;Tabelle1[[#This Row],[Kategorie]]&amp;Tabelle1[[#This Row],[Gruppe]]&amp;Tabelle1[[#This Row],[Name]]</f>
        <v>Rewe GruppeWasgauGurkenGurken 720ml GlasSchles. Gurkenhappen, 720ml Gl., 8er Tr.</v>
      </c>
      <c r="V3802">
        <f>_xlfn.XLOOKUP(U3802,'Daten Vor-Quartal'!U:U,'Daten Vor-Quartal'!I:I,0)</f>
        <v>0</v>
      </c>
    </row>
    <row r="3803" spans="1:22">
      <c r="A3803" t="s">
        <v>24</v>
      </c>
      <c r="B3803" t="s">
        <v>35</v>
      </c>
      <c r="C3803" t="s">
        <v>7</v>
      </c>
      <c r="D3803" t="s">
        <v>245</v>
      </c>
      <c r="E3803" t="s">
        <v>256</v>
      </c>
      <c r="F3803">
        <v>11</v>
      </c>
      <c r="G3803" t="s">
        <v>51</v>
      </c>
      <c r="H3803">
        <v>0.90769230769230769</v>
      </c>
      <c r="I3803">
        <v>0.97368421052631582</v>
      </c>
      <c r="J3803">
        <v>0</v>
      </c>
      <c r="K3803">
        <v>0</v>
      </c>
      <c r="L3803">
        <v>59</v>
      </c>
      <c r="M3803">
        <v>65</v>
      </c>
      <c r="N3803">
        <v>38</v>
      </c>
      <c r="O3803">
        <v>37</v>
      </c>
      <c r="P3803">
        <v>0</v>
      </c>
      <c r="Q3803">
        <v>0</v>
      </c>
      <c r="R3803">
        <v>0</v>
      </c>
      <c r="S3803">
        <f t="shared" si="62"/>
        <v>0.97560975609756095</v>
      </c>
      <c r="T3803" s="13">
        <f>(Tabelle1[[#This Row],[MT Distri % (besucht)]]-Tabelle1[[#This Row],[MT Distri % (besucht) VP]])*100</f>
        <v>-0.19255455712451353</v>
      </c>
      <c r="U3803" t="str">
        <f>Tabelle1[[#This Row],[Kundenhierarchie 1]]&amp;Tabelle1[[#This Row],[Händler]]&amp;Tabelle1[[#This Row],[Kategorie]]&amp;Tabelle1[[#This Row],[Gruppe]]&amp;Tabelle1[[#This Row],[Name]]</f>
        <v>Rewe GruppeWasgauGurkenGurken 720ml GlasSchles. Gurkenhappen, 720ml Glas</v>
      </c>
      <c r="V3803">
        <f>_xlfn.XLOOKUP(U3803,'Daten Vor-Quartal'!U:U,'Daten Vor-Quartal'!I:I,0)</f>
        <v>0.97560975609756095</v>
      </c>
    </row>
    <row r="3804" spans="1:22">
      <c r="A3804" t="s">
        <v>24</v>
      </c>
      <c r="B3804" t="s">
        <v>35</v>
      </c>
      <c r="C3804" t="s">
        <v>7</v>
      </c>
      <c r="D3804" t="s">
        <v>259</v>
      </c>
      <c r="E3804" t="s">
        <v>257</v>
      </c>
      <c r="F3804">
        <v>25</v>
      </c>
      <c r="G3804" t="s">
        <v>74</v>
      </c>
      <c r="H3804">
        <v>0</v>
      </c>
      <c r="I3804">
        <v>0</v>
      </c>
      <c r="J3804">
        <v>0</v>
      </c>
      <c r="K3804">
        <v>0</v>
      </c>
      <c r="L3804">
        <v>0</v>
      </c>
      <c r="M3804">
        <v>65</v>
      </c>
      <c r="N3804">
        <v>1</v>
      </c>
      <c r="O3804">
        <v>0</v>
      </c>
      <c r="P3804">
        <v>0</v>
      </c>
      <c r="Q3804">
        <v>0</v>
      </c>
      <c r="R3804">
        <v>0</v>
      </c>
      <c r="S3804">
        <f t="shared" si="62"/>
        <v>0</v>
      </c>
      <c r="T3804" s="13">
        <f>(Tabelle1[[#This Row],[MT Distri % (besucht)]]-Tabelle1[[#This Row],[MT Distri % (besucht) VP]])*100</f>
        <v>0</v>
      </c>
      <c r="U3804" t="str">
        <f>Tabelle1[[#This Row],[Kundenhierarchie 1]]&amp;Tabelle1[[#This Row],[Händler]]&amp;Tabelle1[[#This Row],[Kategorie]]&amp;Tabelle1[[#This Row],[Gruppe]]&amp;Tabelle1[[#This Row],[Name]]</f>
        <v>Rewe GruppeWasgauGurkenGurken Pure 327mlPure Cornichons Blütenhonig, 10x327ml Gl</v>
      </c>
      <c r="V3804">
        <f>_xlfn.XLOOKUP(U3804,'Daten Vor-Quartal'!U:U,'Daten Vor-Quartal'!I:I,0)</f>
        <v>0</v>
      </c>
    </row>
    <row r="3805" spans="1:22">
      <c r="A3805" t="s">
        <v>24</v>
      </c>
      <c r="B3805" t="s">
        <v>35</v>
      </c>
      <c r="C3805" t="s">
        <v>7</v>
      </c>
      <c r="D3805" t="s">
        <v>259</v>
      </c>
      <c r="E3805" t="s">
        <v>258</v>
      </c>
      <c r="F3805">
        <v>28</v>
      </c>
      <c r="G3805" t="s">
        <v>74</v>
      </c>
      <c r="H3805">
        <v>0</v>
      </c>
      <c r="I3805">
        <v>0</v>
      </c>
      <c r="J3805">
        <v>0</v>
      </c>
      <c r="K3805">
        <v>0</v>
      </c>
      <c r="L3805">
        <v>0</v>
      </c>
      <c r="M3805">
        <v>65</v>
      </c>
      <c r="N3805">
        <v>1</v>
      </c>
      <c r="O3805">
        <v>0</v>
      </c>
      <c r="P3805">
        <v>0</v>
      </c>
      <c r="Q3805">
        <v>0</v>
      </c>
      <c r="R3805">
        <v>0</v>
      </c>
      <c r="S3805">
        <f t="shared" si="62"/>
        <v>0</v>
      </c>
      <c r="T3805" s="13">
        <f>(Tabelle1[[#This Row],[MT Distri % (besucht)]]-Tabelle1[[#This Row],[MT Distri % (besucht) VP]])*100</f>
        <v>0</v>
      </c>
      <c r="U3805" t="str">
        <f>Tabelle1[[#This Row],[Kundenhierarchie 1]]&amp;Tabelle1[[#This Row],[Händler]]&amp;Tabelle1[[#This Row],[Kategorie]]&amp;Tabelle1[[#This Row],[Gruppe]]&amp;Tabelle1[[#This Row],[Name]]</f>
        <v>Rewe GruppeWasgauGurkenGurken Pure 327mlPure Cornichons Jalapeño, 10x327ml Gl.</v>
      </c>
      <c r="V3805">
        <f>_xlfn.XLOOKUP(U3805,'Daten Vor-Quartal'!U:U,'Daten Vor-Quartal'!I:I,0)</f>
        <v>0</v>
      </c>
    </row>
    <row r="3806" spans="1:22">
      <c r="A3806" t="s">
        <v>24</v>
      </c>
      <c r="B3806" t="s">
        <v>35</v>
      </c>
      <c r="C3806" t="s">
        <v>7</v>
      </c>
      <c r="D3806" t="s">
        <v>259</v>
      </c>
      <c r="E3806" t="s">
        <v>260</v>
      </c>
      <c r="F3806">
        <v>23</v>
      </c>
      <c r="G3806" t="s">
        <v>63</v>
      </c>
      <c r="H3806">
        <v>0</v>
      </c>
      <c r="I3806">
        <v>0</v>
      </c>
      <c r="J3806">
        <v>0</v>
      </c>
      <c r="K3806">
        <v>0</v>
      </c>
      <c r="L3806">
        <v>0</v>
      </c>
      <c r="M3806">
        <v>65</v>
      </c>
      <c r="N3806">
        <v>1</v>
      </c>
      <c r="O3806">
        <v>0</v>
      </c>
      <c r="P3806">
        <v>0</v>
      </c>
      <c r="Q3806">
        <v>0</v>
      </c>
      <c r="R3806">
        <v>0</v>
      </c>
      <c r="S3806">
        <f t="shared" si="62"/>
        <v>0</v>
      </c>
      <c r="T3806" s="13">
        <f>(Tabelle1[[#This Row],[MT Distri % (besucht)]]-Tabelle1[[#This Row],[MT Distri % (besucht) VP]])*100</f>
        <v>0</v>
      </c>
      <c r="U3806" t="str">
        <f>Tabelle1[[#This Row],[Kundenhierarchie 1]]&amp;Tabelle1[[#This Row],[Händler]]&amp;Tabelle1[[#This Row],[Kategorie]]&amp;Tabelle1[[#This Row],[Gruppe]]&amp;Tabelle1[[#This Row],[Name]]</f>
        <v>Rewe GruppeWasgauGurkenGurken Pure 327mlPure Cornichons Kräuter, 10x327ml Gl.</v>
      </c>
      <c r="V3806">
        <f>_xlfn.XLOOKUP(U3806,'Daten Vor-Quartal'!U:U,'Daten Vor-Quartal'!I:I,0)</f>
        <v>0</v>
      </c>
    </row>
    <row r="3807" spans="1:22">
      <c r="A3807" t="s">
        <v>24</v>
      </c>
      <c r="B3807" t="s">
        <v>35</v>
      </c>
      <c r="C3807" t="s">
        <v>7</v>
      </c>
      <c r="D3807" t="s">
        <v>261</v>
      </c>
      <c r="E3807" t="s">
        <v>126</v>
      </c>
      <c r="F3807">
        <v>5</v>
      </c>
      <c r="G3807" t="s">
        <v>51</v>
      </c>
      <c r="H3807">
        <v>1</v>
      </c>
      <c r="I3807">
        <v>0.97560975609756095</v>
      </c>
      <c r="J3807">
        <v>0</v>
      </c>
      <c r="K3807">
        <v>0</v>
      </c>
      <c r="L3807">
        <v>65</v>
      </c>
      <c r="M3807">
        <v>65</v>
      </c>
      <c r="N3807">
        <v>41</v>
      </c>
      <c r="O3807">
        <v>40</v>
      </c>
      <c r="P3807">
        <v>0</v>
      </c>
      <c r="Q3807">
        <v>0</v>
      </c>
      <c r="R3807">
        <v>0</v>
      </c>
      <c r="S3807">
        <f t="shared" si="62"/>
        <v>0.97727272727272729</v>
      </c>
      <c r="T3807" s="13">
        <f>(Tabelle1[[#This Row],[MT Distri % (besucht)]]-Tabelle1[[#This Row],[MT Distri % (besucht) VP]])*100</f>
        <v>-0.1662971175166339</v>
      </c>
      <c r="U3807" t="str">
        <f>Tabelle1[[#This Row],[Kundenhierarchie 1]]&amp;Tabelle1[[#This Row],[Händler]]&amp;Tabelle1[[#This Row],[Kategorie]]&amp;Tabelle1[[#This Row],[Gruppe]]&amp;Tabelle1[[#This Row],[Name]]</f>
        <v>Rewe GruppeWasgauGurkenSchlemmertöpfchen 580ml GlasSchlemmert. Bals. Bianco, 580ml, 12er</v>
      </c>
      <c r="V3807">
        <f>_xlfn.XLOOKUP(U3807,'Daten Vor-Quartal'!U:U,'Daten Vor-Quartal'!I:I,0)</f>
        <v>0.97727272727272729</v>
      </c>
    </row>
    <row r="3808" spans="1:22">
      <c r="A3808" t="s">
        <v>24</v>
      </c>
      <c r="B3808" t="s">
        <v>35</v>
      </c>
      <c r="C3808" t="s">
        <v>7</v>
      </c>
      <c r="D3808" t="s">
        <v>261</v>
      </c>
      <c r="E3808" t="s">
        <v>127</v>
      </c>
      <c r="F3808">
        <v>5</v>
      </c>
      <c r="G3808" t="s">
        <v>51</v>
      </c>
      <c r="H3808">
        <v>0</v>
      </c>
      <c r="I3808">
        <v>0</v>
      </c>
      <c r="J3808">
        <v>0</v>
      </c>
      <c r="K3808">
        <v>0</v>
      </c>
      <c r="L3808">
        <v>0</v>
      </c>
      <c r="M3808">
        <v>65</v>
      </c>
      <c r="N3808">
        <v>1</v>
      </c>
      <c r="O3808">
        <v>0</v>
      </c>
      <c r="P3808">
        <v>0</v>
      </c>
      <c r="Q3808">
        <v>0</v>
      </c>
      <c r="R3808">
        <v>0</v>
      </c>
      <c r="S3808">
        <f t="shared" si="62"/>
        <v>0</v>
      </c>
      <c r="T3808" s="13">
        <f>(Tabelle1[[#This Row],[MT Distri % (besucht)]]-Tabelle1[[#This Row],[MT Distri % (besucht) VP]])*100</f>
        <v>0</v>
      </c>
      <c r="U3808" t="str">
        <f>Tabelle1[[#This Row],[Kundenhierarchie 1]]&amp;Tabelle1[[#This Row],[Händler]]&amp;Tabelle1[[#This Row],[Kategorie]]&amp;Tabelle1[[#This Row],[Gruppe]]&amp;Tabelle1[[#This Row],[Name]]</f>
        <v>Rewe GruppeWasgauGurkenSchlemmertöpfchen 580ml GlasSchlemmert. Bals. Bianco, 580ml, 8er</v>
      </c>
      <c r="V3808">
        <f>_xlfn.XLOOKUP(U3808,'Daten Vor-Quartal'!U:U,'Daten Vor-Quartal'!I:I,0)</f>
        <v>0</v>
      </c>
    </row>
    <row r="3809" spans="1:22">
      <c r="A3809" t="s">
        <v>24</v>
      </c>
      <c r="B3809" t="s">
        <v>35</v>
      </c>
      <c r="C3809" t="s">
        <v>7</v>
      </c>
      <c r="D3809" t="s">
        <v>261</v>
      </c>
      <c r="E3809" t="s">
        <v>122</v>
      </c>
      <c r="F3809">
        <v>6</v>
      </c>
      <c r="G3809" t="s">
        <v>51</v>
      </c>
      <c r="H3809">
        <v>1</v>
      </c>
      <c r="I3809">
        <v>0.97560975609756095</v>
      </c>
      <c r="J3809">
        <v>0</v>
      </c>
      <c r="K3809">
        <v>0</v>
      </c>
      <c r="L3809">
        <v>65</v>
      </c>
      <c r="M3809">
        <v>65</v>
      </c>
      <c r="N3809">
        <v>41</v>
      </c>
      <c r="O3809">
        <v>40</v>
      </c>
      <c r="P3809">
        <v>0</v>
      </c>
      <c r="Q3809">
        <v>0</v>
      </c>
      <c r="R3809">
        <v>0</v>
      </c>
      <c r="S3809">
        <f t="shared" si="62"/>
        <v>0.97727272727272729</v>
      </c>
      <c r="T3809" s="13">
        <f>(Tabelle1[[#This Row],[MT Distri % (besucht)]]-Tabelle1[[#This Row],[MT Distri % (besucht) VP]])*100</f>
        <v>-0.1662971175166339</v>
      </c>
      <c r="U3809" t="str">
        <f>Tabelle1[[#This Row],[Kundenhierarchie 1]]&amp;Tabelle1[[#This Row],[Händler]]&amp;Tabelle1[[#This Row],[Kategorie]]&amp;Tabelle1[[#This Row],[Gruppe]]&amp;Tabelle1[[#This Row],[Name]]</f>
        <v>Rewe GruppeWasgauGurkenSchlemmertöpfchen 580ml GlasSchlemmert. Chili, 580ml, 12er</v>
      </c>
      <c r="V3809">
        <f>_xlfn.XLOOKUP(U3809,'Daten Vor-Quartal'!U:U,'Daten Vor-Quartal'!I:I,0)</f>
        <v>0.97727272727272729</v>
      </c>
    </row>
    <row r="3810" spans="1:22">
      <c r="A3810" t="s">
        <v>24</v>
      </c>
      <c r="B3810" t="s">
        <v>35</v>
      </c>
      <c r="C3810" t="s">
        <v>7</v>
      </c>
      <c r="D3810" t="s">
        <v>261</v>
      </c>
      <c r="E3810" t="s">
        <v>123</v>
      </c>
      <c r="F3810">
        <v>6</v>
      </c>
      <c r="G3810" t="s">
        <v>51</v>
      </c>
      <c r="H3810">
        <v>0</v>
      </c>
      <c r="I3810">
        <v>0</v>
      </c>
      <c r="J3810">
        <v>0</v>
      </c>
      <c r="K3810">
        <v>0</v>
      </c>
      <c r="L3810">
        <v>0</v>
      </c>
      <c r="M3810">
        <v>65</v>
      </c>
      <c r="N3810">
        <v>1</v>
      </c>
      <c r="O3810">
        <v>0</v>
      </c>
      <c r="P3810">
        <v>0</v>
      </c>
      <c r="Q3810">
        <v>0</v>
      </c>
      <c r="R3810">
        <v>0</v>
      </c>
      <c r="S3810">
        <f t="shared" si="62"/>
        <v>0</v>
      </c>
      <c r="T3810" s="13">
        <f>(Tabelle1[[#This Row],[MT Distri % (besucht)]]-Tabelle1[[#This Row],[MT Distri % (besucht) VP]])*100</f>
        <v>0</v>
      </c>
      <c r="U3810" t="str">
        <f>Tabelle1[[#This Row],[Kundenhierarchie 1]]&amp;Tabelle1[[#This Row],[Händler]]&amp;Tabelle1[[#This Row],[Kategorie]]&amp;Tabelle1[[#This Row],[Gruppe]]&amp;Tabelle1[[#This Row],[Name]]</f>
        <v>Rewe GruppeWasgauGurkenSchlemmertöpfchen 580ml GlasSchlemmert. Chili, 580ml, 8er</v>
      </c>
      <c r="V3810">
        <f>_xlfn.XLOOKUP(U3810,'Daten Vor-Quartal'!U:U,'Daten Vor-Quartal'!I:I,0)</f>
        <v>0</v>
      </c>
    </row>
    <row r="3811" spans="1:22">
      <c r="A3811" t="s">
        <v>24</v>
      </c>
      <c r="B3811" t="s">
        <v>35</v>
      </c>
      <c r="C3811" t="s">
        <v>7</v>
      </c>
      <c r="D3811" t="s">
        <v>261</v>
      </c>
      <c r="E3811" t="s">
        <v>124</v>
      </c>
      <c r="F3811">
        <v>2</v>
      </c>
      <c r="G3811" t="s">
        <v>51</v>
      </c>
      <c r="H3811">
        <v>1</v>
      </c>
      <c r="I3811">
        <v>0.97560975609756095</v>
      </c>
      <c r="J3811">
        <v>0</v>
      </c>
      <c r="K3811">
        <v>0</v>
      </c>
      <c r="L3811">
        <v>65</v>
      </c>
      <c r="M3811">
        <v>65</v>
      </c>
      <c r="N3811">
        <v>41</v>
      </c>
      <c r="O3811">
        <v>40</v>
      </c>
      <c r="P3811">
        <v>0</v>
      </c>
      <c r="Q3811">
        <v>0</v>
      </c>
      <c r="R3811">
        <v>0</v>
      </c>
      <c r="S3811">
        <f t="shared" si="62"/>
        <v>0.97727272727272729</v>
      </c>
      <c r="T3811" s="13">
        <f>(Tabelle1[[#This Row],[MT Distri % (besucht)]]-Tabelle1[[#This Row],[MT Distri % (besucht) VP]])*100</f>
        <v>-0.1662971175166339</v>
      </c>
      <c r="U3811" t="str">
        <f>Tabelle1[[#This Row],[Kundenhierarchie 1]]&amp;Tabelle1[[#This Row],[Händler]]&amp;Tabelle1[[#This Row],[Kategorie]]&amp;Tabelle1[[#This Row],[Gruppe]]&amp;Tabelle1[[#This Row],[Name]]</f>
        <v>Rewe GruppeWasgauGurkenSchlemmertöpfchen 580ml GlasSchlemmert. Honig, 580ml, 12er</v>
      </c>
      <c r="V3811">
        <f>_xlfn.XLOOKUP(U3811,'Daten Vor-Quartal'!U:U,'Daten Vor-Quartal'!I:I,0)</f>
        <v>0.97727272727272729</v>
      </c>
    </row>
    <row r="3812" spans="1:22">
      <c r="A3812" t="s">
        <v>24</v>
      </c>
      <c r="B3812" t="s">
        <v>35</v>
      </c>
      <c r="C3812" t="s">
        <v>7</v>
      </c>
      <c r="D3812" t="s">
        <v>261</v>
      </c>
      <c r="E3812" t="s">
        <v>125</v>
      </c>
      <c r="F3812">
        <v>2</v>
      </c>
      <c r="G3812" t="s">
        <v>51</v>
      </c>
      <c r="H3812">
        <v>0</v>
      </c>
      <c r="I3812">
        <v>0</v>
      </c>
      <c r="J3812">
        <v>0</v>
      </c>
      <c r="K3812">
        <v>0</v>
      </c>
      <c r="L3812">
        <v>0</v>
      </c>
      <c r="M3812">
        <v>65</v>
      </c>
      <c r="N3812">
        <v>1</v>
      </c>
      <c r="O3812">
        <v>0</v>
      </c>
      <c r="P3812">
        <v>0</v>
      </c>
      <c r="Q3812">
        <v>0</v>
      </c>
      <c r="R3812">
        <v>0</v>
      </c>
      <c r="S3812">
        <f t="shared" si="62"/>
        <v>0</v>
      </c>
      <c r="T3812" s="13">
        <f>(Tabelle1[[#This Row],[MT Distri % (besucht)]]-Tabelle1[[#This Row],[MT Distri % (besucht) VP]])*100</f>
        <v>0</v>
      </c>
      <c r="U3812" t="str">
        <f>Tabelle1[[#This Row],[Kundenhierarchie 1]]&amp;Tabelle1[[#This Row],[Händler]]&amp;Tabelle1[[#This Row],[Kategorie]]&amp;Tabelle1[[#This Row],[Gruppe]]&amp;Tabelle1[[#This Row],[Name]]</f>
        <v>Rewe GruppeWasgauGurkenSchlemmertöpfchen 580ml GlasSchlemmert. Honig, 580ml, 8er</v>
      </c>
      <c r="V3812">
        <f>_xlfn.XLOOKUP(U3812,'Daten Vor-Quartal'!U:U,'Daten Vor-Quartal'!I:I,0)</f>
        <v>0</v>
      </c>
    </row>
    <row r="3813" spans="1:22">
      <c r="A3813" t="s">
        <v>24</v>
      </c>
      <c r="B3813" t="s">
        <v>35</v>
      </c>
      <c r="C3813" t="s">
        <v>7</v>
      </c>
      <c r="D3813" t="s">
        <v>261</v>
      </c>
      <c r="E3813" t="s">
        <v>120</v>
      </c>
      <c r="F3813">
        <v>16</v>
      </c>
      <c r="G3813" t="s">
        <v>63</v>
      </c>
      <c r="H3813">
        <v>0.7846153846153846</v>
      </c>
      <c r="I3813">
        <v>0.97222222222222221</v>
      </c>
      <c r="J3813">
        <v>0</v>
      </c>
      <c r="K3813">
        <v>0</v>
      </c>
      <c r="L3813">
        <v>51</v>
      </c>
      <c r="M3813">
        <v>65</v>
      </c>
      <c r="N3813">
        <v>36</v>
      </c>
      <c r="O3813">
        <v>35</v>
      </c>
      <c r="P3813">
        <v>0</v>
      </c>
      <c r="Q3813">
        <v>0</v>
      </c>
      <c r="R3813">
        <v>0</v>
      </c>
      <c r="S3813">
        <f t="shared" si="62"/>
        <v>0.97435897435897434</v>
      </c>
      <c r="T3813" s="13">
        <f>(Tabelle1[[#This Row],[MT Distri % (besucht)]]-Tabelle1[[#This Row],[MT Distri % (besucht) VP]])*100</f>
        <v>-0.21367521367521292</v>
      </c>
      <c r="U3813" t="str">
        <f>Tabelle1[[#This Row],[Kundenhierarchie 1]]&amp;Tabelle1[[#This Row],[Händler]]&amp;Tabelle1[[#This Row],[Kategorie]]&amp;Tabelle1[[#This Row],[Gruppe]]&amp;Tabelle1[[#This Row],[Name]]</f>
        <v>Rewe GruppeWasgauGurkenSchlemmertöpfchen 580ml GlasSchlemmert. Honig-Chili, 580ml, 12er</v>
      </c>
      <c r="V3813">
        <f>_xlfn.XLOOKUP(U3813,'Daten Vor-Quartal'!U:U,'Daten Vor-Quartal'!I:I,0)</f>
        <v>0.97435897435897434</v>
      </c>
    </row>
    <row r="3814" spans="1:22">
      <c r="A3814" t="s">
        <v>24</v>
      </c>
      <c r="B3814" t="s">
        <v>35</v>
      </c>
      <c r="C3814" t="s">
        <v>7</v>
      </c>
      <c r="D3814" t="s">
        <v>261</v>
      </c>
      <c r="E3814" t="s">
        <v>121</v>
      </c>
      <c r="F3814">
        <v>16</v>
      </c>
      <c r="G3814" t="s">
        <v>63</v>
      </c>
      <c r="H3814">
        <v>0</v>
      </c>
      <c r="I3814">
        <v>0</v>
      </c>
      <c r="J3814">
        <v>0</v>
      </c>
      <c r="K3814">
        <v>0</v>
      </c>
      <c r="L3814">
        <v>0</v>
      </c>
      <c r="M3814">
        <v>65</v>
      </c>
      <c r="N3814">
        <v>1</v>
      </c>
      <c r="O3814">
        <v>0</v>
      </c>
      <c r="P3814">
        <v>0</v>
      </c>
      <c r="Q3814">
        <v>0</v>
      </c>
      <c r="R3814">
        <v>0</v>
      </c>
      <c r="S3814">
        <f t="shared" si="62"/>
        <v>0</v>
      </c>
      <c r="T3814" s="13">
        <f>(Tabelle1[[#This Row],[MT Distri % (besucht)]]-Tabelle1[[#This Row],[MT Distri % (besucht) VP]])*100</f>
        <v>0</v>
      </c>
      <c r="U3814" t="str">
        <f>Tabelle1[[#This Row],[Kundenhierarchie 1]]&amp;Tabelle1[[#This Row],[Händler]]&amp;Tabelle1[[#This Row],[Kategorie]]&amp;Tabelle1[[#This Row],[Gruppe]]&amp;Tabelle1[[#This Row],[Name]]</f>
        <v>Rewe GruppeWasgauGurkenSchlemmertöpfchen 580ml GlasSchlemmert. Honig-Chili, 580ml, 8er</v>
      </c>
      <c r="V3814">
        <f>_xlfn.XLOOKUP(U3814,'Daten Vor-Quartal'!U:U,'Daten Vor-Quartal'!I:I,0)</f>
        <v>0</v>
      </c>
    </row>
    <row r="3815" spans="1:22">
      <c r="A3815" t="s">
        <v>24</v>
      </c>
      <c r="B3815" t="s">
        <v>35</v>
      </c>
      <c r="C3815" t="s">
        <v>7</v>
      </c>
      <c r="D3815" t="s">
        <v>261</v>
      </c>
      <c r="E3815" t="s">
        <v>117</v>
      </c>
      <c r="F3815">
        <v>1</v>
      </c>
      <c r="G3815" t="s">
        <v>51</v>
      </c>
      <c r="H3815">
        <v>0</v>
      </c>
      <c r="I3815">
        <v>0</v>
      </c>
      <c r="J3815">
        <v>0</v>
      </c>
      <c r="K3815">
        <v>0</v>
      </c>
      <c r="L3815">
        <v>0</v>
      </c>
      <c r="M3815">
        <v>65</v>
      </c>
      <c r="N3815">
        <v>1</v>
      </c>
      <c r="O3815">
        <v>0</v>
      </c>
      <c r="P3815">
        <v>0</v>
      </c>
      <c r="Q3815">
        <v>0</v>
      </c>
      <c r="R3815">
        <v>0</v>
      </c>
      <c r="S3815">
        <f t="shared" si="62"/>
        <v>0</v>
      </c>
      <c r="T3815" s="13">
        <f>(Tabelle1[[#This Row],[MT Distri % (besucht)]]-Tabelle1[[#This Row],[MT Distri % (besucht) VP]])*100</f>
        <v>0</v>
      </c>
      <c r="U3815" t="str">
        <f>Tabelle1[[#This Row],[Kundenhierarchie 1]]&amp;Tabelle1[[#This Row],[Händler]]&amp;Tabelle1[[#This Row],[Kategorie]]&amp;Tabelle1[[#This Row],[Gruppe]]&amp;Tabelle1[[#This Row],[Name]]</f>
        <v>Rewe GruppeWasgauGurkenSchlemmertöpfchen 580ml GlasSchlemmert. Kraeuter, 580ml, 8er</v>
      </c>
      <c r="V3815">
        <f>_xlfn.XLOOKUP(U3815,'Daten Vor-Quartal'!U:U,'Daten Vor-Quartal'!I:I,0)</f>
        <v>0</v>
      </c>
    </row>
    <row r="3816" spans="1:22">
      <c r="A3816" t="s">
        <v>24</v>
      </c>
      <c r="B3816" t="s">
        <v>35</v>
      </c>
      <c r="C3816" t="s">
        <v>7</v>
      </c>
      <c r="D3816" t="s">
        <v>261</v>
      </c>
      <c r="E3816" t="s">
        <v>116</v>
      </c>
      <c r="F3816">
        <v>1</v>
      </c>
      <c r="G3816" t="s">
        <v>51</v>
      </c>
      <c r="H3816">
        <v>1</v>
      </c>
      <c r="I3816">
        <v>0.97560975609756095</v>
      </c>
      <c r="J3816">
        <v>0</v>
      </c>
      <c r="K3816">
        <v>0</v>
      </c>
      <c r="L3816">
        <v>65</v>
      </c>
      <c r="M3816">
        <v>65</v>
      </c>
      <c r="N3816">
        <v>41</v>
      </c>
      <c r="O3816">
        <v>40</v>
      </c>
      <c r="P3816">
        <v>0</v>
      </c>
      <c r="Q3816">
        <v>0</v>
      </c>
      <c r="R3816">
        <v>0</v>
      </c>
      <c r="S3816">
        <f t="shared" si="62"/>
        <v>0.97727272727272729</v>
      </c>
      <c r="T3816" s="13">
        <f>(Tabelle1[[#This Row],[MT Distri % (besucht)]]-Tabelle1[[#This Row],[MT Distri % (besucht) VP]])*100</f>
        <v>-0.1662971175166339</v>
      </c>
      <c r="U3816" t="str">
        <f>Tabelle1[[#This Row],[Kundenhierarchie 1]]&amp;Tabelle1[[#This Row],[Händler]]&amp;Tabelle1[[#This Row],[Kategorie]]&amp;Tabelle1[[#This Row],[Gruppe]]&amp;Tabelle1[[#This Row],[Name]]</f>
        <v>Rewe GruppeWasgauGurkenSchlemmertöpfchen 580ml GlasSchlemmert. Kräuter, 580ml, 12er</v>
      </c>
      <c r="V3816">
        <f>_xlfn.XLOOKUP(U3816,'Daten Vor-Quartal'!U:U,'Daten Vor-Quartal'!I:I,0)</f>
        <v>0.97727272727272729</v>
      </c>
    </row>
    <row r="3817" spans="1:22">
      <c r="A3817" t="s">
        <v>24</v>
      </c>
      <c r="B3817" t="s">
        <v>35</v>
      </c>
      <c r="C3817" t="s">
        <v>12</v>
      </c>
      <c r="D3817" t="s">
        <v>268</v>
      </c>
      <c r="E3817" t="s">
        <v>269</v>
      </c>
      <c r="F3817">
        <v>7</v>
      </c>
      <c r="G3817" t="s">
        <v>74</v>
      </c>
      <c r="H3817">
        <v>0.5</v>
      </c>
      <c r="I3817">
        <v>0</v>
      </c>
      <c r="J3817">
        <v>0</v>
      </c>
      <c r="K3817">
        <v>0</v>
      </c>
      <c r="L3817">
        <v>31</v>
      </c>
      <c r="M3817">
        <v>62</v>
      </c>
      <c r="N3817">
        <v>1</v>
      </c>
      <c r="O3817">
        <v>0</v>
      </c>
      <c r="P3817">
        <v>0</v>
      </c>
      <c r="Q3817">
        <v>0</v>
      </c>
      <c r="R3817">
        <v>0</v>
      </c>
      <c r="S3817">
        <f t="shared" si="62"/>
        <v>0</v>
      </c>
      <c r="T3817" s="13">
        <f>(Tabelle1[[#This Row],[MT Distri % (besucht)]]-Tabelle1[[#This Row],[MT Distri % (besucht) VP]])*100</f>
        <v>0</v>
      </c>
      <c r="U3817" t="str">
        <f>Tabelle1[[#This Row],[Kundenhierarchie 1]]&amp;Tabelle1[[#This Row],[Händler]]&amp;Tabelle1[[#This Row],[Kategorie]]&amp;Tabelle1[[#This Row],[Gruppe]]&amp;Tabelle1[[#This Row],[Name]]</f>
        <v>Rewe GruppeWasgauSenfSenf EimerSenf mittelscharf,6x1000ml PlE,mehrspr.</v>
      </c>
      <c r="V3817">
        <f>_xlfn.XLOOKUP(U3817,'Daten Vor-Quartal'!U:U,'Daten Vor-Quartal'!I:I,0)</f>
        <v>0</v>
      </c>
    </row>
    <row r="3818" spans="1:22">
      <c r="A3818" t="s">
        <v>24</v>
      </c>
      <c r="B3818" t="s">
        <v>35</v>
      </c>
      <c r="C3818" t="s">
        <v>12</v>
      </c>
      <c r="D3818" t="s">
        <v>271</v>
      </c>
      <c r="E3818" t="s">
        <v>262</v>
      </c>
      <c r="F3818">
        <v>9</v>
      </c>
      <c r="G3818" t="s">
        <v>74</v>
      </c>
      <c r="H3818">
        <v>0</v>
      </c>
      <c r="I3818">
        <v>0</v>
      </c>
      <c r="J3818">
        <v>0</v>
      </c>
      <c r="K3818">
        <v>0</v>
      </c>
      <c r="L3818">
        <v>0</v>
      </c>
      <c r="M3818">
        <v>62</v>
      </c>
      <c r="N3818">
        <v>1</v>
      </c>
      <c r="O3818">
        <v>0</v>
      </c>
      <c r="P3818">
        <v>0</v>
      </c>
      <c r="Q3818">
        <v>0</v>
      </c>
      <c r="R3818">
        <v>0</v>
      </c>
      <c r="S3818">
        <f t="shared" si="62"/>
        <v>0</v>
      </c>
      <c r="T3818" s="13">
        <f>(Tabelle1[[#This Row],[MT Distri % (besucht)]]-Tabelle1[[#This Row],[MT Distri % (besucht) VP]])*100</f>
        <v>0</v>
      </c>
      <c r="U3818" t="str">
        <f>Tabelle1[[#This Row],[Kundenhierarchie 1]]&amp;Tabelle1[[#This Row],[Händler]]&amp;Tabelle1[[#This Row],[Kategorie]]&amp;Tabelle1[[#This Row],[Gruppe]]&amp;Tabelle1[[#This Row],[Name]]</f>
        <v>Rewe GruppeWasgauSenfSenf FamilienglasKühne Senf körnig, 250ml Fam.glas 10er</v>
      </c>
      <c r="V3818">
        <f>_xlfn.XLOOKUP(U3818,'Daten Vor-Quartal'!U:U,'Daten Vor-Quartal'!I:I,0)</f>
        <v>0</v>
      </c>
    </row>
    <row r="3819" spans="1:22">
      <c r="A3819" t="s">
        <v>24</v>
      </c>
      <c r="B3819" t="s">
        <v>35</v>
      </c>
      <c r="C3819" t="s">
        <v>12</v>
      </c>
      <c r="D3819" t="s">
        <v>271</v>
      </c>
      <c r="E3819" t="s">
        <v>263</v>
      </c>
      <c r="F3819">
        <v>6</v>
      </c>
      <c r="G3819" t="s">
        <v>74</v>
      </c>
      <c r="H3819">
        <v>0</v>
      </c>
      <c r="I3819">
        <v>0</v>
      </c>
      <c r="J3819">
        <v>0</v>
      </c>
      <c r="K3819">
        <v>0</v>
      </c>
      <c r="L3819">
        <v>0</v>
      </c>
      <c r="M3819">
        <v>62</v>
      </c>
      <c r="N3819">
        <v>1</v>
      </c>
      <c r="O3819">
        <v>0</v>
      </c>
      <c r="P3819">
        <v>0</v>
      </c>
      <c r="Q3819">
        <v>0</v>
      </c>
      <c r="R3819">
        <v>0</v>
      </c>
      <c r="S3819">
        <f t="shared" si="62"/>
        <v>0</v>
      </c>
      <c r="T3819" s="13">
        <f>(Tabelle1[[#This Row],[MT Distri % (besucht)]]-Tabelle1[[#This Row],[MT Distri % (besucht) VP]])*100</f>
        <v>0</v>
      </c>
      <c r="U3819" t="str">
        <f>Tabelle1[[#This Row],[Kundenhierarchie 1]]&amp;Tabelle1[[#This Row],[Händler]]&amp;Tabelle1[[#This Row],[Kategorie]]&amp;Tabelle1[[#This Row],[Gruppe]]&amp;Tabelle1[[#This Row],[Name]]</f>
        <v>Rewe GruppeWasgauSenfSenf FamilienglasKühne Senf Kräuter, 250ml Fam.glas 10er</v>
      </c>
      <c r="V3819">
        <f>_xlfn.XLOOKUP(U3819,'Daten Vor-Quartal'!U:U,'Daten Vor-Quartal'!I:I,0)</f>
        <v>0</v>
      </c>
    </row>
    <row r="3820" spans="1:22">
      <c r="A3820" t="s">
        <v>24</v>
      </c>
      <c r="B3820" t="s">
        <v>35</v>
      </c>
      <c r="C3820" t="s">
        <v>12</v>
      </c>
      <c r="D3820" t="s">
        <v>271</v>
      </c>
      <c r="E3820" t="s">
        <v>264</v>
      </c>
      <c r="F3820">
        <v>1</v>
      </c>
      <c r="G3820" t="s">
        <v>51</v>
      </c>
      <c r="H3820">
        <v>0</v>
      </c>
      <c r="I3820">
        <v>0</v>
      </c>
      <c r="J3820">
        <v>0</v>
      </c>
      <c r="K3820">
        <v>0</v>
      </c>
      <c r="L3820">
        <v>0</v>
      </c>
      <c r="M3820">
        <v>62</v>
      </c>
      <c r="N3820">
        <v>1</v>
      </c>
      <c r="O3820">
        <v>0</v>
      </c>
      <c r="P3820">
        <v>0</v>
      </c>
      <c r="Q3820">
        <v>0</v>
      </c>
      <c r="R3820">
        <v>0</v>
      </c>
      <c r="S3820">
        <f t="shared" si="62"/>
        <v>0</v>
      </c>
      <c r="T3820" s="13">
        <f>(Tabelle1[[#This Row],[MT Distri % (besucht)]]-Tabelle1[[#This Row],[MT Distri % (besucht) VP]])*100</f>
        <v>0</v>
      </c>
      <c r="U3820" t="str">
        <f>Tabelle1[[#This Row],[Kundenhierarchie 1]]&amp;Tabelle1[[#This Row],[Händler]]&amp;Tabelle1[[#This Row],[Kategorie]]&amp;Tabelle1[[#This Row],[Gruppe]]&amp;Tabelle1[[#This Row],[Name]]</f>
        <v>Rewe GruppeWasgauSenfSenf FamilienglasKühne Senf mittelsch., 250ml Fam.gl 10er</v>
      </c>
      <c r="V3820">
        <f>_xlfn.XLOOKUP(U3820,'Daten Vor-Quartal'!U:U,'Daten Vor-Quartal'!I:I,0)</f>
        <v>0</v>
      </c>
    </row>
    <row r="3821" spans="1:22">
      <c r="A3821" t="s">
        <v>24</v>
      </c>
      <c r="B3821" t="s">
        <v>35</v>
      </c>
      <c r="C3821" t="s">
        <v>12</v>
      </c>
      <c r="D3821" t="s">
        <v>271</v>
      </c>
      <c r="E3821" t="s">
        <v>265</v>
      </c>
      <c r="F3821">
        <v>8</v>
      </c>
      <c r="G3821" t="s">
        <v>74</v>
      </c>
      <c r="H3821">
        <v>0</v>
      </c>
      <c r="I3821">
        <v>0</v>
      </c>
      <c r="J3821">
        <v>0</v>
      </c>
      <c r="K3821">
        <v>0</v>
      </c>
      <c r="L3821">
        <v>0</v>
      </c>
      <c r="M3821">
        <v>62</v>
      </c>
      <c r="N3821">
        <v>1</v>
      </c>
      <c r="O3821">
        <v>0</v>
      </c>
      <c r="P3821">
        <v>0</v>
      </c>
      <c r="Q3821">
        <v>0</v>
      </c>
      <c r="R3821">
        <v>0</v>
      </c>
      <c r="S3821">
        <f t="shared" si="62"/>
        <v>0</v>
      </c>
      <c r="T3821" s="13">
        <f>(Tabelle1[[#This Row],[MT Distri % (besucht)]]-Tabelle1[[#This Row],[MT Distri % (besucht) VP]])*100</f>
        <v>0</v>
      </c>
      <c r="U3821" t="str">
        <f>Tabelle1[[#This Row],[Kundenhierarchie 1]]&amp;Tabelle1[[#This Row],[Händler]]&amp;Tabelle1[[#This Row],[Kategorie]]&amp;Tabelle1[[#This Row],[Gruppe]]&amp;Tabelle1[[#This Row],[Name]]</f>
        <v>Rewe GruppeWasgauSenfSenf FamilienglasKühne Senf süß, 250ml Fam.glas 10er</v>
      </c>
      <c r="V3821">
        <f>_xlfn.XLOOKUP(U3821,'Daten Vor-Quartal'!U:U,'Daten Vor-Quartal'!I:I,0)</f>
        <v>0</v>
      </c>
    </row>
    <row r="3822" spans="1:22">
      <c r="A3822" t="s">
        <v>24</v>
      </c>
      <c r="B3822" t="s">
        <v>35</v>
      </c>
      <c r="C3822" t="s">
        <v>12</v>
      </c>
      <c r="D3822" t="s">
        <v>276</v>
      </c>
      <c r="E3822" t="s">
        <v>266</v>
      </c>
      <c r="F3822">
        <v>11</v>
      </c>
      <c r="G3822" t="s">
        <v>74</v>
      </c>
      <c r="H3822">
        <v>0</v>
      </c>
      <c r="I3822">
        <v>0</v>
      </c>
      <c r="J3822">
        <v>0</v>
      </c>
      <c r="K3822">
        <v>0</v>
      </c>
      <c r="L3822">
        <v>0</v>
      </c>
      <c r="M3822">
        <v>62</v>
      </c>
      <c r="N3822">
        <v>1</v>
      </c>
      <c r="O3822">
        <v>0</v>
      </c>
      <c r="P3822">
        <v>0</v>
      </c>
      <c r="Q3822">
        <v>0</v>
      </c>
      <c r="R3822">
        <v>0</v>
      </c>
      <c r="S3822">
        <f t="shared" si="62"/>
        <v>0</v>
      </c>
      <c r="T3822" s="13">
        <f>(Tabelle1[[#This Row],[MT Distri % (besucht)]]-Tabelle1[[#This Row],[MT Distri % (besucht) VP]])*100</f>
        <v>0</v>
      </c>
      <c r="U3822" t="str">
        <f>Tabelle1[[#This Row],[Kundenhierarchie 1]]&amp;Tabelle1[[#This Row],[Händler]]&amp;Tabelle1[[#This Row],[Kategorie]]&amp;Tabelle1[[#This Row],[Gruppe]]&amp;Tabelle1[[#This Row],[Name]]</f>
        <v>Rewe GruppeWasgauSenfSenf Kopfsteher / SqueezeKühne Habanero Chili Senf 8x250ml Sq.</v>
      </c>
      <c r="V3822">
        <f>_xlfn.XLOOKUP(U3822,'Daten Vor-Quartal'!U:U,'Daten Vor-Quartal'!I:I,0)</f>
        <v>0</v>
      </c>
    </row>
    <row r="3823" spans="1:22">
      <c r="A3823" t="s">
        <v>24</v>
      </c>
      <c r="B3823" t="s">
        <v>35</v>
      </c>
      <c r="C3823" t="s">
        <v>12</v>
      </c>
      <c r="D3823" t="s">
        <v>276</v>
      </c>
      <c r="E3823" t="s">
        <v>267</v>
      </c>
      <c r="F3823">
        <v>10</v>
      </c>
      <c r="G3823" t="s">
        <v>74</v>
      </c>
      <c r="H3823">
        <v>0</v>
      </c>
      <c r="I3823">
        <v>0</v>
      </c>
      <c r="J3823">
        <v>0</v>
      </c>
      <c r="K3823">
        <v>0</v>
      </c>
      <c r="L3823">
        <v>0</v>
      </c>
      <c r="M3823">
        <v>62</v>
      </c>
      <c r="N3823">
        <v>1</v>
      </c>
      <c r="O3823">
        <v>0</v>
      </c>
      <c r="P3823">
        <v>0</v>
      </c>
      <c r="Q3823">
        <v>0</v>
      </c>
      <c r="R3823">
        <v>0</v>
      </c>
      <c r="S3823">
        <f t="shared" si="62"/>
        <v>0</v>
      </c>
      <c r="T3823" s="13">
        <f>(Tabelle1[[#This Row],[MT Distri % (besucht)]]-Tabelle1[[#This Row],[MT Distri % (besucht) VP]])*100</f>
        <v>0</v>
      </c>
      <c r="U3823" t="str">
        <f>Tabelle1[[#This Row],[Kundenhierarchie 1]]&amp;Tabelle1[[#This Row],[Händler]]&amp;Tabelle1[[#This Row],[Kategorie]]&amp;Tabelle1[[#This Row],[Gruppe]]&amp;Tabelle1[[#This Row],[Name]]</f>
        <v>Rewe GruppeWasgauSenfSenf Kopfsteher / SqueezeKühne Hot Dog Senf 8x250ml Squeeze</v>
      </c>
      <c r="V3823">
        <f>_xlfn.XLOOKUP(U3823,'Daten Vor-Quartal'!U:U,'Daten Vor-Quartal'!I:I,0)</f>
        <v>0</v>
      </c>
    </row>
    <row r="3824" spans="1:22">
      <c r="A3824" t="s">
        <v>24</v>
      </c>
      <c r="B3824" t="s">
        <v>35</v>
      </c>
      <c r="C3824" t="s">
        <v>12</v>
      </c>
      <c r="D3824" t="s">
        <v>276</v>
      </c>
      <c r="E3824" t="s">
        <v>270</v>
      </c>
      <c r="F3824">
        <v>2</v>
      </c>
      <c r="G3824" t="s">
        <v>51</v>
      </c>
      <c r="H3824">
        <v>0.66129032258064513</v>
      </c>
      <c r="I3824">
        <v>0</v>
      </c>
      <c r="J3824">
        <v>0</v>
      </c>
      <c r="K3824">
        <v>0</v>
      </c>
      <c r="L3824">
        <v>41</v>
      </c>
      <c r="M3824">
        <v>62</v>
      </c>
      <c r="N3824">
        <v>1</v>
      </c>
      <c r="O3824">
        <v>0</v>
      </c>
      <c r="P3824">
        <v>0</v>
      </c>
      <c r="Q3824">
        <v>0</v>
      </c>
      <c r="R3824">
        <v>0</v>
      </c>
      <c r="S3824">
        <f t="shared" si="62"/>
        <v>0</v>
      </c>
      <c r="T3824" s="13">
        <f>(Tabelle1[[#This Row],[MT Distri % (besucht)]]-Tabelle1[[#This Row],[MT Distri % (besucht) VP]])*100</f>
        <v>0</v>
      </c>
      <c r="U3824" t="str">
        <f>Tabelle1[[#This Row],[Kundenhierarchie 1]]&amp;Tabelle1[[#This Row],[Händler]]&amp;Tabelle1[[#This Row],[Kategorie]]&amp;Tabelle1[[#This Row],[Gruppe]]&amp;Tabelle1[[#This Row],[Name]]</f>
        <v>Rewe GruppeWasgauSenfSenf Kopfsteher / SqueezeKühne Senf mittelscharf, 250ml  Squeeze</v>
      </c>
      <c r="V3824">
        <f>_xlfn.XLOOKUP(U3824,'Daten Vor-Quartal'!U:U,'Daten Vor-Quartal'!I:I,0)</f>
        <v>0</v>
      </c>
    </row>
    <row r="3825" spans="1:22">
      <c r="A3825" t="s">
        <v>24</v>
      </c>
      <c r="B3825" t="s">
        <v>35</v>
      </c>
      <c r="C3825" t="s">
        <v>12</v>
      </c>
      <c r="D3825" t="s">
        <v>280</v>
      </c>
      <c r="E3825" t="s">
        <v>272</v>
      </c>
      <c r="F3825">
        <v>5</v>
      </c>
      <c r="G3825" t="s">
        <v>74</v>
      </c>
      <c r="H3825">
        <v>0</v>
      </c>
      <c r="I3825">
        <v>0</v>
      </c>
      <c r="J3825">
        <v>0</v>
      </c>
      <c r="K3825">
        <v>0</v>
      </c>
      <c r="L3825">
        <v>0</v>
      </c>
      <c r="M3825">
        <v>62</v>
      </c>
      <c r="N3825">
        <v>1</v>
      </c>
      <c r="O3825">
        <v>0</v>
      </c>
      <c r="P3825">
        <v>0</v>
      </c>
      <c r="Q3825">
        <v>0</v>
      </c>
      <c r="R3825">
        <v>0</v>
      </c>
      <c r="S3825">
        <f t="shared" si="62"/>
        <v>0</v>
      </c>
      <c r="T3825" s="13">
        <f>(Tabelle1[[#This Row],[MT Distri % (besucht)]]-Tabelle1[[#This Row],[MT Distri % (besucht) VP]])*100</f>
        <v>0</v>
      </c>
      <c r="U3825" t="str">
        <f>Tabelle1[[#This Row],[Kundenhierarchie 1]]&amp;Tabelle1[[#This Row],[Händler]]&amp;Tabelle1[[#This Row],[Kategorie]]&amp;Tabelle1[[#This Row],[Gruppe]]&amp;Tabelle1[[#This Row],[Name]]</f>
        <v>Rewe GruppeWasgauSenfSenf StandtubenSenf mittelscharf, 875ml Standtb.10er</v>
      </c>
      <c r="V3825">
        <f>_xlfn.XLOOKUP(U3825,'Daten Vor-Quartal'!U:U,'Daten Vor-Quartal'!I:I,0)</f>
        <v>0</v>
      </c>
    </row>
    <row r="3826" spans="1:22">
      <c r="A3826" t="s">
        <v>24</v>
      </c>
      <c r="B3826" t="s">
        <v>35</v>
      </c>
      <c r="C3826" t="s">
        <v>12</v>
      </c>
      <c r="D3826" t="s">
        <v>282</v>
      </c>
      <c r="E3826" t="s">
        <v>273</v>
      </c>
      <c r="F3826">
        <v>3</v>
      </c>
      <c r="G3826" t="s">
        <v>63</v>
      </c>
      <c r="H3826">
        <v>0</v>
      </c>
      <c r="I3826">
        <v>0</v>
      </c>
      <c r="J3826">
        <v>0</v>
      </c>
      <c r="K3826">
        <v>0</v>
      </c>
      <c r="L3826">
        <v>0</v>
      </c>
      <c r="M3826">
        <v>62</v>
      </c>
      <c r="N3826">
        <v>1</v>
      </c>
      <c r="O3826">
        <v>0</v>
      </c>
      <c r="P3826">
        <v>0</v>
      </c>
      <c r="Q3826">
        <v>0</v>
      </c>
      <c r="R3826">
        <v>0</v>
      </c>
      <c r="S3826">
        <f t="shared" si="62"/>
        <v>0</v>
      </c>
      <c r="T3826" s="13">
        <f>(Tabelle1[[#This Row],[MT Distri % (besucht)]]-Tabelle1[[#This Row],[MT Distri % (besucht) VP]])*100</f>
        <v>0</v>
      </c>
      <c r="U3826" t="str">
        <f>Tabelle1[[#This Row],[Kundenhierarchie 1]]&amp;Tabelle1[[#This Row],[Händler]]&amp;Tabelle1[[#This Row],[Kategorie]]&amp;Tabelle1[[#This Row],[Gruppe]]&amp;Tabelle1[[#This Row],[Name]]</f>
        <v>Rewe GruppeWasgauSenfSenf TubenMittelscharfer Senf, 100ml Tube</v>
      </c>
      <c r="V3826">
        <f>_xlfn.XLOOKUP(U3826,'Daten Vor-Quartal'!U:U,'Daten Vor-Quartal'!I:I,0)</f>
        <v>0</v>
      </c>
    </row>
    <row r="3827" spans="1:22">
      <c r="A3827" t="s">
        <v>24</v>
      </c>
      <c r="B3827" t="s">
        <v>35</v>
      </c>
      <c r="C3827" t="s">
        <v>12</v>
      </c>
      <c r="D3827" t="s">
        <v>282</v>
      </c>
      <c r="E3827" t="s">
        <v>274</v>
      </c>
      <c r="F3827">
        <v>4</v>
      </c>
      <c r="G3827" t="s">
        <v>63</v>
      </c>
      <c r="H3827">
        <v>0.66129032258064513</v>
      </c>
      <c r="I3827">
        <v>0</v>
      </c>
      <c r="J3827">
        <v>0</v>
      </c>
      <c r="K3827">
        <v>0</v>
      </c>
      <c r="L3827">
        <v>41</v>
      </c>
      <c r="M3827">
        <v>62</v>
      </c>
      <c r="N3827">
        <v>1</v>
      </c>
      <c r="O3827">
        <v>0</v>
      </c>
      <c r="P3827">
        <v>0</v>
      </c>
      <c r="Q3827">
        <v>0</v>
      </c>
      <c r="R3827">
        <v>0</v>
      </c>
      <c r="S3827">
        <f t="shared" si="62"/>
        <v>0</v>
      </c>
      <c r="T3827" s="13">
        <f>(Tabelle1[[#This Row],[MT Distri % (besucht)]]-Tabelle1[[#This Row],[MT Distri % (besucht) VP]])*100</f>
        <v>0</v>
      </c>
      <c r="U3827" t="str">
        <f>Tabelle1[[#This Row],[Kundenhierarchie 1]]&amp;Tabelle1[[#This Row],[Händler]]&amp;Tabelle1[[#This Row],[Kategorie]]&amp;Tabelle1[[#This Row],[Gruppe]]&amp;Tabelle1[[#This Row],[Name]]</f>
        <v>Rewe GruppeWasgauSenfSenf TubenSenf mittelscharf, 200ml Tube</v>
      </c>
      <c r="V3827">
        <f>_xlfn.XLOOKUP(U3827,'Daten Vor-Quartal'!U:U,'Daten Vor-Quartal'!I:I,0)</f>
        <v>0</v>
      </c>
    </row>
    <row r="3828" spans="1:22">
      <c r="A3828" t="s">
        <v>24</v>
      </c>
      <c r="B3828" t="s">
        <v>35</v>
      </c>
      <c r="C3828" t="s">
        <v>11</v>
      </c>
      <c r="D3828" t="s">
        <v>285</v>
      </c>
      <c r="E3828" t="s">
        <v>275</v>
      </c>
      <c r="F3828">
        <v>6</v>
      </c>
      <c r="G3828" t="s">
        <v>51</v>
      </c>
      <c r="H3828">
        <v>0.640625</v>
      </c>
      <c r="I3828">
        <v>0.7142857142857143</v>
      </c>
      <c r="J3828">
        <v>0</v>
      </c>
      <c r="K3828">
        <v>0</v>
      </c>
      <c r="L3828">
        <v>41</v>
      </c>
      <c r="M3828">
        <v>64</v>
      </c>
      <c r="N3828">
        <v>28</v>
      </c>
      <c r="O3828">
        <v>20</v>
      </c>
      <c r="P3828">
        <v>0</v>
      </c>
      <c r="Q3828">
        <v>0</v>
      </c>
      <c r="R3828">
        <v>0</v>
      </c>
      <c r="S3828">
        <f t="shared" si="62"/>
        <v>0.83870967741935487</v>
      </c>
      <c r="T3828" s="13">
        <f>(Tabelle1[[#This Row],[MT Distri % (besucht)]]-Tabelle1[[#This Row],[MT Distri % (besucht) VP]])*100</f>
        <v>-12.442396313364057</v>
      </c>
      <c r="U3828" t="str">
        <f>Tabelle1[[#This Row],[Kundenhierarchie 1]]&amp;Tabelle1[[#This Row],[Händler]]&amp;Tabelle1[[#This Row],[Kategorie]]&amp;Tabelle1[[#This Row],[Gruppe]]&amp;Tabelle1[[#This Row],[Name]]</f>
        <v>Rewe GruppeWasgauWürzsaucenWürzsaucen Made for Meat 235 mlWS Made f.Meat Fl. Roasted Papr., 235ml</v>
      </c>
      <c r="V3828">
        <f>_xlfn.XLOOKUP(U3828,'Daten Vor-Quartal'!U:U,'Daten Vor-Quartal'!I:I,0)</f>
        <v>0.83870967741935487</v>
      </c>
    </row>
    <row r="3829" spans="1:22">
      <c r="A3829" t="s">
        <v>24</v>
      </c>
      <c r="B3829" t="s">
        <v>35</v>
      </c>
      <c r="C3829" t="s">
        <v>11</v>
      </c>
      <c r="D3829" t="s">
        <v>285</v>
      </c>
      <c r="E3829" t="s">
        <v>277</v>
      </c>
      <c r="F3829">
        <v>11</v>
      </c>
      <c r="G3829" t="s">
        <v>63</v>
      </c>
      <c r="H3829">
        <v>0</v>
      </c>
      <c r="I3829">
        <v>0</v>
      </c>
      <c r="J3829">
        <v>0</v>
      </c>
      <c r="K3829">
        <v>0</v>
      </c>
      <c r="L3829">
        <v>0</v>
      </c>
      <c r="M3829">
        <v>64</v>
      </c>
      <c r="N3829">
        <v>1</v>
      </c>
      <c r="O3829">
        <v>0</v>
      </c>
      <c r="P3829">
        <v>0</v>
      </c>
      <c r="Q3829">
        <v>0</v>
      </c>
      <c r="R3829">
        <v>0</v>
      </c>
      <c r="S3829">
        <f t="shared" si="62"/>
        <v>0</v>
      </c>
      <c r="T3829" s="13">
        <f>(Tabelle1[[#This Row],[MT Distri % (besucht)]]-Tabelle1[[#This Row],[MT Distri % (besucht) VP]])*100</f>
        <v>0</v>
      </c>
      <c r="U3829" t="str">
        <f>Tabelle1[[#This Row],[Kundenhierarchie 1]]&amp;Tabelle1[[#This Row],[Händler]]&amp;Tabelle1[[#This Row],[Kategorie]]&amp;Tabelle1[[#This Row],[Gruppe]]&amp;Tabelle1[[#This Row],[Name]]</f>
        <v>Rewe GruppeWasgauWürzsaucenWürzsaucen Made for Meat 235 mlWS Made f.Meat Steakh.ArgentinaSty,235ml</v>
      </c>
      <c r="V3829">
        <f>_xlfn.XLOOKUP(U3829,'Daten Vor-Quartal'!U:U,'Daten Vor-Quartal'!I:I,0)</f>
        <v>0</v>
      </c>
    </row>
    <row r="3830" spans="1:22">
      <c r="A3830" t="s">
        <v>24</v>
      </c>
      <c r="B3830" t="s">
        <v>35</v>
      </c>
      <c r="C3830" t="s">
        <v>11</v>
      </c>
      <c r="D3830" t="s">
        <v>285</v>
      </c>
      <c r="E3830" t="s">
        <v>278</v>
      </c>
      <c r="F3830">
        <v>8</v>
      </c>
      <c r="G3830" t="s">
        <v>51</v>
      </c>
      <c r="H3830">
        <v>0.796875</v>
      </c>
      <c r="I3830">
        <v>0.97297297297297303</v>
      </c>
      <c r="J3830">
        <v>0</v>
      </c>
      <c r="K3830">
        <v>0</v>
      </c>
      <c r="L3830">
        <v>51</v>
      </c>
      <c r="M3830">
        <v>64</v>
      </c>
      <c r="N3830">
        <v>37</v>
      </c>
      <c r="O3830">
        <v>36</v>
      </c>
      <c r="P3830">
        <v>0</v>
      </c>
      <c r="Q3830">
        <v>0</v>
      </c>
      <c r="R3830">
        <v>0</v>
      </c>
      <c r="S3830">
        <f t="shared" si="62"/>
        <v>0.97368421052631582</v>
      </c>
      <c r="T3830" s="13">
        <f>(Tabelle1[[#This Row],[MT Distri % (besucht)]]-Tabelle1[[#This Row],[MT Distri % (besucht) VP]])*100</f>
        <v>-7.1123755334279171E-2</v>
      </c>
      <c r="U3830" t="str">
        <f>Tabelle1[[#This Row],[Kundenhierarchie 1]]&amp;Tabelle1[[#This Row],[Händler]]&amp;Tabelle1[[#This Row],[Kategorie]]&amp;Tabelle1[[#This Row],[Gruppe]]&amp;Tabelle1[[#This Row],[Name]]</f>
        <v>Rewe GruppeWasgauWürzsaucenWürzsaucen Made for Meat 235 mlWS Made for Meat BBQ Smoked Pep., 235ml</v>
      </c>
      <c r="V3830">
        <f>_xlfn.XLOOKUP(U3830,'Daten Vor-Quartal'!U:U,'Daten Vor-Quartal'!I:I,0)</f>
        <v>0.97368421052631582</v>
      </c>
    </row>
    <row r="3831" spans="1:22">
      <c r="A3831" t="s">
        <v>24</v>
      </c>
      <c r="B3831" t="s">
        <v>35</v>
      </c>
      <c r="C3831" t="s">
        <v>11</v>
      </c>
      <c r="D3831" t="s">
        <v>285</v>
      </c>
      <c r="E3831" t="s">
        <v>279</v>
      </c>
      <c r="F3831">
        <v>4</v>
      </c>
      <c r="G3831" t="s">
        <v>51</v>
      </c>
      <c r="H3831">
        <v>0.796875</v>
      </c>
      <c r="I3831">
        <v>0.97297297297297303</v>
      </c>
      <c r="J3831">
        <v>0</v>
      </c>
      <c r="K3831">
        <v>0</v>
      </c>
      <c r="L3831">
        <v>51</v>
      </c>
      <c r="M3831">
        <v>64</v>
      </c>
      <c r="N3831">
        <v>37</v>
      </c>
      <c r="O3831">
        <v>36</v>
      </c>
      <c r="P3831">
        <v>0</v>
      </c>
      <c r="Q3831">
        <v>0</v>
      </c>
      <c r="R3831">
        <v>0</v>
      </c>
      <c r="S3831">
        <f t="shared" si="62"/>
        <v>0.97368421052631582</v>
      </c>
      <c r="T3831" s="13">
        <f>(Tabelle1[[#This Row],[MT Distri % (besucht)]]-Tabelle1[[#This Row],[MT Distri % (besucht) VP]])*100</f>
        <v>-7.1123755334279171E-2</v>
      </c>
      <c r="U3831" t="str">
        <f>Tabelle1[[#This Row],[Kundenhierarchie 1]]&amp;Tabelle1[[#This Row],[Händler]]&amp;Tabelle1[[#This Row],[Kategorie]]&amp;Tabelle1[[#This Row],[Gruppe]]&amp;Tabelle1[[#This Row],[Name]]</f>
        <v>Rewe GruppeWasgauWürzsaucenWürzsaucen Made for Meat 235 mlWS Made for Meat Burger Sty. Chip, 235ml</v>
      </c>
      <c r="V3831">
        <f>_xlfn.XLOOKUP(U3831,'Daten Vor-Quartal'!U:U,'Daten Vor-Quartal'!I:I,0)</f>
        <v>0.97368421052631582</v>
      </c>
    </row>
    <row r="3832" spans="1:22">
      <c r="A3832" t="s">
        <v>24</v>
      </c>
      <c r="B3832" t="s">
        <v>35</v>
      </c>
      <c r="C3832" t="s">
        <v>11</v>
      </c>
      <c r="D3832" t="s">
        <v>285</v>
      </c>
      <c r="E3832" t="s">
        <v>281</v>
      </c>
      <c r="F3832">
        <v>13</v>
      </c>
      <c r="G3832" t="s">
        <v>63</v>
      </c>
      <c r="H3832">
        <v>0.796875</v>
      </c>
      <c r="I3832">
        <v>0.59459459459459463</v>
      </c>
      <c r="J3832">
        <v>0</v>
      </c>
      <c r="K3832">
        <v>0</v>
      </c>
      <c r="L3832">
        <v>51</v>
      </c>
      <c r="M3832">
        <v>64</v>
      </c>
      <c r="N3832">
        <v>37</v>
      </c>
      <c r="O3832">
        <v>22</v>
      </c>
      <c r="P3832">
        <v>0</v>
      </c>
      <c r="Q3832">
        <v>0</v>
      </c>
      <c r="R3832">
        <v>0</v>
      </c>
      <c r="S3832">
        <f t="shared" si="62"/>
        <v>0.73684210526315785</v>
      </c>
      <c r="T3832" s="13">
        <f>(Tabelle1[[#This Row],[MT Distri % (besucht)]]-Tabelle1[[#This Row],[MT Distri % (besucht) VP]])*100</f>
        <v>-14.224751066856323</v>
      </c>
      <c r="U3832" t="str">
        <f>Tabelle1[[#This Row],[Kundenhierarchie 1]]&amp;Tabelle1[[#This Row],[Händler]]&amp;Tabelle1[[#This Row],[Kategorie]]&amp;Tabelle1[[#This Row],[Gruppe]]&amp;Tabelle1[[#This Row],[Name]]</f>
        <v>Rewe GruppeWasgauWürzsaucenWürzsaucen Made for Meat 235 mlWS Made for Meat Hot Chili Srira., 235ml</v>
      </c>
      <c r="V3832">
        <f>_xlfn.XLOOKUP(U3832,'Daten Vor-Quartal'!U:U,'Daten Vor-Quartal'!I:I,0)</f>
        <v>0.73684210526315785</v>
      </c>
    </row>
    <row r="3833" spans="1:22">
      <c r="A3833" t="s">
        <v>24</v>
      </c>
      <c r="B3833" t="s">
        <v>35</v>
      </c>
      <c r="C3833" t="s">
        <v>11</v>
      </c>
      <c r="D3833" t="s">
        <v>285</v>
      </c>
      <c r="E3833" t="s">
        <v>283</v>
      </c>
      <c r="F3833">
        <v>10</v>
      </c>
      <c r="G3833" t="s">
        <v>51</v>
      </c>
      <c r="H3833">
        <v>0.796875</v>
      </c>
      <c r="I3833">
        <v>0.97297297297297303</v>
      </c>
      <c r="J3833">
        <v>0</v>
      </c>
      <c r="K3833">
        <v>0</v>
      </c>
      <c r="L3833">
        <v>51</v>
      </c>
      <c r="M3833">
        <v>64</v>
      </c>
      <c r="N3833">
        <v>37</v>
      </c>
      <c r="O3833">
        <v>36</v>
      </c>
      <c r="P3833">
        <v>0</v>
      </c>
      <c r="Q3833">
        <v>0</v>
      </c>
      <c r="R3833">
        <v>0</v>
      </c>
      <c r="S3833">
        <f t="shared" si="62"/>
        <v>0.97368421052631582</v>
      </c>
      <c r="T3833" s="13">
        <f>(Tabelle1[[#This Row],[MT Distri % (besucht)]]-Tabelle1[[#This Row],[MT Distri % (besucht) VP]])*100</f>
        <v>-7.1123755334279171E-2</v>
      </c>
      <c r="U3833" t="str">
        <f>Tabelle1[[#This Row],[Kundenhierarchie 1]]&amp;Tabelle1[[#This Row],[Händler]]&amp;Tabelle1[[#This Row],[Kategorie]]&amp;Tabelle1[[#This Row],[Gruppe]]&amp;Tabelle1[[#This Row],[Name]]</f>
        <v>Rewe GruppeWasgauWürzsaucenWürzsaucen Made for Meat 235 mlWS Made For Veggie Knobl. Med., 8x235ml</v>
      </c>
      <c r="V3833">
        <f>_xlfn.XLOOKUP(U3833,'Daten Vor-Quartal'!U:U,'Daten Vor-Quartal'!I:I,0)</f>
        <v>0.97368421052631582</v>
      </c>
    </row>
    <row r="3834" spans="1:22">
      <c r="A3834" t="s">
        <v>24</v>
      </c>
      <c r="B3834" t="s">
        <v>35</v>
      </c>
      <c r="C3834" t="s">
        <v>11</v>
      </c>
      <c r="D3834" t="s">
        <v>285</v>
      </c>
      <c r="E3834" t="s">
        <v>284</v>
      </c>
      <c r="F3834">
        <v>17</v>
      </c>
      <c r="G3834" t="s">
        <v>51</v>
      </c>
      <c r="H3834">
        <v>0.796875</v>
      </c>
      <c r="I3834">
        <v>0.97297297297297303</v>
      </c>
      <c r="J3834">
        <v>0</v>
      </c>
      <c r="K3834">
        <v>0</v>
      </c>
      <c r="L3834">
        <v>51</v>
      </c>
      <c r="M3834">
        <v>64</v>
      </c>
      <c r="N3834">
        <v>37</v>
      </c>
      <c r="O3834">
        <v>36</v>
      </c>
      <c r="P3834">
        <v>0</v>
      </c>
      <c r="Q3834">
        <v>0</v>
      </c>
      <c r="R3834">
        <v>0</v>
      </c>
      <c r="S3834">
        <f t="shared" si="62"/>
        <v>0.97368421052631582</v>
      </c>
      <c r="T3834" s="13">
        <f>(Tabelle1[[#This Row],[MT Distri % (besucht)]]-Tabelle1[[#This Row],[MT Distri % (besucht) VP]])*100</f>
        <v>-7.1123755334279171E-2</v>
      </c>
      <c r="U3834" t="str">
        <f>Tabelle1[[#This Row],[Kundenhierarchie 1]]&amp;Tabelle1[[#This Row],[Händler]]&amp;Tabelle1[[#This Row],[Kategorie]]&amp;Tabelle1[[#This Row],[Gruppe]]&amp;Tabelle1[[#This Row],[Name]]</f>
        <v>Rewe GruppeWasgauWürzsaucenWürzsaucen Made for Meat 235 mlWS Made For Veggie Teriy. Sesam, 8x235ml</v>
      </c>
      <c r="V3834">
        <f>_xlfn.XLOOKUP(U3834,'Daten Vor-Quartal'!U:U,'Daten Vor-Quartal'!I:I,0)</f>
        <v>0.97368421052631582</v>
      </c>
    </row>
    <row r="3835" spans="1:22">
      <c r="A3835" t="s">
        <v>24</v>
      </c>
      <c r="B3835" t="s">
        <v>35</v>
      </c>
      <c r="C3835" t="s">
        <v>11</v>
      </c>
      <c r="D3835" t="s">
        <v>293</v>
      </c>
      <c r="E3835" t="s">
        <v>286</v>
      </c>
      <c r="F3835">
        <v>18</v>
      </c>
      <c r="G3835" t="s">
        <v>63</v>
      </c>
      <c r="H3835">
        <v>0</v>
      </c>
      <c r="I3835">
        <v>0</v>
      </c>
      <c r="J3835">
        <v>0</v>
      </c>
      <c r="K3835">
        <v>0</v>
      </c>
      <c r="L3835">
        <v>0</v>
      </c>
      <c r="M3835">
        <v>64</v>
      </c>
      <c r="N3835">
        <v>1</v>
      </c>
      <c r="O3835">
        <v>0</v>
      </c>
      <c r="P3835">
        <v>0</v>
      </c>
      <c r="Q3835">
        <v>0</v>
      </c>
      <c r="R3835">
        <v>0</v>
      </c>
      <c r="S3835">
        <f t="shared" si="62"/>
        <v>0</v>
      </c>
      <c r="T3835" s="13">
        <f>(Tabelle1[[#This Row],[MT Distri % (besucht)]]-Tabelle1[[#This Row],[MT Distri % (besucht) VP]])*100</f>
        <v>0</v>
      </c>
      <c r="U3835" t="str">
        <f>Tabelle1[[#This Row],[Kundenhierarchie 1]]&amp;Tabelle1[[#This Row],[Händler]]&amp;Tabelle1[[#This Row],[Kategorie]]&amp;Tabelle1[[#This Row],[Gruppe]]&amp;Tabelle1[[#This Row],[Name]]</f>
        <v>Rewe GruppeWasgauWürzsaucenWürzsaucen Made for Meat 375 mlWS Made for Meat Bacon Jalapeno, 375ml</v>
      </c>
      <c r="V3835">
        <f>_xlfn.XLOOKUP(U3835,'Daten Vor-Quartal'!U:U,'Daten Vor-Quartal'!I:I,0)</f>
        <v>0</v>
      </c>
    </row>
    <row r="3836" spans="1:22">
      <c r="A3836" t="s">
        <v>24</v>
      </c>
      <c r="B3836" t="s">
        <v>35</v>
      </c>
      <c r="C3836" t="s">
        <v>11</v>
      </c>
      <c r="D3836" t="s">
        <v>293</v>
      </c>
      <c r="E3836" t="s">
        <v>287</v>
      </c>
      <c r="F3836">
        <v>15</v>
      </c>
      <c r="G3836" t="s">
        <v>63</v>
      </c>
      <c r="H3836">
        <v>0</v>
      </c>
      <c r="I3836">
        <v>0</v>
      </c>
      <c r="J3836">
        <v>0</v>
      </c>
      <c r="K3836">
        <v>0</v>
      </c>
      <c r="L3836">
        <v>0</v>
      </c>
      <c r="M3836">
        <v>64</v>
      </c>
      <c r="N3836">
        <v>1</v>
      </c>
      <c r="O3836">
        <v>0</v>
      </c>
      <c r="P3836">
        <v>0</v>
      </c>
      <c r="Q3836">
        <v>0</v>
      </c>
      <c r="R3836">
        <v>0</v>
      </c>
      <c r="S3836">
        <f t="shared" si="62"/>
        <v>0</v>
      </c>
      <c r="T3836" s="13">
        <f>(Tabelle1[[#This Row],[MT Distri % (besucht)]]-Tabelle1[[#This Row],[MT Distri % (besucht) VP]])*100</f>
        <v>0</v>
      </c>
      <c r="U3836" t="str">
        <f>Tabelle1[[#This Row],[Kundenhierarchie 1]]&amp;Tabelle1[[#This Row],[Händler]]&amp;Tabelle1[[#This Row],[Kategorie]]&amp;Tabelle1[[#This Row],[Gruppe]]&amp;Tabelle1[[#This Row],[Name]]</f>
        <v>Rewe GruppeWasgauWürzsaucenWürzsaucen Made for Meat 375 mlWS Made for Meat BBQ Cranberry, 375ml</v>
      </c>
      <c r="V3836">
        <f>_xlfn.XLOOKUP(U3836,'Daten Vor-Quartal'!U:U,'Daten Vor-Quartal'!I:I,0)</f>
        <v>0</v>
      </c>
    </row>
    <row r="3837" spans="1:22">
      <c r="A3837" t="s">
        <v>24</v>
      </c>
      <c r="B3837" t="s">
        <v>35</v>
      </c>
      <c r="C3837" t="s">
        <v>11</v>
      </c>
      <c r="D3837" t="s">
        <v>293</v>
      </c>
      <c r="E3837" t="s">
        <v>288</v>
      </c>
      <c r="F3837">
        <v>16</v>
      </c>
      <c r="G3837" t="s">
        <v>63</v>
      </c>
      <c r="H3837">
        <v>0</v>
      </c>
      <c r="I3837">
        <v>0</v>
      </c>
      <c r="J3837">
        <v>0</v>
      </c>
      <c r="K3837">
        <v>0</v>
      </c>
      <c r="L3837">
        <v>0</v>
      </c>
      <c r="M3837">
        <v>64</v>
      </c>
      <c r="N3837">
        <v>1</v>
      </c>
      <c r="O3837">
        <v>0</v>
      </c>
      <c r="P3837">
        <v>0</v>
      </c>
      <c r="Q3837">
        <v>0</v>
      </c>
      <c r="R3837">
        <v>0</v>
      </c>
      <c r="S3837">
        <f t="shared" si="62"/>
        <v>0</v>
      </c>
      <c r="T3837" s="13">
        <f>(Tabelle1[[#This Row],[MT Distri % (besucht)]]-Tabelle1[[#This Row],[MT Distri % (besucht) VP]])*100</f>
        <v>0</v>
      </c>
      <c r="U3837" t="str">
        <f>Tabelle1[[#This Row],[Kundenhierarchie 1]]&amp;Tabelle1[[#This Row],[Händler]]&amp;Tabelle1[[#This Row],[Kategorie]]&amp;Tabelle1[[#This Row],[Gruppe]]&amp;Tabelle1[[#This Row],[Name]]</f>
        <v>Rewe GruppeWasgauWürzsaucenWürzsaucen Made for Meat 375 mlWS Made for Meat Chili Aji Panca, 375ml</v>
      </c>
      <c r="V3837">
        <f>_xlfn.XLOOKUP(U3837,'Daten Vor-Quartal'!U:U,'Daten Vor-Quartal'!I:I,0)</f>
        <v>0</v>
      </c>
    </row>
    <row r="3838" spans="1:22">
      <c r="A3838" t="s">
        <v>24</v>
      </c>
      <c r="B3838" t="s">
        <v>35</v>
      </c>
      <c r="C3838" t="s">
        <v>11</v>
      </c>
      <c r="D3838" t="s">
        <v>293</v>
      </c>
      <c r="E3838" t="s">
        <v>289</v>
      </c>
      <c r="F3838">
        <v>19</v>
      </c>
      <c r="G3838" t="s">
        <v>74</v>
      </c>
      <c r="H3838">
        <v>0</v>
      </c>
      <c r="I3838">
        <v>0</v>
      </c>
      <c r="J3838">
        <v>0</v>
      </c>
      <c r="K3838">
        <v>0</v>
      </c>
      <c r="L3838">
        <v>0</v>
      </c>
      <c r="M3838">
        <v>64</v>
      </c>
      <c r="N3838">
        <v>1</v>
      </c>
      <c r="O3838">
        <v>0</v>
      </c>
      <c r="P3838">
        <v>0</v>
      </c>
      <c r="Q3838">
        <v>0</v>
      </c>
      <c r="R3838">
        <v>0</v>
      </c>
      <c r="S3838">
        <f t="shared" si="62"/>
        <v>0</v>
      </c>
      <c r="T3838" s="13">
        <f>(Tabelle1[[#This Row],[MT Distri % (besucht)]]-Tabelle1[[#This Row],[MT Distri % (besucht) VP]])*100</f>
        <v>0</v>
      </c>
      <c r="U3838" t="str">
        <f>Tabelle1[[#This Row],[Kundenhierarchie 1]]&amp;Tabelle1[[#This Row],[Händler]]&amp;Tabelle1[[#This Row],[Kategorie]]&amp;Tabelle1[[#This Row],[Gruppe]]&amp;Tabelle1[[#This Row],[Name]]</f>
        <v>Rewe GruppeWasgauWürzsaucenWürzsaucen Made for Meat 375 mlWS Made for Meat Grilled Paprika, 375ml</v>
      </c>
      <c r="V3838">
        <f>_xlfn.XLOOKUP(U3838,'Daten Vor-Quartal'!U:U,'Daten Vor-Quartal'!I:I,0)</f>
        <v>0</v>
      </c>
    </row>
    <row r="3839" spans="1:22">
      <c r="A3839" t="s">
        <v>24</v>
      </c>
      <c r="B3839" t="s">
        <v>35</v>
      </c>
      <c r="C3839" t="s">
        <v>11</v>
      </c>
      <c r="D3839" t="s">
        <v>298</v>
      </c>
      <c r="E3839" t="s">
        <v>290</v>
      </c>
      <c r="F3839">
        <v>9</v>
      </c>
      <c r="G3839" t="s">
        <v>51</v>
      </c>
      <c r="H3839">
        <v>1</v>
      </c>
      <c r="I3839">
        <v>0.97560975609756095</v>
      </c>
      <c r="J3839">
        <v>0</v>
      </c>
      <c r="K3839">
        <v>0</v>
      </c>
      <c r="L3839">
        <v>64</v>
      </c>
      <c r="M3839">
        <v>64</v>
      </c>
      <c r="N3839">
        <v>41</v>
      </c>
      <c r="O3839">
        <v>40</v>
      </c>
      <c r="P3839">
        <v>0</v>
      </c>
      <c r="Q3839">
        <v>0</v>
      </c>
      <c r="R3839">
        <v>0</v>
      </c>
      <c r="S3839">
        <f t="shared" si="62"/>
        <v>0.97727272727272729</v>
      </c>
      <c r="T3839" s="13">
        <f>(Tabelle1[[#This Row],[MT Distri % (besucht)]]-Tabelle1[[#This Row],[MT Distri % (besucht) VP]])*100</f>
        <v>-0.1662971175166339</v>
      </c>
      <c r="U3839" t="str">
        <f>Tabelle1[[#This Row],[Kundenhierarchie 1]]&amp;Tabelle1[[#This Row],[Händler]]&amp;Tabelle1[[#This Row],[Kategorie]]&amp;Tabelle1[[#This Row],[Gruppe]]&amp;Tabelle1[[#This Row],[Name]]</f>
        <v>Rewe GruppeWasgauWürzsaucenWürzsaucen StandardWürzsauce Barbecue, 250ml</v>
      </c>
      <c r="V3839">
        <f>_xlfn.XLOOKUP(U3839,'Daten Vor-Quartal'!U:U,'Daten Vor-Quartal'!I:I,0)</f>
        <v>0.97727272727272729</v>
      </c>
    </row>
    <row r="3840" spans="1:22">
      <c r="A3840" t="s">
        <v>24</v>
      </c>
      <c r="B3840" t="s">
        <v>35</v>
      </c>
      <c r="C3840" t="s">
        <v>11</v>
      </c>
      <c r="D3840" t="s">
        <v>298</v>
      </c>
      <c r="E3840" t="s">
        <v>291</v>
      </c>
      <c r="F3840">
        <v>21</v>
      </c>
      <c r="G3840" t="s">
        <v>74</v>
      </c>
      <c r="H3840">
        <v>0</v>
      </c>
      <c r="I3840">
        <v>0</v>
      </c>
      <c r="J3840">
        <v>0</v>
      </c>
      <c r="K3840">
        <v>0</v>
      </c>
      <c r="L3840">
        <v>0</v>
      </c>
      <c r="M3840">
        <v>64</v>
      </c>
      <c r="N3840">
        <v>1</v>
      </c>
      <c r="O3840">
        <v>0</v>
      </c>
      <c r="P3840">
        <v>0</v>
      </c>
      <c r="Q3840">
        <v>0</v>
      </c>
      <c r="R3840">
        <v>0</v>
      </c>
      <c r="S3840">
        <f t="shared" si="62"/>
        <v>0</v>
      </c>
      <c r="T3840" s="13">
        <f>(Tabelle1[[#This Row],[MT Distri % (besucht)]]-Tabelle1[[#This Row],[MT Distri % (besucht) VP]])*100</f>
        <v>0</v>
      </c>
      <c r="U3840" t="str">
        <f>Tabelle1[[#This Row],[Kundenhierarchie 1]]&amp;Tabelle1[[#This Row],[Händler]]&amp;Tabelle1[[#This Row],[Kategorie]]&amp;Tabelle1[[#This Row],[Gruppe]]&amp;Tabelle1[[#This Row],[Name]]</f>
        <v>Rewe GruppeWasgauWürzsaucenWürzsaucen StandardWürzsauce Brandstifter, 250ml</v>
      </c>
      <c r="V3840">
        <f>_xlfn.XLOOKUP(U3840,'Daten Vor-Quartal'!U:U,'Daten Vor-Quartal'!I:I,0)</f>
        <v>0</v>
      </c>
    </row>
    <row r="3841" spans="1:22">
      <c r="A3841" t="s">
        <v>24</v>
      </c>
      <c r="B3841" t="s">
        <v>35</v>
      </c>
      <c r="C3841" t="s">
        <v>11</v>
      </c>
      <c r="D3841" t="s">
        <v>298</v>
      </c>
      <c r="E3841" t="s">
        <v>292</v>
      </c>
      <c r="F3841">
        <v>23</v>
      </c>
      <c r="G3841" t="s">
        <v>74</v>
      </c>
      <c r="H3841">
        <v>0</v>
      </c>
      <c r="I3841">
        <v>0</v>
      </c>
      <c r="J3841">
        <v>0</v>
      </c>
      <c r="K3841">
        <v>0</v>
      </c>
      <c r="L3841">
        <v>0</v>
      </c>
      <c r="M3841">
        <v>64</v>
      </c>
      <c r="N3841">
        <v>1</v>
      </c>
      <c r="O3841">
        <v>0</v>
      </c>
      <c r="P3841">
        <v>0</v>
      </c>
      <c r="Q3841">
        <v>0</v>
      </c>
      <c r="R3841">
        <v>0</v>
      </c>
      <c r="S3841">
        <f t="shared" si="62"/>
        <v>0</v>
      </c>
      <c r="T3841" s="13">
        <f>(Tabelle1[[#This Row],[MT Distri % (besucht)]]-Tabelle1[[#This Row],[MT Distri % (besucht) VP]])*100</f>
        <v>0</v>
      </c>
      <c r="U3841" t="str">
        <f>Tabelle1[[#This Row],[Kundenhierarchie 1]]&amp;Tabelle1[[#This Row],[Händler]]&amp;Tabelle1[[#This Row],[Kategorie]]&amp;Tabelle1[[#This Row],[Gruppe]]&amp;Tabelle1[[#This Row],[Name]]</f>
        <v>Rewe GruppeWasgauWürzsaucenWürzsaucen StandardWürzsauce China, 250ml</v>
      </c>
      <c r="V3841">
        <f>_xlfn.XLOOKUP(U3841,'Daten Vor-Quartal'!U:U,'Daten Vor-Quartal'!I:I,0)</f>
        <v>0</v>
      </c>
    </row>
    <row r="3842" spans="1:22">
      <c r="A3842" t="s">
        <v>24</v>
      </c>
      <c r="B3842" t="s">
        <v>35</v>
      </c>
      <c r="C3842" t="s">
        <v>11</v>
      </c>
      <c r="D3842" t="s">
        <v>298</v>
      </c>
      <c r="E3842" t="s">
        <v>294</v>
      </c>
      <c r="F3842">
        <v>20</v>
      </c>
      <c r="G3842" t="s">
        <v>74</v>
      </c>
      <c r="H3842">
        <v>0.640625</v>
      </c>
      <c r="I3842">
        <v>0.9642857142857143</v>
      </c>
      <c r="J3842">
        <v>0</v>
      </c>
      <c r="K3842">
        <v>0</v>
      </c>
      <c r="L3842">
        <v>41</v>
      </c>
      <c r="M3842">
        <v>64</v>
      </c>
      <c r="N3842">
        <v>28</v>
      </c>
      <c r="O3842">
        <v>27</v>
      </c>
      <c r="P3842">
        <v>0</v>
      </c>
      <c r="Q3842">
        <v>0</v>
      </c>
      <c r="R3842">
        <v>0</v>
      </c>
      <c r="S3842">
        <f t="shared" si="62"/>
        <v>0.967741935483871</v>
      </c>
      <c r="T3842" s="13">
        <f>(Tabelle1[[#This Row],[MT Distri % (besucht)]]-Tabelle1[[#This Row],[MT Distri % (besucht) VP]])*100</f>
        <v>-0.34562211981566948</v>
      </c>
      <c r="U3842" t="str">
        <f>Tabelle1[[#This Row],[Kundenhierarchie 1]]&amp;Tabelle1[[#This Row],[Händler]]&amp;Tabelle1[[#This Row],[Kategorie]]&amp;Tabelle1[[#This Row],[Gruppe]]&amp;Tabelle1[[#This Row],[Name]]</f>
        <v>Rewe GruppeWasgauWürzsaucenWürzsaucen StandardWürzsauce Cocktail, 250ml</v>
      </c>
      <c r="V3842">
        <f>_xlfn.XLOOKUP(U3842,'Daten Vor-Quartal'!U:U,'Daten Vor-Quartal'!I:I,0)</f>
        <v>0.967741935483871</v>
      </c>
    </row>
    <row r="3843" spans="1:22">
      <c r="A3843" t="s">
        <v>24</v>
      </c>
      <c r="B3843" t="s">
        <v>35</v>
      </c>
      <c r="C3843" t="s">
        <v>11</v>
      </c>
      <c r="D3843" t="s">
        <v>298</v>
      </c>
      <c r="E3843" t="s">
        <v>295</v>
      </c>
      <c r="F3843">
        <v>3</v>
      </c>
      <c r="G3843" t="s">
        <v>51</v>
      </c>
      <c r="H3843">
        <v>1</v>
      </c>
      <c r="I3843">
        <v>0.97560975609756095</v>
      </c>
      <c r="J3843">
        <v>0</v>
      </c>
      <c r="K3843">
        <v>0</v>
      </c>
      <c r="L3843">
        <v>64</v>
      </c>
      <c r="M3843">
        <v>64</v>
      </c>
      <c r="N3843">
        <v>41</v>
      </c>
      <c r="O3843">
        <v>40</v>
      </c>
      <c r="P3843">
        <v>0</v>
      </c>
      <c r="Q3843">
        <v>0</v>
      </c>
      <c r="R3843">
        <v>0</v>
      </c>
      <c r="S3843">
        <f t="shared" ref="S3843:S3851" si="63">V3843</f>
        <v>0.97727272727272729</v>
      </c>
      <c r="T3843" s="13">
        <f>(Tabelle1[[#This Row],[MT Distri % (besucht)]]-Tabelle1[[#This Row],[MT Distri % (besucht) VP]])*100</f>
        <v>-0.1662971175166339</v>
      </c>
      <c r="U3843" t="str">
        <f>Tabelle1[[#This Row],[Kundenhierarchie 1]]&amp;Tabelle1[[#This Row],[Händler]]&amp;Tabelle1[[#This Row],[Kategorie]]&amp;Tabelle1[[#This Row],[Gruppe]]&amp;Tabelle1[[#This Row],[Name]]</f>
        <v>Rewe GruppeWasgauWürzsaucenWürzsaucen StandardWürzsauce Curry, 250ml</v>
      </c>
      <c r="V3843">
        <f>_xlfn.XLOOKUP(U3843,'Daten Vor-Quartal'!U:U,'Daten Vor-Quartal'!I:I,0)</f>
        <v>0.97727272727272729</v>
      </c>
    </row>
    <row r="3844" spans="1:22">
      <c r="A3844" t="s">
        <v>24</v>
      </c>
      <c r="B3844" t="s">
        <v>35</v>
      </c>
      <c r="C3844" t="s">
        <v>11</v>
      </c>
      <c r="D3844" t="s">
        <v>298</v>
      </c>
      <c r="E3844" t="s">
        <v>296</v>
      </c>
      <c r="F3844">
        <v>7</v>
      </c>
      <c r="G3844" t="s">
        <v>51</v>
      </c>
      <c r="H3844">
        <v>1</v>
      </c>
      <c r="I3844">
        <v>0.97560975609756095</v>
      </c>
      <c r="J3844">
        <v>0</v>
      </c>
      <c r="K3844">
        <v>0</v>
      </c>
      <c r="L3844">
        <v>64</v>
      </c>
      <c r="M3844">
        <v>64</v>
      </c>
      <c r="N3844">
        <v>41</v>
      </c>
      <c r="O3844">
        <v>40</v>
      </c>
      <c r="P3844">
        <v>0</v>
      </c>
      <c r="Q3844">
        <v>0</v>
      </c>
      <c r="R3844">
        <v>0</v>
      </c>
      <c r="S3844">
        <f t="shared" si="63"/>
        <v>0.97727272727272729</v>
      </c>
      <c r="T3844" s="13">
        <f>(Tabelle1[[#This Row],[MT Distri % (besucht)]]-Tabelle1[[#This Row],[MT Distri % (besucht) VP]])*100</f>
        <v>-0.1662971175166339</v>
      </c>
      <c r="U3844" t="str">
        <f>Tabelle1[[#This Row],[Kundenhierarchie 1]]&amp;Tabelle1[[#This Row],[Händler]]&amp;Tabelle1[[#This Row],[Kategorie]]&amp;Tabelle1[[#This Row],[Gruppe]]&amp;Tabelle1[[#This Row],[Name]]</f>
        <v>Rewe GruppeWasgauWürzsaucenWürzsaucen StandardWürzsauce Hot Chili, 250ml</v>
      </c>
      <c r="V3844">
        <f>_xlfn.XLOOKUP(U3844,'Daten Vor-Quartal'!U:U,'Daten Vor-Quartal'!I:I,0)</f>
        <v>0.97727272727272729</v>
      </c>
    </row>
    <row r="3845" spans="1:22">
      <c r="A3845" t="s">
        <v>24</v>
      </c>
      <c r="B3845" t="s">
        <v>35</v>
      </c>
      <c r="C3845" t="s">
        <v>11</v>
      </c>
      <c r="D3845" t="s">
        <v>298</v>
      </c>
      <c r="E3845" t="s">
        <v>297</v>
      </c>
      <c r="F3845">
        <v>1</v>
      </c>
      <c r="G3845" t="s">
        <v>51</v>
      </c>
      <c r="H3845">
        <v>1</v>
      </c>
      <c r="I3845">
        <v>0.97560975609756095</v>
      </c>
      <c r="J3845">
        <v>0</v>
      </c>
      <c r="K3845">
        <v>0</v>
      </c>
      <c r="L3845">
        <v>64</v>
      </c>
      <c r="M3845">
        <v>64</v>
      </c>
      <c r="N3845">
        <v>41</v>
      </c>
      <c r="O3845">
        <v>40</v>
      </c>
      <c r="P3845">
        <v>0</v>
      </c>
      <c r="Q3845">
        <v>0</v>
      </c>
      <c r="R3845">
        <v>0</v>
      </c>
      <c r="S3845">
        <f t="shared" si="63"/>
        <v>0.97727272727272729</v>
      </c>
      <c r="T3845" s="13">
        <f>(Tabelle1[[#This Row],[MT Distri % (besucht)]]-Tabelle1[[#This Row],[MT Distri % (besucht) VP]])*100</f>
        <v>-0.1662971175166339</v>
      </c>
      <c r="U3845" t="str">
        <f>Tabelle1[[#This Row],[Kundenhierarchie 1]]&amp;Tabelle1[[#This Row],[Händler]]&amp;Tabelle1[[#This Row],[Kategorie]]&amp;Tabelle1[[#This Row],[Gruppe]]&amp;Tabelle1[[#This Row],[Name]]</f>
        <v>Rewe GruppeWasgauWürzsaucenWürzsaucen StandardWürzsauce Knoblauch, 250ml</v>
      </c>
      <c r="V3845">
        <f>_xlfn.XLOOKUP(U3845,'Daten Vor-Quartal'!U:U,'Daten Vor-Quartal'!I:I,0)</f>
        <v>0.97727272727272729</v>
      </c>
    </row>
    <row r="3846" spans="1:22">
      <c r="A3846" t="s">
        <v>24</v>
      </c>
      <c r="B3846" t="s">
        <v>35</v>
      </c>
      <c r="C3846" t="s">
        <v>11</v>
      </c>
      <c r="D3846" t="s">
        <v>298</v>
      </c>
      <c r="E3846" t="s">
        <v>303</v>
      </c>
      <c r="F3846">
        <v>5</v>
      </c>
      <c r="G3846" t="s">
        <v>51</v>
      </c>
      <c r="H3846">
        <v>1</v>
      </c>
      <c r="I3846">
        <v>0.97560975609756095</v>
      </c>
      <c r="J3846">
        <v>0</v>
      </c>
      <c r="K3846">
        <v>0</v>
      </c>
      <c r="L3846">
        <v>64</v>
      </c>
      <c r="M3846">
        <v>64</v>
      </c>
      <c r="N3846">
        <v>41</v>
      </c>
      <c r="O3846">
        <v>40</v>
      </c>
      <c r="P3846">
        <v>0</v>
      </c>
      <c r="Q3846">
        <v>0</v>
      </c>
      <c r="R3846">
        <v>0</v>
      </c>
      <c r="S3846">
        <f t="shared" si="63"/>
        <v>0.97727272727272729</v>
      </c>
      <c r="T3846" s="13">
        <f>(Tabelle1[[#This Row],[MT Distri % (besucht)]]-Tabelle1[[#This Row],[MT Distri % (besucht) VP]])*100</f>
        <v>-0.1662971175166339</v>
      </c>
      <c r="U3846" t="str">
        <f>Tabelle1[[#This Row],[Kundenhierarchie 1]]&amp;Tabelle1[[#This Row],[Händler]]&amp;Tabelle1[[#This Row],[Kategorie]]&amp;Tabelle1[[#This Row],[Gruppe]]&amp;Tabelle1[[#This Row],[Name]]</f>
        <v>Rewe GruppeWasgauWürzsaucenWürzsaucen StandardWürzsauce Mexico, 250ml</v>
      </c>
      <c r="V3846">
        <f>_xlfn.XLOOKUP(U3846,'Daten Vor-Quartal'!U:U,'Daten Vor-Quartal'!I:I,0)</f>
        <v>0.97727272727272729</v>
      </c>
    </row>
    <row r="3847" spans="1:22">
      <c r="A3847" t="s">
        <v>24</v>
      </c>
      <c r="B3847" t="s">
        <v>35</v>
      </c>
      <c r="C3847" t="s">
        <v>11</v>
      </c>
      <c r="D3847" t="s">
        <v>298</v>
      </c>
      <c r="E3847" t="s">
        <v>299</v>
      </c>
      <c r="F3847">
        <v>14</v>
      </c>
      <c r="G3847" t="s">
        <v>63</v>
      </c>
      <c r="H3847">
        <v>0.796875</v>
      </c>
      <c r="I3847">
        <v>0.97297297297297303</v>
      </c>
      <c r="J3847">
        <v>0</v>
      </c>
      <c r="K3847">
        <v>0</v>
      </c>
      <c r="L3847">
        <v>51</v>
      </c>
      <c r="M3847">
        <v>64</v>
      </c>
      <c r="N3847">
        <v>37</v>
      </c>
      <c r="O3847">
        <v>36</v>
      </c>
      <c r="P3847">
        <v>0</v>
      </c>
      <c r="Q3847">
        <v>0</v>
      </c>
      <c r="R3847">
        <v>0</v>
      </c>
      <c r="S3847">
        <f t="shared" si="63"/>
        <v>0.97368421052631582</v>
      </c>
      <c r="T3847" s="13">
        <f>(Tabelle1[[#This Row],[MT Distri % (besucht)]]-Tabelle1[[#This Row],[MT Distri % (besucht) VP]])*100</f>
        <v>-7.1123755334279171E-2</v>
      </c>
      <c r="U3847" t="str">
        <f>Tabelle1[[#This Row],[Kundenhierarchie 1]]&amp;Tabelle1[[#This Row],[Händler]]&amp;Tabelle1[[#This Row],[Kategorie]]&amp;Tabelle1[[#This Row],[Gruppe]]&amp;Tabelle1[[#This Row],[Name]]</f>
        <v>Rewe GruppeWasgauWürzsaucenWürzsaucen StandardWürzsauce Paprikasauce Ungar. Art, 250ml</v>
      </c>
      <c r="V3847">
        <f>_xlfn.XLOOKUP(U3847,'Daten Vor-Quartal'!U:U,'Daten Vor-Quartal'!I:I,0)</f>
        <v>0.97368421052631582</v>
      </c>
    </row>
    <row r="3848" spans="1:22">
      <c r="A3848" t="s">
        <v>24</v>
      </c>
      <c r="B3848" t="s">
        <v>35</v>
      </c>
      <c r="C3848" t="s">
        <v>11</v>
      </c>
      <c r="D3848" t="s">
        <v>298</v>
      </c>
      <c r="E3848" t="s">
        <v>300</v>
      </c>
      <c r="F3848">
        <v>12</v>
      </c>
      <c r="G3848" t="s">
        <v>63</v>
      </c>
      <c r="H3848">
        <v>0.796875</v>
      </c>
      <c r="I3848">
        <v>0.97297297297297303</v>
      </c>
      <c r="J3848">
        <v>0</v>
      </c>
      <c r="K3848">
        <v>0</v>
      </c>
      <c r="L3848">
        <v>51</v>
      </c>
      <c r="M3848">
        <v>64</v>
      </c>
      <c r="N3848">
        <v>37</v>
      </c>
      <c r="O3848">
        <v>36</v>
      </c>
      <c r="P3848">
        <v>0</v>
      </c>
      <c r="Q3848">
        <v>0</v>
      </c>
      <c r="R3848">
        <v>0</v>
      </c>
      <c r="S3848">
        <f t="shared" si="63"/>
        <v>0.97368421052631582</v>
      </c>
      <c r="T3848" s="13">
        <f>(Tabelle1[[#This Row],[MT Distri % (besucht)]]-Tabelle1[[#This Row],[MT Distri % (besucht) VP]])*100</f>
        <v>-7.1123755334279171E-2</v>
      </c>
      <c r="U3848" t="str">
        <f>Tabelle1[[#This Row],[Kundenhierarchie 1]]&amp;Tabelle1[[#This Row],[Händler]]&amp;Tabelle1[[#This Row],[Kategorie]]&amp;Tabelle1[[#This Row],[Gruppe]]&amp;Tabelle1[[#This Row],[Name]]</f>
        <v>Rewe GruppeWasgauWürzsaucenWürzsaucen StandardWürzsauce Schaschlik, 250ml</v>
      </c>
      <c r="V3848">
        <f>_xlfn.XLOOKUP(U3848,'Daten Vor-Quartal'!U:U,'Daten Vor-Quartal'!I:I,0)</f>
        <v>0.97368421052631582</v>
      </c>
    </row>
    <row r="3849" spans="1:22">
      <c r="A3849" t="s">
        <v>24</v>
      </c>
      <c r="B3849" t="s">
        <v>35</v>
      </c>
      <c r="C3849" t="s">
        <v>11</v>
      </c>
      <c r="D3849" t="s">
        <v>298</v>
      </c>
      <c r="E3849" t="s">
        <v>301</v>
      </c>
      <c r="F3849">
        <v>2</v>
      </c>
      <c r="G3849" t="s">
        <v>51</v>
      </c>
      <c r="H3849">
        <v>1</v>
      </c>
      <c r="I3849">
        <v>0.97560975609756095</v>
      </c>
      <c r="J3849">
        <v>0</v>
      </c>
      <c r="K3849">
        <v>0</v>
      </c>
      <c r="L3849">
        <v>64</v>
      </c>
      <c r="M3849">
        <v>64</v>
      </c>
      <c r="N3849">
        <v>41</v>
      </c>
      <c r="O3849">
        <v>40</v>
      </c>
      <c r="P3849">
        <v>0</v>
      </c>
      <c r="Q3849">
        <v>0</v>
      </c>
      <c r="R3849">
        <v>0</v>
      </c>
      <c r="S3849">
        <f t="shared" si="63"/>
        <v>0.97727272727272729</v>
      </c>
      <c r="T3849" s="13">
        <f>(Tabelle1[[#This Row],[MT Distri % (besucht)]]-Tabelle1[[#This Row],[MT Distri % (besucht) VP]])*100</f>
        <v>-0.1662971175166339</v>
      </c>
      <c r="U3849" t="str">
        <f>Tabelle1[[#This Row],[Kundenhierarchie 1]]&amp;Tabelle1[[#This Row],[Händler]]&amp;Tabelle1[[#This Row],[Kategorie]]&amp;Tabelle1[[#This Row],[Gruppe]]&amp;Tabelle1[[#This Row],[Name]]</f>
        <v>Rewe GruppeWasgauWürzsaucenWürzsaucen StandardWürzsauce Steak, 250ml</v>
      </c>
      <c r="V3849">
        <f>_xlfn.XLOOKUP(U3849,'Daten Vor-Quartal'!U:U,'Daten Vor-Quartal'!I:I,0)</f>
        <v>0.97727272727272729</v>
      </c>
    </row>
    <row r="3850" spans="1:22">
      <c r="A3850" t="s">
        <v>24</v>
      </c>
      <c r="B3850" t="s">
        <v>35</v>
      </c>
      <c r="C3850" t="s">
        <v>11</v>
      </c>
      <c r="D3850" t="s">
        <v>298</v>
      </c>
      <c r="E3850" t="s">
        <v>302</v>
      </c>
      <c r="F3850">
        <v>24</v>
      </c>
      <c r="G3850" t="s">
        <v>74</v>
      </c>
      <c r="H3850">
        <v>1</v>
      </c>
      <c r="I3850">
        <v>0.85365853658536583</v>
      </c>
      <c r="J3850">
        <v>0</v>
      </c>
      <c r="K3850">
        <v>0</v>
      </c>
      <c r="L3850">
        <v>64</v>
      </c>
      <c r="M3850">
        <v>64</v>
      </c>
      <c r="N3850">
        <v>41</v>
      </c>
      <c r="O3850">
        <v>35</v>
      </c>
      <c r="P3850">
        <v>0</v>
      </c>
      <c r="Q3850">
        <v>0</v>
      </c>
      <c r="R3850">
        <v>0</v>
      </c>
      <c r="S3850">
        <f t="shared" si="63"/>
        <v>0.86363636363636365</v>
      </c>
      <c r="T3850" s="13">
        <f>(Tabelle1[[#This Row],[MT Distri % (besucht)]]-Tabelle1[[#This Row],[MT Distri % (besucht) VP]])*100</f>
        <v>-0.99778270509978118</v>
      </c>
      <c r="U3850" t="str">
        <f>Tabelle1[[#This Row],[Kundenhierarchie 1]]&amp;Tabelle1[[#This Row],[Händler]]&amp;Tabelle1[[#This Row],[Kategorie]]&amp;Tabelle1[[#This Row],[Gruppe]]&amp;Tabelle1[[#This Row],[Name]]</f>
        <v>Rewe GruppeWasgauWürzsaucenWürzsaucen StandardWürzsauce Tzatziki, 250ml</v>
      </c>
      <c r="V3850">
        <f>_xlfn.XLOOKUP(U3850,'Daten Vor-Quartal'!U:U,'Daten Vor-Quartal'!I:I,0)</f>
        <v>0.86363636363636365</v>
      </c>
    </row>
    <row r="3851" spans="1:22">
      <c r="A3851" t="s">
        <v>24</v>
      </c>
      <c r="B3851" t="s">
        <v>35</v>
      </c>
      <c r="C3851" t="s">
        <v>11</v>
      </c>
      <c r="D3851" t="s">
        <v>298</v>
      </c>
      <c r="E3851" t="s">
        <v>304</v>
      </c>
      <c r="F3851">
        <v>22</v>
      </c>
      <c r="G3851" t="s">
        <v>74</v>
      </c>
      <c r="H3851">
        <v>0</v>
      </c>
      <c r="I3851">
        <v>0</v>
      </c>
      <c r="J3851">
        <v>0</v>
      </c>
      <c r="K3851">
        <v>0</v>
      </c>
      <c r="L3851">
        <v>0</v>
      </c>
      <c r="M3851">
        <v>64</v>
      </c>
      <c r="N3851">
        <v>1</v>
      </c>
      <c r="O3851">
        <v>0</v>
      </c>
      <c r="P3851">
        <v>0</v>
      </c>
      <c r="Q3851">
        <v>0</v>
      </c>
      <c r="R3851">
        <v>0</v>
      </c>
      <c r="S3851">
        <f t="shared" si="63"/>
        <v>0</v>
      </c>
      <c r="T3851" s="13">
        <f>(Tabelle1[[#This Row],[MT Distri % (besucht)]]-Tabelle1[[#This Row],[MT Distri % (besucht) VP]])*100</f>
        <v>0</v>
      </c>
      <c r="U3851" t="str">
        <f>Tabelle1[[#This Row],[Kundenhierarchie 1]]&amp;Tabelle1[[#This Row],[Händler]]&amp;Tabelle1[[#This Row],[Kategorie]]&amp;Tabelle1[[#This Row],[Gruppe]]&amp;Tabelle1[[#This Row],[Name]]</f>
        <v>Rewe GruppeWasgauWürzsaucenWürzsaucen StandardWürzsauce Unschuldsengel, 250ml</v>
      </c>
      <c r="V3851">
        <f>_xlfn.XLOOKUP(U3851,'Daten Vor-Quartal'!U:U,'Daten Vor-Quartal'!I:I,0)</f>
        <v>0</v>
      </c>
    </row>
  </sheetData>
  <phoneticPr fontId="3"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9429A-26A7-45CF-9ADA-52FE88FC8589}">
  <dimension ref="A1:U3785"/>
  <sheetViews>
    <sheetView topLeftCell="E1" workbookViewId="0">
      <selection activeCell="E1" sqref="E1"/>
    </sheetView>
  </sheetViews>
  <sheetFormatPr defaultColWidth="11.42578125" defaultRowHeight="15"/>
  <cols>
    <col min="1" max="1" width="20.42578125" customWidth="1"/>
    <col min="3" max="3" width="11.7109375" customWidth="1"/>
    <col min="5" max="5" width="40.5703125" bestFit="1" customWidth="1"/>
    <col min="6" max="6" width="19.42578125" customWidth="1"/>
    <col min="9" max="9" width="22" customWidth="1"/>
    <col min="10" max="10" width="23.85546875" customWidth="1"/>
    <col min="11" max="11" width="19.42578125" customWidth="1"/>
    <col min="12" max="12" width="23.28515625" customWidth="1"/>
    <col min="13" max="13" width="23.140625" customWidth="1"/>
    <col min="14" max="14" width="30.5703125" customWidth="1"/>
    <col min="15" max="15" width="34.7109375" customWidth="1"/>
    <col min="16" max="16" width="24" customWidth="1"/>
    <col min="17" max="17" width="26.5703125" customWidth="1"/>
    <col min="18" max="18" width="22.140625" customWidth="1"/>
  </cols>
  <sheetData>
    <row r="1" spans="1:21">
      <c r="A1" t="s">
        <v>138</v>
      </c>
      <c r="B1" t="s">
        <v>139</v>
      </c>
      <c r="C1" t="s">
        <v>140</v>
      </c>
      <c r="D1" t="s">
        <v>141</v>
      </c>
      <c r="E1" t="s">
        <v>97</v>
      </c>
      <c r="F1" t="s">
        <v>142</v>
      </c>
      <c r="G1" t="s">
        <v>143</v>
      </c>
      <c r="H1" t="s">
        <v>144</v>
      </c>
      <c r="I1" t="s">
        <v>145</v>
      </c>
      <c r="J1" t="s">
        <v>146</v>
      </c>
      <c r="K1" t="s">
        <v>147</v>
      </c>
      <c r="L1" t="s">
        <v>148</v>
      </c>
      <c r="M1" t="s">
        <v>149</v>
      </c>
      <c r="N1" t="s">
        <v>150</v>
      </c>
      <c r="O1" t="s">
        <v>151</v>
      </c>
      <c r="P1" t="s">
        <v>152</v>
      </c>
      <c r="Q1" t="s">
        <v>153</v>
      </c>
      <c r="R1" t="s">
        <v>154</v>
      </c>
    </row>
    <row r="2" spans="1:21">
      <c r="A2" t="s">
        <v>16</v>
      </c>
      <c r="B2" t="s">
        <v>17</v>
      </c>
      <c r="C2" t="s">
        <v>10</v>
      </c>
      <c r="D2" t="s">
        <v>157</v>
      </c>
      <c r="E2" t="s">
        <v>158</v>
      </c>
      <c r="F2">
        <v>15</v>
      </c>
      <c r="G2" t="s">
        <v>63</v>
      </c>
      <c r="H2">
        <v>0</v>
      </c>
      <c r="I2">
        <v>0</v>
      </c>
      <c r="J2">
        <v>12.289570311993561</v>
      </c>
      <c r="K2">
        <v>12.289570311993561</v>
      </c>
      <c r="L2">
        <v>0</v>
      </c>
      <c r="M2">
        <v>229</v>
      </c>
      <c r="N2">
        <v>1</v>
      </c>
      <c r="O2">
        <v>0</v>
      </c>
      <c r="P2">
        <v>340</v>
      </c>
      <c r="Q2">
        <v>24.952655132159773</v>
      </c>
      <c r="R2">
        <v>24.952655132159773</v>
      </c>
      <c r="U2" t="str">
        <f>Tabelle2[[#This Row],[Kundenhierarchie 1]]&amp;Tabelle2[[#This Row],[Händler]]&amp;Tabelle2[[#This Row],[Kategorie]]&amp;Tabelle2[[#This Row],[Gruppe]]&amp;Tabelle2[[#This Row],[Name]]</f>
        <v>Edeka KonzernEdeka Hessenring (ZL)DressingDressing  500mlKühne Dressing 1000 Islands  0,5l</v>
      </c>
    </row>
    <row r="3" spans="1:21">
      <c r="A3" t="s">
        <v>16</v>
      </c>
      <c r="B3" t="s">
        <v>17</v>
      </c>
      <c r="C3" t="s">
        <v>10</v>
      </c>
      <c r="D3" t="s">
        <v>157</v>
      </c>
      <c r="E3" t="s">
        <v>159</v>
      </c>
      <c r="F3">
        <v>19</v>
      </c>
      <c r="G3" t="s">
        <v>63</v>
      </c>
      <c r="H3">
        <v>0</v>
      </c>
      <c r="I3">
        <v>0</v>
      </c>
      <c r="J3">
        <v>12.289570311993561</v>
      </c>
      <c r="K3">
        <v>12.289570311993561</v>
      </c>
      <c r="L3">
        <v>0</v>
      </c>
      <c r="M3">
        <v>229</v>
      </c>
      <c r="N3">
        <v>1</v>
      </c>
      <c r="O3">
        <v>0</v>
      </c>
      <c r="P3">
        <v>340</v>
      </c>
      <c r="Q3">
        <v>24.952655132159773</v>
      </c>
      <c r="R3">
        <v>24.952655132159773</v>
      </c>
      <c r="U3" t="str">
        <f>Tabelle2[[#This Row],[Kundenhierarchie 1]]&amp;Tabelle2[[#This Row],[Händler]]&amp;Tabelle2[[#This Row],[Kategorie]]&amp;Tabelle2[[#This Row],[Gruppe]]&amp;Tabelle2[[#This Row],[Name]]</f>
        <v>Edeka KonzernEdeka Hessenring (ZL)DressingDressing  500mlKühne Dressing American  0,5l</v>
      </c>
    </row>
    <row r="4" spans="1:21">
      <c r="A4" t="s">
        <v>16</v>
      </c>
      <c r="B4" t="s">
        <v>17</v>
      </c>
      <c r="C4" t="s">
        <v>10</v>
      </c>
      <c r="D4" t="s">
        <v>157</v>
      </c>
      <c r="E4" t="s">
        <v>160</v>
      </c>
      <c r="F4">
        <v>18</v>
      </c>
      <c r="G4" t="s">
        <v>63</v>
      </c>
      <c r="H4">
        <v>0</v>
      </c>
      <c r="I4">
        <v>0</v>
      </c>
      <c r="J4">
        <v>0</v>
      </c>
      <c r="K4">
        <v>0</v>
      </c>
      <c r="L4">
        <v>0</v>
      </c>
      <c r="M4">
        <v>229</v>
      </c>
      <c r="N4">
        <v>1</v>
      </c>
      <c r="O4">
        <v>0</v>
      </c>
      <c r="P4">
        <v>340</v>
      </c>
      <c r="Q4">
        <v>0</v>
      </c>
      <c r="R4">
        <v>0</v>
      </c>
      <c r="U4" t="str">
        <f>Tabelle2[[#This Row],[Kundenhierarchie 1]]&amp;Tabelle2[[#This Row],[Händler]]&amp;Tabelle2[[#This Row],[Kategorie]]&amp;Tabelle2[[#This Row],[Gruppe]]&amp;Tabelle2[[#This Row],[Name]]</f>
        <v>Edeka KonzernEdeka Hessenring (ZL)DressingDressing  500mlKühne Dressing Balsamico  0,5l</v>
      </c>
    </row>
    <row r="5" spans="1:21">
      <c r="A5" t="s">
        <v>16</v>
      </c>
      <c r="B5" t="s">
        <v>17</v>
      </c>
      <c r="C5" t="s">
        <v>10</v>
      </c>
      <c r="D5" t="s">
        <v>157</v>
      </c>
      <c r="E5" t="s">
        <v>161</v>
      </c>
      <c r="F5">
        <v>13</v>
      </c>
      <c r="G5" t="s">
        <v>63</v>
      </c>
      <c r="H5">
        <v>0</v>
      </c>
      <c r="I5">
        <v>0</v>
      </c>
      <c r="J5">
        <v>0</v>
      </c>
      <c r="K5">
        <v>0</v>
      </c>
      <c r="L5">
        <v>0</v>
      </c>
      <c r="M5">
        <v>229</v>
      </c>
      <c r="N5">
        <v>1</v>
      </c>
      <c r="O5">
        <v>0</v>
      </c>
      <c r="P5">
        <v>340</v>
      </c>
      <c r="Q5">
        <v>0</v>
      </c>
      <c r="R5">
        <v>0</v>
      </c>
      <c r="U5" t="str">
        <f>Tabelle2[[#This Row],[Kundenhierarchie 1]]&amp;Tabelle2[[#This Row],[Händler]]&amp;Tabelle2[[#This Row],[Kategorie]]&amp;Tabelle2[[#This Row],[Gruppe]]&amp;Tabelle2[[#This Row],[Name]]</f>
        <v>Edeka KonzernEdeka Hessenring (ZL)DressingDressing  500mlKühne Dressing Caesar 0,5l</v>
      </c>
    </row>
    <row r="6" spans="1:21">
      <c r="A6" t="s">
        <v>16</v>
      </c>
      <c r="B6" t="s">
        <v>17</v>
      </c>
      <c r="C6" t="s">
        <v>10</v>
      </c>
      <c r="D6" t="s">
        <v>157</v>
      </c>
      <c r="E6" t="s">
        <v>135</v>
      </c>
      <c r="F6">
        <v>10</v>
      </c>
      <c r="G6" t="s">
        <v>51</v>
      </c>
      <c r="H6">
        <v>1</v>
      </c>
      <c r="I6">
        <v>0.99090909090909096</v>
      </c>
      <c r="J6">
        <v>75.223629365644044</v>
      </c>
      <c r="K6">
        <v>-3.2467720446577553</v>
      </c>
      <c r="L6">
        <v>229</v>
      </c>
      <c r="M6">
        <v>229</v>
      </c>
      <c r="N6">
        <v>110</v>
      </c>
      <c r="O6">
        <v>109</v>
      </c>
      <c r="P6">
        <v>340</v>
      </c>
      <c r="Q6">
        <v>87.446056634540113</v>
      </c>
      <c r="R6">
        <v>-11.649563779719941</v>
      </c>
      <c r="U6" t="str">
        <f>Tabelle2[[#This Row],[Kundenhierarchie 1]]&amp;Tabelle2[[#This Row],[Händler]]&amp;Tabelle2[[#This Row],[Kategorie]]&amp;Tabelle2[[#This Row],[Gruppe]]&amp;Tabelle2[[#This Row],[Name]]</f>
        <v>Edeka KonzernEdeka Hessenring (ZL)DressingDressing  500mlKühne Dressing French  0,5l</v>
      </c>
    </row>
    <row r="7" spans="1:21">
      <c r="A7" t="s">
        <v>16</v>
      </c>
      <c r="B7" t="s">
        <v>17</v>
      </c>
      <c r="C7" t="s">
        <v>10</v>
      </c>
      <c r="D7" t="s">
        <v>157</v>
      </c>
      <c r="E7" t="s">
        <v>162</v>
      </c>
      <c r="F7">
        <v>16</v>
      </c>
      <c r="G7" t="s">
        <v>63</v>
      </c>
      <c r="H7">
        <v>1</v>
      </c>
      <c r="I7">
        <v>0.98181818181818181</v>
      </c>
      <c r="J7">
        <v>78.092338408792287</v>
      </c>
      <c r="K7">
        <v>2.879759716429259</v>
      </c>
      <c r="L7">
        <v>229</v>
      </c>
      <c r="M7">
        <v>229</v>
      </c>
      <c r="N7">
        <v>110</v>
      </c>
      <c r="O7">
        <v>108</v>
      </c>
      <c r="P7">
        <v>340</v>
      </c>
      <c r="Q7">
        <v>86.840080563435848</v>
      </c>
      <c r="R7">
        <v>-9.0233585246169241</v>
      </c>
      <c r="U7" t="str">
        <f>Tabelle2[[#This Row],[Kundenhierarchie 1]]&amp;Tabelle2[[#This Row],[Händler]]&amp;Tabelle2[[#This Row],[Kategorie]]&amp;Tabelle2[[#This Row],[Gruppe]]&amp;Tabelle2[[#This Row],[Name]]</f>
        <v>Edeka KonzernEdeka Hessenring (ZL)DressingDressing  500mlKühne Dressing Gartenkräuter  0,5l</v>
      </c>
    </row>
    <row r="8" spans="1:21">
      <c r="A8" t="s">
        <v>16</v>
      </c>
      <c r="B8" t="s">
        <v>17</v>
      </c>
      <c r="C8" t="s">
        <v>10</v>
      </c>
      <c r="D8" t="s">
        <v>157</v>
      </c>
      <c r="E8" t="s">
        <v>134</v>
      </c>
      <c r="F8">
        <v>5</v>
      </c>
      <c r="G8" t="s">
        <v>51</v>
      </c>
      <c r="H8">
        <v>1</v>
      </c>
      <c r="I8">
        <v>0.99090909090909096</v>
      </c>
      <c r="J8">
        <v>76.284181487426281</v>
      </c>
      <c r="K8">
        <v>3.1423760193825983</v>
      </c>
      <c r="L8">
        <v>229</v>
      </c>
      <c r="M8">
        <v>229</v>
      </c>
      <c r="N8">
        <v>110</v>
      </c>
      <c r="O8">
        <v>109</v>
      </c>
      <c r="P8">
        <v>340</v>
      </c>
      <c r="Q8">
        <v>98.089687041754431</v>
      </c>
      <c r="R8">
        <v>2.5316533607614531</v>
      </c>
      <c r="U8" t="str">
        <f>Tabelle2[[#This Row],[Kundenhierarchie 1]]&amp;Tabelle2[[#This Row],[Händler]]&amp;Tabelle2[[#This Row],[Kategorie]]&amp;Tabelle2[[#This Row],[Gruppe]]&amp;Tabelle2[[#This Row],[Name]]</f>
        <v>Edeka KonzernEdeka Hessenring (ZL)DressingDressing  500mlKühne Dressing Jogh.-Kräuter leicht 0,5l</v>
      </c>
    </row>
    <row r="9" spans="1:21">
      <c r="A9" t="s">
        <v>16</v>
      </c>
      <c r="B9" t="s">
        <v>17</v>
      </c>
      <c r="C9" t="s">
        <v>10</v>
      </c>
      <c r="D9" t="s">
        <v>157</v>
      </c>
      <c r="E9" t="s">
        <v>132</v>
      </c>
      <c r="F9">
        <v>1</v>
      </c>
      <c r="G9" t="s">
        <v>51</v>
      </c>
      <c r="H9">
        <v>1</v>
      </c>
      <c r="I9">
        <v>0.99090909090909096</v>
      </c>
      <c r="J9">
        <v>85.997738044994193</v>
      </c>
      <c r="K9">
        <v>3.523589941986383</v>
      </c>
      <c r="L9">
        <v>229</v>
      </c>
      <c r="M9">
        <v>229</v>
      </c>
      <c r="N9">
        <v>110</v>
      </c>
      <c r="O9">
        <v>109</v>
      </c>
      <c r="P9">
        <v>340</v>
      </c>
      <c r="Q9">
        <v>99.324434708829031</v>
      </c>
      <c r="R9">
        <v>3.21701206595651</v>
      </c>
      <c r="U9" t="str">
        <f>Tabelle2[[#This Row],[Kundenhierarchie 1]]&amp;Tabelle2[[#This Row],[Händler]]&amp;Tabelle2[[#This Row],[Kategorie]]&amp;Tabelle2[[#This Row],[Gruppe]]&amp;Tabelle2[[#This Row],[Name]]</f>
        <v>Edeka KonzernEdeka Hessenring (ZL)DressingDressing  500mlKühne Dressing Joghurt  0,5l</v>
      </c>
    </row>
    <row r="10" spans="1:21">
      <c r="A10" t="s">
        <v>16</v>
      </c>
      <c r="B10" t="s">
        <v>17</v>
      </c>
      <c r="C10" t="s">
        <v>10</v>
      </c>
      <c r="D10" t="s">
        <v>157</v>
      </c>
      <c r="E10" t="s">
        <v>133</v>
      </c>
      <c r="F10">
        <v>2</v>
      </c>
      <c r="G10" t="s">
        <v>51</v>
      </c>
      <c r="H10">
        <v>1</v>
      </c>
      <c r="I10">
        <v>0.99090909090909096</v>
      </c>
      <c r="J10">
        <v>87.228305132582761</v>
      </c>
      <c r="K10">
        <v>3.0368648528964255</v>
      </c>
      <c r="L10">
        <v>229</v>
      </c>
      <c r="M10">
        <v>229</v>
      </c>
      <c r="N10">
        <v>110</v>
      </c>
      <c r="O10">
        <v>109</v>
      </c>
      <c r="P10">
        <v>340</v>
      </c>
      <c r="Q10">
        <v>99.491721428358446</v>
      </c>
      <c r="R10">
        <v>3.4714335816740771</v>
      </c>
      <c r="U10" t="str">
        <f>Tabelle2[[#This Row],[Kundenhierarchie 1]]&amp;Tabelle2[[#This Row],[Händler]]&amp;Tabelle2[[#This Row],[Kategorie]]&amp;Tabelle2[[#This Row],[Gruppe]]&amp;Tabelle2[[#This Row],[Name]]</f>
        <v>Edeka KonzernEdeka Hessenring (ZL)DressingDressing  500mlKühne Dressing Kräuterwürzig  0,5l</v>
      </c>
    </row>
    <row r="11" spans="1:21">
      <c r="A11" t="s">
        <v>16</v>
      </c>
      <c r="B11" t="s">
        <v>17</v>
      </c>
      <c r="C11" t="s">
        <v>10</v>
      </c>
      <c r="D11" t="s">
        <v>163</v>
      </c>
      <c r="E11" t="s">
        <v>164</v>
      </c>
      <c r="F11">
        <v>26</v>
      </c>
      <c r="G11" t="s">
        <v>74</v>
      </c>
      <c r="H11">
        <v>0</v>
      </c>
      <c r="I11">
        <v>0</v>
      </c>
      <c r="J11">
        <v>0</v>
      </c>
      <c r="K11">
        <v>0</v>
      </c>
      <c r="L11">
        <v>0</v>
      </c>
      <c r="M11">
        <v>229</v>
      </c>
      <c r="N11">
        <v>1</v>
      </c>
      <c r="O11">
        <v>0</v>
      </c>
      <c r="P11">
        <v>340</v>
      </c>
      <c r="Q11">
        <v>0</v>
      </c>
      <c r="R11">
        <v>0</v>
      </c>
      <c r="U11" t="str">
        <f>Tabelle2[[#This Row],[Kundenhierarchie 1]]&amp;Tabelle2[[#This Row],[Händler]]&amp;Tabelle2[[#This Row],[Kategorie]]&amp;Tabelle2[[#This Row],[Gruppe]]&amp;Tabelle2[[#This Row],[Name]]</f>
        <v>Edeka KonzernEdeka Hessenring (ZL)DressingDressing 1lKühne Dressing 1000 Islands, 1l Fl.</v>
      </c>
    </row>
    <row r="12" spans="1:21">
      <c r="A12" t="s">
        <v>16</v>
      </c>
      <c r="B12" t="s">
        <v>17</v>
      </c>
      <c r="C12" t="s">
        <v>10</v>
      </c>
      <c r="D12" t="s">
        <v>163</v>
      </c>
      <c r="E12" t="s">
        <v>165</v>
      </c>
      <c r="F12">
        <v>27</v>
      </c>
      <c r="G12" t="s">
        <v>74</v>
      </c>
      <c r="H12">
        <v>0</v>
      </c>
      <c r="I12">
        <v>0</v>
      </c>
      <c r="J12">
        <v>0</v>
      </c>
      <c r="K12">
        <v>0</v>
      </c>
      <c r="L12">
        <v>0</v>
      </c>
      <c r="M12">
        <v>229</v>
      </c>
      <c r="N12">
        <v>1</v>
      </c>
      <c r="O12">
        <v>0</v>
      </c>
      <c r="P12">
        <v>0</v>
      </c>
      <c r="Q12">
        <v>0</v>
      </c>
      <c r="R12">
        <v>0</v>
      </c>
      <c r="U12" t="str">
        <f>Tabelle2[[#This Row],[Kundenhierarchie 1]]&amp;Tabelle2[[#This Row],[Händler]]&amp;Tabelle2[[#This Row],[Kategorie]]&amp;Tabelle2[[#This Row],[Gruppe]]&amp;Tabelle2[[#This Row],[Name]]</f>
        <v>Edeka KonzernEdeka Hessenring (ZL)DressingDressing 1lKühne Dressing Balsamico, 1l Fl.</v>
      </c>
    </row>
    <row r="13" spans="1:21">
      <c r="A13" t="s">
        <v>16</v>
      </c>
      <c r="B13" t="s">
        <v>17</v>
      </c>
      <c r="C13" t="s">
        <v>10</v>
      </c>
      <c r="D13" t="s">
        <v>163</v>
      </c>
      <c r="E13" t="s">
        <v>166</v>
      </c>
      <c r="F13">
        <v>25</v>
      </c>
      <c r="G13" t="s">
        <v>74</v>
      </c>
      <c r="H13">
        <v>0</v>
      </c>
      <c r="I13">
        <v>0</v>
      </c>
      <c r="J13">
        <v>0</v>
      </c>
      <c r="K13">
        <v>0</v>
      </c>
      <c r="L13">
        <v>0</v>
      </c>
      <c r="M13">
        <v>229</v>
      </c>
      <c r="N13">
        <v>1</v>
      </c>
      <c r="O13">
        <v>0</v>
      </c>
      <c r="P13">
        <v>340</v>
      </c>
      <c r="Q13">
        <v>0</v>
      </c>
      <c r="R13">
        <v>0</v>
      </c>
      <c r="U13" t="str">
        <f>Tabelle2[[#This Row],[Kundenhierarchie 1]]&amp;Tabelle2[[#This Row],[Händler]]&amp;Tabelle2[[#This Row],[Kategorie]]&amp;Tabelle2[[#This Row],[Gruppe]]&amp;Tabelle2[[#This Row],[Name]]</f>
        <v>Edeka KonzernEdeka Hessenring (ZL)DressingDressing 1lKühne Dressing French  1l Fl.</v>
      </c>
    </row>
    <row r="14" spans="1:21">
      <c r="A14" t="s">
        <v>16</v>
      </c>
      <c r="B14" t="s">
        <v>17</v>
      </c>
      <c r="C14" t="s">
        <v>10</v>
      </c>
      <c r="D14" t="s">
        <v>163</v>
      </c>
      <c r="E14" t="s">
        <v>167</v>
      </c>
      <c r="F14">
        <v>23</v>
      </c>
      <c r="G14" t="s">
        <v>74</v>
      </c>
      <c r="H14">
        <v>0</v>
      </c>
      <c r="I14">
        <v>0</v>
      </c>
      <c r="J14">
        <v>0</v>
      </c>
      <c r="K14">
        <v>0</v>
      </c>
      <c r="L14">
        <v>0</v>
      </c>
      <c r="M14">
        <v>229</v>
      </c>
      <c r="N14">
        <v>1</v>
      </c>
      <c r="O14">
        <v>0</v>
      </c>
      <c r="P14">
        <v>0</v>
      </c>
      <c r="Q14">
        <v>0</v>
      </c>
      <c r="R14">
        <v>0</v>
      </c>
      <c r="U14" t="str">
        <f>Tabelle2[[#This Row],[Kundenhierarchie 1]]&amp;Tabelle2[[#This Row],[Händler]]&amp;Tabelle2[[#This Row],[Kategorie]]&amp;Tabelle2[[#This Row],[Gruppe]]&amp;Tabelle2[[#This Row],[Name]]</f>
        <v>Edeka KonzernEdeka Hessenring (ZL)DressingDressing 1lKühne Dressing Jogh.-Kräuter leicht, 1l</v>
      </c>
    </row>
    <row r="15" spans="1:21">
      <c r="A15" t="s">
        <v>16</v>
      </c>
      <c r="B15" t="s">
        <v>17</v>
      </c>
      <c r="C15" t="s">
        <v>10</v>
      </c>
      <c r="D15" t="s">
        <v>163</v>
      </c>
      <c r="E15" t="s">
        <v>168</v>
      </c>
      <c r="F15">
        <v>17</v>
      </c>
      <c r="G15" t="s">
        <v>63</v>
      </c>
      <c r="H15">
        <v>0</v>
      </c>
      <c r="I15">
        <v>0</v>
      </c>
      <c r="J15">
        <v>0</v>
      </c>
      <c r="K15">
        <v>0</v>
      </c>
      <c r="L15">
        <v>0</v>
      </c>
      <c r="M15">
        <v>229</v>
      </c>
      <c r="N15">
        <v>1</v>
      </c>
      <c r="O15">
        <v>0</v>
      </c>
      <c r="P15">
        <v>340</v>
      </c>
      <c r="Q15">
        <v>0</v>
      </c>
      <c r="R15">
        <v>0</v>
      </c>
      <c r="U15" t="str">
        <f>Tabelle2[[#This Row],[Kundenhierarchie 1]]&amp;Tabelle2[[#This Row],[Händler]]&amp;Tabelle2[[#This Row],[Kategorie]]&amp;Tabelle2[[#This Row],[Gruppe]]&amp;Tabelle2[[#This Row],[Name]]</f>
        <v>Edeka KonzernEdeka Hessenring (ZL)DressingDressing 1lKühne Dressing Joghurt  1l Fl.</v>
      </c>
    </row>
    <row r="16" spans="1:21">
      <c r="A16" t="s">
        <v>16</v>
      </c>
      <c r="B16" t="s">
        <v>17</v>
      </c>
      <c r="C16" t="s">
        <v>10</v>
      </c>
      <c r="D16" t="s">
        <v>163</v>
      </c>
      <c r="E16" t="s">
        <v>169</v>
      </c>
      <c r="F16">
        <v>21</v>
      </c>
      <c r="G16" t="s">
        <v>74</v>
      </c>
      <c r="H16">
        <v>0</v>
      </c>
      <c r="I16">
        <v>0</v>
      </c>
      <c r="J16">
        <v>0</v>
      </c>
      <c r="K16">
        <v>0</v>
      </c>
      <c r="L16">
        <v>0</v>
      </c>
      <c r="M16">
        <v>229</v>
      </c>
      <c r="N16">
        <v>1</v>
      </c>
      <c r="O16">
        <v>0</v>
      </c>
      <c r="P16">
        <v>340</v>
      </c>
      <c r="Q16">
        <v>0</v>
      </c>
      <c r="R16">
        <v>0</v>
      </c>
      <c r="U16" t="str">
        <f>Tabelle2[[#This Row],[Kundenhierarchie 1]]&amp;Tabelle2[[#This Row],[Händler]]&amp;Tabelle2[[#This Row],[Kategorie]]&amp;Tabelle2[[#This Row],[Gruppe]]&amp;Tabelle2[[#This Row],[Name]]</f>
        <v>Edeka KonzernEdeka Hessenring (ZL)DressingDressing 1lKühne Dressing Kräuterwürzig  1l Fl.</v>
      </c>
    </row>
    <row r="17" spans="1:21">
      <c r="A17" t="s">
        <v>16</v>
      </c>
      <c r="B17" t="s">
        <v>17</v>
      </c>
      <c r="C17" t="s">
        <v>10</v>
      </c>
      <c r="D17" t="s">
        <v>170</v>
      </c>
      <c r="E17" t="s">
        <v>172</v>
      </c>
      <c r="F17">
        <v>9</v>
      </c>
      <c r="G17" t="s">
        <v>51</v>
      </c>
      <c r="H17">
        <v>1</v>
      </c>
      <c r="I17">
        <v>0.99090909090909096</v>
      </c>
      <c r="J17">
        <v>73.465783435596578</v>
      </c>
      <c r="K17">
        <v>9.4145741541456616</v>
      </c>
      <c r="L17">
        <v>229</v>
      </c>
      <c r="M17">
        <v>229</v>
      </c>
      <c r="N17">
        <v>110</v>
      </c>
      <c r="O17">
        <v>109</v>
      </c>
      <c r="P17">
        <v>340</v>
      </c>
      <c r="Q17">
        <v>97.230738355913005</v>
      </c>
      <c r="R17">
        <v>17.73132293015864</v>
      </c>
      <c r="U17" t="str">
        <f>Tabelle2[[#This Row],[Kundenhierarchie 1]]&amp;Tabelle2[[#This Row],[Händler]]&amp;Tabelle2[[#This Row],[Kategorie]]&amp;Tabelle2[[#This Row],[Gruppe]]&amp;Tabelle2[[#This Row],[Name]]</f>
        <v>Edeka KonzernEdeka Hessenring (ZL)DressingDressing 250mlKühne Dressing Jogh.&amp;Gartenkräuter,250ml</v>
      </c>
    </row>
    <row r="18" spans="1:21">
      <c r="A18" t="s">
        <v>16</v>
      </c>
      <c r="B18" t="s">
        <v>17</v>
      </c>
      <c r="C18" t="s">
        <v>10</v>
      </c>
      <c r="D18" t="s">
        <v>170</v>
      </c>
      <c r="E18" t="s">
        <v>173</v>
      </c>
      <c r="F18">
        <v>22</v>
      </c>
      <c r="G18" t="s">
        <v>74</v>
      </c>
      <c r="H18">
        <v>1</v>
      </c>
      <c r="I18">
        <v>0.96363636363636362</v>
      </c>
      <c r="J18">
        <v>70.779455818134352</v>
      </c>
      <c r="K18">
        <v>1.6122450323932234</v>
      </c>
      <c r="L18">
        <v>229</v>
      </c>
      <c r="M18">
        <v>229</v>
      </c>
      <c r="N18">
        <v>110</v>
      </c>
      <c r="O18">
        <v>106</v>
      </c>
      <c r="P18">
        <v>340</v>
      </c>
      <c r="Q18">
        <v>95.706278449129627</v>
      </c>
      <c r="R18">
        <v>3.3888562980599062</v>
      </c>
      <c r="U18" t="str">
        <f>Tabelle2[[#This Row],[Kundenhierarchie 1]]&amp;Tabelle2[[#This Row],[Händler]]&amp;Tabelle2[[#This Row],[Kategorie]]&amp;Tabelle2[[#This Row],[Gruppe]]&amp;Tabelle2[[#This Row],[Name]]</f>
        <v>Edeka KonzernEdeka Hessenring (ZL)DressingDressing 250mlKühne Dressing Joghurt &amp; Dill, 250ml Fl.</v>
      </c>
    </row>
    <row r="19" spans="1:21">
      <c r="A19" t="s">
        <v>16</v>
      </c>
      <c r="B19" t="s">
        <v>17</v>
      </c>
      <c r="C19" t="s">
        <v>10</v>
      </c>
      <c r="D19" t="s">
        <v>170</v>
      </c>
      <c r="E19" t="s">
        <v>174</v>
      </c>
      <c r="F19">
        <v>20</v>
      </c>
      <c r="G19" t="s">
        <v>63</v>
      </c>
      <c r="H19">
        <v>0</v>
      </c>
      <c r="I19">
        <v>0</v>
      </c>
      <c r="J19">
        <v>0</v>
      </c>
      <c r="K19">
        <v>0</v>
      </c>
      <c r="L19">
        <v>0</v>
      </c>
      <c r="M19">
        <v>229</v>
      </c>
      <c r="N19">
        <v>1</v>
      </c>
      <c r="O19">
        <v>0</v>
      </c>
      <c r="P19">
        <v>340</v>
      </c>
      <c r="Q19">
        <v>0</v>
      </c>
      <c r="R19">
        <v>0</v>
      </c>
      <c r="U19" t="str">
        <f>Tabelle2[[#This Row],[Kundenhierarchie 1]]&amp;Tabelle2[[#This Row],[Händler]]&amp;Tabelle2[[#This Row],[Kategorie]]&amp;Tabelle2[[#This Row],[Gruppe]]&amp;Tabelle2[[#This Row],[Name]]</f>
        <v>Edeka KonzernEdeka Hessenring (ZL)DressingDressing 250mlKühne Dressing Joghurt &amp; Knoblauch,250ml</v>
      </c>
    </row>
    <row r="20" spans="1:21">
      <c r="A20" t="s">
        <v>16</v>
      </c>
      <c r="B20" t="s">
        <v>17</v>
      </c>
      <c r="C20" t="s">
        <v>10</v>
      </c>
      <c r="D20" t="s">
        <v>170</v>
      </c>
      <c r="E20" t="s">
        <v>175</v>
      </c>
      <c r="F20">
        <v>99</v>
      </c>
      <c r="G20" t="s">
        <v>74</v>
      </c>
      <c r="H20">
        <v>0</v>
      </c>
      <c r="I20">
        <v>0</v>
      </c>
      <c r="J20">
        <v>0</v>
      </c>
      <c r="K20">
        <v>-17.498259201001602</v>
      </c>
      <c r="L20">
        <v>0</v>
      </c>
      <c r="M20">
        <v>229</v>
      </c>
      <c r="N20">
        <v>1</v>
      </c>
      <c r="O20">
        <v>0</v>
      </c>
      <c r="P20">
        <v>340</v>
      </c>
      <c r="Q20">
        <v>0</v>
      </c>
      <c r="R20">
        <v>-28.694097610199151</v>
      </c>
      <c r="U20" t="str">
        <f>Tabelle2[[#This Row],[Kundenhierarchie 1]]&amp;Tabelle2[[#This Row],[Händler]]&amp;Tabelle2[[#This Row],[Kategorie]]&amp;Tabelle2[[#This Row],[Gruppe]]&amp;Tabelle2[[#This Row],[Name]]</f>
        <v>Edeka KonzernEdeka Hessenring (ZL)DressingDressing 250mlKühne Dressing Sylter Art, 250ml</v>
      </c>
    </row>
    <row r="21" spans="1:21">
      <c r="A21" t="s">
        <v>16</v>
      </c>
      <c r="B21" t="s">
        <v>17</v>
      </c>
      <c r="C21" t="s">
        <v>10</v>
      </c>
      <c r="D21" t="s">
        <v>177</v>
      </c>
      <c r="E21" t="s">
        <v>176</v>
      </c>
      <c r="F21">
        <v>24</v>
      </c>
      <c r="G21" t="s">
        <v>74</v>
      </c>
      <c r="H21">
        <v>0</v>
      </c>
      <c r="I21">
        <v>0</v>
      </c>
      <c r="J21">
        <v>0</v>
      </c>
      <c r="K21">
        <v>0</v>
      </c>
      <c r="L21">
        <v>0</v>
      </c>
      <c r="M21">
        <v>229</v>
      </c>
      <c r="N21">
        <v>1</v>
      </c>
      <c r="O21">
        <v>0</v>
      </c>
      <c r="P21">
        <v>340</v>
      </c>
      <c r="Q21">
        <v>0</v>
      </c>
      <c r="R21">
        <v>0</v>
      </c>
      <c r="U21" t="str">
        <f>Tabelle2[[#This Row],[Kundenhierarchie 1]]&amp;Tabelle2[[#This Row],[Händler]]&amp;Tabelle2[[#This Row],[Kategorie]]&amp;Tabelle2[[#This Row],[Gruppe]]&amp;Tabelle2[[#This Row],[Name]]</f>
        <v>Edeka KonzernEdeka Hessenring (ZL)DressingDressing Enjoy 300mlCK Enjoy Balsamico Bianco Vinaigr.,300ml</v>
      </c>
    </row>
    <row r="22" spans="1:21">
      <c r="A22" t="s">
        <v>16</v>
      </c>
      <c r="B22" t="s">
        <v>17</v>
      </c>
      <c r="C22" t="s">
        <v>10</v>
      </c>
      <c r="D22" t="s">
        <v>177</v>
      </c>
      <c r="E22" t="s">
        <v>178</v>
      </c>
      <c r="F22">
        <v>8</v>
      </c>
      <c r="G22" t="s">
        <v>51</v>
      </c>
      <c r="H22">
        <v>0</v>
      </c>
      <c r="I22">
        <v>0</v>
      </c>
      <c r="J22">
        <v>8.809544577859981</v>
      </c>
      <c r="K22">
        <v>-19.808032816177345</v>
      </c>
      <c r="L22">
        <v>0</v>
      </c>
      <c r="M22">
        <v>229</v>
      </c>
      <c r="N22">
        <v>1</v>
      </c>
      <c r="O22">
        <v>0</v>
      </c>
      <c r="P22">
        <v>340</v>
      </c>
      <c r="Q22">
        <v>13.942423731840181</v>
      </c>
      <c r="R22">
        <v>-32.16794321709925</v>
      </c>
      <c r="U22" t="str">
        <f>Tabelle2[[#This Row],[Kundenhierarchie 1]]&amp;Tabelle2[[#This Row],[Händler]]&amp;Tabelle2[[#This Row],[Kategorie]]&amp;Tabelle2[[#This Row],[Gruppe]]&amp;Tabelle2[[#This Row],[Name]]</f>
        <v>Edeka KonzernEdeka Hessenring (ZL)DressingDressing Enjoy 300mlCK Enjoy Balsamico Vinaigrette, 300ml</v>
      </c>
    </row>
    <row r="23" spans="1:21">
      <c r="A23" t="s">
        <v>16</v>
      </c>
      <c r="B23" t="s">
        <v>17</v>
      </c>
      <c r="C23" t="s">
        <v>10</v>
      </c>
      <c r="D23" t="s">
        <v>177</v>
      </c>
      <c r="E23" t="s">
        <v>179</v>
      </c>
      <c r="F23">
        <v>12</v>
      </c>
      <c r="G23" t="s">
        <v>63</v>
      </c>
      <c r="H23">
        <v>0</v>
      </c>
      <c r="I23">
        <v>0</v>
      </c>
      <c r="J23">
        <v>14.286259219726029</v>
      </c>
      <c r="K23">
        <v>-17.789295601808242</v>
      </c>
      <c r="L23">
        <v>0</v>
      </c>
      <c r="M23">
        <v>229</v>
      </c>
      <c r="N23">
        <v>1</v>
      </c>
      <c r="O23">
        <v>0</v>
      </c>
      <c r="P23">
        <v>340</v>
      </c>
      <c r="Q23">
        <v>24.014657963274953</v>
      </c>
      <c r="R23">
        <v>-27.813432392774171</v>
      </c>
      <c r="U23" t="str">
        <f>Tabelle2[[#This Row],[Kundenhierarchie 1]]&amp;Tabelle2[[#This Row],[Händler]]&amp;Tabelle2[[#This Row],[Kategorie]]&amp;Tabelle2[[#This Row],[Gruppe]]&amp;Tabelle2[[#This Row],[Name]]</f>
        <v>Edeka KonzernEdeka Hessenring (ZL)DressingDressing Enjoy 300mlCK Enjoy Himbeer Vinaigrette, 300ml</v>
      </c>
    </row>
    <row r="24" spans="1:21">
      <c r="A24" t="s">
        <v>16</v>
      </c>
      <c r="B24" t="s">
        <v>17</v>
      </c>
      <c r="C24" t="s">
        <v>10</v>
      </c>
      <c r="D24" t="s">
        <v>181</v>
      </c>
      <c r="E24" t="s">
        <v>180</v>
      </c>
      <c r="F24">
        <v>7</v>
      </c>
      <c r="G24" t="s">
        <v>51</v>
      </c>
      <c r="H24">
        <v>1</v>
      </c>
      <c r="I24">
        <v>0.94545454545454544</v>
      </c>
      <c r="J24">
        <v>44.884259116806248</v>
      </c>
      <c r="K24">
        <v>44.884259116806248</v>
      </c>
      <c r="L24">
        <v>229</v>
      </c>
      <c r="M24">
        <v>229</v>
      </c>
      <c r="N24">
        <v>110</v>
      </c>
      <c r="O24">
        <v>104</v>
      </c>
      <c r="P24">
        <v>340</v>
      </c>
      <c r="Q24">
        <v>69.471816302908039</v>
      </c>
      <c r="R24">
        <v>69.471816302908039</v>
      </c>
      <c r="U24" t="str">
        <f>Tabelle2[[#This Row],[Kundenhierarchie 1]]&amp;Tabelle2[[#This Row],[Händler]]&amp;Tabelle2[[#This Row],[Kategorie]]&amp;Tabelle2[[#This Row],[Gruppe]]&amp;Tabelle2[[#This Row],[Name]]</f>
        <v>Edeka KonzernEdeka Hessenring (ZL)DressingDressing Natürlich Gut 250mlNat. GUT Haferdr. Frühlingskr.,250ml,6er</v>
      </c>
    </row>
    <row r="25" spans="1:21">
      <c r="A25" t="s">
        <v>16</v>
      </c>
      <c r="B25" t="s">
        <v>17</v>
      </c>
      <c r="C25" t="s">
        <v>10</v>
      </c>
      <c r="D25" t="s">
        <v>181</v>
      </c>
      <c r="E25" t="s">
        <v>182</v>
      </c>
      <c r="F25">
        <v>11</v>
      </c>
      <c r="G25" t="s">
        <v>51</v>
      </c>
      <c r="H25">
        <v>1</v>
      </c>
      <c r="I25">
        <v>0.94545454545454544</v>
      </c>
      <c r="J25">
        <v>43.508672218827435</v>
      </c>
      <c r="K25">
        <v>43.508672218827435</v>
      </c>
      <c r="L25">
        <v>229</v>
      </c>
      <c r="M25">
        <v>229</v>
      </c>
      <c r="N25">
        <v>110</v>
      </c>
      <c r="O25">
        <v>104</v>
      </c>
      <c r="P25">
        <v>340</v>
      </c>
      <c r="Q25">
        <v>68.154026361938577</v>
      </c>
      <c r="R25">
        <v>68.154026361938577</v>
      </c>
      <c r="U25" t="str">
        <f>Tabelle2[[#This Row],[Kundenhierarchie 1]]&amp;Tabelle2[[#This Row],[Händler]]&amp;Tabelle2[[#This Row],[Kategorie]]&amp;Tabelle2[[#This Row],[Gruppe]]&amp;Tabelle2[[#This Row],[Name]]</f>
        <v>Edeka KonzernEdeka Hessenring (ZL)DressingDressing Natürlich Gut 250mlNat. GUT Haferdr. Sylter Art, 250ml, 6er</v>
      </c>
    </row>
    <row r="26" spans="1:21">
      <c r="A26" t="s">
        <v>16</v>
      </c>
      <c r="B26" t="s">
        <v>17</v>
      </c>
      <c r="C26" t="s">
        <v>10</v>
      </c>
      <c r="D26" t="s">
        <v>181</v>
      </c>
      <c r="E26" t="s">
        <v>183</v>
      </c>
      <c r="F26">
        <v>14</v>
      </c>
      <c r="G26" t="s">
        <v>63</v>
      </c>
      <c r="H26">
        <v>0</v>
      </c>
      <c r="I26">
        <v>0</v>
      </c>
      <c r="J26">
        <v>23.214380485188819</v>
      </c>
      <c r="K26">
        <v>-0.98097601460489914</v>
      </c>
      <c r="L26">
        <v>0</v>
      </c>
      <c r="M26">
        <v>229</v>
      </c>
      <c r="N26">
        <v>1</v>
      </c>
      <c r="O26">
        <v>0</v>
      </c>
      <c r="P26">
        <v>340</v>
      </c>
      <c r="Q26">
        <v>37.672705297478537</v>
      </c>
      <c r="R26">
        <v>-3.121204802519344</v>
      </c>
      <c r="U26" t="str">
        <f>Tabelle2[[#This Row],[Kundenhierarchie 1]]&amp;Tabelle2[[#This Row],[Händler]]&amp;Tabelle2[[#This Row],[Kategorie]]&amp;Tabelle2[[#This Row],[Gruppe]]&amp;Tabelle2[[#This Row],[Name]]</f>
        <v>Edeka KonzernEdeka Hessenring (ZL)DressingDressing Natürlich Gut 250mlNatürlich Gut Balsamico Granat.,6X250ml</v>
      </c>
    </row>
    <row r="27" spans="1:21">
      <c r="A27" t="s">
        <v>16</v>
      </c>
      <c r="B27" t="s">
        <v>17</v>
      </c>
      <c r="C27" t="s">
        <v>10</v>
      </c>
      <c r="D27" t="s">
        <v>181</v>
      </c>
      <c r="E27" t="s">
        <v>184</v>
      </c>
      <c r="F27">
        <v>6</v>
      </c>
      <c r="G27" t="s">
        <v>51</v>
      </c>
      <c r="H27">
        <v>1</v>
      </c>
      <c r="I27">
        <v>0.98181818181818181</v>
      </c>
      <c r="J27">
        <v>70.43801038151274</v>
      </c>
      <c r="K27">
        <v>2.3019014539351512</v>
      </c>
      <c r="L27">
        <v>229</v>
      </c>
      <c r="M27">
        <v>229</v>
      </c>
      <c r="N27">
        <v>110</v>
      </c>
      <c r="O27">
        <v>108</v>
      </c>
      <c r="P27">
        <v>340</v>
      </c>
      <c r="Q27">
        <v>91.413705544277192</v>
      </c>
      <c r="R27">
        <v>4.5564314771194034</v>
      </c>
      <c r="U27" t="str">
        <f>Tabelle2[[#This Row],[Kundenhierarchie 1]]&amp;Tabelle2[[#This Row],[Händler]]&amp;Tabelle2[[#This Row],[Kategorie]]&amp;Tabelle2[[#This Row],[Gruppe]]&amp;Tabelle2[[#This Row],[Name]]</f>
        <v>Edeka KonzernEdeka Hessenring (ZL)DressingDressing Natürlich Gut 250mlNatürlich Gut Honig Dijon Senf, 6X250ml</v>
      </c>
    </row>
    <row r="28" spans="1:21">
      <c r="A28" t="s">
        <v>16</v>
      </c>
      <c r="B28" t="s">
        <v>17</v>
      </c>
      <c r="C28" t="s">
        <v>10</v>
      </c>
      <c r="D28" t="s">
        <v>181</v>
      </c>
      <c r="E28" t="s">
        <v>185</v>
      </c>
      <c r="F28">
        <v>4</v>
      </c>
      <c r="G28" t="s">
        <v>51</v>
      </c>
      <c r="H28">
        <v>1</v>
      </c>
      <c r="I28">
        <v>0.99090909090909096</v>
      </c>
      <c r="J28">
        <v>66.889741273882123</v>
      </c>
      <c r="K28">
        <v>7.3341476914183037</v>
      </c>
      <c r="L28">
        <v>229</v>
      </c>
      <c r="M28">
        <v>229</v>
      </c>
      <c r="N28">
        <v>110</v>
      </c>
      <c r="O28">
        <v>109</v>
      </c>
      <c r="P28">
        <v>340</v>
      </c>
      <c r="Q28">
        <v>85.040457327985195</v>
      </c>
      <c r="R28">
        <v>6.9229301529063036E-2</v>
      </c>
      <c r="U28" t="str">
        <f>Tabelle2[[#This Row],[Kundenhierarchie 1]]&amp;Tabelle2[[#This Row],[Händler]]&amp;Tabelle2[[#This Row],[Kategorie]]&amp;Tabelle2[[#This Row],[Gruppe]]&amp;Tabelle2[[#This Row],[Name]]</f>
        <v>Edeka KonzernEdeka Hessenring (ZL)DressingDressing Natürlich Gut 250mlNatürlich Gut Jogh. Wildkräuter, 6X250ml</v>
      </c>
    </row>
    <row r="29" spans="1:21">
      <c r="A29" t="s">
        <v>16</v>
      </c>
      <c r="B29" t="s">
        <v>17</v>
      </c>
      <c r="C29" t="s">
        <v>9</v>
      </c>
      <c r="D29" t="s">
        <v>186</v>
      </c>
      <c r="E29" t="s">
        <v>55</v>
      </c>
      <c r="F29">
        <v>4</v>
      </c>
      <c r="G29" t="s">
        <v>51</v>
      </c>
      <c r="H29">
        <v>1</v>
      </c>
      <c r="I29">
        <v>0.99090909090909096</v>
      </c>
      <c r="J29">
        <v>79.447273626263851</v>
      </c>
      <c r="K29">
        <v>9.5631358762629901</v>
      </c>
      <c r="L29">
        <v>229</v>
      </c>
      <c r="M29">
        <v>229</v>
      </c>
      <c r="N29">
        <v>110</v>
      </c>
      <c r="O29">
        <v>109</v>
      </c>
      <c r="P29">
        <v>340</v>
      </c>
      <c r="Q29">
        <v>95.839631123672234</v>
      </c>
      <c r="R29">
        <v>1.9033920733774039</v>
      </c>
      <c r="U29" t="str">
        <f>Tabelle2[[#This Row],[Kundenhierarchie 1]]&amp;Tabelle2[[#This Row],[Händler]]&amp;Tabelle2[[#This Row],[Kategorie]]&amp;Tabelle2[[#This Row],[Gruppe]]&amp;Tabelle2[[#This Row],[Name]]</f>
        <v>Edeka KonzernEdeka Hessenring (ZL)EssigBalsamissimo 215mlBalsamissimo Balsamico-Creme 215ml Fl.</v>
      </c>
    </row>
    <row r="30" spans="1:21">
      <c r="A30" t="s">
        <v>16</v>
      </c>
      <c r="B30" t="s">
        <v>17</v>
      </c>
      <c r="C30" t="s">
        <v>9</v>
      </c>
      <c r="D30" t="s">
        <v>186</v>
      </c>
      <c r="E30" t="s">
        <v>83</v>
      </c>
      <c r="F30">
        <v>30</v>
      </c>
      <c r="G30" t="s">
        <v>74</v>
      </c>
      <c r="H30">
        <v>0</v>
      </c>
      <c r="I30">
        <v>0</v>
      </c>
      <c r="J30">
        <v>0</v>
      </c>
      <c r="K30">
        <v>0</v>
      </c>
      <c r="L30">
        <v>0</v>
      </c>
      <c r="M30">
        <v>229</v>
      </c>
      <c r="N30">
        <v>1</v>
      </c>
      <c r="O30">
        <v>0</v>
      </c>
      <c r="P30">
        <v>340</v>
      </c>
      <c r="Q30">
        <v>0</v>
      </c>
      <c r="R30">
        <v>0</v>
      </c>
      <c r="U30" t="str">
        <f>Tabelle2[[#This Row],[Kundenhierarchie 1]]&amp;Tabelle2[[#This Row],[Händler]]&amp;Tabelle2[[#This Row],[Kategorie]]&amp;Tabelle2[[#This Row],[Gruppe]]&amp;Tabelle2[[#This Row],[Name]]</f>
        <v>Edeka KonzernEdeka Hessenring (ZL)EssigBalsamissimo 215mlBalsamissimo Basilikum, 215ml Fl.</v>
      </c>
    </row>
    <row r="31" spans="1:21">
      <c r="A31" t="s">
        <v>16</v>
      </c>
      <c r="B31" t="s">
        <v>17</v>
      </c>
      <c r="C31" t="s">
        <v>9</v>
      </c>
      <c r="D31" t="s">
        <v>187</v>
      </c>
      <c r="E31" t="s">
        <v>53</v>
      </c>
      <c r="F31">
        <v>2</v>
      </c>
      <c r="G31" t="s">
        <v>51</v>
      </c>
      <c r="H31">
        <v>1</v>
      </c>
      <c r="I31">
        <v>0.98181818181818181</v>
      </c>
      <c r="J31">
        <v>80.097383986352497</v>
      </c>
      <c r="K31">
        <v>6.1105041198891223</v>
      </c>
      <c r="L31">
        <v>229</v>
      </c>
      <c r="M31">
        <v>229</v>
      </c>
      <c r="N31">
        <v>110</v>
      </c>
      <c r="O31">
        <v>108</v>
      </c>
      <c r="P31">
        <v>340</v>
      </c>
      <c r="Q31">
        <v>96.010907676299851</v>
      </c>
      <c r="R31">
        <v>0.37442824346354087</v>
      </c>
      <c r="U31" t="str">
        <f>Tabelle2[[#This Row],[Kundenhierarchie 1]]&amp;Tabelle2[[#This Row],[Händler]]&amp;Tabelle2[[#This Row],[Kategorie]]&amp;Tabelle2[[#This Row],[Gruppe]]&amp;Tabelle2[[#This Row],[Name]]</f>
        <v>Edeka KonzernEdeka Hessenring (ZL)EssigEssig Balsamicos 0,5lKühne Aceto Bals. di Modena,0,5l Karaffe</v>
      </c>
    </row>
    <row r="32" spans="1:21">
      <c r="A32" t="s">
        <v>16</v>
      </c>
      <c r="B32" t="s">
        <v>17</v>
      </c>
      <c r="C32" t="s">
        <v>9</v>
      </c>
      <c r="D32" t="s">
        <v>187</v>
      </c>
      <c r="E32" t="s">
        <v>52</v>
      </c>
      <c r="F32">
        <v>1</v>
      </c>
      <c r="G32" t="s">
        <v>51</v>
      </c>
      <c r="H32">
        <v>1</v>
      </c>
      <c r="I32">
        <v>0.99090909090909096</v>
      </c>
      <c r="J32">
        <v>84.353213644004413</v>
      </c>
      <c r="K32">
        <v>30.157988835872853</v>
      </c>
      <c r="L32">
        <v>229</v>
      </c>
      <c r="M32">
        <v>229</v>
      </c>
      <c r="N32">
        <v>110</v>
      </c>
      <c r="O32">
        <v>109</v>
      </c>
      <c r="P32">
        <v>340</v>
      </c>
      <c r="Q32">
        <v>95.137806855915798</v>
      </c>
      <c r="R32">
        <v>24.621354748895058</v>
      </c>
      <c r="U32" t="str">
        <f>Tabelle2[[#This Row],[Kundenhierarchie 1]]&amp;Tabelle2[[#This Row],[Händler]]&amp;Tabelle2[[#This Row],[Kategorie]]&amp;Tabelle2[[#This Row],[Gruppe]]&amp;Tabelle2[[#This Row],[Name]]</f>
        <v>Edeka KonzernEdeka Hessenring (ZL)EssigEssig Balsamicos 0,5lKühne Condimento Bals. Bianco, 0,5l Kar.</v>
      </c>
    </row>
    <row r="33" spans="1:21">
      <c r="A33" t="s">
        <v>16</v>
      </c>
      <c r="B33" t="s">
        <v>17</v>
      </c>
      <c r="C33" t="s">
        <v>9</v>
      </c>
      <c r="D33" t="s">
        <v>187</v>
      </c>
      <c r="E33" t="s">
        <v>60</v>
      </c>
      <c r="F33">
        <v>9</v>
      </c>
      <c r="G33" t="s">
        <v>51</v>
      </c>
      <c r="H33">
        <v>1</v>
      </c>
      <c r="I33">
        <v>0.5714285714285714</v>
      </c>
      <c r="J33">
        <v>19.250430194459721</v>
      </c>
      <c r="K33">
        <v>19.250430194459721</v>
      </c>
      <c r="L33">
        <v>229</v>
      </c>
      <c r="M33">
        <v>229</v>
      </c>
      <c r="N33">
        <v>105</v>
      </c>
      <c r="O33">
        <v>60</v>
      </c>
      <c r="P33">
        <v>340</v>
      </c>
      <c r="Q33">
        <v>27.01302585290729</v>
      </c>
      <c r="R33">
        <v>27.01302585290729</v>
      </c>
      <c r="U33" t="str">
        <f>Tabelle2[[#This Row],[Kundenhierarchie 1]]&amp;Tabelle2[[#This Row],[Händler]]&amp;Tabelle2[[#This Row],[Kategorie]]&amp;Tabelle2[[#This Row],[Gruppe]]&amp;Tabelle2[[#This Row],[Name]]</f>
        <v>Edeka KonzernEdeka Hessenring (ZL)EssigEssig Balsamicos 0,5lPrem. Aceto Balsamico di Modena, 6x500ml</v>
      </c>
    </row>
    <row r="34" spans="1:21">
      <c r="A34" t="s">
        <v>16</v>
      </c>
      <c r="B34" t="s">
        <v>17</v>
      </c>
      <c r="C34" t="s">
        <v>9</v>
      </c>
      <c r="D34" t="s">
        <v>187</v>
      </c>
      <c r="E34" t="s">
        <v>62</v>
      </c>
      <c r="F34">
        <v>11</v>
      </c>
      <c r="G34" t="s">
        <v>51</v>
      </c>
      <c r="H34">
        <v>1</v>
      </c>
      <c r="I34">
        <v>0.5714285714285714</v>
      </c>
      <c r="J34">
        <v>20.737304159364705</v>
      </c>
      <c r="K34">
        <v>20.737304159364705</v>
      </c>
      <c r="L34">
        <v>229</v>
      </c>
      <c r="M34">
        <v>229</v>
      </c>
      <c r="N34">
        <v>105</v>
      </c>
      <c r="O34">
        <v>60</v>
      </c>
      <c r="P34">
        <v>340</v>
      </c>
      <c r="Q34">
        <v>31.350781137923928</v>
      </c>
      <c r="R34">
        <v>31.350781137923928</v>
      </c>
      <c r="U34" t="str">
        <f>Tabelle2[[#This Row],[Kundenhierarchie 1]]&amp;Tabelle2[[#This Row],[Händler]]&amp;Tabelle2[[#This Row],[Kategorie]]&amp;Tabelle2[[#This Row],[Gruppe]]&amp;Tabelle2[[#This Row],[Name]]</f>
        <v>Edeka KonzernEdeka Hessenring (ZL)EssigEssig Balsamicos 0,5lPremium Condimento Bianco, 6x500ml</v>
      </c>
    </row>
    <row r="35" spans="1:21">
      <c r="A35" t="s">
        <v>16</v>
      </c>
      <c r="B35" t="s">
        <v>17</v>
      </c>
      <c r="C35" t="s">
        <v>9</v>
      </c>
      <c r="D35" t="s">
        <v>188</v>
      </c>
      <c r="E35" t="s">
        <v>68</v>
      </c>
      <c r="F35">
        <v>16</v>
      </c>
      <c r="G35" t="s">
        <v>63</v>
      </c>
      <c r="H35">
        <v>0</v>
      </c>
      <c r="I35">
        <v>0</v>
      </c>
      <c r="J35">
        <v>0</v>
      </c>
      <c r="K35">
        <v>0</v>
      </c>
      <c r="L35">
        <v>0</v>
      </c>
      <c r="M35">
        <v>229</v>
      </c>
      <c r="N35">
        <v>1</v>
      </c>
      <c r="O35">
        <v>0</v>
      </c>
      <c r="P35">
        <v>340</v>
      </c>
      <c r="Q35">
        <v>0</v>
      </c>
      <c r="R35">
        <v>0</v>
      </c>
      <c r="U35" t="str">
        <f>Tabelle2[[#This Row],[Kundenhierarchie 1]]&amp;Tabelle2[[#This Row],[Händler]]&amp;Tabelle2[[#This Row],[Kategorie]]&amp;Tabelle2[[#This Row],[Gruppe]]&amp;Tabelle2[[#This Row],[Name]]</f>
        <v>Edeka KonzernEdeka Hessenring (ZL)EssigEssig Balsamicos 100mlKühne Aceto Balsamico, 100ml Flasche</v>
      </c>
    </row>
    <row r="36" spans="1:21">
      <c r="A36" t="s">
        <v>16</v>
      </c>
      <c r="B36" t="s">
        <v>17</v>
      </c>
      <c r="C36" t="s">
        <v>9</v>
      </c>
      <c r="D36" t="s">
        <v>188</v>
      </c>
      <c r="E36" t="s">
        <v>69</v>
      </c>
      <c r="F36">
        <v>17</v>
      </c>
      <c r="G36" t="s">
        <v>63</v>
      </c>
      <c r="H36">
        <v>0</v>
      </c>
      <c r="I36">
        <v>0</v>
      </c>
      <c r="J36">
        <v>0</v>
      </c>
      <c r="K36">
        <v>0</v>
      </c>
      <c r="L36">
        <v>0</v>
      </c>
      <c r="M36">
        <v>229</v>
      </c>
      <c r="N36">
        <v>1</v>
      </c>
      <c r="O36">
        <v>0</v>
      </c>
      <c r="P36">
        <v>340</v>
      </c>
      <c r="Q36">
        <v>0</v>
      </c>
      <c r="R36">
        <v>0</v>
      </c>
      <c r="U36" t="str">
        <f>Tabelle2[[#This Row],[Kundenhierarchie 1]]&amp;Tabelle2[[#This Row],[Händler]]&amp;Tabelle2[[#This Row],[Kategorie]]&amp;Tabelle2[[#This Row],[Gruppe]]&amp;Tabelle2[[#This Row],[Name]]</f>
        <v>Edeka KonzernEdeka Hessenring (ZL)EssigEssig Balsamicos 100mlKühne Condim.Balsamico Bianco, 100ml Fl.</v>
      </c>
    </row>
    <row r="37" spans="1:21">
      <c r="A37" t="s">
        <v>16</v>
      </c>
      <c r="B37" t="s">
        <v>17</v>
      </c>
      <c r="C37" t="s">
        <v>9</v>
      </c>
      <c r="D37" t="s">
        <v>189</v>
      </c>
      <c r="E37" t="s">
        <v>88</v>
      </c>
      <c r="F37">
        <v>35</v>
      </c>
      <c r="G37" t="s">
        <v>74</v>
      </c>
      <c r="H37">
        <v>0</v>
      </c>
      <c r="I37">
        <v>0</v>
      </c>
      <c r="J37">
        <v>0</v>
      </c>
      <c r="K37">
        <v>0</v>
      </c>
      <c r="L37">
        <v>0</v>
      </c>
      <c r="M37">
        <v>229</v>
      </c>
      <c r="N37">
        <v>1</v>
      </c>
      <c r="O37">
        <v>0</v>
      </c>
      <c r="P37">
        <v>340</v>
      </c>
      <c r="Q37">
        <v>0</v>
      </c>
      <c r="R37">
        <v>0</v>
      </c>
      <c r="U37" t="str">
        <f>Tabelle2[[#This Row],[Kundenhierarchie 1]]&amp;Tabelle2[[#This Row],[Händler]]&amp;Tabelle2[[#This Row],[Kategorie]]&amp;Tabelle2[[#This Row],[Gruppe]]&amp;Tabelle2[[#This Row],[Name]]</f>
        <v>Edeka KonzernEdeka Hessenring (ZL)EssigEssig Balsamicos 250mlBio Aceto Balsamico di Modena 6%, 250ml</v>
      </c>
    </row>
    <row r="38" spans="1:21">
      <c r="A38" t="s">
        <v>16</v>
      </c>
      <c r="B38" t="s">
        <v>17</v>
      </c>
      <c r="C38" t="s">
        <v>9</v>
      </c>
      <c r="D38" t="s">
        <v>189</v>
      </c>
      <c r="E38" t="s">
        <v>86</v>
      </c>
      <c r="F38">
        <v>33</v>
      </c>
      <c r="G38" t="s">
        <v>74</v>
      </c>
      <c r="H38">
        <v>0</v>
      </c>
      <c r="I38">
        <v>0</v>
      </c>
      <c r="J38">
        <v>0</v>
      </c>
      <c r="K38">
        <v>0</v>
      </c>
      <c r="L38">
        <v>0</v>
      </c>
      <c r="M38">
        <v>229</v>
      </c>
      <c r="N38">
        <v>1</v>
      </c>
      <c r="O38">
        <v>0</v>
      </c>
      <c r="P38">
        <v>340</v>
      </c>
      <c r="Q38">
        <v>0</v>
      </c>
      <c r="R38">
        <v>0</v>
      </c>
      <c r="U38" t="str">
        <f>Tabelle2[[#This Row],[Kundenhierarchie 1]]&amp;Tabelle2[[#This Row],[Händler]]&amp;Tabelle2[[#This Row],[Kategorie]]&amp;Tabelle2[[#This Row],[Gruppe]]&amp;Tabelle2[[#This Row],[Name]]</f>
        <v>Edeka KonzernEdeka Hessenring (ZL)EssigEssig Balsamicos 250mlBio Condimento Balsamico Bianco 5%,250ml</v>
      </c>
    </row>
    <row r="39" spans="1:21">
      <c r="A39" t="s">
        <v>16</v>
      </c>
      <c r="B39" t="s">
        <v>17</v>
      </c>
      <c r="C39" t="s">
        <v>9</v>
      </c>
      <c r="D39" t="s">
        <v>189</v>
      </c>
      <c r="E39" t="s">
        <v>71</v>
      </c>
      <c r="F39">
        <v>19</v>
      </c>
      <c r="G39" t="s">
        <v>63</v>
      </c>
      <c r="H39">
        <v>0</v>
      </c>
      <c r="I39">
        <v>0</v>
      </c>
      <c r="J39">
        <v>0</v>
      </c>
      <c r="K39">
        <v>0</v>
      </c>
      <c r="L39">
        <v>0</v>
      </c>
      <c r="M39">
        <v>229</v>
      </c>
      <c r="N39">
        <v>1</v>
      </c>
      <c r="O39">
        <v>0</v>
      </c>
      <c r="P39">
        <v>340</v>
      </c>
      <c r="Q39">
        <v>0</v>
      </c>
      <c r="R39">
        <v>0</v>
      </c>
      <c r="U39" t="str">
        <f>Tabelle2[[#This Row],[Kundenhierarchie 1]]&amp;Tabelle2[[#This Row],[Händler]]&amp;Tabelle2[[#This Row],[Kategorie]]&amp;Tabelle2[[#This Row],[Gruppe]]&amp;Tabelle2[[#This Row],[Name]]</f>
        <v>Edeka KonzernEdeka Hessenring (ZL)EssigEssig Balsamicos 250mlKühne Aceto Balsamico di Modena, 250ml</v>
      </c>
    </row>
    <row r="40" spans="1:21">
      <c r="A40" t="s">
        <v>16</v>
      </c>
      <c r="B40" t="s">
        <v>17</v>
      </c>
      <c r="C40" t="s">
        <v>9</v>
      </c>
      <c r="D40" t="s">
        <v>189</v>
      </c>
      <c r="E40" t="s">
        <v>67</v>
      </c>
      <c r="F40">
        <v>15</v>
      </c>
      <c r="G40" t="s">
        <v>63</v>
      </c>
      <c r="H40">
        <v>0</v>
      </c>
      <c r="I40">
        <v>0</v>
      </c>
      <c r="J40">
        <v>0</v>
      </c>
      <c r="K40">
        <v>0</v>
      </c>
      <c r="L40">
        <v>0</v>
      </c>
      <c r="M40">
        <v>229</v>
      </c>
      <c r="N40">
        <v>1</v>
      </c>
      <c r="O40">
        <v>0</v>
      </c>
      <c r="P40">
        <v>340</v>
      </c>
      <c r="Q40">
        <v>0</v>
      </c>
      <c r="R40">
        <v>0</v>
      </c>
      <c r="U40" t="str">
        <f>Tabelle2[[#This Row],[Kundenhierarchie 1]]&amp;Tabelle2[[#This Row],[Händler]]&amp;Tabelle2[[#This Row],[Kategorie]]&amp;Tabelle2[[#This Row],[Gruppe]]&amp;Tabelle2[[#This Row],[Name]]</f>
        <v>Edeka KonzernEdeka Hessenring (ZL)EssigEssig Balsamicos 250mlKühne Cond.Balsam. Bianco, 250ml Karaffe</v>
      </c>
    </row>
    <row r="41" spans="1:21">
      <c r="A41" t="s">
        <v>16</v>
      </c>
      <c r="B41" t="s">
        <v>17</v>
      </c>
      <c r="C41" t="s">
        <v>9</v>
      </c>
      <c r="D41" t="s">
        <v>190</v>
      </c>
      <c r="E41" t="s">
        <v>70</v>
      </c>
      <c r="F41">
        <v>18</v>
      </c>
      <c r="G41" t="s">
        <v>63</v>
      </c>
      <c r="H41">
        <v>1</v>
      </c>
      <c r="I41">
        <v>0.97272727272727277</v>
      </c>
      <c r="J41">
        <v>73.846826805300211</v>
      </c>
      <c r="K41">
        <v>15.535259990546793</v>
      </c>
      <c r="L41">
        <v>229</v>
      </c>
      <c r="M41">
        <v>229</v>
      </c>
      <c r="N41">
        <v>110</v>
      </c>
      <c r="O41">
        <v>107</v>
      </c>
      <c r="P41">
        <v>340</v>
      </c>
      <c r="Q41">
        <v>90.306604189640268</v>
      </c>
      <c r="R41">
        <v>16.960306287526578</v>
      </c>
      <c r="U41" t="str">
        <f>Tabelle2[[#This Row],[Kundenhierarchie 1]]&amp;Tabelle2[[#This Row],[Händler]]&amp;Tabelle2[[#This Row],[Kategorie]]&amp;Tabelle2[[#This Row],[Gruppe]]&amp;Tabelle2[[#This Row],[Name]]</f>
        <v>Edeka KonzernEdeka Hessenring (ZL)EssigEssig CK 250mlHimbeer &amp; Essig, 250 ml Karaffe</v>
      </c>
    </row>
    <row r="42" spans="1:21">
      <c r="A42" t="s">
        <v>16</v>
      </c>
      <c r="B42" t="s">
        <v>17</v>
      </c>
      <c r="C42" t="s">
        <v>9</v>
      </c>
      <c r="D42" t="s">
        <v>190</v>
      </c>
      <c r="E42" t="s">
        <v>77</v>
      </c>
      <c r="F42">
        <v>24</v>
      </c>
      <c r="G42" t="s">
        <v>74</v>
      </c>
      <c r="H42">
        <v>0</v>
      </c>
      <c r="I42">
        <v>0</v>
      </c>
      <c r="J42">
        <v>0</v>
      </c>
      <c r="K42">
        <v>0</v>
      </c>
      <c r="L42">
        <v>0</v>
      </c>
      <c r="M42">
        <v>229</v>
      </c>
      <c r="N42">
        <v>1</v>
      </c>
      <c r="O42">
        <v>0</v>
      </c>
      <c r="P42">
        <v>340</v>
      </c>
      <c r="Q42">
        <v>0</v>
      </c>
      <c r="R42">
        <v>0</v>
      </c>
      <c r="U42" t="str">
        <f>Tabelle2[[#This Row],[Kundenhierarchie 1]]&amp;Tabelle2[[#This Row],[Händler]]&amp;Tabelle2[[#This Row],[Kategorie]]&amp;Tabelle2[[#This Row],[Gruppe]]&amp;Tabelle2[[#This Row],[Name]]</f>
        <v>Edeka KonzernEdeka Hessenring (ZL)EssigEssig CK 250mlHonig &amp; Essig, 250ml Karaffe</v>
      </c>
    </row>
    <row r="43" spans="1:21">
      <c r="A43" t="s">
        <v>16</v>
      </c>
      <c r="B43" t="s">
        <v>17</v>
      </c>
      <c r="C43" t="s">
        <v>9</v>
      </c>
      <c r="D43" t="s">
        <v>190</v>
      </c>
      <c r="E43" t="s">
        <v>64</v>
      </c>
      <c r="F43">
        <v>12</v>
      </c>
      <c r="G43" t="s">
        <v>63</v>
      </c>
      <c r="H43">
        <v>1</v>
      </c>
      <c r="I43">
        <v>0.92727272727272725</v>
      </c>
      <c r="J43">
        <v>68.087890732329456</v>
      </c>
      <c r="K43">
        <v>22.892581487695608</v>
      </c>
      <c r="L43">
        <v>229</v>
      </c>
      <c r="M43">
        <v>229</v>
      </c>
      <c r="N43">
        <v>110</v>
      </c>
      <c r="O43">
        <v>102</v>
      </c>
      <c r="P43">
        <v>340</v>
      </c>
      <c r="Q43">
        <v>92.029241886059211</v>
      </c>
      <c r="R43">
        <v>26.643208833942808</v>
      </c>
      <c r="U43" t="str">
        <f>Tabelle2[[#This Row],[Kundenhierarchie 1]]&amp;Tabelle2[[#This Row],[Händler]]&amp;Tabelle2[[#This Row],[Kategorie]]&amp;Tabelle2[[#This Row],[Gruppe]]&amp;Tabelle2[[#This Row],[Name]]</f>
        <v>Edeka KonzernEdeka Hessenring (ZL)EssigEssig CK 250mlKühne Apfel Essig, 250ml Karaffe</v>
      </c>
    </row>
    <row r="44" spans="1:21">
      <c r="A44" t="s">
        <v>16</v>
      </c>
      <c r="B44" t="s">
        <v>17</v>
      </c>
      <c r="C44" t="s">
        <v>9</v>
      </c>
      <c r="D44" t="s">
        <v>190</v>
      </c>
      <c r="E44" t="s">
        <v>84</v>
      </c>
      <c r="F44">
        <v>31</v>
      </c>
      <c r="G44" t="s">
        <v>74</v>
      </c>
      <c r="H44">
        <v>0</v>
      </c>
      <c r="I44">
        <v>0</v>
      </c>
      <c r="J44">
        <v>0</v>
      </c>
      <c r="K44">
        <v>0</v>
      </c>
      <c r="L44">
        <v>0</v>
      </c>
      <c r="M44">
        <v>229</v>
      </c>
      <c r="N44">
        <v>1</v>
      </c>
      <c r="O44">
        <v>0</v>
      </c>
      <c r="P44">
        <v>340</v>
      </c>
      <c r="Q44">
        <v>0</v>
      </c>
      <c r="R44">
        <v>0</v>
      </c>
      <c r="U44" t="str">
        <f>Tabelle2[[#This Row],[Kundenhierarchie 1]]&amp;Tabelle2[[#This Row],[Händler]]&amp;Tabelle2[[#This Row],[Kategorie]]&amp;Tabelle2[[#This Row],[Gruppe]]&amp;Tabelle2[[#This Row],[Name]]</f>
        <v>Edeka KonzernEdeka Hessenring (ZL)EssigEssig CK 250mlKühne Rotwein Essig, 250ml Karaffe</v>
      </c>
    </row>
    <row r="45" spans="1:21">
      <c r="A45" t="s">
        <v>16</v>
      </c>
      <c r="B45" t="s">
        <v>17</v>
      </c>
      <c r="C45" t="s">
        <v>9</v>
      </c>
      <c r="D45" t="s">
        <v>190</v>
      </c>
      <c r="E45" t="s">
        <v>75</v>
      </c>
      <c r="F45">
        <v>22</v>
      </c>
      <c r="G45" t="s">
        <v>74</v>
      </c>
      <c r="H45">
        <v>0</v>
      </c>
      <c r="I45">
        <v>0</v>
      </c>
      <c r="J45">
        <v>0</v>
      </c>
      <c r="K45">
        <v>0</v>
      </c>
      <c r="L45">
        <v>0</v>
      </c>
      <c r="M45">
        <v>229</v>
      </c>
      <c r="N45">
        <v>1</v>
      </c>
      <c r="O45">
        <v>0</v>
      </c>
      <c r="P45">
        <v>340</v>
      </c>
      <c r="Q45">
        <v>0</v>
      </c>
      <c r="R45">
        <v>0</v>
      </c>
      <c r="U45" t="str">
        <f>Tabelle2[[#This Row],[Kundenhierarchie 1]]&amp;Tabelle2[[#This Row],[Händler]]&amp;Tabelle2[[#This Row],[Kategorie]]&amp;Tabelle2[[#This Row],[Gruppe]]&amp;Tabelle2[[#This Row],[Name]]</f>
        <v>Edeka KonzernEdeka Hessenring (ZL)EssigEssig CK 250mlKühne Weißwein Essig, 250ml Karaffe</v>
      </c>
    </row>
    <row r="46" spans="1:21">
      <c r="A46" t="s">
        <v>16</v>
      </c>
      <c r="B46" t="s">
        <v>17</v>
      </c>
      <c r="C46" t="s">
        <v>9</v>
      </c>
      <c r="D46" t="s">
        <v>190</v>
      </c>
      <c r="E46" t="s">
        <v>78</v>
      </c>
      <c r="F46">
        <v>25</v>
      </c>
      <c r="G46" t="s">
        <v>74</v>
      </c>
      <c r="H46">
        <v>0</v>
      </c>
      <c r="I46">
        <v>0</v>
      </c>
      <c r="J46">
        <v>0</v>
      </c>
      <c r="K46">
        <v>0</v>
      </c>
      <c r="L46">
        <v>0</v>
      </c>
      <c r="M46">
        <v>229</v>
      </c>
      <c r="N46">
        <v>1</v>
      </c>
      <c r="O46">
        <v>0</v>
      </c>
      <c r="P46">
        <v>340</v>
      </c>
      <c r="Q46">
        <v>0</v>
      </c>
      <c r="R46">
        <v>0</v>
      </c>
      <c r="U46" t="str">
        <f>Tabelle2[[#This Row],[Kundenhierarchie 1]]&amp;Tabelle2[[#This Row],[Händler]]&amp;Tabelle2[[#This Row],[Kategorie]]&amp;Tabelle2[[#This Row],[Gruppe]]&amp;Tabelle2[[#This Row],[Name]]</f>
        <v>Edeka KonzernEdeka Hessenring (ZL)EssigEssig CK 250mlWalnuss &amp; Essig, 250 ml Karaffe</v>
      </c>
    </row>
    <row r="47" spans="1:21">
      <c r="A47" t="s">
        <v>16</v>
      </c>
      <c r="B47" t="s">
        <v>17</v>
      </c>
      <c r="C47" t="s">
        <v>9</v>
      </c>
      <c r="D47" t="s">
        <v>191</v>
      </c>
      <c r="E47" t="s">
        <v>61</v>
      </c>
      <c r="F47">
        <v>10</v>
      </c>
      <c r="G47" t="s">
        <v>51</v>
      </c>
      <c r="H47">
        <v>0</v>
      </c>
      <c r="I47">
        <v>0</v>
      </c>
      <c r="J47">
        <v>0</v>
      </c>
      <c r="K47">
        <v>0</v>
      </c>
      <c r="L47">
        <v>0</v>
      </c>
      <c r="M47">
        <v>229</v>
      </c>
      <c r="N47">
        <v>1</v>
      </c>
      <c r="O47">
        <v>0</v>
      </c>
      <c r="P47">
        <v>340</v>
      </c>
      <c r="Q47">
        <v>0</v>
      </c>
      <c r="R47">
        <v>0</v>
      </c>
      <c r="U47" t="str">
        <f>Tabelle2[[#This Row],[Kundenhierarchie 1]]&amp;Tabelle2[[#This Row],[Händler]]&amp;Tabelle2[[#This Row],[Kategorie]]&amp;Tabelle2[[#This Row],[Gruppe]]&amp;Tabelle2[[#This Row],[Name]]</f>
        <v>Edeka KonzernEdeka Hessenring (ZL)EssigEssig EssenzKühne Essig-Essenz, 400g, 10er Tray</v>
      </c>
    </row>
    <row r="48" spans="1:21">
      <c r="A48" t="s">
        <v>16</v>
      </c>
      <c r="B48" t="s">
        <v>17</v>
      </c>
      <c r="C48" t="s">
        <v>9</v>
      </c>
      <c r="D48" t="s">
        <v>192</v>
      </c>
      <c r="E48" t="s">
        <v>66</v>
      </c>
      <c r="F48">
        <v>14</v>
      </c>
      <c r="G48" t="s">
        <v>63</v>
      </c>
      <c r="H48">
        <v>0</v>
      </c>
      <c r="I48">
        <v>0</v>
      </c>
      <c r="J48">
        <v>0</v>
      </c>
      <c r="K48">
        <v>0</v>
      </c>
      <c r="L48">
        <v>0</v>
      </c>
      <c r="M48">
        <v>229</v>
      </c>
      <c r="N48">
        <v>1</v>
      </c>
      <c r="O48">
        <v>0</v>
      </c>
      <c r="P48">
        <v>340</v>
      </c>
      <c r="Q48">
        <v>0</v>
      </c>
      <c r="R48">
        <v>0</v>
      </c>
      <c r="U48" t="str">
        <f>Tabelle2[[#This Row],[Kundenhierarchie 1]]&amp;Tabelle2[[#This Row],[Händler]]&amp;Tabelle2[[#This Row],[Kategorie]]&amp;Tabelle2[[#This Row],[Gruppe]]&amp;Tabelle2[[#This Row],[Name]]</f>
        <v>Edeka KonzernEdeka Hessenring (ZL)EssigEssig Exquisit 0,5lKühne Bio Apfel Essig 5% 0,5l Fl.</v>
      </c>
    </row>
    <row r="49" spans="1:21">
      <c r="A49" t="s">
        <v>16</v>
      </c>
      <c r="B49" t="s">
        <v>17</v>
      </c>
      <c r="C49" t="s">
        <v>9</v>
      </c>
      <c r="D49" t="s">
        <v>192</v>
      </c>
      <c r="E49" t="s">
        <v>65</v>
      </c>
      <c r="F49">
        <v>13</v>
      </c>
      <c r="G49" t="s">
        <v>63</v>
      </c>
      <c r="H49">
        <v>0</v>
      </c>
      <c r="I49">
        <v>0</v>
      </c>
      <c r="J49">
        <v>0</v>
      </c>
      <c r="K49">
        <v>0</v>
      </c>
      <c r="L49">
        <v>0</v>
      </c>
      <c r="M49">
        <v>229</v>
      </c>
      <c r="N49">
        <v>1</v>
      </c>
      <c r="O49">
        <v>0</v>
      </c>
      <c r="P49">
        <v>340</v>
      </c>
      <c r="Q49">
        <v>0</v>
      </c>
      <c r="R49">
        <v>0</v>
      </c>
      <c r="U49" t="str">
        <f>Tabelle2[[#This Row],[Kundenhierarchie 1]]&amp;Tabelle2[[#This Row],[Händler]]&amp;Tabelle2[[#This Row],[Kategorie]]&amp;Tabelle2[[#This Row],[Gruppe]]&amp;Tabelle2[[#This Row],[Name]]</f>
        <v>Edeka KonzernEdeka Hessenring (ZL)EssigEssig Exquisit 0,5lKühne Kräuteressig 5%, 0,5l Karaffe</v>
      </c>
    </row>
    <row r="50" spans="1:21">
      <c r="A50" t="s">
        <v>16</v>
      </c>
      <c r="B50" t="s">
        <v>17</v>
      </c>
      <c r="C50" t="s">
        <v>9</v>
      </c>
      <c r="D50" t="s">
        <v>192</v>
      </c>
      <c r="E50" t="s">
        <v>76</v>
      </c>
      <c r="F50">
        <v>23</v>
      </c>
      <c r="G50" t="s">
        <v>74</v>
      </c>
      <c r="H50">
        <v>0</v>
      </c>
      <c r="I50">
        <v>0</v>
      </c>
      <c r="J50">
        <v>0</v>
      </c>
      <c r="K50">
        <v>0</v>
      </c>
      <c r="L50">
        <v>0</v>
      </c>
      <c r="M50">
        <v>229</v>
      </c>
      <c r="N50">
        <v>1</v>
      </c>
      <c r="O50">
        <v>0</v>
      </c>
      <c r="P50">
        <v>340</v>
      </c>
      <c r="Q50">
        <v>0</v>
      </c>
      <c r="R50">
        <v>0</v>
      </c>
      <c r="U50" t="str">
        <f>Tabelle2[[#This Row],[Kundenhierarchie 1]]&amp;Tabelle2[[#This Row],[Händler]]&amp;Tabelle2[[#This Row],[Kategorie]]&amp;Tabelle2[[#This Row],[Gruppe]]&amp;Tabelle2[[#This Row],[Name]]</f>
        <v>Edeka KonzernEdeka Hessenring (ZL)EssigEssig Exquisit 0,5lKühne Rotweinessig 6%, 0,5l Karaffe</v>
      </c>
    </row>
    <row r="51" spans="1:21">
      <c r="A51" t="s">
        <v>16</v>
      </c>
      <c r="B51" t="s">
        <v>17</v>
      </c>
      <c r="C51" t="s">
        <v>9</v>
      </c>
      <c r="D51" t="s">
        <v>192</v>
      </c>
      <c r="E51" t="s">
        <v>58</v>
      </c>
      <c r="F51">
        <v>7</v>
      </c>
      <c r="G51" t="s">
        <v>51</v>
      </c>
      <c r="H51">
        <v>0</v>
      </c>
      <c r="I51">
        <v>0</v>
      </c>
      <c r="J51">
        <v>0</v>
      </c>
      <c r="K51">
        <v>0</v>
      </c>
      <c r="L51">
        <v>0</v>
      </c>
      <c r="M51">
        <v>229</v>
      </c>
      <c r="N51">
        <v>1</v>
      </c>
      <c r="O51">
        <v>0</v>
      </c>
      <c r="P51">
        <v>340</v>
      </c>
      <c r="Q51">
        <v>0</v>
      </c>
      <c r="R51">
        <v>0</v>
      </c>
      <c r="U51" t="str">
        <f>Tabelle2[[#This Row],[Kundenhierarchie 1]]&amp;Tabelle2[[#This Row],[Händler]]&amp;Tabelle2[[#This Row],[Kategorie]]&amp;Tabelle2[[#This Row],[Gruppe]]&amp;Tabelle2[[#This Row],[Name]]</f>
        <v>Edeka KonzernEdeka Hessenring (ZL)EssigEssig Exquisit 0,5lKühne Weißweinessig 6%, 0,5l Karaffe</v>
      </c>
    </row>
    <row r="52" spans="1:21">
      <c r="A52" t="s">
        <v>16</v>
      </c>
      <c r="B52" t="s">
        <v>17</v>
      </c>
      <c r="C52" t="s">
        <v>9</v>
      </c>
      <c r="D52" t="s">
        <v>192</v>
      </c>
      <c r="E52" t="s">
        <v>94</v>
      </c>
      <c r="F52">
        <v>99</v>
      </c>
      <c r="G52" t="s">
        <v>74</v>
      </c>
      <c r="H52">
        <v>0</v>
      </c>
      <c r="I52">
        <v>0</v>
      </c>
      <c r="J52">
        <v>0</v>
      </c>
      <c r="K52">
        <v>0</v>
      </c>
      <c r="L52">
        <v>0</v>
      </c>
      <c r="M52">
        <v>229</v>
      </c>
      <c r="N52">
        <v>1</v>
      </c>
      <c r="O52">
        <v>0</v>
      </c>
      <c r="P52">
        <v>340</v>
      </c>
      <c r="Q52">
        <v>0</v>
      </c>
      <c r="R52">
        <v>0</v>
      </c>
      <c r="U52" t="str">
        <f>Tabelle2[[#This Row],[Kundenhierarchie 1]]&amp;Tabelle2[[#This Row],[Händler]]&amp;Tabelle2[[#This Row],[Kategorie]]&amp;Tabelle2[[#This Row],[Gruppe]]&amp;Tabelle2[[#This Row],[Name]]</f>
        <v>Edeka KonzernEdeka Hessenring (ZL)EssigEssig Exquisit 0,5lLiebling d.Jahres, Schw.Johannisb., 0,5l</v>
      </c>
    </row>
    <row r="53" spans="1:21">
      <c r="A53" t="s">
        <v>16</v>
      </c>
      <c r="B53" t="s">
        <v>17</v>
      </c>
      <c r="C53" t="s">
        <v>9</v>
      </c>
      <c r="D53" t="s">
        <v>193</v>
      </c>
      <c r="E53" t="s">
        <v>81</v>
      </c>
      <c r="F53">
        <v>28</v>
      </c>
      <c r="G53" t="s">
        <v>74</v>
      </c>
      <c r="H53">
        <v>0</v>
      </c>
      <c r="I53">
        <v>0</v>
      </c>
      <c r="J53">
        <v>0</v>
      </c>
      <c r="K53">
        <v>0</v>
      </c>
      <c r="L53">
        <v>0</v>
      </c>
      <c r="M53">
        <v>229</v>
      </c>
      <c r="N53">
        <v>1</v>
      </c>
      <c r="O53">
        <v>0</v>
      </c>
      <c r="P53">
        <v>340</v>
      </c>
      <c r="Q53">
        <v>0</v>
      </c>
      <c r="R53">
        <v>0</v>
      </c>
      <c r="U53" t="str">
        <f>Tabelle2[[#This Row],[Kundenhierarchie 1]]&amp;Tabelle2[[#This Row],[Händler]]&amp;Tabelle2[[#This Row],[Kategorie]]&amp;Tabelle2[[#This Row],[Gruppe]]&amp;Tabelle2[[#This Row],[Name]]</f>
        <v>Edeka KonzernEdeka Hessenring (ZL)EssigEssig Exquisit 100mlKühne Weißweinessig, 100ml Flasche</v>
      </c>
    </row>
    <row r="54" spans="1:21">
      <c r="A54" t="s">
        <v>16</v>
      </c>
      <c r="B54" t="s">
        <v>17</v>
      </c>
      <c r="C54" t="s">
        <v>9</v>
      </c>
      <c r="D54" t="s">
        <v>194</v>
      </c>
      <c r="E54" t="s">
        <v>79</v>
      </c>
      <c r="F54">
        <v>26</v>
      </c>
      <c r="G54" t="s">
        <v>74</v>
      </c>
      <c r="H54">
        <v>0</v>
      </c>
      <c r="I54">
        <v>0</v>
      </c>
      <c r="J54">
        <v>83.636471516023136</v>
      </c>
      <c r="K54">
        <v>1.2672064207722038</v>
      </c>
      <c r="L54">
        <v>0</v>
      </c>
      <c r="M54">
        <v>229</v>
      </c>
      <c r="N54">
        <v>1</v>
      </c>
      <c r="O54">
        <v>0</v>
      </c>
      <c r="P54">
        <v>340</v>
      </c>
      <c r="Q54">
        <v>96.334920449301976</v>
      </c>
      <c r="R54">
        <v>1.9476111221549957</v>
      </c>
      <c r="U54" t="str">
        <f>Tabelle2[[#This Row],[Kundenhierarchie 1]]&amp;Tabelle2[[#This Row],[Händler]]&amp;Tabelle2[[#This Row],[Kategorie]]&amp;Tabelle2[[#This Row],[Gruppe]]&amp;Tabelle2[[#This Row],[Name]]</f>
        <v>Edeka KonzernEdeka Hessenring (ZL)EssigEssig Flasche 0,75lGurkenaufguss, 0,75l Glasfl.</v>
      </c>
    </row>
    <row r="55" spans="1:21">
      <c r="A55" t="s">
        <v>16</v>
      </c>
      <c r="B55" t="s">
        <v>17</v>
      </c>
      <c r="C55" t="s">
        <v>9</v>
      </c>
      <c r="D55" t="s">
        <v>194</v>
      </c>
      <c r="E55" t="s">
        <v>59</v>
      </c>
      <c r="F55">
        <v>8</v>
      </c>
      <c r="G55" t="s">
        <v>51</v>
      </c>
      <c r="H55">
        <v>0</v>
      </c>
      <c r="I55">
        <v>0</v>
      </c>
      <c r="J55">
        <v>0</v>
      </c>
      <c r="K55">
        <v>0</v>
      </c>
      <c r="L55">
        <v>0</v>
      </c>
      <c r="M55">
        <v>229</v>
      </c>
      <c r="N55">
        <v>1</v>
      </c>
      <c r="O55">
        <v>0</v>
      </c>
      <c r="P55">
        <v>0</v>
      </c>
      <c r="Q55">
        <v>0</v>
      </c>
      <c r="R55">
        <v>0</v>
      </c>
      <c r="U55" t="str">
        <f>Tabelle2[[#This Row],[Kundenhierarchie 1]]&amp;Tabelle2[[#This Row],[Händler]]&amp;Tabelle2[[#This Row],[Kategorie]]&amp;Tabelle2[[#This Row],[Gruppe]]&amp;Tabelle2[[#This Row],[Name]]</f>
        <v>Edeka KonzernEdeka Hessenring (ZL)EssigEssig Flasche 0,75lKFM Kressi Kräuter VollwEs.5% 0,75l 12er</v>
      </c>
    </row>
    <row r="56" spans="1:21">
      <c r="A56" t="s">
        <v>16</v>
      </c>
      <c r="B56" t="s">
        <v>17</v>
      </c>
      <c r="C56" t="s">
        <v>9</v>
      </c>
      <c r="D56" t="s">
        <v>194</v>
      </c>
      <c r="E56" t="s">
        <v>56</v>
      </c>
      <c r="F56">
        <v>5</v>
      </c>
      <c r="G56" t="s">
        <v>51</v>
      </c>
      <c r="H56">
        <v>1</v>
      </c>
      <c r="I56">
        <v>0.98181818181818181</v>
      </c>
      <c r="J56">
        <v>75.787818094655009</v>
      </c>
      <c r="K56">
        <v>5.7577930685697476</v>
      </c>
      <c r="L56">
        <v>229</v>
      </c>
      <c r="M56">
        <v>229</v>
      </c>
      <c r="N56">
        <v>110</v>
      </c>
      <c r="O56">
        <v>108</v>
      </c>
      <c r="P56">
        <v>340</v>
      </c>
      <c r="Q56">
        <v>96.486547574442227</v>
      </c>
      <c r="R56">
        <v>7.371641361438023</v>
      </c>
      <c r="U56" t="str">
        <f>Tabelle2[[#This Row],[Kundenhierarchie 1]]&amp;Tabelle2[[#This Row],[Händler]]&amp;Tabelle2[[#This Row],[Kategorie]]&amp;Tabelle2[[#This Row],[Gruppe]]&amp;Tabelle2[[#This Row],[Name]]</f>
        <v>Edeka KonzernEdeka Hessenring (ZL)EssigEssig Flasche 0,75lSalata kräuterwürzig, 0,75l Glasflasche</v>
      </c>
    </row>
    <row r="57" spans="1:21">
      <c r="A57" t="s">
        <v>16</v>
      </c>
      <c r="B57" t="s">
        <v>17</v>
      </c>
      <c r="C57" t="s">
        <v>9</v>
      </c>
      <c r="D57" t="s">
        <v>194</v>
      </c>
      <c r="E57" t="s">
        <v>72</v>
      </c>
      <c r="F57">
        <v>20</v>
      </c>
      <c r="G57" t="s">
        <v>63</v>
      </c>
      <c r="H57">
        <v>0</v>
      </c>
      <c r="I57">
        <v>0</v>
      </c>
      <c r="J57">
        <v>0</v>
      </c>
      <c r="K57">
        <v>0</v>
      </c>
      <c r="L57">
        <v>0</v>
      </c>
      <c r="M57">
        <v>229</v>
      </c>
      <c r="N57">
        <v>1</v>
      </c>
      <c r="O57">
        <v>0</v>
      </c>
      <c r="P57">
        <v>340</v>
      </c>
      <c r="Q57">
        <v>0</v>
      </c>
      <c r="R57">
        <v>0</v>
      </c>
      <c r="U57" t="str">
        <f>Tabelle2[[#This Row],[Kundenhierarchie 1]]&amp;Tabelle2[[#This Row],[Händler]]&amp;Tabelle2[[#This Row],[Kategorie]]&amp;Tabelle2[[#This Row],[Gruppe]]&amp;Tabelle2[[#This Row],[Name]]</f>
        <v>Edeka KonzernEdeka Hessenring (ZL)EssigEssig Flasche 0,75lTafelessig 5%, 0,75l Glasflasche</v>
      </c>
    </row>
    <row r="58" spans="1:21">
      <c r="A58" t="s">
        <v>16</v>
      </c>
      <c r="B58" t="s">
        <v>17</v>
      </c>
      <c r="C58" t="s">
        <v>9</v>
      </c>
      <c r="D58" t="s">
        <v>195</v>
      </c>
      <c r="E58" t="s">
        <v>89</v>
      </c>
      <c r="F58">
        <v>36</v>
      </c>
      <c r="G58" t="s">
        <v>74</v>
      </c>
      <c r="H58">
        <v>0</v>
      </c>
      <c r="I58">
        <v>0</v>
      </c>
      <c r="J58">
        <v>55.009096949997762</v>
      </c>
      <c r="K58">
        <v>8.8212882523430416</v>
      </c>
      <c r="L58">
        <v>0</v>
      </c>
      <c r="M58">
        <v>229</v>
      </c>
      <c r="N58">
        <v>1</v>
      </c>
      <c r="O58">
        <v>0</v>
      </c>
      <c r="P58">
        <v>340</v>
      </c>
      <c r="Q58">
        <v>66.310342586184163</v>
      </c>
      <c r="R58">
        <v>1.3769718814314729</v>
      </c>
      <c r="U58" t="str">
        <f>Tabelle2[[#This Row],[Kundenhierarchie 1]]&amp;Tabelle2[[#This Row],[Händler]]&amp;Tabelle2[[#This Row],[Kategorie]]&amp;Tabelle2[[#This Row],[Gruppe]]&amp;Tabelle2[[#This Row],[Name]]</f>
        <v>Edeka KonzernEdeka Hessenring (ZL)EssigEssig Kanister &lt;5lGurkenaufguss gebrauchsfertig, 5l Kan.</v>
      </c>
    </row>
    <row r="59" spans="1:21">
      <c r="A59" t="s">
        <v>16</v>
      </c>
      <c r="B59" t="s">
        <v>17</v>
      </c>
      <c r="C59" t="s">
        <v>9</v>
      </c>
      <c r="D59" t="s">
        <v>195</v>
      </c>
      <c r="E59" t="s">
        <v>87</v>
      </c>
      <c r="F59">
        <v>34</v>
      </c>
      <c r="G59" t="s">
        <v>74</v>
      </c>
      <c r="H59">
        <v>0</v>
      </c>
      <c r="I59">
        <v>0</v>
      </c>
      <c r="J59">
        <v>7.042071403772753</v>
      </c>
      <c r="K59">
        <v>7.042071403772753</v>
      </c>
      <c r="L59">
        <v>0</v>
      </c>
      <c r="M59">
        <v>229</v>
      </c>
      <c r="N59">
        <v>1</v>
      </c>
      <c r="O59">
        <v>0</v>
      </c>
      <c r="P59">
        <v>340</v>
      </c>
      <c r="Q59">
        <v>0.9962229469827607</v>
      </c>
      <c r="R59">
        <v>0.9962229469827607</v>
      </c>
      <c r="U59" t="str">
        <f>Tabelle2[[#This Row],[Kundenhierarchie 1]]&amp;Tabelle2[[#This Row],[Händler]]&amp;Tabelle2[[#This Row],[Kategorie]]&amp;Tabelle2[[#This Row],[Gruppe]]&amp;Tabelle2[[#This Row],[Name]]</f>
        <v>Edeka KonzernEdeka Hessenring (ZL)EssigEssig Kanister &lt;5lGurkenaufguss, 2l Kanister</v>
      </c>
    </row>
    <row r="60" spans="1:21">
      <c r="A60" t="s">
        <v>16</v>
      </c>
      <c r="B60" t="s">
        <v>17</v>
      </c>
      <c r="C60" t="s">
        <v>9</v>
      </c>
      <c r="D60" t="s">
        <v>195</v>
      </c>
      <c r="E60" t="s">
        <v>80</v>
      </c>
      <c r="F60">
        <v>27</v>
      </c>
      <c r="G60" t="s">
        <v>74</v>
      </c>
      <c r="H60">
        <v>0</v>
      </c>
      <c r="I60">
        <v>0</v>
      </c>
      <c r="J60">
        <v>0</v>
      </c>
      <c r="K60">
        <v>0</v>
      </c>
      <c r="L60">
        <v>0</v>
      </c>
      <c r="M60">
        <v>229</v>
      </c>
      <c r="N60">
        <v>1</v>
      </c>
      <c r="O60">
        <v>0</v>
      </c>
      <c r="P60">
        <v>0</v>
      </c>
      <c r="Q60">
        <v>0</v>
      </c>
      <c r="R60">
        <v>0</v>
      </c>
      <c r="U60" t="str">
        <f>Tabelle2[[#This Row],[Kundenhierarchie 1]]&amp;Tabelle2[[#This Row],[Händler]]&amp;Tabelle2[[#This Row],[Kategorie]]&amp;Tabelle2[[#This Row],[Gruppe]]&amp;Tabelle2[[#This Row],[Name]]</f>
        <v>Edeka KonzernEdeka Hessenring (ZL)EssigEssig Kanister &lt;5lKFM Kressi Kr. vollwürziger Essig 5l Kan</v>
      </c>
    </row>
    <row r="61" spans="1:21">
      <c r="A61" t="s">
        <v>16</v>
      </c>
      <c r="B61" t="s">
        <v>17</v>
      </c>
      <c r="C61" t="s">
        <v>9</v>
      </c>
      <c r="D61" t="s">
        <v>195</v>
      </c>
      <c r="E61" t="s">
        <v>90</v>
      </c>
      <c r="F61">
        <v>99</v>
      </c>
      <c r="G61" t="s">
        <v>74</v>
      </c>
      <c r="H61">
        <v>0</v>
      </c>
      <c r="I61">
        <v>0</v>
      </c>
      <c r="J61">
        <v>0</v>
      </c>
      <c r="K61">
        <v>0</v>
      </c>
      <c r="L61">
        <v>0</v>
      </c>
      <c r="M61">
        <v>229</v>
      </c>
      <c r="N61">
        <v>1</v>
      </c>
      <c r="O61">
        <v>0</v>
      </c>
      <c r="P61">
        <v>0</v>
      </c>
      <c r="Q61">
        <v>0</v>
      </c>
      <c r="R61">
        <v>0</v>
      </c>
      <c r="U61" t="str">
        <f>Tabelle2[[#This Row],[Kundenhierarchie 1]]&amp;Tabelle2[[#This Row],[Händler]]&amp;Tabelle2[[#This Row],[Kategorie]]&amp;Tabelle2[[#This Row],[Gruppe]]&amp;Tabelle2[[#This Row],[Name]]</f>
        <v>Edeka KonzernEdeka Hessenring (ZL)EssigEssig Kanister &lt;5lKuehne Aceto Bals.di Modena 6%, 2l Kan.</v>
      </c>
    </row>
    <row r="62" spans="1:21">
      <c r="A62" t="s">
        <v>16</v>
      </c>
      <c r="B62" t="s">
        <v>17</v>
      </c>
      <c r="C62" t="s">
        <v>9</v>
      </c>
      <c r="D62" t="s">
        <v>195</v>
      </c>
      <c r="E62" t="s">
        <v>91</v>
      </c>
      <c r="F62">
        <v>99</v>
      </c>
      <c r="G62" t="s">
        <v>74</v>
      </c>
      <c r="H62">
        <v>0</v>
      </c>
      <c r="I62">
        <v>0</v>
      </c>
      <c r="J62">
        <v>0</v>
      </c>
      <c r="K62">
        <v>0</v>
      </c>
      <c r="L62">
        <v>0</v>
      </c>
      <c r="M62">
        <v>229</v>
      </c>
      <c r="N62">
        <v>1</v>
      </c>
      <c r="O62">
        <v>0</v>
      </c>
      <c r="P62">
        <v>0</v>
      </c>
      <c r="Q62">
        <v>0</v>
      </c>
      <c r="R62">
        <v>0</v>
      </c>
      <c r="U62" t="str">
        <f>Tabelle2[[#This Row],[Kundenhierarchie 1]]&amp;Tabelle2[[#This Row],[Händler]]&amp;Tabelle2[[#This Row],[Kategorie]]&amp;Tabelle2[[#This Row],[Gruppe]]&amp;Tabelle2[[#This Row],[Name]]</f>
        <v>Edeka KonzernEdeka Hessenring (ZL)EssigEssig Kanister &lt;5lKuehne Condimento Balsa.Bianco, 2l Kan.</v>
      </c>
    </row>
    <row r="63" spans="1:21">
      <c r="A63" t="s">
        <v>16</v>
      </c>
      <c r="B63" t="s">
        <v>17</v>
      </c>
      <c r="C63" t="s">
        <v>9</v>
      </c>
      <c r="D63" t="s">
        <v>195</v>
      </c>
      <c r="E63" t="s">
        <v>92</v>
      </c>
      <c r="F63">
        <v>99</v>
      </c>
      <c r="G63" t="s">
        <v>74</v>
      </c>
      <c r="H63">
        <v>0</v>
      </c>
      <c r="I63">
        <v>0</v>
      </c>
      <c r="J63">
        <v>0</v>
      </c>
      <c r="K63">
        <v>0</v>
      </c>
      <c r="L63">
        <v>0</v>
      </c>
      <c r="M63">
        <v>229</v>
      </c>
      <c r="N63">
        <v>1</v>
      </c>
      <c r="O63">
        <v>0</v>
      </c>
      <c r="P63">
        <v>0</v>
      </c>
      <c r="Q63">
        <v>0</v>
      </c>
      <c r="R63">
        <v>0</v>
      </c>
      <c r="U63" t="str">
        <f>Tabelle2[[#This Row],[Kundenhierarchie 1]]&amp;Tabelle2[[#This Row],[Händler]]&amp;Tabelle2[[#This Row],[Kategorie]]&amp;Tabelle2[[#This Row],[Gruppe]]&amp;Tabelle2[[#This Row],[Name]]</f>
        <v>Edeka KonzernEdeka Hessenring (ZL)EssigEssig Kanister &lt;5lKuehne Rotweinessig 6%, 2l Kanister</v>
      </c>
    </row>
    <row r="64" spans="1:21">
      <c r="A64" t="s">
        <v>16</v>
      </c>
      <c r="B64" t="s">
        <v>17</v>
      </c>
      <c r="C64" t="s">
        <v>9</v>
      </c>
      <c r="D64" t="s">
        <v>195</v>
      </c>
      <c r="E64" t="s">
        <v>93</v>
      </c>
      <c r="F64">
        <v>99</v>
      </c>
      <c r="G64" t="s">
        <v>74</v>
      </c>
      <c r="H64">
        <v>0</v>
      </c>
      <c r="I64">
        <v>0</v>
      </c>
      <c r="J64">
        <v>0</v>
      </c>
      <c r="K64">
        <v>0</v>
      </c>
      <c r="L64">
        <v>0</v>
      </c>
      <c r="M64">
        <v>229</v>
      </c>
      <c r="N64">
        <v>1</v>
      </c>
      <c r="O64">
        <v>0</v>
      </c>
      <c r="P64">
        <v>0</v>
      </c>
      <c r="Q64">
        <v>0</v>
      </c>
      <c r="R64">
        <v>0</v>
      </c>
      <c r="U64" t="str">
        <f>Tabelle2[[#This Row],[Kundenhierarchie 1]]&amp;Tabelle2[[#This Row],[Händler]]&amp;Tabelle2[[#This Row],[Kategorie]]&amp;Tabelle2[[#This Row],[Gruppe]]&amp;Tabelle2[[#This Row],[Name]]</f>
        <v>Edeka KonzernEdeka Hessenring (ZL)EssigEssig Kanister &lt;5lKuehne Weissweinessig 6%, 2l Kanister</v>
      </c>
    </row>
    <row r="65" spans="1:21">
      <c r="A65" t="s">
        <v>16</v>
      </c>
      <c r="B65" t="s">
        <v>17</v>
      </c>
      <c r="C65" t="s">
        <v>9</v>
      </c>
      <c r="D65" t="s">
        <v>195</v>
      </c>
      <c r="E65" t="s">
        <v>95</v>
      </c>
      <c r="F65">
        <v>99</v>
      </c>
      <c r="G65" t="s">
        <v>74</v>
      </c>
      <c r="H65">
        <v>0</v>
      </c>
      <c r="I65">
        <v>0</v>
      </c>
      <c r="J65">
        <v>0</v>
      </c>
      <c r="K65">
        <v>0</v>
      </c>
      <c r="L65">
        <v>0</v>
      </c>
      <c r="M65">
        <v>229</v>
      </c>
      <c r="N65">
        <v>1</v>
      </c>
      <c r="O65">
        <v>0</v>
      </c>
      <c r="P65">
        <v>0</v>
      </c>
      <c r="Q65">
        <v>0</v>
      </c>
      <c r="R65">
        <v>0</v>
      </c>
      <c r="U65" t="str">
        <f>Tabelle2[[#This Row],[Kundenhierarchie 1]]&amp;Tabelle2[[#This Row],[Händler]]&amp;Tabelle2[[#This Row],[Kategorie]]&amp;Tabelle2[[#This Row],[Gruppe]]&amp;Tabelle2[[#This Row],[Name]]</f>
        <v>Edeka KonzernEdeka Hessenring (ZL)EssigEssig Kanister &lt;5lStein UnivTafelessig a Branntw.5% 5l Kan</v>
      </c>
    </row>
    <row r="66" spans="1:21">
      <c r="A66" t="s">
        <v>16</v>
      </c>
      <c r="B66" t="s">
        <v>17</v>
      </c>
      <c r="C66" t="s">
        <v>9</v>
      </c>
      <c r="D66" t="s">
        <v>196</v>
      </c>
      <c r="E66" t="s">
        <v>57</v>
      </c>
      <c r="F66">
        <v>6</v>
      </c>
      <c r="G66" t="s">
        <v>51</v>
      </c>
      <c r="H66">
        <v>0</v>
      </c>
      <c r="I66">
        <v>0</v>
      </c>
      <c r="J66">
        <v>0</v>
      </c>
      <c r="K66">
        <v>0</v>
      </c>
      <c r="L66">
        <v>0</v>
      </c>
      <c r="M66">
        <v>229</v>
      </c>
      <c r="N66">
        <v>1</v>
      </c>
      <c r="O66">
        <v>0</v>
      </c>
      <c r="P66">
        <v>340</v>
      </c>
      <c r="Q66">
        <v>0</v>
      </c>
      <c r="R66">
        <v>0</v>
      </c>
      <c r="U66" t="str">
        <f>Tabelle2[[#This Row],[Kundenhierarchie 1]]&amp;Tabelle2[[#This Row],[Händler]]&amp;Tabelle2[[#This Row],[Kategorie]]&amp;Tabelle2[[#This Row],[Gruppe]]&amp;Tabelle2[[#This Row],[Name]]</f>
        <v>Edeka KonzernEdeka Hessenring (ZL)EssigEssig KeulenApfelessig 5%, 0,75l Fl.</v>
      </c>
    </row>
    <row r="67" spans="1:21">
      <c r="A67" t="s">
        <v>16</v>
      </c>
      <c r="B67" t="s">
        <v>17</v>
      </c>
      <c r="C67" t="s">
        <v>9</v>
      </c>
      <c r="D67" t="s">
        <v>196</v>
      </c>
      <c r="E67" t="s">
        <v>82</v>
      </c>
      <c r="F67">
        <v>29</v>
      </c>
      <c r="G67" t="s">
        <v>74</v>
      </c>
      <c r="H67">
        <v>1</v>
      </c>
      <c r="I67">
        <v>0.99090909090909096</v>
      </c>
      <c r="J67">
        <v>80.229646328708128</v>
      </c>
      <c r="K67">
        <v>7.2167053480183689</v>
      </c>
      <c r="L67">
        <v>229</v>
      </c>
      <c r="M67">
        <v>229</v>
      </c>
      <c r="N67">
        <v>110</v>
      </c>
      <c r="O67">
        <v>109</v>
      </c>
      <c r="P67">
        <v>340</v>
      </c>
      <c r="Q67">
        <v>86.693020508480842</v>
      </c>
      <c r="R67">
        <v>-0.68587804776700523</v>
      </c>
      <c r="U67" t="str">
        <f>Tabelle2[[#This Row],[Kundenhierarchie 1]]&amp;Tabelle2[[#This Row],[Händler]]&amp;Tabelle2[[#This Row],[Kategorie]]&amp;Tabelle2[[#This Row],[Gruppe]]&amp;Tabelle2[[#This Row],[Name]]</f>
        <v>Edeka KonzernEdeka Hessenring (ZL)EssigEssig KeulenEssig plus Zitrone, 0,75l Glasfl.</v>
      </c>
    </row>
    <row r="68" spans="1:21">
      <c r="A68" t="s">
        <v>16</v>
      </c>
      <c r="B68" t="s">
        <v>17</v>
      </c>
      <c r="C68" t="s">
        <v>9</v>
      </c>
      <c r="D68" t="s">
        <v>196</v>
      </c>
      <c r="E68" t="s">
        <v>54</v>
      </c>
      <c r="F68">
        <v>3</v>
      </c>
      <c r="G68" t="s">
        <v>51</v>
      </c>
      <c r="H68">
        <v>1</v>
      </c>
      <c r="I68">
        <v>0.99090909090909096</v>
      </c>
      <c r="J68">
        <v>100</v>
      </c>
      <c r="K68">
        <v>1.8183212062359688</v>
      </c>
      <c r="L68">
        <v>229</v>
      </c>
      <c r="M68">
        <v>229</v>
      </c>
      <c r="N68">
        <v>110</v>
      </c>
      <c r="O68">
        <v>109</v>
      </c>
      <c r="P68">
        <v>340</v>
      </c>
      <c r="Q68">
        <v>100</v>
      </c>
      <c r="R68">
        <v>2.8304961828130217</v>
      </c>
      <c r="U68" t="str">
        <f>Tabelle2[[#This Row],[Kundenhierarchie 1]]&amp;Tabelle2[[#This Row],[Händler]]&amp;Tabelle2[[#This Row],[Kategorie]]&amp;Tabelle2[[#This Row],[Gruppe]]&amp;Tabelle2[[#This Row],[Name]]</f>
        <v>Edeka KonzernEdeka Hessenring (ZL)EssigEssig KeulenSurol 7-Krt Essig, 0,75l Fl.</v>
      </c>
    </row>
    <row r="69" spans="1:21">
      <c r="A69" t="s">
        <v>16</v>
      </c>
      <c r="B69" t="s">
        <v>17</v>
      </c>
      <c r="C69" t="s">
        <v>9</v>
      </c>
      <c r="D69" t="s">
        <v>196</v>
      </c>
      <c r="E69" t="s">
        <v>73</v>
      </c>
      <c r="F69">
        <v>21</v>
      </c>
      <c r="G69" t="s">
        <v>63</v>
      </c>
      <c r="H69">
        <v>0</v>
      </c>
      <c r="I69">
        <v>0</v>
      </c>
      <c r="J69">
        <v>0</v>
      </c>
      <c r="K69">
        <v>0</v>
      </c>
      <c r="L69">
        <v>0</v>
      </c>
      <c r="M69">
        <v>229</v>
      </c>
      <c r="N69">
        <v>1</v>
      </c>
      <c r="O69">
        <v>0</v>
      </c>
      <c r="P69">
        <v>340</v>
      </c>
      <c r="Q69">
        <v>0</v>
      </c>
      <c r="R69">
        <v>0</v>
      </c>
      <c r="U69" t="str">
        <f>Tabelle2[[#This Row],[Kundenhierarchie 1]]&amp;Tabelle2[[#This Row],[Händler]]&amp;Tabelle2[[#This Row],[Kategorie]]&amp;Tabelle2[[#This Row],[Gruppe]]&amp;Tabelle2[[#This Row],[Name]]</f>
        <v>Edeka KonzernEdeka Hessenring (ZL)EssigEssig KeulenWeinwürziger Essig 5%, 0,75l Glasflasche</v>
      </c>
    </row>
    <row r="70" spans="1:21">
      <c r="A70" t="s">
        <v>16</v>
      </c>
      <c r="B70" t="s">
        <v>17</v>
      </c>
      <c r="C70" t="s">
        <v>9</v>
      </c>
      <c r="D70" t="s">
        <v>197</v>
      </c>
      <c r="E70" t="s">
        <v>85</v>
      </c>
      <c r="F70">
        <v>32</v>
      </c>
      <c r="G70" t="s">
        <v>74</v>
      </c>
      <c r="H70">
        <v>0</v>
      </c>
      <c r="I70">
        <v>0</v>
      </c>
      <c r="J70">
        <v>0</v>
      </c>
      <c r="K70">
        <v>0</v>
      </c>
      <c r="L70">
        <v>0</v>
      </c>
      <c r="M70">
        <v>229</v>
      </c>
      <c r="N70">
        <v>1</v>
      </c>
      <c r="O70">
        <v>0</v>
      </c>
      <c r="P70">
        <v>340</v>
      </c>
      <c r="Q70">
        <v>0</v>
      </c>
      <c r="R70">
        <v>0</v>
      </c>
      <c r="U70" t="str">
        <f>Tabelle2[[#This Row],[Kundenhierarchie 1]]&amp;Tabelle2[[#This Row],[Händler]]&amp;Tabelle2[[#This Row],[Kategorie]]&amp;Tabelle2[[#This Row],[Gruppe]]&amp;Tabelle2[[#This Row],[Name]]</f>
        <v>Edeka KonzernEdeka Hessenring (ZL)EssigVitasurVitasur Apfelessig-Trank, 0,75l Glasfl.</v>
      </c>
    </row>
    <row r="71" spans="1:21">
      <c r="A71" t="s">
        <v>16</v>
      </c>
      <c r="B71" t="s">
        <v>17</v>
      </c>
      <c r="C71" t="s">
        <v>14</v>
      </c>
      <c r="D71" t="s">
        <v>199</v>
      </c>
      <c r="E71" t="s">
        <v>198</v>
      </c>
      <c r="F71">
        <v>19</v>
      </c>
      <c r="G71" t="s">
        <v>74</v>
      </c>
      <c r="H71">
        <v>0</v>
      </c>
      <c r="I71">
        <v>0</v>
      </c>
      <c r="J71">
        <v>0</v>
      </c>
      <c r="K71">
        <v>0</v>
      </c>
      <c r="L71">
        <v>0</v>
      </c>
      <c r="M71">
        <v>229</v>
      </c>
      <c r="N71">
        <v>1</v>
      </c>
      <c r="O71">
        <v>0</v>
      </c>
      <c r="P71">
        <v>340</v>
      </c>
      <c r="Q71">
        <v>0</v>
      </c>
      <c r="R71">
        <v>0</v>
      </c>
      <c r="U71" t="str">
        <f>Tabelle2[[#This Row],[Kundenhierarchie 1]]&amp;Tabelle2[[#This Row],[Händler]]&amp;Tabelle2[[#This Row],[Kategorie]]&amp;Tabelle2[[#This Row],[Gruppe]]&amp;Tabelle2[[#This Row],[Name]]</f>
        <v>Edeka KonzernEdeka Hessenring (ZL)Gemüse in EssigGemüse in Essig -370 ml GL.Bohnensalat, 370ml Glas, 10er Tray</v>
      </c>
    </row>
    <row r="72" spans="1:21">
      <c r="A72" t="s">
        <v>16</v>
      </c>
      <c r="B72" t="s">
        <v>17</v>
      </c>
      <c r="C72" t="s">
        <v>14</v>
      </c>
      <c r="D72" t="s">
        <v>199</v>
      </c>
      <c r="E72" t="s">
        <v>200</v>
      </c>
      <c r="F72">
        <v>18</v>
      </c>
      <c r="G72" t="s">
        <v>74</v>
      </c>
      <c r="H72">
        <v>0</v>
      </c>
      <c r="I72">
        <v>0</v>
      </c>
      <c r="J72">
        <v>0</v>
      </c>
      <c r="K72">
        <v>0</v>
      </c>
      <c r="L72">
        <v>0</v>
      </c>
      <c r="M72">
        <v>229</v>
      </c>
      <c r="N72">
        <v>1</v>
      </c>
      <c r="O72">
        <v>0</v>
      </c>
      <c r="P72">
        <v>340</v>
      </c>
      <c r="Q72">
        <v>0</v>
      </c>
      <c r="R72">
        <v>0</v>
      </c>
      <c r="U72" t="str">
        <f>Tabelle2[[#This Row],[Kundenhierarchie 1]]&amp;Tabelle2[[#This Row],[Händler]]&amp;Tabelle2[[#This Row],[Kategorie]]&amp;Tabelle2[[#This Row],[Gruppe]]&amp;Tabelle2[[#This Row],[Name]]</f>
        <v>Edeka KonzernEdeka Hessenring (ZL)Gemüse in EssigGemüse in Essig -370 ml GL.Karottensalat, 370ml Glas, 10er Tray</v>
      </c>
    </row>
    <row r="73" spans="1:21">
      <c r="A73" t="s">
        <v>16</v>
      </c>
      <c r="B73" t="s">
        <v>17</v>
      </c>
      <c r="C73" t="s">
        <v>14</v>
      </c>
      <c r="D73" t="s">
        <v>199</v>
      </c>
      <c r="E73" t="s">
        <v>201</v>
      </c>
      <c r="F73">
        <v>12</v>
      </c>
      <c r="G73" t="s">
        <v>63</v>
      </c>
      <c r="H73">
        <v>0</v>
      </c>
      <c r="I73">
        <v>0</v>
      </c>
      <c r="J73">
        <v>0</v>
      </c>
      <c r="K73">
        <v>0</v>
      </c>
      <c r="L73">
        <v>0</v>
      </c>
      <c r="M73">
        <v>229</v>
      </c>
      <c r="N73">
        <v>1</v>
      </c>
      <c r="O73">
        <v>0</v>
      </c>
      <c r="P73">
        <v>340</v>
      </c>
      <c r="Q73">
        <v>0</v>
      </c>
      <c r="R73">
        <v>0</v>
      </c>
      <c r="U73" t="str">
        <f>Tabelle2[[#This Row],[Kundenhierarchie 1]]&amp;Tabelle2[[#This Row],[Händler]]&amp;Tabelle2[[#This Row],[Kategorie]]&amp;Tabelle2[[#This Row],[Gruppe]]&amp;Tabelle2[[#This Row],[Name]]</f>
        <v>Edeka KonzernEdeka Hessenring (ZL)Gemüse in EssigGemüse in Essig -370 ml GL.Kürbis, 370ml Glas, 10er Tray</v>
      </c>
    </row>
    <row r="74" spans="1:21">
      <c r="A74" t="s">
        <v>16</v>
      </c>
      <c r="B74" t="s">
        <v>17</v>
      </c>
      <c r="C74" t="s">
        <v>14</v>
      </c>
      <c r="D74" t="s">
        <v>199</v>
      </c>
      <c r="E74" t="s">
        <v>202</v>
      </c>
      <c r="F74">
        <v>4</v>
      </c>
      <c r="G74" t="s">
        <v>51</v>
      </c>
      <c r="H74">
        <v>0</v>
      </c>
      <c r="I74">
        <v>0</v>
      </c>
      <c r="J74">
        <v>0</v>
      </c>
      <c r="K74">
        <v>0</v>
      </c>
      <c r="L74">
        <v>0</v>
      </c>
      <c r="M74">
        <v>229</v>
      </c>
      <c r="N74">
        <v>1</v>
      </c>
      <c r="O74">
        <v>0</v>
      </c>
      <c r="P74">
        <v>340</v>
      </c>
      <c r="Q74">
        <v>0</v>
      </c>
      <c r="R74">
        <v>0</v>
      </c>
      <c r="U74" t="str">
        <f>Tabelle2[[#This Row],[Kundenhierarchie 1]]&amp;Tabelle2[[#This Row],[Händler]]&amp;Tabelle2[[#This Row],[Kategorie]]&amp;Tabelle2[[#This Row],[Gruppe]]&amp;Tabelle2[[#This Row],[Name]]</f>
        <v>Edeka KonzernEdeka Hessenring (ZL)Gemüse in EssigGemüse in Essig -370 ml GL.Maiskölbchen, 212ml Glas, 10er Tray</v>
      </c>
    </row>
    <row r="75" spans="1:21">
      <c r="A75" t="s">
        <v>16</v>
      </c>
      <c r="B75" t="s">
        <v>17</v>
      </c>
      <c r="C75" t="s">
        <v>14</v>
      </c>
      <c r="D75" t="s">
        <v>199</v>
      </c>
      <c r="E75" t="s">
        <v>203</v>
      </c>
      <c r="F75">
        <v>11</v>
      </c>
      <c r="G75" t="s">
        <v>63</v>
      </c>
      <c r="H75">
        <v>1</v>
      </c>
      <c r="I75">
        <v>0</v>
      </c>
      <c r="J75">
        <v>69.548443309015028</v>
      </c>
      <c r="K75">
        <v>9.3700692695406929E-2</v>
      </c>
      <c r="L75">
        <v>229</v>
      </c>
      <c r="M75">
        <v>229</v>
      </c>
      <c r="N75">
        <v>1</v>
      </c>
      <c r="O75">
        <v>0</v>
      </c>
      <c r="P75">
        <v>340</v>
      </c>
      <c r="Q75">
        <v>88.329987444528228</v>
      </c>
      <c r="R75">
        <v>-0.90150249303913199</v>
      </c>
      <c r="U75" t="str">
        <f>Tabelle2[[#This Row],[Kundenhierarchie 1]]&amp;Tabelle2[[#This Row],[Händler]]&amp;Tabelle2[[#This Row],[Kategorie]]&amp;Tabelle2[[#This Row],[Gruppe]]&amp;Tabelle2[[#This Row],[Name]]</f>
        <v>Edeka KonzernEdeka Hessenring (ZL)Gemüse in EssigGemüse in Essig -370 ml GL.Mixed Pickles, 370ml Glas, 10er Tray</v>
      </c>
    </row>
    <row r="76" spans="1:21">
      <c r="A76" t="s">
        <v>16</v>
      </c>
      <c r="B76" t="s">
        <v>17</v>
      </c>
      <c r="C76" t="s">
        <v>14</v>
      </c>
      <c r="D76" t="s">
        <v>199</v>
      </c>
      <c r="E76" t="s">
        <v>204</v>
      </c>
      <c r="F76">
        <v>13</v>
      </c>
      <c r="G76" t="s">
        <v>63</v>
      </c>
      <c r="H76">
        <v>0</v>
      </c>
      <c r="I76">
        <v>0</v>
      </c>
      <c r="J76">
        <v>0</v>
      </c>
      <c r="K76">
        <v>0</v>
      </c>
      <c r="L76">
        <v>0</v>
      </c>
      <c r="M76">
        <v>229</v>
      </c>
      <c r="N76">
        <v>1</v>
      </c>
      <c r="O76">
        <v>0</v>
      </c>
      <c r="P76">
        <v>340</v>
      </c>
      <c r="Q76">
        <v>0</v>
      </c>
      <c r="R76">
        <v>0</v>
      </c>
      <c r="U76" t="str">
        <f>Tabelle2[[#This Row],[Kundenhierarchie 1]]&amp;Tabelle2[[#This Row],[Händler]]&amp;Tabelle2[[#This Row],[Kategorie]]&amp;Tabelle2[[#This Row],[Gruppe]]&amp;Tabelle2[[#This Row],[Name]]</f>
        <v>Edeka KonzernEdeka Hessenring (ZL)Gemüse in EssigGemüse in Essig -370 ml GL.Paprika Streifen, 370ml Gl, 10er Tray</v>
      </c>
    </row>
    <row r="77" spans="1:21">
      <c r="A77" t="s">
        <v>16</v>
      </c>
      <c r="B77" t="s">
        <v>17</v>
      </c>
      <c r="C77" t="s">
        <v>14</v>
      </c>
      <c r="D77" t="s">
        <v>199</v>
      </c>
      <c r="E77" t="s">
        <v>205</v>
      </c>
      <c r="F77">
        <v>15</v>
      </c>
      <c r="G77" t="s">
        <v>63</v>
      </c>
      <c r="H77">
        <v>0</v>
      </c>
      <c r="I77">
        <v>0</v>
      </c>
      <c r="J77">
        <v>0</v>
      </c>
      <c r="K77">
        <v>0</v>
      </c>
      <c r="L77">
        <v>0</v>
      </c>
      <c r="M77">
        <v>229</v>
      </c>
      <c r="N77">
        <v>1</v>
      </c>
      <c r="O77">
        <v>0</v>
      </c>
      <c r="P77">
        <v>340</v>
      </c>
      <c r="Q77">
        <v>0</v>
      </c>
      <c r="R77">
        <v>0</v>
      </c>
      <c r="U77" t="str">
        <f>Tabelle2[[#This Row],[Kundenhierarchie 1]]&amp;Tabelle2[[#This Row],[Händler]]&amp;Tabelle2[[#This Row],[Kategorie]]&amp;Tabelle2[[#This Row],[Gruppe]]&amp;Tabelle2[[#This Row],[Name]]</f>
        <v>Edeka KonzernEdeka Hessenring (ZL)Gemüse in EssigGemüse in Essig -370 ml GL.Peperoni mild, 370ml Glas, 10er Tray</v>
      </c>
    </row>
    <row r="78" spans="1:21">
      <c r="A78" t="s">
        <v>16</v>
      </c>
      <c r="B78" t="s">
        <v>17</v>
      </c>
      <c r="C78" t="s">
        <v>14</v>
      </c>
      <c r="D78" t="s">
        <v>199</v>
      </c>
      <c r="E78" t="s">
        <v>206</v>
      </c>
      <c r="F78">
        <v>17</v>
      </c>
      <c r="G78" t="s">
        <v>74</v>
      </c>
      <c r="H78">
        <v>0</v>
      </c>
      <c r="I78">
        <v>0</v>
      </c>
      <c r="J78">
        <v>0</v>
      </c>
      <c r="K78">
        <v>0</v>
      </c>
      <c r="L78">
        <v>0</v>
      </c>
      <c r="M78">
        <v>229</v>
      </c>
      <c r="N78">
        <v>1</v>
      </c>
      <c r="O78">
        <v>0</v>
      </c>
      <c r="P78">
        <v>340</v>
      </c>
      <c r="Q78">
        <v>0</v>
      </c>
      <c r="R78">
        <v>0</v>
      </c>
      <c r="U78" t="str">
        <f>Tabelle2[[#This Row],[Kundenhierarchie 1]]&amp;Tabelle2[[#This Row],[Händler]]&amp;Tabelle2[[#This Row],[Kategorie]]&amp;Tabelle2[[#This Row],[Gruppe]]&amp;Tabelle2[[#This Row],[Name]]</f>
        <v>Edeka KonzernEdeka Hessenring (ZL)Gemüse in EssigGemüse in Essig -370 ml GL.Peperoni scharf, 370ml Glas, 10er Tray</v>
      </c>
    </row>
    <row r="79" spans="1:21">
      <c r="A79" t="s">
        <v>16</v>
      </c>
      <c r="B79" t="s">
        <v>17</v>
      </c>
      <c r="C79" t="s">
        <v>14</v>
      </c>
      <c r="D79" t="s">
        <v>199</v>
      </c>
      <c r="E79" t="s">
        <v>207</v>
      </c>
      <c r="F79">
        <v>5</v>
      </c>
      <c r="G79" t="s">
        <v>63</v>
      </c>
      <c r="H79">
        <v>0</v>
      </c>
      <c r="I79">
        <v>0</v>
      </c>
      <c r="J79">
        <v>0</v>
      </c>
      <c r="K79">
        <v>0</v>
      </c>
      <c r="L79">
        <v>0</v>
      </c>
      <c r="M79">
        <v>229</v>
      </c>
      <c r="N79">
        <v>1</v>
      </c>
      <c r="O79">
        <v>0</v>
      </c>
      <c r="P79">
        <v>340</v>
      </c>
      <c r="Q79">
        <v>0</v>
      </c>
      <c r="R79">
        <v>0</v>
      </c>
      <c r="U79" t="str">
        <f>Tabelle2[[#This Row],[Kundenhierarchie 1]]&amp;Tabelle2[[#This Row],[Händler]]&amp;Tabelle2[[#This Row],[Kategorie]]&amp;Tabelle2[[#This Row],[Gruppe]]&amp;Tabelle2[[#This Row],[Name]]</f>
        <v>Edeka KonzernEdeka Hessenring (ZL)Gemüse in EssigGemüse in Essig -370 ml GL.Puszta-Salat, 370ml Glas, 10er Tray</v>
      </c>
    </row>
    <row r="80" spans="1:21">
      <c r="A80" t="s">
        <v>16</v>
      </c>
      <c r="B80" t="s">
        <v>17</v>
      </c>
      <c r="C80" t="s">
        <v>14</v>
      </c>
      <c r="D80" t="s">
        <v>199</v>
      </c>
      <c r="E80" t="s">
        <v>208</v>
      </c>
      <c r="F80">
        <v>16</v>
      </c>
      <c r="G80" t="s">
        <v>74</v>
      </c>
      <c r="H80">
        <v>0</v>
      </c>
      <c r="I80">
        <v>0</v>
      </c>
      <c r="J80">
        <v>0</v>
      </c>
      <c r="K80">
        <v>0</v>
      </c>
      <c r="L80">
        <v>0</v>
      </c>
      <c r="M80">
        <v>229</v>
      </c>
      <c r="N80">
        <v>1</v>
      </c>
      <c r="O80">
        <v>0</v>
      </c>
      <c r="P80">
        <v>340</v>
      </c>
      <c r="Q80">
        <v>0</v>
      </c>
      <c r="R80">
        <v>0</v>
      </c>
      <c r="U80" t="str">
        <f>Tabelle2[[#This Row],[Kundenhierarchie 1]]&amp;Tabelle2[[#This Row],[Händler]]&amp;Tabelle2[[#This Row],[Kategorie]]&amp;Tabelle2[[#This Row],[Gruppe]]&amp;Tabelle2[[#This Row],[Name]]</f>
        <v>Edeka KonzernEdeka Hessenring (ZL)Gemüse in EssigGemüse in Essig -370 ml GL.Rote Bete Sch.leicht, 370ml Gl.10er Tray</v>
      </c>
    </row>
    <row r="81" spans="1:21">
      <c r="A81" t="s">
        <v>16</v>
      </c>
      <c r="B81" t="s">
        <v>17</v>
      </c>
      <c r="C81" t="s">
        <v>14</v>
      </c>
      <c r="D81" t="s">
        <v>199</v>
      </c>
      <c r="E81" t="s">
        <v>209</v>
      </c>
      <c r="F81">
        <v>1</v>
      </c>
      <c r="G81" t="s">
        <v>51</v>
      </c>
      <c r="H81">
        <v>1</v>
      </c>
      <c r="I81">
        <v>0</v>
      </c>
      <c r="J81">
        <v>79.719576810972796</v>
      </c>
      <c r="K81">
        <v>2.9386246838843864</v>
      </c>
      <c r="L81">
        <v>229</v>
      </c>
      <c r="M81">
        <v>229</v>
      </c>
      <c r="N81">
        <v>1</v>
      </c>
      <c r="O81">
        <v>0</v>
      </c>
      <c r="P81">
        <v>340</v>
      </c>
      <c r="Q81">
        <v>95.384323926331945</v>
      </c>
      <c r="R81">
        <v>2.1212886316732806</v>
      </c>
      <c r="U81" t="str">
        <f>Tabelle2[[#This Row],[Kundenhierarchie 1]]&amp;Tabelle2[[#This Row],[Händler]]&amp;Tabelle2[[#This Row],[Kategorie]]&amp;Tabelle2[[#This Row],[Gruppe]]&amp;Tabelle2[[#This Row],[Name]]</f>
        <v>Edeka KonzernEdeka Hessenring (ZL)Gemüse in EssigGemüse in Essig -370 ml GL.Rote Bete Scheiben, 370ml Glas,10er Tray</v>
      </c>
    </row>
    <row r="82" spans="1:21">
      <c r="A82" t="s">
        <v>16</v>
      </c>
      <c r="B82" t="s">
        <v>17</v>
      </c>
      <c r="C82" t="s">
        <v>14</v>
      </c>
      <c r="D82" t="s">
        <v>199</v>
      </c>
      <c r="E82" t="s">
        <v>210</v>
      </c>
      <c r="F82">
        <v>8</v>
      </c>
      <c r="G82" t="s">
        <v>63</v>
      </c>
      <c r="H82">
        <v>1</v>
      </c>
      <c r="I82">
        <v>0</v>
      </c>
      <c r="J82">
        <v>66.096771230292148</v>
      </c>
      <c r="K82">
        <v>-10.597372944864267</v>
      </c>
      <c r="L82">
        <v>229</v>
      </c>
      <c r="M82">
        <v>229</v>
      </c>
      <c r="N82">
        <v>1</v>
      </c>
      <c r="O82">
        <v>0</v>
      </c>
      <c r="P82">
        <v>340</v>
      </c>
      <c r="Q82">
        <v>84.988392040277077</v>
      </c>
      <c r="R82">
        <v>-11.500611469227906</v>
      </c>
      <c r="U82" t="str">
        <f>Tabelle2[[#This Row],[Kundenhierarchie 1]]&amp;Tabelle2[[#This Row],[Händler]]&amp;Tabelle2[[#This Row],[Kategorie]]&amp;Tabelle2[[#This Row],[Gruppe]]&amp;Tabelle2[[#This Row],[Name]]</f>
        <v>Edeka KonzernEdeka Hessenring (ZL)Gemüse in EssigGemüse in Essig -370 ml GL.Rote Bete Würfel, 370 ml Glas,10er Tray</v>
      </c>
    </row>
    <row r="83" spans="1:21">
      <c r="A83" t="s">
        <v>16</v>
      </c>
      <c r="B83" t="s">
        <v>17</v>
      </c>
      <c r="C83" t="s">
        <v>14</v>
      </c>
      <c r="D83" t="s">
        <v>199</v>
      </c>
      <c r="E83" t="s">
        <v>211</v>
      </c>
      <c r="F83">
        <v>7</v>
      </c>
      <c r="G83" t="s">
        <v>63</v>
      </c>
      <c r="H83">
        <v>1</v>
      </c>
      <c r="I83">
        <v>0</v>
      </c>
      <c r="J83">
        <v>62.611646262256301</v>
      </c>
      <c r="K83">
        <v>-6.8646081692649936</v>
      </c>
      <c r="L83">
        <v>229</v>
      </c>
      <c r="M83">
        <v>229</v>
      </c>
      <c r="N83">
        <v>1</v>
      </c>
      <c r="O83">
        <v>0</v>
      </c>
      <c r="P83">
        <v>340</v>
      </c>
      <c r="Q83">
        <v>82.429298922136013</v>
      </c>
      <c r="R83">
        <v>-2.8059903154943839</v>
      </c>
      <c r="U83" t="str">
        <f>Tabelle2[[#This Row],[Kundenhierarchie 1]]&amp;Tabelle2[[#This Row],[Händler]]&amp;Tabelle2[[#This Row],[Kategorie]]&amp;Tabelle2[[#This Row],[Gruppe]]&amp;Tabelle2[[#This Row],[Name]]</f>
        <v>Edeka KonzernEdeka Hessenring (ZL)Gemüse in EssigGemüse in Essig -370 ml GL.Sellerie Streifen, 370ml Glas, 10er Tray</v>
      </c>
    </row>
    <row r="84" spans="1:21">
      <c r="A84" t="s">
        <v>16</v>
      </c>
      <c r="B84" t="s">
        <v>17</v>
      </c>
      <c r="C84" t="s">
        <v>14</v>
      </c>
      <c r="D84" t="s">
        <v>199</v>
      </c>
      <c r="E84" t="s">
        <v>212</v>
      </c>
      <c r="F84">
        <v>10</v>
      </c>
      <c r="G84" t="s">
        <v>74</v>
      </c>
      <c r="H84">
        <v>0</v>
      </c>
      <c r="I84">
        <v>0</v>
      </c>
      <c r="J84">
        <v>0</v>
      </c>
      <c r="K84">
        <v>0</v>
      </c>
      <c r="L84">
        <v>0</v>
      </c>
      <c r="M84">
        <v>229</v>
      </c>
      <c r="N84">
        <v>1</v>
      </c>
      <c r="O84">
        <v>0</v>
      </c>
      <c r="P84">
        <v>340</v>
      </c>
      <c r="Q84">
        <v>0</v>
      </c>
      <c r="R84">
        <v>0</v>
      </c>
      <c r="U84" t="str">
        <f>Tabelle2[[#This Row],[Kundenhierarchie 1]]&amp;Tabelle2[[#This Row],[Händler]]&amp;Tabelle2[[#This Row],[Kategorie]]&amp;Tabelle2[[#This Row],[Gruppe]]&amp;Tabelle2[[#This Row],[Name]]</f>
        <v>Edeka KonzernEdeka Hessenring (ZL)Gemüse in EssigGemüse in Essig -370 ml GL.Silberzwiebeln, 212ml Glas, 10er Tray</v>
      </c>
    </row>
    <row r="85" spans="1:21">
      <c r="A85" t="s">
        <v>16</v>
      </c>
      <c r="B85" t="s">
        <v>17</v>
      </c>
      <c r="C85" t="s">
        <v>14</v>
      </c>
      <c r="D85" t="s">
        <v>199</v>
      </c>
      <c r="E85" t="s">
        <v>213</v>
      </c>
      <c r="F85">
        <v>14</v>
      </c>
      <c r="G85" t="s">
        <v>63</v>
      </c>
      <c r="H85">
        <v>0</v>
      </c>
      <c r="I85">
        <v>0</v>
      </c>
      <c r="J85">
        <v>0</v>
      </c>
      <c r="K85">
        <v>0</v>
      </c>
      <c r="L85">
        <v>0</v>
      </c>
      <c r="M85">
        <v>229</v>
      </c>
      <c r="N85">
        <v>1</v>
      </c>
      <c r="O85">
        <v>0</v>
      </c>
      <c r="P85">
        <v>340</v>
      </c>
      <c r="Q85">
        <v>0</v>
      </c>
      <c r="R85">
        <v>0</v>
      </c>
      <c r="U85" t="str">
        <f>Tabelle2[[#This Row],[Kundenhierarchie 1]]&amp;Tabelle2[[#This Row],[Händler]]&amp;Tabelle2[[#This Row],[Kategorie]]&amp;Tabelle2[[#This Row],[Gruppe]]&amp;Tabelle2[[#This Row],[Name]]</f>
        <v>Edeka KonzernEdeka Hessenring (ZL)Gemüse in EssigGemüse in Essig -370 ml GL.Silberzwiebeln, 370ml Glas, 10er Tray</v>
      </c>
    </row>
    <row r="86" spans="1:21">
      <c r="A86" t="s">
        <v>16</v>
      </c>
      <c r="B86" t="s">
        <v>17</v>
      </c>
      <c r="C86" t="s">
        <v>14</v>
      </c>
      <c r="D86" t="s">
        <v>215</v>
      </c>
      <c r="E86" t="s">
        <v>214</v>
      </c>
      <c r="F86">
        <v>99</v>
      </c>
      <c r="G86" t="s">
        <v>74</v>
      </c>
      <c r="H86">
        <v>0</v>
      </c>
      <c r="I86">
        <v>0</v>
      </c>
      <c r="J86">
        <v>0</v>
      </c>
      <c r="K86">
        <v>0</v>
      </c>
      <c r="L86">
        <v>0</v>
      </c>
      <c r="M86">
        <v>229</v>
      </c>
      <c r="N86">
        <v>1</v>
      </c>
      <c r="O86">
        <v>0</v>
      </c>
      <c r="P86">
        <v>340</v>
      </c>
      <c r="Q86">
        <v>0</v>
      </c>
      <c r="R86">
        <v>0</v>
      </c>
      <c r="U86" t="str">
        <f>Tabelle2[[#This Row],[Kundenhierarchie 1]]&amp;Tabelle2[[#This Row],[Händler]]&amp;Tabelle2[[#This Row],[Kategorie]]&amp;Tabelle2[[#This Row],[Gruppe]]&amp;Tabelle2[[#This Row],[Name]]</f>
        <v>Edeka KonzernEdeka Hessenring (ZL)Gemüse in EssigGemüse in Essig 580 ml Gl.Rote Bete Schlemmert., 580ml Glas 8er</v>
      </c>
    </row>
    <row r="87" spans="1:21">
      <c r="A87" t="s">
        <v>16</v>
      </c>
      <c r="B87" t="s">
        <v>17</v>
      </c>
      <c r="C87" t="s">
        <v>14</v>
      </c>
      <c r="D87" t="s">
        <v>215</v>
      </c>
      <c r="E87" t="s">
        <v>216</v>
      </c>
      <c r="F87">
        <v>99</v>
      </c>
      <c r="G87" t="s">
        <v>74</v>
      </c>
      <c r="H87">
        <v>0</v>
      </c>
      <c r="I87">
        <v>0</v>
      </c>
      <c r="J87">
        <v>0</v>
      </c>
      <c r="K87">
        <v>0</v>
      </c>
      <c r="L87">
        <v>0</v>
      </c>
      <c r="M87">
        <v>229</v>
      </c>
      <c r="N87">
        <v>1</v>
      </c>
      <c r="O87">
        <v>0</v>
      </c>
      <c r="P87">
        <v>0</v>
      </c>
      <c r="Q87">
        <v>0</v>
      </c>
      <c r="R87">
        <v>0</v>
      </c>
      <c r="U87" t="str">
        <f>Tabelle2[[#This Row],[Kundenhierarchie 1]]&amp;Tabelle2[[#This Row],[Händler]]&amp;Tabelle2[[#This Row],[Kategorie]]&amp;Tabelle2[[#This Row],[Gruppe]]&amp;Tabelle2[[#This Row],[Name]]</f>
        <v>Edeka KonzernEdeka Hessenring (ZL)Gemüse in EssigGemüse in Essig 580 ml Gl.Schlemmertöpfchen Zwiebeln, 580ml 8er</v>
      </c>
    </row>
    <row r="88" spans="1:21">
      <c r="A88" t="s">
        <v>16</v>
      </c>
      <c r="B88" t="s">
        <v>17</v>
      </c>
      <c r="C88" t="s">
        <v>14</v>
      </c>
      <c r="D88" t="s">
        <v>218</v>
      </c>
      <c r="E88" t="s">
        <v>217</v>
      </c>
      <c r="F88">
        <v>99</v>
      </c>
      <c r="G88" t="s">
        <v>74</v>
      </c>
      <c r="H88">
        <v>0</v>
      </c>
      <c r="I88">
        <v>0</v>
      </c>
      <c r="J88">
        <v>0</v>
      </c>
      <c r="K88">
        <v>0</v>
      </c>
      <c r="L88">
        <v>0</v>
      </c>
      <c r="M88">
        <v>229</v>
      </c>
      <c r="N88">
        <v>1</v>
      </c>
      <c r="O88">
        <v>0</v>
      </c>
      <c r="P88">
        <v>0</v>
      </c>
      <c r="Q88">
        <v>0</v>
      </c>
      <c r="R88">
        <v>0</v>
      </c>
      <c r="U88" t="str">
        <f>Tabelle2[[#This Row],[Kundenhierarchie 1]]&amp;Tabelle2[[#This Row],[Händler]]&amp;Tabelle2[[#This Row],[Kategorie]]&amp;Tabelle2[[#This Row],[Gruppe]]&amp;Tabelle2[[#This Row],[Name]]</f>
        <v>Edeka KonzernEdeka Hessenring (ZL)Gemüse in EssigGemüse in Essig 720 ml Gl.Kürbis, 720ml Glas, 8er Tray</v>
      </c>
    </row>
    <row r="89" spans="1:21">
      <c r="A89" t="s">
        <v>16</v>
      </c>
      <c r="B89" t="s">
        <v>17</v>
      </c>
      <c r="C89" t="s">
        <v>14</v>
      </c>
      <c r="D89" t="s">
        <v>218</v>
      </c>
      <c r="E89" t="s">
        <v>219</v>
      </c>
      <c r="F89">
        <v>3</v>
      </c>
      <c r="G89" t="s">
        <v>63</v>
      </c>
      <c r="H89">
        <v>1</v>
      </c>
      <c r="I89">
        <v>0</v>
      </c>
      <c r="J89">
        <v>85.354009906260814</v>
      </c>
      <c r="K89">
        <v>-6.8349177519664295E-2</v>
      </c>
      <c r="L89">
        <v>229</v>
      </c>
      <c r="M89">
        <v>229</v>
      </c>
      <c r="N89">
        <v>1</v>
      </c>
      <c r="O89">
        <v>0</v>
      </c>
      <c r="P89">
        <v>340</v>
      </c>
      <c r="Q89">
        <v>95.482485735495175</v>
      </c>
      <c r="R89">
        <v>-1.1817764311128229</v>
      </c>
      <c r="U89" t="str">
        <f>Tabelle2[[#This Row],[Kundenhierarchie 1]]&amp;Tabelle2[[#This Row],[Händler]]&amp;Tabelle2[[#This Row],[Kategorie]]&amp;Tabelle2[[#This Row],[Gruppe]]&amp;Tabelle2[[#This Row],[Name]]</f>
        <v>Edeka KonzernEdeka Hessenring (ZL)Gemüse in EssigGemüse in Essig 720 ml Gl.Rote Bete Scheiben, 720ml Glas, 8er Tray</v>
      </c>
    </row>
    <row r="90" spans="1:21">
      <c r="A90" t="s">
        <v>16</v>
      </c>
      <c r="B90" t="s">
        <v>17</v>
      </c>
      <c r="C90" t="s">
        <v>14</v>
      </c>
      <c r="D90" t="s">
        <v>221</v>
      </c>
      <c r="E90" t="s">
        <v>220</v>
      </c>
      <c r="F90">
        <v>99</v>
      </c>
      <c r="G90" t="s">
        <v>74</v>
      </c>
      <c r="H90">
        <v>0</v>
      </c>
      <c r="I90">
        <v>0</v>
      </c>
      <c r="J90">
        <v>0</v>
      </c>
      <c r="K90">
        <v>0</v>
      </c>
      <c r="L90">
        <v>0</v>
      </c>
      <c r="M90">
        <v>229</v>
      </c>
      <c r="N90">
        <v>1</v>
      </c>
      <c r="O90">
        <v>0</v>
      </c>
      <c r="P90">
        <v>340</v>
      </c>
      <c r="Q90">
        <v>0</v>
      </c>
      <c r="R90">
        <v>0</v>
      </c>
      <c r="U90" t="str">
        <f>Tabelle2[[#This Row],[Kundenhierarchie 1]]&amp;Tabelle2[[#This Row],[Händler]]&amp;Tabelle2[[#This Row],[Kategorie]]&amp;Tabelle2[[#This Row],[Gruppe]]&amp;Tabelle2[[#This Row],[Name]]</f>
        <v>Edeka KonzernEdeka Hessenring (ZL)Gemüse in EssigJunges Gemüse -370ml GL.Feurige Chilis, 370ml Gl, 10er Tray</v>
      </c>
    </row>
    <row r="91" spans="1:21">
      <c r="A91" t="s">
        <v>16</v>
      </c>
      <c r="B91" t="s">
        <v>17</v>
      </c>
      <c r="C91" t="s">
        <v>14</v>
      </c>
      <c r="D91" t="s">
        <v>221</v>
      </c>
      <c r="E91" t="s">
        <v>222</v>
      </c>
      <c r="F91">
        <v>9</v>
      </c>
      <c r="G91" t="s">
        <v>63</v>
      </c>
      <c r="H91">
        <v>1</v>
      </c>
      <c r="I91">
        <v>0</v>
      </c>
      <c r="J91">
        <v>79.716904496790249</v>
      </c>
      <c r="K91">
        <v>14.586078811609662</v>
      </c>
      <c r="L91">
        <v>229</v>
      </c>
      <c r="M91">
        <v>229</v>
      </c>
      <c r="N91">
        <v>1</v>
      </c>
      <c r="O91">
        <v>0</v>
      </c>
      <c r="P91">
        <v>340</v>
      </c>
      <c r="Q91">
        <v>95.904752584538997</v>
      </c>
      <c r="R91">
        <v>12.290830165523488</v>
      </c>
      <c r="U91" t="str">
        <f>Tabelle2[[#This Row],[Kundenhierarchie 1]]&amp;Tabelle2[[#This Row],[Händler]]&amp;Tabelle2[[#This Row],[Kategorie]]&amp;Tabelle2[[#This Row],[Gruppe]]&amp;Tabelle2[[#This Row],[Name]]</f>
        <v>Edeka KonzernEdeka Hessenring (ZL)Gemüse in EssigJunges Gemüse -370ml GL.Gerösteter Paprika, 370ml Gl, 10er Tray</v>
      </c>
    </row>
    <row r="92" spans="1:21">
      <c r="A92" t="s">
        <v>16</v>
      </c>
      <c r="B92" t="s">
        <v>17</v>
      </c>
      <c r="C92" t="s">
        <v>14</v>
      </c>
      <c r="D92" t="s">
        <v>221</v>
      </c>
      <c r="E92" t="s">
        <v>223</v>
      </c>
      <c r="F92">
        <v>6</v>
      </c>
      <c r="G92" t="s">
        <v>63</v>
      </c>
      <c r="H92">
        <v>0</v>
      </c>
      <c r="I92">
        <v>0</v>
      </c>
      <c r="J92">
        <v>0</v>
      </c>
      <c r="K92">
        <v>0</v>
      </c>
      <c r="L92">
        <v>0</v>
      </c>
      <c r="M92">
        <v>229</v>
      </c>
      <c r="N92">
        <v>1</v>
      </c>
      <c r="O92">
        <v>0</v>
      </c>
      <c r="P92">
        <v>340</v>
      </c>
      <c r="Q92">
        <v>0</v>
      </c>
      <c r="R92">
        <v>0</v>
      </c>
      <c r="U92" t="str">
        <f>Tabelle2[[#This Row],[Kundenhierarchie 1]]&amp;Tabelle2[[#This Row],[Händler]]&amp;Tabelle2[[#This Row],[Kategorie]]&amp;Tabelle2[[#This Row],[Gruppe]]&amp;Tabelle2[[#This Row],[Name]]</f>
        <v>Edeka KonzernEdeka Hessenring (ZL)Gemüse in EssigJunges Gemüse -370ml GL.Getrocknete Tomaten, 370ml Gl, 10er Tray</v>
      </c>
    </row>
    <row r="93" spans="1:21">
      <c r="A93" t="s">
        <v>16</v>
      </c>
      <c r="B93" t="s">
        <v>17</v>
      </c>
      <c r="C93" t="s">
        <v>14</v>
      </c>
      <c r="D93" t="s">
        <v>221</v>
      </c>
      <c r="E93" t="s">
        <v>224</v>
      </c>
      <c r="F93">
        <v>99</v>
      </c>
      <c r="G93" t="s">
        <v>74</v>
      </c>
      <c r="H93">
        <v>0</v>
      </c>
      <c r="I93">
        <v>0</v>
      </c>
      <c r="J93">
        <v>0</v>
      </c>
      <c r="K93">
        <v>0</v>
      </c>
      <c r="L93">
        <v>0</v>
      </c>
      <c r="M93">
        <v>229</v>
      </c>
      <c r="N93">
        <v>1</v>
      </c>
      <c r="O93">
        <v>0</v>
      </c>
      <c r="P93">
        <v>0</v>
      </c>
      <c r="Q93">
        <v>0</v>
      </c>
      <c r="R93">
        <v>0</v>
      </c>
      <c r="U93" t="str">
        <f>Tabelle2[[#This Row],[Kundenhierarchie 1]]&amp;Tabelle2[[#This Row],[Händler]]&amp;Tabelle2[[#This Row],[Kategorie]]&amp;Tabelle2[[#This Row],[Gruppe]]&amp;Tabelle2[[#This Row],[Name]]</f>
        <v>Edeka KonzernEdeka Hessenring (ZL)Gemüse in EssigJunges Gemüse -370ml GL.Grüne Oliven, 370ml Gl, 10er Tray</v>
      </c>
    </row>
    <row r="94" spans="1:21">
      <c r="A94" t="s">
        <v>16</v>
      </c>
      <c r="B94" t="s">
        <v>17</v>
      </c>
      <c r="C94" t="s">
        <v>14</v>
      </c>
      <c r="D94" t="s">
        <v>221</v>
      </c>
      <c r="E94" t="s">
        <v>225</v>
      </c>
      <c r="F94">
        <v>2</v>
      </c>
      <c r="G94" t="s">
        <v>51</v>
      </c>
      <c r="H94">
        <v>1</v>
      </c>
      <c r="I94">
        <v>0</v>
      </c>
      <c r="J94">
        <v>78.027556760292541</v>
      </c>
      <c r="K94">
        <v>1.7850920952391744</v>
      </c>
      <c r="L94">
        <v>229</v>
      </c>
      <c r="M94">
        <v>229</v>
      </c>
      <c r="N94">
        <v>1</v>
      </c>
      <c r="O94">
        <v>0</v>
      </c>
      <c r="P94">
        <v>340</v>
      </c>
      <c r="Q94">
        <v>96.365662668562322</v>
      </c>
      <c r="R94">
        <v>1.909074822523749</v>
      </c>
      <c r="U94" t="str">
        <f>Tabelle2[[#This Row],[Kundenhierarchie 1]]&amp;Tabelle2[[#This Row],[Händler]]&amp;Tabelle2[[#This Row],[Kategorie]]&amp;Tabelle2[[#This Row],[Gruppe]]&amp;Tabelle2[[#This Row],[Name]]</f>
        <v>Edeka KonzernEdeka Hessenring (ZL)Gemüse in EssigJunges Gemüse -370ml GL.Jalapeno, 370ml Glas, 10er Tray</v>
      </c>
    </row>
    <row r="95" spans="1:21">
      <c r="A95" t="s">
        <v>16</v>
      </c>
      <c r="B95" t="s">
        <v>17</v>
      </c>
      <c r="C95" t="s">
        <v>7</v>
      </c>
      <c r="D95" t="s">
        <v>228</v>
      </c>
      <c r="E95" t="s">
        <v>226</v>
      </c>
      <c r="F95">
        <v>18</v>
      </c>
      <c r="G95" t="s">
        <v>63</v>
      </c>
      <c r="H95">
        <v>0</v>
      </c>
      <c r="I95">
        <v>0</v>
      </c>
      <c r="J95">
        <v>8.0014418223741064</v>
      </c>
      <c r="K95">
        <v>-21.228350962562768</v>
      </c>
      <c r="L95">
        <v>0</v>
      </c>
      <c r="M95">
        <v>229</v>
      </c>
      <c r="N95">
        <v>1</v>
      </c>
      <c r="O95">
        <v>0</v>
      </c>
      <c r="P95">
        <v>340</v>
      </c>
      <c r="Q95">
        <v>10.357564807997106</v>
      </c>
      <c r="R95">
        <v>-32.583254370492263</v>
      </c>
      <c r="U95" t="str">
        <f>Tabelle2[[#This Row],[Kundenhierarchie 1]]&amp;Tabelle2[[#This Row],[Händler]]&amp;Tabelle2[[#This Row],[Kategorie]]&amp;Tabelle2[[#This Row],[Gruppe]]&amp;Tabelle2[[#This Row],[Name]]</f>
        <v>Edeka KonzernEdeka Hessenring (ZL)GurkenGurken 212 / 370ml GlasBurger Gurken, 370ml Gl. 10er Tray</v>
      </c>
    </row>
    <row r="96" spans="1:21">
      <c r="A96" t="s">
        <v>16</v>
      </c>
      <c r="B96" t="s">
        <v>17</v>
      </c>
      <c r="C96" t="s">
        <v>7</v>
      </c>
      <c r="D96" t="s">
        <v>228</v>
      </c>
      <c r="E96" t="s">
        <v>227</v>
      </c>
      <c r="F96">
        <v>31</v>
      </c>
      <c r="G96" t="s">
        <v>74</v>
      </c>
      <c r="H96">
        <v>0</v>
      </c>
      <c r="I96">
        <v>0</v>
      </c>
      <c r="J96">
        <v>0</v>
      </c>
      <c r="K96">
        <v>0</v>
      </c>
      <c r="L96">
        <v>0</v>
      </c>
      <c r="M96">
        <v>229</v>
      </c>
      <c r="N96">
        <v>1</v>
      </c>
      <c r="O96">
        <v>0</v>
      </c>
      <c r="P96">
        <v>340</v>
      </c>
      <c r="Q96">
        <v>0</v>
      </c>
      <c r="R96">
        <v>0</v>
      </c>
      <c r="U96" t="str">
        <f>Tabelle2[[#This Row],[Kundenhierarchie 1]]&amp;Tabelle2[[#This Row],[Händler]]&amp;Tabelle2[[#This Row],[Kategorie]]&amp;Tabelle2[[#This Row],[Gruppe]]&amp;Tabelle2[[#This Row],[Name]]</f>
        <v>Edeka KonzernEdeka Hessenring (ZL)GurkenGurken 212 / 370ml GlasCornichons Chili &amp; Pfeffer, 370ml, 10er</v>
      </c>
    </row>
    <row r="97" spans="1:21">
      <c r="A97" t="s">
        <v>16</v>
      </c>
      <c r="B97" t="s">
        <v>17</v>
      </c>
      <c r="C97" t="s">
        <v>7</v>
      </c>
      <c r="D97" t="s">
        <v>228</v>
      </c>
      <c r="E97" t="s">
        <v>229</v>
      </c>
      <c r="F97">
        <v>33</v>
      </c>
      <c r="G97" t="s">
        <v>74</v>
      </c>
      <c r="H97">
        <v>0</v>
      </c>
      <c r="I97">
        <v>0</v>
      </c>
      <c r="J97">
        <v>0</v>
      </c>
      <c r="K97">
        <v>0</v>
      </c>
      <c r="L97">
        <v>0</v>
      </c>
      <c r="M97">
        <v>229</v>
      </c>
      <c r="N97">
        <v>1</v>
      </c>
      <c r="O97">
        <v>0</v>
      </c>
      <c r="P97">
        <v>340</v>
      </c>
      <c r="Q97">
        <v>0</v>
      </c>
      <c r="R97">
        <v>0</v>
      </c>
      <c r="U97" t="str">
        <f>Tabelle2[[#This Row],[Kundenhierarchie 1]]&amp;Tabelle2[[#This Row],[Händler]]&amp;Tabelle2[[#This Row],[Kategorie]]&amp;Tabelle2[[#This Row],[Gruppe]]&amp;Tabelle2[[#This Row],[Name]]</f>
        <v>Edeka KonzernEdeka Hessenring (ZL)GurkenGurken 212 / 370ml GlasCornichons Chili, 212ml, 10er</v>
      </c>
    </row>
    <row r="98" spans="1:21">
      <c r="A98" t="s">
        <v>16</v>
      </c>
      <c r="B98" t="s">
        <v>17</v>
      </c>
      <c r="C98" t="s">
        <v>7</v>
      </c>
      <c r="D98" t="s">
        <v>228</v>
      </c>
      <c r="E98" t="s">
        <v>230</v>
      </c>
      <c r="F98">
        <v>9</v>
      </c>
      <c r="G98" t="s">
        <v>51</v>
      </c>
      <c r="H98">
        <v>1</v>
      </c>
      <c r="I98">
        <v>0.94545454545454544</v>
      </c>
      <c r="J98">
        <v>71.157262993514337</v>
      </c>
      <c r="K98">
        <v>1.0729169371636049</v>
      </c>
      <c r="L98">
        <v>229</v>
      </c>
      <c r="M98">
        <v>229</v>
      </c>
      <c r="N98">
        <v>110</v>
      </c>
      <c r="O98">
        <v>104</v>
      </c>
      <c r="P98">
        <v>340</v>
      </c>
      <c r="Q98">
        <v>95.407733822358864</v>
      </c>
      <c r="R98">
        <v>0.23539597589604</v>
      </c>
      <c r="U98" t="str">
        <f>Tabelle2[[#This Row],[Kundenhierarchie 1]]&amp;Tabelle2[[#This Row],[Händler]]&amp;Tabelle2[[#This Row],[Kategorie]]&amp;Tabelle2[[#This Row],[Gruppe]]&amp;Tabelle2[[#This Row],[Name]]</f>
        <v>Edeka KonzernEdeka Hessenring (ZL)GurkenGurken 212 / 370ml GlasCornichons Kräuter, 212ml, 10er</v>
      </c>
    </row>
    <row r="99" spans="1:21">
      <c r="A99" t="s">
        <v>16</v>
      </c>
      <c r="B99" t="s">
        <v>17</v>
      </c>
      <c r="C99" t="s">
        <v>7</v>
      </c>
      <c r="D99" t="s">
        <v>228</v>
      </c>
      <c r="E99" t="s">
        <v>231</v>
      </c>
      <c r="F99">
        <v>3</v>
      </c>
      <c r="G99" t="s">
        <v>51</v>
      </c>
      <c r="H99">
        <v>0</v>
      </c>
      <c r="I99">
        <v>0</v>
      </c>
      <c r="J99">
        <v>0</v>
      </c>
      <c r="K99">
        <v>0</v>
      </c>
      <c r="L99">
        <v>0</v>
      </c>
      <c r="M99">
        <v>229</v>
      </c>
      <c r="N99">
        <v>1</v>
      </c>
      <c r="O99">
        <v>0</v>
      </c>
      <c r="P99">
        <v>340</v>
      </c>
      <c r="Q99">
        <v>0</v>
      </c>
      <c r="R99">
        <v>0</v>
      </c>
      <c r="U99" t="str">
        <f>Tabelle2[[#This Row],[Kundenhierarchie 1]]&amp;Tabelle2[[#This Row],[Händler]]&amp;Tabelle2[[#This Row],[Kategorie]]&amp;Tabelle2[[#This Row],[Gruppe]]&amp;Tabelle2[[#This Row],[Name]]</f>
        <v>Edeka KonzernEdeka Hessenring (ZL)GurkenGurken 212 / 370ml GlasCornichons Kräuter, 370ml, 10er</v>
      </c>
    </row>
    <row r="100" spans="1:21">
      <c r="A100" t="s">
        <v>16</v>
      </c>
      <c r="B100" t="s">
        <v>17</v>
      </c>
      <c r="C100" t="s">
        <v>7</v>
      </c>
      <c r="D100" t="s">
        <v>228</v>
      </c>
      <c r="E100" t="s">
        <v>232</v>
      </c>
      <c r="F100">
        <v>15</v>
      </c>
      <c r="G100" t="s">
        <v>63</v>
      </c>
      <c r="H100">
        <v>0</v>
      </c>
      <c r="I100">
        <v>0</v>
      </c>
      <c r="J100">
        <v>0</v>
      </c>
      <c r="K100">
        <v>0</v>
      </c>
      <c r="L100">
        <v>0</v>
      </c>
      <c r="M100">
        <v>229</v>
      </c>
      <c r="N100">
        <v>1</v>
      </c>
      <c r="O100">
        <v>0</v>
      </c>
      <c r="P100">
        <v>340</v>
      </c>
      <c r="Q100">
        <v>0</v>
      </c>
      <c r="R100">
        <v>0</v>
      </c>
      <c r="U100" t="str">
        <f>Tabelle2[[#This Row],[Kundenhierarchie 1]]&amp;Tabelle2[[#This Row],[Händler]]&amp;Tabelle2[[#This Row],[Kategorie]]&amp;Tabelle2[[#This Row],[Gruppe]]&amp;Tabelle2[[#This Row],[Name]]</f>
        <v>Edeka KonzernEdeka Hessenring (ZL)GurkenGurken 212 / 370ml GlasCornichons Schal.&amp;Bärl., 370ml, 10er</v>
      </c>
    </row>
    <row r="101" spans="1:21">
      <c r="A101" t="s">
        <v>16</v>
      </c>
      <c r="B101" t="s">
        <v>17</v>
      </c>
      <c r="C101" t="s">
        <v>7</v>
      </c>
      <c r="D101" t="s">
        <v>228</v>
      </c>
      <c r="E101" t="s">
        <v>233</v>
      </c>
      <c r="F101">
        <v>20</v>
      </c>
      <c r="G101" t="s">
        <v>63</v>
      </c>
      <c r="H101">
        <v>1</v>
      </c>
      <c r="I101">
        <v>0.97272727272727277</v>
      </c>
      <c r="J101">
        <v>70.761855888895411</v>
      </c>
      <c r="K101">
        <v>-6.5840595781000237</v>
      </c>
      <c r="L101">
        <v>229</v>
      </c>
      <c r="M101">
        <v>229</v>
      </c>
      <c r="N101">
        <v>110</v>
      </c>
      <c r="O101">
        <v>107</v>
      </c>
      <c r="P101">
        <v>340</v>
      </c>
      <c r="Q101">
        <v>84.338469788223549</v>
      </c>
      <c r="R101">
        <v>-11.704172046594707</v>
      </c>
      <c r="U101" t="str">
        <f>Tabelle2[[#This Row],[Kundenhierarchie 1]]&amp;Tabelle2[[#This Row],[Händler]]&amp;Tabelle2[[#This Row],[Kategorie]]&amp;Tabelle2[[#This Row],[Gruppe]]&amp;Tabelle2[[#This Row],[Name]]</f>
        <v>Edeka KonzernEdeka Hessenring (ZL)GurkenGurken 212 / 370ml GlasCornichons süß, 212ml, 10er</v>
      </c>
    </row>
    <row r="102" spans="1:21">
      <c r="A102" t="s">
        <v>16</v>
      </c>
      <c r="B102" t="s">
        <v>17</v>
      </c>
      <c r="C102" t="s">
        <v>7</v>
      </c>
      <c r="D102" t="s">
        <v>228</v>
      </c>
      <c r="E102" t="s">
        <v>234</v>
      </c>
      <c r="F102">
        <v>22</v>
      </c>
      <c r="G102" t="s">
        <v>63</v>
      </c>
      <c r="H102">
        <v>0</v>
      </c>
      <c r="I102">
        <v>0</v>
      </c>
      <c r="J102">
        <v>0</v>
      </c>
      <c r="K102">
        <v>0</v>
      </c>
      <c r="L102">
        <v>0</v>
      </c>
      <c r="M102">
        <v>229</v>
      </c>
      <c r="N102">
        <v>1</v>
      </c>
      <c r="O102">
        <v>0</v>
      </c>
      <c r="P102">
        <v>340</v>
      </c>
      <c r="Q102">
        <v>0</v>
      </c>
      <c r="R102">
        <v>0</v>
      </c>
      <c r="U102" t="str">
        <f>Tabelle2[[#This Row],[Kundenhierarchie 1]]&amp;Tabelle2[[#This Row],[Händler]]&amp;Tabelle2[[#This Row],[Kategorie]]&amp;Tabelle2[[#This Row],[Gruppe]]&amp;Tabelle2[[#This Row],[Name]]</f>
        <v>Edeka KonzernEdeka Hessenring (ZL)GurkenGurken 212 / 370ml GlasDänischer Gurkensalat, 370ml Gl,10er Tr.</v>
      </c>
    </row>
    <row r="103" spans="1:21">
      <c r="A103" t="s">
        <v>16</v>
      </c>
      <c r="B103" t="s">
        <v>17</v>
      </c>
      <c r="C103" t="s">
        <v>7</v>
      </c>
      <c r="D103" t="s">
        <v>228</v>
      </c>
      <c r="E103" t="s">
        <v>235</v>
      </c>
      <c r="F103">
        <v>8</v>
      </c>
      <c r="G103" t="s">
        <v>51</v>
      </c>
      <c r="H103">
        <v>1</v>
      </c>
      <c r="I103">
        <v>0.99090909090909096</v>
      </c>
      <c r="J103">
        <v>89.790080049660617</v>
      </c>
      <c r="K103">
        <v>0.37979283115194562</v>
      </c>
      <c r="L103">
        <v>229</v>
      </c>
      <c r="M103">
        <v>229</v>
      </c>
      <c r="N103">
        <v>110</v>
      </c>
      <c r="O103">
        <v>109</v>
      </c>
      <c r="P103">
        <v>340</v>
      </c>
      <c r="Q103">
        <v>98.438221655046974</v>
      </c>
      <c r="R103">
        <v>9.7568137423991175E-2</v>
      </c>
      <c r="U103" t="str">
        <f>Tabelle2[[#This Row],[Kundenhierarchie 1]]&amp;Tabelle2[[#This Row],[Händler]]&amp;Tabelle2[[#This Row],[Kategorie]]&amp;Tabelle2[[#This Row],[Gruppe]]&amp;Tabelle2[[#This Row],[Name]]</f>
        <v>Edeka KonzernEdeka Hessenring (ZL)GurkenGurken 212 / 370ml GlasGewürzgurken, 370ml, 10er</v>
      </c>
    </row>
    <row r="104" spans="1:21">
      <c r="A104" t="s">
        <v>16</v>
      </c>
      <c r="B104" t="s">
        <v>17</v>
      </c>
      <c r="C104" t="s">
        <v>7</v>
      </c>
      <c r="D104" t="s">
        <v>228</v>
      </c>
      <c r="E104" t="s">
        <v>236</v>
      </c>
      <c r="F104">
        <v>19</v>
      </c>
      <c r="G104" t="s">
        <v>63</v>
      </c>
      <c r="H104">
        <v>0</v>
      </c>
      <c r="I104">
        <v>0</v>
      </c>
      <c r="J104">
        <v>0</v>
      </c>
      <c r="K104">
        <v>0</v>
      </c>
      <c r="L104">
        <v>0</v>
      </c>
      <c r="M104">
        <v>229</v>
      </c>
      <c r="N104">
        <v>1</v>
      </c>
      <c r="O104">
        <v>0</v>
      </c>
      <c r="P104">
        <v>340</v>
      </c>
      <c r="Q104">
        <v>0</v>
      </c>
      <c r="R104">
        <v>0</v>
      </c>
      <c r="U104" t="str">
        <f>Tabelle2[[#This Row],[Kundenhierarchie 1]]&amp;Tabelle2[[#This Row],[Händler]]&amp;Tabelle2[[#This Row],[Kategorie]]&amp;Tabelle2[[#This Row],[Gruppe]]&amp;Tabelle2[[#This Row],[Name]]</f>
        <v>Edeka KonzernEdeka Hessenring (ZL)GurkenGurken 212 / 370ml GlasHoniggurken, 370ml Glas 10er Tray</v>
      </c>
    </row>
    <row r="105" spans="1:21">
      <c r="A105" t="s">
        <v>16</v>
      </c>
      <c r="B105" t="s">
        <v>17</v>
      </c>
      <c r="C105" t="s">
        <v>7</v>
      </c>
      <c r="D105" t="s">
        <v>228</v>
      </c>
      <c r="E105" t="s">
        <v>237</v>
      </c>
      <c r="F105">
        <v>12</v>
      </c>
      <c r="G105" t="s">
        <v>51</v>
      </c>
      <c r="H105">
        <v>0</v>
      </c>
      <c r="I105">
        <v>0</v>
      </c>
      <c r="J105">
        <v>10.076867169454745</v>
      </c>
      <c r="K105">
        <v>-17.936748540262638</v>
      </c>
      <c r="L105">
        <v>0</v>
      </c>
      <c r="M105">
        <v>229</v>
      </c>
      <c r="N105">
        <v>1</v>
      </c>
      <c r="O105">
        <v>0</v>
      </c>
      <c r="P105">
        <v>340</v>
      </c>
      <c r="Q105">
        <v>13.599678030497216</v>
      </c>
      <c r="R105">
        <v>-28.231042042267397</v>
      </c>
      <c r="U105" t="str">
        <f>Tabelle2[[#This Row],[Kundenhierarchie 1]]&amp;Tabelle2[[#This Row],[Händler]]&amp;Tabelle2[[#This Row],[Kategorie]]&amp;Tabelle2[[#This Row],[Gruppe]]&amp;Tabelle2[[#This Row],[Name]]</f>
        <v>Edeka KonzernEdeka Hessenring (ZL)GurkenGurken 212 / 370ml GlasKühne Sandwich Gurken, 370ml, Gl., 10er</v>
      </c>
    </row>
    <row r="106" spans="1:21">
      <c r="A106" t="s">
        <v>16</v>
      </c>
      <c r="B106" t="s">
        <v>17</v>
      </c>
      <c r="C106" t="s">
        <v>7</v>
      </c>
      <c r="D106" t="s">
        <v>228</v>
      </c>
      <c r="E106" t="s">
        <v>239</v>
      </c>
      <c r="F106">
        <v>29</v>
      </c>
      <c r="G106" t="s">
        <v>74</v>
      </c>
      <c r="H106">
        <v>0</v>
      </c>
      <c r="I106">
        <v>0</v>
      </c>
      <c r="J106">
        <v>7.0917173947908028</v>
      </c>
      <c r="K106">
        <v>-17.285255902454541</v>
      </c>
      <c r="L106">
        <v>0</v>
      </c>
      <c r="M106">
        <v>229</v>
      </c>
      <c r="N106">
        <v>1</v>
      </c>
      <c r="O106">
        <v>0</v>
      </c>
      <c r="P106">
        <v>340</v>
      </c>
      <c r="Q106">
        <v>8.4661753022513029</v>
      </c>
      <c r="R106">
        <v>-27.762562204442943</v>
      </c>
      <c r="U106" t="str">
        <f>Tabelle2[[#This Row],[Kundenhierarchie 1]]&amp;Tabelle2[[#This Row],[Händler]]&amp;Tabelle2[[#This Row],[Kategorie]]&amp;Tabelle2[[#This Row],[Gruppe]]&amp;Tabelle2[[#This Row],[Name]]</f>
        <v>Edeka KonzernEdeka Hessenring (ZL)GurkenGurken 212 / 370ml GlasSalat Gurken, 370ml Gl. 10er Tray</v>
      </c>
    </row>
    <row r="107" spans="1:21">
      <c r="A107" t="s">
        <v>16</v>
      </c>
      <c r="B107" t="s">
        <v>17</v>
      </c>
      <c r="C107" t="s">
        <v>7</v>
      </c>
      <c r="D107" t="s">
        <v>228</v>
      </c>
      <c r="E107" t="s">
        <v>240</v>
      </c>
      <c r="F107">
        <v>30</v>
      </c>
      <c r="G107" t="s">
        <v>74</v>
      </c>
      <c r="H107">
        <v>0</v>
      </c>
      <c r="I107">
        <v>0</v>
      </c>
      <c r="J107">
        <v>0</v>
      </c>
      <c r="K107">
        <v>0</v>
      </c>
      <c r="L107">
        <v>0</v>
      </c>
      <c r="M107">
        <v>229</v>
      </c>
      <c r="N107">
        <v>1</v>
      </c>
      <c r="O107">
        <v>0</v>
      </c>
      <c r="P107">
        <v>340</v>
      </c>
      <c r="Q107">
        <v>0</v>
      </c>
      <c r="R107">
        <v>0</v>
      </c>
      <c r="U107" t="str">
        <f>Tabelle2[[#This Row],[Kundenhierarchie 1]]&amp;Tabelle2[[#This Row],[Händler]]&amp;Tabelle2[[#This Row],[Kategorie]]&amp;Tabelle2[[#This Row],[Gruppe]]&amp;Tabelle2[[#This Row],[Name]]</f>
        <v>Edeka KonzernEdeka Hessenring (ZL)GurkenGurken 212 / 370ml GlasSchles. Gurkenhappen, 370ml Gl. 10er Tr.</v>
      </c>
    </row>
    <row r="108" spans="1:21">
      <c r="A108" t="s">
        <v>16</v>
      </c>
      <c r="B108" t="s">
        <v>17</v>
      </c>
      <c r="C108" t="s">
        <v>7</v>
      </c>
      <c r="D108" t="s">
        <v>228</v>
      </c>
      <c r="E108" t="s">
        <v>241</v>
      </c>
      <c r="F108">
        <v>24</v>
      </c>
      <c r="G108" t="s">
        <v>74</v>
      </c>
      <c r="H108">
        <v>1</v>
      </c>
      <c r="I108">
        <v>0.99090909090909096</v>
      </c>
      <c r="J108">
        <v>66.041665918524842</v>
      </c>
      <c r="K108">
        <v>-4.0239511045017187</v>
      </c>
      <c r="L108">
        <v>229</v>
      </c>
      <c r="M108">
        <v>229</v>
      </c>
      <c r="N108">
        <v>110</v>
      </c>
      <c r="O108">
        <v>109</v>
      </c>
      <c r="P108">
        <v>340</v>
      </c>
      <c r="Q108">
        <v>87.104910133270096</v>
      </c>
      <c r="R108">
        <v>-4.6924806260581562</v>
      </c>
      <c r="U108" t="str">
        <f>Tabelle2[[#This Row],[Kundenhierarchie 1]]&amp;Tabelle2[[#This Row],[Händler]]&amp;Tabelle2[[#This Row],[Kategorie]]&amp;Tabelle2[[#This Row],[Gruppe]]&amp;Tabelle2[[#This Row],[Name]]</f>
        <v>Edeka KonzernEdeka Hessenring (ZL)GurkenGurken 212 / 370ml GlasSenfgurken, 370ml Glas, 10er Tray</v>
      </c>
    </row>
    <row r="109" spans="1:21">
      <c r="A109" t="s">
        <v>16</v>
      </c>
      <c r="B109" t="s">
        <v>17</v>
      </c>
      <c r="C109" t="s">
        <v>7</v>
      </c>
      <c r="D109" t="s">
        <v>228</v>
      </c>
      <c r="E109" t="s">
        <v>242</v>
      </c>
      <c r="F109">
        <v>21</v>
      </c>
      <c r="G109" t="s">
        <v>63</v>
      </c>
      <c r="H109">
        <v>0</v>
      </c>
      <c r="I109">
        <v>0</v>
      </c>
      <c r="J109">
        <v>5.8023500633577676</v>
      </c>
      <c r="K109">
        <v>5.8023500633577676</v>
      </c>
      <c r="L109">
        <v>0</v>
      </c>
      <c r="M109">
        <v>229</v>
      </c>
      <c r="N109">
        <v>1</v>
      </c>
      <c r="O109">
        <v>0</v>
      </c>
      <c r="P109">
        <v>340</v>
      </c>
      <c r="Q109">
        <v>7.1326622922809646</v>
      </c>
      <c r="R109">
        <v>7.1326622922809646</v>
      </c>
      <c r="U109" t="str">
        <f>Tabelle2[[#This Row],[Kundenhierarchie 1]]&amp;Tabelle2[[#This Row],[Händler]]&amp;Tabelle2[[#This Row],[Kategorie]]&amp;Tabelle2[[#This Row],[Gruppe]]&amp;Tabelle2[[#This Row],[Name]]</f>
        <v>Edeka KonzernEdeka Hessenring (ZL)GurkenGurken 212 / 370ml GlasWurstsalat Gurke, 370ml, 10er</v>
      </c>
    </row>
    <row r="110" spans="1:21">
      <c r="A110" t="s">
        <v>16</v>
      </c>
      <c r="B110" t="s">
        <v>17</v>
      </c>
      <c r="C110" t="s">
        <v>7</v>
      </c>
      <c r="D110" t="s">
        <v>245</v>
      </c>
      <c r="E110" t="s">
        <v>115</v>
      </c>
      <c r="F110">
        <v>13</v>
      </c>
      <c r="G110" t="s">
        <v>63</v>
      </c>
      <c r="H110">
        <v>0</v>
      </c>
      <c r="I110">
        <v>0</v>
      </c>
      <c r="J110">
        <v>0</v>
      </c>
      <c r="K110">
        <v>0</v>
      </c>
      <c r="L110">
        <v>0</v>
      </c>
      <c r="M110">
        <v>229</v>
      </c>
      <c r="N110">
        <v>1</v>
      </c>
      <c r="O110">
        <v>0</v>
      </c>
      <c r="P110">
        <v>0</v>
      </c>
      <c r="Q110">
        <v>0</v>
      </c>
      <c r="R110">
        <v>0</v>
      </c>
      <c r="U110" t="str">
        <f>Tabelle2[[#This Row],[Kundenhierarchie 1]]&amp;Tabelle2[[#This Row],[Händler]]&amp;Tabelle2[[#This Row],[Kategorie]]&amp;Tabelle2[[#This Row],[Gruppe]]&amp;Tabelle2[[#This Row],[Name]]</f>
        <v>Edeka KonzernEdeka Hessenring (ZL)GurkenGurken 720ml GlasBaerlauchgurken, 720ml Glas 8er Tray</v>
      </c>
    </row>
    <row r="111" spans="1:21">
      <c r="A111" t="s">
        <v>16</v>
      </c>
      <c r="B111" t="s">
        <v>17</v>
      </c>
      <c r="C111" t="s">
        <v>7</v>
      </c>
      <c r="D111" t="s">
        <v>245</v>
      </c>
      <c r="E111" t="s">
        <v>243</v>
      </c>
      <c r="F111">
        <v>13</v>
      </c>
      <c r="G111" t="s">
        <v>63</v>
      </c>
      <c r="H111">
        <v>1</v>
      </c>
      <c r="I111">
        <v>0.99090909090909096</v>
      </c>
      <c r="J111">
        <v>71.953251049060796</v>
      </c>
      <c r="K111">
        <v>1.0591407583660839E-2</v>
      </c>
      <c r="L111">
        <v>229</v>
      </c>
      <c r="M111">
        <v>229</v>
      </c>
      <c r="N111">
        <v>110</v>
      </c>
      <c r="O111">
        <v>109</v>
      </c>
      <c r="P111">
        <v>340</v>
      </c>
      <c r="Q111">
        <v>94.026281139627329</v>
      </c>
      <c r="R111">
        <v>3.4630796948138141</v>
      </c>
      <c r="U111" t="str">
        <f>Tabelle2[[#This Row],[Kundenhierarchie 1]]&amp;Tabelle2[[#This Row],[Händler]]&amp;Tabelle2[[#This Row],[Kategorie]]&amp;Tabelle2[[#This Row],[Gruppe]]&amp;Tabelle2[[#This Row],[Name]]</f>
        <v>Edeka KonzernEdeka Hessenring (ZL)GurkenGurken 720ml GlasBärlauchgurken CK, 720ml Glas</v>
      </c>
    </row>
    <row r="112" spans="1:21">
      <c r="A112" t="s">
        <v>16</v>
      </c>
      <c r="B112" t="s">
        <v>17</v>
      </c>
      <c r="C112" t="s">
        <v>7</v>
      </c>
      <c r="D112" t="s">
        <v>245</v>
      </c>
      <c r="E112" t="s">
        <v>244</v>
      </c>
      <c r="F112">
        <v>7</v>
      </c>
      <c r="G112" t="s">
        <v>51</v>
      </c>
      <c r="H112">
        <v>0</v>
      </c>
      <c r="I112">
        <v>0</v>
      </c>
      <c r="J112">
        <v>0</v>
      </c>
      <c r="K112">
        <v>0</v>
      </c>
      <c r="L112">
        <v>0</v>
      </c>
      <c r="M112">
        <v>229</v>
      </c>
      <c r="N112">
        <v>1</v>
      </c>
      <c r="O112">
        <v>0</v>
      </c>
      <c r="P112">
        <v>0</v>
      </c>
      <c r="Q112">
        <v>0</v>
      </c>
      <c r="R112">
        <v>0</v>
      </c>
      <c r="U112" t="str">
        <f>Tabelle2[[#This Row],[Kundenhierarchie 1]]&amp;Tabelle2[[#This Row],[Händler]]&amp;Tabelle2[[#This Row],[Kategorie]]&amp;Tabelle2[[#This Row],[Gruppe]]&amp;Tabelle2[[#This Row],[Name]]</f>
        <v>Edeka KonzernEdeka Hessenring (ZL)GurkenGurken 720ml GlasDaenischer Gurkensalat,720ml Gl.,8er Tray</v>
      </c>
    </row>
    <row r="113" spans="1:21">
      <c r="A113" t="s">
        <v>16</v>
      </c>
      <c r="B113" t="s">
        <v>17</v>
      </c>
      <c r="C113" t="s">
        <v>7</v>
      </c>
      <c r="D113" t="s">
        <v>245</v>
      </c>
      <c r="E113" t="s">
        <v>246</v>
      </c>
      <c r="F113">
        <v>7</v>
      </c>
      <c r="G113" t="s">
        <v>51</v>
      </c>
      <c r="H113">
        <v>1</v>
      </c>
      <c r="I113">
        <v>0.99090909090909096</v>
      </c>
      <c r="J113">
        <v>80.84995905682203</v>
      </c>
      <c r="K113">
        <v>0.8221072730088963</v>
      </c>
      <c r="L113">
        <v>229</v>
      </c>
      <c r="M113">
        <v>229</v>
      </c>
      <c r="N113">
        <v>110</v>
      </c>
      <c r="O113">
        <v>109</v>
      </c>
      <c r="P113">
        <v>340</v>
      </c>
      <c r="Q113">
        <v>97.01532778636691</v>
      </c>
      <c r="R113">
        <v>9.6082187647652972E-2</v>
      </c>
      <c r="U113" t="str">
        <f>Tabelle2[[#This Row],[Kundenhierarchie 1]]&amp;Tabelle2[[#This Row],[Händler]]&amp;Tabelle2[[#This Row],[Kategorie]]&amp;Tabelle2[[#This Row],[Gruppe]]&amp;Tabelle2[[#This Row],[Name]]</f>
        <v>Edeka KonzernEdeka Hessenring (ZL)GurkenGurken 720ml GlasDänischer Gurkensalat, 720ml Glas</v>
      </c>
    </row>
    <row r="114" spans="1:21">
      <c r="A114" t="s">
        <v>16</v>
      </c>
      <c r="B114" t="s">
        <v>17</v>
      </c>
      <c r="C114" t="s">
        <v>7</v>
      </c>
      <c r="D114" t="s">
        <v>245</v>
      </c>
      <c r="E114" t="s">
        <v>247</v>
      </c>
      <c r="F114">
        <v>27</v>
      </c>
      <c r="G114" t="s">
        <v>74</v>
      </c>
      <c r="H114">
        <v>1</v>
      </c>
      <c r="I114">
        <v>0.99090909090909096</v>
      </c>
      <c r="J114">
        <v>78.899140855648341</v>
      </c>
      <c r="K114">
        <v>-2.7039700145403898</v>
      </c>
      <c r="L114">
        <v>229</v>
      </c>
      <c r="M114">
        <v>229</v>
      </c>
      <c r="N114">
        <v>110</v>
      </c>
      <c r="O114">
        <v>109</v>
      </c>
      <c r="P114">
        <v>340</v>
      </c>
      <c r="Q114">
        <v>87.74531619378898</v>
      </c>
      <c r="R114">
        <v>-7.1623280997054337</v>
      </c>
      <c r="U114" t="str">
        <f>Tabelle2[[#This Row],[Kundenhierarchie 1]]&amp;Tabelle2[[#This Row],[Händler]]&amp;Tabelle2[[#This Row],[Kategorie]]&amp;Tabelle2[[#This Row],[Gruppe]]&amp;Tabelle2[[#This Row],[Name]]</f>
        <v>Edeka KonzernEdeka Hessenring (ZL)GurkenGurken 720ml GlasDillschnitten, 720ml Glas</v>
      </c>
    </row>
    <row r="115" spans="1:21">
      <c r="A115" t="s">
        <v>16</v>
      </c>
      <c r="B115" t="s">
        <v>17</v>
      </c>
      <c r="C115" t="s">
        <v>7</v>
      </c>
      <c r="D115" t="s">
        <v>245</v>
      </c>
      <c r="E115" t="s">
        <v>107</v>
      </c>
      <c r="F115">
        <v>27</v>
      </c>
      <c r="G115" t="s">
        <v>74</v>
      </c>
      <c r="H115">
        <v>0</v>
      </c>
      <c r="I115">
        <v>0</v>
      </c>
      <c r="J115">
        <v>0</v>
      </c>
      <c r="K115">
        <v>0</v>
      </c>
      <c r="L115">
        <v>0</v>
      </c>
      <c r="M115">
        <v>229</v>
      </c>
      <c r="N115">
        <v>1</v>
      </c>
      <c r="O115">
        <v>0</v>
      </c>
      <c r="P115">
        <v>0</v>
      </c>
      <c r="Q115">
        <v>0</v>
      </c>
      <c r="R115">
        <v>0</v>
      </c>
      <c r="U115" t="str">
        <f>Tabelle2[[#This Row],[Kundenhierarchie 1]]&amp;Tabelle2[[#This Row],[Händler]]&amp;Tabelle2[[#This Row],[Kategorie]]&amp;Tabelle2[[#This Row],[Gruppe]]&amp;Tabelle2[[#This Row],[Name]]</f>
        <v>Edeka KonzernEdeka Hessenring (ZL)GurkenGurken 720ml GlasDillschnitten, 720ml Glas, 8er Tray</v>
      </c>
    </row>
    <row r="116" spans="1:21">
      <c r="A116" t="s">
        <v>16</v>
      </c>
      <c r="B116" t="s">
        <v>17</v>
      </c>
      <c r="C116" t="s">
        <v>7</v>
      </c>
      <c r="D116" t="s">
        <v>245</v>
      </c>
      <c r="E116" t="s">
        <v>248</v>
      </c>
      <c r="F116">
        <v>4</v>
      </c>
      <c r="G116" t="s">
        <v>51</v>
      </c>
      <c r="H116">
        <v>1</v>
      </c>
      <c r="I116">
        <v>0.99090909090909096</v>
      </c>
      <c r="J116">
        <v>97.216950287807208</v>
      </c>
      <c r="K116">
        <v>4.3632064572065019</v>
      </c>
      <c r="L116">
        <v>229</v>
      </c>
      <c r="M116">
        <v>229</v>
      </c>
      <c r="N116">
        <v>110</v>
      </c>
      <c r="O116">
        <v>109</v>
      </c>
      <c r="P116">
        <v>340</v>
      </c>
      <c r="Q116">
        <v>99.297489176789711</v>
      </c>
      <c r="R116">
        <v>0.74508713817439798</v>
      </c>
      <c r="U116" t="str">
        <f>Tabelle2[[#This Row],[Kundenhierarchie 1]]&amp;Tabelle2[[#This Row],[Händler]]&amp;Tabelle2[[#This Row],[Kategorie]]&amp;Tabelle2[[#This Row],[Gruppe]]&amp;Tabelle2[[#This Row],[Name]]</f>
        <v>Edeka KonzernEdeka Hessenring (ZL)GurkenGurken 720ml GlasGewürzgurken, 720ml, 12er</v>
      </c>
    </row>
    <row r="117" spans="1:21">
      <c r="A117" t="s">
        <v>16</v>
      </c>
      <c r="B117" t="s">
        <v>17</v>
      </c>
      <c r="C117" t="s">
        <v>7</v>
      </c>
      <c r="D117" t="s">
        <v>245</v>
      </c>
      <c r="E117" t="s">
        <v>249</v>
      </c>
      <c r="F117">
        <v>26</v>
      </c>
      <c r="G117" t="s">
        <v>74</v>
      </c>
      <c r="H117">
        <v>0</v>
      </c>
      <c r="I117">
        <v>0</v>
      </c>
      <c r="J117">
        <v>0</v>
      </c>
      <c r="K117">
        <v>0</v>
      </c>
      <c r="L117">
        <v>0</v>
      </c>
      <c r="M117">
        <v>229</v>
      </c>
      <c r="N117">
        <v>1</v>
      </c>
      <c r="O117">
        <v>0</v>
      </c>
      <c r="P117">
        <v>340</v>
      </c>
      <c r="Q117">
        <v>0</v>
      </c>
      <c r="R117">
        <v>0</v>
      </c>
      <c r="U117" t="str">
        <f>Tabelle2[[#This Row],[Kundenhierarchie 1]]&amp;Tabelle2[[#This Row],[Händler]]&amp;Tabelle2[[#This Row],[Kategorie]]&amp;Tabelle2[[#This Row],[Gruppe]]&amp;Tabelle2[[#This Row],[Name]]</f>
        <v>Edeka KonzernEdeka Hessenring (ZL)GurkenGurken 720ml GlasGurken Moskauer Art CK, 720ml Glas</v>
      </c>
    </row>
    <row r="118" spans="1:21">
      <c r="A118" t="s">
        <v>16</v>
      </c>
      <c r="B118" t="s">
        <v>17</v>
      </c>
      <c r="C118" t="s">
        <v>7</v>
      </c>
      <c r="D118" t="s">
        <v>245</v>
      </c>
      <c r="E118" t="s">
        <v>101</v>
      </c>
      <c r="F118">
        <v>26</v>
      </c>
      <c r="G118" t="s">
        <v>74</v>
      </c>
      <c r="H118">
        <v>0</v>
      </c>
      <c r="I118">
        <v>0</v>
      </c>
      <c r="J118">
        <v>0</v>
      </c>
      <c r="K118">
        <v>0</v>
      </c>
      <c r="L118">
        <v>0</v>
      </c>
      <c r="M118">
        <v>229</v>
      </c>
      <c r="N118">
        <v>1</v>
      </c>
      <c r="O118">
        <v>0</v>
      </c>
      <c r="P118">
        <v>0</v>
      </c>
      <c r="Q118">
        <v>0</v>
      </c>
      <c r="R118">
        <v>0</v>
      </c>
      <c r="U118" t="str">
        <f>Tabelle2[[#This Row],[Kundenhierarchie 1]]&amp;Tabelle2[[#This Row],[Händler]]&amp;Tabelle2[[#This Row],[Kategorie]]&amp;Tabelle2[[#This Row],[Gruppe]]&amp;Tabelle2[[#This Row],[Name]]</f>
        <v>Edeka KonzernEdeka Hessenring (ZL)GurkenGurken 720ml GlasGurken Moskauer Art, 720ml Glas 8er Tray</v>
      </c>
    </row>
    <row r="119" spans="1:21">
      <c r="A119" t="s">
        <v>16</v>
      </c>
      <c r="B119" t="s">
        <v>17</v>
      </c>
      <c r="C119" t="s">
        <v>7</v>
      </c>
      <c r="D119" t="s">
        <v>245</v>
      </c>
      <c r="E119" t="s">
        <v>250</v>
      </c>
      <c r="F119">
        <v>17</v>
      </c>
      <c r="G119" t="s">
        <v>63</v>
      </c>
      <c r="H119">
        <v>1</v>
      </c>
      <c r="I119">
        <v>0.99090909090909096</v>
      </c>
      <c r="J119">
        <v>80.986247919674824</v>
      </c>
      <c r="K119">
        <v>11.290802075816408</v>
      </c>
      <c r="L119">
        <v>229</v>
      </c>
      <c r="M119">
        <v>229</v>
      </c>
      <c r="N119">
        <v>110</v>
      </c>
      <c r="O119">
        <v>109</v>
      </c>
      <c r="P119">
        <v>340</v>
      </c>
      <c r="Q119">
        <v>95.964603061294227</v>
      </c>
      <c r="R119">
        <v>6.4853856195745294</v>
      </c>
      <c r="U119" t="str">
        <f>Tabelle2[[#This Row],[Kundenhierarchie 1]]&amp;Tabelle2[[#This Row],[Händler]]&amp;Tabelle2[[#This Row],[Kategorie]]&amp;Tabelle2[[#This Row],[Gruppe]]&amp;Tabelle2[[#This Row],[Name]]</f>
        <v>Edeka KonzernEdeka Hessenring (ZL)GurkenGurken 720ml GlasGurken Ungarische Art CK, 720ml Glas</v>
      </c>
    </row>
    <row r="120" spans="1:21">
      <c r="A120" t="s">
        <v>16</v>
      </c>
      <c r="B120" t="s">
        <v>17</v>
      </c>
      <c r="C120" t="s">
        <v>7</v>
      </c>
      <c r="D120" t="s">
        <v>245</v>
      </c>
      <c r="E120" t="s">
        <v>251</v>
      </c>
      <c r="F120">
        <v>17</v>
      </c>
      <c r="G120" t="s">
        <v>63</v>
      </c>
      <c r="H120">
        <v>0</v>
      </c>
      <c r="I120">
        <v>0</v>
      </c>
      <c r="J120">
        <v>0</v>
      </c>
      <c r="K120">
        <v>0</v>
      </c>
      <c r="L120">
        <v>0</v>
      </c>
      <c r="M120">
        <v>229</v>
      </c>
      <c r="N120">
        <v>1</v>
      </c>
      <c r="O120">
        <v>0</v>
      </c>
      <c r="P120">
        <v>0</v>
      </c>
      <c r="Q120">
        <v>0</v>
      </c>
      <c r="R120">
        <v>0</v>
      </c>
      <c r="U120" t="str">
        <f>Tabelle2[[#This Row],[Kundenhierarchie 1]]&amp;Tabelle2[[#This Row],[Händler]]&amp;Tabelle2[[#This Row],[Kategorie]]&amp;Tabelle2[[#This Row],[Gruppe]]&amp;Tabelle2[[#This Row],[Name]]</f>
        <v>Edeka KonzernEdeka Hessenring (ZL)GurkenGurken 720ml GlasGurken Ungarische Art,720ml Gl. 8er Tray</v>
      </c>
    </row>
    <row r="121" spans="1:21">
      <c r="A121" t="s">
        <v>16</v>
      </c>
      <c r="B121" t="s">
        <v>17</v>
      </c>
      <c r="C121" t="s">
        <v>7</v>
      </c>
      <c r="D121" t="s">
        <v>245</v>
      </c>
      <c r="E121" t="s">
        <v>252</v>
      </c>
      <c r="F121">
        <v>14</v>
      </c>
      <c r="G121" t="s">
        <v>63</v>
      </c>
      <c r="H121">
        <v>0</v>
      </c>
      <c r="I121">
        <v>0</v>
      </c>
      <c r="J121">
        <v>0</v>
      </c>
      <c r="K121">
        <v>0</v>
      </c>
      <c r="L121">
        <v>0</v>
      </c>
      <c r="M121">
        <v>229</v>
      </c>
      <c r="N121">
        <v>1</v>
      </c>
      <c r="O121">
        <v>0</v>
      </c>
      <c r="P121">
        <v>340</v>
      </c>
      <c r="Q121">
        <v>0</v>
      </c>
      <c r="R121">
        <v>0</v>
      </c>
      <c r="U121" t="str">
        <f>Tabelle2[[#This Row],[Kundenhierarchie 1]]&amp;Tabelle2[[#This Row],[Händler]]&amp;Tabelle2[[#This Row],[Kategorie]]&amp;Tabelle2[[#This Row],[Gruppe]]&amp;Tabelle2[[#This Row],[Name]]</f>
        <v>Edeka KonzernEdeka Hessenring (ZL)GurkenGurken 720ml GlasGurkenviertel, 720ml Glas</v>
      </c>
    </row>
    <row r="122" spans="1:21">
      <c r="A122" t="s">
        <v>16</v>
      </c>
      <c r="B122" t="s">
        <v>17</v>
      </c>
      <c r="C122" t="s">
        <v>7</v>
      </c>
      <c r="D122" t="s">
        <v>245</v>
      </c>
      <c r="E122" t="s">
        <v>111</v>
      </c>
      <c r="F122">
        <v>14</v>
      </c>
      <c r="G122" t="s">
        <v>63</v>
      </c>
      <c r="H122">
        <v>0</v>
      </c>
      <c r="I122">
        <v>0</v>
      </c>
      <c r="J122">
        <v>0</v>
      </c>
      <c r="K122">
        <v>0</v>
      </c>
      <c r="L122">
        <v>0</v>
      </c>
      <c r="M122">
        <v>229</v>
      </c>
      <c r="N122">
        <v>1</v>
      </c>
      <c r="O122">
        <v>0</v>
      </c>
      <c r="P122">
        <v>0</v>
      </c>
      <c r="Q122">
        <v>0</v>
      </c>
      <c r="R122">
        <v>0</v>
      </c>
      <c r="U122" t="str">
        <f>Tabelle2[[#This Row],[Kundenhierarchie 1]]&amp;Tabelle2[[#This Row],[Händler]]&amp;Tabelle2[[#This Row],[Kategorie]]&amp;Tabelle2[[#This Row],[Gruppe]]&amp;Tabelle2[[#This Row],[Name]]</f>
        <v>Edeka KonzernEdeka Hessenring (ZL)GurkenGurken 720ml GlasGurkenviertel, 720ml Glas 8er Tray</v>
      </c>
    </row>
    <row r="123" spans="1:21">
      <c r="A123" t="s">
        <v>16</v>
      </c>
      <c r="B123" t="s">
        <v>17</v>
      </c>
      <c r="C123" t="s">
        <v>7</v>
      </c>
      <c r="D123" t="s">
        <v>245</v>
      </c>
      <c r="E123" t="s">
        <v>253</v>
      </c>
      <c r="F123">
        <v>10</v>
      </c>
      <c r="G123" t="s">
        <v>51</v>
      </c>
      <c r="H123">
        <v>1</v>
      </c>
      <c r="I123">
        <v>0.81818181818181823</v>
      </c>
      <c r="J123">
        <v>59.232710729926552</v>
      </c>
      <c r="K123">
        <v>59.232710729926552</v>
      </c>
      <c r="L123">
        <v>229</v>
      </c>
      <c r="M123">
        <v>229</v>
      </c>
      <c r="N123">
        <v>110</v>
      </c>
      <c r="O123">
        <v>90</v>
      </c>
      <c r="P123">
        <v>340</v>
      </c>
      <c r="Q123">
        <v>84.650330471205763</v>
      </c>
      <c r="R123">
        <v>84.650330471205763</v>
      </c>
      <c r="U123" t="str">
        <f>Tabelle2[[#This Row],[Kundenhierarchie 1]]&amp;Tabelle2[[#This Row],[Händler]]&amp;Tabelle2[[#This Row],[Kategorie]]&amp;Tabelle2[[#This Row],[Gruppe]]&amp;Tabelle2[[#This Row],[Name]]</f>
        <v>Edeka KonzernEdeka Hessenring (ZL)GurkenGurken 720ml GlasSalzdillgurken, 720ml Glas</v>
      </c>
    </row>
    <row r="124" spans="1:21">
      <c r="A124" t="s">
        <v>16</v>
      </c>
      <c r="B124" t="s">
        <v>17</v>
      </c>
      <c r="C124" t="s">
        <v>7</v>
      </c>
      <c r="D124" t="s">
        <v>245</v>
      </c>
      <c r="E124" t="s">
        <v>254</v>
      </c>
      <c r="F124">
        <v>10</v>
      </c>
      <c r="G124" t="s">
        <v>51</v>
      </c>
      <c r="H124">
        <v>0</v>
      </c>
      <c r="I124">
        <v>0</v>
      </c>
      <c r="J124">
        <v>0</v>
      </c>
      <c r="K124">
        <v>0</v>
      </c>
      <c r="L124">
        <v>0</v>
      </c>
      <c r="M124">
        <v>229</v>
      </c>
      <c r="N124">
        <v>1</v>
      </c>
      <c r="O124">
        <v>0</v>
      </c>
      <c r="P124">
        <v>0</v>
      </c>
      <c r="Q124">
        <v>0</v>
      </c>
      <c r="R124">
        <v>0</v>
      </c>
      <c r="U124" t="str">
        <f>Tabelle2[[#This Row],[Kundenhierarchie 1]]&amp;Tabelle2[[#This Row],[Händler]]&amp;Tabelle2[[#This Row],[Kategorie]]&amp;Tabelle2[[#This Row],[Gruppe]]&amp;Tabelle2[[#This Row],[Name]]</f>
        <v>Edeka KonzernEdeka Hessenring (ZL)GurkenGurken 720ml GlasSalzdillgurken, 720ml Glas, 8er Tray</v>
      </c>
    </row>
    <row r="125" spans="1:21">
      <c r="A125" t="s">
        <v>16</v>
      </c>
      <c r="B125" t="s">
        <v>17</v>
      </c>
      <c r="C125" t="s">
        <v>7</v>
      </c>
      <c r="D125" t="s">
        <v>245</v>
      </c>
      <c r="E125" t="s">
        <v>255</v>
      </c>
      <c r="F125">
        <v>11</v>
      </c>
      <c r="G125" t="s">
        <v>51</v>
      </c>
      <c r="H125">
        <v>0</v>
      </c>
      <c r="I125">
        <v>0</v>
      </c>
      <c r="J125">
        <v>0</v>
      </c>
      <c r="K125">
        <v>0</v>
      </c>
      <c r="L125">
        <v>0</v>
      </c>
      <c r="M125">
        <v>229</v>
      </c>
      <c r="N125">
        <v>1</v>
      </c>
      <c r="O125">
        <v>0</v>
      </c>
      <c r="P125">
        <v>0</v>
      </c>
      <c r="Q125">
        <v>0</v>
      </c>
      <c r="R125">
        <v>0</v>
      </c>
      <c r="U125" t="str">
        <f>Tabelle2[[#This Row],[Kundenhierarchie 1]]&amp;Tabelle2[[#This Row],[Händler]]&amp;Tabelle2[[#This Row],[Kategorie]]&amp;Tabelle2[[#This Row],[Gruppe]]&amp;Tabelle2[[#This Row],[Name]]</f>
        <v>Edeka KonzernEdeka Hessenring (ZL)GurkenGurken 720ml GlasSchles. Gurkenhappen, 720ml Gl., 8er Tr.</v>
      </c>
    </row>
    <row r="126" spans="1:21">
      <c r="A126" t="s">
        <v>16</v>
      </c>
      <c r="B126" t="s">
        <v>17</v>
      </c>
      <c r="C126" t="s">
        <v>7</v>
      </c>
      <c r="D126" t="s">
        <v>245</v>
      </c>
      <c r="E126" t="s">
        <v>256</v>
      </c>
      <c r="F126">
        <v>11</v>
      </c>
      <c r="G126" t="s">
        <v>51</v>
      </c>
      <c r="H126">
        <v>1</v>
      </c>
      <c r="I126">
        <v>0.94545454545454544</v>
      </c>
      <c r="J126">
        <v>63.844062048641213</v>
      </c>
      <c r="K126">
        <v>63.844062048641213</v>
      </c>
      <c r="L126">
        <v>229</v>
      </c>
      <c r="M126">
        <v>229</v>
      </c>
      <c r="N126">
        <v>110</v>
      </c>
      <c r="O126">
        <v>104</v>
      </c>
      <c r="P126">
        <v>340</v>
      </c>
      <c r="Q126">
        <v>85.116436659744721</v>
      </c>
      <c r="R126">
        <v>85.116436659744721</v>
      </c>
      <c r="U126" t="str">
        <f>Tabelle2[[#This Row],[Kundenhierarchie 1]]&amp;Tabelle2[[#This Row],[Händler]]&amp;Tabelle2[[#This Row],[Kategorie]]&amp;Tabelle2[[#This Row],[Gruppe]]&amp;Tabelle2[[#This Row],[Name]]</f>
        <v>Edeka KonzernEdeka Hessenring (ZL)GurkenGurken 720ml GlasSchles. Gurkenhappen, 720ml Glas</v>
      </c>
    </row>
    <row r="127" spans="1:21">
      <c r="A127" t="s">
        <v>16</v>
      </c>
      <c r="B127" t="s">
        <v>17</v>
      </c>
      <c r="C127" t="s">
        <v>7</v>
      </c>
      <c r="D127" t="s">
        <v>259</v>
      </c>
      <c r="E127" t="s">
        <v>257</v>
      </c>
      <c r="F127">
        <v>25</v>
      </c>
      <c r="G127" t="s">
        <v>74</v>
      </c>
      <c r="H127">
        <v>0</v>
      </c>
      <c r="I127">
        <v>0</v>
      </c>
      <c r="J127">
        <v>12.567626057149472</v>
      </c>
      <c r="K127">
        <v>5.4425859402974943</v>
      </c>
      <c r="L127">
        <v>0</v>
      </c>
      <c r="M127">
        <v>229</v>
      </c>
      <c r="N127">
        <v>1</v>
      </c>
      <c r="O127">
        <v>0</v>
      </c>
      <c r="P127">
        <v>340</v>
      </c>
      <c r="Q127">
        <v>17.094816888565507</v>
      </c>
      <c r="R127">
        <v>8.6133165223654764</v>
      </c>
      <c r="U127" t="str">
        <f>Tabelle2[[#This Row],[Kundenhierarchie 1]]&amp;Tabelle2[[#This Row],[Händler]]&amp;Tabelle2[[#This Row],[Kategorie]]&amp;Tabelle2[[#This Row],[Gruppe]]&amp;Tabelle2[[#This Row],[Name]]</f>
        <v>Edeka KonzernEdeka Hessenring (ZL)GurkenGurken Pure 327mlPure Cornichons Blütenhonig, 10x327ml Gl</v>
      </c>
    </row>
    <row r="128" spans="1:21">
      <c r="A128" t="s">
        <v>16</v>
      </c>
      <c r="B128" t="s">
        <v>17</v>
      </c>
      <c r="C128" t="s">
        <v>7</v>
      </c>
      <c r="D128" t="s">
        <v>259</v>
      </c>
      <c r="E128" t="s">
        <v>258</v>
      </c>
      <c r="F128">
        <v>28</v>
      </c>
      <c r="G128" t="s">
        <v>74</v>
      </c>
      <c r="H128">
        <v>0</v>
      </c>
      <c r="I128">
        <v>0</v>
      </c>
      <c r="J128">
        <v>5.5802865245939524</v>
      </c>
      <c r="K128">
        <v>-3.0476697477886656</v>
      </c>
      <c r="L128">
        <v>0</v>
      </c>
      <c r="M128">
        <v>229</v>
      </c>
      <c r="N128">
        <v>1</v>
      </c>
      <c r="O128">
        <v>0</v>
      </c>
      <c r="P128">
        <v>340</v>
      </c>
      <c r="Q128">
        <v>7.0576745189569685</v>
      </c>
      <c r="R128">
        <v>-5.6155317695116995</v>
      </c>
      <c r="U128" t="str">
        <f>Tabelle2[[#This Row],[Kundenhierarchie 1]]&amp;Tabelle2[[#This Row],[Händler]]&amp;Tabelle2[[#This Row],[Kategorie]]&amp;Tabelle2[[#This Row],[Gruppe]]&amp;Tabelle2[[#This Row],[Name]]</f>
        <v>Edeka KonzernEdeka Hessenring (ZL)GurkenGurken Pure 327mlPure Cornichons Jalapeño, 10x327ml Gl.</v>
      </c>
    </row>
    <row r="129" spans="1:21">
      <c r="A129" t="s">
        <v>16</v>
      </c>
      <c r="B129" t="s">
        <v>17</v>
      </c>
      <c r="C129" t="s">
        <v>7</v>
      </c>
      <c r="D129" t="s">
        <v>259</v>
      </c>
      <c r="E129" t="s">
        <v>260</v>
      </c>
      <c r="F129">
        <v>23</v>
      </c>
      <c r="G129" t="s">
        <v>63</v>
      </c>
      <c r="H129">
        <v>0</v>
      </c>
      <c r="I129">
        <v>0</v>
      </c>
      <c r="J129">
        <v>15.720751893863506</v>
      </c>
      <c r="K129">
        <v>-5.8766091957194728</v>
      </c>
      <c r="L129">
        <v>0</v>
      </c>
      <c r="M129">
        <v>229</v>
      </c>
      <c r="N129">
        <v>1</v>
      </c>
      <c r="O129">
        <v>0</v>
      </c>
      <c r="P129">
        <v>340</v>
      </c>
      <c r="Q129">
        <v>20.442621002282859</v>
      </c>
      <c r="R129">
        <v>-5.6735824913906683</v>
      </c>
      <c r="U129" t="str">
        <f>Tabelle2[[#This Row],[Kundenhierarchie 1]]&amp;Tabelle2[[#This Row],[Händler]]&amp;Tabelle2[[#This Row],[Kategorie]]&amp;Tabelle2[[#This Row],[Gruppe]]&amp;Tabelle2[[#This Row],[Name]]</f>
        <v>Edeka KonzernEdeka Hessenring (ZL)GurkenGurken Pure 327mlPure Cornichons Kräuter, 10x327ml Gl.</v>
      </c>
    </row>
    <row r="130" spans="1:21">
      <c r="A130" t="s">
        <v>16</v>
      </c>
      <c r="B130" t="s">
        <v>17</v>
      </c>
      <c r="C130" t="s">
        <v>7</v>
      </c>
      <c r="D130" t="s">
        <v>261</v>
      </c>
      <c r="E130" t="s">
        <v>126</v>
      </c>
      <c r="F130">
        <v>5</v>
      </c>
      <c r="G130" t="s">
        <v>51</v>
      </c>
      <c r="H130">
        <v>1</v>
      </c>
      <c r="I130">
        <v>0.98181818181818181</v>
      </c>
      <c r="J130">
        <v>61.08334807291795</v>
      </c>
      <c r="K130">
        <v>23.604056437336762</v>
      </c>
      <c r="L130">
        <v>229</v>
      </c>
      <c r="M130">
        <v>229</v>
      </c>
      <c r="N130">
        <v>110</v>
      </c>
      <c r="O130">
        <v>108</v>
      </c>
      <c r="P130">
        <v>340</v>
      </c>
      <c r="Q130">
        <v>77.766585379493151</v>
      </c>
      <c r="R130">
        <v>26.00141764959146</v>
      </c>
      <c r="U130" t="str">
        <f>Tabelle2[[#This Row],[Kundenhierarchie 1]]&amp;Tabelle2[[#This Row],[Händler]]&amp;Tabelle2[[#This Row],[Kategorie]]&amp;Tabelle2[[#This Row],[Gruppe]]&amp;Tabelle2[[#This Row],[Name]]</f>
        <v>Edeka KonzernEdeka Hessenring (ZL)GurkenSchlemmertöpfchen 580ml GlasSchlemmert. Bals. Bianco, 580ml, 12er</v>
      </c>
    </row>
    <row r="131" spans="1:21">
      <c r="A131" t="s">
        <v>16</v>
      </c>
      <c r="B131" t="s">
        <v>17</v>
      </c>
      <c r="C131" t="s">
        <v>7</v>
      </c>
      <c r="D131" t="s">
        <v>261</v>
      </c>
      <c r="E131" t="s">
        <v>127</v>
      </c>
      <c r="F131">
        <v>5</v>
      </c>
      <c r="G131" t="s">
        <v>51</v>
      </c>
      <c r="H131">
        <v>0</v>
      </c>
      <c r="I131">
        <v>0</v>
      </c>
      <c r="J131">
        <v>0</v>
      </c>
      <c r="K131">
        <v>0</v>
      </c>
      <c r="L131">
        <v>0</v>
      </c>
      <c r="M131">
        <v>229</v>
      </c>
      <c r="N131">
        <v>1</v>
      </c>
      <c r="O131">
        <v>0</v>
      </c>
      <c r="P131">
        <v>0</v>
      </c>
      <c r="Q131">
        <v>0</v>
      </c>
      <c r="R131">
        <v>0</v>
      </c>
      <c r="U131" t="str">
        <f>Tabelle2[[#This Row],[Kundenhierarchie 1]]&amp;Tabelle2[[#This Row],[Händler]]&amp;Tabelle2[[#This Row],[Kategorie]]&amp;Tabelle2[[#This Row],[Gruppe]]&amp;Tabelle2[[#This Row],[Name]]</f>
        <v>Edeka KonzernEdeka Hessenring (ZL)GurkenSchlemmertöpfchen 580ml GlasSchlemmert. Bals. Bianco, 580ml, 8er</v>
      </c>
    </row>
    <row r="132" spans="1:21">
      <c r="A132" t="s">
        <v>16</v>
      </c>
      <c r="B132" t="s">
        <v>17</v>
      </c>
      <c r="C132" t="s">
        <v>7</v>
      </c>
      <c r="D132" t="s">
        <v>261</v>
      </c>
      <c r="E132" t="s">
        <v>122</v>
      </c>
      <c r="F132">
        <v>6</v>
      </c>
      <c r="G132" t="s">
        <v>51</v>
      </c>
      <c r="H132">
        <v>1</v>
      </c>
      <c r="I132">
        <v>0.98181818181818181</v>
      </c>
      <c r="J132">
        <v>75.037447439999085</v>
      </c>
      <c r="K132">
        <v>1.5575579110480726</v>
      </c>
      <c r="L132">
        <v>229</v>
      </c>
      <c r="M132">
        <v>229</v>
      </c>
      <c r="N132">
        <v>110</v>
      </c>
      <c r="O132">
        <v>108</v>
      </c>
      <c r="P132">
        <v>340</v>
      </c>
      <c r="Q132">
        <v>89.733101434699321</v>
      </c>
      <c r="R132">
        <v>-3.9000147975588106</v>
      </c>
      <c r="U132" t="str">
        <f>Tabelle2[[#This Row],[Kundenhierarchie 1]]&amp;Tabelle2[[#This Row],[Händler]]&amp;Tabelle2[[#This Row],[Kategorie]]&amp;Tabelle2[[#This Row],[Gruppe]]&amp;Tabelle2[[#This Row],[Name]]</f>
        <v>Edeka KonzernEdeka Hessenring (ZL)GurkenSchlemmertöpfchen 580ml GlasSchlemmert. Chili, 580ml, 12er</v>
      </c>
    </row>
    <row r="133" spans="1:21">
      <c r="A133" t="s">
        <v>16</v>
      </c>
      <c r="B133" t="s">
        <v>17</v>
      </c>
      <c r="C133" t="s">
        <v>7</v>
      </c>
      <c r="D133" t="s">
        <v>261</v>
      </c>
      <c r="E133" t="s">
        <v>123</v>
      </c>
      <c r="F133">
        <v>6</v>
      </c>
      <c r="G133" t="s">
        <v>51</v>
      </c>
      <c r="H133">
        <v>0</v>
      </c>
      <c r="I133">
        <v>0</v>
      </c>
      <c r="J133">
        <v>0</v>
      </c>
      <c r="K133">
        <v>0</v>
      </c>
      <c r="L133">
        <v>0</v>
      </c>
      <c r="M133">
        <v>229</v>
      </c>
      <c r="N133">
        <v>1</v>
      </c>
      <c r="O133">
        <v>0</v>
      </c>
      <c r="P133">
        <v>0</v>
      </c>
      <c r="Q133">
        <v>0</v>
      </c>
      <c r="R133">
        <v>0</v>
      </c>
      <c r="U133" t="str">
        <f>Tabelle2[[#This Row],[Kundenhierarchie 1]]&amp;Tabelle2[[#This Row],[Händler]]&amp;Tabelle2[[#This Row],[Kategorie]]&amp;Tabelle2[[#This Row],[Gruppe]]&amp;Tabelle2[[#This Row],[Name]]</f>
        <v>Edeka KonzernEdeka Hessenring (ZL)GurkenSchlemmertöpfchen 580ml GlasSchlemmert. Chili, 580ml, 8er</v>
      </c>
    </row>
    <row r="134" spans="1:21">
      <c r="A134" t="s">
        <v>16</v>
      </c>
      <c r="B134" t="s">
        <v>17</v>
      </c>
      <c r="C134" t="s">
        <v>7</v>
      </c>
      <c r="D134" t="s">
        <v>261</v>
      </c>
      <c r="E134" t="s">
        <v>124</v>
      </c>
      <c r="F134">
        <v>2</v>
      </c>
      <c r="G134" t="s">
        <v>51</v>
      </c>
      <c r="H134">
        <v>1</v>
      </c>
      <c r="I134">
        <v>0.99090909090909096</v>
      </c>
      <c r="J134">
        <v>85.27076407482636</v>
      </c>
      <c r="K134">
        <v>-4.1395231436824833</v>
      </c>
      <c r="L134">
        <v>229</v>
      </c>
      <c r="M134">
        <v>229</v>
      </c>
      <c r="N134">
        <v>110</v>
      </c>
      <c r="O134">
        <v>109</v>
      </c>
      <c r="P134">
        <v>340</v>
      </c>
      <c r="Q134">
        <v>93.962751426622162</v>
      </c>
      <c r="R134">
        <v>-4.37790209100082</v>
      </c>
      <c r="U134" t="str">
        <f>Tabelle2[[#This Row],[Kundenhierarchie 1]]&amp;Tabelle2[[#This Row],[Händler]]&amp;Tabelle2[[#This Row],[Kategorie]]&amp;Tabelle2[[#This Row],[Gruppe]]&amp;Tabelle2[[#This Row],[Name]]</f>
        <v>Edeka KonzernEdeka Hessenring (ZL)GurkenSchlemmertöpfchen 580ml GlasSchlemmert. Honig, 580ml, 12er</v>
      </c>
    </row>
    <row r="135" spans="1:21">
      <c r="A135" t="s">
        <v>16</v>
      </c>
      <c r="B135" t="s">
        <v>17</v>
      </c>
      <c r="C135" t="s">
        <v>7</v>
      </c>
      <c r="D135" t="s">
        <v>261</v>
      </c>
      <c r="E135" t="s">
        <v>125</v>
      </c>
      <c r="F135">
        <v>2</v>
      </c>
      <c r="G135" t="s">
        <v>51</v>
      </c>
      <c r="H135">
        <v>0</v>
      </c>
      <c r="I135">
        <v>0</v>
      </c>
      <c r="J135">
        <v>0</v>
      </c>
      <c r="K135">
        <v>0</v>
      </c>
      <c r="L135">
        <v>0</v>
      </c>
      <c r="M135">
        <v>229</v>
      </c>
      <c r="N135">
        <v>1</v>
      </c>
      <c r="O135">
        <v>0</v>
      </c>
      <c r="P135">
        <v>0</v>
      </c>
      <c r="Q135">
        <v>0</v>
      </c>
      <c r="R135">
        <v>0</v>
      </c>
      <c r="U135" t="str">
        <f>Tabelle2[[#This Row],[Kundenhierarchie 1]]&amp;Tabelle2[[#This Row],[Händler]]&amp;Tabelle2[[#This Row],[Kategorie]]&amp;Tabelle2[[#This Row],[Gruppe]]&amp;Tabelle2[[#This Row],[Name]]</f>
        <v>Edeka KonzernEdeka Hessenring (ZL)GurkenSchlemmertöpfchen 580ml GlasSchlemmert. Honig, 580ml, 8er</v>
      </c>
    </row>
    <row r="136" spans="1:21">
      <c r="A136" t="s">
        <v>16</v>
      </c>
      <c r="B136" t="s">
        <v>17</v>
      </c>
      <c r="C136" t="s">
        <v>7</v>
      </c>
      <c r="D136" t="s">
        <v>261</v>
      </c>
      <c r="E136" t="s">
        <v>120</v>
      </c>
      <c r="F136">
        <v>16</v>
      </c>
      <c r="G136" t="s">
        <v>63</v>
      </c>
      <c r="H136">
        <v>0</v>
      </c>
      <c r="I136">
        <v>0</v>
      </c>
      <c r="J136">
        <v>0</v>
      </c>
      <c r="K136">
        <v>0</v>
      </c>
      <c r="L136">
        <v>0</v>
      </c>
      <c r="M136">
        <v>229</v>
      </c>
      <c r="N136">
        <v>1</v>
      </c>
      <c r="O136">
        <v>0</v>
      </c>
      <c r="P136">
        <v>340</v>
      </c>
      <c r="Q136">
        <v>0</v>
      </c>
      <c r="R136">
        <v>0</v>
      </c>
      <c r="U136" t="str">
        <f>Tabelle2[[#This Row],[Kundenhierarchie 1]]&amp;Tabelle2[[#This Row],[Händler]]&amp;Tabelle2[[#This Row],[Kategorie]]&amp;Tabelle2[[#This Row],[Gruppe]]&amp;Tabelle2[[#This Row],[Name]]</f>
        <v>Edeka KonzernEdeka Hessenring (ZL)GurkenSchlemmertöpfchen 580ml GlasSchlemmert. Honig-Chili, 580ml, 12er</v>
      </c>
    </row>
    <row r="137" spans="1:21">
      <c r="A137" t="s">
        <v>16</v>
      </c>
      <c r="B137" t="s">
        <v>17</v>
      </c>
      <c r="C137" t="s">
        <v>7</v>
      </c>
      <c r="D137" t="s">
        <v>261</v>
      </c>
      <c r="E137" t="s">
        <v>121</v>
      </c>
      <c r="F137">
        <v>16</v>
      </c>
      <c r="G137" t="s">
        <v>63</v>
      </c>
      <c r="H137">
        <v>0</v>
      </c>
      <c r="I137">
        <v>0</v>
      </c>
      <c r="J137">
        <v>0</v>
      </c>
      <c r="K137">
        <v>0</v>
      </c>
      <c r="L137">
        <v>0</v>
      </c>
      <c r="M137">
        <v>229</v>
      </c>
      <c r="N137">
        <v>1</v>
      </c>
      <c r="O137">
        <v>0</v>
      </c>
      <c r="P137">
        <v>0</v>
      </c>
      <c r="Q137">
        <v>0</v>
      </c>
      <c r="R137">
        <v>0</v>
      </c>
      <c r="U137" t="str">
        <f>Tabelle2[[#This Row],[Kundenhierarchie 1]]&amp;Tabelle2[[#This Row],[Händler]]&amp;Tabelle2[[#This Row],[Kategorie]]&amp;Tabelle2[[#This Row],[Gruppe]]&amp;Tabelle2[[#This Row],[Name]]</f>
        <v>Edeka KonzernEdeka Hessenring (ZL)GurkenSchlemmertöpfchen 580ml GlasSchlemmert. Honig-Chili, 580ml, 8er</v>
      </c>
    </row>
    <row r="138" spans="1:21">
      <c r="A138" t="s">
        <v>16</v>
      </c>
      <c r="B138" t="s">
        <v>17</v>
      </c>
      <c r="C138" t="s">
        <v>7</v>
      </c>
      <c r="D138" t="s">
        <v>261</v>
      </c>
      <c r="E138" t="s">
        <v>117</v>
      </c>
      <c r="F138">
        <v>1</v>
      </c>
      <c r="G138" t="s">
        <v>51</v>
      </c>
      <c r="H138">
        <v>0</v>
      </c>
      <c r="I138">
        <v>0</v>
      </c>
      <c r="J138">
        <v>0</v>
      </c>
      <c r="K138">
        <v>0</v>
      </c>
      <c r="L138">
        <v>0</v>
      </c>
      <c r="M138">
        <v>229</v>
      </c>
      <c r="N138">
        <v>1</v>
      </c>
      <c r="O138">
        <v>0</v>
      </c>
      <c r="P138">
        <v>0</v>
      </c>
      <c r="Q138">
        <v>0</v>
      </c>
      <c r="R138">
        <v>0</v>
      </c>
      <c r="U138" t="str">
        <f>Tabelle2[[#This Row],[Kundenhierarchie 1]]&amp;Tabelle2[[#This Row],[Händler]]&amp;Tabelle2[[#This Row],[Kategorie]]&amp;Tabelle2[[#This Row],[Gruppe]]&amp;Tabelle2[[#This Row],[Name]]</f>
        <v>Edeka KonzernEdeka Hessenring (ZL)GurkenSchlemmertöpfchen 580ml GlasSchlemmert. Kraeuter, 580ml, 8er</v>
      </c>
    </row>
    <row r="139" spans="1:21">
      <c r="A139" t="s">
        <v>16</v>
      </c>
      <c r="B139" t="s">
        <v>17</v>
      </c>
      <c r="C139" t="s">
        <v>7</v>
      </c>
      <c r="D139" t="s">
        <v>261</v>
      </c>
      <c r="E139" t="s">
        <v>116</v>
      </c>
      <c r="F139">
        <v>1</v>
      </c>
      <c r="G139" t="s">
        <v>51</v>
      </c>
      <c r="H139">
        <v>1</v>
      </c>
      <c r="I139">
        <v>0.99090909090909096</v>
      </c>
      <c r="J139">
        <v>92.239662596880564</v>
      </c>
      <c r="K139">
        <v>3.4663149452908302</v>
      </c>
      <c r="L139">
        <v>229</v>
      </c>
      <c r="M139">
        <v>229</v>
      </c>
      <c r="N139">
        <v>110</v>
      </c>
      <c r="O139">
        <v>109</v>
      </c>
      <c r="P139">
        <v>340</v>
      </c>
      <c r="Q139">
        <v>94.715314670779364</v>
      </c>
      <c r="R139">
        <v>2.5232347538460402</v>
      </c>
      <c r="U139" t="str">
        <f>Tabelle2[[#This Row],[Kundenhierarchie 1]]&amp;Tabelle2[[#This Row],[Händler]]&amp;Tabelle2[[#This Row],[Kategorie]]&amp;Tabelle2[[#This Row],[Gruppe]]&amp;Tabelle2[[#This Row],[Name]]</f>
        <v>Edeka KonzernEdeka Hessenring (ZL)GurkenSchlemmertöpfchen 580ml GlasSchlemmert. Kräuter, 580ml, 12er</v>
      </c>
    </row>
    <row r="140" spans="1:21">
      <c r="A140" t="s">
        <v>16</v>
      </c>
      <c r="B140" t="s">
        <v>17</v>
      </c>
      <c r="C140" t="s">
        <v>12</v>
      </c>
      <c r="D140" t="s">
        <v>271</v>
      </c>
      <c r="E140" t="s">
        <v>262</v>
      </c>
      <c r="F140">
        <v>9</v>
      </c>
      <c r="G140" t="s">
        <v>74</v>
      </c>
      <c r="H140">
        <v>0</v>
      </c>
      <c r="I140">
        <v>0</v>
      </c>
      <c r="J140">
        <v>0</v>
      </c>
      <c r="K140">
        <v>0</v>
      </c>
      <c r="L140">
        <v>0</v>
      </c>
      <c r="M140">
        <v>229</v>
      </c>
      <c r="N140">
        <v>1</v>
      </c>
      <c r="O140">
        <v>0</v>
      </c>
      <c r="P140">
        <v>340</v>
      </c>
      <c r="Q140">
        <v>0</v>
      </c>
      <c r="R140">
        <v>0</v>
      </c>
      <c r="U140" t="str">
        <f>Tabelle2[[#This Row],[Kundenhierarchie 1]]&amp;Tabelle2[[#This Row],[Händler]]&amp;Tabelle2[[#This Row],[Kategorie]]&amp;Tabelle2[[#This Row],[Gruppe]]&amp;Tabelle2[[#This Row],[Name]]</f>
        <v>Edeka KonzernEdeka Hessenring (ZL)SenfSenf FamilienglasKühne Senf körnig, 250ml Fam.glas 10er</v>
      </c>
    </row>
    <row r="141" spans="1:21">
      <c r="A141" t="s">
        <v>16</v>
      </c>
      <c r="B141" t="s">
        <v>17</v>
      </c>
      <c r="C141" t="s">
        <v>12</v>
      </c>
      <c r="D141" t="s">
        <v>271</v>
      </c>
      <c r="E141" t="s">
        <v>263</v>
      </c>
      <c r="F141">
        <v>6</v>
      </c>
      <c r="G141" t="s">
        <v>74</v>
      </c>
      <c r="H141">
        <v>0</v>
      </c>
      <c r="I141">
        <v>0</v>
      </c>
      <c r="J141">
        <v>0</v>
      </c>
      <c r="K141">
        <v>0</v>
      </c>
      <c r="L141">
        <v>0</v>
      </c>
      <c r="M141">
        <v>229</v>
      </c>
      <c r="N141">
        <v>1</v>
      </c>
      <c r="O141">
        <v>0</v>
      </c>
      <c r="P141">
        <v>340</v>
      </c>
      <c r="Q141">
        <v>0</v>
      </c>
      <c r="R141">
        <v>0</v>
      </c>
      <c r="U141" t="str">
        <f>Tabelle2[[#This Row],[Kundenhierarchie 1]]&amp;Tabelle2[[#This Row],[Händler]]&amp;Tabelle2[[#This Row],[Kategorie]]&amp;Tabelle2[[#This Row],[Gruppe]]&amp;Tabelle2[[#This Row],[Name]]</f>
        <v>Edeka KonzernEdeka Hessenring (ZL)SenfSenf FamilienglasKühne Senf Kräuter, 250ml Fam.glas 10er</v>
      </c>
    </row>
    <row r="142" spans="1:21">
      <c r="A142" t="s">
        <v>16</v>
      </c>
      <c r="B142" t="s">
        <v>17</v>
      </c>
      <c r="C142" t="s">
        <v>12</v>
      </c>
      <c r="D142" t="s">
        <v>271</v>
      </c>
      <c r="E142" t="s">
        <v>264</v>
      </c>
      <c r="F142">
        <v>1</v>
      </c>
      <c r="G142" t="s">
        <v>51</v>
      </c>
      <c r="H142">
        <v>1</v>
      </c>
      <c r="I142">
        <v>0</v>
      </c>
      <c r="J142">
        <v>70.026880747665473</v>
      </c>
      <c r="K142">
        <v>62.1021822164534</v>
      </c>
      <c r="L142">
        <v>229</v>
      </c>
      <c r="M142">
        <v>229</v>
      </c>
      <c r="N142">
        <v>1</v>
      </c>
      <c r="O142">
        <v>0</v>
      </c>
      <c r="P142">
        <v>340</v>
      </c>
      <c r="Q142">
        <v>93.714723631432221</v>
      </c>
      <c r="R142">
        <v>82.438292209323023</v>
      </c>
      <c r="U142" t="str">
        <f>Tabelle2[[#This Row],[Kundenhierarchie 1]]&amp;Tabelle2[[#This Row],[Händler]]&amp;Tabelle2[[#This Row],[Kategorie]]&amp;Tabelle2[[#This Row],[Gruppe]]&amp;Tabelle2[[#This Row],[Name]]</f>
        <v>Edeka KonzernEdeka Hessenring (ZL)SenfSenf FamilienglasKühne Senf mittelsch., 250ml Fam.gl 10er</v>
      </c>
    </row>
    <row r="143" spans="1:21">
      <c r="A143" t="s">
        <v>16</v>
      </c>
      <c r="B143" t="s">
        <v>17</v>
      </c>
      <c r="C143" t="s">
        <v>12</v>
      </c>
      <c r="D143" t="s">
        <v>271</v>
      </c>
      <c r="E143" t="s">
        <v>265</v>
      </c>
      <c r="F143">
        <v>8</v>
      </c>
      <c r="G143" t="s">
        <v>74</v>
      </c>
      <c r="H143">
        <v>0</v>
      </c>
      <c r="I143">
        <v>0</v>
      </c>
      <c r="J143">
        <v>0</v>
      </c>
      <c r="K143">
        <v>0</v>
      </c>
      <c r="L143">
        <v>0</v>
      </c>
      <c r="M143">
        <v>229</v>
      </c>
      <c r="N143">
        <v>1</v>
      </c>
      <c r="O143">
        <v>0</v>
      </c>
      <c r="P143">
        <v>340</v>
      </c>
      <c r="Q143">
        <v>0</v>
      </c>
      <c r="R143">
        <v>0</v>
      </c>
      <c r="U143" t="str">
        <f>Tabelle2[[#This Row],[Kundenhierarchie 1]]&amp;Tabelle2[[#This Row],[Händler]]&amp;Tabelle2[[#This Row],[Kategorie]]&amp;Tabelle2[[#This Row],[Gruppe]]&amp;Tabelle2[[#This Row],[Name]]</f>
        <v>Edeka KonzernEdeka Hessenring (ZL)SenfSenf FamilienglasKühne Senf süß, 250ml Fam.glas 10er</v>
      </c>
    </row>
    <row r="144" spans="1:21">
      <c r="A144" t="s">
        <v>16</v>
      </c>
      <c r="B144" t="s">
        <v>17</v>
      </c>
      <c r="C144" t="s">
        <v>12</v>
      </c>
      <c r="D144" t="s">
        <v>276</v>
      </c>
      <c r="E144" t="s">
        <v>266</v>
      </c>
      <c r="F144">
        <v>11</v>
      </c>
      <c r="G144" t="s">
        <v>74</v>
      </c>
      <c r="H144">
        <v>0</v>
      </c>
      <c r="I144">
        <v>0</v>
      </c>
      <c r="J144">
        <v>33.887175729302911</v>
      </c>
      <c r="K144">
        <v>33.887175729302911</v>
      </c>
      <c r="L144">
        <v>0</v>
      </c>
      <c r="M144">
        <v>229</v>
      </c>
      <c r="N144">
        <v>1</v>
      </c>
      <c r="O144">
        <v>0</v>
      </c>
      <c r="P144">
        <v>340</v>
      </c>
      <c r="Q144">
        <v>40.608542458607744</v>
      </c>
      <c r="R144">
        <v>40.608542458607744</v>
      </c>
      <c r="U144" t="str">
        <f>Tabelle2[[#This Row],[Kundenhierarchie 1]]&amp;Tabelle2[[#This Row],[Händler]]&amp;Tabelle2[[#This Row],[Kategorie]]&amp;Tabelle2[[#This Row],[Gruppe]]&amp;Tabelle2[[#This Row],[Name]]</f>
        <v>Edeka KonzernEdeka Hessenring (ZL)SenfSenf Kopfsteher / SqueezeKühne Habanero Chili Senf 8x250ml Sq.</v>
      </c>
    </row>
    <row r="145" spans="1:21">
      <c r="A145" t="s">
        <v>16</v>
      </c>
      <c r="B145" t="s">
        <v>17</v>
      </c>
      <c r="C145" t="s">
        <v>12</v>
      </c>
      <c r="D145" t="s">
        <v>276</v>
      </c>
      <c r="E145" t="s">
        <v>267</v>
      </c>
      <c r="F145">
        <v>10</v>
      </c>
      <c r="G145" t="s">
        <v>74</v>
      </c>
      <c r="H145">
        <v>0</v>
      </c>
      <c r="I145">
        <v>0</v>
      </c>
      <c r="J145">
        <v>36.525872171522494</v>
      </c>
      <c r="K145">
        <v>36.525872171522494</v>
      </c>
      <c r="L145">
        <v>0</v>
      </c>
      <c r="M145">
        <v>229</v>
      </c>
      <c r="N145">
        <v>1</v>
      </c>
      <c r="O145">
        <v>0</v>
      </c>
      <c r="P145">
        <v>340</v>
      </c>
      <c r="Q145">
        <v>44.806542173713133</v>
      </c>
      <c r="R145">
        <v>44.806542173713133</v>
      </c>
      <c r="U145" t="str">
        <f>Tabelle2[[#This Row],[Kundenhierarchie 1]]&amp;Tabelle2[[#This Row],[Händler]]&amp;Tabelle2[[#This Row],[Kategorie]]&amp;Tabelle2[[#This Row],[Gruppe]]&amp;Tabelle2[[#This Row],[Name]]</f>
        <v>Edeka KonzernEdeka Hessenring (ZL)SenfSenf Kopfsteher / SqueezeKühne Hot Dog Senf 8x250ml Squeeze</v>
      </c>
    </row>
    <row r="146" spans="1:21">
      <c r="A146" t="s">
        <v>16</v>
      </c>
      <c r="B146" t="s">
        <v>17</v>
      </c>
      <c r="C146" t="s">
        <v>12</v>
      </c>
      <c r="D146" t="s">
        <v>276</v>
      </c>
      <c r="E146" t="s">
        <v>270</v>
      </c>
      <c r="F146">
        <v>2</v>
      </c>
      <c r="G146" t="s">
        <v>51</v>
      </c>
      <c r="H146">
        <v>1</v>
      </c>
      <c r="I146">
        <v>0</v>
      </c>
      <c r="J146">
        <v>82.138838712069102</v>
      </c>
      <c r="K146">
        <v>74.465744944414354</v>
      </c>
      <c r="L146">
        <v>229</v>
      </c>
      <c r="M146">
        <v>229</v>
      </c>
      <c r="N146">
        <v>1</v>
      </c>
      <c r="O146">
        <v>0</v>
      </c>
      <c r="P146">
        <v>340</v>
      </c>
      <c r="Q146">
        <v>97.833879058757319</v>
      </c>
      <c r="R146">
        <v>88.861622583269579</v>
      </c>
      <c r="U146" t="str">
        <f>Tabelle2[[#This Row],[Kundenhierarchie 1]]&amp;Tabelle2[[#This Row],[Händler]]&amp;Tabelle2[[#This Row],[Kategorie]]&amp;Tabelle2[[#This Row],[Gruppe]]&amp;Tabelle2[[#This Row],[Name]]</f>
        <v>Edeka KonzernEdeka Hessenring (ZL)SenfSenf Kopfsteher / SqueezeKühne Senf mittelscharf, 250ml  Squeeze</v>
      </c>
    </row>
    <row r="147" spans="1:21">
      <c r="A147" t="s">
        <v>16</v>
      </c>
      <c r="B147" t="s">
        <v>17</v>
      </c>
      <c r="C147" t="s">
        <v>12</v>
      </c>
      <c r="D147" t="s">
        <v>280</v>
      </c>
      <c r="E147" t="s">
        <v>272</v>
      </c>
      <c r="F147">
        <v>5</v>
      </c>
      <c r="G147" t="s">
        <v>74</v>
      </c>
      <c r="H147">
        <v>0</v>
      </c>
      <c r="I147">
        <v>0</v>
      </c>
      <c r="J147">
        <v>0</v>
      </c>
      <c r="K147">
        <v>0</v>
      </c>
      <c r="L147">
        <v>0</v>
      </c>
      <c r="M147">
        <v>229</v>
      </c>
      <c r="N147">
        <v>1</v>
      </c>
      <c r="O147">
        <v>0</v>
      </c>
      <c r="P147">
        <v>340</v>
      </c>
      <c r="Q147">
        <v>0</v>
      </c>
      <c r="R147">
        <v>0</v>
      </c>
      <c r="U147" t="str">
        <f>Tabelle2[[#This Row],[Kundenhierarchie 1]]&amp;Tabelle2[[#This Row],[Händler]]&amp;Tabelle2[[#This Row],[Kategorie]]&amp;Tabelle2[[#This Row],[Gruppe]]&amp;Tabelle2[[#This Row],[Name]]</f>
        <v>Edeka KonzernEdeka Hessenring (ZL)SenfSenf StandtubenSenf mittelscharf, 875ml Standtb.10er</v>
      </c>
    </row>
    <row r="148" spans="1:21">
      <c r="A148" t="s">
        <v>16</v>
      </c>
      <c r="B148" t="s">
        <v>17</v>
      </c>
      <c r="C148" t="s">
        <v>12</v>
      </c>
      <c r="D148" t="s">
        <v>282</v>
      </c>
      <c r="E148" t="s">
        <v>273</v>
      </c>
      <c r="F148">
        <v>3</v>
      </c>
      <c r="G148" t="s">
        <v>63</v>
      </c>
      <c r="H148">
        <v>0</v>
      </c>
      <c r="I148">
        <v>0</v>
      </c>
      <c r="J148">
        <v>0</v>
      </c>
      <c r="K148">
        <v>0</v>
      </c>
      <c r="L148">
        <v>0</v>
      </c>
      <c r="M148">
        <v>229</v>
      </c>
      <c r="N148">
        <v>1</v>
      </c>
      <c r="O148">
        <v>0</v>
      </c>
      <c r="P148">
        <v>340</v>
      </c>
      <c r="Q148">
        <v>0</v>
      </c>
      <c r="R148">
        <v>0</v>
      </c>
      <c r="U148" t="str">
        <f>Tabelle2[[#This Row],[Kundenhierarchie 1]]&amp;Tabelle2[[#This Row],[Händler]]&amp;Tabelle2[[#This Row],[Kategorie]]&amp;Tabelle2[[#This Row],[Gruppe]]&amp;Tabelle2[[#This Row],[Name]]</f>
        <v>Edeka KonzernEdeka Hessenring (ZL)SenfSenf TubenMittelscharfer Senf, 100ml Tube</v>
      </c>
    </row>
    <row r="149" spans="1:21">
      <c r="A149" t="s">
        <v>16</v>
      </c>
      <c r="B149" t="s">
        <v>17</v>
      </c>
      <c r="C149" t="s">
        <v>12</v>
      </c>
      <c r="D149" t="s">
        <v>282</v>
      </c>
      <c r="E149" t="s">
        <v>274</v>
      </c>
      <c r="F149">
        <v>4</v>
      </c>
      <c r="G149" t="s">
        <v>63</v>
      </c>
      <c r="H149">
        <v>0</v>
      </c>
      <c r="I149">
        <v>0</v>
      </c>
      <c r="J149">
        <v>0</v>
      </c>
      <c r="K149">
        <v>0</v>
      </c>
      <c r="L149">
        <v>0</v>
      </c>
      <c r="M149">
        <v>229</v>
      </c>
      <c r="N149">
        <v>1</v>
      </c>
      <c r="O149">
        <v>0</v>
      </c>
      <c r="P149">
        <v>340</v>
      </c>
      <c r="Q149">
        <v>0</v>
      </c>
      <c r="R149">
        <v>0</v>
      </c>
      <c r="U149" t="str">
        <f>Tabelle2[[#This Row],[Kundenhierarchie 1]]&amp;Tabelle2[[#This Row],[Händler]]&amp;Tabelle2[[#This Row],[Kategorie]]&amp;Tabelle2[[#This Row],[Gruppe]]&amp;Tabelle2[[#This Row],[Name]]</f>
        <v>Edeka KonzernEdeka Hessenring (ZL)SenfSenf TubenSenf mittelscharf, 200ml Tube</v>
      </c>
    </row>
    <row r="150" spans="1:21">
      <c r="A150" t="s">
        <v>16</v>
      </c>
      <c r="B150" t="s">
        <v>17</v>
      </c>
      <c r="C150" t="s">
        <v>11</v>
      </c>
      <c r="D150" t="s">
        <v>285</v>
      </c>
      <c r="E150" t="s">
        <v>275</v>
      </c>
      <c r="F150">
        <v>6</v>
      </c>
      <c r="G150" t="s">
        <v>51</v>
      </c>
      <c r="H150">
        <v>1</v>
      </c>
      <c r="I150">
        <v>0.98181818181818181</v>
      </c>
      <c r="J150">
        <v>67.62976878261324</v>
      </c>
      <c r="K150">
        <v>3.1321348023539008</v>
      </c>
      <c r="L150">
        <v>229</v>
      </c>
      <c r="M150">
        <v>229</v>
      </c>
      <c r="N150">
        <v>110</v>
      </c>
      <c r="O150">
        <v>108</v>
      </c>
      <c r="P150">
        <v>340</v>
      </c>
      <c r="Q150">
        <v>89.571549288230131</v>
      </c>
      <c r="R150">
        <v>6.5129961820447448</v>
      </c>
      <c r="U150" t="str">
        <f>Tabelle2[[#This Row],[Kundenhierarchie 1]]&amp;Tabelle2[[#This Row],[Händler]]&amp;Tabelle2[[#This Row],[Kategorie]]&amp;Tabelle2[[#This Row],[Gruppe]]&amp;Tabelle2[[#This Row],[Name]]</f>
        <v>Edeka KonzernEdeka Hessenring (ZL)WürzsaucenWürzsaucen Made for Meat 235 mlWS Made f.Meat Fl. Roasted Papr., 235ml</v>
      </c>
    </row>
    <row r="151" spans="1:21">
      <c r="A151" t="s">
        <v>16</v>
      </c>
      <c r="B151" t="s">
        <v>17</v>
      </c>
      <c r="C151" t="s">
        <v>11</v>
      </c>
      <c r="D151" t="s">
        <v>285</v>
      </c>
      <c r="E151" t="s">
        <v>277</v>
      </c>
      <c r="F151">
        <v>11</v>
      </c>
      <c r="G151" t="s">
        <v>63</v>
      </c>
      <c r="H151">
        <v>0</v>
      </c>
      <c r="I151">
        <v>0</v>
      </c>
      <c r="J151">
        <v>12.033830791619819</v>
      </c>
      <c r="K151">
        <v>-10.372046086817086</v>
      </c>
      <c r="L151">
        <v>0</v>
      </c>
      <c r="M151">
        <v>229</v>
      </c>
      <c r="N151">
        <v>1</v>
      </c>
      <c r="O151">
        <v>0</v>
      </c>
      <c r="P151">
        <v>340</v>
      </c>
      <c r="Q151">
        <v>16.857409163783597</v>
      </c>
      <c r="R151">
        <v>-9.3320396157315777</v>
      </c>
      <c r="U151" t="str">
        <f>Tabelle2[[#This Row],[Kundenhierarchie 1]]&amp;Tabelle2[[#This Row],[Händler]]&amp;Tabelle2[[#This Row],[Kategorie]]&amp;Tabelle2[[#This Row],[Gruppe]]&amp;Tabelle2[[#This Row],[Name]]</f>
        <v>Edeka KonzernEdeka Hessenring (ZL)WürzsaucenWürzsaucen Made for Meat 235 mlWS Made f.Meat Steakh.ArgentinaSty,235ml</v>
      </c>
    </row>
    <row r="152" spans="1:21">
      <c r="A152" t="s">
        <v>16</v>
      </c>
      <c r="B152" t="s">
        <v>17</v>
      </c>
      <c r="C152" t="s">
        <v>11</v>
      </c>
      <c r="D152" t="s">
        <v>285</v>
      </c>
      <c r="E152" t="s">
        <v>278</v>
      </c>
      <c r="F152">
        <v>8</v>
      </c>
      <c r="G152" t="s">
        <v>51</v>
      </c>
      <c r="H152">
        <v>1</v>
      </c>
      <c r="I152">
        <v>0.95454545454545459</v>
      </c>
      <c r="J152">
        <v>71.8073733536025</v>
      </c>
      <c r="K152">
        <v>-1.226723692480113</v>
      </c>
      <c r="L152">
        <v>229</v>
      </c>
      <c r="M152">
        <v>229</v>
      </c>
      <c r="N152">
        <v>110</v>
      </c>
      <c r="O152">
        <v>105</v>
      </c>
      <c r="P152">
        <v>340</v>
      </c>
      <c r="Q152">
        <v>97.921756126022004</v>
      </c>
      <c r="R152">
        <v>5.0902007620486529</v>
      </c>
      <c r="U152" t="str">
        <f>Tabelle2[[#This Row],[Kundenhierarchie 1]]&amp;Tabelle2[[#This Row],[Händler]]&amp;Tabelle2[[#This Row],[Kategorie]]&amp;Tabelle2[[#This Row],[Gruppe]]&amp;Tabelle2[[#This Row],[Name]]</f>
        <v>Edeka KonzernEdeka Hessenring (ZL)WürzsaucenWürzsaucen Made for Meat 235 mlWS Made for Meat BBQ Smoked Pep., 235ml</v>
      </c>
    </row>
    <row r="153" spans="1:21">
      <c r="A153" t="s">
        <v>16</v>
      </c>
      <c r="B153" t="s">
        <v>17</v>
      </c>
      <c r="C153" t="s">
        <v>11</v>
      </c>
      <c r="D153" t="s">
        <v>285</v>
      </c>
      <c r="E153" t="s">
        <v>279</v>
      </c>
      <c r="F153">
        <v>4</v>
      </c>
      <c r="G153" t="s">
        <v>51</v>
      </c>
      <c r="H153">
        <v>0</v>
      </c>
      <c r="I153">
        <v>0</v>
      </c>
      <c r="J153">
        <v>34.765631312900261</v>
      </c>
      <c r="K153">
        <v>3.2731887894830463</v>
      </c>
      <c r="L153">
        <v>0</v>
      </c>
      <c r="M153">
        <v>229</v>
      </c>
      <c r="N153">
        <v>1</v>
      </c>
      <c r="O153">
        <v>0</v>
      </c>
      <c r="P153">
        <v>340</v>
      </c>
      <c r="Q153">
        <v>50.765314770215859</v>
      </c>
      <c r="R153">
        <v>11.936808797655971</v>
      </c>
      <c r="U153" t="str">
        <f>Tabelle2[[#This Row],[Kundenhierarchie 1]]&amp;Tabelle2[[#This Row],[Händler]]&amp;Tabelle2[[#This Row],[Kategorie]]&amp;Tabelle2[[#This Row],[Gruppe]]&amp;Tabelle2[[#This Row],[Name]]</f>
        <v>Edeka KonzernEdeka Hessenring (ZL)WürzsaucenWürzsaucen Made for Meat 235 mlWS Made for Meat Burger Sty. Chip, 235ml</v>
      </c>
    </row>
    <row r="154" spans="1:21">
      <c r="A154" t="s">
        <v>16</v>
      </c>
      <c r="B154" t="s">
        <v>17</v>
      </c>
      <c r="C154" t="s">
        <v>11</v>
      </c>
      <c r="D154" t="s">
        <v>285</v>
      </c>
      <c r="E154" t="s">
        <v>281</v>
      </c>
      <c r="F154">
        <v>13</v>
      </c>
      <c r="G154" t="s">
        <v>63</v>
      </c>
      <c r="H154">
        <v>1</v>
      </c>
      <c r="I154">
        <v>0.96363636363636362</v>
      </c>
      <c r="J154">
        <v>69.900455258414183</v>
      </c>
      <c r="K154">
        <v>0.71854182379182774</v>
      </c>
      <c r="L154">
        <v>229</v>
      </c>
      <c r="M154">
        <v>229</v>
      </c>
      <c r="N154">
        <v>110</v>
      </c>
      <c r="O154">
        <v>106</v>
      </c>
      <c r="P154">
        <v>340</v>
      </c>
      <c r="Q154">
        <v>95.148682211355364</v>
      </c>
      <c r="R154">
        <v>-1.1577187362791648</v>
      </c>
      <c r="U154" t="str">
        <f>Tabelle2[[#This Row],[Kundenhierarchie 1]]&amp;Tabelle2[[#This Row],[Händler]]&amp;Tabelle2[[#This Row],[Kategorie]]&amp;Tabelle2[[#This Row],[Gruppe]]&amp;Tabelle2[[#This Row],[Name]]</f>
        <v>Edeka KonzernEdeka Hessenring (ZL)WürzsaucenWürzsaucen Made for Meat 235 mlWS Made for Meat Hot Chili Srira., 235ml</v>
      </c>
    </row>
    <row r="155" spans="1:21">
      <c r="A155" t="s">
        <v>16</v>
      </c>
      <c r="B155" t="s">
        <v>17</v>
      </c>
      <c r="C155" t="s">
        <v>11</v>
      </c>
      <c r="D155" t="s">
        <v>285</v>
      </c>
      <c r="E155" t="s">
        <v>283</v>
      </c>
      <c r="F155">
        <v>10</v>
      </c>
      <c r="G155" t="s">
        <v>51</v>
      </c>
      <c r="H155">
        <v>0</v>
      </c>
      <c r="I155">
        <v>0</v>
      </c>
      <c r="J155">
        <v>23.024301156884295</v>
      </c>
      <c r="K155">
        <v>12.091883351575692</v>
      </c>
      <c r="L155">
        <v>0</v>
      </c>
      <c r="M155">
        <v>229</v>
      </c>
      <c r="N155">
        <v>1</v>
      </c>
      <c r="O155">
        <v>0</v>
      </c>
      <c r="P155">
        <v>340</v>
      </c>
      <c r="Q155">
        <v>33.883329047129848</v>
      </c>
      <c r="R155">
        <v>18.058055165914809</v>
      </c>
      <c r="U155" t="str">
        <f>Tabelle2[[#This Row],[Kundenhierarchie 1]]&amp;Tabelle2[[#This Row],[Händler]]&amp;Tabelle2[[#This Row],[Kategorie]]&amp;Tabelle2[[#This Row],[Gruppe]]&amp;Tabelle2[[#This Row],[Name]]</f>
        <v>Edeka KonzernEdeka Hessenring (ZL)WürzsaucenWürzsaucen Made for Meat 235 mlWS Made For Veggie Knobl. Med., 8x235ml</v>
      </c>
    </row>
    <row r="156" spans="1:21">
      <c r="A156" t="s">
        <v>16</v>
      </c>
      <c r="B156" t="s">
        <v>17</v>
      </c>
      <c r="C156" t="s">
        <v>11</v>
      </c>
      <c r="D156" t="s">
        <v>285</v>
      </c>
      <c r="E156" t="s">
        <v>284</v>
      </c>
      <c r="F156">
        <v>17</v>
      </c>
      <c r="G156" t="s">
        <v>51</v>
      </c>
      <c r="H156">
        <v>1</v>
      </c>
      <c r="I156">
        <v>0.92727272727272725</v>
      </c>
      <c r="J156">
        <v>68.393224066865073</v>
      </c>
      <c r="K156">
        <v>-0.56432755435538617</v>
      </c>
      <c r="L156">
        <v>229</v>
      </c>
      <c r="M156">
        <v>229</v>
      </c>
      <c r="N156">
        <v>110</v>
      </c>
      <c r="O156">
        <v>102</v>
      </c>
      <c r="P156">
        <v>340</v>
      </c>
      <c r="Q156">
        <v>94.018685530658175</v>
      </c>
      <c r="R156">
        <v>-0.79220096926268013</v>
      </c>
      <c r="U156" t="str">
        <f>Tabelle2[[#This Row],[Kundenhierarchie 1]]&amp;Tabelle2[[#This Row],[Händler]]&amp;Tabelle2[[#This Row],[Kategorie]]&amp;Tabelle2[[#This Row],[Gruppe]]&amp;Tabelle2[[#This Row],[Name]]</f>
        <v>Edeka KonzernEdeka Hessenring (ZL)WürzsaucenWürzsaucen Made for Meat 235 mlWS Made For Veggie Teriy. Sesam, 8x235ml</v>
      </c>
    </row>
    <row r="157" spans="1:21">
      <c r="A157" t="s">
        <v>16</v>
      </c>
      <c r="B157" t="s">
        <v>17</v>
      </c>
      <c r="C157" t="s">
        <v>11</v>
      </c>
      <c r="D157" t="s">
        <v>293</v>
      </c>
      <c r="E157" t="s">
        <v>286</v>
      </c>
      <c r="F157">
        <v>18</v>
      </c>
      <c r="G157" t="s">
        <v>63</v>
      </c>
      <c r="H157">
        <v>0</v>
      </c>
      <c r="I157">
        <v>0</v>
      </c>
      <c r="J157">
        <v>0</v>
      </c>
      <c r="K157">
        <v>0</v>
      </c>
      <c r="L157">
        <v>0</v>
      </c>
      <c r="M157">
        <v>229</v>
      </c>
      <c r="N157">
        <v>1</v>
      </c>
      <c r="O157">
        <v>0</v>
      </c>
      <c r="P157">
        <v>340</v>
      </c>
      <c r="Q157">
        <v>0</v>
      </c>
      <c r="R157">
        <v>0</v>
      </c>
      <c r="U157" t="str">
        <f>Tabelle2[[#This Row],[Kundenhierarchie 1]]&amp;Tabelle2[[#This Row],[Händler]]&amp;Tabelle2[[#This Row],[Kategorie]]&amp;Tabelle2[[#This Row],[Gruppe]]&amp;Tabelle2[[#This Row],[Name]]</f>
        <v>Edeka KonzernEdeka Hessenring (ZL)WürzsaucenWürzsaucen Made for Meat 375 mlWS Made for Meat Bacon Jalapeno, 375ml</v>
      </c>
    </row>
    <row r="158" spans="1:21">
      <c r="A158" t="s">
        <v>16</v>
      </c>
      <c r="B158" t="s">
        <v>17</v>
      </c>
      <c r="C158" t="s">
        <v>11</v>
      </c>
      <c r="D158" t="s">
        <v>293</v>
      </c>
      <c r="E158" t="s">
        <v>287</v>
      </c>
      <c r="F158">
        <v>15</v>
      </c>
      <c r="G158" t="s">
        <v>63</v>
      </c>
      <c r="H158">
        <v>0</v>
      </c>
      <c r="I158">
        <v>0</v>
      </c>
      <c r="J158">
        <v>0</v>
      </c>
      <c r="K158">
        <v>0</v>
      </c>
      <c r="L158">
        <v>0</v>
      </c>
      <c r="M158">
        <v>229</v>
      </c>
      <c r="N158">
        <v>1</v>
      </c>
      <c r="O158">
        <v>0</v>
      </c>
      <c r="P158">
        <v>340</v>
      </c>
      <c r="Q158">
        <v>0</v>
      </c>
      <c r="R158">
        <v>0</v>
      </c>
      <c r="U158" t="str">
        <f>Tabelle2[[#This Row],[Kundenhierarchie 1]]&amp;Tabelle2[[#This Row],[Händler]]&amp;Tabelle2[[#This Row],[Kategorie]]&amp;Tabelle2[[#This Row],[Gruppe]]&amp;Tabelle2[[#This Row],[Name]]</f>
        <v>Edeka KonzernEdeka Hessenring (ZL)WürzsaucenWürzsaucen Made for Meat 375 mlWS Made for Meat BBQ Cranberry, 375ml</v>
      </c>
    </row>
    <row r="159" spans="1:21">
      <c r="A159" t="s">
        <v>16</v>
      </c>
      <c r="B159" t="s">
        <v>17</v>
      </c>
      <c r="C159" t="s">
        <v>11</v>
      </c>
      <c r="D159" t="s">
        <v>293</v>
      </c>
      <c r="E159" t="s">
        <v>288</v>
      </c>
      <c r="F159">
        <v>16</v>
      </c>
      <c r="G159" t="s">
        <v>63</v>
      </c>
      <c r="H159">
        <v>0</v>
      </c>
      <c r="I159">
        <v>0</v>
      </c>
      <c r="J159">
        <v>0</v>
      </c>
      <c r="K159">
        <v>0</v>
      </c>
      <c r="L159">
        <v>0</v>
      </c>
      <c r="M159">
        <v>229</v>
      </c>
      <c r="N159">
        <v>1</v>
      </c>
      <c r="O159">
        <v>0</v>
      </c>
      <c r="P159">
        <v>340</v>
      </c>
      <c r="Q159">
        <v>0</v>
      </c>
      <c r="R159">
        <v>0</v>
      </c>
      <c r="U159" t="str">
        <f>Tabelle2[[#This Row],[Kundenhierarchie 1]]&amp;Tabelle2[[#This Row],[Händler]]&amp;Tabelle2[[#This Row],[Kategorie]]&amp;Tabelle2[[#This Row],[Gruppe]]&amp;Tabelle2[[#This Row],[Name]]</f>
        <v>Edeka KonzernEdeka Hessenring (ZL)WürzsaucenWürzsaucen Made for Meat 375 mlWS Made for Meat Chili Aji Panca, 375ml</v>
      </c>
    </row>
    <row r="160" spans="1:21">
      <c r="A160" t="s">
        <v>16</v>
      </c>
      <c r="B160" t="s">
        <v>17</v>
      </c>
      <c r="C160" t="s">
        <v>11</v>
      </c>
      <c r="D160" t="s">
        <v>293</v>
      </c>
      <c r="E160" t="s">
        <v>289</v>
      </c>
      <c r="F160">
        <v>19</v>
      </c>
      <c r="G160" t="s">
        <v>74</v>
      </c>
      <c r="H160">
        <v>0</v>
      </c>
      <c r="I160">
        <v>0</v>
      </c>
      <c r="J160">
        <v>0</v>
      </c>
      <c r="K160">
        <v>0</v>
      </c>
      <c r="L160">
        <v>0</v>
      </c>
      <c r="M160">
        <v>229</v>
      </c>
      <c r="N160">
        <v>1</v>
      </c>
      <c r="O160">
        <v>0</v>
      </c>
      <c r="P160">
        <v>340</v>
      </c>
      <c r="Q160">
        <v>0</v>
      </c>
      <c r="R160">
        <v>0</v>
      </c>
      <c r="U160" t="str">
        <f>Tabelle2[[#This Row],[Kundenhierarchie 1]]&amp;Tabelle2[[#This Row],[Händler]]&amp;Tabelle2[[#This Row],[Kategorie]]&amp;Tabelle2[[#This Row],[Gruppe]]&amp;Tabelle2[[#This Row],[Name]]</f>
        <v>Edeka KonzernEdeka Hessenring (ZL)WürzsaucenWürzsaucen Made for Meat 375 mlWS Made for Meat Grilled Paprika, 375ml</v>
      </c>
    </row>
    <row r="161" spans="1:21">
      <c r="A161" t="s">
        <v>16</v>
      </c>
      <c r="B161" t="s">
        <v>17</v>
      </c>
      <c r="C161" t="s">
        <v>11</v>
      </c>
      <c r="D161" t="s">
        <v>298</v>
      </c>
      <c r="E161" t="s">
        <v>290</v>
      </c>
      <c r="F161">
        <v>9</v>
      </c>
      <c r="G161" t="s">
        <v>51</v>
      </c>
      <c r="H161">
        <v>0</v>
      </c>
      <c r="I161">
        <v>0</v>
      </c>
      <c r="J161">
        <v>40.239178148399219</v>
      </c>
      <c r="K161">
        <v>-7.0082536695423006</v>
      </c>
      <c r="L161">
        <v>0</v>
      </c>
      <c r="M161">
        <v>229</v>
      </c>
      <c r="N161">
        <v>1</v>
      </c>
      <c r="O161">
        <v>0</v>
      </c>
      <c r="P161">
        <v>340</v>
      </c>
      <c r="Q161">
        <v>60.875380425657681</v>
      </c>
      <c r="R161">
        <v>-8.7479767789266276</v>
      </c>
      <c r="U161" t="str">
        <f>Tabelle2[[#This Row],[Kundenhierarchie 1]]&amp;Tabelle2[[#This Row],[Händler]]&amp;Tabelle2[[#This Row],[Kategorie]]&amp;Tabelle2[[#This Row],[Gruppe]]&amp;Tabelle2[[#This Row],[Name]]</f>
        <v>Edeka KonzernEdeka Hessenring (ZL)WürzsaucenWürzsaucen StandardWürzsauce Barbecue, 250ml</v>
      </c>
    </row>
    <row r="162" spans="1:21">
      <c r="A162" t="s">
        <v>16</v>
      </c>
      <c r="B162" t="s">
        <v>17</v>
      </c>
      <c r="C162" t="s">
        <v>11</v>
      </c>
      <c r="D162" t="s">
        <v>298</v>
      </c>
      <c r="E162" t="s">
        <v>291</v>
      </c>
      <c r="F162">
        <v>21</v>
      </c>
      <c r="G162" t="s">
        <v>74</v>
      </c>
      <c r="H162">
        <v>0</v>
      </c>
      <c r="I162">
        <v>0</v>
      </c>
      <c r="J162">
        <v>46.744634523294202</v>
      </c>
      <c r="K162">
        <v>0.53285700795559876</v>
      </c>
      <c r="L162">
        <v>0</v>
      </c>
      <c r="M162">
        <v>229</v>
      </c>
      <c r="N162">
        <v>1</v>
      </c>
      <c r="O162">
        <v>0</v>
      </c>
      <c r="P162">
        <v>340</v>
      </c>
      <c r="Q162">
        <v>68.872743427983295</v>
      </c>
      <c r="R162">
        <v>0.67298047159577834</v>
      </c>
      <c r="U162" t="str">
        <f>Tabelle2[[#This Row],[Kundenhierarchie 1]]&amp;Tabelle2[[#This Row],[Händler]]&amp;Tabelle2[[#This Row],[Kategorie]]&amp;Tabelle2[[#This Row],[Gruppe]]&amp;Tabelle2[[#This Row],[Name]]</f>
        <v>Edeka KonzernEdeka Hessenring (ZL)WürzsaucenWürzsaucen StandardWürzsauce Brandstifter, 250ml</v>
      </c>
    </row>
    <row r="163" spans="1:21">
      <c r="A163" t="s">
        <v>16</v>
      </c>
      <c r="B163" t="s">
        <v>17</v>
      </c>
      <c r="C163" t="s">
        <v>11</v>
      </c>
      <c r="D163" t="s">
        <v>298</v>
      </c>
      <c r="E163" t="s">
        <v>292</v>
      </c>
      <c r="F163">
        <v>23</v>
      </c>
      <c r="G163" t="s">
        <v>74</v>
      </c>
      <c r="H163">
        <v>1</v>
      </c>
      <c r="I163">
        <v>0.99090909090909096</v>
      </c>
      <c r="J163">
        <v>78.129142200820425</v>
      </c>
      <c r="K163">
        <v>-3.4821471625575642</v>
      </c>
      <c r="L163">
        <v>229</v>
      </c>
      <c r="M163">
        <v>229</v>
      </c>
      <c r="N163">
        <v>110</v>
      </c>
      <c r="O163">
        <v>109</v>
      </c>
      <c r="P163">
        <v>340</v>
      </c>
      <c r="Q163">
        <v>94.148005450125936</v>
      </c>
      <c r="R163">
        <v>3.094906799850051</v>
      </c>
      <c r="U163" t="str">
        <f>Tabelle2[[#This Row],[Kundenhierarchie 1]]&amp;Tabelle2[[#This Row],[Händler]]&amp;Tabelle2[[#This Row],[Kategorie]]&amp;Tabelle2[[#This Row],[Gruppe]]&amp;Tabelle2[[#This Row],[Name]]</f>
        <v>Edeka KonzernEdeka Hessenring (ZL)WürzsaucenWürzsaucen StandardWürzsauce China, 250ml</v>
      </c>
    </row>
    <row r="164" spans="1:21">
      <c r="A164" t="s">
        <v>16</v>
      </c>
      <c r="B164" t="s">
        <v>17</v>
      </c>
      <c r="C164" t="s">
        <v>11</v>
      </c>
      <c r="D164" t="s">
        <v>298</v>
      </c>
      <c r="E164" t="s">
        <v>294</v>
      </c>
      <c r="F164">
        <v>20</v>
      </c>
      <c r="G164" t="s">
        <v>74</v>
      </c>
      <c r="H164">
        <v>0</v>
      </c>
      <c r="I164">
        <v>0</v>
      </c>
      <c r="J164">
        <v>34.645721654176725</v>
      </c>
      <c r="K164">
        <v>1.417605015446306</v>
      </c>
      <c r="L164">
        <v>0</v>
      </c>
      <c r="M164">
        <v>229</v>
      </c>
      <c r="N164">
        <v>1</v>
      </c>
      <c r="O164">
        <v>0</v>
      </c>
      <c r="P164">
        <v>340</v>
      </c>
      <c r="Q164">
        <v>49.97206615442235</v>
      </c>
      <c r="R164">
        <v>-1.146195855055133</v>
      </c>
      <c r="U164" t="str">
        <f>Tabelle2[[#This Row],[Kundenhierarchie 1]]&amp;Tabelle2[[#This Row],[Händler]]&amp;Tabelle2[[#This Row],[Kategorie]]&amp;Tabelle2[[#This Row],[Gruppe]]&amp;Tabelle2[[#This Row],[Name]]</f>
        <v>Edeka KonzernEdeka Hessenring (ZL)WürzsaucenWürzsaucen StandardWürzsauce Cocktail, 250ml</v>
      </c>
    </row>
    <row r="165" spans="1:21">
      <c r="A165" t="s">
        <v>16</v>
      </c>
      <c r="B165" t="s">
        <v>17</v>
      </c>
      <c r="C165" t="s">
        <v>11</v>
      </c>
      <c r="D165" t="s">
        <v>298</v>
      </c>
      <c r="E165" t="s">
        <v>295</v>
      </c>
      <c r="F165">
        <v>3</v>
      </c>
      <c r="G165" t="s">
        <v>51</v>
      </c>
      <c r="H165">
        <v>0</v>
      </c>
      <c r="I165">
        <v>0</v>
      </c>
      <c r="J165">
        <v>40.544373912241859</v>
      </c>
      <c r="K165">
        <v>-7.5156372015489925</v>
      </c>
      <c r="L165">
        <v>0</v>
      </c>
      <c r="M165">
        <v>229</v>
      </c>
      <c r="N165">
        <v>1</v>
      </c>
      <c r="O165">
        <v>0</v>
      </c>
      <c r="P165">
        <v>340</v>
      </c>
      <c r="Q165">
        <v>62.694615251327228</v>
      </c>
      <c r="R165">
        <v>-6.0597735064512435</v>
      </c>
      <c r="U165" t="str">
        <f>Tabelle2[[#This Row],[Kundenhierarchie 1]]&amp;Tabelle2[[#This Row],[Händler]]&amp;Tabelle2[[#This Row],[Kategorie]]&amp;Tabelle2[[#This Row],[Gruppe]]&amp;Tabelle2[[#This Row],[Name]]</f>
        <v>Edeka KonzernEdeka Hessenring (ZL)WürzsaucenWürzsaucen StandardWürzsauce Curry, 250ml</v>
      </c>
    </row>
    <row r="166" spans="1:21">
      <c r="A166" t="s">
        <v>16</v>
      </c>
      <c r="B166" t="s">
        <v>17</v>
      </c>
      <c r="C166" t="s">
        <v>11</v>
      </c>
      <c r="D166" t="s">
        <v>298</v>
      </c>
      <c r="E166" t="s">
        <v>296</v>
      </c>
      <c r="F166">
        <v>7</v>
      </c>
      <c r="G166" t="s">
        <v>51</v>
      </c>
      <c r="H166">
        <v>0</v>
      </c>
      <c r="I166">
        <v>0</v>
      </c>
      <c r="J166">
        <v>45.074598851859449</v>
      </c>
      <c r="K166">
        <v>-4.4318115628416592</v>
      </c>
      <c r="L166">
        <v>0</v>
      </c>
      <c r="M166">
        <v>229</v>
      </c>
      <c r="N166">
        <v>1</v>
      </c>
      <c r="O166">
        <v>0</v>
      </c>
      <c r="P166">
        <v>340</v>
      </c>
      <c r="Q166">
        <v>66.893735947814847</v>
      </c>
      <c r="R166">
        <v>-3.3201217011395983</v>
      </c>
      <c r="U166" t="str">
        <f>Tabelle2[[#This Row],[Kundenhierarchie 1]]&amp;Tabelle2[[#This Row],[Händler]]&amp;Tabelle2[[#This Row],[Kategorie]]&amp;Tabelle2[[#This Row],[Gruppe]]&amp;Tabelle2[[#This Row],[Name]]</f>
        <v>Edeka KonzernEdeka Hessenring (ZL)WürzsaucenWürzsaucen StandardWürzsauce Hot Chili, 250ml</v>
      </c>
    </row>
    <row r="167" spans="1:21">
      <c r="A167" t="s">
        <v>16</v>
      </c>
      <c r="B167" t="s">
        <v>17</v>
      </c>
      <c r="C167" t="s">
        <v>11</v>
      </c>
      <c r="D167" t="s">
        <v>298</v>
      </c>
      <c r="E167" t="s">
        <v>297</v>
      </c>
      <c r="F167">
        <v>1</v>
      </c>
      <c r="G167" t="s">
        <v>51</v>
      </c>
      <c r="H167">
        <v>0</v>
      </c>
      <c r="I167">
        <v>0</v>
      </c>
      <c r="J167">
        <v>43.769982707417661</v>
      </c>
      <c r="K167">
        <v>-4.8884404115502935</v>
      </c>
      <c r="L167">
        <v>0</v>
      </c>
      <c r="M167">
        <v>229</v>
      </c>
      <c r="N167">
        <v>1</v>
      </c>
      <c r="O167">
        <v>0</v>
      </c>
      <c r="P167">
        <v>340</v>
      </c>
      <c r="Q167">
        <v>69.04649458159308</v>
      </c>
      <c r="R167">
        <v>-0.64170821171350667</v>
      </c>
      <c r="U167" t="str">
        <f>Tabelle2[[#This Row],[Kundenhierarchie 1]]&amp;Tabelle2[[#This Row],[Händler]]&amp;Tabelle2[[#This Row],[Kategorie]]&amp;Tabelle2[[#This Row],[Gruppe]]&amp;Tabelle2[[#This Row],[Name]]</f>
        <v>Edeka KonzernEdeka Hessenring (ZL)WürzsaucenWürzsaucen StandardWürzsauce Knoblauch, 250ml</v>
      </c>
    </row>
    <row r="168" spans="1:21">
      <c r="A168" t="s">
        <v>16</v>
      </c>
      <c r="B168" t="s">
        <v>17</v>
      </c>
      <c r="C168" t="s">
        <v>11</v>
      </c>
      <c r="D168" t="s">
        <v>298</v>
      </c>
      <c r="E168" t="s">
        <v>303</v>
      </c>
      <c r="F168">
        <v>5</v>
      </c>
      <c r="G168" t="s">
        <v>51</v>
      </c>
      <c r="H168">
        <v>1</v>
      </c>
      <c r="I168">
        <v>0.99090909090909096</v>
      </c>
      <c r="J168">
        <v>77.318719585358338</v>
      </c>
      <c r="K168">
        <v>5.7244447209031986</v>
      </c>
      <c r="L168">
        <v>229</v>
      </c>
      <c r="M168">
        <v>229</v>
      </c>
      <c r="N168">
        <v>110</v>
      </c>
      <c r="O168">
        <v>109</v>
      </c>
      <c r="P168">
        <v>340</v>
      </c>
      <c r="Q168">
        <v>97.976104568882533</v>
      </c>
      <c r="R168">
        <v>6.2133251500296183</v>
      </c>
      <c r="U168" t="str">
        <f>Tabelle2[[#This Row],[Kundenhierarchie 1]]&amp;Tabelle2[[#This Row],[Händler]]&amp;Tabelle2[[#This Row],[Kategorie]]&amp;Tabelle2[[#This Row],[Gruppe]]&amp;Tabelle2[[#This Row],[Name]]</f>
        <v>Edeka KonzernEdeka Hessenring (ZL)WürzsaucenWürzsaucen StandardWürzsauce Mexico, 250ml</v>
      </c>
    </row>
    <row r="169" spans="1:21">
      <c r="A169" t="s">
        <v>16</v>
      </c>
      <c r="B169" t="s">
        <v>17</v>
      </c>
      <c r="C169" t="s">
        <v>11</v>
      </c>
      <c r="D169" t="s">
        <v>298</v>
      </c>
      <c r="E169" t="s">
        <v>299</v>
      </c>
      <c r="F169">
        <v>14</v>
      </c>
      <c r="G169" t="s">
        <v>63</v>
      </c>
      <c r="H169">
        <v>0</v>
      </c>
      <c r="I169">
        <v>0</v>
      </c>
      <c r="J169">
        <v>0</v>
      </c>
      <c r="K169">
        <v>0</v>
      </c>
      <c r="L169">
        <v>0</v>
      </c>
      <c r="M169">
        <v>229</v>
      </c>
      <c r="N169">
        <v>1</v>
      </c>
      <c r="O169">
        <v>0</v>
      </c>
      <c r="P169">
        <v>340</v>
      </c>
      <c r="Q169">
        <v>0</v>
      </c>
      <c r="R169">
        <v>0</v>
      </c>
      <c r="U169" t="str">
        <f>Tabelle2[[#This Row],[Kundenhierarchie 1]]&amp;Tabelle2[[#This Row],[Händler]]&amp;Tabelle2[[#This Row],[Kategorie]]&amp;Tabelle2[[#This Row],[Gruppe]]&amp;Tabelle2[[#This Row],[Name]]</f>
        <v>Edeka KonzernEdeka Hessenring (ZL)WürzsaucenWürzsaucen StandardWürzsauce Paprikasauce Ungar. Art, 250ml</v>
      </c>
    </row>
    <row r="170" spans="1:21">
      <c r="A170" t="s">
        <v>16</v>
      </c>
      <c r="B170" t="s">
        <v>17</v>
      </c>
      <c r="C170" t="s">
        <v>11</v>
      </c>
      <c r="D170" t="s">
        <v>298</v>
      </c>
      <c r="E170" t="s">
        <v>300</v>
      </c>
      <c r="F170">
        <v>12</v>
      </c>
      <c r="G170" t="s">
        <v>63</v>
      </c>
      <c r="H170">
        <v>1</v>
      </c>
      <c r="I170">
        <v>0.99090909090909096</v>
      </c>
      <c r="J170">
        <v>84.243109391199695</v>
      </c>
      <c r="K170">
        <v>4.59196792980174</v>
      </c>
      <c r="L170">
        <v>229</v>
      </c>
      <c r="M170">
        <v>229</v>
      </c>
      <c r="N170">
        <v>110</v>
      </c>
      <c r="O170">
        <v>109</v>
      </c>
      <c r="P170">
        <v>340</v>
      </c>
      <c r="Q170">
        <v>96.670516253703511</v>
      </c>
      <c r="R170">
        <v>13.246913806603018</v>
      </c>
      <c r="U170" t="str">
        <f>Tabelle2[[#This Row],[Kundenhierarchie 1]]&amp;Tabelle2[[#This Row],[Händler]]&amp;Tabelle2[[#This Row],[Kategorie]]&amp;Tabelle2[[#This Row],[Gruppe]]&amp;Tabelle2[[#This Row],[Name]]</f>
        <v>Edeka KonzernEdeka Hessenring (ZL)WürzsaucenWürzsaucen StandardWürzsauce Schaschlik, 250ml</v>
      </c>
    </row>
    <row r="171" spans="1:21">
      <c r="A171" t="s">
        <v>16</v>
      </c>
      <c r="B171" t="s">
        <v>17</v>
      </c>
      <c r="C171" t="s">
        <v>11</v>
      </c>
      <c r="D171" t="s">
        <v>298</v>
      </c>
      <c r="E171" t="s">
        <v>301</v>
      </c>
      <c r="F171">
        <v>2</v>
      </c>
      <c r="G171" t="s">
        <v>51</v>
      </c>
      <c r="H171">
        <v>1</v>
      </c>
      <c r="I171">
        <v>0.99090909090909096</v>
      </c>
      <c r="J171">
        <v>86.038678471264561</v>
      </c>
      <c r="K171">
        <v>0.12739253256404481</v>
      </c>
      <c r="L171">
        <v>229</v>
      </c>
      <c r="M171">
        <v>229</v>
      </c>
      <c r="N171">
        <v>110</v>
      </c>
      <c r="O171">
        <v>109</v>
      </c>
      <c r="P171">
        <v>340</v>
      </c>
      <c r="Q171">
        <v>99.343319264124816</v>
      </c>
      <c r="R171">
        <v>3.6122476419344878</v>
      </c>
      <c r="U171" t="str">
        <f>Tabelle2[[#This Row],[Kundenhierarchie 1]]&amp;Tabelle2[[#This Row],[Händler]]&amp;Tabelle2[[#This Row],[Kategorie]]&amp;Tabelle2[[#This Row],[Gruppe]]&amp;Tabelle2[[#This Row],[Name]]</f>
        <v>Edeka KonzernEdeka Hessenring (ZL)WürzsaucenWürzsaucen StandardWürzsauce Steak, 250ml</v>
      </c>
    </row>
    <row r="172" spans="1:21">
      <c r="A172" t="s">
        <v>16</v>
      </c>
      <c r="B172" t="s">
        <v>17</v>
      </c>
      <c r="C172" t="s">
        <v>11</v>
      </c>
      <c r="D172" t="s">
        <v>298</v>
      </c>
      <c r="E172" t="s">
        <v>302</v>
      </c>
      <c r="F172">
        <v>24</v>
      </c>
      <c r="G172" t="s">
        <v>74</v>
      </c>
      <c r="H172">
        <v>1</v>
      </c>
      <c r="I172">
        <v>0.98181818181818181</v>
      </c>
      <c r="J172">
        <v>82.487876019520314</v>
      </c>
      <c r="K172">
        <v>11.648522297145803</v>
      </c>
      <c r="L172">
        <v>229</v>
      </c>
      <c r="M172">
        <v>229</v>
      </c>
      <c r="N172">
        <v>110</v>
      </c>
      <c r="O172">
        <v>108</v>
      </c>
      <c r="P172">
        <v>340</v>
      </c>
      <c r="Q172">
        <v>92.083860417482342</v>
      </c>
      <c r="R172">
        <v>5.4910233214722979</v>
      </c>
      <c r="U172" t="str">
        <f>Tabelle2[[#This Row],[Kundenhierarchie 1]]&amp;Tabelle2[[#This Row],[Händler]]&amp;Tabelle2[[#This Row],[Kategorie]]&amp;Tabelle2[[#This Row],[Gruppe]]&amp;Tabelle2[[#This Row],[Name]]</f>
        <v>Edeka KonzernEdeka Hessenring (ZL)WürzsaucenWürzsaucen StandardWürzsauce Tzatziki, 250ml</v>
      </c>
    </row>
    <row r="173" spans="1:21">
      <c r="A173" t="s">
        <v>16</v>
      </c>
      <c r="B173" t="s">
        <v>17</v>
      </c>
      <c r="C173" t="s">
        <v>11</v>
      </c>
      <c r="D173" t="s">
        <v>298</v>
      </c>
      <c r="E173" t="s">
        <v>304</v>
      </c>
      <c r="F173">
        <v>22</v>
      </c>
      <c r="G173" t="s">
        <v>74</v>
      </c>
      <c r="H173">
        <v>0</v>
      </c>
      <c r="I173">
        <v>0</v>
      </c>
      <c r="J173">
        <v>0</v>
      </c>
      <c r="K173">
        <v>0</v>
      </c>
      <c r="L173">
        <v>0</v>
      </c>
      <c r="M173">
        <v>229</v>
      </c>
      <c r="N173">
        <v>1</v>
      </c>
      <c r="O173">
        <v>0</v>
      </c>
      <c r="P173">
        <v>340</v>
      </c>
      <c r="Q173">
        <v>0</v>
      </c>
      <c r="R173">
        <v>0</v>
      </c>
      <c r="U173" t="str">
        <f>Tabelle2[[#This Row],[Kundenhierarchie 1]]&amp;Tabelle2[[#This Row],[Händler]]&amp;Tabelle2[[#This Row],[Kategorie]]&amp;Tabelle2[[#This Row],[Gruppe]]&amp;Tabelle2[[#This Row],[Name]]</f>
        <v>Edeka KonzernEdeka Hessenring (ZL)WürzsaucenWürzsaucen StandardWürzsauce Unschuldsengel, 250ml</v>
      </c>
    </row>
    <row r="174" spans="1:21">
      <c r="A174" t="s">
        <v>16</v>
      </c>
      <c r="B174" t="s">
        <v>18</v>
      </c>
      <c r="C174" t="s">
        <v>10</v>
      </c>
      <c r="D174" t="s">
        <v>157</v>
      </c>
      <c r="E174" t="s">
        <v>158</v>
      </c>
      <c r="F174">
        <v>15</v>
      </c>
      <c r="G174" t="s">
        <v>63</v>
      </c>
      <c r="H174">
        <v>0.98104956268221577</v>
      </c>
      <c r="I174">
        <v>0.9415041782729805</v>
      </c>
      <c r="J174">
        <v>74.459244864871465</v>
      </c>
      <c r="K174">
        <v>12.603645063668166</v>
      </c>
      <c r="L174">
        <v>673</v>
      </c>
      <c r="M174">
        <v>686</v>
      </c>
      <c r="N174">
        <v>359</v>
      </c>
      <c r="O174">
        <v>338</v>
      </c>
      <c r="P174">
        <v>975</v>
      </c>
      <c r="Q174">
        <v>93.989654430252244</v>
      </c>
      <c r="R174">
        <v>8.8343139217272864</v>
      </c>
      <c r="U174" t="str">
        <f>Tabelle2[[#This Row],[Kundenhierarchie 1]]&amp;Tabelle2[[#This Row],[Händler]]&amp;Tabelle2[[#This Row],[Kategorie]]&amp;Tabelle2[[#This Row],[Gruppe]]&amp;Tabelle2[[#This Row],[Name]]</f>
        <v>Edeka KonzernEdeka Minden (ZL + Lüning)DressingDressing  500mlKühne Dressing 1000 Islands  0,5l</v>
      </c>
    </row>
    <row r="175" spans="1:21">
      <c r="A175" t="s">
        <v>16</v>
      </c>
      <c r="B175" t="s">
        <v>18</v>
      </c>
      <c r="C175" t="s">
        <v>10</v>
      </c>
      <c r="D175" t="s">
        <v>157</v>
      </c>
      <c r="E175" t="s">
        <v>159</v>
      </c>
      <c r="F175">
        <v>19</v>
      </c>
      <c r="G175" t="s">
        <v>63</v>
      </c>
      <c r="H175">
        <v>0.95626822157434399</v>
      </c>
      <c r="I175">
        <v>0.89306358381502893</v>
      </c>
      <c r="J175">
        <v>59.964150061668555</v>
      </c>
      <c r="K175">
        <v>4.2349330400938827</v>
      </c>
      <c r="L175">
        <v>656</v>
      </c>
      <c r="M175">
        <v>686</v>
      </c>
      <c r="N175">
        <v>346</v>
      </c>
      <c r="O175">
        <v>309</v>
      </c>
      <c r="P175">
        <v>975</v>
      </c>
      <c r="Q175">
        <v>85.212096811017787</v>
      </c>
      <c r="R175">
        <v>1.0664610464157818</v>
      </c>
      <c r="U175" t="str">
        <f>Tabelle2[[#This Row],[Kundenhierarchie 1]]&amp;Tabelle2[[#This Row],[Händler]]&amp;Tabelle2[[#This Row],[Kategorie]]&amp;Tabelle2[[#This Row],[Gruppe]]&amp;Tabelle2[[#This Row],[Name]]</f>
        <v>Edeka KonzernEdeka Minden (ZL + Lüning)DressingDressing  500mlKühne Dressing American  0,5l</v>
      </c>
    </row>
    <row r="176" spans="1:21">
      <c r="A176" t="s">
        <v>16</v>
      </c>
      <c r="B176" t="s">
        <v>18</v>
      </c>
      <c r="C176" t="s">
        <v>10</v>
      </c>
      <c r="D176" t="s">
        <v>157</v>
      </c>
      <c r="E176" t="s">
        <v>160</v>
      </c>
      <c r="F176">
        <v>18</v>
      </c>
      <c r="G176" t="s">
        <v>63</v>
      </c>
      <c r="H176">
        <v>0.99562682215743437</v>
      </c>
      <c r="I176">
        <v>0.92737430167597767</v>
      </c>
      <c r="J176">
        <v>64.623272776116892</v>
      </c>
      <c r="K176">
        <v>6.0500744758099989</v>
      </c>
      <c r="L176">
        <v>683</v>
      </c>
      <c r="M176">
        <v>686</v>
      </c>
      <c r="N176">
        <v>358</v>
      </c>
      <c r="O176">
        <v>332</v>
      </c>
      <c r="P176">
        <v>975</v>
      </c>
      <c r="Q176">
        <v>83.784243157175112</v>
      </c>
      <c r="R176">
        <v>3.7070713852993435</v>
      </c>
      <c r="U176" t="str">
        <f>Tabelle2[[#This Row],[Kundenhierarchie 1]]&amp;Tabelle2[[#This Row],[Händler]]&amp;Tabelle2[[#This Row],[Kategorie]]&amp;Tabelle2[[#This Row],[Gruppe]]&amp;Tabelle2[[#This Row],[Name]]</f>
        <v>Edeka KonzernEdeka Minden (ZL + Lüning)DressingDressing  500mlKühne Dressing Balsamico  0,5l</v>
      </c>
    </row>
    <row r="177" spans="1:21">
      <c r="A177" t="s">
        <v>16</v>
      </c>
      <c r="B177" t="s">
        <v>18</v>
      </c>
      <c r="C177" t="s">
        <v>10</v>
      </c>
      <c r="D177" t="s">
        <v>157</v>
      </c>
      <c r="E177" t="s">
        <v>161</v>
      </c>
      <c r="F177">
        <v>13</v>
      </c>
      <c r="G177" t="s">
        <v>63</v>
      </c>
      <c r="H177">
        <v>0.94460641399416911</v>
      </c>
      <c r="I177">
        <v>0.92067988668555245</v>
      </c>
      <c r="J177">
        <v>66.674796191575155</v>
      </c>
      <c r="K177">
        <v>0.50464713934018779</v>
      </c>
      <c r="L177">
        <v>648</v>
      </c>
      <c r="M177">
        <v>686</v>
      </c>
      <c r="N177">
        <v>353</v>
      </c>
      <c r="O177">
        <v>325</v>
      </c>
      <c r="P177">
        <v>975</v>
      </c>
      <c r="Q177">
        <v>83.585585260260984</v>
      </c>
      <c r="R177">
        <v>0.51923727295466904</v>
      </c>
      <c r="U177" t="str">
        <f>Tabelle2[[#This Row],[Kundenhierarchie 1]]&amp;Tabelle2[[#This Row],[Händler]]&amp;Tabelle2[[#This Row],[Kategorie]]&amp;Tabelle2[[#This Row],[Gruppe]]&amp;Tabelle2[[#This Row],[Name]]</f>
        <v>Edeka KonzernEdeka Minden (ZL + Lüning)DressingDressing  500mlKühne Dressing Caesar 0,5l</v>
      </c>
    </row>
    <row r="178" spans="1:21">
      <c r="A178" t="s">
        <v>16</v>
      </c>
      <c r="B178" t="s">
        <v>18</v>
      </c>
      <c r="C178" t="s">
        <v>10</v>
      </c>
      <c r="D178" t="s">
        <v>157</v>
      </c>
      <c r="E178" t="s">
        <v>135</v>
      </c>
      <c r="F178">
        <v>10</v>
      </c>
      <c r="G178" t="s">
        <v>51</v>
      </c>
      <c r="H178">
        <v>0.98104956268221577</v>
      </c>
      <c r="I178">
        <v>0.96100278551532037</v>
      </c>
      <c r="J178">
        <v>65.704713945522457</v>
      </c>
      <c r="K178">
        <v>-2.5285728207900156</v>
      </c>
      <c r="L178">
        <v>673</v>
      </c>
      <c r="M178">
        <v>686</v>
      </c>
      <c r="N178">
        <v>359</v>
      </c>
      <c r="O178">
        <v>345</v>
      </c>
      <c r="P178">
        <v>975</v>
      </c>
      <c r="Q178">
        <v>85.819793058541521</v>
      </c>
      <c r="R178">
        <v>-1.5901267611923231</v>
      </c>
      <c r="U178" t="str">
        <f>Tabelle2[[#This Row],[Kundenhierarchie 1]]&amp;Tabelle2[[#This Row],[Händler]]&amp;Tabelle2[[#This Row],[Kategorie]]&amp;Tabelle2[[#This Row],[Gruppe]]&amp;Tabelle2[[#This Row],[Name]]</f>
        <v>Edeka KonzernEdeka Minden (ZL + Lüning)DressingDressing  500mlKühne Dressing French  0,5l</v>
      </c>
    </row>
    <row r="179" spans="1:21">
      <c r="A179" t="s">
        <v>16</v>
      </c>
      <c r="B179" t="s">
        <v>18</v>
      </c>
      <c r="C179" t="s">
        <v>10</v>
      </c>
      <c r="D179" t="s">
        <v>157</v>
      </c>
      <c r="E179" t="s">
        <v>162</v>
      </c>
      <c r="F179">
        <v>16</v>
      </c>
      <c r="G179" t="s">
        <v>63</v>
      </c>
      <c r="H179">
        <v>1</v>
      </c>
      <c r="I179">
        <v>0.94986072423398327</v>
      </c>
      <c r="J179">
        <v>73.262639572002115</v>
      </c>
      <c r="K179">
        <v>9.6105376947117076</v>
      </c>
      <c r="L179">
        <v>686</v>
      </c>
      <c r="M179">
        <v>686</v>
      </c>
      <c r="N179">
        <v>359</v>
      </c>
      <c r="O179">
        <v>341</v>
      </c>
      <c r="P179">
        <v>975</v>
      </c>
      <c r="Q179">
        <v>86.925520422762077</v>
      </c>
      <c r="R179">
        <v>7.5392765787425873</v>
      </c>
      <c r="U179" t="str">
        <f>Tabelle2[[#This Row],[Kundenhierarchie 1]]&amp;Tabelle2[[#This Row],[Händler]]&amp;Tabelle2[[#This Row],[Kategorie]]&amp;Tabelle2[[#This Row],[Gruppe]]&amp;Tabelle2[[#This Row],[Name]]</f>
        <v>Edeka KonzernEdeka Minden (ZL + Lüning)DressingDressing  500mlKühne Dressing Gartenkräuter  0,5l</v>
      </c>
    </row>
    <row r="180" spans="1:21">
      <c r="A180" t="s">
        <v>16</v>
      </c>
      <c r="B180" t="s">
        <v>18</v>
      </c>
      <c r="C180" t="s">
        <v>10</v>
      </c>
      <c r="D180" t="s">
        <v>157</v>
      </c>
      <c r="E180" t="s">
        <v>134</v>
      </c>
      <c r="F180">
        <v>5</v>
      </c>
      <c r="G180" t="s">
        <v>51</v>
      </c>
      <c r="H180">
        <v>1</v>
      </c>
      <c r="I180">
        <v>0.9526462395543176</v>
      </c>
      <c r="J180">
        <v>68.265378894463893</v>
      </c>
      <c r="K180">
        <v>6.6926217508681374</v>
      </c>
      <c r="L180">
        <v>686</v>
      </c>
      <c r="M180">
        <v>686</v>
      </c>
      <c r="N180">
        <v>359</v>
      </c>
      <c r="O180">
        <v>342</v>
      </c>
      <c r="P180">
        <v>975</v>
      </c>
      <c r="Q180">
        <v>82.942941749829131</v>
      </c>
      <c r="R180">
        <v>2.5662809045532526</v>
      </c>
      <c r="U180" t="str">
        <f>Tabelle2[[#This Row],[Kundenhierarchie 1]]&amp;Tabelle2[[#This Row],[Händler]]&amp;Tabelle2[[#This Row],[Kategorie]]&amp;Tabelle2[[#This Row],[Gruppe]]&amp;Tabelle2[[#This Row],[Name]]</f>
        <v>Edeka KonzernEdeka Minden (ZL + Lüning)DressingDressing  500mlKühne Dressing Jogh.-Kräuter leicht 0,5l</v>
      </c>
    </row>
    <row r="181" spans="1:21">
      <c r="A181" t="s">
        <v>16</v>
      </c>
      <c r="B181" t="s">
        <v>18</v>
      </c>
      <c r="C181" t="s">
        <v>10</v>
      </c>
      <c r="D181" t="s">
        <v>157</v>
      </c>
      <c r="E181" t="s">
        <v>132</v>
      </c>
      <c r="F181">
        <v>1</v>
      </c>
      <c r="G181" t="s">
        <v>51</v>
      </c>
      <c r="H181">
        <v>1</v>
      </c>
      <c r="I181">
        <v>0.99164345403899723</v>
      </c>
      <c r="J181">
        <v>91.84241688153962</v>
      </c>
      <c r="K181">
        <v>-1.0151162436736636</v>
      </c>
      <c r="L181">
        <v>686</v>
      </c>
      <c r="M181">
        <v>686</v>
      </c>
      <c r="N181">
        <v>359</v>
      </c>
      <c r="O181">
        <v>356</v>
      </c>
      <c r="P181">
        <v>975</v>
      </c>
      <c r="Q181">
        <v>97.774524338453332</v>
      </c>
      <c r="R181">
        <v>4.8497785655920467</v>
      </c>
      <c r="U181" t="str">
        <f>Tabelle2[[#This Row],[Kundenhierarchie 1]]&amp;Tabelle2[[#This Row],[Händler]]&amp;Tabelle2[[#This Row],[Kategorie]]&amp;Tabelle2[[#This Row],[Gruppe]]&amp;Tabelle2[[#This Row],[Name]]</f>
        <v>Edeka KonzernEdeka Minden (ZL + Lüning)DressingDressing  500mlKühne Dressing Joghurt  0,5l</v>
      </c>
    </row>
    <row r="182" spans="1:21">
      <c r="A182" t="s">
        <v>16</v>
      </c>
      <c r="B182" t="s">
        <v>18</v>
      </c>
      <c r="C182" t="s">
        <v>10</v>
      </c>
      <c r="D182" t="s">
        <v>157</v>
      </c>
      <c r="E182" t="s">
        <v>133</v>
      </c>
      <c r="F182">
        <v>2</v>
      </c>
      <c r="G182" t="s">
        <v>51</v>
      </c>
      <c r="H182">
        <v>1</v>
      </c>
      <c r="I182">
        <v>0.98050139275766013</v>
      </c>
      <c r="J182">
        <v>89.10470899592427</v>
      </c>
      <c r="K182">
        <v>3.9682713897585211</v>
      </c>
      <c r="L182">
        <v>686</v>
      </c>
      <c r="M182">
        <v>686</v>
      </c>
      <c r="N182">
        <v>359</v>
      </c>
      <c r="O182">
        <v>352</v>
      </c>
      <c r="P182">
        <v>975</v>
      </c>
      <c r="Q182">
        <v>98.093483896411556</v>
      </c>
      <c r="R182">
        <v>4.344773183921788</v>
      </c>
      <c r="U182" t="str">
        <f>Tabelle2[[#This Row],[Kundenhierarchie 1]]&amp;Tabelle2[[#This Row],[Händler]]&amp;Tabelle2[[#This Row],[Kategorie]]&amp;Tabelle2[[#This Row],[Gruppe]]&amp;Tabelle2[[#This Row],[Name]]</f>
        <v>Edeka KonzernEdeka Minden (ZL + Lüning)DressingDressing  500mlKühne Dressing Kräuterwürzig  0,5l</v>
      </c>
    </row>
    <row r="183" spans="1:21">
      <c r="A183" t="s">
        <v>16</v>
      </c>
      <c r="B183" t="s">
        <v>18</v>
      </c>
      <c r="C183" t="s">
        <v>10</v>
      </c>
      <c r="D183" t="s">
        <v>163</v>
      </c>
      <c r="E183" t="s">
        <v>164</v>
      </c>
      <c r="F183">
        <v>26</v>
      </c>
      <c r="G183" t="s">
        <v>74</v>
      </c>
      <c r="H183">
        <v>0</v>
      </c>
      <c r="I183">
        <v>0</v>
      </c>
      <c r="J183">
        <v>0</v>
      </c>
      <c r="K183">
        <v>0</v>
      </c>
      <c r="L183">
        <v>0</v>
      </c>
      <c r="M183">
        <v>686</v>
      </c>
      <c r="N183">
        <v>1</v>
      </c>
      <c r="O183">
        <v>0</v>
      </c>
      <c r="P183">
        <v>975</v>
      </c>
      <c r="Q183">
        <v>0</v>
      </c>
      <c r="R183">
        <v>0</v>
      </c>
      <c r="U183" t="str">
        <f>Tabelle2[[#This Row],[Kundenhierarchie 1]]&amp;Tabelle2[[#This Row],[Händler]]&amp;Tabelle2[[#This Row],[Kategorie]]&amp;Tabelle2[[#This Row],[Gruppe]]&amp;Tabelle2[[#This Row],[Name]]</f>
        <v>Edeka KonzernEdeka Minden (ZL + Lüning)DressingDressing 1lKühne Dressing 1000 Islands, 1l Fl.</v>
      </c>
    </row>
    <row r="184" spans="1:21">
      <c r="A184" t="s">
        <v>16</v>
      </c>
      <c r="B184" t="s">
        <v>18</v>
      </c>
      <c r="C184" t="s">
        <v>10</v>
      </c>
      <c r="D184" t="s">
        <v>163</v>
      </c>
      <c r="E184" t="s">
        <v>165</v>
      </c>
      <c r="F184">
        <v>27</v>
      </c>
      <c r="G184" t="s">
        <v>74</v>
      </c>
      <c r="H184">
        <v>0</v>
      </c>
      <c r="I184">
        <v>0</v>
      </c>
      <c r="J184">
        <v>0</v>
      </c>
      <c r="K184">
        <v>0</v>
      </c>
      <c r="L184">
        <v>0</v>
      </c>
      <c r="M184">
        <v>686</v>
      </c>
      <c r="N184">
        <v>1</v>
      </c>
      <c r="O184">
        <v>0</v>
      </c>
      <c r="P184">
        <v>0</v>
      </c>
      <c r="Q184">
        <v>0</v>
      </c>
      <c r="R184">
        <v>0</v>
      </c>
      <c r="U184" t="str">
        <f>Tabelle2[[#This Row],[Kundenhierarchie 1]]&amp;Tabelle2[[#This Row],[Händler]]&amp;Tabelle2[[#This Row],[Kategorie]]&amp;Tabelle2[[#This Row],[Gruppe]]&amp;Tabelle2[[#This Row],[Name]]</f>
        <v>Edeka KonzernEdeka Minden (ZL + Lüning)DressingDressing 1lKühne Dressing Balsamico, 1l Fl.</v>
      </c>
    </row>
    <row r="185" spans="1:21">
      <c r="A185" t="s">
        <v>16</v>
      </c>
      <c r="B185" t="s">
        <v>18</v>
      </c>
      <c r="C185" t="s">
        <v>10</v>
      </c>
      <c r="D185" t="s">
        <v>163</v>
      </c>
      <c r="E185" t="s">
        <v>166</v>
      </c>
      <c r="F185">
        <v>25</v>
      </c>
      <c r="G185" t="s">
        <v>74</v>
      </c>
      <c r="H185">
        <v>0</v>
      </c>
      <c r="I185">
        <v>0</v>
      </c>
      <c r="J185">
        <v>0</v>
      </c>
      <c r="K185">
        <v>0</v>
      </c>
      <c r="L185">
        <v>0</v>
      </c>
      <c r="M185">
        <v>686</v>
      </c>
      <c r="N185">
        <v>1</v>
      </c>
      <c r="O185">
        <v>0</v>
      </c>
      <c r="P185">
        <v>975</v>
      </c>
      <c r="Q185">
        <v>0</v>
      </c>
      <c r="R185">
        <v>0</v>
      </c>
      <c r="U185" t="str">
        <f>Tabelle2[[#This Row],[Kundenhierarchie 1]]&amp;Tabelle2[[#This Row],[Händler]]&amp;Tabelle2[[#This Row],[Kategorie]]&amp;Tabelle2[[#This Row],[Gruppe]]&amp;Tabelle2[[#This Row],[Name]]</f>
        <v>Edeka KonzernEdeka Minden (ZL + Lüning)DressingDressing 1lKühne Dressing French  1l Fl.</v>
      </c>
    </row>
    <row r="186" spans="1:21">
      <c r="A186" t="s">
        <v>16</v>
      </c>
      <c r="B186" t="s">
        <v>18</v>
      </c>
      <c r="C186" t="s">
        <v>10</v>
      </c>
      <c r="D186" t="s">
        <v>163</v>
      </c>
      <c r="E186" t="s">
        <v>167</v>
      </c>
      <c r="F186">
        <v>23</v>
      </c>
      <c r="G186" t="s">
        <v>74</v>
      </c>
      <c r="H186">
        <v>0</v>
      </c>
      <c r="I186">
        <v>0</v>
      </c>
      <c r="J186">
        <v>0</v>
      </c>
      <c r="K186">
        <v>0</v>
      </c>
      <c r="L186">
        <v>0</v>
      </c>
      <c r="M186">
        <v>686</v>
      </c>
      <c r="N186">
        <v>1</v>
      </c>
      <c r="O186">
        <v>0</v>
      </c>
      <c r="P186">
        <v>0</v>
      </c>
      <c r="Q186">
        <v>0</v>
      </c>
      <c r="R186">
        <v>0</v>
      </c>
      <c r="U186" t="str">
        <f>Tabelle2[[#This Row],[Kundenhierarchie 1]]&amp;Tabelle2[[#This Row],[Händler]]&amp;Tabelle2[[#This Row],[Kategorie]]&amp;Tabelle2[[#This Row],[Gruppe]]&amp;Tabelle2[[#This Row],[Name]]</f>
        <v>Edeka KonzernEdeka Minden (ZL + Lüning)DressingDressing 1lKühne Dressing Jogh.-Kräuter leicht, 1l</v>
      </c>
    </row>
    <row r="187" spans="1:21">
      <c r="A187" t="s">
        <v>16</v>
      </c>
      <c r="B187" t="s">
        <v>18</v>
      </c>
      <c r="C187" t="s">
        <v>10</v>
      </c>
      <c r="D187" t="s">
        <v>163</v>
      </c>
      <c r="E187" t="s">
        <v>168</v>
      </c>
      <c r="F187">
        <v>17</v>
      </c>
      <c r="G187" t="s">
        <v>63</v>
      </c>
      <c r="H187">
        <v>0.95189504373177847</v>
      </c>
      <c r="I187">
        <v>0.50144927536231887</v>
      </c>
      <c r="J187">
        <v>29.955106512318238</v>
      </c>
      <c r="K187">
        <v>3.6888084072222154</v>
      </c>
      <c r="L187">
        <v>653</v>
      </c>
      <c r="M187">
        <v>686</v>
      </c>
      <c r="N187">
        <v>345</v>
      </c>
      <c r="O187">
        <v>173</v>
      </c>
      <c r="P187">
        <v>975</v>
      </c>
      <c r="Q187">
        <v>53.359299247544641</v>
      </c>
      <c r="R187">
        <v>4.5174948568184803</v>
      </c>
      <c r="U187" t="str">
        <f>Tabelle2[[#This Row],[Kundenhierarchie 1]]&amp;Tabelle2[[#This Row],[Händler]]&amp;Tabelle2[[#This Row],[Kategorie]]&amp;Tabelle2[[#This Row],[Gruppe]]&amp;Tabelle2[[#This Row],[Name]]</f>
        <v>Edeka KonzernEdeka Minden (ZL + Lüning)DressingDressing 1lKühne Dressing Joghurt  1l Fl.</v>
      </c>
    </row>
    <row r="188" spans="1:21">
      <c r="A188" t="s">
        <v>16</v>
      </c>
      <c r="B188" t="s">
        <v>18</v>
      </c>
      <c r="C188" t="s">
        <v>10</v>
      </c>
      <c r="D188" t="s">
        <v>163</v>
      </c>
      <c r="E188" t="s">
        <v>169</v>
      </c>
      <c r="F188">
        <v>21</v>
      </c>
      <c r="G188" t="s">
        <v>74</v>
      </c>
      <c r="H188">
        <v>0</v>
      </c>
      <c r="I188">
        <v>0</v>
      </c>
      <c r="J188">
        <v>0</v>
      </c>
      <c r="K188">
        <v>0</v>
      </c>
      <c r="L188">
        <v>0</v>
      </c>
      <c r="M188">
        <v>686</v>
      </c>
      <c r="N188">
        <v>1</v>
      </c>
      <c r="O188">
        <v>0</v>
      </c>
      <c r="P188">
        <v>975</v>
      </c>
      <c r="Q188">
        <v>0</v>
      </c>
      <c r="R188">
        <v>0</v>
      </c>
      <c r="U188" t="str">
        <f>Tabelle2[[#This Row],[Kundenhierarchie 1]]&amp;Tabelle2[[#This Row],[Händler]]&amp;Tabelle2[[#This Row],[Kategorie]]&amp;Tabelle2[[#This Row],[Gruppe]]&amp;Tabelle2[[#This Row],[Name]]</f>
        <v>Edeka KonzernEdeka Minden (ZL + Lüning)DressingDressing 1lKühne Dressing Kräuterwürzig  1l Fl.</v>
      </c>
    </row>
    <row r="189" spans="1:21">
      <c r="A189" t="s">
        <v>16</v>
      </c>
      <c r="B189" t="s">
        <v>18</v>
      </c>
      <c r="C189" t="s">
        <v>10</v>
      </c>
      <c r="D189" t="s">
        <v>170</v>
      </c>
      <c r="E189" t="s">
        <v>172</v>
      </c>
      <c r="F189">
        <v>9</v>
      </c>
      <c r="G189" t="s">
        <v>51</v>
      </c>
      <c r="H189">
        <v>0.99562682215743437</v>
      </c>
      <c r="I189">
        <v>0.97486033519553073</v>
      </c>
      <c r="J189">
        <v>82.752310938425794</v>
      </c>
      <c r="K189">
        <v>5.3650319628695717</v>
      </c>
      <c r="L189">
        <v>683</v>
      </c>
      <c r="M189">
        <v>686</v>
      </c>
      <c r="N189">
        <v>358</v>
      </c>
      <c r="O189">
        <v>349</v>
      </c>
      <c r="P189">
        <v>975</v>
      </c>
      <c r="Q189">
        <v>94.569158320104123</v>
      </c>
      <c r="R189">
        <v>8.1742140641021592</v>
      </c>
      <c r="U189" t="str">
        <f>Tabelle2[[#This Row],[Kundenhierarchie 1]]&amp;Tabelle2[[#This Row],[Händler]]&amp;Tabelle2[[#This Row],[Kategorie]]&amp;Tabelle2[[#This Row],[Gruppe]]&amp;Tabelle2[[#This Row],[Name]]</f>
        <v>Edeka KonzernEdeka Minden (ZL + Lüning)DressingDressing 250mlKühne Dressing Jogh.&amp;Gartenkräuter,250ml</v>
      </c>
    </row>
    <row r="190" spans="1:21">
      <c r="A190" t="s">
        <v>16</v>
      </c>
      <c r="B190" t="s">
        <v>18</v>
      </c>
      <c r="C190" t="s">
        <v>10</v>
      </c>
      <c r="D190" t="s">
        <v>170</v>
      </c>
      <c r="E190" t="s">
        <v>173</v>
      </c>
      <c r="F190">
        <v>22</v>
      </c>
      <c r="G190" t="s">
        <v>74</v>
      </c>
      <c r="H190">
        <v>0.99562682215743437</v>
      </c>
      <c r="I190">
        <v>0.96927374301675973</v>
      </c>
      <c r="J190">
        <v>68.39683585441054</v>
      </c>
      <c r="K190">
        <v>7.5939574942985946</v>
      </c>
      <c r="L190">
        <v>683</v>
      </c>
      <c r="M190">
        <v>686</v>
      </c>
      <c r="N190">
        <v>358</v>
      </c>
      <c r="O190">
        <v>347</v>
      </c>
      <c r="P190">
        <v>975</v>
      </c>
      <c r="Q190">
        <v>87.008205222046968</v>
      </c>
      <c r="R190">
        <v>9.4608541479593669</v>
      </c>
      <c r="U190" t="str">
        <f>Tabelle2[[#This Row],[Kundenhierarchie 1]]&amp;Tabelle2[[#This Row],[Händler]]&amp;Tabelle2[[#This Row],[Kategorie]]&amp;Tabelle2[[#This Row],[Gruppe]]&amp;Tabelle2[[#This Row],[Name]]</f>
        <v>Edeka KonzernEdeka Minden (ZL + Lüning)DressingDressing 250mlKühne Dressing Joghurt &amp; Dill, 250ml Fl.</v>
      </c>
    </row>
    <row r="191" spans="1:21">
      <c r="A191" t="s">
        <v>16</v>
      </c>
      <c r="B191" t="s">
        <v>18</v>
      </c>
      <c r="C191" t="s">
        <v>10</v>
      </c>
      <c r="D191" t="s">
        <v>170</v>
      </c>
      <c r="E191" t="s">
        <v>174</v>
      </c>
      <c r="F191">
        <v>20</v>
      </c>
      <c r="G191" t="s">
        <v>63</v>
      </c>
      <c r="H191">
        <v>0</v>
      </c>
      <c r="I191">
        <v>0</v>
      </c>
      <c r="J191">
        <v>0</v>
      </c>
      <c r="K191">
        <v>0</v>
      </c>
      <c r="L191">
        <v>0</v>
      </c>
      <c r="M191">
        <v>686</v>
      </c>
      <c r="N191">
        <v>1</v>
      </c>
      <c r="O191">
        <v>0</v>
      </c>
      <c r="P191">
        <v>975</v>
      </c>
      <c r="Q191">
        <v>0</v>
      </c>
      <c r="R191">
        <v>0</v>
      </c>
      <c r="U191" t="str">
        <f>Tabelle2[[#This Row],[Kundenhierarchie 1]]&amp;Tabelle2[[#This Row],[Händler]]&amp;Tabelle2[[#This Row],[Kategorie]]&amp;Tabelle2[[#This Row],[Gruppe]]&amp;Tabelle2[[#This Row],[Name]]</f>
        <v>Edeka KonzernEdeka Minden (ZL + Lüning)DressingDressing 250mlKühne Dressing Joghurt &amp; Knoblauch,250ml</v>
      </c>
    </row>
    <row r="192" spans="1:21">
      <c r="A192" t="s">
        <v>16</v>
      </c>
      <c r="B192" t="s">
        <v>18</v>
      </c>
      <c r="C192" t="s">
        <v>10</v>
      </c>
      <c r="D192" t="s">
        <v>170</v>
      </c>
      <c r="E192" t="s">
        <v>175</v>
      </c>
      <c r="F192">
        <v>99</v>
      </c>
      <c r="G192" t="s">
        <v>74</v>
      </c>
      <c r="H192">
        <v>0</v>
      </c>
      <c r="I192">
        <v>0</v>
      </c>
      <c r="J192">
        <v>0</v>
      </c>
      <c r="K192">
        <v>-40.408727032099655</v>
      </c>
      <c r="L192">
        <v>0</v>
      </c>
      <c r="M192">
        <v>686</v>
      </c>
      <c r="N192">
        <v>1</v>
      </c>
      <c r="O192">
        <v>0</v>
      </c>
      <c r="P192">
        <v>975</v>
      </c>
      <c r="Q192">
        <v>0</v>
      </c>
      <c r="R192">
        <v>-60.940160972169188</v>
      </c>
      <c r="U192" t="str">
        <f>Tabelle2[[#This Row],[Kundenhierarchie 1]]&amp;Tabelle2[[#This Row],[Händler]]&amp;Tabelle2[[#This Row],[Kategorie]]&amp;Tabelle2[[#This Row],[Gruppe]]&amp;Tabelle2[[#This Row],[Name]]</f>
        <v>Edeka KonzernEdeka Minden (ZL + Lüning)DressingDressing 250mlKühne Dressing Sylter Art, 250ml</v>
      </c>
    </row>
    <row r="193" spans="1:21">
      <c r="A193" t="s">
        <v>16</v>
      </c>
      <c r="B193" t="s">
        <v>18</v>
      </c>
      <c r="C193" t="s">
        <v>10</v>
      </c>
      <c r="D193" t="s">
        <v>177</v>
      </c>
      <c r="E193" t="s">
        <v>176</v>
      </c>
      <c r="F193">
        <v>24</v>
      </c>
      <c r="G193" t="s">
        <v>74</v>
      </c>
      <c r="H193">
        <v>0</v>
      </c>
      <c r="I193">
        <v>0</v>
      </c>
      <c r="J193">
        <v>5.4848444543845281</v>
      </c>
      <c r="K193">
        <v>-29.858788367616917</v>
      </c>
      <c r="L193">
        <v>0</v>
      </c>
      <c r="M193">
        <v>686</v>
      </c>
      <c r="N193">
        <v>1</v>
      </c>
      <c r="O193">
        <v>0</v>
      </c>
      <c r="P193">
        <v>975</v>
      </c>
      <c r="Q193">
        <v>6.1485927405988123</v>
      </c>
      <c r="R193">
        <v>-55.467849385047799</v>
      </c>
      <c r="U193" t="str">
        <f>Tabelle2[[#This Row],[Kundenhierarchie 1]]&amp;Tabelle2[[#This Row],[Händler]]&amp;Tabelle2[[#This Row],[Kategorie]]&amp;Tabelle2[[#This Row],[Gruppe]]&amp;Tabelle2[[#This Row],[Name]]</f>
        <v>Edeka KonzernEdeka Minden (ZL + Lüning)DressingDressing Enjoy 300mlCK Enjoy Balsamico Bianco Vinaigr.,300ml</v>
      </c>
    </row>
    <row r="194" spans="1:21">
      <c r="A194" t="s">
        <v>16</v>
      </c>
      <c r="B194" t="s">
        <v>18</v>
      </c>
      <c r="C194" t="s">
        <v>10</v>
      </c>
      <c r="D194" t="s">
        <v>177</v>
      </c>
      <c r="E194" t="s">
        <v>178</v>
      </c>
      <c r="F194">
        <v>8</v>
      </c>
      <c r="G194" t="s">
        <v>51</v>
      </c>
      <c r="H194">
        <v>5.6851311953352766E-2</v>
      </c>
      <c r="I194">
        <v>7.6923076923076927E-2</v>
      </c>
      <c r="J194">
        <v>6.6526204054411773</v>
      </c>
      <c r="K194">
        <v>-31.31087398806666</v>
      </c>
      <c r="L194">
        <v>39</v>
      </c>
      <c r="M194">
        <v>686</v>
      </c>
      <c r="N194">
        <v>26</v>
      </c>
      <c r="O194">
        <v>2</v>
      </c>
      <c r="P194">
        <v>975</v>
      </c>
      <c r="Q194">
        <v>5.5960010516828458</v>
      </c>
      <c r="R194">
        <v>-56.445734338450464</v>
      </c>
      <c r="U194" t="str">
        <f>Tabelle2[[#This Row],[Kundenhierarchie 1]]&amp;Tabelle2[[#This Row],[Händler]]&amp;Tabelle2[[#This Row],[Kategorie]]&amp;Tabelle2[[#This Row],[Gruppe]]&amp;Tabelle2[[#This Row],[Name]]</f>
        <v>Edeka KonzernEdeka Minden (ZL + Lüning)DressingDressing Enjoy 300mlCK Enjoy Balsamico Vinaigrette, 300ml</v>
      </c>
    </row>
    <row r="195" spans="1:21">
      <c r="A195" t="s">
        <v>16</v>
      </c>
      <c r="B195" t="s">
        <v>18</v>
      </c>
      <c r="C195" t="s">
        <v>10</v>
      </c>
      <c r="D195" t="s">
        <v>177</v>
      </c>
      <c r="E195" t="s">
        <v>179</v>
      </c>
      <c r="F195">
        <v>12</v>
      </c>
      <c r="G195" t="s">
        <v>63</v>
      </c>
      <c r="H195">
        <v>0</v>
      </c>
      <c r="I195">
        <v>0</v>
      </c>
      <c r="J195">
        <v>0</v>
      </c>
      <c r="K195">
        <v>0</v>
      </c>
      <c r="L195">
        <v>0</v>
      </c>
      <c r="M195">
        <v>686</v>
      </c>
      <c r="N195">
        <v>1</v>
      </c>
      <c r="O195">
        <v>0</v>
      </c>
      <c r="P195">
        <v>975</v>
      </c>
      <c r="Q195">
        <v>0</v>
      </c>
      <c r="R195">
        <v>0</v>
      </c>
      <c r="U195" t="str">
        <f>Tabelle2[[#This Row],[Kundenhierarchie 1]]&amp;Tabelle2[[#This Row],[Händler]]&amp;Tabelle2[[#This Row],[Kategorie]]&amp;Tabelle2[[#This Row],[Gruppe]]&amp;Tabelle2[[#This Row],[Name]]</f>
        <v>Edeka KonzernEdeka Minden (ZL + Lüning)DressingDressing Enjoy 300mlCK Enjoy Himbeer Vinaigrette, 300ml</v>
      </c>
    </row>
    <row r="196" spans="1:21">
      <c r="A196" t="s">
        <v>16</v>
      </c>
      <c r="B196" t="s">
        <v>18</v>
      </c>
      <c r="C196" t="s">
        <v>10</v>
      </c>
      <c r="D196" t="s">
        <v>181</v>
      </c>
      <c r="E196" t="s">
        <v>180</v>
      </c>
      <c r="F196">
        <v>7</v>
      </c>
      <c r="G196" t="s">
        <v>51</v>
      </c>
      <c r="H196">
        <v>0</v>
      </c>
      <c r="I196">
        <v>0</v>
      </c>
      <c r="J196">
        <v>1.4251338859902551</v>
      </c>
      <c r="K196">
        <v>1.4251338859902551</v>
      </c>
      <c r="L196">
        <v>0</v>
      </c>
      <c r="M196">
        <v>686</v>
      </c>
      <c r="N196">
        <v>1</v>
      </c>
      <c r="O196">
        <v>0</v>
      </c>
      <c r="P196">
        <v>975</v>
      </c>
      <c r="Q196">
        <v>2.2080319552865504</v>
      </c>
      <c r="R196">
        <v>2.2080319552865504</v>
      </c>
      <c r="U196" t="str">
        <f>Tabelle2[[#This Row],[Kundenhierarchie 1]]&amp;Tabelle2[[#This Row],[Händler]]&amp;Tabelle2[[#This Row],[Kategorie]]&amp;Tabelle2[[#This Row],[Gruppe]]&amp;Tabelle2[[#This Row],[Name]]</f>
        <v>Edeka KonzernEdeka Minden (ZL + Lüning)DressingDressing Natürlich Gut 250mlNat. GUT Haferdr. Frühlingskr.,250ml,6er</v>
      </c>
    </row>
    <row r="197" spans="1:21">
      <c r="A197" t="s">
        <v>16</v>
      </c>
      <c r="B197" t="s">
        <v>18</v>
      </c>
      <c r="C197" t="s">
        <v>10</v>
      </c>
      <c r="D197" t="s">
        <v>181</v>
      </c>
      <c r="E197" t="s">
        <v>182</v>
      </c>
      <c r="F197">
        <v>11</v>
      </c>
      <c r="G197" t="s">
        <v>51</v>
      </c>
      <c r="H197">
        <v>0</v>
      </c>
      <c r="I197">
        <v>0</v>
      </c>
      <c r="J197">
        <v>3.3214043363314079</v>
      </c>
      <c r="K197">
        <v>3.3214043363314079</v>
      </c>
      <c r="L197">
        <v>0</v>
      </c>
      <c r="M197">
        <v>686</v>
      </c>
      <c r="N197">
        <v>1</v>
      </c>
      <c r="O197">
        <v>0</v>
      </c>
      <c r="P197">
        <v>975</v>
      </c>
      <c r="Q197">
        <v>4.1276695431129404</v>
      </c>
      <c r="R197">
        <v>4.1276695431129404</v>
      </c>
      <c r="U197" t="str">
        <f>Tabelle2[[#This Row],[Kundenhierarchie 1]]&amp;Tabelle2[[#This Row],[Händler]]&amp;Tabelle2[[#This Row],[Kategorie]]&amp;Tabelle2[[#This Row],[Gruppe]]&amp;Tabelle2[[#This Row],[Name]]</f>
        <v>Edeka KonzernEdeka Minden (ZL + Lüning)DressingDressing Natürlich Gut 250mlNat. GUT Haferdr. Sylter Art, 250ml, 6er</v>
      </c>
    </row>
    <row r="198" spans="1:21">
      <c r="A198" t="s">
        <v>16</v>
      </c>
      <c r="B198" t="s">
        <v>18</v>
      </c>
      <c r="C198" t="s">
        <v>10</v>
      </c>
      <c r="D198" t="s">
        <v>181</v>
      </c>
      <c r="E198" t="s">
        <v>183</v>
      </c>
      <c r="F198">
        <v>14</v>
      </c>
      <c r="G198" t="s">
        <v>63</v>
      </c>
      <c r="H198">
        <v>0.59766763848396498</v>
      </c>
      <c r="I198">
        <v>0.87081339712918659</v>
      </c>
      <c r="J198">
        <v>28.324963925981148</v>
      </c>
      <c r="K198">
        <v>3.5913954096258629</v>
      </c>
      <c r="L198">
        <v>410</v>
      </c>
      <c r="M198">
        <v>686</v>
      </c>
      <c r="N198">
        <v>209</v>
      </c>
      <c r="O198">
        <v>182</v>
      </c>
      <c r="P198">
        <v>975</v>
      </c>
      <c r="Q198">
        <v>50.698817381765231</v>
      </c>
      <c r="R198">
        <v>10.447079800254052</v>
      </c>
      <c r="U198" t="str">
        <f>Tabelle2[[#This Row],[Kundenhierarchie 1]]&amp;Tabelle2[[#This Row],[Händler]]&amp;Tabelle2[[#This Row],[Kategorie]]&amp;Tabelle2[[#This Row],[Gruppe]]&amp;Tabelle2[[#This Row],[Name]]</f>
        <v>Edeka KonzernEdeka Minden (ZL + Lüning)DressingDressing Natürlich Gut 250mlNatürlich Gut Balsamico Granat.,6X250ml</v>
      </c>
    </row>
    <row r="199" spans="1:21">
      <c r="A199" t="s">
        <v>16</v>
      </c>
      <c r="B199" t="s">
        <v>18</v>
      </c>
      <c r="C199" t="s">
        <v>10</v>
      </c>
      <c r="D199" t="s">
        <v>181</v>
      </c>
      <c r="E199" t="s">
        <v>184</v>
      </c>
      <c r="F199">
        <v>6</v>
      </c>
      <c r="G199" t="s">
        <v>51</v>
      </c>
      <c r="H199">
        <v>0.97667638483965014</v>
      </c>
      <c r="I199">
        <v>0.81564245810055869</v>
      </c>
      <c r="J199">
        <v>42.539483097030015</v>
      </c>
      <c r="K199">
        <v>18.687067853169879</v>
      </c>
      <c r="L199">
        <v>670</v>
      </c>
      <c r="M199">
        <v>686</v>
      </c>
      <c r="N199">
        <v>358</v>
      </c>
      <c r="O199">
        <v>292</v>
      </c>
      <c r="P199">
        <v>975</v>
      </c>
      <c r="Q199">
        <v>71.268247301890014</v>
      </c>
      <c r="R199">
        <v>35.409299986275585</v>
      </c>
      <c r="U199" t="str">
        <f>Tabelle2[[#This Row],[Kundenhierarchie 1]]&amp;Tabelle2[[#This Row],[Händler]]&amp;Tabelle2[[#This Row],[Kategorie]]&amp;Tabelle2[[#This Row],[Gruppe]]&amp;Tabelle2[[#This Row],[Name]]</f>
        <v>Edeka KonzernEdeka Minden (ZL + Lüning)DressingDressing Natürlich Gut 250mlNatürlich Gut Honig Dijon Senf, 6X250ml</v>
      </c>
    </row>
    <row r="200" spans="1:21">
      <c r="A200" t="s">
        <v>16</v>
      </c>
      <c r="B200" t="s">
        <v>18</v>
      </c>
      <c r="C200" t="s">
        <v>10</v>
      </c>
      <c r="D200" t="s">
        <v>181</v>
      </c>
      <c r="E200" t="s">
        <v>185</v>
      </c>
      <c r="F200">
        <v>4</v>
      </c>
      <c r="G200" t="s">
        <v>51</v>
      </c>
      <c r="H200">
        <v>0.97667638483965014</v>
      </c>
      <c r="I200">
        <v>0.83798882681564246</v>
      </c>
      <c r="J200">
        <v>33.772164204538605</v>
      </c>
      <c r="K200">
        <v>5.7745295780018973</v>
      </c>
      <c r="L200">
        <v>670</v>
      </c>
      <c r="M200">
        <v>686</v>
      </c>
      <c r="N200">
        <v>358</v>
      </c>
      <c r="O200">
        <v>300</v>
      </c>
      <c r="P200">
        <v>975</v>
      </c>
      <c r="Q200">
        <v>58.498873014635357</v>
      </c>
      <c r="R200">
        <v>20.729824126306141</v>
      </c>
      <c r="U200" t="str">
        <f>Tabelle2[[#This Row],[Kundenhierarchie 1]]&amp;Tabelle2[[#This Row],[Händler]]&amp;Tabelle2[[#This Row],[Kategorie]]&amp;Tabelle2[[#This Row],[Gruppe]]&amp;Tabelle2[[#This Row],[Name]]</f>
        <v>Edeka KonzernEdeka Minden (ZL + Lüning)DressingDressing Natürlich Gut 250mlNatürlich Gut Jogh. Wildkräuter, 6X250ml</v>
      </c>
    </row>
    <row r="201" spans="1:21">
      <c r="A201" t="s">
        <v>16</v>
      </c>
      <c r="B201" t="s">
        <v>18</v>
      </c>
      <c r="C201" t="s">
        <v>9</v>
      </c>
      <c r="D201" t="s">
        <v>186</v>
      </c>
      <c r="E201" t="s">
        <v>55</v>
      </c>
      <c r="F201">
        <v>4</v>
      </c>
      <c r="G201" t="s">
        <v>51</v>
      </c>
      <c r="H201">
        <v>1</v>
      </c>
      <c r="I201">
        <v>0.97206703910614523</v>
      </c>
      <c r="J201">
        <v>87.639455424840392</v>
      </c>
      <c r="K201">
        <v>5.4358437111128595</v>
      </c>
      <c r="L201">
        <v>685</v>
      </c>
      <c r="M201">
        <v>685</v>
      </c>
      <c r="N201">
        <v>358</v>
      </c>
      <c r="O201">
        <v>348</v>
      </c>
      <c r="P201">
        <v>975</v>
      </c>
      <c r="Q201">
        <v>95.95919749388851</v>
      </c>
      <c r="R201">
        <v>4.6033431857304663</v>
      </c>
      <c r="U201" t="str">
        <f>Tabelle2[[#This Row],[Kundenhierarchie 1]]&amp;Tabelle2[[#This Row],[Händler]]&amp;Tabelle2[[#This Row],[Kategorie]]&amp;Tabelle2[[#This Row],[Gruppe]]&amp;Tabelle2[[#This Row],[Name]]</f>
        <v>Edeka KonzernEdeka Minden (ZL + Lüning)EssigBalsamissimo 215mlBalsamissimo Balsamico-Creme 215ml Fl.</v>
      </c>
    </row>
    <row r="202" spans="1:21">
      <c r="A202" t="s">
        <v>16</v>
      </c>
      <c r="B202" t="s">
        <v>18</v>
      </c>
      <c r="C202" t="s">
        <v>9</v>
      </c>
      <c r="D202" t="s">
        <v>186</v>
      </c>
      <c r="E202" t="s">
        <v>83</v>
      </c>
      <c r="F202">
        <v>30</v>
      </c>
      <c r="G202" t="s">
        <v>74</v>
      </c>
      <c r="H202">
        <v>0</v>
      </c>
      <c r="I202">
        <v>0</v>
      </c>
      <c r="J202">
        <v>0.78086944307102768</v>
      </c>
      <c r="K202">
        <v>-64.9643236540266</v>
      </c>
      <c r="L202">
        <v>0</v>
      </c>
      <c r="M202">
        <v>685</v>
      </c>
      <c r="N202">
        <v>1</v>
      </c>
      <c r="O202">
        <v>0</v>
      </c>
      <c r="P202">
        <v>975</v>
      </c>
      <c r="Q202">
        <v>0.19101569924921039</v>
      </c>
      <c r="R202">
        <v>-79.338262327333837</v>
      </c>
      <c r="U202" t="str">
        <f>Tabelle2[[#This Row],[Kundenhierarchie 1]]&amp;Tabelle2[[#This Row],[Händler]]&amp;Tabelle2[[#This Row],[Kategorie]]&amp;Tabelle2[[#This Row],[Gruppe]]&amp;Tabelle2[[#This Row],[Name]]</f>
        <v>Edeka KonzernEdeka Minden (ZL + Lüning)EssigBalsamissimo 215mlBalsamissimo Basilikum, 215ml Fl.</v>
      </c>
    </row>
    <row r="203" spans="1:21">
      <c r="A203" t="s">
        <v>16</v>
      </c>
      <c r="B203" t="s">
        <v>18</v>
      </c>
      <c r="C203" t="s">
        <v>9</v>
      </c>
      <c r="D203" t="s">
        <v>187</v>
      </c>
      <c r="E203" t="s">
        <v>53</v>
      </c>
      <c r="F203">
        <v>2</v>
      </c>
      <c r="G203" t="s">
        <v>51</v>
      </c>
      <c r="H203">
        <v>0.68175182481751828</v>
      </c>
      <c r="I203">
        <v>0.97590361445783136</v>
      </c>
      <c r="J203">
        <v>73.859966797803153</v>
      </c>
      <c r="K203">
        <v>-2.8081810097891609</v>
      </c>
      <c r="L203">
        <v>467</v>
      </c>
      <c r="M203">
        <v>685</v>
      </c>
      <c r="N203">
        <v>249</v>
      </c>
      <c r="O203">
        <v>243</v>
      </c>
      <c r="P203">
        <v>975</v>
      </c>
      <c r="Q203">
        <v>87.880370018244136</v>
      </c>
      <c r="R203">
        <v>-4.3781464900876301</v>
      </c>
      <c r="U203" t="str">
        <f>Tabelle2[[#This Row],[Kundenhierarchie 1]]&amp;Tabelle2[[#This Row],[Händler]]&amp;Tabelle2[[#This Row],[Kategorie]]&amp;Tabelle2[[#This Row],[Gruppe]]&amp;Tabelle2[[#This Row],[Name]]</f>
        <v>Edeka KonzernEdeka Minden (ZL + Lüning)EssigEssig Balsamicos 0,5lKühne Aceto Bals. di Modena,0,5l Karaffe</v>
      </c>
    </row>
    <row r="204" spans="1:21">
      <c r="A204" t="s">
        <v>16</v>
      </c>
      <c r="B204" t="s">
        <v>18</v>
      </c>
      <c r="C204" t="s">
        <v>9</v>
      </c>
      <c r="D204" t="s">
        <v>187</v>
      </c>
      <c r="E204" t="s">
        <v>52</v>
      </c>
      <c r="F204">
        <v>1</v>
      </c>
      <c r="G204" t="s">
        <v>51</v>
      </c>
      <c r="H204">
        <v>1</v>
      </c>
      <c r="I204">
        <v>0.94692737430167595</v>
      </c>
      <c r="J204">
        <v>80.281762419079271</v>
      </c>
      <c r="K204">
        <v>1.9250235713522899</v>
      </c>
      <c r="L204">
        <v>685</v>
      </c>
      <c r="M204">
        <v>685</v>
      </c>
      <c r="N204">
        <v>358</v>
      </c>
      <c r="O204">
        <v>339</v>
      </c>
      <c r="P204">
        <v>975</v>
      </c>
      <c r="Q204">
        <v>91.721487214685112</v>
      </c>
      <c r="R204">
        <v>-0.52895099480559793</v>
      </c>
      <c r="U204" t="str">
        <f>Tabelle2[[#This Row],[Kundenhierarchie 1]]&amp;Tabelle2[[#This Row],[Händler]]&amp;Tabelle2[[#This Row],[Kategorie]]&amp;Tabelle2[[#This Row],[Gruppe]]&amp;Tabelle2[[#This Row],[Name]]</f>
        <v>Edeka KonzernEdeka Minden (ZL + Lüning)EssigEssig Balsamicos 0,5lKühne Condimento Bals. Bianco, 0,5l Kar.</v>
      </c>
    </row>
    <row r="205" spans="1:21">
      <c r="A205" t="s">
        <v>16</v>
      </c>
      <c r="B205" t="s">
        <v>18</v>
      </c>
      <c r="C205" t="s">
        <v>9</v>
      </c>
      <c r="D205" t="s">
        <v>187</v>
      </c>
      <c r="E205" t="s">
        <v>60</v>
      </c>
      <c r="F205">
        <v>9</v>
      </c>
      <c r="G205" t="s">
        <v>51</v>
      </c>
      <c r="H205">
        <v>0</v>
      </c>
      <c r="I205">
        <v>0</v>
      </c>
      <c r="J205">
        <v>1.8983426160014714</v>
      </c>
      <c r="K205">
        <v>1.8983426160014714</v>
      </c>
      <c r="L205">
        <v>0</v>
      </c>
      <c r="M205">
        <v>685</v>
      </c>
      <c r="N205">
        <v>1</v>
      </c>
      <c r="O205">
        <v>0</v>
      </c>
      <c r="P205">
        <v>975</v>
      </c>
      <c r="Q205">
        <v>3.4175051414625917</v>
      </c>
      <c r="R205">
        <v>3.4175051414625917</v>
      </c>
      <c r="U205" t="str">
        <f>Tabelle2[[#This Row],[Kundenhierarchie 1]]&amp;Tabelle2[[#This Row],[Händler]]&amp;Tabelle2[[#This Row],[Kategorie]]&amp;Tabelle2[[#This Row],[Gruppe]]&amp;Tabelle2[[#This Row],[Name]]</f>
        <v>Edeka KonzernEdeka Minden (ZL + Lüning)EssigEssig Balsamicos 0,5lPrem. Aceto Balsamico di Modena, 6x500ml</v>
      </c>
    </row>
    <row r="206" spans="1:21">
      <c r="A206" t="s">
        <v>16</v>
      </c>
      <c r="B206" t="s">
        <v>18</v>
      </c>
      <c r="C206" t="s">
        <v>9</v>
      </c>
      <c r="D206" t="s">
        <v>187</v>
      </c>
      <c r="E206" t="s">
        <v>62</v>
      </c>
      <c r="F206">
        <v>11</v>
      </c>
      <c r="G206" t="s">
        <v>51</v>
      </c>
      <c r="H206">
        <v>0</v>
      </c>
      <c r="I206">
        <v>0</v>
      </c>
      <c r="J206">
        <v>2.1720005414867312</v>
      </c>
      <c r="K206">
        <v>2.1720005414867312</v>
      </c>
      <c r="L206">
        <v>0</v>
      </c>
      <c r="M206">
        <v>685</v>
      </c>
      <c r="N206">
        <v>1</v>
      </c>
      <c r="O206">
        <v>0</v>
      </c>
      <c r="P206">
        <v>975</v>
      </c>
      <c r="Q206">
        <v>3.7322823086310146</v>
      </c>
      <c r="R206">
        <v>3.7322823086310146</v>
      </c>
      <c r="U206" t="str">
        <f>Tabelle2[[#This Row],[Kundenhierarchie 1]]&amp;Tabelle2[[#This Row],[Händler]]&amp;Tabelle2[[#This Row],[Kategorie]]&amp;Tabelle2[[#This Row],[Gruppe]]&amp;Tabelle2[[#This Row],[Name]]</f>
        <v>Edeka KonzernEdeka Minden (ZL + Lüning)EssigEssig Balsamicos 0,5lPremium Condimento Bianco, 6x500ml</v>
      </c>
    </row>
    <row r="207" spans="1:21">
      <c r="A207" t="s">
        <v>16</v>
      </c>
      <c r="B207" t="s">
        <v>18</v>
      </c>
      <c r="C207" t="s">
        <v>9</v>
      </c>
      <c r="D207" t="s">
        <v>188</v>
      </c>
      <c r="E207" t="s">
        <v>68</v>
      </c>
      <c r="F207">
        <v>16</v>
      </c>
      <c r="G207" t="s">
        <v>63</v>
      </c>
      <c r="H207">
        <v>1</v>
      </c>
      <c r="I207">
        <v>0.95530726256983245</v>
      </c>
      <c r="J207">
        <v>80.26115822035176</v>
      </c>
      <c r="K207">
        <v>-0.29460554010509554</v>
      </c>
      <c r="L207">
        <v>685</v>
      </c>
      <c r="M207">
        <v>685</v>
      </c>
      <c r="N207">
        <v>358</v>
      </c>
      <c r="O207">
        <v>342</v>
      </c>
      <c r="P207">
        <v>975</v>
      </c>
      <c r="Q207">
        <v>92.523302646416184</v>
      </c>
      <c r="R207">
        <v>-5.7499142340049048E-2</v>
      </c>
      <c r="U207" t="str">
        <f>Tabelle2[[#This Row],[Kundenhierarchie 1]]&amp;Tabelle2[[#This Row],[Händler]]&amp;Tabelle2[[#This Row],[Kategorie]]&amp;Tabelle2[[#This Row],[Gruppe]]&amp;Tabelle2[[#This Row],[Name]]</f>
        <v>Edeka KonzernEdeka Minden (ZL + Lüning)EssigEssig Balsamicos 100mlKühne Aceto Balsamico, 100ml Flasche</v>
      </c>
    </row>
    <row r="208" spans="1:21">
      <c r="A208" t="s">
        <v>16</v>
      </c>
      <c r="B208" t="s">
        <v>18</v>
      </c>
      <c r="C208" t="s">
        <v>9</v>
      </c>
      <c r="D208" t="s">
        <v>188</v>
      </c>
      <c r="E208" t="s">
        <v>69</v>
      </c>
      <c r="F208">
        <v>17</v>
      </c>
      <c r="G208" t="s">
        <v>63</v>
      </c>
      <c r="H208">
        <v>0.98102189781021898</v>
      </c>
      <c r="I208">
        <v>0.95251396648044695</v>
      </c>
      <c r="J208">
        <v>70.75862757824757</v>
      </c>
      <c r="K208">
        <v>2.5162621501553821</v>
      </c>
      <c r="L208">
        <v>672</v>
      </c>
      <c r="M208">
        <v>685</v>
      </c>
      <c r="N208">
        <v>358</v>
      </c>
      <c r="O208">
        <v>341</v>
      </c>
      <c r="P208">
        <v>975</v>
      </c>
      <c r="Q208">
        <v>87.792258691349573</v>
      </c>
      <c r="R208">
        <v>2.6880380525140879</v>
      </c>
      <c r="U208" t="str">
        <f>Tabelle2[[#This Row],[Kundenhierarchie 1]]&amp;Tabelle2[[#This Row],[Händler]]&amp;Tabelle2[[#This Row],[Kategorie]]&amp;Tabelle2[[#This Row],[Gruppe]]&amp;Tabelle2[[#This Row],[Name]]</f>
        <v>Edeka KonzernEdeka Minden (ZL + Lüning)EssigEssig Balsamicos 100mlKühne Condim.Balsamico Bianco, 100ml Fl.</v>
      </c>
    </row>
    <row r="209" spans="1:21">
      <c r="A209" t="s">
        <v>16</v>
      </c>
      <c r="B209" t="s">
        <v>18</v>
      </c>
      <c r="C209" t="s">
        <v>9</v>
      </c>
      <c r="D209" t="s">
        <v>189</v>
      </c>
      <c r="E209" t="s">
        <v>88</v>
      </c>
      <c r="F209">
        <v>35</v>
      </c>
      <c r="G209" t="s">
        <v>74</v>
      </c>
      <c r="H209">
        <v>0</v>
      </c>
      <c r="I209">
        <v>0</v>
      </c>
      <c r="J209">
        <v>0</v>
      </c>
      <c r="K209">
        <v>0</v>
      </c>
      <c r="L209">
        <v>0</v>
      </c>
      <c r="M209">
        <v>685</v>
      </c>
      <c r="N209">
        <v>1</v>
      </c>
      <c r="O209">
        <v>0</v>
      </c>
      <c r="P209">
        <v>975</v>
      </c>
      <c r="Q209">
        <v>0</v>
      </c>
      <c r="R209">
        <v>0</v>
      </c>
      <c r="U209" t="str">
        <f>Tabelle2[[#This Row],[Kundenhierarchie 1]]&amp;Tabelle2[[#This Row],[Händler]]&amp;Tabelle2[[#This Row],[Kategorie]]&amp;Tabelle2[[#This Row],[Gruppe]]&amp;Tabelle2[[#This Row],[Name]]</f>
        <v>Edeka KonzernEdeka Minden (ZL + Lüning)EssigEssig Balsamicos 250mlBio Aceto Balsamico di Modena 6%, 250ml</v>
      </c>
    </row>
    <row r="210" spans="1:21">
      <c r="A210" t="s">
        <v>16</v>
      </c>
      <c r="B210" t="s">
        <v>18</v>
      </c>
      <c r="C210" t="s">
        <v>9</v>
      </c>
      <c r="D210" t="s">
        <v>189</v>
      </c>
      <c r="E210" t="s">
        <v>86</v>
      </c>
      <c r="F210">
        <v>33</v>
      </c>
      <c r="G210" t="s">
        <v>74</v>
      </c>
      <c r="H210">
        <v>0</v>
      </c>
      <c r="I210">
        <v>0</v>
      </c>
      <c r="J210">
        <v>0</v>
      </c>
      <c r="K210">
        <v>0</v>
      </c>
      <c r="L210">
        <v>0</v>
      </c>
      <c r="M210">
        <v>685</v>
      </c>
      <c r="N210">
        <v>1</v>
      </c>
      <c r="O210">
        <v>0</v>
      </c>
      <c r="P210">
        <v>975</v>
      </c>
      <c r="Q210">
        <v>0</v>
      </c>
      <c r="R210">
        <v>0</v>
      </c>
      <c r="U210" t="str">
        <f>Tabelle2[[#This Row],[Kundenhierarchie 1]]&amp;Tabelle2[[#This Row],[Händler]]&amp;Tabelle2[[#This Row],[Kategorie]]&amp;Tabelle2[[#This Row],[Gruppe]]&amp;Tabelle2[[#This Row],[Name]]</f>
        <v>Edeka KonzernEdeka Minden (ZL + Lüning)EssigEssig Balsamicos 250mlBio Condimento Balsamico Bianco 5%,250ml</v>
      </c>
    </row>
    <row r="211" spans="1:21">
      <c r="A211" t="s">
        <v>16</v>
      </c>
      <c r="B211" t="s">
        <v>18</v>
      </c>
      <c r="C211" t="s">
        <v>9</v>
      </c>
      <c r="D211" t="s">
        <v>189</v>
      </c>
      <c r="E211" t="s">
        <v>71</v>
      </c>
      <c r="F211">
        <v>19</v>
      </c>
      <c r="G211" t="s">
        <v>63</v>
      </c>
      <c r="H211">
        <v>0</v>
      </c>
      <c r="I211">
        <v>0</v>
      </c>
      <c r="J211">
        <v>0</v>
      </c>
      <c r="K211">
        <v>0</v>
      </c>
      <c r="L211">
        <v>0</v>
      </c>
      <c r="M211">
        <v>685</v>
      </c>
      <c r="N211">
        <v>1</v>
      </c>
      <c r="O211">
        <v>0</v>
      </c>
      <c r="P211">
        <v>975</v>
      </c>
      <c r="Q211">
        <v>0</v>
      </c>
      <c r="R211">
        <v>0</v>
      </c>
      <c r="U211" t="str">
        <f>Tabelle2[[#This Row],[Kundenhierarchie 1]]&amp;Tabelle2[[#This Row],[Händler]]&amp;Tabelle2[[#This Row],[Kategorie]]&amp;Tabelle2[[#This Row],[Gruppe]]&amp;Tabelle2[[#This Row],[Name]]</f>
        <v>Edeka KonzernEdeka Minden (ZL + Lüning)EssigEssig Balsamicos 250mlKühne Aceto Balsamico di Modena, 250ml</v>
      </c>
    </row>
    <row r="212" spans="1:21">
      <c r="A212" t="s">
        <v>16</v>
      </c>
      <c r="B212" t="s">
        <v>18</v>
      </c>
      <c r="C212" t="s">
        <v>9</v>
      </c>
      <c r="D212" t="s">
        <v>189</v>
      </c>
      <c r="E212" t="s">
        <v>67</v>
      </c>
      <c r="F212">
        <v>15</v>
      </c>
      <c r="G212" t="s">
        <v>63</v>
      </c>
      <c r="H212">
        <v>0</v>
      </c>
      <c r="I212">
        <v>0</v>
      </c>
      <c r="J212">
        <v>0</v>
      </c>
      <c r="K212">
        <v>0</v>
      </c>
      <c r="L212">
        <v>0</v>
      </c>
      <c r="M212">
        <v>685</v>
      </c>
      <c r="N212">
        <v>1</v>
      </c>
      <c r="O212">
        <v>0</v>
      </c>
      <c r="P212">
        <v>975</v>
      </c>
      <c r="Q212">
        <v>0</v>
      </c>
      <c r="R212">
        <v>0</v>
      </c>
      <c r="U212" t="str">
        <f>Tabelle2[[#This Row],[Kundenhierarchie 1]]&amp;Tabelle2[[#This Row],[Händler]]&amp;Tabelle2[[#This Row],[Kategorie]]&amp;Tabelle2[[#This Row],[Gruppe]]&amp;Tabelle2[[#This Row],[Name]]</f>
        <v>Edeka KonzernEdeka Minden (ZL + Lüning)EssigEssig Balsamicos 250mlKühne Cond.Balsam. Bianco, 250ml Karaffe</v>
      </c>
    </row>
    <row r="213" spans="1:21">
      <c r="A213" t="s">
        <v>16</v>
      </c>
      <c r="B213" t="s">
        <v>18</v>
      </c>
      <c r="C213" t="s">
        <v>9</v>
      </c>
      <c r="D213" t="s">
        <v>190</v>
      </c>
      <c r="E213" t="s">
        <v>70</v>
      </c>
      <c r="F213">
        <v>18</v>
      </c>
      <c r="G213" t="s">
        <v>63</v>
      </c>
      <c r="H213">
        <v>0.97518248175182487</v>
      </c>
      <c r="I213">
        <v>0.86956521739130432</v>
      </c>
      <c r="J213">
        <v>44.652101290273279</v>
      </c>
      <c r="K213">
        <v>-1.967691134271861</v>
      </c>
      <c r="L213">
        <v>668</v>
      </c>
      <c r="M213">
        <v>685</v>
      </c>
      <c r="N213">
        <v>345</v>
      </c>
      <c r="O213">
        <v>300</v>
      </c>
      <c r="P213">
        <v>975</v>
      </c>
      <c r="Q213">
        <v>59.384508853811575</v>
      </c>
      <c r="R213">
        <v>0.16637620506826067</v>
      </c>
      <c r="U213" t="str">
        <f>Tabelle2[[#This Row],[Kundenhierarchie 1]]&amp;Tabelle2[[#This Row],[Händler]]&amp;Tabelle2[[#This Row],[Kategorie]]&amp;Tabelle2[[#This Row],[Gruppe]]&amp;Tabelle2[[#This Row],[Name]]</f>
        <v>Edeka KonzernEdeka Minden (ZL + Lüning)EssigEssig CK 250mlHimbeer &amp; Essig, 250 ml Karaffe</v>
      </c>
    </row>
    <row r="214" spans="1:21">
      <c r="A214" t="s">
        <v>16</v>
      </c>
      <c r="B214" t="s">
        <v>18</v>
      </c>
      <c r="C214" t="s">
        <v>9</v>
      </c>
      <c r="D214" t="s">
        <v>190</v>
      </c>
      <c r="E214" t="s">
        <v>77</v>
      </c>
      <c r="F214">
        <v>24</v>
      </c>
      <c r="G214" t="s">
        <v>74</v>
      </c>
      <c r="H214">
        <v>0.91970802919708028</v>
      </c>
      <c r="I214">
        <v>0.82890855457227142</v>
      </c>
      <c r="J214">
        <v>39.900515033299612</v>
      </c>
      <c r="K214">
        <v>-7.056649018156878</v>
      </c>
      <c r="L214">
        <v>630</v>
      </c>
      <c r="M214">
        <v>685</v>
      </c>
      <c r="N214">
        <v>339</v>
      </c>
      <c r="O214">
        <v>281</v>
      </c>
      <c r="P214">
        <v>975</v>
      </c>
      <c r="Q214">
        <v>55.888592350932335</v>
      </c>
      <c r="R214">
        <v>-10.785721644709135</v>
      </c>
      <c r="U214" t="str">
        <f>Tabelle2[[#This Row],[Kundenhierarchie 1]]&amp;Tabelle2[[#This Row],[Händler]]&amp;Tabelle2[[#This Row],[Kategorie]]&amp;Tabelle2[[#This Row],[Gruppe]]&amp;Tabelle2[[#This Row],[Name]]</f>
        <v>Edeka KonzernEdeka Minden (ZL + Lüning)EssigEssig CK 250mlHonig &amp; Essig, 250ml Karaffe</v>
      </c>
    </row>
    <row r="215" spans="1:21">
      <c r="A215" t="s">
        <v>16</v>
      </c>
      <c r="B215" t="s">
        <v>18</v>
      </c>
      <c r="C215" t="s">
        <v>9</v>
      </c>
      <c r="D215" t="s">
        <v>190</v>
      </c>
      <c r="E215" t="s">
        <v>64</v>
      </c>
      <c r="F215">
        <v>12</v>
      </c>
      <c r="G215" t="s">
        <v>63</v>
      </c>
      <c r="H215">
        <v>0</v>
      </c>
      <c r="I215">
        <v>0</v>
      </c>
      <c r="J215">
        <v>0</v>
      </c>
      <c r="K215">
        <v>0</v>
      </c>
      <c r="L215">
        <v>0</v>
      </c>
      <c r="M215">
        <v>685</v>
      </c>
      <c r="N215">
        <v>1</v>
      </c>
      <c r="O215">
        <v>0</v>
      </c>
      <c r="P215">
        <v>975</v>
      </c>
      <c r="Q215">
        <v>0</v>
      </c>
      <c r="R215">
        <v>0</v>
      </c>
      <c r="U215" t="str">
        <f>Tabelle2[[#This Row],[Kundenhierarchie 1]]&amp;Tabelle2[[#This Row],[Händler]]&amp;Tabelle2[[#This Row],[Kategorie]]&amp;Tabelle2[[#This Row],[Gruppe]]&amp;Tabelle2[[#This Row],[Name]]</f>
        <v>Edeka KonzernEdeka Minden (ZL + Lüning)EssigEssig CK 250mlKühne Apfel Essig, 250ml Karaffe</v>
      </c>
    </row>
    <row r="216" spans="1:21">
      <c r="A216" t="s">
        <v>16</v>
      </c>
      <c r="B216" t="s">
        <v>18</v>
      </c>
      <c r="C216" t="s">
        <v>9</v>
      </c>
      <c r="D216" t="s">
        <v>190</v>
      </c>
      <c r="E216" t="s">
        <v>84</v>
      </c>
      <c r="F216">
        <v>31</v>
      </c>
      <c r="G216" t="s">
        <v>74</v>
      </c>
      <c r="H216">
        <v>0.97664233576642334</v>
      </c>
      <c r="I216">
        <v>0.94397759103641454</v>
      </c>
      <c r="J216">
        <v>56.186344476237402</v>
      </c>
      <c r="K216">
        <v>-12.409157939243352</v>
      </c>
      <c r="L216">
        <v>669</v>
      </c>
      <c r="M216">
        <v>685</v>
      </c>
      <c r="N216">
        <v>357</v>
      </c>
      <c r="O216">
        <v>337</v>
      </c>
      <c r="P216">
        <v>975</v>
      </c>
      <c r="Q216">
        <v>69.925519713161052</v>
      </c>
      <c r="R216">
        <v>-13.788685569616746</v>
      </c>
      <c r="U216" t="str">
        <f>Tabelle2[[#This Row],[Kundenhierarchie 1]]&amp;Tabelle2[[#This Row],[Händler]]&amp;Tabelle2[[#This Row],[Kategorie]]&amp;Tabelle2[[#This Row],[Gruppe]]&amp;Tabelle2[[#This Row],[Name]]</f>
        <v>Edeka KonzernEdeka Minden (ZL + Lüning)EssigEssig CK 250mlKühne Rotwein Essig, 250ml Karaffe</v>
      </c>
    </row>
    <row r="217" spans="1:21">
      <c r="A217" t="s">
        <v>16</v>
      </c>
      <c r="B217" t="s">
        <v>18</v>
      </c>
      <c r="C217" t="s">
        <v>9</v>
      </c>
      <c r="D217" t="s">
        <v>190</v>
      </c>
      <c r="E217" t="s">
        <v>75</v>
      </c>
      <c r="F217">
        <v>22</v>
      </c>
      <c r="G217" t="s">
        <v>74</v>
      </c>
      <c r="H217">
        <v>0.99562043795620436</v>
      </c>
      <c r="I217">
        <v>0.86274509803921573</v>
      </c>
      <c r="J217">
        <v>48.483505558319855</v>
      </c>
      <c r="K217">
        <v>-8.9946822587707889</v>
      </c>
      <c r="L217">
        <v>682</v>
      </c>
      <c r="M217">
        <v>685</v>
      </c>
      <c r="N217">
        <v>357</v>
      </c>
      <c r="O217">
        <v>308</v>
      </c>
      <c r="P217">
        <v>975</v>
      </c>
      <c r="Q217">
        <v>60.660639341492804</v>
      </c>
      <c r="R217">
        <v>-16.484060098393478</v>
      </c>
      <c r="U217" t="str">
        <f>Tabelle2[[#This Row],[Kundenhierarchie 1]]&amp;Tabelle2[[#This Row],[Händler]]&amp;Tabelle2[[#This Row],[Kategorie]]&amp;Tabelle2[[#This Row],[Gruppe]]&amp;Tabelle2[[#This Row],[Name]]</f>
        <v>Edeka KonzernEdeka Minden (ZL + Lüning)EssigEssig CK 250mlKühne Weißwein Essig, 250ml Karaffe</v>
      </c>
    </row>
    <row r="218" spans="1:21">
      <c r="A218" t="s">
        <v>16</v>
      </c>
      <c r="B218" t="s">
        <v>18</v>
      </c>
      <c r="C218" t="s">
        <v>9</v>
      </c>
      <c r="D218" t="s">
        <v>190</v>
      </c>
      <c r="E218" t="s">
        <v>78</v>
      </c>
      <c r="F218">
        <v>25</v>
      </c>
      <c r="G218" t="s">
        <v>74</v>
      </c>
      <c r="H218">
        <v>0</v>
      </c>
      <c r="I218">
        <v>0</v>
      </c>
      <c r="J218">
        <v>0</v>
      </c>
      <c r="K218">
        <v>0</v>
      </c>
      <c r="L218">
        <v>0</v>
      </c>
      <c r="M218">
        <v>685</v>
      </c>
      <c r="N218">
        <v>1</v>
      </c>
      <c r="O218">
        <v>0</v>
      </c>
      <c r="P218">
        <v>975</v>
      </c>
      <c r="Q218">
        <v>0</v>
      </c>
      <c r="R218">
        <v>0</v>
      </c>
      <c r="U218" t="str">
        <f>Tabelle2[[#This Row],[Kundenhierarchie 1]]&amp;Tabelle2[[#This Row],[Händler]]&amp;Tabelle2[[#This Row],[Kategorie]]&amp;Tabelle2[[#This Row],[Gruppe]]&amp;Tabelle2[[#This Row],[Name]]</f>
        <v>Edeka KonzernEdeka Minden (ZL + Lüning)EssigEssig CK 250mlWalnuss &amp; Essig, 250 ml Karaffe</v>
      </c>
    </row>
    <row r="219" spans="1:21">
      <c r="A219" t="s">
        <v>16</v>
      </c>
      <c r="B219" t="s">
        <v>18</v>
      </c>
      <c r="C219" t="s">
        <v>9</v>
      </c>
      <c r="D219" t="s">
        <v>191</v>
      </c>
      <c r="E219" t="s">
        <v>61</v>
      </c>
      <c r="F219">
        <v>10</v>
      </c>
      <c r="G219" t="s">
        <v>51</v>
      </c>
      <c r="H219">
        <v>0</v>
      </c>
      <c r="I219">
        <v>0</v>
      </c>
      <c r="J219">
        <v>7.2192674779568309</v>
      </c>
      <c r="K219">
        <v>7.2192674779568309</v>
      </c>
      <c r="L219">
        <v>0</v>
      </c>
      <c r="M219">
        <v>685</v>
      </c>
      <c r="N219">
        <v>1</v>
      </c>
      <c r="O219">
        <v>0</v>
      </c>
      <c r="P219">
        <v>975</v>
      </c>
      <c r="Q219">
        <v>12.702764917559572</v>
      </c>
      <c r="R219">
        <v>12.702764917559572</v>
      </c>
      <c r="U219" t="str">
        <f>Tabelle2[[#This Row],[Kundenhierarchie 1]]&amp;Tabelle2[[#This Row],[Händler]]&amp;Tabelle2[[#This Row],[Kategorie]]&amp;Tabelle2[[#This Row],[Gruppe]]&amp;Tabelle2[[#This Row],[Name]]</f>
        <v>Edeka KonzernEdeka Minden (ZL + Lüning)EssigEssig EssenzKühne Essig-Essenz, 400g, 10er Tray</v>
      </c>
    </row>
    <row r="220" spans="1:21">
      <c r="A220" t="s">
        <v>16</v>
      </c>
      <c r="B220" t="s">
        <v>18</v>
      </c>
      <c r="C220" t="s">
        <v>9</v>
      </c>
      <c r="D220" t="s">
        <v>192</v>
      </c>
      <c r="E220" t="s">
        <v>66</v>
      </c>
      <c r="F220">
        <v>14</v>
      </c>
      <c r="G220" t="s">
        <v>63</v>
      </c>
      <c r="H220">
        <v>0.99562043795620436</v>
      </c>
      <c r="I220">
        <v>0.63585434173669464</v>
      </c>
      <c r="J220">
        <v>27.900225427525978</v>
      </c>
      <c r="K220">
        <v>4.8515639017410095</v>
      </c>
      <c r="L220">
        <v>682</v>
      </c>
      <c r="M220">
        <v>685</v>
      </c>
      <c r="N220">
        <v>357</v>
      </c>
      <c r="O220">
        <v>227</v>
      </c>
      <c r="P220">
        <v>975</v>
      </c>
      <c r="Q220">
        <v>47.926977095188128</v>
      </c>
      <c r="R220">
        <v>10.657712385923396</v>
      </c>
      <c r="U220" t="str">
        <f>Tabelle2[[#This Row],[Kundenhierarchie 1]]&amp;Tabelle2[[#This Row],[Händler]]&amp;Tabelle2[[#This Row],[Kategorie]]&amp;Tabelle2[[#This Row],[Gruppe]]&amp;Tabelle2[[#This Row],[Name]]</f>
        <v>Edeka KonzernEdeka Minden (ZL + Lüning)EssigEssig Exquisit 0,5lKühne Bio Apfel Essig 5% 0,5l Fl.</v>
      </c>
    </row>
    <row r="221" spans="1:21">
      <c r="A221" t="s">
        <v>16</v>
      </c>
      <c r="B221" t="s">
        <v>18</v>
      </c>
      <c r="C221" t="s">
        <v>9</v>
      </c>
      <c r="D221" t="s">
        <v>192</v>
      </c>
      <c r="E221" t="s">
        <v>65</v>
      </c>
      <c r="F221">
        <v>13</v>
      </c>
      <c r="G221" t="s">
        <v>63</v>
      </c>
      <c r="H221">
        <v>0.98832116788321167</v>
      </c>
      <c r="I221">
        <v>0.903954802259887</v>
      </c>
      <c r="J221">
        <v>75.56560709973553</v>
      </c>
      <c r="K221">
        <v>4.4539198408239198</v>
      </c>
      <c r="L221">
        <v>677</v>
      </c>
      <c r="M221">
        <v>685</v>
      </c>
      <c r="N221">
        <v>354</v>
      </c>
      <c r="O221">
        <v>320</v>
      </c>
      <c r="P221">
        <v>975</v>
      </c>
      <c r="Q221">
        <v>89.231249757258084</v>
      </c>
      <c r="R221">
        <v>2.794357214805089</v>
      </c>
      <c r="U221" t="str">
        <f>Tabelle2[[#This Row],[Kundenhierarchie 1]]&amp;Tabelle2[[#This Row],[Händler]]&amp;Tabelle2[[#This Row],[Kategorie]]&amp;Tabelle2[[#This Row],[Gruppe]]&amp;Tabelle2[[#This Row],[Name]]</f>
        <v>Edeka KonzernEdeka Minden (ZL + Lüning)EssigEssig Exquisit 0,5lKühne Kräuteressig 5%, 0,5l Karaffe</v>
      </c>
    </row>
    <row r="222" spans="1:21">
      <c r="A222" t="s">
        <v>16</v>
      </c>
      <c r="B222" t="s">
        <v>18</v>
      </c>
      <c r="C222" t="s">
        <v>9</v>
      </c>
      <c r="D222" t="s">
        <v>192</v>
      </c>
      <c r="E222" t="s">
        <v>76</v>
      </c>
      <c r="F222">
        <v>23</v>
      </c>
      <c r="G222" t="s">
        <v>74</v>
      </c>
      <c r="H222">
        <v>0.59854014598540151</v>
      </c>
      <c r="I222">
        <v>0.93779904306220097</v>
      </c>
      <c r="J222">
        <v>32.602215428046094</v>
      </c>
      <c r="K222">
        <v>-3.6116369282129095</v>
      </c>
      <c r="L222">
        <v>410</v>
      </c>
      <c r="M222">
        <v>685</v>
      </c>
      <c r="N222">
        <v>209</v>
      </c>
      <c r="O222">
        <v>196</v>
      </c>
      <c r="P222">
        <v>975</v>
      </c>
      <c r="Q222">
        <v>48.619650321632975</v>
      </c>
      <c r="R222">
        <v>-3.5695770134395772</v>
      </c>
      <c r="U222" t="str">
        <f>Tabelle2[[#This Row],[Kundenhierarchie 1]]&amp;Tabelle2[[#This Row],[Händler]]&amp;Tabelle2[[#This Row],[Kategorie]]&amp;Tabelle2[[#This Row],[Gruppe]]&amp;Tabelle2[[#This Row],[Name]]</f>
        <v>Edeka KonzernEdeka Minden (ZL + Lüning)EssigEssig Exquisit 0,5lKühne Rotweinessig 6%, 0,5l Karaffe</v>
      </c>
    </row>
    <row r="223" spans="1:21">
      <c r="A223" t="s">
        <v>16</v>
      </c>
      <c r="B223" t="s">
        <v>18</v>
      </c>
      <c r="C223" t="s">
        <v>9</v>
      </c>
      <c r="D223" t="s">
        <v>192</v>
      </c>
      <c r="E223" t="s">
        <v>58</v>
      </c>
      <c r="F223">
        <v>7</v>
      </c>
      <c r="G223" t="s">
        <v>51</v>
      </c>
      <c r="H223">
        <v>0.98832116788321167</v>
      </c>
      <c r="I223">
        <v>0.95480225988700562</v>
      </c>
      <c r="J223">
        <v>77.631599877196962</v>
      </c>
      <c r="K223">
        <v>0.71766491607592875</v>
      </c>
      <c r="L223">
        <v>677</v>
      </c>
      <c r="M223">
        <v>685</v>
      </c>
      <c r="N223">
        <v>354</v>
      </c>
      <c r="O223">
        <v>338</v>
      </c>
      <c r="P223">
        <v>975</v>
      </c>
      <c r="Q223">
        <v>88.887732166058512</v>
      </c>
      <c r="R223">
        <v>0.48534779877437018</v>
      </c>
      <c r="U223" t="str">
        <f>Tabelle2[[#This Row],[Kundenhierarchie 1]]&amp;Tabelle2[[#This Row],[Händler]]&amp;Tabelle2[[#This Row],[Kategorie]]&amp;Tabelle2[[#This Row],[Gruppe]]&amp;Tabelle2[[#This Row],[Name]]</f>
        <v>Edeka KonzernEdeka Minden (ZL + Lüning)EssigEssig Exquisit 0,5lKühne Weißweinessig 6%, 0,5l Karaffe</v>
      </c>
    </row>
    <row r="224" spans="1:21">
      <c r="A224" t="s">
        <v>16</v>
      </c>
      <c r="B224" t="s">
        <v>18</v>
      </c>
      <c r="C224" t="s">
        <v>9</v>
      </c>
      <c r="D224" t="s">
        <v>192</v>
      </c>
      <c r="E224" t="s">
        <v>94</v>
      </c>
      <c r="F224">
        <v>99</v>
      </c>
      <c r="G224" t="s">
        <v>74</v>
      </c>
      <c r="H224">
        <v>0</v>
      </c>
      <c r="I224">
        <v>0</v>
      </c>
      <c r="J224">
        <v>1.0765036985699303</v>
      </c>
      <c r="K224">
        <v>-5.2133990145924631</v>
      </c>
      <c r="L224">
        <v>0</v>
      </c>
      <c r="M224">
        <v>685</v>
      </c>
      <c r="N224">
        <v>1</v>
      </c>
      <c r="O224">
        <v>0</v>
      </c>
      <c r="P224">
        <v>975</v>
      </c>
      <c r="Q224">
        <v>1.608954844986447</v>
      </c>
      <c r="R224">
        <v>-7.2106609811593119</v>
      </c>
      <c r="U224" t="str">
        <f>Tabelle2[[#This Row],[Kundenhierarchie 1]]&amp;Tabelle2[[#This Row],[Händler]]&amp;Tabelle2[[#This Row],[Kategorie]]&amp;Tabelle2[[#This Row],[Gruppe]]&amp;Tabelle2[[#This Row],[Name]]</f>
        <v>Edeka KonzernEdeka Minden (ZL + Lüning)EssigEssig Exquisit 0,5lLiebling d.Jahres, Schw.Johannisb., 0,5l</v>
      </c>
    </row>
    <row r="225" spans="1:21">
      <c r="A225" t="s">
        <v>16</v>
      </c>
      <c r="B225" t="s">
        <v>18</v>
      </c>
      <c r="C225" t="s">
        <v>9</v>
      </c>
      <c r="D225" t="s">
        <v>193</v>
      </c>
      <c r="E225" t="s">
        <v>81</v>
      </c>
      <c r="F225">
        <v>28</v>
      </c>
      <c r="G225" t="s">
        <v>74</v>
      </c>
      <c r="H225">
        <v>1</v>
      </c>
      <c r="I225">
        <v>0.89106145251396651</v>
      </c>
      <c r="J225">
        <v>63.431433917106084</v>
      </c>
      <c r="K225">
        <v>1.0051714432324512</v>
      </c>
      <c r="L225">
        <v>685</v>
      </c>
      <c r="M225">
        <v>685</v>
      </c>
      <c r="N225">
        <v>358</v>
      </c>
      <c r="O225">
        <v>319</v>
      </c>
      <c r="P225">
        <v>975</v>
      </c>
      <c r="Q225">
        <v>83.864525783494329</v>
      </c>
      <c r="R225">
        <v>2.0407182089885509</v>
      </c>
      <c r="U225" t="str">
        <f>Tabelle2[[#This Row],[Kundenhierarchie 1]]&amp;Tabelle2[[#This Row],[Händler]]&amp;Tabelle2[[#This Row],[Kategorie]]&amp;Tabelle2[[#This Row],[Gruppe]]&amp;Tabelle2[[#This Row],[Name]]</f>
        <v>Edeka KonzernEdeka Minden (ZL + Lüning)EssigEssig Exquisit 100mlKühne Weißweinessig, 100ml Flasche</v>
      </c>
    </row>
    <row r="226" spans="1:21">
      <c r="A226" t="s">
        <v>16</v>
      </c>
      <c r="B226" t="s">
        <v>18</v>
      </c>
      <c r="C226" t="s">
        <v>9</v>
      </c>
      <c r="D226" t="s">
        <v>194</v>
      </c>
      <c r="E226" t="s">
        <v>79</v>
      </c>
      <c r="F226">
        <v>26</v>
      </c>
      <c r="G226" t="s">
        <v>74</v>
      </c>
      <c r="H226">
        <v>0.62189781021897805</v>
      </c>
      <c r="I226">
        <v>0.80476190476190479</v>
      </c>
      <c r="J226">
        <v>54.938535887257935</v>
      </c>
      <c r="K226">
        <v>6.8123754110956654</v>
      </c>
      <c r="L226">
        <v>426</v>
      </c>
      <c r="M226">
        <v>685</v>
      </c>
      <c r="N226">
        <v>210</v>
      </c>
      <c r="O226">
        <v>169</v>
      </c>
      <c r="P226">
        <v>975</v>
      </c>
      <c r="Q226">
        <v>61.727988380400085</v>
      </c>
      <c r="R226">
        <v>3.1963330338592399</v>
      </c>
      <c r="U226" t="str">
        <f>Tabelle2[[#This Row],[Kundenhierarchie 1]]&amp;Tabelle2[[#This Row],[Händler]]&amp;Tabelle2[[#This Row],[Kategorie]]&amp;Tabelle2[[#This Row],[Gruppe]]&amp;Tabelle2[[#This Row],[Name]]</f>
        <v>Edeka KonzernEdeka Minden (ZL + Lüning)EssigEssig Flasche 0,75lGurkenaufguss, 0,75l Glasfl.</v>
      </c>
    </row>
    <row r="227" spans="1:21">
      <c r="A227" t="s">
        <v>16</v>
      </c>
      <c r="B227" t="s">
        <v>18</v>
      </c>
      <c r="C227" t="s">
        <v>9</v>
      </c>
      <c r="D227" t="s">
        <v>194</v>
      </c>
      <c r="E227" t="s">
        <v>59</v>
      </c>
      <c r="F227">
        <v>8</v>
      </c>
      <c r="G227" t="s">
        <v>51</v>
      </c>
      <c r="H227">
        <v>0</v>
      </c>
      <c r="I227">
        <v>0</v>
      </c>
      <c r="J227">
        <v>0</v>
      </c>
      <c r="K227">
        <v>0</v>
      </c>
      <c r="L227">
        <v>0</v>
      </c>
      <c r="M227">
        <v>685</v>
      </c>
      <c r="N227">
        <v>1</v>
      </c>
      <c r="O227">
        <v>0</v>
      </c>
      <c r="P227">
        <v>0</v>
      </c>
      <c r="Q227">
        <v>0</v>
      </c>
      <c r="R227">
        <v>0</v>
      </c>
      <c r="U227" t="str">
        <f>Tabelle2[[#This Row],[Kundenhierarchie 1]]&amp;Tabelle2[[#This Row],[Händler]]&amp;Tabelle2[[#This Row],[Kategorie]]&amp;Tabelle2[[#This Row],[Gruppe]]&amp;Tabelle2[[#This Row],[Name]]</f>
        <v>Edeka KonzernEdeka Minden (ZL + Lüning)EssigEssig Flasche 0,75lKFM Kressi Kräuter VollwEs.5% 0,75l 12er</v>
      </c>
    </row>
    <row r="228" spans="1:21">
      <c r="A228" t="s">
        <v>16</v>
      </c>
      <c r="B228" t="s">
        <v>18</v>
      </c>
      <c r="C228" t="s">
        <v>9</v>
      </c>
      <c r="D228" t="s">
        <v>194</v>
      </c>
      <c r="E228" t="s">
        <v>56</v>
      </c>
      <c r="F228">
        <v>5</v>
      </c>
      <c r="G228" t="s">
        <v>51</v>
      </c>
      <c r="H228">
        <v>0.60291970802919703</v>
      </c>
      <c r="I228">
        <v>0.9285714285714286</v>
      </c>
      <c r="J228">
        <v>33.306543207891075</v>
      </c>
      <c r="K228">
        <v>3.0184490807930611</v>
      </c>
      <c r="L228">
        <v>413</v>
      </c>
      <c r="M228">
        <v>685</v>
      </c>
      <c r="N228">
        <v>210</v>
      </c>
      <c r="O228">
        <v>195</v>
      </c>
      <c r="P228">
        <v>975</v>
      </c>
      <c r="Q228">
        <v>50.781359067774694</v>
      </c>
      <c r="R228">
        <v>3.6401308208740417</v>
      </c>
      <c r="U228" t="str">
        <f>Tabelle2[[#This Row],[Kundenhierarchie 1]]&amp;Tabelle2[[#This Row],[Händler]]&amp;Tabelle2[[#This Row],[Kategorie]]&amp;Tabelle2[[#This Row],[Gruppe]]&amp;Tabelle2[[#This Row],[Name]]</f>
        <v>Edeka KonzernEdeka Minden (ZL + Lüning)EssigEssig Flasche 0,75lSalata kräuterwürzig, 0,75l Glasflasche</v>
      </c>
    </row>
    <row r="229" spans="1:21">
      <c r="A229" t="s">
        <v>16</v>
      </c>
      <c r="B229" t="s">
        <v>18</v>
      </c>
      <c r="C229" t="s">
        <v>9</v>
      </c>
      <c r="D229" t="s">
        <v>194</v>
      </c>
      <c r="E229" t="s">
        <v>72</v>
      </c>
      <c r="F229">
        <v>20</v>
      </c>
      <c r="G229" t="s">
        <v>63</v>
      </c>
      <c r="H229">
        <v>1</v>
      </c>
      <c r="I229">
        <v>0.93575418994413406</v>
      </c>
      <c r="J229">
        <v>66.950850136035044</v>
      </c>
      <c r="K229">
        <v>-1.596223393246275</v>
      </c>
      <c r="L229">
        <v>685</v>
      </c>
      <c r="M229">
        <v>685</v>
      </c>
      <c r="N229">
        <v>358</v>
      </c>
      <c r="O229">
        <v>335</v>
      </c>
      <c r="P229">
        <v>975</v>
      </c>
      <c r="Q229">
        <v>86.85563585360326</v>
      </c>
      <c r="R229">
        <v>-9.128490117068111E-2</v>
      </c>
      <c r="U229" t="str">
        <f>Tabelle2[[#This Row],[Kundenhierarchie 1]]&amp;Tabelle2[[#This Row],[Händler]]&amp;Tabelle2[[#This Row],[Kategorie]]&amp;Tabelle2[[#This Row],[Gruppe]]&amp;Tabelle2[[#This Row],[Name]]</f>
        <v>Edeka KonzernEdeka Minden (ZL + Lüning)EssigEssig Flasche 0,75lTafelessig 5%, 0,75l Glasflasche</v>
      </c>
    </row>
    <row r="230" spans="1:21">
      <c r="A230" t="s">
        <v>16</v>
      </c>
      <c r="B230" t="s">
        <v>18</v>
      </c>
      <c r="C230" t="s">
        <v>9</v>
      </c>
      <c r="D230" t="s">
        <v>195</v>
      </c>
      <c r="E230" t="s">
        <v>89</v>
      </c>
      <c r="F230">
        <v>36</v>
      </c>
      <c r="G230" t="s">
        <v>74</v>
      </c>
      <c r="H230">
        <v>0.95182481751824821</v>
      </c>
      <c r="I230">
        <v>0.21511627906976744</v>
      </c>
      <c r="J230">
        <v>14.894165364218853</v>
      </c>
      <c r="K230">
        <v>9.3477070856358822</v>
      </c>
      <c r="L230">
        <v>652</v>
      </c>
      <c r="M230">
        <v>685</v>
      </c>
      <c r="N230">
        <v>344</v>
      </c>
      <c r="O230">
        <v>74</v>
      </c>
      <c r="P230">
        <v>975</v>
      </c>
      <c r="Q230">
        <v>14.427750615822875</v>
      </c>
      <c r="R230">
        <v>7.8244851617289912</v>
      </c>
      <c r="U230" t="str">
        <f>Tabelle2[[#This Row],[Kundenhierarchie 1]]&amp;Tabelle2[[#This Row],[Händler]]&amp;Tabelle2[[#This Row],[Kategorie]]&amp;Tabelle2[[#This Row],[Gruppe]]&amp;Tabelle2[[#This Row],[Name]]</f>
        <v>Edeka KonzernEdeka Minden (ZL + Lüning)EssigEssig Kanister &lt;5lGurkenaufguss gebrauchsfertig, 5l Kan.</v>
      </c>
    </row>
    <row r="231" spans="1:21">
      <c r="A231" t="s">
        <v>16</v>
      </c>
      <c r="B231" t="s">
        <v>18</v>
      </c>
      <c r="C231" t="s">
        <v>9</v>
      </c>
      <c r="D231" t="s">
        <v>195</v>
      </c>
      <c r="E231" t="s">
        <v>87</v>
      </c>
      <c r="F231">
        <v>34</v>
      </c>
      <c r="G231" t="s">
        <v>74</v>
      </c>
      <c r="H231">
        <v>0</v>
      </c>
      <c r="I231">
        <v>0</v>
      </c>
      <c r="J231">
        <v>0</v>
      </c>
      <c r="K231">
        <v>0</v>
      </c>
      <c r="L231">
        <v>0</v>
      </c>
      <c r="M231">
        <v>685</v>
      </c>
      <c r="N231">
        <v>1</v>
      </c>
      <c r="O231">
        <v>0</v>
      </c>
      <c r="P231">
        <v>975</v>
      </c>
      <c r="Q231">
        <v>0</v>
      </c>
      <c r="R231">
        <v>0</v>
      </c>
      <c r="U231" t="str">
        <f>Tabelle2[[#This Row],[Kundenhierarchie 1]]&amp;Tabelle2[[#This Row],[Händler]]&amp;Tabelle2[[#This Row],[Kategorie]]&amp;Tabelle2[[#This Row],[Gruppe]]&amp;Tabelle2[[#This Row],[Name]]</f>
        <v>Edeka KonzernEdeka Minden (ZL + Lüning)EssigEssig Kanister &lt;5lGurkenaufguss, 2l Kanister</v>
      </c>
    </row>
    <row r="232" spans="1:21">
      <c r="A232" t="s">
        <v>16</v>
      </c>
      <c r="B232" t="s">
        <v>18</v>
      </c>
      <c r="C232" t="s">
        <v>9</v>
      </c>
      <c r="D232" t="s">
        <v>195</v>
      </c>
      <c r="E232" t="s">
        <v>80</v>
      </c>
      <c r="F232">
        <v>27</v>
      </c>
      <c r="G232" t="s">
        <v>74</v>
      </c>
      <c r="H232">
        <v>0</v>
      </c>
      <c r="I232">
        <v>0</v>
      </c>
      <c r="J232">
        <v>0</v>
      </c>
      <c r="K232">
        <v>0</v>
      </c>
      <c r="L232">
        <v>0</v>
      </c>
      <c r="M232">
        <v>685</v>
      </c>
      <c r="N232">
        <v>1</v>
      </c>
      <c r="O232">
        <v>0</v>
      </c>
      <c r="P232">
        <v>0</v>
      </c>
      <c r="Q232">
        <v>0</v>
      </c>
      <c r="R232">
        <v>0</v>
      </c>
      <c r="U232" t="str">
        <f>Tabelle2[[#This Row],[Kundenhierarchie 1]]&amp;Tabelle2[[#This Row],[Händler]]&amp;Tabelle2[[#This Row],[Kategorie]]&amp;Tabelle2[[#This Row],[Gruppe]]&amp;Tabelle2[[#This Row],[Name]]</f>
        <v>Edeka KonzernEdeka Minden (ZL + Lüning)EssigEssig Kanister &lt;5lKFM Kressi Kr. vollwürziger Essig 5l Kan</v>
      </c>
    </row>
    <row r="233" spans="1:21">
      <c r="A233" t="s">
        <v>16</v>
      </c>
      <c r="B233" t="s">
        <v>18</v>
      </c>
      <c r="C233" t="s">
        <v>9</v>
      </c>
      <c r="D233" t="s">
        <v>195</v>
      </c>
      <c r="E233" t="s">
        <v>90</v>
      </c>
      <c r="F233">
        <v>99</v>
      </c>
      <c r="G233" t="s">
        <v>74</v>
      </c>
      <c r="H233">
        <v>0</v>
      </c>
      <c r="I233">
        <v>0</v>
      </c>
      <c r="J233">
        <v>0</v>
      </c>
      <c r="K233">
        <v>0</v>
      </c>
      <c r="L233">
        <v>0</v>
      </c>
      <c r="M233">
        <v>685</v>
      </c>
      <c r="N233">
        <v>1</v>
      </c>
      <c r="O233">
        <v>0</v>
      </c>
      <c r="P233">
        <v>0</v>
      </c>
      <c r="Q233">
        <v>0</v>
      </c>
      <c r="R233">
        <v>0</v>
      </c>
      <c r="U233" t="str">
        <f>Tabelle2[[#This Row],[Kundenhierarchie 1]]&amp;Tabelle2[[#This Row],[Händler]]&amp;Tabelle2[[#This Row],[Kategorie]]&amp;Tabelle2[[#This Row],[Gruppe]]&amp;Tabelle2[[#This Row],[Name]]</f>
        <v>Edeka KonzernEdeka Minden (ZL + Lüning)EssigEssig Kanister &lt;5lKuehne Aceto Bals.di Modena 6%, 2l Kan.</v>
      </c>
    </row>
    <row r="234" spans="1:21">
      <c r="A234" t="s">
        <v>16</v>
      </c>
      <c r="B234" t="s">
        <v>18</v>
      </c>
      <c r="C234" t="s">
        <v>9</v>
      </c>
      <c r="D234" t="s">
        <v>195</v>
      </c>
      <c r="E234" t="s">
        <v>91</v>
      </c>
      <c r="F234">
        <v>99</v>
      </c>
      <c r="G234" t="s">
        <v>74</v>
      </c>
      <c r="H234">
        <v>0</v>
      </c>
      <c r="I234">
        <v>0</v>
      </c>
      <c r="J234">
        <v>0</v>
      </c>
      <c r="K234">
        <v>0</v>
      </c>
      <c r="L234">
        <v>0</v>
      </c>
      <c r="M234">
        <v>685</v>
      </c>
      <c r="N234">
        <v>1</v>
      </c>
      <c r="O234">
        <v>0</v>
      </c>
      <c r="P234">
        <v>0</v>
      </c>
      <c r="Q234">
        <v>0</v>
      </c>
      <c r="R234">
        <v>0</v>
      </c>
      <c r="U234" t="str">
        <f>Tabelle2[[#This Row],[Kundenhierarchie 1]]&amp;Tabelle2[[#This Row],[Händler]]&amp;Tabelle2[[#This Row],[Kategorie]]&amp;Tabelle2[[#This Row],[Gruppe]]&amp;Tabelle2[[#This Row],[Name]]</f>
        <v>Edeka KonzernEdeka Minden (ZL + Lüning)EssigEssig Kanister &lt;5lKuehne Condimento Balsa.Bianco, 2l Kan.</v>
      </c>
    </row>
    <row r="235" spans="1:21">
      <c r="A235" t="s">
        <v>16</v>
      </c>
      <c r="B235" t="s">
        <v>18</v>
      </c>
      <c r="C235" t="s">
        <v>9</v>
      </c>
      <c r="D235" t="s">
        <v>195</v>
      </c>
      <c r="E235" t="s">
        <v>92</v>
      </c>
      <c r="F235">
        <v>99</v>
      </c>
      <c r="G235" t="s">
        <v>74</v>
      </c>
      <c r="H235">
        <v>0</v>
      </c>
      <c r="I235">
        <v>0</v>
      </c>
      <c r="J235">
        <v>0</v>
      </c>
      <c r="K235">
        <v>0</v>
      </c>
      <c r="L235">
        <v>0</v>
      </c>
      <c r="M235">
        <v>685</v>
      </c>
      <c r="N235">
        <v>1</v>
      </c>
      <c r="O235">
        <v>0</v>
      </c>
      <c r="P235">
        <v>0</v>
      </c>
      <c r="Q235">
        <v>0</v>
      </c>
      <c r="R235">
        <v>0</v>
      </c>
      <c r="U235" t="str">
        <f>Tabelle2[[#This Row],[Kundenhierarchie 1]]&amp;Tabelle2[[#This Row],[Händler]]&amp;Tabelle2[[#This Row],[Kategorie]]&amp;Tabelle2[[#This Row],[Gruppe]]&amp;Tabelle2[[#This Row],[Name]]</f>
        <v>Edeka KonzernEdeka Minden (ZL + Lüning)EssigEssig Kanister &lt;5lKuehne Rotweinessig 6%, 2l Kanister</v>
      </c>
    </row>
    <row r="236" spans="1:21">
      <c r="A236" t="s">
        <v>16</v>
      </c>
      <c r="B236" t="s">
        <v>18</v>
      </c>
      <c r="C236" t="s">
        <v>9</v>
      </c>
      <c r="D236" t="s">
        <v>195</v>
      </c>
      <c r="E236" t="s">
        <v>93</v>
      </c>
      <c r="F236">
        <v>99</v>
      </c>
      <c r="G236" t="s">
        <v>74</v>
      </c>
      <c r="H236">
        <v>0</v>
      </c>
      <c r="I236">
        <v>0</v>
      </c>
      <c r="J236">
        <v>0</v>
      </c>
      <c r="K236">
        <v>0</v>
      </c>
      <c r="L236">
        <v>0</v>
      </c>
      <c r="M236">
        <v>685</v>
      </c>
      <c r="N236">
        <v>1</v>
      </c>
      <c r="O236">
        <v>0</v>
      </c>
      <c r="P236">
        <v>0</v>
      </c>
      <c r="Q236">
        <v>0</v>
      </c>
      <c r="R236">
        <v>0</v>
      </c>
      <c r="U236" t="str">
        <f>Tabelle2[[#This Row],[Kundenhierarchie 1]]&amp;Tabelle2[[#This Row],[Händler]]&amp;Tabelle2[[#This Row],[Kategorie]]&amp;Tabelle2[[#This Row],[Gruppe]]&amp;Tabelle2[[#This Row],[Name]]</f>
        <v>Edeka KonzernEdeka Minden (ZL + Lüning)EssigEssig Kanister &lt;5lKuehne Weissweinessig 6%, 2l Kanister</v>
      </c>
    </row>
    <row r="237" spans="1:21">
      <c r="A237" t="s">
        <v>16</v>
      </c>
      <c r="B237" t="s">
        <v>18</v>
      </c>
      <c r="C237" t="s">
        <v>9</v>
      </c>
      <c r="D237" t="s">
        <v>195</v>
      </c>
      <c r="E237" t="s">
        <v>95</v>
      </c>
      <c r="F237">
        <v>99</v>
      </c>
      <c r="G237" t="s">
        <v>74</v>
      </c>
      <c r="H237">
        <v>0</v>
      </c>
      <c r="I237">
        <v>0</v>
      </c>
      <c r="J237">
        <v>0</v>
      </c>
      <c r="K237">
        <v>0</v>
      </c>
      <c r="L237">
        <v>0</v>
      </c>
      <c r="M237">
        <v>685</v>
      </c>
      <c r="N237">
        <v>1</v>
      </c>
      <c r="O237">
        <v>0</v>
      </c>
      <c r="P237">
        <v>0</v>
      </c>
      <c r="Q237">
        <v>0</v>
      </c>
      <c r="R237">
        <v>0</v>
      </c>
      <c r="U237" t="str">
        <f>Tabelle2[[#This Row],[Kundenhierarchie 1]]&amp;Tabelle2[[#This Row],[Händler]]&amp;Tabelle2[[#This Row],[Kategorie]]&amp;Tabelle2[[#This Row],[Gruppe]]&amp;Tabelle2[[#This Row],[Name]]</f>
        <v>Edeka KonzernEdeka Minden (ZL + Lüning)EssigEssig Kanister &lt;5lStein UnivTafelessig a Branntw.5% 5l Kan</v>
      </c>
    </row>
    <row r="238" spans="1:21">
      <c r="A238" t="s">
        <v>16</v>
      </c>
      <c r="B238" t="s">
        <v>18</v>
      </c>
      <c r="C238" t="s">
        <v>9</v>
      </c>
      <c r="D238" t="s">
        <v>196</v>
      </c>
      <c r="E238" t="s">
        <v>57</v>
      </c>
      <c r="F238">
        <v>6</v>
      </c>
      <c r="G238" t="s">
        <v>51</v>
      </c>
      <c r="H238">
        <v>1</v>
      </c>
      <c r="I238">
        <v>0.94134078212290506</v>
      </c>
      <c r="J238">
        <v>76.672834119804861</v>
      </c>
      <c r="K238">
        <v>-0.38438078987280733</v>
      </c>
      <c r="L238">
        <v>685</v>
      </c>
      <c r="M238">
        <v>685</v>
      </c>
      <c r="N238">
        <v>358</v>
      </c>
      <c r="O238">
        <v>337</v>
      </c>
      <c r="P238">
        <v>975</v>
      </c>
      <c r="Q238">
        <v>90.248201845479855</v>
      </c>
      <c r="R238">
        <v>1.1613313331569799</v>
      </c>
      <c r="U238" t="str">
        <f>Tabelle2[[#This Row],[Kundenhierarchie 1]]&amp;Tabelle2[[#This Row],[Händler]]&amp;Tabelle2[[#This Row],[Kategorie]]&amp;Tabelle2[[#This Row],[Gruppe]]&amp;Tabelle2[[#This Row],[Name]]</f>
        <v>Edeka KonzernEdeka Minden (ZL + Lüning)EssigEssig KeulenApfelessig 5%, 0,75l Fl.</v>
      </c>
    </row>
    <row r="239" spans="1:21">
      <c r="A239" t="s">
        <v>16</v>
      </c>
      <c r="B239" t="s">
        <v>18</v>
      </c>
      <c r="C239" t="s">
        <v>9</v>
      </c>
      <c r="D239" t="s">
        <v>196</v>
      </c>
      <c r="E239" t="s">
        <v>82</v>
      </c>
      <c r="F239">
        <v>29</v>
      </c>
      <c r="G239" t="s">
        <v>74</v>
      </c>
      <c r="H239">
        <v>0.66277372262773726</v>
      </c>
      <c r="I239">
        <v>0.88353413654618473</v>
      </c>
      <c r="J239">
        <v>58.361823939631762</v>
      </c>
      <c r="K239">
        <v>-7.937100203180659</v>
      </c>
      <c r="L239">
        <v>454</v>
      </c>
      <c r="M239">
        <v>685</v>
      </c>
      <c r="N239">
        <v>249</v>
      </c>
      <c r="O239">
        <v>220</v>
      </c>
      <c r="P239">
        <v>975</v>
      </c>
      <c r="Q239">
        <v>74.748659071125417</v>
      </c>
      <c r="R239">
        <v>-8.8287246379838393</v>
      </c>
      <c r="U239" t="str">
        <f>Tabelle2[[#This Row],[Kundenhierarchie 1]]&amp;Tabelle2[[#This Row],[Händler]]&amp;Tabelle2[[#This Row],[Kategorie]]&amp;Tabelle2[[#This Row],[Gruppe]]&amp;Tabelle2[[#This Row],[Name]]</f>
        <v>Edeka KonzernEdeka Minden (ZL + Lüning)EssigEssig KeulenEssig plus Zitrone, 0,75l Glasfl.</v>
      </c>
    </row>
    <row r="240" spans="1:21">
      <c r="A240" t="s">
        <v>16</v>
      </c>
      <c r="B240" t="s">
        <v>18</v>
      </c>
      <c r="C240" t="s">
        <v>9</v>
      </c>
      <c r="D240" t="s">
        <v>196</v>
      </c>
      <c r="E240" t="s">
        <v>54</v>
      </c>
      <c r="F240">
        <v>3</v>
      </c>
      <c r="G240" t="s">
        <v>51</v>
      </c>
      <c r="H240">
        <v>1</v>
      </c>
      <c r="I240">
        <v>0.9972067039106145</v>
      </c>
      <c r="J240">
        <v>97.081709219115524</v>
      </c>
      <c r="K240">
        <v>4.446426086166082</v>
      </c>
      <c r="L240">
        <v>685</v>
      </c>
      <c r="M240">
        <v>685</v>
      </c>
      <c r="N240">
        <v>358</v>
      </c>
      <c r="O240">
        <v>357</v>
      </c>
      <c r="P240">
        <v>975</v>
      </c>
      <c r="Q240">
        <v>99.094091748885148</v>
      </c>
      <c r="R240">
        <v>2.0112890713653968</v>
      </c>
      <c r="U240" t="str">
        <f>Tabelle2[[#This Row],[Kundenhierarchie 1]]&amp;Tabelle2[[#This Row],[Händler]]&amp;Tabelle2[[#This Row],[Kategorie]]&amp;Tabelle2[[#This Row],[Gruppe]]&amp;Tabelle2[[#This Row],[Name]]</f>
        <v>Edeka KonzernEdeka Minden (ZL + Lüning)EssigEssig KeulenSurol 7-Krt Essig, 0,75l Fl.</v>
      </c>
    </row>
    <row r="241" spans="1:21">
      <c r="A241" t="s">
        <v>16</v>
      </c>
      <c r="B241" t="s">
        <v>18</v>
      </c>
      <c r="C241" t="s">
        <v>9</v>
      </c>
      <c r="D241" t="s">
        <v>196</v>
      </c>
      <c r="E241" t="s">
        <v>73</v>
      </c>
      <c r="F241">
        <v>21</v>
      </c>
      <c r="G241" t="s">
        <v>63</v>
      </c>
      <c r="H241">
        <v>0.66277372262773726</v>
      </c>
      <c r="I241">
        <v>0.81927710843373491</v>
      </c>
      <c r="J241">
        <v>55.719870766831697</v>
      </c>
      <c r="K241">
        <v>-6.2036884291120211</v>
      </c>
      <c r="L241">
        <v>454</v>
      </c>
      <c r="M241">
        <v>685</v>
      </c>
      <c r="N241">
        <v>249</v>
      </c>
      <c r="O241">
        <v>204</v>
      </c>
      <c r="P241">
        <v>975</v>
      </c>
      <c r="Q241">
        <v>69.913263525386455</v>
      </c>
      <c r="R241">
        <v>-5.7377227283134573</v>
      </c>
      <c r="U241" t="str">
        <f>Tabelle2[[#This Row],[Kundenhierarchie 1]]&amp;Tabelle2[[#This Row],[Händler]]&amp;Tabelle2[[#This Row],[Kategorie]]&amp;Tabelle2[[#This Row],[Gruppe]]&amp;Tabelle2[[#This Row],[Name]]</f>
        <v>Edeka KonzernEdeka Minden (ZL + Lüning)EssigEssig KeulenWeinwürziger Essig 5%, 0,75l Glasflasche</v>
      </c>
    </row>
    <row r="242" spans="1:21">
      <c r="A242" t="s">
        <v>16</v>
      </c>
      <c r="B242" t="s">
        <v>18</v>
      </c>
      <c r="C242" t="s">
        <v>9</v>
      </c>
      <c r="D242" t="s">
        <v>197</v>
      </c>
      <c r="E242" t="s">
        <v>85</v>
      </c>
      <c r="F242">
        <v>32</v>
      </c>
      <c r="G242" t="s">
        <v>74</v>
      </c>
      <c r="H242">
        <v>8.0291970802919707E-2</v>
      </c>
      <c r="I242">
        <v>0.66812227074235808</v>
      </c>
      <c r="J242">
        <v>27.308541063423139</v>
      </c>
      <c r="K242">
        <v>4.9570090238021214</v>
      </c>
      <c r="L242">
        <v>55</v>
      </c>
      <c r="M242">
        <v>685</v>
      </c>
      <c r="N242">
        <v>229</v>
      </c>
      <c r="O242">
        <v>153</v>
      </c>
      <c r="P242">
        <v>975</v>
      </c>
      <c r="Q242">
        <v>44.060720912213235</v>
      </c>
      <c r="R242">
        <v>7.1785183692274899</v>
      </c>
      <c r="U242" t="str">
        <f>Tabelle2[[#This Row],[Kundenhierarchie 1]]&amp;Tabelle2[[#This Row],[Händler]]&amp;Tabelle2[[#This Row],[Kategorie]]&amp;Tabelle2[[#This Row],[Gruppe]]&amp;Tabelle2[[#This Row],[Name]]</f>
        <v>Edeka KonzernEdeka Minden (ZL + Lüning)EssigVitasurVitasur Apfelessig-Trank, 0,75l Glasfl.</v>
      </c>
    </row>
    <row r="243" spans="1:21">
      <c r="A243" t="s">
        <v>16</v>
      </c>
      <c r="B243" t="s">
        <v>18</v>
      </c>
      <c r="C243" t="s">
        <v>14</v>
      </c>
      <c r="D243" t="s">
        <v>199</v>
      </c>
      <c r="E243" t="s">
        <v>198</v>
      </c>
      <c r="F243">
        <v>19</v>
      </c>
      <c r="G243" t="s">
        <v>74</v>
      </c>
      <c r="H243">
        <v>0.98389458272327968</v>
      </c>
      <c r="I243">
        <v>0</v>
      </c>
      <c r="J243">
        <v>76.265227889699844</v>
      </c>
      <c r="K243">
        <v>9.5528887790276276</v>
      </c>
      <c r="L243">
        <v>672</v>
      </c>
      <c r="M243">
        <v>683</v>
      </c>
      <c r="N243">
        <v>1</v>
      </c>
      <c r="O243">
        <v>0</v>
      </c>
      <c r="P243">
        <v>975</v>
      </c>
      <c r="Q243">
        <v>86.361896942820565</v>
      </c>
      <c r="R243">
        <v>7.3334139672653862</v>
      </c>
      <c r="U243" t="str">
        <f>Tabelle2[[#This Row],[Kundenhierarchie 1]]&amp;Tabelle2[[#This Row],[Händler]]&amp;Tabelle2[[#This Row],[Kategorie]]&amp;Tabelle2[[#This Row],[Gruppe]]&amp;Tabelle2[[#This Row],[Name]]</f>
        <v>Edeka KonzernEdeka Minden (ZL + Lüning)Gemüse in EssigGemüse in Essig -370 ml GL.Bohnensalat, 370ml Glas, 10er Tray</v>
      </c>
    </row>
    <row r="244" spans="1:21">
      <c r="A244" t="s">
        <v>16</v>
      </c>
      <c r="B244" t="s">
        <v>18</v>
      </c>
      <c r="C244" t="s">
        <v>14</v>
      </c>
      <c r="D244" t="s">
        <v>199</v>
      </c>
      <c r="E244" t="s">
        <v>200</v>
      </c>
      <c r="F244">
        <v>18</v>
      </c>
      <c r="G244" t="s">
        <v>74</v>
      </c>
      <c r="H244">
        <v>0.60322108345534409</v>
      </c>
      <c r="I244">
        <v>0</v>
      </c>
      <c r="J244">
        <v>38.400135895404382</v>
      </c>
      <c r="K244">
        <v>3.5621329580423327</v>
      </c>
      <c r="L244">
        <v>412</v>
      </c>
      <c r="M244">
        <v>683</v>
      </c>
      <c r="N244">
        <v>1</v>
      </c>
      <c r="O244">
        <v>0</v>
      </c>
      <c r="P244">
        <v>975</v>
      </c>
      <c r="Q244">
        <v>47.832681188734604</v>
      </c>
      <c r="R244">
        <v>3.6570201942703662</v>
      </c>
      <c r="U244" t="str">
        <f>Tabelle2[[#This Row],[Kundenhierarchie 1]]&amp;Tabelle2[[#This Row],[Händler]]&amp;Tabelle2[[#This Row],[Kategorie]]&amp;Tabelle2[[#This Row],[Gruppe]]&amp;Tabelle2[[#This Row],[Name]]</f>
        <v>Edeka KonzernEdeka Minden (ZL + Lüning)Gemüse in EssigGemüse in Essig -370 ml GL.Karottensalat, 370ml Glas, 10er Tray</v>
      </c>
    </row>
    <row r="245" spans="1:21">
      <c r="A245" t="s">
        <v>16</v>
      </c>
      <c r="B245" t="s">
        <v>18</v>
      </c>
      <c r="C245" t="s">
        <v>14</v>
      </c>
      <c r="D245" t="s">
        <v>199</v>
      </c>
      <c r="E245" t="s">
        <v>201</v>
      </c>
      <c r="F245">
        <v>12</v>
      </c>
      <c r="G245" t="s">
        <v>63</v>
      </c>
      <c r="H245">
        <v>0.98828696925329429</v>
      </c>
      <c r="I245">
        <v>0</v>
      </c>
      <c r="J245">
        <v>75.538402627185704</v>
      </c>
      <c r="K245">
        <v>-4.7130738910804837</v>
      </c>
      <c r="L245">
        <v>675</v>
      </c>
      <c r="M245">
        <v>683</v>
      </c>
      <c r="N245">
        <v>1</v>
      </c>
      <c r="O245">
        <v>0</v>
      </c>
      <c r="P245">
        <v>975</v>
      </c>
      <c r="Q245">
        <v>86.55975154055524</v>
      </c>
      <c r="R245">
        <v>-0.95987946330936325</v>
      </c>
      <c r="U245" t="str">
        <f>Tabelle2[[#This Row],[Kundenhierarchie 1]]&amp;Tabelle2[[#This Row],[Händler]]&amp;Tabelle2[[#This Row],[Kategorie]]&amp;Tabelle2[[#This Row],[Gruppe]]&amp;Tabelle2[[#This Row],[Name]]</f>
        <v>Edeka KonzernEdeka Minden (ZL + Lüning)Gemüse in EssigGemüse in Essig -370 ml GL.Kürbis, 370ml Glas, 10er Tray</v>
      </c>
    </row>
    <row r="246" spans="1:21">
      <c r="A246" t="s">
        <v>16</v>
      </c>
      <c r="B246" t="s">
        <v>18</v>
      </c>
      <c r="C246" t="s">
        <v>14</v>
      </c>
      <c r="D246" t="s">
        <v>199</v>
      </c>
      <c r="E246" t="s">
        <v>202</v>
      </c>
      <c r="F246">
        <v>4</v>
      </c>
      <c r="G246" t="s">
        <v>51</v>
      </c>
      <c r="H246">
        <v>1</v>
      </c>
      <c r="I246">
        <v>0</v>
      </c>
      <c r="J246">
        <v>53.83549775735856</v>
      </c>
      <c r="K246">
        <v>-0.89624253534269638</v>
      </c>
      <c r="L246">
        <v>683</v>
      </c>
      <c r="M246">
        <v>683</v>
      </c>
      <c r="N246">
        <v>1</v>
      </c>
      <c r="O246">
        <v>0</v>
      </c>
      <c r="P246">
        <v>975</v>
      </c>
      <c r="Q246">
        <v>72.771256272574576</v>
      </c>
      <c r="R246">
        <v>-1.4057406720204568</v>
      </c>
      <c r="U246" t="str">
        <f>Tabelle2[[#This Row],[Kundenhierarchie 1]]&amp;Tabelle2[[#This Row],[Händler]]&amp;Tabelle2[[#This Row],[Kategorie]]&amp;Tabelle2[[#This Row],[Gruppe]]&amp;Tabelle2[[#This Row],[Name]]</f>
        <v>Edeka KonzernEdeka Minden (ZL + Lüning)Gemüse in EssigGemüse in Essig -370 ml GL.Maiskölbchen, 212ml Glas, 10er Tray</v>
      </c>
    </row>
    <row r="247" spans="1:21">
      <c r="A247" t="s">
        <v>16</v>
      </c>
      <c r="B247" t="s">
        <v>18</v>
      </c>
      <c r="C247" t="s">
        <v>14</v>
      </c>
      <c r="D247" t="s">
        <v>199</v>
      </c>
      <c r="E247" t="s">
        <v>203</v>
      </c>
      <c r="F247">
        <v>11</v>
      </c>
      <c r="G247" t="s">
        <v>63</v>
      </c>
      <c r="H247">
        <v>0.98096632503660319</v>
      </c>
      <c r="I247">
        <v>0</v>
      </c>
      <c r="J247">
        <v>70.481927812470502</v>
      </c>
      <c r="K247">
        <v>9.6343834458657565</v>
      </c>
      <c r="L247">
        <v>670</v>
      </c>
      <c r="M247">
        <v>683</v>
      </c>
      <c r="N247">
        <v>1</v>
      </c>
      <c r="O247">
        <v>0</v>
      </c>
      <c r="P247">
        <v>975</v>
      </c>
      <c r="Q247">
        <v>86.744423819379861</v>
      </c>
      <c r="R247">
        <v>7.3044311081449962</v>
      </c>
      <c r="U247" t="str">
        <f>Tabelle2[[#This Row],[Kundenhierarchie 1]]&amp;Tabelle2[[#This Row],[Händler]]&amp;Tabelle2[[#This Row],[Kategorie]]&amp;Tabelle2[[#This Row],[Gruppe]]&amp;Tabelle2[[#This Row],[Name]]</f>
        <v>Edeka KonzernEdeka Minden (ZL + Lüning)Gemüse in EssigGemüse in Essig -370 ml GL.Mixed Pickles, 370ml Glas, 10er Tray</v>
      </c>
    </row>
    <row r="248" spans="1:21">
      <c r="A248" t="s">
        <v>16</v>
      </c>
      <c r="B248" t="s">
        <v>18</v>
      </c>
      <c r="C248" t="s">
        <v>14</v>
      </c>
      <c r="D248" t="s">
        <v>199</v>
      </c>
      <c r="E248" t="s">
        <v>204</v>
      </c>
      <c r="F248">
        <v>13</v>
      </c>
      <c r="G248" t="s">
        <v>63</v>
      </c>
      <c r="H248">
        <v>0.96486090775988287</v>
      </c>
      <c r="I248">
        <v>0</v>
      </c>
      <c r="J248">
        <v>58.115621944790078</v>
      </c>
      <c r="K248">
        <v>-16.808471550249397</v>
      </c>
      <c r="L248">
        <v>659</v>
      </c>
      <c r="M248">
        <v>683</v>
      </c>
      <c r="N248">
        <v>1</v>
      </c>
      <c r="O248">
        <v>0</v>
      </c>
      <c r="P248">
        <v>975</v>
      </c>
      <c r="Q248">
        <v>64.715055398807451</v>
      </c>
      <c r="R248">
        <v>-26.554391218072055</v>
      </c>
      <c r="U248" t="str">
        <f>Tabelle2[[#This Row],[Kundenhierarchie 1]]&amp;Tabelle2[[#This Row],[Händler]]&amp;Tabelle2[[#This Row],[Kategorie]]&amp;Tabelle2[[#This Row],[Gruppe]]&amp;Tabelle2[[#This Row],[Name]]</f>
        <v>Edeka KonzernEdeka Minden (ZL + Lüning)Gemüse in EssigGemüse in Essig -370 ml GL.Paprika Streifen, 370ml Gl, 10er Tray</v>
      </c>
    </row>
    <row r="249" spans="1:21">
      <c r="A249" t="s">
        <v>16</v>
      </c>
      <c r="B249" t="s">
        <v>18</v>
      </c>
      <c r="C249" t="s">
        <v>14</v>
      </c>
      <c r="D249" t="s">
        <v>199</v>
      </c>
      <c r="E249" t="s">
        <v>205</v>
      </c>
      <c r="F249">
        <v>15</v>
      </c>
      <c r="G249" t="s">
        <v>63</v>
      </c>
      <c r="H249">
        <v>0.96486090775988287</v>
      </c>
      <c r="I249">
        <v>0</v>
      </c>
      <c r="J249">
        <v>65.448496795535874</v>
      </c>
      <c r="K249">
        <v>7.3046519810416948</v>
      </c>
      <c r="L249">
        <v>659</v>
      </c>
      <c r="M249">
        <v>683</v>
      </c>
      <c r="N249">
        <v>1</v>
      </c>
      <c r="O249">
        <v>0</v>
      </c>
      <c r="P249">
        <v>975</v>
      </c>
      <c r="Q249">
        <v>83.042477058390745</v>
      </c>
      <c r="R249">
        <v>6.4348098220830394</v>
      </c>
      <c r="U249" t="str">
        <f>Tabelle2[[#This Row],[Kundenhierarchie 1]]&amp;Tabelle2[[#This Row],[Händler]]&amp;Tabelle2[[#This Row],[Kategorie]]&amp;Tabelle2[[#This Row],[Gruppe]]&amp;Tabelle2[[#This Row],[Name]]</f>
        <v>Edeka KonzernEdeka Minden (ZL + Lüning)Gemüse in EssigGemüse in Essig -370 ml GL.Peperoni mild, 370ml Glas, 10er Tray</v>
      </c>
    </row>
    <row r="250" spans="1:21">
      <c r="A250" t="s">
        <v>16</v>
      </c>
      <c r="B250" t="s">
        <v>18</v>
      </c>
      <c r="C250" t="s">
        <v>14</v>
      </c>
      <c r="D250" t="s">
        <v>199</v>
      </c>
      <c r="E250" t="s">
        <v>206</v>
      </c>
      <c r="F250">
        <v>17</v>
      </c>
      <c r="G250" t="s">
        <v>74</v>
      </c>
      <c r="H250">
        <v>0.97657393850658858</v>
      </c>
      <c r="I250">
        <v>0</v>
      </c>
      <c r="J250">
        <v>62.974876586049326</v>
      </c>
      <c r="K250">
        <v>6.838861817597742</v>
      </c>
      <c r="L250">
        <v>667</v>
      </c>
      <c r="M250">
        <v>683</v>
      </c>
      <c r="N250">
        <v>1</v>
      </c>
      <c r="O250">
        <v>0</v>
      </c>
      <c r="P250">
        <v>975</v>
      </c>
      <c r="Q250">
        <v>77.827849893070635</v>
      </c>
      <c r="R250">
        <v>5.955571944502438</v>
      </c>
      <c r="U250" t="str">
        <f>Tabelle2[[#This Row],[Kundenhierarchie 1]]&amp;Tabelle2[[#This Row],[Händler]]&amp;Tabelle2[[#This Row],[Kategorie]]&amp;Tabelle2[[#This Row],[Gruppe]]&amp;Tabelle2[[#This Row],[Name]]</f>
        <v>Edeka KonzernEdeka Minden (ZL + Lüning)Gemüse in EssigGemüse in Essig -370 ml GL.Peperoni scharf, 370ml Glas, 10er Tray</v>
      </c>
    </row>
    <row r="251" spans="1:21">
      <c r="A251" t="s">
        <v>16</v>
      </c>
      <c r="B251" t="s">
        <v>18</v>
      </c>
      <c r="C251" t="s">
        <v>14</v>
      </c>
      <c r="D251" t="s">
        <v>199</v>
      </c>
      <c r="E251" t="s">
        <v>207</v>
      </c>
      <c r="F251">
        <v>5</v>
      </c>
      <c r="G251" t="s">
        <v>63</v>
      </c>
      <c r="H251">
        <v>0.98389458272327968</v>
      </c>
      <c r="I251">
        <v>0</v>
      </c>
      <c r="J251">
        <v>60.521996698633245</v>
      </c>
      <c r="K251">
        <v>0.47928934155647207</v>
      </c>
      <c r="L251">
        <v>672</v>
      </c>
      <c r="M251">
        <v>683</v>
      </c>
      <c r="N251">
        <v>1</v>
      </c>
      <c r="O251">
        <v>0</v>
      </c>
      <c r="P251">
        <v>975</v>
      </c>
      <c r="Q251">
        <v>76.625311532500987</v>
      </c>
      <c r="R251">
        <v>-1.1700814812272142</v>
      </c>
      <c r="U251" t="str">
        <f>Tabelle2[[#This Row],[Kundenhierarchie 1]]&amp;Tabelle2[[#This Row],[Händler]]&amp;Tabelle2[[#This Row],[Kategorie]]&amp;Tabelle2[[#This Row],[Gruppe]]&amp;Tabelle2[[#This Row],[Name]]</f>
        <v>Edeka KonzernEdeka Minden (ZL + Lüning)Gemüse in EssigGemüse in Essig -370 ml GL.Puszta-Salat, 370ml Glas, 10er Tray</v>
      </c>
    </row>
    <row r="252" spans="1:21">
      <c r="A252" t="s">
        <v>16</v>
      </c>
      <c r="B252" t="s">
        <v>18</v>
      </c>
      <c r="C252" t="s">
        <v>14</v>
      </c>
      <c r="D252" t="s">
        <v>199</v>
      </c>
      <c r="E252" t="s">
        <v>208</v>
      </c>
      <c r="F252">
        <v>16</v>
      </c>
      <c r="G252" t="s">
        <v>74</v>
      </c>
      <c r="H252">
        <v>0.29868228404099562</v>
      </c>
      <c r="I252">
        <v>0</v>
      </c>
      <c r="J252">
        <v>27.043346352779086</v>
      </c>
      <c r="K252">
        <v>3.6610244718809106</v>
      </c>
      <c r="L252">
        <v>204</v>
      </c>
      <c r="M252">
        <v>683</v>
      </c>
      <c r="N252">
        <v>1</v>
      </c>
      <c r="O252">
        <v>0</v>
      </c>
      <c r="P252">
        <v>975</v>
      </c>
      <c r="Q252">
        <v>39.186206416143847</v>
      </c>
      <c r="R252">
        <v>0.99521303958986351</v>
      </c>
      <c r="U252" t="str">
        <f>Tabelle2[[#This Row],[Kundenhierarchie 1]]&amp;Tabelle2[[#This Row],[Händler]]&amp;Tabelle2[[#This Row],[Kategorie]]&amp;Tabelle2[[#This Row],[Gruppe]]&amp;Tabelle2[[#This Row],[Name]]</f>
        <v>Edeka KonzernEdeka Minden (ZL + Lüning)Gemüse in EssigGemüse in Essig -370 ml GL.Rote Bete Sch.leicht, 370ml Gl.10er Tray</v>
      </c>
    </row>
    <row r="253" spans="1:21">
      <c r="A253" t="s">
        <v>16</v>
      </c>
      <c r="B253" t="s">
        <v>18</v>
      </c>
      <c r="C253" t="s">
        <v>14</v>
      </c>
      <c r="D253" t="s">
        <v>199</v>
      </c>
      <c r="E253" t="s">
        <v>209</v>
      </c>
      <c r="F253">
        <v>1</v>
      </c>
      <c r="G253" t="s">
        <v>51</v>
      </c>
      <c r="H253">
        <v>1</v>
      </c>
      <c r="I253">
        <v>0</v>
      </c>
      <c r="J253">
        <v>80.614831680797579</v>
      </c>
      <c r="K253">
        <v>-8.4686984499048972</v>
      </c>
      <c r="L253">
        <v>683</v>
      </c>
      <c r="M253">
        <v>683</v>
      </c>
      <c r="N253">
        <v>1</v>
      </c>
      <c r="O253">
        <v>0</v>
      </c>
      <c r="P253">
        <v>975</v>
      </c>
      <c r="Q253">
        <v>93.738187646219046</v>
      </c>
      <c r="R253">
        <v>-0.59808218752188225</v>
      </c>
      <c r="U253" t="str">
        <f>Tabelle2[[#This Row],[Kundenhierarchie 1]]&amp;Tabelle2[[#This Row],[Händler]]&amp;Tabelle2[[#This Row],[Kategorie]]&amp;Tabelle2[[#This Row],[Gruppe]]&amp;Tabelle2[[#This Row],[Name]]</f>
        <v>Edeka KonzernEdeka Minden (ZL + Lüning)Gemüse in EssigGemüse in Essig -370 ml GL.Rote Bete Scheiben, 370ml Glas,10er Tray</v>
      </c>
    </row>
    <row r="254" spans="1:21">
      <c r="A254" t="s">
        <v>16</v>
      </c>
      <c r="B254" t="s">
        <v>18</v>
      </c>
      <c r="C254" t="s">
        <v>14</v>
      </c>
      <c r="D254" t="s">
        <v>199</v>
      </c>
      <c r="E254" t="s">
        <v>210</v>
      </c>
      <c r="F254">
        <v>8</v>
      </c>
      <c r="G254" t="s">
        <v>63</v>
      </c>
      <c r="H254">
        <v>0.95168374816983892</v>
      </c>
      <c r="I254">
        <v>0</v>
      </c>
      <c r="J254">
        <v>30.859576489217218</v>
      </c>
      <c r="K254">
        <v>30.859576489217218</v>
      </c>
      <c r="L254">
        <v>650</v>
      </c>
      <c r="M254">
        <v>683</v>
      </c>
      <c r="N254">
        <v>1</v>
      </c>
      <c r="O254">
        <v>0</v>
      </c>
      <c r="P254">
        <v>975</v>
      </c>
      <c r="Q254">
        <v>54.110150686398505</v>
      </c>
      <c r="R254">
        <v>54.110150686398505</v>
      </c>
      <c r="U254" t="str">
        <f>Tabelle2[[#This Row],[Kundenhierarchie 1]]&amp;Tabelle2[[#This Row],[Händler]]&amp;Tabelle2[[#This Row],[Kategorie]]&amp;Tabelle2[[#This Row],[Gruppe]]&amp;Tabelle2[[#This Row],[Name]]</f>
        <v>Edeka KonzernEdeka Minden (ZL + Lüning)Gemüse in EssigGemüse in Essig -370 ml GL.Rote Bete Würfel, 370 ml Glas,10er Tray</v>
      </c>
    </row>
    <row r="255" spans="1:21">
      <c r="A255" t="s">
        <v>16</v>
      </c>
      <c r="B255" t="s">
        <v>18</v>
      </c>
      <c r="C255" t="s">
        <v>14</v>
      </c>
      <c r="D255" t="s">
        <v>199</v>
      </c>
      <c r="E255" t="s">
        <v>211</v>
      </c>
      <c r="F255">
        <v>7</v>
      </c>
      <c r="G255" t="s">
        <v>63</v>
      </c>
      <c r="H255">
        <v>1</v>
      </c>
      <c r="I255">
        <v>0</v>
      </c>
      <c r="J255">
        <v>64.3796608459743</v>
      </c>
      <c r="K255">
        <v>2.9950136193731542</v>
      </c>
      <c r="L255">
        <v>683</v>
      </c>
      <c r="M255">
        <v>683</v>
      </c>
      <c r="N255">
        <v>1</v>
      </c>
      <c r="O255">
        <v>0</v>
      </c>
      <c r="P255">
        <v>975</v>
      </c>
      <c r="Q255">
        <v>81.283328217368634</v>
      </c>
      <c r="R255">
        <v>4.7059152163299416</v>
      </c>
      <c r="U255" t="str">
        <f>Tabelle2[[#This Row],[Kundenhierarchie 1]]&amp;Tabelle2[[#This Row],[Händler]]&amp;Tabelle2[[#This Row],[Kategorie]]&amp;Tabelle2[[#This Row],[Gruppe]]&amp;Tabelle2[[#This Row],[Name]]</f>
        <v>Edeka KonzernEdeka Minden (ZL + Lüning)Gemüse in EssigGemüse in Essig -370 ml GL.Sellerie Streifen, 370ml Glas, 10er Tray</v>
      </c>
    </row>
    <row r="256" spans="1:21">
      <c r="A256" t="s">
        <v>16</v>
      </c>
      <c r="B256" t="s">
        <v>18</v>
      </c>
      <c r="C256" t="s">
        <v>14</v>
      </c>
      <c r="D256" t="s">
        <v>199</v>
      </c>
      <c r="E256" t="s">
        <v>212</v>
      </c>
      <c r="F256">
        <v>10</v>
      </c>
      <c r="G256" t="s">
        <v>74</v>
      </c>
      <c r="H256">
        <v>0</v>
      </c>
      <c r="I256">
        <v>0</v>
      </c>
      <c r="J256">
        <v>0</v>
      </c>
      <c r="K256">
        <v>0</v>
      </c>
      <c r="L256">
        <v>0</v>
      </c>
      <c r="M256">
        <v>683</v>
      </c>
      <c r="N256">
        <v>1</v>
      </c>
      <c r="O256">
        <v>0</v>
      </c>
      <c r="P256">
        <v>975</v>
      </c>
      <c r="Q256">
        <v>0</v>
      </c>
      <c r="R256">
        <v>0</v>
      </c>
      <c r="U256" t="str">
        <f>Tabelle2[[#This Row],[Kundenhierarchie 1]]&amp;Tabelle2[[#This Row],[Händler]]&amp;Tabelle2[[#This Row],[Kategorie]]&amp;Tabelle2[[#This Row],[Gruppe]]&amp;Tabelle2[[#This Row],[Name]]</f>
        <v>Edeka KonzernEdeka Minden (ZL + Lüning)Gemüse in EssigGemüse in Essig -370 ml GL.Silberzwiebeln, 212ml Glas, 10er Tray</v>
      </c>
    </row>
    <row r="257" spans="1:21">
      <c r="A257" t="s">
        <v>16</v>
      </c>
      <c r="B257" t="s">
        <v>18</v>
      </c>
      <c r="C257" t="s">
        <v>14</v>
      </c>
      <c r="D257" t="s">
        <v>199</v>
      </c>
      <c r="E257" t="s">
        <v>213</v>
      </c>
      <c r="F257">
        <v>14</v>
      </c>
      <c r="G257" t="s">
        <v>63</v>
      </c>
      <c r="H257">
        <v>0.96925329428989748</v>
      </c>
      <c r="I257">
        <v>0</v>
      </c>
      <c r="J257">
        <v>63.761491395081961</v>
      </c>
      <c r="K257">
        <v>-5.8185606940286334</v>
      </c>
      <c r="L257">
        <v>662</v>
      </c>
      <c r="M257">
        <v>683</v>
      </c>
      <c r="N257">
        <v>1</v>
      </c>
      <c r="O257">
        <v>0</v>
      </c>
      <c r="P257">
        <v>975</v>
      </c>
      <c r="Q257">
        <v>82.124877651630982</v>
      </c>
      <c r="R257">
        <v>-6.1503957744278495</v>
      </c>
      <c r="U257" t="str">
        <f>Tabelle2[[#This Row],[Kundenhierarchie 1]]&amp;Tabelle2[[#This Row],[Händler]]&amp;Tabelle2[[#This Row],[Kategorie]]&amp;Tabelle2[[#This Row],[Gruppe]]&amp;Tabelle2[[#This Row],[Name]]</f>
        <v>Edeka KonzernEdeka Minden (ZL + Lüning)Gemüse in EssigGemüse in Essig -370 ml GL.Silberzwiebeln, 370ml Glas, 10er Tray</v>
      </c>
    </row>
    <row r="258" spans="1:21">
      <c r="A258" t="s">
        <v>16</v>
      </c>
      <c r="B258" t="s">
        <v>18</v>
      </c>
      <c r="C258" t="s">
        <v>14</v>
      </c>
      <c r="D258" t="s">
        <v>215</v>
      </c>
      <c r="E258" t="s">
        <v>214</v>
      </c>
      <c r="F258">
        <v>99</v>
      </c>
      <c r="G258" t="s">
        <v>74</v>
      </c>
      <c r="H258">
        <v>3.2210834553440704E-2</v>
      </c>
      <c r="I258">
        <v>0</v>
      </c>
      <c r="J258">
        <v>0</v>
      </c>
      <c r="K258">
        <v>-5.6314733816361686</v>
      </c>
      <c r="L258">
        <v>22</v>
      </c>
      <c r="M258">
        <v>683</v>
      </c>
      <c r="N258">
        <v>1</v>
      </c>
      <c r="O258">
        <v>0</v>
      </c>
      <c r="P258">
        <v>975</v>
      </c>
      <c r="Q258">
        <v>0</v>
      </c>
      <c r="R258">
        <v>-7.6251880668025054</v>
      </c>
      <c r="U258" t="str">
        <f>Tabelle2[[#This Row],[Kundenhierarchie 1]]&amp;Tabelle2[[#This Row],[Händler]]&amp;Tabelle2[[#This Row],[Kategorie]]&amp;Tabelle2[[#This Row],[Gruppe]]&amp;Tabelle2[[#This Row],[Name]]</f>
        <v>Edeka KonzernEdeka Minden (ZL + Lüning)Gemüse in EssigGemüse in Essig 580 ml Gl.Rote Bete Schlemmert., 580ml Glas 8er</v>
      </c>
    </row>
    <row r="259" spans="1:21">
      <c r="A259" t="s">
        <v>16</v>
      </c>
      <c r="B259" t="s">
        <v>18</v>
      </c>
      <c r="C259" t="s">
        <v>14</v>
      </c>
      <c r="D259" t="s">
        <v>215</v>
      </c>
      <c r="E259" t="s">
        <v>216</v>
      </c>
      <c r="F259">
        <v>99</v>
      </c>
      <c r="G259" t="s">
        <v>74</v>
      </c>
      <c r="H259">
        <v>0</v>
      </c>
      <c r="I259">
        <v>0</v>
      </c>
      <c r="J259">
        <v>0</v>
      </c>
      <c r="K259">
        <v>0</v>
      </c>
      <c r="L259">
        <v>0</v>
      </c>
      <c r="M259">
        <v>683</v>
      </c>
      <c r="N259">
        <v>1</v>
      </c>
      <c r="O259">
        <v>0</v>
      </c>
      <c r="P259">
        <v>0</v>
      </c>
      <c r="Q259">
        <v>0</v>
      </c>
      <c r="R259">
        <v>0</v>
      </c>
      <c r="U259" t="str">
        <f>Tabelle2[[#This Row],[Kundenhierarchie 1]]&amp;Tabelle2[[#This Row],[Händler]]&amp;Tabelle2[[#This Row],[Kategorie]]&amp;Tabelle2[[#This Row],[Gruppe]]&amp;Tabelle2[[#This Row],[Name]]</f>
        <v>Edeka KonzernEdeka Minden (ZL + Lüning)Gemüse in EssigGemüse in Essig 580 ml Gl.Schlemmertöpfchen Zwiebeln, 580ml 8er</v>
      </c>
    </row>
    <row r="260" spans="1:21">
      <c r="A260" t="s">
        <v>16</v>
      </c>
      <c r="B260" t="s">
        <v>18</v>
      </c>
      <c r="C260" t="s">
        <v>14</v>
      </c>
      <c r="D260" t="s">
        <v>218</v>
      </c>
      <c r="E260" t="s">
        <v>217</v>
      </c>
      <c r="F260">
        <v>99</v>
      </c>
      <c r="G260" t="s">
        <v>74</v>
      </c>
      <c r="H260">
        <v>0</v>
      </c>
      <c r="I260">
        <v>0</v>
      </c>
      <c r="J260">
        <v>0</v>
      </c>
      <c r="K260">
        <v>0</v>
      </c>
      <c r="L260">
        <v>0</v>
      </c>
      <c r="M260">
        <v>683</v>
      </c>
      <c r="N260">
        <v>1</v>
      </c>
      <c r="O260">
        <v>0</v>
      </c>
      <c r="P260">
        <v>0</v>
      </c>
      <c r="Q260">
        <v>0</v>
      </c>
      <c r="R260">
        <v>0</v>
      </c>
      <c r="U260" t="str">
        <f>Tabelle2[[#This Row],[Kundenhierarchie 1]]&amp;Tabelle2[[#This Row],[Händler]]&amp;Tabelle2[[#This Row],[Kategorie]]&amp;Tabelle2[[#This Row],[Gruppe]]&amp;Tabelle2[[#This Row],[Name]]</f>
        <v>Edeka KonzernEdeka Minden (ZL + Lüning)Gemüse in EssigGemüse in Essig 720 ml Gl.Kürbis, 720ml Glas, 8er Tray</v>
      </c>
    </row>
    <row r="261" spans="1:21">
      <c r="A261" t="s">
        <v>16</v>
      </c>
      <c r="B261" t="s">
        <v>18</v>
      </c>
      <c r="C261" t="s">
        <v>14</v>
      </c>
      <c r="D261" t="s">
        <v>218</v>
      </c>
      <c r="E261" t="s">
        <v>219</v>
      </c>
      <c r="F261">
        <v>3</v>
      </c>
      <c r="G261" t="s">
        <v>63</v>
      </c>
      <c r="H261">
        <v>0.96925329428989748</v>
      </c>
      <c r="I261">
        <v>0</v>
      </c>
      <c r="J261">
        <v>73.700018119234315</v>
      </c>
      <c r="K261">
        <v>0.47767924259927108</v>
      </c>
      <c r="L261">
        <v>662</v>
      </c>
      <c r="M261">
        <v>683</v>
      </c>
      <c r="N261">
        <v>1</v>
      </c>
      <c r="O261">
        <v>0</v>
      </c>
      <c r="P261">
        <v>975</v>
      </c>
      <c r="Q261">
        <v>84.211541958735964</v>
      </c>
      <c r="R261">
        <v>2.6976711830322984</v>
      </c>
      <c r="U261" t="str">
        <f>Tabelle2[[#This Row],[Kundenhierarchie 1]]&amp;Tabelle2[[#This Row],[Händler]]&amp;Tabelle2[[#This Row],[Kategorie]]&amp;Tabelle2[[#This Row],[Gruppe]]&amp;Tabelle2[[#This Row],[Name]]</f>
        <v>Edeka KonzernEdeka Minden (ZL + Lüning)Gemüse in EssigGemüse in Essig 720 ml Gl.Rote Bete Scheiben, 720ml Glas, 8er Tray</v>
      </c>
    </row>
    <row r="262" spans="1:21">
      <c r="A262" t="s">
        <v>16</v>
      </c>
      <c r="B262" t="s">
        <v>18</v>
      </c>
      <c r="C262" t="s">
        <v>14</v>
      </c>
      <c r="D262" t="s">
        <v>221</v>
      </c>
      <c r="E262" t="s">
        <v>220</v>
      </c>
      <c r="F262">
        <v>99</v>
      </c>
      <c r="G262" t="s">
        <v>74</v>
      </c>
      <c r="H262">
        <v>0</v>
      </c>
      <c r="I262">
        <v>0</v>
      </c>
      <c r="J262">
        <v>0</v>
      </c>
      <c r="K262">
        <v>-10.94535587819616</v>
      </c>
      <c r="L262">
        <v>0</v>
      </c>
      <c r="M262">
        <v>683</v>
      </c>
      <c r="N262">
        <v>1</v>
      </c>
      <c r="O262">
        <v>0</v>
      </c>
      <c r="P262">
        <v>975</v>
      </c>
      <c r="Q262">
        <v>0</v>
      </c>
      <c r="R262">
        <v>-18.62991307491372</v>
      </c>
      <c r="U262" t="str">
        <f>Tabelle2[[#This Row],[Kundenhierarchie 1]]&amp;Tabelle2[[#This Row],[Händler]]&amp;Tabelle2[[#This Row],[Kategorie]]&amp;Tabelle2[[#This Row],[Gruppe]]&amp;Tabelle2[[#This Row],[Name]]</f>
        <v>Edeka KonzernEdeka Minden (ZL + Lüning)Gemüse in EssigJunges Gemüse -370ml GL.Feurige Chilis, 370ml Gl, 10er Tray</v>
      </c>
    </row>
    <row r="263" spans="1:21">
      <c r="A263" t="s">
        <v>16</v>
      </c>
      <c r="B263" t="s">
        <v>18</v>
      </c>
      <c r="C263" t="s">
        <v>14</v>
      </c>
      <c r="D263" t="s">
        <v>221</v>
      </c>
      <c r="E263" t="s">
        <v>222</v>
      </c>
      <c r="F263">
        <v>9</v>
      </c>
      <c r="G263" t="s">
        <v>63</v>
      </c>
      <c r="H263">
        <v>1</v>
      </c>
      <c r="I263">
        <v>0</v>
      </c>
      <c r="J263">
        <v>58.464408380481473</v>
      </c>
      <c r="K263">
        <v>0.46007714305469594</v>
      </c>
      <c r="L263">
        <v>683</v>
      </c>
      <c r="M263">
        <v>683</v>
      </c>
      <c r="N263">
        <v>1</v>
      </c>
      <c r="O263">
        <v>0</v>
      </c>
      <c r="P263">
        <v>975</v>
      </c>
      <c r="Q263">
        <v>78.945721984253325</v>
      </c>
      <c r="R263">
        <v>1.9553433140059866</v>
      </c>
      <c r="U263" t="str">
        <f>Tabelle2[[#This Row],[Kundenhierarchie 1]]&amp;Tabelle2[[#This Row],[Händler]]&amp;Tabelle2[[#This Row],[Kategorie]]&amp;Tabelle2[[#This Row],[Gruppe]]&amp;Tabelle2[[#This Row],[Name]]</f>
        <v>Edeka KonzernEdeka Minden (ZL + Lüning)Gemüse in EssigJunges Gemüse -370ml GL.Gerösteter Paprika, 370ml Gl, 10er Tray</v>
      </c>
    </row>
    <row r="264" spans="1:21">
      <c r="A264" t="s">
        <v>16</v>
      </c>
      <c r="B264" t="s">
        <v>18</v>
      </c>
      <c r="C264" t="s">
        <v>14</v>
      </c>
      <c r="D264" t="s">
        <v>221</v>
      </c>
      <c r="E264" t="s">
        <v>223</v>
      </c>
      <c r="F264">
        <v>6</v>
      </c>
      <c r="G264" t="s">
        <v>63</v>
      </c>
      <c r="H264">
        <v>0.98096632503660319</v>
      </c>
      <c r="I264">
        <v>0</v>
      </c>
      <c r="J264">
        <v>57.333398621776887</v>
      </c>
      <c r="K264">
        <v>-2.4436162652257449</v>
      </c>
      <c r="L264">
        <v>670</v>
      </c>
      <c r="M264">
        <v>683</v>
      </c>
      <c r="N264">
        <v>1</v>
      </c>
      <c r="O264">
        <v>0</v>
      </c>
      <c r="P264">
        <v>975</v>
      </c>
      <c r="Q264">
        <v>72.397577839619018</v>
      </c>
      <c r="R264">
        <v>-4.0265346998107958</v>
      </c>
      <c r="U264" t="str">
        <f>Tabelle2[[#This Row],[Kundenhierarchie 1]]&amp;Tabelle2[[#This Row],[Händler]]&amp;Tabelle2[[#This Row],[Kategorie]]&amp;Tabelle2[[#This Row],[Gruppe]]&amp;Tabelle2[[#This Row],[Name]]</f>
        <v>Edeka KonzernEdeka Minden (ZL + Lüning)Gemüse in EssigJunges Gemüse -370ml GL.Getrocknete Tomaten, 370ml Gl, 10er Tray</v>
      </c>
    </row>
    <row r="265" spans="1:21">
      <c r="A265" t="s">
        <v>16</v>
      </c>
      <c r="B265" t="s">
        <v>18</v>
      </c>
      <c r="C265" t="s">
        <v>14</v>
      </c>
      <c r="D265" t="s">
        <v>221</v>
      </c>
      <c r="E265" t="s">
        <v>224</v>
      </c>
      <c r="F265">
        <v>99</v>
      </c>
      <c r="G265" t="s">
        <v>74</v>
      </c>
      <c r="H265">
        <v>0</v>
      </c>
      <c r="I265">
        <v>0</v>
      </c>
      <c r="J265">
        <v>0</v>
      </c>
      <c r="K265">
        <v>0</v>
      </c>
      <c r="L265">
        <v>0</v>
      </c>
      <c r="M265">
        <v>683</v>
      </c>
      <c r="N265">
        <v>1</v>
      </c>
      <c r="O265">
        <v>0</v>
      </c>
      <c r="P265">
        <v>0</v>
      </c>
      <c r="Q265">
        <v>0</v>
      </c>
      <c r="R265">
        <v>0</v>
      </c>
      <c r="U265" t="str">
        <f>Tabelle2[[#This Row],[Kundenhierarchie 1]]&amp;Tabelle2[[#This Row],[Händler]]&amp;Tabelle2[[#This Row],[Kategorie]]&amp;Tabelle2[[#This Row],[Gruppe]]&amp;Tabelle2[[#This Row],[Name]]</f>
        <v>Edeka KonzernEdeka Minden (ZL + Lüning)Gemüse in EssigJunges Gemüse -370ml GL.Grüne Oliven, 370ml Gl, 10er Tray</v>
      </c>
    </row>
    <row r="266" spans="1:21">
      <c r="A266" t="s">
        <v>16</v>
      </c>
      <c r="B266" t="s">
        <v>18</v>
      </c>
      <c r="C266" t="s">
        <v>14</v>
      </c>
      <c r="D266" t="s">
        <v>221</v>
      </c>
      <c r="E266" t="s">
        <v>225</v>
      </c>
      <c r="F266">
        <v>2</v>
      </c>
      <c r="G266" t="s">
        <v>51</v>
      </c>
      <c r="H266">
        <v>1</v>
      </c>
      <c r="I266">
        <v>0</v>
      </c>
      <c r="J266">
        <v>50.908171909275268</v>
      </c>
      <c r="K266">
        <v>-20.811563139592174</v>
      </c>
      <c r="L266">
        <v>683</v>
      </c>
      <c r="M266">
        <v>683</v>
      </c>
      <c r="N266">
        <v>1</v>
      </c>
      <c r="O266">
        <v>0</v>
      </c>
      <c r="P266">
        <v>975</v>
      </c>
      <c r="Q266">
        <v>64.860649919331863</v>
      </c>
      <c r="R266">
        <v>-22.116873772540629</v>
      </c>
      <c r="U266" t="str">
        <f>Tabelle2[[#This Row],[Kundenhierarchie 1]]&amp;Tabelle2[[#This Row],[Händler]]&amp;Tabelle2[[#This Row],[Kategorie]]&amp;Tabelle2[[#This Row],[Gruppe]]&amp;Tabelle2[[#This Row],[Name]]</f>
        <v>Edeka KonzernEdeka Minden (ZL + Lüning)Gemüse in EssigJunges Gemüse -370ml GL.Jalapeno, 370ml Glas, 10er Tray</v>
      </c>
    </row>
    <row r="267" spans="1:21">
      <c r="A267" t="s">
        <v>16</v>
      </c>
      <c r="B267" t="s">
        <v>18</v>
      </c>
      <c r="C267" t="s">
        <v>7</v>
      </c>
      <c r="D267" t="s">
        <v>228</v>
      </c>
      <c r="E267" t="s">
        <v>226</v>
      </c>
      <c r="F267">
        <v>18</v>
      </c>
      <c r="G267" t="s">
        <v>63</v>
      </c>
      <c r="H267">
        <v>0.97667638483965014</v>
      </c>
      <c r="I267">
        <v>0.86312849162011174</v>
      </c>
      <c r="J267">
        <v>58.445471178726329</v>
      </c>
      <c r="K267">
        <v>20.591504808456996</v>
      </c>
      <c r="L267">
        <v>670</v>
      </c>
      <c r="M267">
        <v>686</v>
      </c>
      <c r="N267">
        <v>358</v>
      </c>
      <c r="O267">
        <v>309</v>
      </c>
      <c r="P267">
        <v>975</v>
      </c>
      <c r="Q267">
        <v>78.362597339645149</v>
      </c>
      <c r="R267">
        <v>20.352548204117987</v>
      </c>
      <c r="U267" t="str">
        <f>Tabelle2[[#This Row],[Kundenhierarchie 1]]&amp;Tabelle2[[#This Row],[Händler]]&amp;Tabelle2[[#This Row],[Kategorie]]&amp;Tabelle2[[#This Row],[Gruppe]]&amp;Tabelle2[[#This Row],[Name]]</f>
        <v>Edeka KonzernEdeka Minden (ZL + Lüning)GurkenGurken 212 / 370ml GlasBurger Gurken, 370ml Gl. 10er Tray</v>
      </c>
    </row>
    <row r="268" spans="1:21">
      <c r="A268" t="s">
        <v>16</v>
      </c>
      <c r="B268" t="s">
        <v>18</v>
      </c>
      <c r="C268" t="s">
        <v>7</v>
      </c>
      <c r="D268" t="s">
        <v>228</v>
      </c>
      <c r="E268" t="s">
        <v>227</v>
      </c>
      <c r="F268">
        <v>31</v>
      </c>
      <c r="G268" t="s">
        <v>74</v>
      </c>
      <c r="H268">
        <v>0</v>
      </c>
      <c r="I268">
        <v>0</v>
      </c>
      <c r="J268">
        <v>0</v>
      </c>
      <c r="K268">
        <v>0</v>
      </c>
      <c r="L268">
        <v>0</v>
      </c>
      <c r="M268">
        <v>686</v>
      </c>
      <c r="N268">
        <v>1</v>
      </c>
      <c r="O268">
        <v>0</v>
      </c>
      <c r="P268">
        <v>975</v>
      </c>
      <c r="Q268">
        <v>0</v>
      </c>
      <c r="R268">
        <v>0</v>
      </c>
      <c r="U268" t="str">
        <f>Tabelle2[[#This Row],[Kundenhierarchie 1]]&amp;Tabelle2[[#This Row],[Händler]]&amp;Tabelle2[[#This Row],[Kategorie]]&amp;Tabelle2[[#This Row],[Gruppe]]&amp;Tabelle2[[#This Row],[Name]]</f>
        <v>Edeka KonzernEdeka Minden (ZL + Lüning)GurkenGurken 212 / 370ml GlasCornichons Chili &amp; Pfeffer, 370ml, 10er</v>
      </c>
    </row>
    <row r="269" spans="1:21">
      <c r="A269" t="s">
        <v>16</v>
      </c>
      <c r="B269" t="s">
        <v>18</v>
      </c>
      <c r="C269" t="s">
        <v>7</v>
      </c>
      <c r="D269" t="s">
        <v>228</v>
      </c>
      <c r="E269" t="s">
        <v>229</v>
      </c>
      <c r="F269">
        <v>33</v>
      </c>
      <c r="G269" t="s">
        <v>74</v>
      </c>
      <c r="H269">
        <v>0</v>
      </c>
      <c r="I269">
        <v>0</v>
      </c>
      <c r="J269">
        <v>0</v>
      </c>
      <c r="K269">
        <v>0</v>
      </c>
      <c r="L269">
        <v>0</v>
      </c>
      <c r="M269">
        <v>686</v>
      </c>
      <c r="N269">
        <v>1</v>
      </c>
      <c r="O269">
        <v>0</v>
      </c>
      <c r="P269">
        <v>975</v>
      </c>
      <c r="Q269">
        <v>0</v>
      </c>
      <c r="R269">
        <v>0</v>
      </c>
      <c r="U269" t="str">
        <f>Tabelle2[[#This Row],[Kundenhierarchie 1]]&amp;Tabelle2[[#This Row],[Händler]]&amp;Tabelle2[[#This Row],[Kategorie]]&amp;Tabelle2[[#This Row],[Gruppe]]&amp;Tabelle2[[#This Row],[Name]]</f>
        <v>Edeka KonzernEdeka Minden (ZL + Lüning)GurkenGurken 212 / 370ml GlasCornichons Chili, 212ml, 10er</v>
      </c>
    </row>
    <row r="270" spans="1:21">
      <c r="A270" t="s">
        <v>16</v>
      </c>
      <c r="B270" t="s">
        <v>18</v>
      </c>
      <c r="C270" t="s">
        <v>7</v>
      </c>
      <c r="D270" t="s">
        <v>228</v>
      </c>
      <c r="E270" t="s">
        <v>230</v>
      </c>
      <c r="F270">
        <v>9</v>
      </c>
      <c r="G270" t="s">
        <v>51</v>
      </c>
      <c r="H270">
        <v>0.98104956268221577</v>
      </c>
      <c r="I270">
        <v>0.94428969359331472</v>
      </c>
      <c r="J270">
        <v>63.06507732006871</v>
      </c>
      <c r="K270">
        <v>3.2175380965213627</v>
      </c>
      <c r="L270">
        <v>673</v>
      </c>
      <c r="M270">
        <v>686</v>
      </c>
      <c r="N270">
        <v>359</v>
      </c>
      <c r="O270">
        <v>339</v>
      </c>
      <c r="P270">
        <v>975</v>
      </c>
      <c r="Q270">
        <v>78.70406002137733</v>
      </c>
      <c r="R270">
        <v>0.70238814598577903</v>
      </c>
      <c r="U270" t="str">
        <f>Tabelle2[[#This Row],[Kundenhierarchie 1]]&amp;Tabelle2[[#This Row],[Händler]]&amp;Tabelle2[[#This Row],[Kategorie]]&amp;Tabelle2[[#This Row],[Gruppe]]&amp;Tabelle2[[#This Row],[Name]]</f>
        <v>Edeka KonzernEdeka Minden (ZL + Lüning)GurkenGurken 212 / 370ml GlasCornichons Kräuter, 212ml, 10er</v>
      </c>
    </row>
    <row r="271" spans="1:21">
      <c r="A271" t="s">
        <v>16</v>
      </c>
      <c r="B271" t="s">
        <v>18</v>
      </c>
      <c r="C271" t="s">
        <v>7</v>
      </c>
      <c r="D271" t="s">
        <v>228</v>
      </c>
      <c r="E271" t="s">
        <v>231</v>
      </c>
      <c r="F271">
        <v>3</v>
      </c>
      <c r="G271" t="s">
        <v>51</v>
      </c>
      <c r="H271">
        <v>1</v>
      </c>
      <c r="I271">
        <v>0.96657381615598881</v>
      </c>
      <c r="J271">
        <v>74.837593468844673</v>
      </c>
      <c r="K271">
        <v>2.3141714448448356</v>
      </c>
      <c r="L271">
        <v>686</v>
      </c>
      <c r="M271">
        <v>686</v>
      </c>
      <c r="N271">
        <v>359</v>
      </c>
      <c r="O271">
        <v>347</v>
      </c>
      <c r="P271">
        <v>975</v>
      </c>
      <c r="Q271">
        <v>84.803667567964453</v>
      </c>
      <c r="R271">
        <v>3.2652195409727796</v>
      </c>
      <c r="U271" t="str">
        <f>Tabelle2[[#This Row],[Kundenhierarchie 1]]&amp;Tabelle2[[#This Row],[Händler]]&amp;Tabelle2[[#This Row],[Kategorie]]&amp;Tabelle2[[#This Row],[Gruppe]]&amp;Tabelle2[[#This Row],[Name]]</f>
        <v>Edeka KonzernEdeka Minden (ZL + Lüning)GurkenGurken 212 / 370ml GlasCornichons Kräuter, 370ml, 10er</v>
      </c>
    </row>
    <row r="272" spans="1:21">
      <c r="A272" t="s">
        <v>16</v>
      </c>
      <c r="B272" t="s">
        <v>18</v>
      </c>
      <c r="C272" t="s">
        <v>7</v>
      </c>
      <c r="D272" t="s">
        <v>228</v>
      </c>
      <c r="E272" t="s">
        <v>232</v>
      </c>
      <c r="F272">
        <v>15</v>
      </c>
      <c r="G272" t="s">
        <v>63</v>
      </c>
      <c r="H272">
        <v>0.61370262390670549</v>
      </c>
      <c r="I272">
        <v>0.82191780821917804</v>
      </c>
      <c r="J272">
        <v>28.775046024709241</v>
      </c>
      <c r="K272">
        <v>1.9409570102107165</v>
      </c>
      <c r="L272">
        <v>421</v>
      </c>
      <c r="M272">
        <v>686</v>
      </c>
      <c r="N272">
        <v>219</v>
      </c>
      <c r="O272">
        <v>180</v>
      </c>
      <c r="P272">
        <v>975</v>
      </c>
      <c r="Q272">
        <v>37.511775783469723</v>
      </c>
      <c r="R272">
        <v>1.8970809244662377</v>
      </c>
      <c r="U272" t="str">
        <f>Tabelle2[[#This Row],[Kundenhierarchie 1]]&amp;Tabelle2[[#This Row],[Händler]]&amp;Tabelle2[[#This Row],[Kategorie]]&amp;Tabelle2[[#This Row],[Gruppe]]&amp;Tabelle2[[#This Row],[Name]]</f>
        <v>Edeka KonzernEdeka Minden (ZL + Lüning)GurkenGurken 212 / 370ml GlasCornichons Schal.&amp;Bärl., 370ml, 10er</v>
      </c>
    </row>
    <row r="273" spans="1:21">
      <c r="A273" t="s">
        <v>16</v>
      </c>
      <c r="B273" t="s">
        <v>18</v>
      </c>
      <c r="C273" t="s">
        <v>7</v>
      </c>
      <c r="D273" t="s">
        <v>228</v>
      </c>
      <c r="E273" t="s">
        <v>233</v>
      </c>
      <c r="F273">
        <v>20</v>
      </c>
      <c r="G273" t="s">
        <v>63</v>
      </c>
      <c r="H273">
        <v>0.97667638483965014</v>
      </c>
      <c r="I273">
        <v>0.56424581005586594</v>
      </c>
      <c r="J273">
        <v>20.067013130419593</v>
      </c>
      <c r="K273">
        <v>15.286710750298704</v>
      </c>
      <c r="L273">
        <v>670</v>
      </c>
      <c r="M273">
        <v>686</v>
      </c>
      <c r="N273">
        <v>358</v>
      </c>
      <c r="O273">
        <v>202</v>
      </c>
      <c r="P273">
        <v>975</v>
      </c>
      <c r="Q273">
        <v>33.027223284192935</v>
      </c>
      <c r="R273">
        <v>22.750604395305814</v>
      </c>
      <c r="U273" t="str">
        <f>Tabelle2[[#This Row],[Kundenhierarchie 1]]&amp;Tabelle2[[#This Row],[Händler]]&amp;Tabelle2[[#This Row],[Kategorie]]&amp;Tabelle2[[#This Row],[Gruppe]]&amp;Tabelle2[[#This Row],[Name]]</f>
        <v>Edeka KonzernEdeka Minden (ZL + Lüning)GurkenGurken 212 / 370ml GlasCornichons süß, 212ml, 10er</v>
      </c>
    </row>
    <row r="274" spans="1:21">
      <c r="A274" t="s">
        <v>16</v>
      </c>
      <c r="B274" t="s">
        <v>18</v>
      </c>
      <c r="C274" t="s">
        <v>7</v>
      </c>
      <c r="D274" t="s">
        <v>228</v>
      </c>
      <c r="E274" t="s">
        <v>234</v>
      </c>
      <c r="F274">
        <v>22</v>
      </c>
      <c r="G274" t="s">
        <v>63</v>
      </c>
      <c r="H274">
        <v>0.98396501457725949</v>
      </c>
      <c r="I274">
        <v>0.9152542372881356</v>
      </c>
      <c r="J274">
        <v>75.58134463869834</v>
      </c>
      <c r="K274">
        <v>2.1367775086838168</v>
      </c>
      <c r="L274">
        <v>675</v>
      </c>
      <c r="M274">
        <v>686</v>
      </c>
      <c r="N274">
        <v>354</v>
      </c>
      <c r="O274">
        <v>324</v>
      </c>
      <c r="P274">
        <v>975</v>
      </c>
      <c r="Q274">
        <v>92.067561670537884</v>
      </c>
      <c r="R274">
        <v>6.4805055668989979</v>
      </c>
      <c r="U274" t="str">
        <f>Tabelle2[[#This Row],[Kundenhierarchie 1]]&amp;Tabelle2[[#This Row],[Händler]]&amp;Tabelle2[[#This Row],[Kategorie]]&amp;Tabelle2[[#This Row],[Gruppe]]&amp;Tabelle2[[#This Row],[Name]]</f>
        <v>Edeka KonzernEdeka Minden (ZL + Lüning)GurkenGurken 212 / 370ml GlasDänischer Gurkensalat, 370ml Gl,10er Tr.</v>
      </c>
    </row>
    <row r="275" spans="1:21">
      <c r="A275" t="s">
        <v>16</v>
      </c>
      <c r="B275" t="s">
        <v>18</v>
      </c>
      <c r="C275" t="s">
        <v>7</v>
      </c>
      <c r="D275" t="s">
        <v>228</v>
      </c>
      <c r="E275" t="s">
        <v>235</v>
      </c>
      <c r="F275">
        <v>8</v>
      </c>
      <c r="G275" t="s">
        <v>51</v>
      </c>
      <c r="H275">
        <v>0.98104956268221577</v>
      </c>
      <c r="I275">
        <v>0.9888579387186629</v>
      </c>
      <c r="J275">
        <v>90.520165059933404</v>
      </c>
      <c r="K275">
        <v>9.829933051379669E-2</v>
      </c>
      <c r="L275">
        <v>673</v>
      </c>
      <c r="M275">
        <v>686</v>
      </c>
      <c r="N275">
        <v>359</v>
      </c>
      <c r="O275">
        <v>355</v>
      </c>
      <c r="P275">
        <v>975</v>
      </c>
      <c r="Q275">
        <v>97.774717894423773</v>
      </c>
      <c r="R275">
        <v>0.82613431799535419</v>
      </c>
      <c r="U275" t="str">
        <f>Tabelle2[[#This Row],[Kundenhierarchie 1]]&amp;Tabelle2[[#This Row],[Händler]]&amp;Tabelle2[[#This Row],[Kategorie]]&amp;Tabelle2[[#This Row],[Gruppe]]&amp;Tabelle2[[#This Row],[Name]]</f>
        <v>Edeka KonzernEdeka Minden (ZL + Lüning)GurkenGurken 212 / 370ml GlasGewürzgurken, 370ml, 10er</v>
      </c>
    </row>
    <row r="276" spans="1:21">
      <c r="A276" t="s">
        <v>16</v>
      </c>
      <c r="B276" t="s">
        <v>18</v>
      </c>
      <c r="C276" t="s">
        <v>7</v>
      </c>
      <c r="D276" t="s">
        <v>228</v>
      </c>
      <c r="E276" t="s">
        <v>236</v>
      </c>
      <c r="F276">
        <v>19</v>
      </c>
      <c r="G276" t="s">
        <v>63</v>
      </c>
      <c r="H276">
        <v>0.98104956268221577</v>
      </c>
      <c r="I276">
        <v>0.871866295264624</v>
      </c>
      <c r="J276">
        <v>65.154332507122504</v>
      </c>
      <c r="K276">
        <v>1.9881277494006793</v>
      </c>
      <c r="L276">
        <v>673</v>
      </c>
      <c r="M276">
        <v>686</v>
      </c>
      <c r="N276">
        <v>359</v>
      </c>
      <c r="O276">
        <v>313</v>
      </c>
      <c r="P276">
        <v>975</v>
      </c>
      <c r="Q276">
        <v>82.195354328498837</v>
      </c>
      <c r="R276">
        <v>0.40662180743206022</v>
      </c>
      <c r="U276" t="str">
        <f>Tabelle2[[#This Row],[Kundenhierarchie 1]]&amp;Tabelle2[[#This Row],[Händler]]&amp;Tabelle2[[#This Row],[Kategorie]]&amp;Tabelle2[[#This Row],[Gruppe]]&amp;Tabelle2[[#This Row],[Name]]</f>
        <v>Edeka KonzernEdeka Minden (ZL + Lüning)GurkenGurken 212 / 370ml GlasHoniggurken, 370ml Glas 10er Tray</v>
      </c>
    </row>
    <row r="277" spans="1:21">
      <c r="A277" t="s">
        <v>16</v>
      </c>
      <c r="B277" t="s">
        <v>18</v>
      </c>
      <c r="C277" t="s">
        <v>7</v>
      </c>
      <c r="D277" t="s">
        <v>228</v>
      </c>
      <c r="E277" t="s">
        <v>237</v>
      </c>
      <c r="F277">
        <v>12</v>
      </c>
      <c r="G277" t="s">
        <v>51</v>
      </c>
      <c r="H277">
        <v>1</v>
      </c>
      <c r="I277">
        <v>0.97771587743732591</v>
      </c>
      <c r="J277">
        <v>77.725860613534749</v>
      </c>
      <c r="K277">
        <v>-4.1897066089616857</v>
      </c>
      <c r="L277">
        <v>686</v>
      </c>
      <c r="M277">
        <v>686</v>
      </c>
      <c r="N277">
        <v>359</v>
      </c>
      <c r="O277">
        <v>351</v>
      </c>
      <c r="P277">
        <v>975</v>
      </c>
      <c r="Q277">
        <v>89.84057595258848</v>
      </c>
      <c r="R277">
        <v>-5.5243272318670336</v>
      </c>
      <c r="U277" t="str">
        <f>Tabelle2[[#This Row],[Kundenhierarchie 1]]&amp;Tabelle2[[#This Row],[Händler]]&amp;Tabelle2[[#This Row],[Kategorie]]&amp;Tabelle2[[#This Row],[Gruppe]]&amp;Tabelle2[[#This Row],[Name]]</f>
        <v>Edeka KonzernEdeka Minden (ZL + Lüning)GurkenGurken 212 / 370ml GlasKühne Sandwich Gurken, 370ml, Gl., 10er</v>
      </c>
    </row>
    <row r="278" spans="1:21">
      <c r="A278" t="s">
        <v>16</v>
      </c>
      <c r="B278" t="s">
        <v>18</v>
      </c>
      <c r="C278" t="s">
        <v>7</v>
      </c>
      <c r="D278" t="s">
        <v>228</v>
      </c>
      <c r="E278" t="s">
        <v>239</v>
      </c>
      <c r="F278">
        <v>29</v>
      </c>
      <c r="G278" t="s">
        <v>74</v>
      </c>
      <c r="H278">
        <v>0.97667638483965014</v>
      </c>
      <c r="I278">
        <v>0.8016759776536313</v>
      </c>
      <c r="J278">
        <v>43.108814114105421</v>
      </c>
      <c r="K278">
        <v>3.6134479589909496</v>
      </c>
      <c r="L278">
        <v>670</v>
      </c>
      <c r="M278">
        <v>686</v>
      </c>
      <c r="N278">
        <v>358</v>
      </c>
      <c r="O278">
        <v>287</v>
      </c>
      <c r="P278">
        <v>975</v>
      </c>
      <c r="Q278">
        <v>63.76777498754376</v>
      </c>
      <c r="R278">
        <v>1.6402088446869243</v>
      </c>
      <c r="U278" t="str">
        <f>Tabelle2[[#This Row],[Kundenhierarchie 1]]&amp;Tabelle2[[#This Row],[Händler]]&amp;Tabelle2[[#This Row],[Kategorie]]&amp;Tabelle2[[#This Row],[Gruppe]]&amp;Tabelle2[[#This Row],[Name]]</f>
        <v>Edeka KonzernEdeka Minden (ZL + Lüning)GurkenGurken 212 / 370ml GlasSalat Gurken, 370ml Gl. 10er Tray</v>
      </c>
    </row>
    <row r="279" spans="1:21">
      <c r="A279" t="s">
        <v>16</v>
      </c>
      <c r="B279" t="s">
        <v>18</v>
      </c>
      <c r="C279" t="s">
        <v>7</v>
      </c>
      <c r="D279" t="s">
        <v>228</v>
      </c>
      <c r="E279" t="s">
        <v>240</v>
      </c>
      <c r="F279">
        <v>30</v>
      </c>
      <c r="G279" t="s">
        <v>74</v>
      </c>
      <c r="H279">
        <v>1</v>
      </c>
      <c r="I279">
        <v>0.871866295264624</v>
      </c>
      <c r="J279">
        <v>53.767762385527035</v>
      </c>
      <c r="K279">
        <v>-6.3249482230558058</v>
      </c>
      <c r="L279">
        <v>686</v>
      </c>
      <c r="M279">
        <v>686</v>
      </c>
      <c r="N279">
        <v>359</v>
      </c>
      <c r="O279">
        <v>313</v>
      </c>
      <c r="P279">
        <v>975</v>
      </c>
      <c r="Q279">
        <v>70.267854310086463</v>
      </c>
      <c r="R279">
        <v>-6.6125206905795153</v>
      </c>
      <c r="U279" t="str">
        <f>Tabelle2[[#This Row],[Kundenhierarchie 1]]&amp;Tabelle2[[#This Row],[Händler]]&amp;Tabelle2[[#This Row],[Kategorie]]&amp;Tabelle2[[#This Row],[Gruppe]]&amp;Tabelle2[[#This Row],[Name]]</f>
        <v>Edeka KonzernEdeka Minden (ZL + Lüning)GurkenGurken 212 / 370ml GlasSchles. Gurkenhappen, 370ml Gl. 10er Tr.</v>
      </c>
    </row>
    <row r="280" spans="1:21">
      <c r="A280" t="s">
        <v>16</v>
      </c>
      <c r="B280" t="s">
        <v>18</v>
      </c>
      <c r="C280" t="s">
        <v>7</v>
      </c>
      <c r="D280" t="s">
        <v>228</v>
      </c>
      <c r="E280" t="s">
        <v>241</v>
      </c>
      <c r="F280">
        <v>24</v>
      </c>
      <c r="G280" t="s">
        <v>74</v>
      </c>
      <c r="H280">
        <v>1</v>
      </c>
      <c r="I280">
        <v>0.93593314763231195</v>
      </c>
      <c r="J280">
        <v>74.473105610134894</v>
      </c>
      <c r="K280">
        <v>4.6154492766724013</v>
      </c>
      <c r="L280">
        <v>686</v>
      </c>
      <c r="M280">
        <v>686</v>
      </c>
      <c r="N280">
        <v>359</v>
      </c>
      <c r="O280">
        <v>336</v>
      </c>
      <c r="P280">
        <v>975</v>
      </c>
      <c r="Q280">
        <v>83.173790744761561</v>
      </c>
      <c r="R280">
        <v>6.0879220698557077</v>
      </c>
      <c r="U280" t="str">
        <f>Tabelle2[[#This Row],[Kundenhierarchie 1]]&amp;Tabelle2[[#This Row],[Händler]]&amp;Tabelle2[[#This Row],[Kategorie]]&amp;Tabelle2[[#This Row],[Gruppe]]&amp;Tabelle2[[#This Row],[Name]]</f>
        <v>Edeka KonzernEdeka Minden (ZL + Lüning)GurkenGurken 212 / 370ml GlasSenfgurken, 370ml Glas, 10er Tray</v>
      </c>
    </row>
    <row r="281" spans="1:21">
      <c r="A281" t="s">
        <v>16</v>
      </c>
      <c r="B281" t="s">
        <v>18</v>
      </c>
      <c r="C281" t="s">
        <v>7</v>
      </c>
      <c r="D281" t="s">
        <v>228</v>
      </c>
      <c r="E281" t="s">
        <v>242</v>
      </c>
      <c r="F281">
        <v>21</v>
      </c>
      <c r="G281" t="s">
        <v>63</v>
      </c>
      <c r="H281">
        <v>0</v>
      </c>
      <c r="I281">
        <v>0</v>
      </c>
      <c r="J281">
        <v>0</v>
      </c>
      <c r="K281">
        <v>0</v>
      </c>
      <c r="L281">
        <v>0</v>
      </c>
      <c r="M281">
        <v>686</v>
      </c>
      <c r="N281">
        <v>1</v>
      </c>
      <c r="O281">
        <v>0</v>
      </c>
      <c r="P281">
        <v>975</v>
      </c>
      <c r="Q281">
        <v>0</v>
      </c>
      <c r="R281">
        <v>0</v>
      </c>
      <c r="U281" t="str">
        <f>Tabelle2[[#This Row],[Kundenhierarchie 1]]&amp;Tabelle2[[#This Row],[Händler]]&amp;Tabelle2[[#This Row],[Kategorie]]&amp;Tabelle2[[#This Row],[Gruppe]]&amp;Tabelle2[[#This Row],[Name]]</f>
        <v>Edeka KonzernEdeka Minden (ZL + Lüning)GurkenGurken 212 / 370ml GlasWurstsalat Gurke, 370ml, 10er</v>
      </c>
    </row>
    <row r="282" spans="1:21">
      <c r="A282" t="s">
        <v>16</v>
      </c>
      <c r="B282" t="s">
        <v>18</v>
      </c>
      <c r="C282" t="s">
        <v>7</v>
      </c>
      <c r="D282" t="s">
        <v>245</v>
      </c>
      <c r="E282" t="s">
        <v>115</v>
      </c>
      <c r="F282">
        <v>13</v>
      </c>
      <c r="G282" t="s">
        <v>63</v>
      </c>
      <c r="H282">
        <v>0</v>
      </c>
      <c r="I282">
        <v>0</v>
      </c>
      <c r="J282">
        <v>0</v>
      </c>
      <c r="K282">
        <v>0</v>
      </c>
      <c r="L282">
        <v>0</v>
      </c>
      <c r="M282">
        <v>686</v>
      </c>
      <c r="N282">
        <v>1</v>
      </c>
      <c r="O282">
        <v>0</v>
      </c>
      <c r="P282">
        <v>0</v>
      </c>
      <c r="Q282">
        <v>0</v>
      </c>
      <c r="R282">
        <v>0</v>
      </c>
      <c r="U282" t="str">
        <f>Tabelle2[[#This Row],[Kundenhierarchie 1]]&amp;Tabelle2[[#This Row],[Händler]]&amp;Tabelle2[[#This Row],[Kategorie]]&amp;Tabelle2[[#This Row],[Gruppe]]&amp;Tabelle2[[#This Row],[Name]]</f>
        <v>Edeka KonzernEdeka Minden (ZL + Lüning)GurkenGurken 720ml GlasBaerlauchgurken, 720ml Glas 8er Tray</v>
      </c>
    </row>
    <row r="283" spans="1:21">
      <c r="A283" t="s">
        <v>16</v>
      </c>
      <c r="B283" t="s">
        <v>18</v>
      </c>
      <c r="C283" t="s">
        <v>7</v>
      </c>
      <c r="D283" t="s">
        <v>245</v>
      </c>
      <c r="E283" t="s">
        <v>243</v>
      </c>
      <c r="F283">
        <v>13</v>
      </c>
      <c r="G283" t="s">
        <v>63</v>
      </c>
      <c r="H283">
        <v>0.98104956268221577</v>
      </c>
      <c r="I283">
        <v>0.96657381615598881</v>
      </c>
      <c r="J283">
        <v>78.207962054118539</v>
      </c>
      <c r="K283">
        <v>5.9796962653840362</v>
      </c>
      <c r="L283">
        <v>673</v>
      </c>
      <c r="M283">
        <v>686</v>
      </c>
      <c r="N283">
        <v>359</v>
      </c>
      <c r="O283">
        <v>347</v>
      </c>
      <c r="P283">
        <v>975</v>
      </c>
      <c r="Q283">
        <v>86.951188127447338</v>
      </c>
      <c r="R283">
        <v>3.6932574592548804</v>
      </c>
      <c r="U283" t="str">
        <f>Tabelle2[[#This Row],[Kundenhierarchie 1]]&amp;Tabelle2[[#This Row],[Händler]]&amp;Tabelle2[[#This Row],[Kategorie]]&amp;Tabelle2[[#This Row],[Gruppe]]&amp;Tabelle2[[#This Row],[Name]]</f>
        <v>Edeka KonzernEdeka Minden (ZL + Lüning)GurkenGurken 720ml GlasBärlauchgurken CK, 720ml Glas</v>
      </c>
    </row>
    <row r="284" spans="1:21">
      <c r="A284" t="s">
        <v>16</v>
      </c>
      <c r="B284" t="s">
        <v>18</v>
      </c>
      <c r="C284" t="s">
        <v>7</v>
      </c>
      <c r="D284" t="s">
        <v>245</v>
      </c>
      <c r="E284" t="s">
        <v>244</v>
      </c>
      <c r="F284">
        <v>7</v>
      </c>
      <c r="G284" t="s">
        <v>51</v>
      </c>
      <c r="H284">
        <v>0</v>
      </c>
      <c r="I284">
        <v>0</v>
      </c>
      <c r="J284">
        <v>0</v>
      </c>
      <c r="K284">
        <v>0</v>
      </c>
      <c r="L284">
        <v>0</v>
      </c>
      <c r="M284">
        <v>686</v>
      </c>
      <c r="N284">
        <v>1</v>
      </c>
      <c r="O284">
        <v>0</v>
      </c>
      <c r="P284">
        <v>0</v>
      </c>
      <c r="Q284">
        <v>0</v>
      </c>
      <c r="R284">
        <v>0</v>
      </c>
      <c r="U284" t="str">
        <f>Tabelle2[[#This Row],[Kundenhierarchie 1]]&amp;Tabelle2[[#This Row],[Händler]]&amp;Tabelle2[[#This Row],[Kategorie]]&amp;Tabelle2[[#This Row],[Gruppe]]&amp;Tabelle2[[#This Row],[Name]]</f>
        <v>Edeka KonzernEdeka Minden (ZL + Lüning)GurkenGurken 720ml GlasDaenischer Gurkensalat,720ml Gl.,8er Tray</v>
      </c>
    </row>
    <row r="285" spans="1:21">
      <c r="A285" t="s">
        <v>16</v>
      </c>
      <c r="B285" t="s">
        <v>18</v>
      </c>
      <c r="C285" t="s">
        <v>7</v>
      </c>
      <c r="D285" t="s">
        <v>245</v>
      </c>
      <c r="E285" t="s">
        <v>246</v>
      </c>
      <c r="F285">
        <v>7</v>
      </c>
      <c r="G285" t="s">
        <v>51</v>
      </c>
      <c r="H285">
        <v>0.98833819241982512</v>
      </c>
      <c r="I285">
        <v>0.9830985915492958</v>
      </c>
      <c r="J285">
        <v>60.571824600862016</v>
      </c>
      <c r="K285">
        <v>-27.459163923260245</v>
      </c>
      <c r="L285">
        <v>678</v>
      </c>
      <c r="M285">
        <v>686</v>
      </c>
      <c r="N285">
        <v>355</v>
      </c>
      <c r="O285">
        <v>349</v>
      </c>
      <c r="P285">
        <v>975</v>
      </c>
      <c r="Q285">
        <v>61.869332167773884</v>
      </c>
      <c r="R285">
        <v>-30.62743755246381</v>
      </c>
      <c r="U285" t="str">
        <f>Tabelle2[[#This Row],[Kundenhierarchie 1]]&amp;Tabelle2[[#This Row],[Händler]]&amp;Tabelle2[[#This Row],[Kategorie]]&amp;Tabelle2[[#This Row],[Gruppe]]&amp;Tabelle2[[#This Row],[Name]]</f>
        <v>Edeka KonzernEdeka Minden (ZL + Lüning)GurkenGurken 720ml GlasDänischer Gurkensalat, 720ml Glas</v>
      </c>
    </row>
    <row r="286" spans="1:21">
      <c r="A286" t="s">
        <v>16</v>
      </c>
      <c r="B286" t="s">
        <v>18</v>
      </c>
      <c r="C286" t="s">
        <v>7</v>
      </c>
      <c r="D286" t="s">
        <v>245</v>
      </c>
      <c r="E286" t="s">
        <v>247</v>
      </c>
      <c r="F286">
        <v>27</v>
      </c>
      <c r="G286" t="s">
        <v>74</v>
      </c>
      <c r="H286">
        <v>0</v>
      </c>
      <c r="I286">
        <v>0</v>
      </c>
      <c r="J286">
        <v>0</v>
      </c>
      <c r="K286">
        <v>0</v>
      </c>
      <c r="L286">
        <v>0</v>
      </c>
      <c r="M286">
        <v>686</v>
      </c>
      <c r="N286">
        <v>1</v>
      </c>
      <c r="O286">
        <v>0</v>
      </c>
      <c r="P286">
        <v>975</v>
      </c>
      <c r="Q286">
        <v>0</v>
      </c>
      <c r="R286">
        <v>0</v>
      </c>
      <c r="U286" t="str">
        <f>Tabelle2[[#This Row],[Kundenhierarchie 1]]&amp;Tabelle2[[#This Row],[Händler]]&amp;Tabelle2[[#This Row],[Kategorie]]&amp;Tabelle2[[#This Row],[Gruppe]]&amp;Tabelle2[[#This Row],[Name]]</f>
        <v>Edeka KonzernEdeka Minden (ZL + Lüning)GurkenGurken 720ml GlasDillschnitten, 720ml Glas</v>
      </c>
    </row>
    <row r="287" spans="1:21">
      <c r="A287" t="s">
        <v>16</v>
      </c>
      <c r="B287" t="s">
        <v>18</v>
      </c>
      <c r="C287" t="s">
        <v>7</v>
      </c>
      <c r="D287" t="s">
        <v>245</v>
      </c>
      <c r="E287" t="s">
        <v>107</v>
      </c>
      <c r="F287">
        <v>27</v>
      </c>
      <c r="G287" t="s">
        <v>74</v>
      </c>
      <c r="H287">
        <v>0</v>
      </c>
      <c r="I287">
        <v>0</v>
      </c>
      <c r="J287">
        <v>0</v>
      </c>
      <c r="K287">
        <v>0</v>
      </c>
      <c r="L287">
        <v>0</v>
      </c>
      <c r="M287">
        <v>686</v>
      </c>
      <c r="N287">
        <v>1</v>
      </c>
      <c r="O287">
        <v>0</v>
      </c>
      <c r="P287">
        <v>0</v>
      </c>
      <c r="Q287">
        <v>0</v>
      </c>
      <c r="R287">
        <v>0</v>
      </c>
      <c r="U287" t="str">
        <f>Tabelle2[[#This Row],[Kundenhierarchie 1]]&amp;Tabelle2[[#This Row],[Händler]]&amp;Tabelle2[[#This Row],[Kategorie]]&amp;Tabelle2[[#This Row],[Gruppe]]&amp;Tabelle2[[#This Row],[Name]]</f>
        <v>Edeka KonzernEdeka Minden (ZL + Lüning)GurkenGurken 720ml GlasDillschnitten, 720ml Glas, 8er Tray</v>
      </c>
    </row>
    <row r="288" spans="1:21">
      <c r="A288" t="s">
        <v>16</v>
      </c>
      <c r="B288" t="s">
        <v>18</v>
      </c>
      <c r="C288" t="s">
        <v>7</v>
      </c>
      <c r="D288" t="s">
        <v>245</v>
      </c>
      <c r="E288" t="s">
        <v>248</v>
      </c>
      <c r="F288">
        <v>4</v>
      </c>
      <c r="G288" t="s">
        <v>51</v>
      </c>
      <c r="H288">
        <v>1</v>
      </c>
      <c r="I288">
        <v>0.99721448467966578</v>
      </c>
      <c r="J288">
        <v>95.40617930156256</v>
      </c>
      <c r="K288">
        <v>-1.6454188159959007</v>
      </c>
      <c r="L288">
        <v>686</v>
      </c>
      <c r="M288">
        <v>686</v>
      </c>
      <c r="N288">
        <v>359</v>
      </c>
      <c r="O288">
        <v>358</v>
      </c>
      <c r="P288">
        <v>975</v>
      </c>
      <c r="Q288">
        <v>98.644150074921029</v>
      </c>
      <c r="R288">
        <v>-0.65500557199754894</v>
      </c>
      <c r="U288" t="str">
        <f>Tabelle2[[#This Row],[Kundenhierarchie 1]]&amp;Tabelle2[[#This Row],[Händler]]&amp;Tabelle2[[#This Row],[Kategorie]]&amp;Tabelle2[[#This Row],[Gruppe]]&amp;Tabelle2[[#This Row],[Name]]</f>
        <v>Edeka KonzernEdeka Minden (ZL + Lüning)GurkenGurken 720ml GlasGewürzgurken, 720ml, 12er</v>
      </c>
    </row>
    <row r="289" spans="1:21">
      <c r="A289" t="s">
        <v>16</v>
      </c>
      <c r="B289" t="s">
        <v>18</v>
      </c>
      <c r="C289" t="s">
        <v>7</v>
      </c>
      <c r="D289" t="s">
        <v>245</v>
      </c>
      <c r="E289" t="s">
        <v>249</v>
      </c>
      <c r="F289">
        <v>26</v>
      </c>
      <c r="G289" t="s">
        <v>74</v>
      </c>
      <c r="H289">
        <v>0</v>
      </c>
      <c r="I289">
        <v>0</v>
      </c>
      <c r="J289">
        <v>0</v>
      </c>
      <c r="K289">
        <v>0</v>
      </c>
      <c r="L289">
        <v>0</v>
      </c>
      <c r="M289">
        <v>686</v>
      </c>
      <c r="N289">
        <v>1</v>
      </c>
      <c r="O289">
        <v>0</v>
      </c>
      <c r="P289">
        <v>975</v>
      </c>
      <c r="Q289">
        <v>0</v>
      </c>
      <c r="R289">
        <v>0</v>
      </c>
      <c r="U289" t="str">
        <f>Tabelle2[[#This Row],[Kundenhierarchie 1]]&amp;Tabelle2[[#This Row],[Händler]]&amp;Tabelle2[[#This Row],[Kategorie]]&amp;Tabelle2[[#This Row],[Gruppe]]&amp;Tabelle2[[#This Row],[Name]]</f>
        <v>Edeka KonzernEdeka Minden (ZL + Lüning)GurkenGurken 720ml GlasGurken Moskauer Art CK, 720ml Glas</v>
      </c>
    </row>
    <row r="290" spans="1:21">
      <c r="A290" t="s">
        <v>16</v>
      </c>
      <c r="B290" t="s">
        <v>18</v>
      </c>
      <c r="C290" t="s">
        <v>7</v>
      </c>
      <c r="D290" t="s">
        <v>245</v>
      </c>
      <c r="E290" t="s">
        <v>101</v>
      </c>
      <c r="F290">
        <v>26</v>
      </c>
      <c r="G290" t="s">
        <v>74</v>
      </c>
      <c r="H290">
        <v>0</v>
      </c>
      <c r="I290">
        <v>0</v>
      </c>
      <c r="J290">
        <v>0</v>
      </c>
      <c r="K290">
        <v>0</v>
      </c>
      <c r="L290">
        <v>0</v>
      </c>
      <c r="M290">
        <v>686</v>
      </c>
      <c r="N290">
        <v>1</v>
      </c>
      <c r="O290">
        <v>0</v>
      </c>
      <c r="P290">
        <v>0</v>
      </c>
      <c r="Q290">
        <v>0</v>
      </c>
      <c r="R290">
        <v>0</v>
      </c>
      <c r="U290" t="str">
        <f>Tabelle2[[#This Row],[Kundenhierarchie 1]]&amp;Tabelle2[[#This Row],[Händler]]&amp;Tabelle2[[#This Row],[Kategorie]]&amp;Tabelle2[[#This Row],[Gruppe]]&amp;Tabelle2[[#This Row],[Name]]</f>
        <v>Edeka KonzernEdeka Minden (ZL + Lüning)GurkenGurken 720ml GlasGurken Moskauer Art, 720ml Glas 8er Tray</v>
      </c>
    </row>
    <row r="291" spans="1:21">
      <c r="A291" t="s">
        <v>16</v>
      </c>
      <c r="B291" t="s">
        <v>18</v>
      </c>
      <c r="C291" t="s">
        <v>7</v>
      </c>
      <c r="D291" t="s">
        <v>245</v>
      </c>
      <c r="E291" t="s">
        <v>250</v>
      </c>
      <c r="F291">
        <v>17</v>
      </c>
      <c r="G291" t="s">
        <v>63</v>
      </c>
      <c r="H291">
        <v>0.95189504373177847</v>
      </c>
      <c r="I291">
        <v>0.71304347826086956</v>
      </c>
      <c r="J291">
        <v>56.330273701071569</v>
      </c>
      <c r="K291">
        <v>56.330273701071569</v>
      </c>
      <c r="L291">
        <v>653</v>
      </c>
      <c r="M291">
        <v>686</v>
      </c>
      <c r="N291">
        <v>345</v>
      </c>
      <c r="O291">
        <v>246</v>
      </c>
      <c r="P291">
        <v>975</v>
      </c>
      <c r="Q291">
        <v>67.712300903191576</v>
      </c>
      <c r="R291">
        <v>67.712300903191576</v>
      </c>
      <c r="U291" t="str">
        <f>Tabelle2[[#This Row],[Kundenhierarchie 1]]&amp;Tabelle2[[#This Row],[Händler]]&amp;Tabelle2[[#This Row],[Kategorie]]&amp;Tabelle2[[#This Row],[Gruppe]]&amp;Tabelle2[[#This Row],[Name]]</f>
        <v>Edeka KonzernEdeka Minden (ZL + Lüning)GurkenGurken 720ml GlasGurken Ungarische Art CK, 720ml Glas</v>
      </c>
    </row>
    <row r="292" spans="1:21">
      <c r="A292" t="s">
        <v>16</v>
      </c>
      <c r="B292" t="s">
        <v>18</v>
      </c>
      <c r="C292" t="s">
        <v>7</v>
      </c>
      <c r="D292" t="s">
        <v>245</v>
      </c>
      <c r="E292" t="s">
        <v>251</v>
      </c>
      <c r="F292">
        <v>17</v>
      </c>
      <c r="G292" t="s">
        <v>63</v>
      </c>
      <c r="H292">
        <v>0</v>
      </c>
      <c r="I292">
        <v>0</v>
      </c>
      <c r="J292">
        <v>0</v>
      </c>
      <c r="K292">
        <v>0</v>
      </c>
      <c r="L292">
        <v>0</v>
      </c>
      <c r="M292">
        <v>686</v>
      </c>
      <c r="N292">
        <v>1</v>
      </c>
      <c r="O292">
        <v>0</v>
      </c>
      <c r="P292">
        <v>0</v>
      </c>
      <c r="Q292">
        <v>0</v>
      </c>
      <c r="R292">
        <v>0</v>
      </c>
      <c r="U292" t="str">
        <f>Tabelle2[[#This Row],[Kundenhierarchie 1]]&amp;Tabelle2[[#This Row],[Händler]]&amp;Tabelle2[[#This Row],[Kategorie]]&amp;Tabelle2[[#This Row],[Gruppe]]&amp;Tabelle2[[#This Row],[Name]]</f>
        <v>Edeka KonzernEdeka Minden (ZL + Lüning)GurkenGurken 720ml GlasGurken Ungarische Art,720ml Gl. 8er Tray</v>
      </c>
    </row>
    <row r="293" spans="1:21">
      <c r="A293" t="s">
        <v>16</v>
      </c>
      <c r="B293" t="s">
        <v>18</v>
      </c>
      <c r="C293" t="s">
        <v>7</v>
      </c>
      <c r="D293" t="s">
        <v>245</v>
      </c>
      <c r="E293" t="s">
        <v>252</v>
      </c>
      <c r="F293">
        <v>14</v>
      </c>
      <c r="G293" t="s">
        <v>63</v>
      </c>
      <c r="H293">
        <v>0.58454810495626819</v>
      </c>
      <c r="I293">
        <v>0.73952095808383234</v>
      </c>
      <c r="J293">
        <v>50.791377995206872</v>
      </c>
      <c r="K293">
        <v>7.6092809253123264</v>
      </c>
      <c r="L293">
        <v>401</v>
      </c>
      <c r="M293">
        <v>686</v>
      </c>
      <c r="N293">
        <v>334</v>
      </c>
      <c r="O293">
        <v>247</v>
      </c>
      <c r="P293">
        <v>975</v>
      </c>
      <c r="Q293">
        <v>65.223571408791187</v>
      </c>
      <c r="R293">
        <v>14.97608741650911</v>
      </c>
      <c r="U293" t="str">
        <f>Tabelle2[[#This Row],[Kundenhierarchie 1]]&amp;Tabelle2[[#This Row],[Händler]]&amp;Tabelle2[[#This Row],[Kategorie]]&amp;Tabelle2[[#This Row],[Gruppe]]&amp;Tabelle2[[#This Row],[Name]]</f>
        <v>Edeka KonzernEdeka Minden (ZL + Lüning)GurkenGurken 720ml GlasGurkenviertel, 720ml Glas</v>
      </c>
    </row>
    <row r="294" spans="1:21">
      <c r="A294" t="s">
        <v>16</v>
      </c>
      <c r="B294" t="s">
        <v>18</v>
      </c>
      <c r="C294" t="s">
        <v>7</v>
      </c>
      <c r="D294" t="s">
        <v>245</v>
      </c>
      <c r="E294" t="s">
        <v>111</v>
      </c>
      <c r="F294">
        <v>14</v>
      </c>
      <c r="G294" t="s">
        <v>63</v>
      </c>
      <c r="H294">
        <v>0</v>
      </c>
      <c r="I294">
        <v>0</v>
      </c>
      <c r="J294">
        <v>0</v>
      </c>
      <c r="K294">
        <v>0</v>
      </c>
      <c r="L294">
        <v>0</v>
      </c>
      <c r="M294">
        <v>686</v>
      </c>
      <c r="N294">
        <v>1</v>
      </c>
      <c r="O294">
        <v>0</v>
      </c>
      <c r="P294">
        <v>0</v>
      </c>
      <c r="Q294">
        <v>0</v>
      </c>
      <c r="R294">
        <v>0</v>
      </c>
      <c r="U294" t="str">
        <f>Tabelle2[[#This Row],[Kundenhierarchie 1]]&amp;Tabelle2[[#This Row],[Händler]]&amp;Tabelle2[[#This Row],[Kategorie]]&amp;Tabelle2[[#This Row],[Gruppe]]&amp;Tabelle2[[#This Row],[Name]]</f>
        <v>Edeka KonzernEdeka Minden (ZL + Lüning)GurkenGurken 720ml GlasGurkenviertel, 720ml Glas 8er Tray</v>
      </c>
    </row>
    <row r="295" spans="1:21">
      <c r="A295" t="s">
        <v>16</v>
      </c>
      <c r="B295" t="s">
        <v>18</v>
      </c>
      <c r="C295" t="s">
        <v>7</v>
      </c>
      <c r="D295" t="s">
        <v>245</v>
      </c>
      <c r="E295" t="s">
        <v>253</v>
      </c>
      <c r="F295">
        <v>10</v>
      </c>
      <c r="G295" t="s">
        <v>51</v>
      </c>
      <c r="H295">
        <v>0.91690962099125362</v>
      </c>
      <c r="I295">
        <v>0.88379204892966357</v>
      </c>
      <c r="J295">
        <v>65.920257732774729</v>
      </c>
      <c r="K295">
        <v>-0.31434543992605768</v>
      </c>
      <c r="L295">
        <v>629</v>
      </c>
      <c r="M295">
        <v>686</v>
      </c>
      <c r="N295">
        <v>327</v>
      </c>
      <c r="O295">
        <v>289</v>
      </c>
      <c r="P295">
        <v>975</v>
      </c>
      <c r="Q295">
        <v>76.330917055776467</v>
      </c>
      <c r="R295">
        <v>-0.89774425298644189</v>
      </c>
      <c r="U295" t="str">
        <f>Tabelle2[[#This Row],[Kundenhierarchie 1]]&amp;Tabelle2[[#This Row],[Händler]]&amp;Tabelle2[[#This Row],[Kategorie]]&amp;Tabelle2[[#This Row],[Gruppe]]&amp;Tabelle2[[#This Row],[Name]]</f>
        <v>Edeka KonzernEdeka Minden (ZL + Lüning)GurkenGurken 720ml GlasSalzdillgurken, 720ml Glas</v>
      </c>
    </row>
    <row r="296" spans="1:21">
      <c r="A296" t="s">
        <v>16</v>
      </c>
      <c r="B296" t="s">
        <v>18</v>
      </c>
      <c r="C296" t="s">
        <v>7</v>
      </c>
      <c r="D296" t="s">
        <v>245</v>
      </c>
      <c r="E296" t="s">
        <v>254</v>
      </c>
      <c r="F296">
        <v>10</v>
      </c>
      <c r="G296" t="s">
        <v>51</v>
      </c>
      <c r="H296">
        <v>0</v>
      </c>
      <c r="I296">
        <v>0</v>
      </c>
      <c r="J296">
        <v>0</v>
      </c>
      <c r="K296">
        <v>0</v>
      </c>
      <c r="L296">
        <v>0</v>
      </c>
      <c r="M296">
        <v>686</v>
      </c>
      <c r="N296">
        <v>1</v>
      </c>
      <c r="O296">
        <v>0</v>
      </c>
      <c r="P296">
        <v>0</v>
      </c>
      <c r="Q296">
        <v>0</v>
      </c>
      <c r="R296">
        <v>0</v>
      </c>
      <c r="U296" t="str">
        <f>Tabelle2[[#This Row],[Kundenhierarchie 1]]&amp;Tabelle2[[#This Row],[Händler]]&amp;Tabelle2[[#This Row],[Kategorie]]&amp;Tabelle2[[#This Row],[Gruppe]]&amp;Tabelle2[[#This Row],[Name]]</f>
        <v>Edeka KonzernEdeka Minden (ZL + Lüning)GurkenGurken 720ml GlasSalzdillgurken, 720ml Glas, 8er Tray</v>
      </c>
    </row>
    <row r="297" spans="1:21">
      <c r="A297" t="s">
        <v>16</v>
      </c>
      <c r="B297" t="s">
        <v>18</v>
      </c>
      <c r="C297" t="s">
        <v>7</v>
      </c>
      <c r="D297" t="s">
        <v>245</v>
      </c>
      <c r="E297" t="s">
        <v>255</v>
      </c>
      <c r="F297">
        <v>11</v>
      </c>
      <c r="G297" t="s">
        <v>51</v>
      </c>
      <c r="H297">
        <v>0</v>
      </c>
      <c r="I297">
        <v>0</v>
      </c>
      <c r="J297">
        <v>0</v>
      </c>
      <c r="K297">
        <v>0</v>
      </c>
      <c r="L297">
        <v>0</v>
      </c>
      <c r="M297">
        <v>686</v>
      </c>
      <c r="N297">
        <v>1</v>
      </c>
      <c r="O297">
        <v>0</v>
      </c>
      <c r="P297">
        <v>0</v>
      </c>
      <c r="Q297">
        <v>0</v>
      </c>
      <c r="R297">
        <v>0</v>
      </c>
      <c r="U297" t="str">
        <f>Tabelle2[[#This Row],[Kundenhierarchie 1]]&amp;Tabelle2[[#This Row],[Händler]]&amp;Tabelle2[[#This Row],[Kategorie]]&amp;Tabelle2[[#This Row],[Gruppe]]&amp;Tabelle2[[#This Row],[Name]]</f>
        <v>Edeka KonzernEdeka Minden (ZL + Lüning)GurkenGurken 720ml GlasSchles. Gurkenhappen, 720ml Gl., 8er Tr.</v>
      </c>
    </row>
    <row r="298" spans="1:21">
      <c r="A298" t="s">
        <v>16</v>
      </c>
      <c r="B298" t="s">
        <v>18</v>
      </c>
      <c r="C298" t="s">
        <v>7</v>
      </c>
      <c r="D298" t="s">
        <v>245</v>
      </c>
      <c r="E298" t="s">
        <v>256</v>
      </c>
      <c r="F298">
        <v>11</v>
      </c>
      <c r="G298" t="s">
        <v>51</v>
      </c>
      <c r="H298">
        <v>1</v>
      </c>
      <c r="I298">
        <v>0.96657381615598881</v>
      </c>
      <c r="J298">
        <v>82.294337093519303</v>
      </c>
      <c r="K298">
        <v>5.0690503706333789</v>
      </c>
      <c r="L298">
        <v>686</v>
      </c>
      <c r="M298">
        <v>686</v>
      </c>
      <c r="N298">
        <v>359</v>
      </c>
      <c r="O298">
        <v>347</v>
      </c>
      <c r="P298">
        <v>975</v>
      </c>
      <c r="Q298">
        <v>93.251022127457006</v>
      </c>
      <c r="R298">
        <v>1.1009913614963551</v>
      </c>
      <c r="U298" t="str">
        <f>Tabelle2[[#This Row],[Kundenhierarchie 1]]&amp;Tabelle2[[#This Row],[Händler]]&amp;Tabelle2[[#This Row],[Kategorie]]&amp;Tabelle2[[#This Row],[Gruppe]]&amp;Tabelle2[[#This Row],[Name]]</f>
        <v>Edeka KonzernEdeka Minden (ZL + Lüning)GurkenGurken 720ml GlasSchles. Gurkenhappen, 720ml Glas</v>
      </c>
    </row>
    <row r="299" spans="1:21">
      <c r="A299" t="s">
        <v>16</v>
      </c>
      <c r="B299" t="s">
        <v>18</v>
      </c>
      <c r="C299" t="s">
        <v>7</v>
      </c>
      <c r="D299" t="s">
        <v>259</v>
      </c>
      <c r="E299" t="s">
        <v>257</v>
      </c>
      <c r="F299">
        <v>25</v>
      </c>
      <c r="G299" t="s">
        <v>74</v>
      </c>
      <c r="H299">
        <v>0</v>
      </c>
      <c r="I299">
        <v>0</v>
      </c>
      <c r="J299">
        <v>5.1504043511840782</v>
      </c>
      <c r="K299">
        <v>-18.809336911686852</v>
      </c>
      <c r="L299">
        <v>0</v>
      </c>
      <c r="M299">
        <v>686</v>
      </c>
      <c r="N299">
        <v>1</v>
      </c>
      <c r="O299">
        <v>0</v>
      </c>
      <c r="P299">
        <v>975</v>
      </c>
      <c r="Q299">
        <v>6.2564619593531434</v>
      </c>
      <c r="R299">
        <v>-33.729101068598929</v>
      </c>
      <c r="U299" t="str">
        <f>Tabelle2[[#This Row],[Kundenhierarchie 1]]&amp;Tabelle2[[#This Row],[Händler]]&amp;Tabelle2[[#This Row],[Kategorie]]&amp;Tabelle2[[#This Row],[Gruppe]]&amp;Tabelle2[[#This Row],[Name]]</f>
        <v>Edeka KonzernEdeka Minden (ZL + Lüning)GurkenGurken Pure 327mlPure Cornichons Blütenhonig, 10x327ml Gl</v>
      </c>
    </row>
    <row r="300" spans="1:21">
      <c r="A300" t="s">
        <v>16</v>
      </c>
      <c r="B300" t="s">
        <v>18</v>
      </c>
      <c r="C300" t="s">
        <v>7</v>
      </c>
      <c r="D300" t="s">
        <v>259</v>
      </c>
      <c r="E300" t="s">
        <v>258</v>
      </c>
      <c r="F300">
        <v>28</v>
      </c>
      <c r="G300" t="s">
        <v>74</v>
      </c>
      <c r="H300">
        <v>0</v>
      </c>
      <c r="I300">
        <v>0</v>
      </c>
      <c r="J300">
        <v>5.0883331052931489</v>
      </c>
      <c r="K300">
        <v>-16.996125242549173</v>
      </c>
      <c r="L300">
        <v>0</v>
      </c>
      <c r="M300">
        <v>686</v>
      </c>
      <c r="N300">
        <v>1</v>
      </c>
      <c r="O300">
        <v>0</v>
      </c>
      <c r="P300">
        <v>975</v>
      </c>
      <c r="Q300">
        <v>8.945907944456053</v>
      </c>
      <c r="R300">
        <v>-27.304228313488032</v>
      </c>
      <c r="U300" t="str">
        <f>Tabelle2[[#This Row],[Kundenhierarchie 1]]&amp;Tabelle2[[#This Row],[Händler]]&amp;Tabelle2[[#This Row],[Kategorie]]&amp;Tabelle2[[#This Row],[Gruppe]]&amp;Tabelle2[[#This Row],[Name]]</f>
        <v>Edeka KonzernEdeka Minden (ZL + Lüning)GurkenGurken Pure 327mlPure Cornichons Jalapeño, 10x327ml Gl.</v>
      </c>
    </row>
    <row r="301" spans="1:21">
      <c r="A301" t="s">
        <v>16</v>
      </c>
      <c r="B301" t="s">
        <v>18</v>
      </c>
      <c r="C301" t="s">
        <v>7</v>
      </c>
      <c r="D301" t="s">
        <v>259</v>
      </c>
      <c r="E301" t="s">
        <v>260</v>
      </c>
      <c r="F301">
        <v>23</v>
      </c>
      <c r="G301" t="s">
        <v>63</v>
      </c>
      <c r="H301">
        <v>0</v>
      </c>
      <c r="I301">
        <v>0</v>
      </c>
      <c r="J301">
        <v>5.3144035876316513</v>
      </c>
      <c r="K301">
        <v>-23.721663565631832</v>
      </c>
      <c r="L301">
        <v>0</v>
      </c>
      <c r="M301">
        <v>686</v>
      </c>
      <c r="N301">
        <v>1</v>
      </c>
      <c r="O301">
        <v>0</v>
      </c>
      <c r="P301">
        <v>975</v>
      </c>
      <c r="Q301">
        <v>8.627952660107951</v>
      </c>
      <c r="R301">
        <v>-33.770326237485342</v>
      </c>
      <c r="U301" t="str">
        <f>Tabelle2[[#This Row],[Kundenhierarchie 1]]&amp;Tabelle2[[#This Row],[Händler]]&amp;Tabelle2[[#This Row],[Kategorie]]&amp;Tabelle2[[#This Row],[Gruppe]]&amp;Tabelle2[[#This Row],[Name]]</f>
        <v>Edeka KonzernEdeka Minden (ZL + Lüning)GurkenGurken Pure 327mlPure Cornichons Kräuter, 10x327ml Gl.</v>
      </c>
    </row>
    <row r="302" spans="1:21">
      <c r="A302" t="s">
        <v>16</v>
      </c>
      <c r="B302" t="s">
        <v>18</v>
      </c>
      <c r="C302" t="s">
        <v>7</v>
      </c>
      <c r="D302" t="s">
        <v>261</v>
      </c>
      <c r="E302" t="s">
        <v>126</v>
      </c>
      <c r="F302">
        <v>5</v>
      </c>
      <c r="G302" t="s">
        <v>51</v>
      </c>
      <c r="H302">
        <v>0.57288629737609331</v>
      </c>
      <c r="I302">
        <v>0.97959183673469385</v>
      </c>
      <c r="J302">
        <v>51.975935382436553</v>
      </c>
      <c r="K302">
        <v>1.412161381334303</v>
      </c>
      <c r="L302">
        <v>393</v>
      </c>
      <c r="M302">
        <v>686</v>
      </c>
      <c r="N302">
        <v>196</v>
      </c>
      <c r="O302">
        <v>192</v>
      </c>
      <c r="P302">
        <v>975</v>
      </c>
      <c r="Q302">
        <v>64.482728104407599</v>
      </c>
      <c r="R302">
        <v>7.2349275639435717</v>
      </c>
      <c r="U302" t="str">
        <f>Tabelle2[[#This Row],[Kundenhierarchie 1]]&amp;Tabelle2[[#This Row],[Händler]]&amp;Tabelle2[[#This Row],[Kategorie]]&amp;Tabelle2[[#This Row],[Gruppe]]&amp;Tabelle2[[#This Row],[Name]]</f>
        <v>Edeka KonzernEdeka Minden (ZL + Lüning)GurkenSchlemmertöpfchen 580ml GlasSchlemmert. Bals. Bianco, 580ml, 12er</v>
      </c>
    </row>
    <row r="303" spans="1:21">
      <c r="A303" t="s">
        <v>16</v>
      </c>
      <c r="B303" t="s">
        <v>18</v>
      </c>
      <c r="C303" t="s">
        <v>7</v>
      </c>
      <c r="D303" t="s">
        <v>261</v>
      </c>
      <c r="E303" t="s">
        <v>127</v>
      </c>
      <c r="F303">
        <v>5</v>
      </c>
      <c r="G303" t="s">
        <v>51</v>
      </c>
      <c r="H303">
        <v>0</v>
      </c>
      <c r="I303">
        <v>0</v>
      </c>
      <c r="J303">
        <v>0</v>
      </c>
      <c r="K303">
        <v>0</v>
      </c>
      <c r="L303">
        <v>0</v>
      </c>
      <c r="M303">
        <v>686</v>
      </c>
      <c r="N303">
        <v>1</v>
      </c>
      <c r="O303">
        <v>0</v>
      </c>
      <c r="P303">
        <v>0</v>
      </c>
      <c r="Q303">
        <v>0</v>
      </c>
      <c r="R303">
        <v>0</v>
      </c>
      <c r="U303" t="str">
        <f>Tabelle2[[#This Row],[Kundenhierarchie 1]]&amp;Tabelle2[[#This Row],[Händler]]&amp;Tabelle2[[#This Row],[Kategorie]]&amp;Tabelle2[[#This Row],[Gruppe]]&amp;Tabelle2[[#This Row],[Name]]</f>
        <v>Edeka KonzernEdeka Minden (ZL + Lüning)GurkenSchlemmertöpfchen 580ml GlasSchlemmert. Bals. Bianco, 580ml, 8er</v>
      </c>
    </row>
    <row r="304" spans="1:21">
      <c r="A304" t="s">
        <v>16</v>
      </c>
      <c r="B304" t="s">
        <v>18</v>
      </c>
      <c r="C304" t="s">
        <v>7</v>
      </c>
      <c r="D304" t="s">
        <v>261</v>
      </c>
      <c r="E304" t="s">
        <v>122</v>
      </c>
      <c r="F304">
        <v>6</v>
      </c>
      <c r="G304" t="s">
        <v>51</v>
      </c>
      <c r="H304">
        <v>1</v>
      </c>
      <c r="I304">
        <v>0.9526462395543176</v>
      </c>
      <c r="J304">
        <v>71.558660940231249</v>
      </c>
      <c r="K304">
        <v>6.4199348010238726</v>
      </c>
      <c r="L304">
        <v>686</v>
      </c>
      <c r="M304">
        <v>686</v>
      </c>
      <c r="N304">
        <v>359</v>
      </c>
      <c r="O304">
        <v>342</v>
      </c>
      <c r="P304">
        <v>975</v>
      </c>
      <c r="Q304">
        <v>86.820869398499383</v>
      </c>
      <c r="R304">
        <v>3.5155075741329398</v>
      </c>
      <c r="U304" t="str">
        <f>Tabelle2[[#This Row],[Kundenhierarchie 1]]&amp;Tabelle2[[#This Row],[Händler]]&amp;Tabelle2[[#This Row],[Kategorie]]&amp;Tabelle2[[#This Row],[Gruppe]]&amp;Tabelle2[[#This Row],[Name]]</f>
        <v>Edeka KonzernEdeka Minden (ZL + Lüning)GurkenSchlemmertöpfchen 580ml GlasSchlemmert. Chili, 580ml, 12er</v>
      </c>
    </row>
    <row r="305" spans="1:21">
      <c r="A305" t="s">
        <v>16</v>
      </c>
      <c r="B305" t="s">
        <v>18</v>
      </c>
      <c r="C305" t="s">
        <v>7</v>
      </c>
      <c r="D305" t="s">
        <v>261</v>
      </c>
      <c r="E305" t="s">
        <v>123</v>
      </c>
      <c r="F305">
        <v>6</v>
      </c>
      <c r="G305" t="s">
        <v>51</v>
      </c>
      <c r="H305">
        <v>0</v>
      </c>
      <c r="I305">
        <v>0</v>
      </c>
      <c r="J305">
        <v>0</v>
      </c>
      <c r="K305">
        <v>0</v>
      </c>
      <c r="L305">
        <v>0</v>
      </c>
      <c r="M305">
        <v>686</v>
      </c>
      <c r="N305">
        <v>1</v>
      </c>
      <c r="O305">
        <v>0</v>
      </c>
      <c r="P305">
        <v>0</v>
      </c>
      <c r="Q305">
        <v>0</v>
      </c>
      <c r="R305">
        <v>0</v>
      </c>
      <c r="U305" t="str">
        <f>Tabelle2[[#This Row],[Kundenhierarchie 1]]&amp;Tabelle2[[#This Row],[Händler]]&amp;Tabelle2[[#This Row],[Kategorie]]&amp;Tabelle2[[#This Row],[Gruppe]]&amp;Tabelle2[[#This Row],[Name]]</f>
        <v>Edeka KonzernEdeka Minden (ZL + Lüning)GurkenSchlemmertöpfchen 580ml GlasSchlemmert. Chili, 580ml, 8er</v>
      </c>
    </row>
    <row r="306" spans="1:21">
      <c r="A306" t="s">
        <v>16</v>
      </c>
      <c r="B306" t="s">
        <v>18</v>
      </c>
      <c r="C306" t="s">
        <v>7</v>
      </c>
      <c r="D306" t="s">
        <v>261</v>
      </c>
      <c r="E306" t="s">
        <v>124</v>
      </c>
      <c r="F306">
        <v>2</v>
      </c>
      <c r="G306" t="s">
        <v>51</v>
      </c>
      <c r="H306">
        <v>0.98833819241982512</v>
      </c>
      <c r="I306">
        <v>0.9774647887323944</v>
      </c>
      <c r="J306">
        <v>87.116561342445081</v>
      </c>
      <c r="K306">
        <v>5.0613681356850213</v>
      </c>
      <c r="L306">
        <v>678</v>
      </c>
      <c r="M306">
        <v>686</v>
      </c>
      <c r="N306">
        <v>355</v>
      </c>
      <c r="O306">
        <v>347</v>
      </c>
      <c r="P306">
        <v>975</v>
      </c>
      <c r="Q306">
        <v>94.369113568419891</v>
      </c>
      <c r="R306">
        <v>2.083407293659306</v>
      </c>
      <c r="U306" t="str">
        <f>Tabelle2[[#This Row],[Kundenhierarchie 1]]&amp;Tabelle2[[#This Row],[Händler]]&amp;Tabelle2[[#This Row],[Kategorie]]&amp;Tabelle2[[#This Row],[Gruppe]]&amp;Tabelle2[[#This Row],[Name]]</f>
        <v>Edeka KonzernEdeka Minden (ZL + Lüning)GurkenSchlemmertöpfchen 580ml GlasSchlemmert. Honig, 580ml, 12er</v>
      </c>
    </row>
    <row r="307" spans="1:21">
      <c r="A307" t="s">
        <v>16</v>
      </c>
      <c r="B307" t="s">
        <v>18</v>
      </c>
      <c r="C307" t="s">
        <v>7</v>
      </c>
      <c r="D307" t="s">
        <v>261</v>
      </c>
      <c r="E307" t="s">
        <v>125</v>
      </c>
      <c r="F307">
        <v>2</v>
      </c>
      <c r="G307" t="s">
        <v>51</v>
      </c>
      <c r="H307">
        <v>0</v>
      </c>
      <c r="I307">
        <v>0</v>
      </c>
      <c r="J307">
        <v>0</v>
      </c>
      <c r="K307">
        <v>0</v>
      </c>
      <c r="L307">
        <v>0</v>
      </c>
      <c r="M307">
        <v>686</v>
      </c>
      <c r="N307">
        <v>1</v>
      </c>
      <c r="O307">
        <v>0</v>
      </c>
      <c r="P307">
        <v>0</v>
      </c>
      <c r="Q307">
        <v>0</v>
      </c>
      <c r="R307">
        <v>0</v>
      </c>
      <c r="U307" t="str">
        <f>Tabelle2[[#This Row],[Kundenhierarchie 1]]&amp;Tabelle2[[#This Row],[Händler]]&amp;Tabelle2[[#This Row],[Kategorie]]&amp;Tabelle2[[#This Row],[Gruppe]]&amp;Tabelle2[[#This Row],[Name]]</f>
        <v>Edeka KonzernEdeka Minden (ZL + Lüning)GurkenSchlemmertöpfchen 580ml GlasSchlemmert. Honig, 580ml, 8er</v>
      </c>
    </row>
    <row r="308" spans="1:21">
      <c r="A308" t="s">
        <v>16</v>
      </c>
      <c r="B308" t="s">
        <v>18</v>
      </c>
      <c r="C308" t="s">
        <v>7</v>
      </c>
      <c r="D308" t="s">
        <v>261</v>
      </c>
      <c r="E308" t="s">
        <v>120</v>
      </c>
      <c r="F308">
        <v>16</v>
      </c>
      <c r="G308" t="s">
        <v>63</v>
      </c>
      <c r="H308">
        <v>0.98104956268221577</v>
      </c>
      <c r="I308">
        <v>0.91086350974930363</v>
      </c>
      <c r="J308">
        <v>61.558068628137008</v>
      </c>
      <c r="K308">
        <v>2.0412379943340979</v>
      </c>
      <c r="L308">
        <v>673</v>
      </c>
      <c r="M308">
        <v>686</v>
      </c>
      <c r="N308">
        <v>359</v>
      </c>
      <c r="O308">
        <v>327</v>
      </c>
      <c r="P308">
        <v>975</v>
      </c>
      <c r="Q308">
        <v>78.076298279951644</v>
      </c>
      <c r="R308">
        <v>-0.28825056044864539</v>
      </c>
      <c r="U308" t="str">
        <f>Tabelle2[[#This Row],[Kundenhierarchie 1]]&amp;Tabelle2[[#This Row],[Händler]]&amp;Tabelle2[[#This Row],[Kategorie]]&amp;Tabelle2[[#This Row],[Gruppe]]&amp;Tabelle2[[#This Row],[Name]]</f>
        <v>Edeka KonzernEdeka Minden (ZL + Lüning)GurkenSchlemmertöpfchen 580ml GlasSchlemmert. Honig-Chili, 580ml, 12er</v>
      </c>
    </row>
    <row r="309" spans="1:21">
      <c r="A309" t="s">
        <v>16</v>
      </c>
      <c r="B309" t="s">
        <v>18</v>
      </c>
      <c r="C309" t="s">
        <v>7</v>
      </c>
      <c r="D309" t="s">
        <v>261</v>
      </c>
      <c r="E309" t="s">
        <v>121</v>
      </c>
      <c r="F309">
        <v>16</v>
      </c>
      <c r="G309" t="s">
        <v>63</v>
      </c>
      <c r="H309">
        <v>0</v>
      </c>
      <c r="I309">
        <v>0</v>
      </c>
      <c r="J309">
        <v>0</v>
      </c>
      <c r="K309">
        <v>0</v>
      </c>
      <c r="L309">
        <v>0</v>
      </c>
      <c r="M309">
        <v>686</v>
      </c>
      <c r="N309">
        <v>1</v>
      </c>
      <c r="O309">
        <v>0</v>
      </c>
      <c r="P309">
        <v>0</v>
      </c>
      <c r="Q309">
        <v>0</v>
      </c>
      <c r="R309">
        <v>0</v>
      </c>
      <c r="U309" t="str">
        <f>Tabelle2[[#This Row],[Kundenhierarchie 1]]&amp;Tabelle2[[#This Row],[Händler]]&amp;Tabelle2[[#This Row],[Kategorie]]&amp;Tabelle2[[#This Row],[Gruppe]]&amp;Tabelle2[[#This Row],[Name]]</f>
        <v>Edeka KonzernEdeka Minden (ZL + Lüning)GurkenSchlemmertöpfchen 580ml GlasSchlemmert. Honig-Chili, 580ml, 8er</v>
      </c>
    </row>
    <row r="310" spans="1:21">
      <c r="A310" t="s">
        <v>16</v>
      </c>
      <c r="B310" t="s">
        <v>18</v>
      </c>
      <c r="C310" t="s">
        <v>7</v>
      </c>
      <c r="D310" t="s">
        <v>261</v>
      </c>
      <c r="E310" t="s">
        <v>117</v>
      </c>
      <c r="F310">
        <v>1</v>
      </c>
      <c r="G310" t="s">
        <v>51</v>
      </c>
      <c r="H310">
        <v>0</v>
      </c>
      <c r="I310">
        <v>0</v>
      </c>
      <c r="J310">
        <v>0</v>
      </c>
      <c r="K310">
        <v>0</v>
      </c>
      <c r="L310">
        <v>0</v>
      </c>
      <c r="M310">
        <v>686</v>
      </c>
      <c r="N310">
        <v>1</v>
      </c>
      <c r="O310">
        <v>0</v>
      </c>
      <c r="P310">
        <v>0</v>
      </c>
      <c r="Q310">
        <v>0</v>
      </c>
      <c r="R310">
        <v>0</v>
      </c>
      <c r="U310" t="str">
        <f>Tabelle2[[#This Row],[Kundenhierarchie 1]]&amp;Tabelle2[[#This Row],[Händler]]&amp;Tabelle2[[#This Row],[Kategorie]]&amp;Tabelle2[[#This Row],[Gruppe]]&amp;Tabelle2[[#This Row],[Name]]</f>
        <v>Edeka KonzernEdeka Minden (ZL + Lüning)GurkenSchlemmertöpfchen 580ml GlasSchlemmert. Kraeuter, 580ml, 8er</v>
      </c>
    </row>
    <row r="311" spans="1:21">
      <c r="A311" t="s">
        <v>16</v>
      </c>
      <c r="B311" t="s">
        <v>18</v>
      </c>
      <c r="C311" t="s">
        <v>7</v>
      </c>
      <c r="D311" t="s">
        <v>261</v>
      </c>
      <c r="E311" t="s">
        <v>116</v>
      </c>
      <c r="F311">
        <v>1</v>
      </c>
      <c r="G311" t="s">
        <v>51</v>
      </c>
      <c r="H311">
        <v>1</v>
      </c>
      <c r="I311">
        <v>0.98607242339832868</v>
      </c>
      <c r="J311">
        <v>81.934415579540669</v>
      </c>
      <c r="K311">
        <v>-3.7104391721207377</v>
      </c>
      <c r="L311">
        <v>686</v>
      </c>
      <c r="M311">
        <v>686</v>
      </c>
      <c r="N311">
        <v>359</v>
      </c>
      <c r="O311">
        <v>354</v>
      </c>
      <c r="P311">
        <v>975</v>
      </c>
      <c r="Q311">
        <v>88.673676068576697</v>
      </c>
      <c r="R311">
        <v>-5.0146653336891518</v>
      </c>
      <c r="U311" t="str">
        <f>Tabelle2[[#This Row],[Kundenhierarchie 1]]&amp;Tabelle2[[#This Row],[Händler]]&amp;Tabelle2[[#This Row],[Kategorie]]&amp;Tabelle2[[#This Row],[Gruppe]]&amp;Tabelle2[[#This Row],[Name]]</f>
        <v>Edeka KonzernEdeka Minden (ZL + Lüning)GurkenSchlemmertöpfchen 580ml GlasSchlemmert. Kräuter, 580ml, 12er</v>
      </c>
    </row>
    <row r="312" spans="1:21">
      <c r="A312" t="s">
        <v>16</v>
      </c>
      <c r="B312" t="s">
        <v>18</v>
      </c>
      <c r="C312" t="s">
        <v>12</v>
      </c>
      <c r="D312" t="s">
        <v>271</v>
      </c>
      <c r="E312" t="s">
        <v>262</v>
      </c>
      <c r="F312">
        <v>9</v>
      </c>
      <c r="G312" t="s">
        <v>74</v>
      </c>
      <c r="H312">
        <v>0.54532163742690054</v>
      </c>
      <c r="I312">
        <v>0</v>
      </c>
      <c r="J312">
        <v>40.604822493455501</v>
      </c>
      <c r="K312">
        <v>23.01524730647591</v>
      </c>
      <c r="L312">
        <v>373</v>
      </c>
      <c r="M312">
        <v>684</v>
      </c>
      <c r="N312">
        <v>1</v>
      </c>
      <c r="O312">
        <v>0</v>
      </c>
      <c r="P312">
        <v>975</v>
      </c>
      <c r="Q312">
        <v>57.67965974906047</v>
      </c>
      <c r="R312">
        <v>28.333588693604181</v>
      </c>
      <c r="U312" t="str">
        <f>Tabelle2[[#This Row],[Kundenhierarchie 1]]&amp;Tabelle2[[#This Row],[Händler]]&amp;Tabelle2[[#This Row],[Kategorie]]&amp;Tabelle2[[#This Row],[Gruppe]]&amp;Tabelle2[[#This Row],[Name]]</f>
        <v>Edeka KonzernEdeka Minden (ZL + Lüning)SenfSenf FamilienglasKühne Senf körnig, 250ml Fam.glas 10er</v>
      </c>
    </row>
    <row r="313" spans="1:21">
      <c r="A313" t="s">
        <v>16</v>
      </c>
      <c r="B313" t="s">
        <v>18</v>
      </c>
      <c r="C313" t="s">
        <v>12</v>
      </c>
      <c r="D313" t="s">
        <v>271</v>
      </c>
      <c r="E313" t="s">
        <v>263</v>
      </c>
      <c r="F313">
        <v>6</v>
      </c>
      <c r="G313" t="s">
        <v>74</v>
      </c>
      <c r="H313">
        <v>6.1403508771929821E-2</v>
      </c>
      <c r="I313">
        <v>0</v>
      </c>
      <c r="J313">
        <v>0</v>
      </c>
      <c r="K313">
        <v>-13.777240145562462</v>
      </c>
      <c r="L313">
        <v>42</v>
      </c>
      <c r="M313">
        <v>684</v>
      </c>
      <c r="N313">
        <v>1</v>
      </c>
      <c r="O313">
        <v>0</v>
      </c>
      <c r="P313">
        <v>975</v>
      </c>
      <c r="Q313">
        <v>0</v>
      </c>
      <c r="R313">
        <v>-14.432194937295137</v>
      </c>
      <c r="U313" t="str">
        <f>Tabelle2[[#This Row],[Kundenhierarchie 1]]&amp;Tabelle2[[#This Row],[Händler]]&amp;Tabelle2[[#This Row],[Kategorie]]&amp;Tabelle2[[#This Row],[Gruppe]]&amp;Tabelle2[[#This Row],[Name]]</f>
        <v>Edeka KonzernEdeka Minden (ZL + Lüning)SenfSenf FamilienglasKühne Senf Kräuter, 250ml Fam.glas 10er</v>
      </c>
    </row>
    <row r="314" spans="1:21">
      <c r="A314" t="s">
        <v>16</v>
      </c>
      <c r="B314" t="s">
        <v>18</v>
      </c>
      <c r="C314" t="s">
        <v>12</v>
      </c>
      <c r="D314" t="s">
        <v>271</v>
      </c>
      <c r="E314" t="s">
        <v>264</v>
      </c>
      <c r="F314">
        <v>1</v>
      </c>
      <c r="G314" t="s">
        <v>51</v>
      </c>
      <c r="H314">
        <v>1</v>
      </c>
      <c r="I314">
        <v>0</v>
      </c>
      <c r="J314">
        <v>79.715140212975356</v>
      </c>
      <c r="K314">
        <v>76.668095396647828</v>
      </c>
      <c r="L314">
        <v>684</v>
      </c>
      <c r="M314">
        <v>684</v>
      </c>
      <c r="N314">
        <v>1</v>
      </c>
      <c r="O314">
        <v>0</v>
      </c>
      <c r="P314">
        <v>975</v>
      </c>
      <c r="Q314">
        <v>89.875016928188003</v>
      </c>
      <c r="R314">
        <v>83.092253408620181</v>
      </c>
      <c r="U314" t="str">
        <f>Tabelle2[[#This Row],[Kundenhierarchie 1]]&amp;Tabelle2[[#This Row],[Händler]]&amp;Tabelle2[[#This Row],[Kategorie]]&amp;Tabelle2[[#This Row],[Gruppe]]&amp;Tabelle2[[#This Row],[Name]]</f>
        <v>Edeka KonzernEdeka Minden (ZL + Lüning)SenfSenf FamilienglasKühne Senf mittelsch., 250ml Fam.gl 10er</v>
      </c>
    </row>
    <row r="315" spans="1:21">
      <c r="A315" t="s">
        <v>16</v>
      </c>
      <c r="B315" t="s">
        <v>18</v>
      </c>
      <c r="C315" t="s">
        <v>12</v>
      </c>
      <c r="D315" t="s">
        <v>271</v>
      </c>
      <c r="E315" t="s">
        <v>265</v>
      </c>
      <c r="F315">
        <v>8</v>
      </c>
      <c r="G315" t="s">
        <v>74</v>
      </c>
      <c r="H315">
        <v>0.91374269005847952</v>
      </c>
      <c r="I315">
        <v>0</v>
      </c>
      <c r="J315">
        <v>61.448849025261772</v>
      </c>
      <c r="K315">
        <v>13.220541165165628</v>
      </c>
      <c r="L315">
        <v>625</v>
      </c>
      <c r="M315">
        <v>684</v>
      </c>
      <c r="N315">
        <v>1</v>
      </c>
      <c r="O315">
        <v>0</v>
      </c>
      <c r="P315">
        <v>975</v>
      </c>
      <c r="Q315">
        <v>76.571112181725567</v>
      </c>
      <c r="R315">
        <v>15.234946403769307</v>
      </c>
      <c r="U315" t="str">
        <f>Tabelle2[[#This Row],[Kundenhierarchie 1]]&amp;Tabelle2[[#This Row],[Händler]]&amp;Tabelle2[[#This Row],[Kategorie]]&amp;Tabelle2[[#This Row],[Gruppe]]&amp;Tabelle2[[#This Row],[Name]]</f>
        <v>Edeka KonzernEdeka Minden (ZL + Lüning)SenfSenf FamilienglasKühne Senf süß, 250ml Fam.glas 10er</v>
      </c>
    </row>
    <row r="316" spans="1:21">
      <c r="A316" t="s">
        <v>16</v>
      </c>
      <c r="B316" t="s">
        <v>18</v>
      </c>
      <c r="C316" t="s">
        <v>12</v>
      </c>
      <c r="D316" t="s">
        <v>276</v>
      </c>
      <c r="E316" t="s">
        <v>266</v>
      </c>
      <c r="F316">
        <v>11</v>
      </c>
      <c r="G316" t="s">
        <v>74</v>
      </c>
      <c r="H316">
        <v>0</v>
      </c>
      <c r="I316">
        <v>0</v>
      </c>
      <c r="J316">
        <v>7.3925226283105818</v>
      </c>
      <c r="K316">
        <v>7.3925226283105818</v>
      </c>
      <c r="L316">
        <v>0</v>
      </c>
      <c r="M316">
        <v>684</v>
      </c>
      <c r="N316">
        <v>1</v>
      </c>
      <c r="O316">
        <v>0</v>
      </c>
      <c r="P316">
        <v>975</v>
      </c>
      <c r="Q316">
        <v>12.97946841002622</v>
      </c>
      <c r="R316">
        <v>12.97946841002622</v>
      </c>
      <c r="U316" t="str">
        <f>Tabelle2[[#This Row],[Kundenhierarchie 1]]&amp;Tabelle2[[#This Row],[Händler]]&amp;Tabelle2[[#This Row],[Kategorie]]&amp;Tabelle2[[#This Row],[Gruppe]]&amp;Tabelle2[[#This Row],[Name]]</f>
        <v>Edeka KonzernEdeka Minden (ZL + Lüning)SenfSenf Kopfsteher / SqueezeKühne Habanero Chili Senf 8x250ml Sq.</v>
      </c>
    </row>
    <row r="317" spans="1:21">
      <c r="A317" t="s">
        <v>16</v>
      </c>
      <c r="B317" t="s">
        <v>18</v>
      </c>
      <c r="C317" t="s">
        <v>12</v>
      </c>
      <c r="D317" t="s">
        <v>276</v>
      </c>
      <c r="E317" t="s">
        <v>267</v>
      </c>
      <c r="F317">
        <v>10</v>
      </c>
      <c r="G317" t="s">
        <v>74</v>
      </c>
      <c r="H317">
        <v>0</v>
      </c>
      <c r="I317">
        <v>0</v>
      </c>
      <c r="J317">
        <v>7.6338392569631681</v>
      </c>
      <c r="K317">
        <v>7.6338392569631681</v>
      </c>
      <c r="L317">
        <v>0</v>
      </c>
      <c r="M317">
        <v>684</v>
      </c>
      <c r="N317">
        <v>1</v>
      </c>
      <c r="O317">
        <v>0</v>
      </c>
      <c r="P317">
        <v>975</v>
      </c>
      <c r="Q317">
        <v>12.904694601411761</v>
      </c>
      <c r="R317">
        <v>12.904694601411761</v>
      </c>
      <c r="U317" t="str">
        <f>Tabelle2[[#This Row],[Kundenhierarchie 1]]&amp;Tabelle2[[#This Row],[Händler]]&amp;Tabelle2[[#This Row],[Kategorie]]&amp;Tabelle2[[#This Row],[Gruppe]]&amp;Tabelle2[[#This Row],[Name]]</f>
        <v>Edeka KonzernEdeka Minden (ZL + Lüning)SenfSenf Kopfsteher / SqueezeKühne Hot Dog Senf 8x250ml Squeeze</v>
      </c>
    </row>
    <row r="318" spans="1:21">
      <c r="A318" t="s">
        <v>16</v>
      </c>
      <c r="B318" t="s">
        <v>18</v>
      </c>
      <c r="C318" t="s">
        <v>12</v>
      </c>
      <c r="D318" t="s">
        <v>276</v>
      </c>
      <c r="E318" t="s">
        <v>270</v>
      </c>
      <c r="F318">
        <v>2</v>
      </c>
      <c r="G318" t="s">
        <v>51</v>
      </c>
      <c r="H318">
        <v>1</v>
      </c>
      <c r="I318">
        <v>0</v>
      </c>
      <c r="J318">
        <v>69.682696667757071</v>
      </c>
      <c r="K318">
        <v>69.682696667757071</v>
      </c>
      <c r="L318">
        <v>684</v>
      </c>
      <c r="M318">
        <v>684</v>
      </c>
      <c r="N318">
        <v>1</v>
      </c>
      <c r="O318">
        <v>0</v>
      </c>
      <c r="P318">
        <v>975</v>
      </c>
      <c r="Q318">
        <v>87.597835118893315</v>
      </c>
      <c r="R318">
        <v>87.597835118893315</v>
      </c>
      <c r="U318" t="str">
        <f>Tabelle2[[#This Row],[Kundenhierarchie 1]]&amp;Tabelle2[[#This Row],[Händler]]&amp;Tabelle2[[#This Row],[Kategorie]]&amp;Tabelle2[[#This Row],[Gruppe]]&amp;Tabelle2[[#This Row],[Name]]</f>
        <v>Edeka KonzernEdeka Minden (ZL + Lüning)SenfSenf Kopfsteher / SqueezeKühne Senf mittelscharf, 250ml  Squeeze</v>
      </c>
    </row>
    <row r="319" spans="1:21">
      <c r="A319" t="s">
        <v>16</v>
      </c>
      <c r="B319" t="s">
        <v>18</v>
      </c>
      <c r="C319" t="s">
        <v>12</v>
      </c>
      <c r="D319" t="s">
        <v>280</v>
      </c>
      <c r="E319" t="s">
        <v>272</v>
      </c>
      <c r="F319">
        <v>5</v>
      </c>
      <c r="G319" t="s">
        <v>74</v>
      </c>
      <c r="H319">
        <v>0</v>
      </c>
      <c r="I319">
        <v>0</v>
      </c>
      <c r="J319">
        <v>4.6873163961855919</v>
      </c>
      <c r="K319">
        <v>4.6873163961855919</v>
      </c>
      <c r="L319">
        <v>0</v>
      </c>
      <c r="M319">
        <v>684</v>
      </c>
      <c r="N319">
        <v>1</v>
      </c>
      <c r="O319">
        <v>0</v>
      </c>
      <c r="P319">
        <v>975</v>
      </c>
      <c r="Q319">
        <v>6.197440324159011</v>
      </c>
      <c r="R319">
        <v>6.197440324159011</v>
      </c>
      <c r="U319" t="str">
        <f>Tabelle2[[#This Row],[Kundenhierarchie 1]]&amp;Tabelle2[[#This Row],[Händler]]&amp;Tabelle2[[#This Row],[Kategorie]]&amp;Tabelle2[[#This Row],[Gruppe]]&amp;Tabelle2[[#This Row],[Name]]</f>
        <v>Edeka KonzernEdeka Minden (ZL + Lüning)SenfSenf StandtubenSenf mittelscharf, 875ml Standtb.10er</v>
      </c>
    </row>
    <row r="320" spans="1:21">
      <c r="A320" t="s">
        <v>16</v>
      </c>
      <c r="B320" t="s">
        <v>18</v>
      </c>
      <c r="C320" t="s">
        <v>12</v>
      </c>
      <c r="D320" t="s">
        <v>282</v>
      </c>
      <c r="E320" t="s">
        <v>273</v>
      </c>
      <c r="F320">
        <v>3</v>
      </c>
      <c r="G320" t="s">
        <v>63</v>
      </c>
      <c r="H320">
        <v>0.85087719298245612</v>
      </c>
      <c r="I320">
        <v>0</v>
      </c>
      <c r="J320">
        <v>29.232209887535078</v>
      </c>
      <c r="K320">
        <v>25.24359170637544</v>
      </c>
      <c r="L320">
        <v>582</v>
      </c>
      <c r="M320">
        <v>684</v>
      </c>
      <c r="N320">
        <v>1</v>
      </c>
      <c r="O320">
        <v>0</v>
      </c>
      <c r="P320">
        <v>975</v>
      </c>
      <c r="Q320">
        <v>43.499199881254803</v>
      </c>
      <c r="R320">
        <v>41.151815624108323</v>
      </c>
      <c r="U320" t="str">
        <f>Tabelle2[[#This Row],[Kundenhierarchie 1]]&amp;Tabelle2[[#This Row],[Händler]]&amp;Tabelle2[[#This Row],[Kategorie]]&amp;Tabelle2[[#This Row],[Gruppe]]&amp;Tabelle2[[#This Row],[Name]]</f>
        <v>Edeka KonzernEdeka Minden (ZL + Lüning)SenfSenf TubenMittelscharfer Senf, 100ml Tube</v>
      </c>
    </row>
    <row r="321" spans="1:21">
      <c r="A321" t="s">
        <v>16</v>
      </c>
      <c r="B321" t="s">
        <v>18</v>
      </c>
      <c r="C321" t="s">
        <v>12</v>
      </c>
      <c r="D321" t="s">
        <v>282</v>
      </c>
      <c r="E321" t="s">
        <v>274</v>
      </c>
      <c r="F321">
        <v>4</v>
      </c>
      <c r="G321" t="s">
        <v>63</v>
      </c>
      <c r="H321">
        <v>0.84649122807017541</v>
      </c>
      <c r="I321">
        <v>0</v>
      </c>
      <c r="J321">
        <v>27.425089283775947</v>
      </c>
      <c r="K321">
        <v>25.446000124083671</v>
      </c>
      <c r="L321">
        <v>579</v>
      </c>
      <c r="M321">
        <v>684</v>
      </c>
      <c r="N321">
        <v>1</v>
      </c>
      <c r="O321">
        <v>0</v>
      </c>
      <c r="P321">
        <v>975</v>
      </c>
      <c r="Q321">
        <v>39.861372662953663</v>
      </c>
      <c r="R321">
        <v>39.132521124618002</v>
      </c>
      <c r="U321" t="str">
        <f>Tabelle2[[#This Row],[Kundenhierarchie 1]]&amp;Tabelle2[[#This Row],[Händler]]&amp;Tabelle2[[#This Row],[Kategorie]]&amp;Tabelle2[[#This Row],[Gruppe]]&amp;Tabelle2[[#This Row],[Name]]</f>
        <v>Edeka KonzernEdeka Minden (ZL + Lüning)SenfSenf TubenSenf mittelscharf, 200ml Tube</v>
      </c>
    </row>
    <row r="322" spans="1:21">
      <c r="A322" t="s">
        <v>16</v>
      </c>
      <c r="B322" t="s">
        <v>18</v>
      </c>
      <c r="C322" t="s">
        <v>11</v>
      </c>
      <c r="D322" t="s">
        <v>285</v>
      </c>
      <c r="E322" t="s">
        <v>275</v>
      </c>
      <c r="F322">
        <v>6</v>
      </c>
      <c r="G322" t="s">
        <v>51</v>
      </c>
      <c r="H322">
        <v>5.7437407952871868E-2</v>
      </c>
      <c r="I322">
        <v>0.11538461538461539</v>
      </c>
      <c r="J322">
        <v>9.7771415638074508</v>
      </c>
      <c r="K322">
        <v>-3.9933557335899867</v>
      </c>
      <c r="L322">
        <v>39</v>
      </c>
      <c r="M322">
        <v>679</v>
      </c>
      <c r="N322">
        <v>26</v>
      </c>
      <c r="O322">
        <v>3</v>
      </c>
      <c r="P322">
        <v>975</v>
      </c>
      <c r="Q322">
        <v>12.856251687720357</v>
      </c>
      <c r="R322">
        <v>-16.372841702339912</v>
      </c>
      <c r="U322" t="str">
        <f>Tabelle2[[#This Row],[Kundenhierarchie 1]]&amp;Tabelle2[[#This Row],[Händler]]&amp;Tabelle2[[#This Row],[Kategorie]]&amp;Tabelle2[[#This Row],[Gruppe]]&amp;Tabelle2[[#This Row],[Name]]</f>
        <v>Edeka KonzernEdeka Minden (ZL + Lüning)WürzsaucenWürzsaucen Made for Meat 235 mlWS Made f.Meat Fl. Roasted Papr., 235ml</v>
      </c>
    </row>
    <row r="323" spans="1:21">
      <c r="A323" t="s">
        <v>16</v>
      </c>
      <c r="B323" t="s">
        <v>18</v>
      </c>
      <c r="C323" t="s">
        <v>11</v>
      </c>
      <c r="D323" t="s">
        <v>285</v>
      </c>
      <c r="E323" t="s">
        <v>277</v>
      </c>
      <c r="F323">
        <v>11</v>
      </c>
      <c r="G323" t="s">
        <v>63</v>
      </c>
      <c r="H323">
        <v>5.7437407952871868E-2</v>
      </c>
      <c r="I323">
        <v>7.6923076923076927E-2</v>
      </c>
      <c r="J323">
        <v>5.850594229161624</v>
      </c>
      <c r="K323">
        <v>-11.550720009643509</v>
      </c>
      <c r="L323">
        <v>39</v>
      </c>
      <c r="M323">
        <v>679</v>
      </c>
      <c r="N323">
        <v>26</v>
      </c>
      <c r="O323">
        <v>2</v>
      </c>
      <c r="P323">
        <v>975</v>
      </c>
      <c r="Q323">
        <v>10.47011631093495</v>
      </c>
      <c r="R323">
        <v>-17.849906448698583</v>
      </c>
      <c r="U323" t="str">
        <f>Tabelle2[[#This Row],[Kundenhierarchie 1]]&amp;Tabelle2[[#This Row],[Händler]]&amp;Tabelle2[[#This Row],[Kategorie]]&amp;Tabelle2[[#This Row],[Gruppe]]&amp;Tabelle2[[#This Row],[Name]]</f>
        <v>Edeka KonzernEdeka Minden (ZL + Lüning)WürzsaucenWürzsaucen Made for Meat 235 mlWS Made f.Meat Steakh.ArgentinaSty,235ml</v>
      </c>
    </row>
    <row r="324" spans="1:21">
      <c r="A324" t="s">
        <v>16</v>
      </c>
      <c r="B324" t="s">
        <v>18</v>
      </c>
      <c r="C324" t="s">
        <v>11</v>
      </c>
      <c r="D324" t="s">
        <v>285</v>
      </c>
      <c r="E324" t="s">
        <v>278</v>
      </c>
      <c r="F324">
        <v>8</v>
      </c>
      <c r="G324" t="s">
        <v>51</v>
      </c>
      <c r="H324">
        <v>0.65979381443298968</v>
      </c>
      <c r="I324">
        <v>0.74251497005988021</v>
      </c>
      <c r="J324">
        <v>57.869718912169148</v>
      </c>
      <c r="K324">
        <v>-6.222770775150269</v>
      </c>
      <c r="L324">
        <v>448</v>
      </c>
      <c r="M324">
        <v>679</v>
      </c>
      <c r="N324">
        <v>334</v>
      </c>
      <c r="O324">
        <v>248</v>
      </c>
      <c r="P324">
        <v>975</v>
      </c>
      <c r="Q324">
        <v>75.99279277273321</v>
      </c>
      <c r="R324">
        <v>-8.9718242952338869</v>
      </c>
      <c r="U324" t="str">
        <f>Tabelle2[[#This Row],[Kundenhierarchie 1]]&amp;Tabelle2[[#This Row],[Händler]]&amp;Tabelle2[[#This Row],[Kategorie]]&amp;Tabelle2[[#This Row],[Gruppe]]&amp;Tabelle2[[#This Row],[Name]]</f>
        <v>Edeka KonzernEdeka Minden (ZL + Lüning)WürzsaucenWürzsaucen Made for Meat 235 mlWS Made for Meat BBQ Smoked Pep., 235ml</v>
      </c>
    </row>
    <row r="325" spans="1:21">
      <c r="A325" t="s">
        <v>16</v>
      </c>
      <c r="B325" t="s">
        <v>18</v>
      </c>
      <c r="C325" t="s">
        <v>11</v>
      </c>
      <c r="D325" t="s">
        <v>285</v>
      </c>
      <c r="E325" t="s">
        <v>279</v>
      </c>
      <c r="F325">
        <v>4</v>
      </c>
      <c r="G325" t="s">
        <v>51</v>
      </c>
      <c r="H325">
        <v>0.60824742268041232</v>
      </c>
      <c r="I325">
        <v>0.7</v>
      </c>
      <c r="J325">
        <v>24.681250117049796</v>
      </c>
      <c r="K325">
        <v>-27.081698597479249</v>
      </c>
      <c r="L325">
        <v>413</v>
      </c>
      <c r="M325">
        <v>679</v>
      </c>
      <c r="N325">
        <v>210</v>
      </c>
      <c r="O325">
        <v>147</v>
      </c>
      <c r="P325">
        <v>975</v>
      </c>
      <c r="Q325">
        <v>40.823762298531733</v>
      </c>
      <c r="R325">
        <v>-35.617612708032397</v>
      </c>
      <c r="U325" t="str">
        <f>Tabelle2[[#This Row],[Kundenhierarchie 1]]&amp;Tabelle2[[#This Row],[Händler]]&amp;Tabelle2[[#This Row],[Kategorie]]&amp;Tabelle2[[#This Row],[Gruppe]]&amp;Tabelle2[[#This Row],[Name]]</f>
        <v>Edeka KonzernEdeka Minden (ZL + Lüning)WürzsaucenWürzsaucen Made for Meat 235 mlWS Made for Meat Burger Sty. Chip, 235ml</v>
      </c>
    </row>
    <row r="326" spans="1:21">
      <c r="A326" t="s">
        <v>16</v>
      </c>
      <c r="B326" t="s">
        <v>18</v>
      </c>
      <c r="C326" t="s">
        <v>11</v>
      </c>
      <c r="D326" t="s">
        <v>285</v>
      </c>
      <c r="E326" t="s">
        <v>281</v>
      </c>
      <c r="F326">
        <v>13</v>
      </c>
      <c r="G326" t="s">
        <v>63</v>
      </c>
      <c r="H326">
        <v>0.28276877761413843</v>
      </c>
      <c r="I326">
        <v>0.60427807486631013</v>
      </c>
      <c r="J326">
        <v>27.238246829529096</v>
      </c>
      <c r="K326">
        <v>-25.912308772471274</v>
      </c>
      <c r="L326">
        <v>192</v>
      </c>
      <c r="M326">
        <v>679</v>
      </c>
      <c r="N326">
        <v>187</v>
      </c>
      <c r="O326">
        <v>113</v>
      </c>
      <c r="P326">
        <v>975</v>
      </c>
      <c r="Q326">
        <v>37.651126845228355</v>
      </c>
      <c r="R326">
        <v>-40.008086372380596</v>
      </c>
      <c r="U326" t="str">
        <f>Tabelle2[[#This Row],[Kundenhierarchie 1]]&amp;Tabelle2[[#This Row],[Händler]]&amp;Tabelle2[[#This Row],[Kategorie]]&amp;Tabelle2[[#This Row],[Gruppe]]&amp;Tabelle2[[#This Row],[Name]]</f>
        <v>Edeka KonzernEdeka Minden (ZL + Lüning)WürzsaucenWürzsaucen Made for Meat 235 mlWS Made for Meat Hot Chili Srira., 235ml</v>
      </c>
    </row>
    <row r="327" spans="1:21">
      <c r="A327" t="s">
        <v>16</v>
      </c>
      <c r="B327" t="s">
        <v>18</v>
      </c>
      <c r="C327" t="s">
        <v>11</v>
      </c>
      <c r="D327" t="s">
        <v>285</v>
      </c>
      <c r="E327" t="s">
        <v>283</v>
      </c>
      <c r="F327">
        <v>10</v>
      </c>
      <c r="G327" t="s">
        <v>51</v>
      </c>
      <c r="H327">
        <v>0.65537555228276878</v>
      </c>
      <c r="I327">
        <v>0.81300813008130079</v>
      </c>
      <c r="J327">
        <v>39.501367009338551</v>
      </c>
      <c r="K327">
        <v>22.067455556403736</v>
      </c>
      <c r="L327">
        <v>445</v>
      </c>
      <c r="M327">
        <v>679</v>
      </c>
      <c r="N327">
        <v>246</v>
      </c>
      <c r="O327">
        <v>200</v>
      </c>
      <c r="P327">
        <v>975</v>
      </c>
      <c r="Q327">
        <v>59.044852565617738</v>
      </c>
      <c r="R327">
        <v>30.705197297571168</v>
      </c>
      <c r="U327" t="str">
        <f>Tabelle2[[#This Row],[Kundenhierarchie 1]]&amp;Tabelle2[[#This Row],[Händler]]&amp;Tabelle2[[#This Row],[Kategorie]]&amp;Tabelle2[[#This Row],[Gruppe]]&amp;Tabelle2[[#This Row],[Name]]</f>
        <v>Edeka KonzernEdeka Minden (ZL + Lüning)WürzsaucenWürzsaucen Made for Meat 235 mlWS Made For Veggie Knobl. Med., 8x235ml</v>
      </c>
    </row>
    <row r="328" spans="1:21">
      <c r="A328" t="s">
        <v>16</v>
      </c>
      <c r="B328" t="s">
        <v>18</v>
      </c>
      <c r="C328" t="s">
        <v>11</v>
      </c>
      <c r="D328" t="s">
        <v>285</v>
      </c>
      <c r="E328" t="s">
        <v>284</v>
      </c>
      <c r="F328">
        <v>17</v>
      </c>
      <c r="G328" t="s">
        <v>51</v>
      </c>
      <c r="H328">
        <v>0.65537555228276878</v>
      </c>
      <c r="I328">
        <v>0.77235772357723576</v>
      </c>
      <c r="J328">
        <v>35.871175877634435</v>
      </c>
      <c r="K328">
        <v>17.66859342868641</v>
      </c>
      <c r="L328">
        <v>445</v>
      </c>
      <c r="M328">
        <v>679</v>
      </c>
      <c r="N328">
        <v>246</v>
      </c>
      <c r="O328">
        <v>190</v>
      </c>
      <c r="P328">
        <v>975</v>
      </c>
      <c r="Q328">
        <v>52.29508896999706</v>
      </c>
      <c r="R328">
        <v>21.848595079101919</v>
      </c>
      <c r="U328" t="str">
        <f>Tabelle2[[#This Row],[Kundenhierarchie 1]]&amp;Tabelle2[[#This Row],[Händler]]&amp;Tabelle2[[#This Row],[Kategorie]]&amp;Tabelle2[[#This Row],[Gruppe]]&amp;Tabelle2[[#This Row],[Name]]</f>
        <v>Edeka KonzernEdeka Minden (ZL + Lüning)WürzsaucenWürzsaucen Made for Meat 235 mlWS Made For Veggie Teriy. Sesam, 8x235ml</v>
      </c>
    </row>
    <row r="329" spans="1:21">
      <c r="A329" t="s">
        <v>16</v>
      </c>
      <c r="B329" t="s">
        <v>18</v>
      </c>
      <c r="C329" t="s">
        <v>11</v>
      </c>
      <c r="D329" t="s">
        <v>293</v>
      </c>
      <c r="E329" t="s">
        <v>286</v>
      </c>
      <c r="F329">
        <v>18</v>
      </c>
      <c r="G329" t="s">
        <v>63</v>
      </c>
      <c r="H329">
        <v>0</v>
      </c>
      <c r="I329">
        <v>0</v>
      </c>
      <c r="J329">
        <v>12.860337216535051</v>
      </c>
      <c r="K329">
        <v>12.860337216535051</v>
      </c>
      <c r="L329">
        <v>0</v>
      </c>
      <c r="M329">
        <v>679</v>
      </c>
      <c r="N329">
        <v>1</v>
      </c>
      <c r="O329">
        <v>0</v>
      </c>
      <c r="P329">
        <v>975</v>
      </c>
      <c r="Q329">
        <v>18.367322471016859</v>
      </c>
      <c r="R329">
        <v>18.367322471016859</v>
      </c>
      <c r="U329" t="str">
        <f>Tabelle2[[#This Row],[Kundenhierarchie 1]]&amp;Tabelle2[[#This Row],[Händler]]&amp;Tabelle2[[#This Row],[Kategorie]]&amp;Tabelle2[[#This Row],[Gruppe]]&amp;Tabelle2[[#This Row],[Name]]</f>
        <v>Edeka KonzernEdeka Minden (ZL + Lüning)WürzsaucenWürzsaucen Made for Meat 375 mlWS Made for Meat Bacon Jalapeno, 375ml</v>
      </c>
    </row>
    <row r="330" spans="1:21">
      <c r="A330" t="s">
        <v>16</v>
      </c>
      <c r="B330" t="s">
        <v>18</v>
      </c>
      <c r="C330" t="s">
        <v>11</v>
      </c>
      <c r="D330" t="s">
        <v>293</v>
      </c>
      <c r="E330" t="s">
        <v>287</v>
      </c>
      <c r="F330">
        <v>15</v>
      </c>
      <c r="G330" t="s">
        <v>63</v>
      </c>
      <c r="H330">
        <v>0.22533136966126657</v>
      </c>
      <c r="I330">
        <v>0.84146341463414631</v>
      </c>
      <c r="J330">
        <v>22.331122745603739</v>
      </c>
      <c r="K330">
        <v>-1.4876145194733974</v>
      </c>
      <c r="L330">
        <v>153</v>
      </c>
      <c r="M330">
        <v>679</v>
      </c>
      <c r="N330">
        <v>82</v>
      </c>
      <c r="O330">
        <v>69</v>
      </c>
      <c r="P330">
        <v>975</v>
      </c>
      <c r="Q330">
        <v>35.383926062152788</v>
      </c>
      <c r="R330">
        <v>-5.7240022568072391</v>
      </c>
      <c r="U330" t="str">
        <f>Tabelle2[[#This Row],[Kundenhierarchie 1]]&amp;Tabelle2[[#This Row],[Händler]]&amp;Tabelle2[[#This Row],[Kategorie]]&amp;Tabelle2[[#This Row],[Gruppe]]&amp;Tabelle2[[#This Row],[Name]]</f>
        <v>Edeka KonzernEdeka Minden (ZL + Lüning)WürzsaucenWürzsaucen Made for Meat 375 mlWS Made for Meat BBQ Cranberry, 375ml</v>
      </c>
    </row>
    <row r="331" spans="1:21">
      <c r="A331" t="s">
        <v>16</v>
      </c>
      <c r="B331" t="s">
        <v>18</v>
      </c>
      <c r="C331" t="s">
        <v>11</v>
      </c>
      <c r="D331" t="s">
        <v>293</v>
      </c>
      <c r="E331" t="s">
        <v>288</v>
      </c>
      <c r="F331">
        <v>16</v>
      </c>
      <c r="G331" t="s">
        <v>63</v>
      </c>
      <c r="H331">
        <v>0.65537555228276878</v>
      </c>
      <c r="I331">
        <v>0.67886178861788615</v>
      </c>
      <c r="J331">
        <v>35.361692746782062</v>
      </c>
      <c r="K331">
        <v>4.6877198661765362</v>
      </c>
      <c r="L331">
        <v>445</v>
      </c>
      <c r="M331">
        <v>679</v>
      </c>
      <c r="N331">
        <v>246</v>
      </c>
      <c r="O331">
        <v>167</v>
      </c>
      <c r="P331">
        <v>975</v>
      </c>
      <c r="Q331">
        <v>51.499408308406693</v>
      </c>
      <c r="R331">
        <v>0.58438258345743321</v>
      </c>
      <c r="U331" t="str">
        <f>Tabelle2[[#This Row],[Kundenhierarchie 1]]&amp;Tabelle2[[#This Row],[Händler]]&amp;Tabelle2[[#This Row],[Kategorie]]&amp;Tabelle2[[#This Row],[Gruppe]]&amp;Tabelle2[[#This Row],[Name]]</f>
        <v>Edeka KonzernEdeka Minden (ZL + Lüning)WürzsaucenWürzsaucen Made for Meat 375 mlWS Made for Meat Chili Aji Panca, 375ml</v>
      </c>
    </row>
    <row r="332" spans="1:21">
      <c r="A332" t="s">
        <v>16</v>
      </c>
      <c r="B332" t="s">
        <v>18</v>
      </c>
      <c r="C332" t="s">
        <v>11</v>
      </c>
      <c r="D332" t="s">
        <v>293</v>
      </c>
      <c r="E332" t="s">
        <v>289</v>
      </c>
      <c r="F332">
        <v>19</v>
      </c>
      <c r="G332" t="s">
        <v>74</v>
      </c>
      <c r="H332">
        <v>0</v>
      </c>
      <c r="I332">
        <v>0</v>
      </c>
      <c r="J332">
        <v>7.986014471224447</v>
      </c>
      <c r="K332">
        <v>7.986014471224447</v>
      </c>
      <c r="L332">
        <v>0</v>
      </c>
      <c r="M332">
        <v>679</v>
      </c>
      <c r="N332">
        <v>1</v>
      </c>
      <c r="O332">
        <v>0</v>
      </c>
      <c r="P332">
        <v>975</v>
      </c>
      <c r="Q332">
        <v>16.538614686668524</v>
      </c>
      <c r="R332">
        <v>16.538614686668524</v>
      </c>
      <c r="U332" t="str">
        <f>Tabelle2[[#This Row],[Kundenhierarchie 1]]&amp;Tabelle2[[#This Row],[Händler]]&amp;Tabelle2[[#This Row],[Kategorie]]&amp;Tabelle2[[#This Row],[Gruppe]]&amp;Tabelle2[[#This Row],[Name]]</f>
        <v>Edeka KonzernEdeka Minden (ZL + Lüning)WürzsaucenWürzsaucen Made for Meat 375 mlWS Made for Meat Grilled Paprika, 375ml</v>
      </c>
    </row>
    <row r="333" spans="1:21">
      <c r="A333" t="s">
        <v>16</v>
      </c>
      <c r="B333" t="s">
        <v>18</v>
      </c>
      <c r="C333" t="s">
        <v>11</v>
      </c>
      <c r="D333" t="s">
        <v>298</v>
      </c>
      <c r="E333" t="s">
        <v>290</v>
      </c>
      <c r="F333">
        <v>9</v>
      </c>
      <c r="G333" t="s">
        <v>51</v>
      </c>
      <c r="H333">
        <v>0.97643593519882177</v>
      </c>
      <c r="I333">
        <v>0.90422535211267607</v>
      </c>
      <c r="J333">
        <v>64.857673131046511</v>
      </c>
      <c r="K333">
        <v>1.2031135426590585</v>
      </c>
      <c r="L333">
        <v>663</v>
      </c>
      <c r="M333">
        <v>679</v>
      </c>
      <c r="N333">
        <v>355</v>
      </c>
      <c r="O333">
        <v>321</v>
      </c>
      <c r="P333">
        <v>975</v>
      </c>
      <c r="Q333">
        <v>87.196073601703873</v>
      </c>
      <c r="R333">
        <v>1.619422675924767</v>
      </c>
      <c r="U333" t="str">
        <f>Tabelle2[[#This Row],[Kundenhierarchie 1]]&amp;Tabelle2[[#This Row],[Händler]]&amp;Tabelle2[[#This Row],[Kategorie]]&amp;Tabelle2[[#This Row],[Gruppe]]&amp;Tabelle2[[#This Row],[Name]]</f>
        <v>Edeka KonzernEdeka Minden (ZL + Lüning)WürzsaucenWürzsaucen StandardWürzsauce Barbecue, 250ml</v>
      </c>
    </row>
    <row r="334" spans="1:21">
      <c r="A334" t="s">
        <v>16</v>
      </c>
      <c r="B334" t="s">
        <v>18</v>
      </c>
      <c r="C334" t="s">
        <v>11</v>
      </c>
      <c r="D334" t="s">
        <v>298</v>
      </c>
      <c r="E334" t="s">
        <v>291</v>
      </c>
      <c r="F334">
        <v>21</v>
      </c>
      <c r="G334" t="s">
        <v>74</v>
      </c>
      <c r="H334">
        <v>0.95139911634756991</v>
      </c>
      <c r="I334">
        <v>0.94444444444444442</v>
      </c>
      <c r="J334">
        <v>77.230852981963977</v>
      </c>
      <c r="K334">
        <v>5.7332610584395534</v>
      </c>
      <c r="L334">
        <v>646</v>
      </c>
      <c r="M334">
        <v>679</v>
      </c>
      <c r="N334">
        <v>342</v>
      </c>
      <c r="O334">
        <v>323</v>
      </c>
      <c r="P334">
        <v>975</v>
      </c>
      <c r="Q334">
        <v>92.707514182548309</v>
      </c>
      <c r="R334">
        <v>6.2634450985375878</v>
      </c>
      <c r="U334" t="str">
        <f>Tabelle2[[#This Row],[Kundenhierarchie 1]]&amp;Tabelle2[[#This Row],[Händler]]&amp;Tabelle2[[#This Row],[Kategorie]]&amp;Tabelle2[[#This Row],[Gruppe]]&amp;Tabelle2[[#This Row],[Name]]</f>
        <v>Edeka KonzernEdeka Minden (ZL + Lüning)WürzsaucenWürzsaucen StandardWürzsauce Brandstifter, 250ml</v>
      </c>
    </row>
    <row r="335" spans="1:21">
      <c r="A335" t="s">
        <v>16</v>
      </c>
      <c r="B335" t="s">
        <v>18</v>
      </c>
      <c r="C335" t="s">
        <v>11</v>
      </c>
      <c r="D335" t="s">
        <v>298</v>
      </c>
      <c r="E335" t="s">
        <v>292</v>
      </c>
      <c r="F335">
        <v>23</v>
      </c>
      <c r="G335" t="s">
        <v>74</v>
      </c>
      <c r="H335">
        <v>0.98085419734904267</v>
      </c>
      <c r="I335">
        <v>0.9101123595505618</v>
      </c>
      <c r="J335">
        <v>74.177090603198039</v>
      </c>
      <c r="K335">
        <v>1.608281521140978</v>
      </c>
      <c r="L335">
        <v>666</v>
      </c>
      <c r="M335">
        <v>679</v>
      </c>
      <c r="N335">
        <v>356</v>
      </c>
      <c r="O335">
        <v>324</v>
      </c>
      <c r="P335">
        <v>975</v>
      </c>
      <c r="Q335">
        <v>87.630223765283361</v>
      </c>
      <c r="R335">
        <v>3.4971115822380057</v>
      </c>
      <c r="U335" t="str">
        <f>Tabelle2[[#This Row],[Kundenhierarchie 1]]&amp;Tabelle2[[#This Row],[Händler]]&amp;Tabelle2[[#This Row],[Kategorie]]&amp;Tabelle2[[#This Row],[Gruppe]]&amp;Tabelle2[[#This Row],[Name]]</f>
        <v>Edeka KonzernEdeka Minden (ZL + Lüning)WürzsaucenWürzsaucen StandardWürzsauce China, 250ml</v>
      </c>
    </row>
    <row r="336" spans="1:21">
      <c r="A336" t="s">
        <v>16</v>
      </c>
      <c r="B336" t="s">
        <v>18</v>
      </c>
      <c r="C336" t="s">
        <v>11</v>
      </c>
      <c r="D336" t="s">
        <v>298</v>
      </c>
      <c r="E336" t="s">
        <v>294</v>
      </c>
      <c r="F336">
        <v>20</v>
      </c>
      <c r="G336" t="s">
        <v>74</v>
      </c>
      <c r="H336">
        <v>0</v>
      </c>
      <c r="I336">
        <v>0</v>
      </c>
      <c r="J336">
        <v>22.953687076842005</v>
      </c>
      <c r="K336">
        <v>-2.0240187269462457</v>
      </c>
      <c r="L336">
        <v>0</v>
      </c>
      <c r="M336">
        <v>679</v>
      </c>
      <c r="N336">
        <v>1</v>
      </c>
      <c r="O336">
        <v>0</v>
      </c>
      <c r="P336">
        <v>975</v>
      </c>
      <c r="Q336">
        <v>37.423900718549952</v>
      </c>
      <c r="R336">
        <v>1.9700011095396022</v>
      </c>
      <c r="U336" t="str">
        <f>Tabelle2[[#This Row],[Kundenhierarchie 1]]&amp;Tabelle2[[#This Row],[Händler]]&amp;Tabelle2[[#This Row],[Kategorie]]&amp;Tabelle2[[#This Row],[Gruppe]]&amp;Tabelle2[[#This Row],[Name]]</f>
        <v>Edeka KonzernEdeka Minden (ZL + Lüning)WürzsaucenWürzsaucen StandardWürzsauce Cocktail, 250ml</v>
      </c>
    </row>
    <row r="337" spans="1:21">
      <c r="A337" t="s">
        <v>16</v>
      </c>
      <c r="B337" t="s">
        <v>18</v>
      </c>
      <c r="C337" t="s">
        <v>11</v>
      </c>
      <c r="D337" t="s">
        <v>298</v>
      </c>
      <c r="E337" t="s">
        <v>295</v>
      </c>
      <c r="F337">
        <v>3</v>
      </c>
      <c r="G337" t="s">
        <v>51</v>
      </c>
      <c r="H337">
        <v>0.98085419734904267</v>
      </c>
      <c r="I337">
        <v>0.9943820224719101</v>
      </c>
      <c r="J337">
        <v>80.61637706973849</v>
      </c>
      <c r="K337">
        <v>-2.347981214888633</v>
      </c>
      <c r="L337">
        <v>666</v>
      </c>
      <c r="M337">
        <v>679</v>
      </c>
      <c r="N337">
        <v>356</v>
      </c>
      <c r="O337">
        <v>354</v>
      </c>
      <c r="P337">
        <v>975</v>
      </c>
      <c r="Q337">
        <v>91.211985506240282</v>
      </c>
      <c r="R337">
        <v>-2.1591913498657647</v>
      </c>
      <c r="U337" t="str">
        <f>Tabelle2[[#This Row],[Kundenhierarchie 1]]&amp;Tabelle2[[#This Row],[Händler]]&amp;Tabelle2[[#This Row],[Kategorie]]&amp;Tabelle2[[#This Row],[Gruppe]]&amp;Tabelle2[[#This Row],[Name]]</f>
        <v>Edeka KonzernEdeka Minden (ZL + Lüning)WürzsaucenWürzsaucen StandardWürzsauce Curry, 250ml</v>
      </c>
    </row>
    <row r="338" spans="1:21">
      <c r="A338" t="s">
        <v>16</v>
      </c>
      <c r="B338" t="s">
        <v>18</v>
      </c>
      <c r="C338" t="s">
        <v>11</v>
      </c>
      <c r="D338" t="s">
        <v>298</v>
      </c>
      <c r="E338" t="s">
        <v>296</v>
      </c>
      <c r="F338">
        <v>7</v>
      </c>
      <c r="G338" t="s">
        <v>51</v>
      </c>
      <c r="H338">
        <v>0.97054491899852724</v>
      </c>
      <c r="I338">
        <v>0.96783625730994149</v>
      </c>
      <c r="J338">
        <v>75.041733523657925</v>
      </c>
      <c r="K338">
        <v>-3.8314799302124798</v>
      </c>
      <c r="L338">
        <v>659</v>
      </c>
      <c r="M338">
        <v>679</v>
      </c>
      <c r="N338">
        <v>342</v>
      </c>
      <c r="O338">
        <v>331</v>
      </c>
      <c r="P338">
        <v>975</v>
      </c>
      <c r="Q338">
        <v>84.962010518114184</v>
      </c>
      <c r="R338">
        <v>-6.9351097549835146</v>
      </c>
      <c r="U338" t="str">
        <f>Tabelle2[[#This Row],[Kundenhierarchie 1]]&amp;Tabelle2[[#This Row],[Händler]]&amp;Tabelle2[[#This Row],[Kategorie]]&amp;Tabelle2[[#This Row],[Gruppe]]&amp;Tabelle2[[#This Row],[Name]]</f>
        <v>Edeka KonzernEdeka Minden (ZL + Lüning)WürzsaucenWürzsaucen StandardWürzsauce Hot Chili, 250ml</v>
      </c>
    </row>
    <row r="339" spans="1:21">
      <c r="A339" t="s">
        <v>16</v>
      </c>
      <c r="B339" t="s">
        <v>18</v>
      </c>
      <c r="C339" t="s">
        <v>11</v>
      </c>
      <c r="D339" t="s">
        <v>298</v>
      </c>
      <c r="E339" t="s">
        <v>297</v>
      </c>
      <c r="F339">
        <v>1</v>
      </c>
      <c r="G339" t="s">
        <v>51</v>
      </c>
      <c r="H339">
        <v>1</v>
      </c>
      <c r="I339">
        <v>0.9915730337078652</v>
      </c>
      <c r="J339">
        <v>89.256172544708562</v>
      </c>
      <c r="K339">
        <v>6.0897228976822344</v>
      </c>
      <c r="L339">
        <v>679</v>
      </c>
      <c r="M339">
        <v>679</v>
      </c>
      <c r="N339">
        <v>356</v>
      </c>
      <c r="O339">
        <v>353</v>
      </c>
      <c r="P339">
        <v>975</v>
      </c>
      <c r="Q339">
        <v>94.319110159189734</v>
      </c>
      <c r="R339">
        <v>0.11295732175220508</v>
      </c>
      <c r="U339" t="str">
        <f>Tabelle2[[#This Row],[Kundenhierarchie 1]]&amp;Tabelle2[[#This Row],[Händler]]&amp;Tabelle2[[#This Row],[Kategorie]]&amp;Tabelle2[[#This Row],[Gruppe]]&amp;Tabelle2[[#This Row],[Name]]</f>
        <v>Edeka KonzernEdeka Minden (ZL + Lüning)WürzsaucenWürzsaucen StandardWürzsauce Knoblauch, 250ml</v>
      </c>
    </row>
    <row r="340" spans="1:21">
      <c r="A340" t="s">
        <v>16</v>
      </c>
      <c r="B340" t="s">
        <v>18</v>
      </c>
      <c r="C340" t="s">
        <v>11</v>
      </c>
      <c r="D340" t="s">
        <v>298</v>
      </c>
      <c r="E340" t="s">
        <v>303</v>
      </c>
      <c r="F340">
        <v>5</v>
      </c>
      <c r="G340" t="s">
        <v>51</v>
      </c>
      <c r="H340">
        <v>1</v>
      </c>
      <c r="I340">
        <v>0.9634831460674157</v>
      </c>
      <c r="J340">
        <v>80.154034748963966</v>
      </c>
      <c r="K340">
        <v>-1.2847376602865075</v>
      </c>
      <c r="L340">
        <v>679</v>
      </c>
      <c r="M340">
        <v>679</v>
      </c>
      <c r="N340">
        <v>356</v>
      </c>
      <c r="O340">
        <v>343</v>
      </c>
      <c r="P340">
        <v>975</v>
      </c>
      <c r="Q340">
        <v>92.162049958764669</v>
      </c>
      <c r="R340">
        <v>-2.6489057812460715</v>
      </c>
      <c r="U340" t="str">
        <f>Tabelle2[[#This Row],[Kundenhierarchie 1]]&amp;Tabelle2[[#This Row],[Händler]]&amp;Tabelle2[[#This Row],[Kategorie]]&amp;Tabelle2[[#This Row],[Gruppe]]&amp;Tabelle2[[#This Row],[Name]]</f>
        <v>Edeka KonzernEdeka Minden (ZL + Lüning)WürzsaucenWürzsaucen StandardWürzsauce Mexico, 250ml</v>
      </c>
    </row>
    <row r="341" spans="1:21">
      <c r="A341" t="s">
        <v>16</v>
      </c>
      <c r="B341" t="s">
        <v>18</v>
      </c>
      <c r="C341" t="s">
        <v>11</v>
      </c>
      <c r="D341" t="s">
        <v>298</v>
      </c>
      <c r="E341" t="s">
        <v>299</v>
      </c>
      <c r="F341">
        <v>14</v>
      </c>
      <c r="G341" t="s">
        <v>63</v>
      </c>
      <c r="H341">
        <v>1</v>
      </c>
      <c r="I341">
        <v>0.9353932584269663</v>
      </c>
      <c r="J341">
        <v>74.887913685569046</v>
      </c>
      <c r="K341">
        <v>2.5990505946051554</v>
      </c>
      <c r="L341">
        <v>679</v>
      </c>
      <c r="M341">
        <v>679</v>
      </c>
      <c r="N341">
        <v>356</v>
      </c>
      <c r="O341">
        <v>333</v>
      </c>
      <c r="P341">
        <v>975</v>
      </c>
      <c r="Q341">
        <v>87.367051823426152</v>
      </c>
      <c r="R341">
        <v>-2.812354896714865</v>
      </c>
      <c r="U341" t="str">
        <f>Tabelle2[[#This Row],[Kundenhierarchie 1]]&amp;Tabelle2[[#This Row],[Händler]]&amp;Tabelle2[[#This Row],[Kategorie]]&amp;Tabelle2[[#This Row],[Gruppe]]&amp;Tabelle2[[#This Row],[Name]]</f>
        <v>Edeka KonzernEdeka Minden (ZL + Lüning)WürzsaucenWürzsaucen StandardWürzsauce Paprikasauce Ungar. Art, 250ml</v>
      </c>
    </row>
    <row r="342" spans="1:21">
      <c r="A342" t="s">
        <v>16</v>
      </c>
      <c r="B342" t="s">
        <v>18</v>
      </c>
      <c r="C342" t="s">
        <v>11</v>
      </c>
      <c r="D342" t="s">
        <v>298</v>
      </c>
      <c r="E342" t="s">
        <v>300</v>
      </c>
      <c r="F342">
        <v>12</v>
      </c>
      <c r="G342" t="s">
        <v>63</v>
      </c>
      <c r="H342">
        <v>0.98085419734904267</v>
      </c>
      <c r="I342">
        <v>0.949438202247191</v>
      </c>
      <c r="J342">
        <v>69.826499306043829</v>
      </c>
      <c r="K342">
        <v>0.17752487958954077</v>
      </c>
      <c r="L342">
        <v>666</v>
      </c>
      <c r="M342">
        <v>679</v>
      </c>
      <c r="N342">
        <v>356</v>
      </c>
      <c r="O342">
        <v>338</v>
      </c>
      <c r="P342">
        <v>975</v>
      </c>
      <c r="Q342">
        <v>80.281251025419991</v>
      </c>
      <c r="R342">
        <v>-6.4487084674950523</v>
      </c>
      <c r="U342" t="str">
        <f>Tabelle2[[#This Row],[Kundenhierarchie 1]]&amp;Tabelle2[[#This Row],[Händler]]&amp;Tabelle2[[#This Row],[Kategorie]]&amp;Tabelle2[[#This Row],[Gruppe]]&amp;Tabelle2[[#This Row],[Name]]</f>
        <v>Edeka KonzernEdeka Minden (ZL + Lüning)WürzsaucenWürzsaucen StandardWürzsauce Schaschlik, 250ml</v>
      </c>
    </row>
    <row r="343" spans="1:21">
      <c r="A343" t="s">
        <v>16</v>
      </c>
      <c r="B343" t="s">
        <v>18</v>
      </c>
      <c r="C343" t="s">
        <v>11</v>
      </c>
      <c r="D343" t="s">
        <v>298</v>
      </c>
      <c r="E343" t="s">
        <v>301</v>
      </c>
      <c r="F343">
        <v>2</v>
      </c>
      <c r="G343" t="s">
        <v>51</v>
      </c>
      <c r="H343">
        <v>1</v>
      </c>
      <c r="I343">
        <v>0.9943820224719101</v>
      </c>
      <c r="J343">
        <v>76.738960544308952</v>
      </c>
      <c r="K343">
        <v>-1.9126144912174767</v>
      </c>
      <c r="L343">
        <v>679</v>
      </c>
      <c r="M343">
        <v>679</v>
      </c>
      <c r="N343">
        <v>356</v>
      </c>
      <c r="O343">
        <v>354</v>
      </c>
      <c r="P343">
        <v>975</v>
      </c>
      <c r="Q343">
        <v>89.66113589791253</v>
      </c>
      <c r="R343">
        <v>-1.4127723037432105</v>
      </c>
      <c r="U343" t="str">
        <f>Tabelle2[[#This Row],[Kundenhierarchie 1]]&amp;Tabelle2[[#This Row],[Händler]]&amp;Tabelle2[[#This Row],[Kategorie]]&amp;Tabelle2[[#This Row],[Gruppe]]&amp;Tabelle2[[#This Row],[Name]]</f>
        <v>Edeka KonzernEdeka Minden (ZL + Lüning)WürzsaucenWürzsaucen StandardWürzsauce Steak, 250ml</v>
      </c>
    </row>
    <row r="344" spans="1:21">
      <c r="A344" t="s">
        <v>16</v>
      </c>
      <c r="B344" t="s">
        <v>18</v>
      </c>
      <c r="C344" t="s">
        <v>11</v>
      </c>
      <c r="D344" t="s">
        <v>298</v>
      </c>
      <c r="E344" t="s">
        <v>302</v>
      </c>
      <c r="F344">
        <v>24</v>
      </c>
      <c r="G344" t="s">
        <v>74</v>
      </c>
      <c r="H344">
        <v>0</v>
      </c>
      <c r="I344">
        <v>0</v>
      </c>
      <c r="J344">
        <v>0</v>
      </c>
      <c r="K344">
        <v>0</v>
      </c>
      <c r="L344">
        <v>0</v>
      </c>
      <c r="M344">
        <v>679</v>
      </c>
      <c r="N344">
        <v>1</v>
      </c>
      <c r="O344">
        <v>0</v>
      </c>
      <c r="P344">
        <v>975</v>
      </c>
      <c r="Q344">
        <v>0</v>
      </c>
      <c r="R344">
        <v>0</v>
      </c>
      <c r="U344" t="str">
        <f>Tabelle2[[#This Row],[Kundenhierarchie 1]]&amp;Tabelle2[[#This Row],[Händler]]&amp;Tabelle2[[#This Row],[Kategorie]]&amp;Tabelle2[[#This Row],[Gruppe]]&amp;Tabelle2[[#This Row],[Name]]</f>
        <v>Edeka KonzernEdeka Minden (ZL + Lüning)WürzsaucenWürzsaucen StandardWürzsauce Tzatziki, 250ml</v>
      </c>
    </row>
    <row r="345" spans="1:21">
      <c r="A345" t="s">
        <v>16</v>
      </c>
      <c r="B345" t="s">
        <v>18</v>
      </c>
      <c r="C345" t="s">
        <v>11</v>
      </c>
      <c r="D345" t="s">
        <v>298</v>
      </c>
      <c r="E345" t="s">
        <v>304</v>
      </c>
      <c r="F345">
        <v>22</v>
      </c>
      <c r="G345" t="s">
        <v>74</v>
      </c>
      <c r="H345">
        <v>0</v>
      </c>
      <c r="I345">
        <v>0</v>
      </c>
      <c r="J345">
        <v>0</v>
      </c>
      <c r="K345">
        <v>0</v>
      </c>
      <c r="L345">
        <v>0</v>
      </c>
      <c r="M345">
        <v>679</v>
      </c>
      <c r="N345">
        <v>1</v>
      </c>
      <c r="O345">
        <v>0</v>
      </c>
      <c r="P345">
        <v>975</v>
      </c>
      <c r="Q345">
        <v>0</v>
      </c>
      <c r="R345">
        <v>0</v>
      </c>
      <c r="U345" t="str">
        <f>Tabelle2[[#This Row],[Kundenhierarchie 1]]&amp;Tabelle2[[#This Row],[Händler]]&amp;Tabelle2[[#This Row],[Kategorie]]&amp;Tabelle2[[#This Row],[Gruppe]]&amp;Tabelle2[[#This Row],[Name]]</f>
        <v>Edeka KonzernEdeka Minden (ZL + Lüning)WürzsaucenWürzsaucen StandardWürzsauce Unschuldsengel, 250ml</v>
      </c>
    </row>
    <row r="346" spans="1:21">
      <c r="A346" t="s">
        <v>16</v>
      </c>
      <c r="B346" t="s">
        <v>19</v>
      </c>
      <c r="C346" t="s">
        <v>10</v>
      </c>
      <c r="D346" t="s">
        <v>157</v>
      </c>
      <c r="E346" t="s">
        <v>158</v>
      </c>
      <c r="F346">
        <v>15</v>
      </c>
      <c r="G346" t="s">
        <v>63</v>
      </c>
      <c r="H346">
        <v>1</v>
      </c>
      <c r="I346">
        <v>0.8936170212765957</v>
      </c>
      <c r="J346">
        <v>77.761820154207172</v>
      </c>
      <c r="K346">
        <v>-1.95183352354498</v>
      </c>
      <c r="L346">
        <v>344</v>
      </c>
      <c r="M346">
        <v>344</v>
      </c>
      <c r="N346">
        <v>188</v>
      </c>
      <c r="O346">
        <v>168</v>
      </c>
      <c r="P346">
        <v>450</v>
      </c>
      <c r="Q346">
        <v>89.990678898534767</v>
      </c>
      <c r="R346">
        <v>1.3093223134940217</v>
      </c>
      <c r="U346" t="str">
        <f>Tabelle2[[#This Row],[Kundenhierarchie 1]]&amp;Tabelle2[[#This Row],[Händler]]&amp;Tabelle2[[#This Row],[Kategorie]]&amp;Tabelle2[[#This Row],[Gruppe]]&amp;Tabelle2[[#This Row],[Name]]</f>
        <v>Edeka KonzernEdeka Nord (ZL)DressingDressing  500mlKühne Dressing 1000 Islands  0,5l</v>
      </c>
    </row>
    <row r="347" spans="1:21">
      <c r="A347" t="s">
        <v>16</v>
      </c>
      <c r="B347" t="s">
        <v>19</v>
      </c>
      <c r="C347" t="s">
        <v>10</v>
      </c>
      <c r="D347" t="s">
        <v>157</v>
      </c>
      <c r="E347" t="s">
        <v>159</v>
      </c>
      <c r="F347">
        <v>19</v>
      </c>
      <c r="G347" t="s">
        <v>63</v>
      </c>
      <c r="H347">
        <v>1</v>
      </c>
      <c r="I347">
        <v>0.87765957446808507</v>
      </c>
      <c r="J347">
        <v>87.267623911641536</v>
      </c>
      <c r="K347">
        <v>-3.7353687548816397</v>
      </c>
      <c r="L347">
        <v>344</v>
      </c>
      <c r="M347">
        <v>344</v>
      </c>
      <c r="N347">
        <v>188</v>
      </c>
      <c r="O347">
        <v>165</v>
      </c>
      <c r="P347">
        <v>450</v>
      </c>
      <c r="Q347">
        <v>90.258748267649239</v>
      </c>
      <c r="R347">
        <v>-5.3104738488932668</v>
      </c>
      <c r="U347" t="str">
        <f>Tabelle2[[#This Row],[Kundenhierarchie 1]]&amp;Tabelle2[[#This Row],[Händler]]&amp;Tabelle2[[#This Row],[Kategorie]]&amp;Tabelle2[[#This Row],[Gruppe]]&amp;Tabelle2[[#This Row],[Name]]</f>
        <v>Edeka KonzernEdeka Nord (ZL)DressingDressing  500mlKühne Dressing American  0,5l</v>
      </c>
    </row>
    <row r="348" spans="1:21">
      <c r="A348" t="s">
        <v>16</v>
      </c>
      <c r="B348" t="s">
        <v>19</v>
      </c>
      <c r="C348" t="s">
        <v>10</v>
      </c>
      <c r="D348" t="s">
        <v>157</v>
      </c>
      <c r="E348" t="s">
        <v>160</v>
      </c>
      <c r="F348">
        <v>18</v>
      </c>
      <c r="G348" t="s">
        <v>63</v>
      </c>
      <c r="H348">
        <v>1</v>
      </c>
      <c r="I348">
        <v>0.93085106382978722</v>
      </c>
      <c r="J348">
        <v>66.860320322746631</v>
      </c>
      <c r="K348">
        <v>-7.5846285193083522</v>
      </c>
      <c r="L348">
        <v>344</v>
      </c>
      <c r="M348">
        <v>344</v>
      </c>
      <c r="N348">
        <v>188</v>
      </c>
      <c r="O348">
        <v>175</v>
      </c>
      <c r="P348">
        <v>450</v>
      </c>
      <c r="Q348">
        <v>80.009825042954489</v>
      </c>
      <c r="R348">
        <v>-9.5061070370864087</v>
      </c>
      <c r="U348" t="str">
        <f>Tabelle2[[#This Row],[Kundenhierarchie 1]]&amp;Tabelle2[[#This Row],[Händler]]&amp;Tabelle2[[#This Row],[Kategorie]]&amp;Tabelle2[[#This Row],[Gruppe]]&amp;Tabelle2[[#This Row],[Name]]</f>
        <v>Edeka KonzernEdeka Nord (ZL)DressingDressing  500mlKühne Dressing Balsamico  0,5l</v>
      </c>
    </row>
    <row r="349" spans="1:21">
      <c r="A349" t="s">
        <v>16</v>
      </c>
      <c r="B349" t="s">
        <v>19</v>
      </c>
      <c r="C349" t="s">
        <v>10</v>
      </c>
      <c r="D349" t="s">
        <v>157</v>
      </c>
      <c r="E349" t="s">
        <v>161</v>
      </c>
      <c r="F349">
        <v>13</v>
      </c>
      <c r="G349" t="s">
        <v>63</v>
      </c>
      <c r="H349">
        <v>1</v>
      </c>
      <c r="I349">
        <v>0.84042553191489366</v>
      </c>
      <c r="J349">
        <v>61.62149310978959</v>
      </c>
      <c r="K349">
        <v>-23.391370922102094</v>
      </c>
      <c r="L349">
        <v>344</v>
      </c>
      <c r="M349">
        <v>344</v>
      </c>
      <c r="N349">
        <v>188</v>
      </c>
      <c r="O349">
        <v>158</v>
      </c>
      <c r="P349">
        <v>450</v>
      </c>
      <c r="Q349">
        <v>63.31524685569665</v>
      </c>
      <c r="R349">
        <v>-30.787927945857923</v>
      </c>
      <c r="U349" t="str">
        <f>Tabelle2[[#This Row],[Kundenhierarchie 1]]&amp;Tabelle2[[#This Row],[Händler]]&amp;Tabelle2[[#This Row],[Kategorie]]&amp;Tabelle2[[#This Row],[Gruppe]]&amp;Tabelle2[[#This Row],[Name]]</f>
        <v>Edeka KonzernEdeka Nord (ZL)DressingDressing  500mlKühne Dressing Caesar 0,5l</v>
      </c>
    </row>
    <row r="350" spans="1:21">
      <c r="A350" t="s">
        <v>16</v>
      </c>
      <c r="B350" t="s">
        <v>19</v>
      </c>
      <c r="C350" t="s">
        <v>10</v>
      </c>
      <c r="D350" t="s">
        <v>157</v>
      </c>
      <c r="E350" t="s">
        <v>135</v>
      </c>
      <c r="F350">
        <v>10</v>
      </c>
      <c r="G350" t="s">
        <v>51</v>
      </c>
      <c r="H350">
        <v>1</v>
      </c>
      <c r="I350">
        <v>0.81914893617021278</v>
      </c>
      <c r="J350">
        <v>69.301295052376886</v>
      </c>
      <c r="K350">
        <v>-19.124469213536273</v>
      </c>
      <c r="L350">
        <v>344</v>
      </c>
      <c r="M350">
        <v>344</v>
      </c>
      <c r="N350">
        <v>188</v>
      </c>
      <c r="O350">
        <v>154</v>
      </c>
      <c r="P350">
        <v>450</v>
      </c>
      <c r="Q350">
        <v>65.901887347257812</v>
      </c>
      <c r="R350">
        <v>-28.683097590516567</v>
      </c>
      <c r="U350" t="str">
        <f>Tabelle2[[#This Row],[Kundenhierarchie 1]]&amp;Tabelle2[[#This Row],[Händler]]&amp;Tabelle2[[#This Row],[Kategorie]]&amp;Tabelle2[[#This Row],[Gruppe]]&amp;Tabelle2[[#This Row],[Name]]</f>
        <v>Edeka KonzernEdeka Nord (ZL)DressingDressing  500mlKühne Dressing French  0,5l</v>
      </c>
    </row>
    <row r="351" spans="1:21">
      <c r="A351" t="s">
        <v>16</v>
      </c>
      <c r="B351" t="s">
        <v>19</v>
      </c>
      <c r="C351" t="s">
        <v>10</v>
      </c>
      <c r="D351" t="s">
        <v>157</v>
      </c>
      <c r="E351" t="s">
        <v>162</v>
      </c>
      <c r="F351">
        <v>16</v>
      </c>
      <c r="G351" t="s">
        <v>63</v>
      </c>
      <c r="H351">
        <v>1</v>
      </c>
      <c r="I351">
        <v>0.95744680851063835</v>
      </c>
      <c r="J351">
        <v>78.578264886039406</v>
      </c>
      <c r="K351">
        <v>3.8422485062555811</v>
      </c>
      <c r="L351">
        <v>344</v>
      </c>
      <c r="M351">
        <v>344</v>
      </c>
      <c r="N351">
        <v>188</v>
      </c>
      <c r="O351">
        <v>180</v>
      </c>
      <c r="P351">
        <v>450</v>
      </c>
      <c r="Q351">
        <v>90.422637842084285</v>
      </c>
      <c r="R351">
        <v>1.0021986438233057</v>
      </c>
      <c r="U351" t="str">
        <f>Tabelle2[[#This Row],[Kundenhierarchie 1]]&amp;Tabelle2[[#This Row],[Händler]]&amp;Tabelle2[[#This Row],[Kategorie]]&amp;Tabelle2[[#This Row],[Gruppe]]&amp;Tabelle2[[#This Row],[Name]]</f>
        <v>Edeka KonzernEdeka Nord (ZL)DressingDressing  500mlKühne Dressing Gartenkräuter  0,5l</v>
      </c>
    </row>
    <row r="352" spans="1:21">
      <c r="A352" t="s">
        <v>16</v>
      </c>
      <c r="B352" t="s">
        <v>19</v>
      </c>
      <c r="C352" t="s">
        <v>10</v>
      </c>
      <c r="D352" t="s">
        <v>157</v>
      </c>
      <c r="E352" t="s">
        <v>134</v>
      </c>
      <c r="F352">
        <v>5</v>
      </c>
      <c r="G352" t="s">
        <v>51</v>
      </c>
      <c r="H352">
        <v>1</v>
      </c>
      <c r="I352">
        <v>0.87765957446808507</v>
      </c>
      <c r="J352">
        <v>77.545054577985852</v>
      </c>
      <c r="K352">
        <v>2.6563275243553264</v>
      </c>
      <c r="L352">
        <v>344</v>
      </c>
      <c r="M352">
        <v>344</v>
      </c>
      <c r="N352">
        <v>188</v>
      </c>
      <c r="O352">
        <v>165</v>
      </c>
      <c r="P352">
        <v>450</v>
      </c>
      <c r="Q352">
        <v>85.506737446972963</v>
      </c>
      <c r="R352">
        <v>-2.2441965886431205</v>
      </c>
      <c r="U352" t="str">
        <f>Tabelle2[[#This Row],[Kundenhierarchie 1]]&amp;Tabelle2[[#This Row],[Händler]]&amp;Tabelle2[[#This Row],[Kategorie]]&amp;Tabelle2[[#This Row],[Gruppe]]&amp;Tabelle2[[#This Row],[Name]]</f>
        <v>Edeka KonzernEdeka Nord (ZL)DressingDressing  500mlKühne Dressing Jogh.-Kräuter leicht 0,5l</v>
      </c>
    </row>
    <row r="353" spans="1:21">
      <c r="A353" t="s">
        <v>16</v>
      </c>
      <c r="B353" t="s">
        <v>19</v>
      </c>
      <c r="C353" t="s">
        <v>10</v>
      </c>
      <c r="D353" t="s">
        <v>157</v>
      </c>
      <c r="E353" t="s">
        <v>132</v>
      </c>
      <c r="F353">
        <v>1</v>
      </c>
      <c r="G353" t="s">
        <v>51</v>
      </c>
      <c r="H353">
        <v>1</v>
      </c>
      <c r="I353">
        <v>0.9521276595744681</v>
      </c>
      <c r="J353">
        <v>93.02497756285095</v>
      </c>
      <c r="K353">
        <v>7.3391013547621222</v>
      </c>
      <c r="L353">
        <v>344</v>
      </c>
      <c r="M353">
        <v>344</v>
      </c>
      <c r="N353">
        <v>188</v>
      </c>
      <c r="O353">
        <v>179</v>
      </c>
      <c r="P353">
        <v>450</v>
      </c>
      <c r="Q353">
        <v>94.370706761575832</v>
      </c>
      <c r="R353">
        <v>10.189182153681358</v>
      </c>
      <c r="U353" t="str">
        <f>Tabelle2[[#This Row],[Kundenhierarchie 1]]&amp;Tabelle2[[#This Row],[Händler]]&amp;Tabelle2[[#This Row],[Kategorie]]&amp;Tabelle2[[#This Row],[Gruppe]]&amp;Tabelle2[[#This Row],[Name]]</f>
        <v>Edeka KonzernEdeka Nord (ZL)DressingDressing  500mlKühne Dressing Joghurt  0,5l</v>
      </c>
    </row>
    <row r="354" spans="1:21">
      <c r="A354" t="s">
        <v>16</v>
      </c>
      <c r="B354" t="s">
        <v>19</v>
      </c>
      <c r="C354" t="s">
        <v>10</v>
      </c>
      <c r="D354" t="s">
        <v>157</v>
      </c>
      <c r="E354" t="s">
        <v>133</v>
      </c>
      <c r="F354">
        <v>2</v>
      </c>
      <c r="G354" t="s">
        <v>51</v>
      </c>
      <c r="H354">
        <v>1</v>
      </c>
      <c r="I354">
        <v>0.96808510638297873</v>
      </c>
      <c r="J354">
        <v>89.451431438631502</v>
      </c>
      <c r="K354">
        <v>2.2168972935270497</v>
      </c>
      <c r="L354">
        <v>344</v>
      </c>
      <c r="M354">
        <v>344</v>
      </c>
      <c r="N354">
        <v>188</v>
      </c>
      <c r="O354">
        <v>182</v>
      </c>
      <c r="P354">
        <v>450</v>
      </c>
      <c r="Q354">
        <v>92.459365561456934</v>
      </c>
      <c r="R354">
        <v>0.98097494063217994</v>
      </c>
      <c r="U354" t="str">
        <f>Tabelle2[[#This Row],[Kundenhierarchie 1]]&amp;Tabelle2[[#This Row],[Händler]]&amp;Tabelle2[[#This Row],[Kategorie]]&amp;Tabelle2[[#This Row],[Gruppe]]&amp;Tabelle2[[#This Row],[Name]]</f>
        <v>Edeka KonzernEdeka Nord (ZL)DressingDressing  500mlKühne Dressing Kräuterwürzig  0,5l</v>
      </c>
    </row>
    <row r="355" spans="1:21">
      <c r="A355" t="s">
        <v>16</v>
      </c>
      <c r="B355" t="s">
        <v>19</v>
      </c>
      <c r="C355" t="s">
        <v>10</v>
      </c>
      <c r="D355" t="s">
        <v>163</v>
      </c>
      <c r="E355" t="s">
        <v>164</v>
      </c>
      <c r="F355">
        <v>26</v>
      </c>
      <c r="G355" t="s">
        <v>74</v>
      </c>
      <c r="H355">
        <v>0</v>
      </c>
      <c r="I355">
        <v>0</v>
      </c>
      <c r="J355">
        <v>0</v>
      </c>
      <c r="K355">
        <v>0</v>
      </c>
      <c r="L355">
        <v>0</v>
      </c>
      <c r="M355">
        <v>344</v>
      </c>
      <c r="N355">
        <v>1</v>
      </c>
      <c r="O355">
        <v>0</v>
      </c>
      <c r="P355">
        <v>450</v>
      </c>
      <c r="Q355">
        <v>0</v>
      </c>
      <c r="R355">
        <v>0</v>
      </c>
      <c r="U355" t="str">
        <f>Tabelle2[[#This Row],[Kundenhierarchie 1]]&amp;Tabelle2[[#This Row],[Händler]]&amp;Tabelle2[[#This Row],[Kategorie]]&amp;Tabelle2[[#This Row],[Gruppe]]&amp;Tabelle2[[#This Row],[Name]]</f>
        <v>Edeka KonzernEdeka Nord (ZL)DressingDressing 1lKühne Dressing 1000 Islands, 1l Fl.</v>
      </c>
    </row>
    <row r="356" spans="1:21">
      <c r="A356" t="s">
        <v>16</v>
      </c>
      <c r="B356" t="s">
        <v>19</v>
      </c>
      <c r="C356" t="s">
        <v>10</v>
      </c>
      <c r="D356" t="s">
        <v>163</v>
      </c>
      <c r="E356" t="s">
        <v>165</v>
      </c>
      <c r="F356">
        <v>27</v>
      </c>
      <c r="G356" t="s">
        <v>74</v>
      </c>
      <c r="H356">
        <v>0</v>
      </c>
      <c r="I356">
        <v>0</v>
      </c>
      <c r="J356">
        <v>0</v>
      </c>
      <c r="K356">
        <v>0</v>
      </c>
      <c r="L356">
        <v>0</v>
      </c>
      <c r="M356">
        <v>344</v>
      </c>
      <c r="N356">
        <v>1</v>
      </c>
      <c r="O356">
        <v>0</v>
      </c>
      <c r="P356">
        <v>0</v>
      </c>
      <c r="Q356">
        <v>0</v>
      </c>
      <c r="R356">
        <v>0</v>
      </c>
      <c r="U356" t="str">
        <f>Tabelle2[[#This Row],[Kundenhierarchie 1]]&amp;Tabelle2[[#This Row],[Händler]]&amp;Tabelle2[[#This Row],[Kategorie]]&amp;Tabelle2[[#This Row],[Gruppe]]&amp;Tabelle2[[#This Row],[Name]]</f>
        <v>Edeka KonzernEdeka Nord (ZL)DressingDressing 1lKühne Dressing Balsamico, 1l Fl.</v>
      </c>
    </row>
    <row r="357" spans="1:21">
      <c r="A357" t="s">
        <v>16</v>
      </c>
      <c r="B357" t="s">
        <v>19</v>
      </c>
      <c r="C357" t="s">
        <v>10</v>
      </c>
      <c r="D357" t="s">
        <v>163</v>
      </c>
      <c r="E357" t="s">
        <v>166</v>
      </c>
      <c r="F357">
        <v>25</v>
      </c>
      <c r="G357" t="s">
        <v>74</v>
      </c>
      <c r="H357">
        <v>0</v>
      </c>
      <c r="I357">
        <v>0</v>
      </c>
      <c r="J357">
        <v>0</v>
      </c>
      <c r="K357">
        <v>0</v>
      </c>
      <c r="L357">
        <v>0</v>
      </c>
      <c r="M357">
        <v>344</v>
      </c>
      <c r="N357">
        <v>1</v>
      </c>
      <c r="O357">
        <v>0</v>
      </c>
      <c r="P357">
        <v>450</v>
      </c>
      <c r="Q357">
        <v>0</v>
      </c>
      <c r="R357">
        <v>0</v>
      </c>
      <c r="U357" t="str">
        <f>Tabelle2[[#This Row],[Kundenhierarchie 1]]&amp;Tabelle2[[#This Row],[Händler]]&amp;Tabelle2[[#This Row],[Kategorie]]&amp;Tabelle2[[#This Row],[Gruppe]]&amp;Tabelle2[[#This Row],[Name]]</f>
        <v>Edeka KonzernEdeka Nord (ZL)DressingDressing 1lKühne Dressing French  1l Fl.</v>
      </c>
    </row>
    <row r="358" spans="1:21">
      <c r="A358" t="s">
        <v>16</v>
      </c>
      <c r="B358" t="s">
        <v>19</v>
      </c>
      <c r="C358" t="s">
        <v>10</v>
      </c>
      <c r="D358" t="s">
        <v>163</v>
      </c>
      <c r="E358" t="s">
        <v>167</v>
      </c>
      <c r="F358">
        <v>23</v>
      </c>
      <c r="G358" t="s">
        <v>74</v>
      </c>
      <c r="H358">
        <v>0</v>
      </c>
      <c r="I358">
        <v>0</v>
      </c>
      <c r="J358">
        <v>0</v>
      </c>
      <c r="K358">
        <v>0</v>
      </c>
      <c r="L358">
        <v>0</v>
      </c>
      <c r="M358">
        <v>344</v>
      </c>
      <c r="N358">
        <v>1</v>
      </c>
      <c r="O358">
        <v>0</v>
      </c>
      <c r="P358">
        <v>0</v>
      </c>
      <c r="Q358">
        <v>0</v>
      </c>
      <c r="R358">
        <v>0</v>
      </c>
      <c r="U358" t="str">
        <f>Tabelle2[[#This Row],[Kundenhierarchie 1]]&amp;Tabelle2[[#This Row],[Händler]]&amp;Tabelle2[[#This Row],[Kategorie]]&amp;Tabelle2[[#This Row],[Gruppe]]&amp;Tabelle2[[#This Row],[Name]]</f>
        <v>Edeka KonzernEdeka Nord (ZL)DressingDressing 1lKühne Dressing Jogh.-Kräuter leicht, 1l</v>
      </c>
    </row>
    <row r="359" spans="1:21">
      <c r="A359" t="s">
        <v>16</v>
      </c>
      <c r="B359" t="s">
        <v>19</v>
      </c>
      <c r="C359" t="s">
        <v>10</v>
      </c>
      <c r="D359" t="s">
        <v>163</v>
      </c>
      <c r="E359" t="s">
        <v>168</v>
      </c>
      <c r="F359">
        <v>17</v>
      </c>
      <c r="G359" t="s">
        <v>63</v>
      </c>
      <c r="H359">
        <v>0</v>
      </c>
      <c r="I359">
        <v>0</v>
      </c>
      <c r="J359">
        <v>0</v>
      </c>
      <c r="K359">
        <v>0</v>
      </c>
      <c r="L359">
        <v>0</v>
      </c>
      <c r="M359">
        <v>344</v>
      </c>
      <c r="N359">
        <v>1</v>
      </c>
      <c r="O359">
        <v>0</v>
      </c>
      <c r="P359">
        <v>450</v>
      </c>
      <c r="Q359">
        <v>0</v>
      </c>
      <c r="R359">
        <v>0</v>
      </c>
      <c r="U359" t="str">
        <f>Tabelle2[[#This Row],[Kundenhierarchie 1]]&amp;Tabelle2[[#This Row],[Händler]]&amp;Tabelle2[[#This Row],[Kategorie]]&amp;Tabelle2[[#This Row],[Gruppe]]&amp;Tabelle2[[#This Row],[Name]]</f>
        <v>Edeka KonzernEdeka Nord (ZL)DressingDressing 1lKühne Dressing Joghurt  1l Fl.</v>
      </c>
    </row>
    <row r="360" spans="1:21">
      <c r="A360" t="s">
        <v>16</v>
      </c>
      <c r="B360" t="s">
        <v>19</v>
      </c>
      <c r="C360" t="s">
        <v>10</v>
      </c>
      <c r="D360" t="s">
        <v>163</v>
      </c>
      <c r="E360" t="s">
        <v>169</v>
      </c>
      <c r="F360">
        <v>21</v>
      </c>
      <c r="G360" t="s">
        <v>74</v>
      </c>
      <c r="H360">
        <v>0</v>
      </c>
      <c r="I360">
        <v>0</v>
      </c>
      <c r="J360">
        <v>0</v>
      </c>
      <c r="K360">
        <v>0</v>
      </c>
      <c r="L360">
        <v>0</v>
      </c>
      <c r="M360">
        <v>344</v>
      </c>
      <c r="N360">
        <v>1</v>
      </c>
      <c r="O360">
        <v>0</v>
      </c>
      <c r="P360">
        <v>450</v>
      </c>
      <c r="Q360">
        <v>0</v>
      </c>
      <c r="R360">
        <v>0</v>
      </c>
      <c r="U360" t="str">
        <f>Tabelle2[[#This Row],[Kundenhierarchie 1]]&amp;Tabelle2[[#This Row],[Händler]]&amp;Tabelle2[[#This Row],[Kategorie]]&amp;Tabelle2[[#This Row],[Gruppe]]&amp;Tabelle2[[#This Row],[Name]]</f>
        <v>Edeka KonzernEdeka Nord (ZL)DressingDressing 1lKühne Dressing Kräuterwürzig  1l Fl.</v>
      </c>
    </row>
    <row r="361" spans="1:21">
      <c r="A361" t="s">
        <v>16</v>
      </c>
      <c r="B361" t="s">
        <v>19</v>
      </c>
      <c r="C361" t="s">
        <v>10</v>
      </c>
      <c r="D361" t="s">
        <v>170</v>
      </c>
      <c r="E361" t="s">
        <v>172</v>
      </c>
      <c r="F361">
        <v>9</v>
      </c>
      <c r="G361" t="s">
        <v>51</v>
      </c>
      <c r="H361">
        <v>1</v>
      </c>
      <c r="I361">
        <v>0.92021276595744683</v>
      </c>
      <c r="J361">
        <v>76.927424142351882</v>
      </c>
      <c r="K361">
        <v>17.670926133136838</v>
      </c>
      <c r="L361">
        <v>344</v>
      </c>
      <c r="M361">
        <v>344</v>
      </c>
      <c r="N361">
        <v>188</v>
      </c>
      <c r="O361">
        <v>173</v>
      </c>
      <c r="P361">
        <v>450</v>
      </c>
      <c r="Q361">
        <v>90.951589894976976</v>
      </c>
      <c r="R361">
        <v>17.127470740864453</v>
      </c>
      <c r="U361" t="str">
        <f>Tabelle2[[#This Row],[Kundenhierarchie 1]]&amp;Tabelle2[[#This Row],[Händler]]&amp;Tabelle2[[#This Row],[Kategorie]]&amp;Tabelle2[[#This Row],[Gruppe]]&amp;Tabelle2[[#This Row],[Name]]</f>
        <v>Edeka KonzernEdeka Nord (ZL)DressingDressing 250mlKühne Dressing Jogh.&amp;Gartenkräuter,250ml</v>
      </c>
    </row>
    <row r="362" spans="1:21">
      <c r="A362" t="s">
        <v>16</v>
      </c>
      <c r="B362" t="s">
        <v>19</v>
      </c>
      <c r="C362" t="s">
        <v>10</v>
      </c>
      <c r="D362" t="s">
        <v>170</v>
      </c>
      <c r="E362" t="s">
        <v>173</v>
      </c>
      <c r="F362">
        <v>22</v>
      </c>
      <c r="G362" t="s">
        <v>74</v>
      </c>
      <c r="H362">
        <v>1</v>
      </c>
      <c r="I362">
        <v>0.92021276595744683</v>
      </c>
      <c r="J362">
        <v>62.555281719256996</v>
      </c>
      <c r="K362">
        <v>-4.952815177490943</v>
      </c>
      <c r="L362">
        <v>344</v>
      </c>
      <c r="M362">
        <v>344</v>
      </c>
      <c r="N362">
        <v>188</v>
      </c>
      <c r="O362">
        <v>173</v>
      </c>
      <c r="P362">
        <v>450</v>
      </c>
      <c r="Q362">
        <v>77.298105656352774</v>
      </c>
      <c r="R362">
        <v>1.3821512953271906</v>
      </c>
      <c r="U362" t="str">
        <f>Tabelle2[[#This Row],[Kundenhierarchie 1]]&amp;Tabelle2[[#This Row],[Händler]]&amp;Tabelle2[[#This Row],[Kategorie]]&amp;Tabelle2[[#This Row],[Gruppe]]&amp;Tabelle2[[#This Row],[Name]]</f>
        <v>Edeka KonzernEdeka Nord (ZL)DressingDressing 250mlKühne Dressing Joghurt &amp; Dill, 250ml Fl.</v>
      </c>
    </row>
    <row r="363" spans="1:21">
      <c r="A363" t="s">
        <v>16</v>
      </c>
      <c r="B363" t="s">
        <v>19</v>
      </c>
      <c r="C363" t="s">
        <v>10</v>
      </c>
      <c r="D363" t="s">
        <v>170</v>
      </c>
      <c r="E363" t="s">
        <v>174</v>
      </c>
      <c r="F363">
        <v>20</v>
      </c>
      <c r="G363" t="s">
        <v>63</v>
      </c>
      <c r="H363">
        <v>1</v>
      </c>
      <c r="I363">
        <v>0.93617021276595747</v>
      </c>
      <c r="J363">
        <v>76.811947535701833</v>
      </c>
      <c r="K363">
        <v>13.208057500352371</v>
      </c>
      <c r="L363">
        <v>344</v>
      </c>
      <c r="M363">
        <v>344</v>
      </c>
      <c r="N363">
        <v>188</v>
      </c>
      <c r="O363">
        <v>176</v>
      </c>
      <c r="P363">
        <v>450</v>
      </c>
      <c r="Q363">
        <v>86.714960237144055</v>
      </c>
      <c r="R363">
        <v>10.92411784597968</v>
      </c>
      <c r="U363" t="str">
        <f>Tabelle2[[#This Row],[Kundenhierarchie 1]]&amp;Tabelle2[[#This Row],[Händler]]&amp;Tabelle2[[#This Row],[Kategorie]]&amp;Tabelle2[[#This Row],[Gruppe]]&amp;Tabelle2[[#This Row],[Name]]</f>
        <v>Edeka KonzernEdeka Nord (ZL)DressingDressing 250mlKühne Dressing Joghurt &amp; Knoblauch,250ml</v>
      </c>
    </row>
    <row r="364" spans="1:21">
      <c r="A364" t="s">
        <v>16</v>
      </c>
      <c r="B364" t="s">
        <v>19</v>
      </c>
      <c r="C364" t="s">
        <v>10</v>
      </c>
      <c r="D364" t="s">
        <v>170</v>
      </c>
      <c r="E364" t="s">
        <v>175</v>
      </c>
      <c r="F364">
        <v>99</v>
      </c>
      <c r="G364" t="s">
        <v>74</v>
      </c>
      <c r="H364">
        <v>0</v>
      </c>
      <c r="I364">
        <v>0</v>
      </c>
      <c r="J364">
        <v>0.83017014387274879</v>
      </c>
      <c r="K364">
        <v>-56.944935819021332</v>
      </c>
      <c r="L364">
        <v>0</v>
      </c>
      <c r="M364">
        <v>344</v>
      </c>
      <c r="N364">
        <v>1</v>
      </c>
      <c r="O364">
        <v>0</v>
      </c>
      <c r="P364">
        <v>450</v>
      </c>
      <c r="Q364">
        <v>0.22829944183563031</v>
      </c>
      <c r="R364">
        <v>-76.647949641561354</v>
      </c>
      <c r="U364" t="str">
        <f>Tabelle2[[#This Row],[Kundenhierarchie 1]]&amp;Tabelle2[[#This Row],[Händler]]&amp;Tabelle2[[#This Row],[Kategorie]]&amp;Tabelle2[[#This Row],[Gruppe]]&amp;Tabelle2[[#This Row],[Name]]</f>
        <v>Edeka KonzernEdeka Nord (ZL)DressingDressing 250mlKühne Dressing Sylter Art, 250ml</v>
      </c>
    </row>
    <row r="365" spans="1:21">
      <c r="A365" t="s">
        <v>16</v>
      </c>
      <c r="B365" t="s">
        <v>19</v>
      </c>
      <c r="C365" t="s">
        <v>10</v>
      </c>
      <c r="D365" t="s">
        <v>177</v>
      </c>
      <c r="E365" t="s">
        <v>176</v>
      </c>
      <c r="F365">
        <v>24</v>
      </c>
      <c r="G365" t="s">
        <v>74</v>
      </c>
      <c r="H365">
        <v>1</v>
      </c>
      <c r="I365">
        <v>0.46808510638297873</v>
      </c>
      <c r="J365">
        <v>25.443181025045181</v>
      </c>
      <c r="K365">
        <v>11.557860572051569</v>
      </c>
      <c r="L365">
        <v>344</v>
      </c>
      <c r="M365">
        <v>344</v>
      </c>
      <c r="N365">
        <v>188</v>
      </c>
      <c r="O365">
        <v>88</v>
      </c>
      <c r="P365">
        <v>450</v>
      </c>
      <c r="Q365">
        <v>30.732444808979253</v>
      </c>
      <c r="R365">
        <v>5.8027376947773348</v>
      </c>
      <c r="U365" t="str">
        <f>Tabelle2[[#This Row],[Kundenhierarchie 1]]&amp;Tabelle2[[#This Row],[Händler]]&amp;Tabelle2[[#This Row],[Kategorie]]&amp;Tabelle2[[#This Row],[Gruppe]]&amp;Tabelle2[[#This Row],[Name]]</f>
        <v>Edeka KonzernEdeka Nord (ZL)DressingDressing Enjoy 300mlCK Enjoy Balsamico Bianco Vinaigr.,300ml</v>
      </c>
    </row>
    <row r="366" spans="1:21">
      <c r="A366" t="s">
        <v>16</v>
      </c>
      <c r="B366" t="s">
        <v>19</v>
      </c>
      <c r="C366" t="s">
        <v>10</v>
      </c>
      <c r="D366" t="s">
        <v>177</v>
      </c>
      <c r="E366" t="s">
        <v>178</v>
      </c>
      <c r="F366">
        <v>8</v>
      </c>
      <c r="G366" t="s">
        <v>51</v>
      </c>
      <c r="H366">
        <v>1</v>
      </c>
      <c r="I366">
        <v>0.37234042553191488</v>
      </c>
      <c r="J366">
        <v>13.281461382362435</v>
      </c>
      <c r="K366">
        <v>-14.494019646040194</v>
      </c>
      <c r="L366">
        <v>344</v>
      </c>
      <c r="M366">
        <v>344</v>
      </c>
      <c r="N366">
        <v>188</v>
      </c>
      <c r="O366">
        <v>70</v>
      </c>
      <c r="P366">
        <v>450</v>
      </c>
      <c r="Q366">
        <v>15.480407367160611</v>
      </c>
      <c r="R366">
        <v>-18.091525228352033</v>
      </c>
      <c r="U366" t="str">
        <f>Tabelle2[[#This Row],[Kundenhierarchie 1]]&amp;Tabelle2[[#This Row],[Händler]]&amp;Tabelle2[[#This Row],[Kategorie]]&amp;Tabelle2[[#This Row],[Gruppe]]&amp;Tabelle2[[#This Row],[Name]]</f>
        <v>Edeka KonzernEdeka Nord (ZL)DressingDressing Enjoy 300mlCK Enjoy Balsamico Vinaigrette, 300ml</v>
      </c>
    </row>
    <row r="367" spans="1:21">
      <c r="A367" t="s">
        <v>16</v>
      </c>
      <c r="B367" t="s">
        <v>19</v>
      </c>
      <c r="C367" t="s">
        <v>10</v>
      </c>
      <c r="D367" t="s">
        <v>177</v>
      </c>
      <c r="E367" t="s">
        <v>179</v>
      </c>
      <c r="F367">
        <v>12</v>
      </c>
      <c r="G367" t="s">
        <v>63</v>
      </c>
      <c r="H367">
        <v>1</v>
      </c>
      <c r="I367">
        <v>0.6436170212765957</v>
      </c>
      <c r="J367">
        <v>45.992982218895044</v>
      </c>
      <c r="K367">
        <v>27.501049242160711</v>
      </c>
      <c r="L367">
        <v>344</v>
      </c>
      <c r="M367">
        <v>344</v>
      </c>
      <c r="N367">
        <v>188</v>
      </c>
      <c r="O367">
        <v>121</v>
      </c>
      <c r="P367">
        <v>450</v>
      </c>
      <c r="Q367">
        <v>61.938416640916408</v>
      </c>
      <c r="R367">
        <v>30.158380744555064</v>
      </c>
      <c r="U367" t="str">
        <f>Tabelle2[[#This Row],[Kundenhierarchie 1]]&amp;Tabelle2[[#This Row],[Händler]]&amp;Tabelle2[[#This Row],[Kategorie]]&amp;Tabelle2[[#This Row],[Gruppe]]&amp;Tabelle2[[#This Row],[Name]]</f>
        <v>Edeka KonzernEdeka Nord (ZL)DressingDressing Enjoy 300mlCK Enjoy Himbeer Vinaigrette, 300ml</v>
      </c>
    </row>
    <row r="368" spans="1:21">
      <c r="A368" t="s">
        <v>16</v>
      </c>
      <c r="B368" t="s">
        <v>19</v>
      </c>
      <c r="C368" t="s">
        <v>10</v>
      </c>
      <c r="D368" t="s">
        <v>181</v>
      </c>
      <c r="E368" t="s">
        <v>180</v>
      </c>
      <c r="F368">
        <v>7</v>
      </c>
      <c r="G368" t="s">
        <v>51</v>
      </c>
      <c r="H368">
        <v>1</v>
      </c>
      <c r="I368">
        <v>0.75</v>
      </c>
      <c r="J368">
        <v>35.210535369951693</v>
      </c>
      <c r="K368">
        <v>35.210535369951693</v>
      </c>
      <c r="L368">
        <v>344</v>
      </c>
      <c r="M368">
        <v>344</v>
      </c>
      <c r="N368">
        <v>188</v>
      </c>
      <c r="O368">
        <v>141</v>
      </c>
      <c r="P368">
        <v>450</v>
      </c>
      <c r="Q368">
        <v>53.144572376550059</v>
      </c>
      <c r="R368">
        <v>53.144572376550059</v>
      </c>
      <c r="U368" t="str">
        <f>Tabelle2[[#This Row],[Kundenhierarchie 1]]&amp;Tabelle2[[#This Row],[Händler]]&amp;Tabelle2[[#This Row],[Kategorie]]&amp;Tabelle2[[#This Row],[Gruppe]]&amp;Tabelle2[[#This Row],[Name]]</f>
        <v>Edeka KonzernEdeka Nord (ZL)DressingDressing Natürlich Gut 250mlNat. GUT Haferdr. Frühlingskr.,250ml,6er</v>
      </c>
    </row>
    <row r="369" spans="1:21">
      <c r="A369" t="s">
        <v>16</v>
      </c>
      <c r="B369" t="s">
        <v>19</v>
      </c>
      <c r="C369" t="s">
        <v>10</v>
      </c>
      <c r="D369" t="s">
        <v>181</v>
      </c>
      <c r="E369" t="s">
        <v>182</v>
      </c>
      <c r="F369">
        <v>11</v>
      </c>
      <c r="G369" t="s">
        <v>51</v>
      </c>
      <c r="H369">
        <v>1</v>
      </c>
      <c r="I369">
        <v>0.74468085106382975</v>
      </c>
      <c r="J369">
        <v>44.47488732311151</v>
      </c>
      <c r="K369">
        <v>44.47488732311151</v>
      </c>
      <c r="L369">
        <v>344</v>
      </c>
      <c r="M369">
        <v>344</v>
      </c>
      <c r="N369">
        <v>188</v>
      </c>
      <c r="O369">
        <v>140</v>
      </c>
      <c r="P369">
        <v>450</v>
      </c>
      <c r="Q369">
        <v>63.769529113645291</v>
      </c>
      <c r="R369">
        <v>63.769529113645291</v>
      </c>
      <c r="U369" t="str">
        <f>Tabelle2[[#This Row],[Kundenhierarchie 1]]&amp;Tabelle2[[#This Row],[Händler]]&amp;Tabelle2[[#This Row],[Kategorie]]&amp;Tabelle2[[#This Row],[Gruppe]]&amp;Tabelle2[[#This Row],[Name]]</f>
        <v>Edeka KonzernEdeka Nord (ZL)DressingDressing Natürlich Gut 250mlNat. GUT Haferdr. Sylter Art, 250ml, 6er</v>
      </c>
    </row>
    <row r="370" spans="1:21">
      <c r="A370" t="s">
        <v>16</v>
      </c>
      <c r="B370" t="s">
        <v>19</v>
      </c>
      <c r="C370" t="s">
        <v>10</v>
      </c>
      <c r="D370" t="s">
        <v>181</v>
      </c>
      <c r="E370" t="s">
        <v>183</v>
      </c>
      <c r="F370">
        <v>14</v>
      </c>
      <c r="G370" t="s">
        <v>63</v>
      </c>
      <c r="H370">
        <v>1</v>
      </c>
      <c r="I370">
        <v>0.95744680851063835</v>
      </c>
      <c r="J370">
        <v>73.289044266458617</v>
      </c>
      <c r="K370">
        <v>27.030726654648035</v>
      </c>
      <c r="L370">
        <v>344</v>
      </c>
      <c r="M370">
        <v>344</v>
      </c>
      <c r="N370">
        <v>188</v>
      </c>
      <c r="O370">
        <v>180</v>
      </c>
      <c r="P370">
        <v>450</v>
      </c>
      <c r="Q370">
        <v>82.899809497683449</v>
      </c>
      <c r="R370">
        <v>23.438390697597626</v>
      </c>
      <c r="U370" t="str">
        <f>Tabelle2[[#This Row],[Kundenhierarchie 1]]&amp;Tabelle2[[#This Row],[Händler]]&amp;Tabelle2[[#This Row],[Kategorie]]&amp;Tabelle2[[#This Row],[Gruppe]]&amp;Tabelle2[[#This Row],[Name]]</f>
        <v>Edeka KonzernEdeka Nord (ZL)DressingDressing Natürlich Gut 250mlNatürlich Gut Balsamico Granat.,6X250ml</v>
      </c>
    </row>
    <row r="371" spans="1:21">
      <c r="A371" t="s">
        <v>16</v>
      </c>
      <c r="B371" t="s">
        <v>19</v>
      </c>
      <c r="C371" t="s">
        <v>10</v>
      </c>
      <c r="D371" t="s">
        <v>181</v>
      </c>
      <c r="E371" t="s">
        <v>184</v>
      </c>
      <c r="F371">
        <v>6</v>
      </c>
      <c r="G371" t="s">
        <v>51</v>
      </c>
      <c r="H371">
        <v>1</v>
      </c>
      <c r="I371">
        <v>0.88297872340425532</v>
      </c>
      <c r="J371">
        <v>61.321970525190487</v>
      </c>
      <c r="K371">
        <v>32.342997873571854</v>
      </c>
      <c r="L371">
        <v>344</v>
      </c>
      <c r="M371">
        <v>344</v>
      </c>
      <c r="N371">
        <v>188</v>
      </c>
      <c r="O371">
        <v>166</v>
      </c>
      <c r="P371">
        <v>450</v>
      </c>
      <c r="Q371">
        <v>64.160721727588296</v>
      </c>
      <c r="R371">
        <v>27.317548230526846</v>
      </c>
      <c r="U371" t="str">
        <f>Tabelle2[[#This Row],[Kundenhierarchie 1]]&amp;Tabelle2[[#This Row],[Händler]]&amp;Tabelle2[[#This Row],[Kategorie]]&amp;Tabelle2[[#This Row],[Gruppe]]&amp;Tabelle2[[#This Row],[Name]]</f>
        <v>Edeka KonzernEdeka Nord (ZL)DressingDressing Natürlich Gut 250mlNatürlich Gut Honig Dijon Senf, 6X250ml</v>
      </c>
    </row>
    <row r="372" spans="1:21">
      <c r="A372" t="s">
        <v>16</v>
      </c>
      <c r="B372" t="s">
        <v>19</v>
      </c>
      <c r="C372" t="s">
        <v>10</v>
      </c>
      <c r="D372" t="s">
        <v>181</v>
      </c>
      <c r="E372" t="s">
        <v>185</v>
      </c>
      <c r="F372">
        <v>4</v>
      </c>
      <c r="G372" t="s">
        <v>51</v>
      </c>
      <c r="H372">
        <v>1</v>
      </c>
      <c r="I372">
        <v>0.93085106382978722</v>
      </c>
      <c r="J372">
        <v>65.17200716883994</v>
      </c>
      <c r="K372">
        <v>17.368388471106524</v>
      </c>
      <c r="L372">
        <v>344</v>
      </c>
      <c r="M372">
        <v>344</v>
      </c>
      <c r="N372">
        <v>188</v>
      </c>
      <c r="O372">
        <v>175</v>
      </c>
      <c r="P372">
        <v>450</v>
      </c>
      <c r="Q372">
        <v>76.590965124522882</v>
      </c>
      <c r="R372">
        <v>15.909345542343907</v>
      </c>
      <c r="U372" t="str">
        <f>Tabelle2[[#This Row],[Kundenhierarchie 1]]&amp;Tabelle2[[#This Row],[Händler]]&amp;Tabelle2[[#This Row],[Kategorie]]&amp;Tabelle2[[#This Row],[Gruppe]]&amp;Tabelle2[[#This Row],[Name]]</f>
        <v>Edeka KonzernEdeka Nord (ZL)DressingDressing Natürlich Gut 250mlNatürlich Gut Jogh. Wildkräuter, 6X250ml</v>
      </c>
    </row>
    <row r="373" spans="1:21">
      <c r="A373" t="s">
        <v>16</v>
      </c>
      <c r="B373" t="s">
        <v>19</v>
      </c>
      <c r="C373" t="s">
        <v>9</v>
      </c>
      <c r="D373" t="s">
        <v>186</v>
      </c>
      <c r="E373" t="s">
        <v>55</v>
      </c>
      <c r="F373">
        <v>4</v>
      </c>
      <c r="G373" t="s">
        <v>51</v>
      </c>
      <c r="H373">
        <v>1</v>
      </c>
      <c r="I373">
        <v>0.97872340425531912</v>
      </c>
      <c r="J373">
        <v>86.403654836959547</v>
      </c>
      <c r="K373">
        <v>4.1408192458821613</v>
      </c>
      <c r="L373">
        <v>343</v>
      </c>
      <c r="M373">
        <v>343</v>
      </c>
      <c r="N373">
        <v>188</v>
      </c>
      <c r="O373">
        <v>184</v>
      </c>
      <c r="P373">
        <v>450</v>
      </c>
      <c r="Q373">
        <v>96.079022966023572</v>
      </c>
      <c r="R373">
        <v>7.6551530319673873</v>
      </c>
      <c r="U373" t="str">
        <f>Tabelle2[[#This Row],[Kundenhierarchie 1]]&amp;Tabelle2[[#This Row],[Händler]]&amp;Tabelle2[[#This Row],[Kategorie]]&amp;Tabelle2[[#This Row],[Gruppe]]&amp;Tabelle2[[#This Row],[Name]]</f>
        <v>Edeka KonzernEdeka Nord (ZL)EssigBalsamissimo 215mlBalsamissimo Balsamico-Creme 215ml Fl.</v>
      </c>
    </row>
    <row r="374" spans="1:21">
      <c r="A374" t="s">
        <v>16</v>
      </c>
      <c r="B374" t="s">
        <v>19</v>
      </c>
      <c r="C374" t="s">
        <v>9</v>
      </c>
      <c r="D374" t="s">
        <v>186</v>
      </c>
      <c r="E374" t="s">
        <v>83</v>
      </c>
      <c r="F374">
        <v>30</v>
      </c>
      <c r="G374" t="s">
        <v>74</v>
      </c>
      <c r="H374">
        <v>1</v>
      </c>
      <c r="I374">
        <v>0.94148936170212771</v>
      </c>
      <c r="J374">
        <v>63.17477588163058</v>
      </c>
      <c r="K374">
        <v>5.8942151778185075</v>
      </c>
      <c r="L374">
        <v>343</v>
      </c>
      <c r="M374">
        <v>343</v>
      </c>
      <c r="N374">
        <v>188</v>
      </c>
      <c r="O374">
        <v>177</v>
      </c>
      <c r="P374">
        <v>450</v>
      </c>
      <c r="Q374">
        <v>79.990466164689906</v>
      </c>
      <c r="R374">
        <v>8.5078316862169743</v>
      </c>
      <c r="U374" t="str">
        <f>Tabelle2[[#This Row],[Kundenhierarchie 1]]&amp;Tabelle2[[#This Row],[Händler]]&amp;Tabelle2[[#This Row],[Kategorie]]&amp;Tabelle2[[#This Row],[Gruppe]]&amp;Tabelle2[[#This Row],[Name]]</f>
        <v>Edeka KonzernEdeka Nord (ZL)EssigBalsamissimo 215mlBalsamissimo Basilikum, 215ml Fl.</v>
      </c>
    </row>
    <row r="375" spans="1:21">
      <c r="A375" t="s">
        <v>16</v>
      </c>
      <c r="B375" t="s">
        <v>19</v>
      </c>
      <c r="C375" t="s">
        <v>9</v>
      </c>
      <c r="D375" t="s">
        <v>187</v>
      </c>
      <c r="E375" t="s">
        <v>53</v>
      </c>
      <c r="F375">
        <v>2</v>
      </c>
      <c r="G375" t="s">
        <v>51</v>
      </c>
      <c r="H375">
        <v>1</v>
      </c>
      <c r="I375">
        <v>0.98404255319148937</v>
      </c>
      <c r="J375">
        <v>81.477193314439177</v>
      </c>
      <c r="K375">
        <v>21.131002189220457</v>
      </c>
      <c r="L375">
        <v>343</v>
      </c>
      <c r="M375">
        <v>343</v>
      </c>
      <c r="N375">
        <v>188</v>
      </c>
      <c r="O375">
        <v>185</v>
      </c>
      <c r="P375">
        <v>450</v>
      </c>
      <c r="Q375">
        <v>89.634589866692764</v>
      </c>
      <c r="R375">
        <v>22.812613565479708</v>
      </c>
      <c r="U375" t="str">
        <f>Tabelle2[[#This Row],[Kundenhierarchie 1]]&amp;Tabelle2[[#This Row],[Händler]]&amp;Tabelle2[[#This Row],[Kategorie]]&amp;Tabelle2[[#This Row],[Gruppe]]&amp;Tabelle2[[#This Row],[Name]]</f>
        <v>Edeka KonzernEdeka Nord (ZL)EssigEssig Balsamicos 0,5lKühne Aceto Bals. di Modena,0,5l Karaffe</v>
      </c>
    </row>
    <row r="376" spans="1:21">
      <c r="A376" t="s">
        <v>16</v>
      </c>
      <c r="B376" t="s">
        <v>19</v>
      </c>
      <c r="C376" t="s">
        <v>9</v>
      </c>
      <c r="D376" t="s">
        <v>187</v>
      </c>
      <c r="E376" t="s">
        <v>52</v>
      </c>
      <c r="F376">
        <v>1</v>
      </c>
      <c r="G376" t="s">
        <v>51</v>
      </c>
      <c r="H376">
        <v>1</v>
      </c>
      <c r="I376">
        <v>0.97340425531914898</v>
      </c>
      <c r="J376">
        <v>75.506904016627004</v>
      </c>
      <c r="K376">
        <v>11.594676279336799</v>
      </c>
      <c r="L376">
        <v>343</v>
      </c>
      <c r="M376">
        <v>343</v>
      </c>
      <c r="N376">
        <v>188</v>
      </c>
      <c r="O376">
        <v>183</v>
      </c>
      <c r="P376">
        <v>450</v>
      </c>
      <c r="Q376">
        <v>90.483758568631302</v>
      </c>
      <c r="R376">
        <v>18.878169745090972</v>
      </c>
      <c r="U376" t="str">
        <f>Tabelle2[[#This Row],[Kundenhierarchie 1]]&amp;Tabelle2[[#This Row],[Händler]]&amp;Tabelle2[[#This Row],[Kategorie]]&amp;Tabelle2[[#This Row],[Gruppe]]&amp;Tabelle2[[#This Row],[Name]]</f>
        <v>Edeka KonzernEdeka Nord (ZL)EssigEssig Balsamicos 0,5lKühne Condimento Bals. Bianco, 0,5l Kar.</v>
      </c>
    </row>
    <row r="377" spans="1:21">
      <c r="A377" t="s">
        <v>16</v>
      </c>
      <c r="B377" t="s">
        <v>19</v>
      </c>
      <c r="C377" t="s">
        <v>9</v>
      </c>
      <c r="D377" t="s">
        <v>187</v>
      </c>
      <c r="E377" t="s">
        <v>60</v>
      </c>
      <c r="F377">
        <v>9</v>
      </c>
      <c r="G377" t="s">
        <v>51</v>
      </c>
      <c r="H377">
        <v>0</v>
      </c>
      <c r="I377">
        <v>0</v>
      </c>
      <c r="J377">
        <v>0</v>
      </c>
      <c r="K377">
        <v>0</v>
      </c>
      <c r="L377">
        <v>0</v>
      </c>
      <c r="M377">
        <v>343</v>
      </c>
      <c r="N377">
        <v>1</v>
      </c>
      <c r="O377">
        <v>0</v>
      </c>
      <c r="P377">
        <v>450</v>
      </c>
      <c r="Q377">
        <v>0</v>
      </c>
      <c r="R377">
        <v>0</v>
      </c>
      <c r="U377" t="str">
        <f>Tabelle2[[#This Row],[Kundenhierarchie 1]]&amp;Tabelle2[[#This Row],[Händler]]&amp;Tabelle2[[#This Row],[Kategorie]]&amp;Tabelle2[[#This Row],[Gruppe]]&amp;Tabelle2[[#This Row],[Name]]</f>
        <v>Edeka KonzernEdeka Nord (ZL)EssigEssig Balsamicos 0,5lPrem. Aceto Balsamico di Modena, 6x500ml</v>
      </c>
    </row>
    <row r="378" spans="1:21">
      <c r="A378" t="s">
        <v>16</v>
      </c>
      <c r="B378" t="s">
        <v>19</v>
      </c>
      <c r="C378" t="s">
        <v>9</v>
      </c>
      <c r="D378" t="s">
        <v>187</v>
      </c>
      <c r="E378" t="s">
        <v>62</v>
      </c>
      <c r="F378">
        <v>11</v>
      </c>
      <c r="G378" t="s">
        <v>51</v>
      </c>
      <c r="H378">
        <v>0</v>
      </c>
      <c r="I378">
        <v>0</v>
      </c>
      <c r="J378">
        <v>0</v>
      </c>
      <c r="K378">
        <v>0</v>
      </c>
      <c r="L378">
        <v>0</v>
      </c>
      <c r="M378">
        <v>343</v>
      </c>
      <c r="N378">
        <v>1</v>
      </c>
      <c r="O378">
        <v>0</v>
      </c>
      <c r="P378">
        <v>450</v>
      </c>
      <c r="Q378">
        <v>0</v>
      </c>
      <c r="R378">
        <v>0</v>
      </c>
      <c r="U378" t="str">
        <f>Tabelle2[[#This Row],[Kundenhierarchie 1]]&amp;Tabelle2[[#This Row],[Händler]]&amp;Tabelle2[[#This Row],[Kategorie]]&amp;Tabelle2[[#This Row],[Gruppe]]&amp;Tabelle2[[#This Row],[Name]]</f>
        <v>Edeka KonzernEdeka Nord (ZL)EssigEssig Balsamicos 0,5lPremium Condimento Bianco, 6x500ml</v>
      </c>
    </row>
    <row r="379" spans="1:21">
      <c r="A379" t="s">
        <v>16</v>
      </c>
      <c r="B379" t="s">
        <v>19</v>
      </c>
      <c r="C379" t="s">
        <v>9</v>
      </c>
      <c r="D379" t="s">
        <v>188</v>
      </c>
      <c r="E379" t="s">
        <v>68</v>
      </c>
      <c r="F379">
        <v>16</v>
      </c>
      <c r="G379" t="s">
        <v>63</v>
      </c>
      <c r="H379">
        <v>1</v>
      </c>
      <c r="I379">
        <v>0.96276595744680848</v>
      </c>
      <c r="J379">
        <v>82.832854900355287</v>
      </c>
      <c r="K379">
        <v>4.1711409846902878</v>
      </c>
      <c r="L379">
        <v>343</v>
      </c>
      <c r="M379">
        <v>343</v>
      </c>
      <c r="N379">
        <v>188</v>
      </c>
      <c r="O379">
        <v>181</v>
      </c>
      <c r="P379">
        <v>450</v>
      </c>
      <c r="Q379">
        <v>93.212752693966721</v>
      </c>
      <c r="R379">
        <v>4.1881960543357195</v>
      </c>
      <c r="U379" t="str">
        <f>Tabelle2[[#This Row],[Kundenhierarchie 1]]&amp;Tabelle2[[#This Row],[Händler]]&amp;Tabelle2[[#This Row],[Kategorie]]&amp;Tabelle2[[#This Row],[Gruppe]]&amp;Tabelle2[[#This Row],[Name]]</f>
        <v>Edeka KonzernEdeka Nord (ZL)EssigEssig Balsamicos 100mlKühne Aceto Balsamico, 100ml Flasche</v>
      </c>
    </row>
    <row r="380" spans="1:21">
      <c r="A380" t="s">
        <v>16</v>
      </c>
      <c r="B380" t="s">
        <v>19</v>
      </c>
      <c r="C380" t="s">
        <v>9</v>
      </c>
      <c r="D380" t="s">
        <v>188</v>
      </c>
      <c r="E380" t="s">
        <v>69</v>
      </c>
      <c r="F380">
        <v>17</v>
      </c>
      <c r="G380" t="s">
        <v>63</v>
      </c>
      <c r="H380">
        <v>1</v>
      </c>
      <c r="I380">
        <v>0.95744680851063835</v>
      </c>
      <c r="J380">
        <v>83.186287161628812</v>
      </c>
      <c r="K380">
        <v>11.714703517201519</v>
      </c>
      <c r="L380">
        <v>343</v>
      </c>
      <c r="M380">
        <v>343</v>
      </c>
      <c r="N380">
        <v>188</v>
      </c>
      <c r="O380">
        <v>180</v>
      </c>
      <c r="P380">
        <v>450</v>
      </c>
      <c r="Q380">
        <v>90.019021145694907</v>
      </c>
      <c r="R380">
        <v>7.8732127213627763</v>
      </c>
      <c r="U380" t="str">
        <f>Tabelle2[[#This Row],[Kundenhierarchie 1]]&amp;Tabelle2[[#This Row],[Händler]]&amp;Tabelle2[[#This Row],[Kategorie]]&amp;Tabelle2[[#This Row],[Gruppe]]&amp;Tabelle2[[#This Row],[Name]]</f>
        <v>Edeka KonzernEdeka Nord (ZL)EssigEssig Balsamicos 100mlKühne Condim.Balsamico Bianco, 100ml Fl.</v>
      </c>
    </row>
    <row r="381" spans="1:21">
      <c r="A381" t="s">
        <v>16</v>
      </c>
      <c r="B381" t="s">
        <v>19</v>
      </c>
      <c r="C381" t="s">
        <v>9</v>
      </c>
      <c r="D381" t="s">
        <v>189</v>
      </c>
      <c r="E381" t="s">
        <v>88</v>
      </c>
      <c r="F381">
        <v>35</v>
      </c>
      <c r="G381" t="s">
        <v>74</v>
      </c>
      <c r="H381">
        <v>0</v>
      </c>
      <c r="I381">
        <v>0</v>
      </c>
      <c r="J381">
        <v>0</v>
      </c>
      <c r="K381">
        <v>0</v>
      </c>
      <c r="L381">
        <v>0</v>
      </c>
      <c r="M381">
        <v>343</v>
      </c>
      <c r="N381">
        <v>1</v>
      </c>
      <c r="O381">
        <v>0</v>
      </c>
      <c r="P381">
        <v>450</v>
      </c>
      <c r="Q381">
        <v>0</v>
      </c>
      <c r="R381">
        <v>0</v>
      </c>
      <c r="U381" t="str">
        <f>Tabelle2[[#This Row],[Kundenhierarchie 1]]&amp;Tabelle2[[#This Row],[Händler]]&amp;Tabelle2[[#This Row],[Kategorie]]&amp;Tabelle2[[#This Row],[Gruppe]]&amp;Tabelle2[[#This Row],[Name]]</f>
        <v>Edeka KonzernEdeka Nord (ZL)EssigEssig Balsamicos 250mlBio Aceto Balsamico di Modena 6%, 250ml</v>
      </c>
    </row>
    <row r="382" spans="1:21">
      <c r="A382" t="s">
        <v>16</v>
      </c>
      <c r="B382" t="s">
        <v>19</v>
      </c>
      <c r="C382" t="s">
        <v>9</v>
      </c>
      <c r="D382" t="s">
        <v>189</v>
      </c>
      <c r="E382" t="s">
        <v>86</v>
      </c>
      <c r="F382">
        <v>33</v>
      </c>
      <c r="G382" t="s">
        <v>74</v>
      </c>
      <c r="H382">
        <v>0</v>
      </c>
      <c r="I382">
        <v>0</v>
      </c>
      <c r="J382">
        <v>0</v>
      </c>
      <c r="K382">
        <v>0</v>
      </c>
      <c r="L382">
        <v>0</v>
      </c>
      <c r="M382">
        <v>343</v>
      </c>
      <c r="N382">
        <v>1</v>
      </c>
      <c r="O382">
        <v>0</v>
      </c>
      <c r="P382">
        <v>450</v>
      </c>
      <c r="Q382">
        <v>0</v>
      </c>
      <c r="R382">
        <v>0</v>
      </c>
      <c r="U382" t="str">
        <f>Tabelle2[[#This Row],[Kundenhierarchie 1]]&amp;Tabelle2[[#This Row],[Händler]]&amp;Tabelle2[[#This Row],[Kategorie]]&amp;Tabelle2[[#This Row],[Gruppe]]&amp;Tabelle2[[#This Row],[Name]]</f>
        <v>Edeka KonzernEdeka Nord (ZL)EssigEssig Balsamicos 250mlBio Condimento Balsamico Bianco 5%,250ml</v>
      </c>
    </row>
    <row r="383" spans="1:21">
      <c r="A383" t="s">
        <v>16</v>
      </c>
      <c r="B383" t="s">
        <v>19</v>
      </c>
      <c r="C383" t="s">
        <v>9</v>
      </c>
      <c r="D383" t="s">
        <v>189</v>
      </c>
      <c r="E383" t="s">
        <v>71</v>
      </c>
      <c r="F383">
        <v>19</v>
      </c>
      <c r="G383" t="s">
        <v>63</v>
      </c>
      <c r="H383">
        <v>1</v>
      </c>
      <c r="I383">
        <v>0.92553191489361697</v>
      </c>
      <c r="J383">
        <v>68.471351928050922</v>
      </c>
      <c r="K383">
        <v>-0.92130421042276112</v>
      </c>
      <c r="L383">
        <v>343</v>
      </c>
      <c r="M383">
        <v>343</v>
      </c>
      <c r="N383">
        <v>188</v>
      </c>
      <c r="O383">
        <v>174</v>
      </c>
      <c r="P383">
        <v>450</v>
      </c>
      <c r="Q383">
        <v>81.74905964684632</v>
      </c>
      <c r="R383">
        <v>1.0314718040732913</v>
      </c>
      <c r="U383" t="str">
        <f>Tabelle2[[#This Row],[Kundenhierarchie 1]]&amp;Tabelle2[[#This Row],[Händler]]&amp;Tabelle2[[#This Row],[Kategorie]]&amp;Tabelle2[[#This Row],[Gruppe]]&amp;Tabelle2[[#This Row],[Name]]</f>
        <v>Edeka KonzernEdeka Nord (ZL)EssigEssig Balsamicos 250mlKühne Aceto Balsamico di Modena, 250ml</v>
      </c>
    </row>
    <row r="384" spans="1:21">
      <c r="A384" t="s">
        <v>16</v>
      </c>
      <c r="B384" t="s">
        <v>19</v>
      </c>
      <c r="C384" t="s">
        <v>9</v>
      </c>
      <c r="D384" t="s">
        <v>189</v>
      </c>
      <c r="E384" t="s">
        <v>67</v>
      </c>
      <c r="F384">
        <v>15</v>
      </c>
      <c r="G384" t="s">
        <v>63</v>
      </c>
      <c r="H384">
        <v>1</v>
      </c>
      <c r="I384">
        <v>0.96808510638297873</v>
      </c>
      <c r="J384">
        <v>93.256385218042666</v>
      </c>
      <c r="K384">
        <v>7.5176461322134971</v>
      </c>
      <c r="L384">
        <v>343</v>
      </c>
      <c r="M384">
        <v>343</v>
      </c>
      <c r="N384">
        <v>188</v>
      </c>
      <c r="O384">
        <v>182</v>
      </c>
      <c r="P384">
        <v>450</v>
      </c>
      <c r="Q384">
        <v>97.8025333354975</v>
      </c>
      <c r="R384">
        <v>3.2760642076785729</v>
      </c>
      <c r="U384" t="str">
        <f>Tabelle2[[#This Row],[Kundenhierarchie 1]]&amp;Tabelle2[[#This Row],[Händler]]&amp;Tabelle2[[#This Row],[Kategorie]]&amp;Tabelle2[[#This Row],[Gruppe]]&amp;Tabelle2[[#This Row],[Name]]</f>
        <v>Edeka KonzernEdeka Nord (ZL)EssigEssig Balsamicos 250mlKühne Cond.Balsam. Bianco, 250ml Karaffe</v>
      </c>
    </row>
    <row r="385" spans="1:21">
      <c r="A385" t="s">
        <v>16</v>
      </c>
      <c r="B385" t="s">
        <v>19</v>
      </c>
      <c r="C385" t="s">
        <v>9</v>
      </c>
      <c r="D385" t="s">
        <v>190</v>
      </c>
      <c r="E385" t="s">
        <v>70</v>
      </c>
      <c r="F385">
        <v>18</v>
      </c>
      <c r="G385" t="s">
        <v>63</v>
      </c>
      <c r="H385">
        <v>1</v>
      </c>
      <c r="I385">
        <v>0.95744680851063835</v>
      </c>
      <c r="J385">
        <v>66.22434072794573</v>
      </c>
      <c r="K385">
        <v>8.5954602978279997</v>
      </c>
      <c r="L385">
        <v>343</v>
      </c>
      <c r="M385">
        <v>343</v>
      </c>
      <c r="N385">
        <v>188</v>
      </c>
      <c r="O385">
        <v>180</v>
      </c>
      <c r="P385">
        <v>450</v>
      </c>
      <c r="Q385">
        <v>85.928087319085009</v>
      </c>
      <c r="R385">
        <v>10.356294586457665</v>
      </c>
      <c r="U385" t="str">
        <f>Tabelle2[[#This Row],[Kundenhierarchie 1]]&amp;Tabelle2[[#This Row],[Händler]]&amp;Tabelle2[[#This Row],[Kategorie]]&amp;Tabelle2[[#This Row],[Gruppe]]&amp;Tabelle2[[#This Row],[Name]]</f>
        <v>Edeka KonzernEdeka Nord (ZL)EssigEssig CK 250mlHimbeer &amp; Essig, 250 ml Karaffe</v>
      </c>
    </row>
    <row r="386" spans="1:21">
      <c r="A386" t="s">
        <v>16</v>
      </c>
      <c r="B386" t="s">
        <v>19</v>
      </c>
      <c r="C386" t="s">
        <v>9</v>
      </c>
      <c r="D386" t="s">
        <v>190</v>
      </c>
      <c r="E386" t="s">
        <v>77</v>
      </c>
      <c r="F386">
        <v>24</v>
      </c>
      <c r="G386" t="s">
        <v>74</v>
      </c>
      <c r="H386">
        <v>0</v>
      </c>
      <c r="I386">
        <v>0</v>
      </c>
      <c r="J386">
        <v>0</v>
      </c>
      <c r="K386">
        <v>0</v>
      </c>
      <c r="L386">
        <v>0</v>
      </c>
      <c r="M386">
        <v>343</v>
      </c>
      <c r="N386">
        <v>1</v>
      </c>
      <c r="O386">
        <v>0</v>
      </c>
      <c r="P386">
        <v>450</v>
      </c>
      <c r="Q386">
        <v>0</v>
      </c>
      <c r="R386">
        <v>0</v>
      </c>
      <c r="U386" t="str">
        <f>Tabelle2[[#This Row],[Kundenhierarchie 1]]&amp;Tabelle2[[#This Row],[Händler]]&amp;Tabelle2[[#This Row],[Kategorie]]&amp;Tabelle2[[#This Row],[Gruppe]]&amp;Tabelle2[[#This Row],[Name]]</f>
        <v>Edeka KonzernEdeka Nord (ZL)EssigEssig CK 250mlHonig &amp; Essig, 250ml Karaffe</v>
      </c>
    </row>
    <row r="387" spans="1:21">
      <c r="A387" t="s">
        <v>16</v>
      </c>
      <c r="B387" t="s">
        <v>19</v>
      </c>
      <c r="C387" t="s">
        <v>9</v>
      </c>
      <c r="D387" t="s">
        <v>190</v>
      </c>
      <c r="E387" t="s">
        <v>64</v>
      </c>
      <c r="F387">
        <v>12</v>
      </c>
      <c r="G387" t="s">
        <v>63</v>
      </c>
      <c r="H387">
        <v>1</v>
      </c>
      <c r="I387">
        <v>0.83510638297872342</v>
      </c>
      <c r="J387">
        <v>65.007536226450668</v>
      </c>
      <c r="K387">
        <v>15.269762949908067</v>
      </c>
      <c r="L387">
        <v>343</v>
      </c>
      <c r="M387">
        <v>343</v>
      </c>
      <c r="N387">
        <v>188</v>
      </c>
      <c r="O387">
        <v>157</v>
      </c>
      <c r="P387">
        <v>450</v>
      </c>
      <c r="Q387">
        <v>75.772899629249949</v>
      </c>
      <c r="R387">
        <v>14.229899739329781</v>
      </c>
      <c r="U387" t="str">
        <f>Tabelle2[[#This Row],[Kundenhierarchie 1]]&amp;Tabelle2[[#This Row],[Händler]]&amp;Tabelle2[[#This Row],[Kategorie]]&amp;Tabelle2[[#This Row],[Gruppe]]&amp;Tabelle2[[#This Row],[Name]]</f>
        <v>Edeka KonzernEdeka Nord (ZL)EssigEssig CK 250mlKühne Apfel Essig, 250ml Karaffe</v>
      </c>
    </row>
    <row r="388" spans="1:21">
      <c r="A388" t="s">
        <v>16</v>
      </c>
      <c r="B388" t="s">
        <v>19</v>
      </c>
      <c r="C388" t="s">
        <v>9</v>
      </c>
      <c r="D388" t="s">
        <v>190</v>
      </c>
      <c r="E388" t="s">
        <v>84</v>
      </c>
      <c r="F388">
        <v>31</v>
      </c>
      <c r="G388" t="s">
        <v>74</v>
      </c>
      <c r="H388">
        <v>1</v>
      </c>
      <c r="I388">
        <v>0.96808510638297873</v>
      </c>
      <c r="J388">
        <v>76.491826499817051</v>
      </c>
      <c r="K388">
        <v>7.1201423364024405</v>
      </c>
      <c r="L388">
        <v>343</v>
      </c>
      <c r="M388">
        <v>343</v>
      </c>
      <c r="N388">
        <v>188</v>
      </c>
      <c r="O388">
        <v>182</v>
      </c>
      <c r="P388">
        <v>450</v>
      </c>
      <c r="Q388">
        <v>88.035260839524199</v>
      </c>
      <c r="R388">
        <v>4.7029776089048454</v>
      </c>
      <c r="U388" t="str">
        <f>Tabelle2[[#This Row],[Kundenhierarchie 1]]&amp;Tabelle2[[#This Row],[Händler]]&amp;Tabelle2[[#This Row],[Kategorie]]&amp;Tabelle2[[#This Row],[Gruppe]]&amp;Tabelle2[[#This Row],[Name]]</f>
        <v>Edeka KonzernEdeka Nord (ZL)EssigEssig CK 250mlKühne Rotwein Essig, 250ml Karaffe</v>
      </c>
    </row>
    <row r="389" spans="1:21">
      <c r="A389" t="s">
        <v>16</v>
      </c>
      <c r="B389" t="s">
        <v>19</v>
      </c>
      <c r="C389" t="s">
        <v>9</v>
      </c>
      <c r="D389" t="s">
        <v>190</v>
      </c>
      <c r="E389" t="s">
        <v>75</v>
      </c>
      <c r="F389">
        <v>22</v>
      </c>
      <c r="G389" t="s">
        <v>74</v>
      </c>
      <c r="H389">
        <v>1</v>
      </c>
      <c r="I389">
        <v>0.96276595744680848</v>
      </c>
      <c r="J389">
        <v>78.482289477327654</v>
      </c>
      <c r="K389">
        <v>11.220110912212364</v>
      </c>
      <c r="L389">
        <v>343</v>
      </c>
      <c r="M389">
        <v>343</v>
      </c>
      <c r="N389">
        <v>188</v>
      </c>
      <c r="O389">
        <v>181</v>
      </c>
      <c r="P389">
        <v>450</v>
      </c>
      <c r="Q389">
        <v>92.813180662818013</v>
      </c>
      <c r="R389">
        <v>8.6137672313034699</v>
      </c>
      <c r="U389" t="str">
        <f>Tabelle2[[#This Row],[Kundenhierarchie 1]]&amp;Tabelle2[[#This Row],[Händler]]&amp;Tabelle2[[#This Row],[Kategorie]]&amp;Tabelle2[[#This Row],[Gruppe]]&amp;Tabelle2[[#This Row],[Name]]</f>
        <v>Edeka KonzernEdeka Nord (ZL)EssigEssig CK 250mlKühne Weißwein Essig, 250ml Karaffe</v>
      </c>
    </row>
    <row r="390" spans="1:21">
      <c r="A390" t="s">
        <v>16</v>
      </c>
      <c r="B390" t="s">
        <v>19</v>
      </c>
      <c r="C390" t="s">
        <v>9</v>
      </c>
      <c r="D390" t="s">
        <v>190</v>
      </c>
      <c r="E390" t="s">
        <v>78</v>
      </c>
      <c r="F390">
        <v>25</v>
      </c>
      <c r="G390" t="s">
        <v>74</v>
      </c>
      <c r="H390">
        <v>1</v>
      </c>
      <c r="I390">
        <v>0.90957446808510634</v>
      </c>
      <c r="J390">
        <v>64.352116698793054</v>
      </c>
      <c r="K390">
        <v>7.2453800170232663</v>
      </c>
      <c r="L390">
        <v>343</v>
      </c>
      <c r="M390">
        <v>343</v>
      </c>
      <c r="N390">
        <v>188</v>
      </c>
      <c r="O390">
        <v>171</v>
      </c>
      <c r="P390">
        <v>450</v>
      </c>
      <c r="Q390">
        <v>83.166699436314502</v>
      </c>
      <c r="R390">
        <v>14.471015830713625</v>
      </c>
      <c r="U390" t="str">
        <f>Tabelle2[[#This Row],[Kundenhierarchie 1]]&amp;Tabelle2[[#This Row],[Händler]]&amp;Tabelle2[[#This Row],[Kategorie]]&amp;Tabelle2[[#This Row],[Gruppe]]&amp;Tabelle2[[#This Row],[Name]]</f>
        <v>Edeka KonzernEdeka Nord (ZL)EssigEssig CK 250mlWalnuss &amp; Essig, 250 ml Karaffe</v>
      </c>
    </row>
    <row r="391" spans="1:21">
      <c r="A391" t="s">
        <v>16</v>
      </c>
      <c r="B391" t="s">
        <v>19</v>
      </c>
      <c r="C391" t="s">
        <v>9</v>
      </c>
      <c r="D391" t="s">
        <v>191</v>
      </c>
      <c r="E391" t="s">
        <v>61</v>
      </c>
      <c r="F391">
        <v>10</v>
      </c>
      <c r="G391" t="s">
        <v>51</v>
      </c>
      <c r="H391">
        <v>1</v>
      </c>
      <c r="I391">
        <v>0.97340425531914898</v>
      </c>
      <c r="J391">
        <v>78.121664863551885</v>
      </c>
      <c r="K391">
        <v>4.9475955527480027</v>
      </c>
      <c r="L391">
        <v>343</v>
      </c>
      <c r="M391">
        <v>343</v>
      </c>
      <c r="N391">
        <v>188</v>
      </c>
      <c r="O391">
        <v>183</v>
      </c>
      <c r="P391">
        <v>450</v>
      </c>
      <c r="Q391">
        <v>91.876727333818778</v>
      </c>
      <c r="R391">
        <v>5.3779068604315796</v>
      </c>
      <c r="U391" t="str">
        <f>Tabelle2[[#This Row],[Kundenhierarchie 1]]&amp;Tabelle2[[#This Row],[Händler]]&amp;Tabelle2[[#This Row],[Kategorie]]&amp;Tabelle2[[#This Row],[Gruppe]]&amp;Tabelle2[[#This Row],[Name]]</f>
        <v>Edeka KonzernEdeka Nord (ZL)EssigEssig EssenzKühne Essig-Essenz, 400g, 10er Tray</v>
      </c>
    </row>
    <row r="392" spans="1:21">
      <c r="A392" t="s">
        <v>16</v>
      </c>
      <c r="B392" t="s">
        <v>19</v>
      </c>
      <c r="C392" t="s">
        <v>9</v>
      </c>
      <c r="D392" t="s">
        <v>192</v>
      </c>
      <c r="E392" t="s">
        <v>66</v>
      </c>
      <c r="F392">
        <v>14</v>
      </c>
      <c r="G392" t="s">
        <v>63</v>
      </c>
      <c r="H392">
        <v>1</v>
      </c>
      <c r="I392">
        <v>0.86170212765957444</v>
      </c>
      <c r="J392">
        <v>60.194349910461078</v>
      </c>
      <c r="K392">
        <v>6.2582266062428866</v>
      </c>
      <c r="L392">
        <v>343</v>
      </c>
      <c r="M392">
        <v>343</v>
      </c>
      <c r="N392">
        <v>188</v>
      </c>
      <c r="O392">
        <v>162</v>
      </c>
      <c r="P392">
        <v>450</v>
      </c>
      <c r="Q392">
        <v>73.847616611303977</v>
      </c>
      <c r="R392">
        <v>2.5674972778443248</v>
      </c>
      <c r="U392" t="str">
        <f>Tabelle2[[#This Row],[Kundenhierarchie 1]]&amp;Tabelle2[[#This Row],[Händler]]&amp;Tabelle2[[#This Row],[Kategorie]]&amp;Tabelle2[[#This Row],[Gruppe]]&amp;Tabelle2[[#This Row],[Name]]</f>
        <v>Edeka KonzernEdeka Nord (ZL)EssigEssig Exquisit 0,5lKühne Bio Apfel Essig 5% 0,5l Fl.</v>
      </c>
    </row>
    <row r="393" spans="1:21">
      <c r="A393" t="s">
        <v>16</v>
      </c>
      <c r="B393" t="s">
        <v>19</v>
      </c>
      <c r="C393" t="s">
        <v>9</v>
      </c>
      <c r="D393" t="s">
        <v>192</v>
      </c>
      <c r="E393" t="s">
        <v>65</v>
      </c>
      <c r="F393">
        <v>13</v>
      </c>
      <c r="G393" t="s">
        <v>63</v>
      </c>
      <c r="H393">
        <v>1</v>
      </c>
      <c r="I393">
        <v>0.97340425531914898</v>
      </c>
      <c r="J393">
        <v>77.837318791549265</v>
      </c>
      <c r="K393">
        <v>7.9548109803589115</v>
      </c>
      <c r="L393">
        <v>343</v>
      </c>
      <c r="M393">
        <v>343</v>
      </c>
      <c r="N393">
        <v>188</v>
      </c>
      <c r="O393">
        <v>183</v>
      </c>
      <c r="P393">
        <v>450</v>
      </c>
      <c r="Q393">
        <v>91.230029201870323</v>
      </c>
      <c r="R393">
        <v>10.963840212975342</v>
      </c>
      <c r="U393" t="str">
        <f>Tabelle2[[#This Row],[Kundenhierarchie 1]]&amp;Tabelle2[[#This Row],[Händler]]&amp;Tabelle2[[#This Row],[Kategorie]]&amp;Tabelle2[[#This Row],[Gruppe]]&amp;Tabelle2[[#This Row],[Name]]</f>
        <v>Edeka KonzernEdeka Nord (ZL)EssigEssig Exquisit 0,5lKühne Kräuteressig 5%, 0,5l Karaffe</v>
      </c>
    </row>
    <row r="394" spans="1:21">
      <c r="A394" t="s">
        <v>16</v>
      </c>
      <c r="B394" t="s">
        <v>19</v>
      </c>
      <c r="C394" t="s">
        <v>9</v>
      </c>
      <c r="D394" t="s">
        <v>192</v>
      </c>
      <c r="E394" t="s">
        <v>76</v>
      </c>
      <c r="F394">
        <v>23</v>
      </c>
      <c r="G394" t="s">
        <v>74</v>
      </c>
      <c r="H394">
        <v>1</v>
      </c>
      <c r="I394">
        <v>0.94148936170212771</v>
      </c>
      <c r="J394">
        <v>73.44855097338224</v>
      </c>
      <c r="K394">
        <v>9.2041061038162386</v>
      </c>
      <c r="L394">
        <v>343</v>
      </c>
      <c r="M394">
        <v>343</v>
      </c>
      <c r="N394">
        <v>188</v>
      </c>
      <c r="O394">
        <v>177</v>
      </c>
      <c r="P394">
        <v>450</v>
      </c>
      <c r="Q394">
        <v>83.921881782290313</v>
      </c>
      <c r="R394">
        <v>5.2455325642757487</v>
      </c>
      <c r="U394" t="str">
        <f>Tabelle2[[#This Row],[Kundenhierarchie 1]]&amp;Tabelle2[[#This Row],[Händler]]&amp;Tabelle2[[#This Row],[Kategorie]]&amp;Tabelle2[[#This Row],[Gruppe]]&amp;Tabelle2[[#This Row],[Name]]</f>
        <v>Edeka KonzernEdeka Nord (ZL)EssigEssig Exquisit 0,5lKühne Rotweinessig 6%, 0,5l Karaffe</v>
      </c>
    </row>
    <row r="395" spans="1:21">
      <c r="A395" t="s">
        <v>16</v>
      </c>
      <c r="B395" t="s">
        <v>19</v>
      </c>
      <c r="C395" t="s">
        <v>9</v>
      </c>
      <c r="D395" t="s">
        <v>192</v>
      </c>
      <c r="E395" t="s">
        <v>58</v>
      </c>
      <c r="F395">
        <v>7</v>
      </c>
      <c r="G395" t="s">
        <v>51</v>
      </c>
      <c r="H395">
        <v>1</v>
      </c>
      <c r="I395">
        <v>0.97340425531914898</v>
      </c>
      <c r="J395">
        <v>92.697792309530058</v>
      </c>
      <c r="K395">
        <v>0.53993047990394416</v>
      </c>
      <c r="L395">
        <v>343</v>
      </c>
      <c r="M395">
        <v>343</v>
      </c>
      <c r="N395">
        <v>188</v>
      </c>
      <c r="O395">
        <v>183</v>
      </c>
      <c r="P395">
        <v>450</v>
      </c>
      <c r="Q395">
        <v>96.513496132981416</v>
      </c>
      <c r="R395">
        <v>4.3664901624154595E-2</v>
      </c>
      <c r="U395" t="str">
        <f>Tabelle2[[#This Row],[Kundenhierarchie 1]]&amp;Tabelle2[[#This Row],[Händler]]&amp;Tabelle2[[#This Row],[Kategorie]]&amp;Tabelle2[[#This Row],[Gruppe]]&amp;Tabelle2[[#This Row],[Name]]</f>
        <v>Edeka KonzernEdeka Nord (ZL)EssigEssig Exquisit 0,5lKühne Weißweinessig 6%, 0,5l Karaffe</v>
      </c>
    </row>
    <row r="396" spans="1:21">
      <c r="A396" t="s">
        <v>16</v>
      </c>
      <c r="B396" t="s">
        <v>19</v>
      </c>
      <c r="C396" t="s">
        <v>9</v>
      </c>
      <c r="D396" t="s">
        <v>192</v>
      </c>
      <c r="E396" t="s">
        <v>94</v>
      </c>
      <c r="F396">
        <v>99</v>
      </c>
      <c r="G396" t="s">
        <v>74</v>
      </c>
      <c r="H396">
        <v>0</v>
      </c>
      <c r="I396">
        <v>0</v>
      </c>
      <c r="J396">
        <v>26.808155098064354</v>
      </c>
      <c r="K396">
        <v>-2.2079878184877089</v>
      </c>
      <c r="L396">
        <v>0</v>
      </c>
      <c r="M396">
        <v>343</v>
      </c>
      <c r="N396">
        <v>1</v>
      </c>
      <c r="O396">
        <v>0</v>
      </c>
      <c r="P396">
        <v>450</v>
      </c>
      <c r="Q396">
        <v>42.92018642836814</v>
      </c>
      <c r="R396">
        <v>4.5297154633015211</v>
      </c>
      <c r="U396" t="str">
        <f>Tabelle2[[#This Row],[Kundenhierarchie 1]]&amp;Tabelle2[[#This Row],[Händler]]&amp;Tabelle2[[#This Row],[Kategorie]]&amp;Tabelle2[[#This Row],[Gruppe]]&amp;Tabelle2[[#This Row],[Name]]</f>
        <v>Edeka KonzernEdeka Nord (ZL)EssigEssig Exquisit 0,5lLiebling d.Jahres, Schw.Johannisb., 0,5l</v>
      </c>
    </row>
    <row r="397" spans="1:21">
      <c r="A397" t="s">
        <v>16</v>
      </c>
      <c r="B397" t="s">
        <v>19</v>
      </c>
      <c r="C397" t="s">
        <v>9</v>
      </c>
      <c r="D397" t="s">
        <v>193</v>
      </c>
      <c r="E397" t="s">
        <v>81</v>
      </c>
      <c r="F397">
        <v>28</v>
      </c>
      <c r="G397" t="s">
        <v>74</v>
      </c>
      <c r="H397">
        <v>1</v>
      </c>
      <c r="I397">
        <v>0.95744680851063835</v>
      </c>
      <c r="J397">
        <v>84.219211959963047</v>
      </c>
      <c r="K397">
        <v>2.3368916352709426</v>
      </c>
      <c r="L397">
        <v>343</v>
      </c>
      <c r="M397">
        <v>343</v>
      </c>
      <c r="N397">
        <v>188</v>
      </c>
      <c r="O397">
        <v>180</v>
      </c>
      <c r="P397">
        <v>450</v>
      </c>
      <c r="Q397">
        <v>95.432036206108748</v>
      </c>
      <c r="R397">
        <v>0.58485102421991542</v>
      </c>
      <c r="U397" t="str">
        <f>Tabelle2[[#This Row],[Kundenhierarchie 1]]&amp;Tabelle2[[#This Row],[Händler]]&amp;Tabelle2[[#This Row],[Kategorie]]&amp;Tabelle2[[#This Row],[Gruppe]]&amp;Tabelle2[[#This Row],[Name]]</f>
        <v>Edeka KonzernEdeka Nord (ZL)EssigEssig Exquisit 100mlKühne Weißweinessig, 100ml Flasche</v>
      </c>
    </row>
    <row r="398" spans="1:21">
      <c r="A398" t="s">
        <v>16</v>
      </c>
      <c r="B398" t="s">
        <v>19</v>
      </c>
      <c r="C398" t="s">
        <v>9</v>
      </c>
      <c r="D398" t="s">
        <v>194</v>
      </c>
      <c r="E398" t="s">
        <v>79</v>
      </c>
      <c r="F398">
        <v>26</v>
      </c>
      <c r="G398" t="s">
        <v>74</v>
      </c>
      <c r="H398">
        <v>1</v>
      </c>
      <c r="I398">
        <v>0.7978723404255319</v>
      </c>
      <c r="J398">
        <v>67.822178677499068</v>
      </c>
      <c r="K398">
        <v>-8.3170820923343332</v>
      </c>
      <c r="L398">
        <v>343</v>
      </c>
      <c r="M398">
        <v>343</v>
      </c>
      <c r="N398">
        <v>188</v>
      </c>
      <c r="O398">
        <v>150</v>
      </c>
      <c r="P398">
        <v>450</v>
      </c>
      <c r="Q398">
        <v>74.885386323129026</v>
      </c>
      <c r="R398">
        <v>-5.6090819719539411</v>
      </c>
      <c r="U398" t="str">
        <f>Tabelle2[[#This Row],[Kundenhierarchie 1]]&amp;Tabelle2[[#This Row],[Händler]]&amp;Tabelle2[[#This Row],[Kategorie]]&amp;Tabelle2[[#This Row],[Gruppe]]&amp;Tabelle2[[#This Row],[Name]]</f>
        <v>Edeka KonzernEdeka Nord (ZL)EssigEssig Flasche 0,75lGurkenaufguss, 0,75l Glasfl.</v>
      </c>
    </row>
    <row r="399" spans="1:21">
      <c r="A399" t="s">
        <v>16</v>
      </c>
      <c r="B399" t="s">
        <v>19</v>
      </c>
      <c r="C399" t="s">
        <v>9</v>
      </c>
      <c r="D399" t="s">
        <v>194</v>
      </c>
      <c r="E399" t="s">
        <v>59</v>
      </c>
      <c r="F399">
        <v>8</v>
      </c>
      <c r="G399" t="s">
        <v>51</v>
      </c>
      <c r="H399">
        <v>0</v>
      </c>
      <c r="I399">
        <v>0</v>
      </c>
      <c r="J399">
        <v>0</v>
      </c>
      <c r="K399">
        <v>0</v>
      </c>
      <c r="L399">
        <v>0</v>
      </c>
      <c r="M399">
        <v>343</v>
      </c>
      <c r="N399">
        <v>1</v>
      </c>
      <c r="O399">
        <v>0</v>
      </c>
      <c r="P399">
        <v>0</v>
      </c>
      <c r="Q399">
        <v>0</v>
      </c>
      <c r="R399">
        <v>0</v>
      </c>
      <c r="U399" t="str">
        <f>Tabelle2[[#This Row],[Kundenhierarchie 1]]&amp;Tabelle2[[#This Row],[Händler]]&amp;Tabelle2[[#This Row],[Kategorie]]&amp;Tabelle2[[#This Row],[Gruppe]]&amp;Tabelle2[[#This Row],[Name]]</f>
        <v>Edeka KonzernEdeka Nord (ZL)EssigEssig Flasche 0,75lKFM Kressi Kräuter VollwEs.5% 0,75l 12er</v>
      </c>
    </row>
    <row r="400" spans="1:21">
      <c r="A400" t="s">
        <v>16</v>
      </c>
      <c r="B400" t="s">
        <v>19</v>
      </c>
      <c r="C400" t="s">
        <v>9</v>
      </c>
      <c r="D400" t="s">
        <v>194</v>
      </c>
      <c r="E400" t="s">
        <v>56</v>
      </c>
      <c r="F400">
        <v>5</v>
      </c>
      <c r="G400" t="s">
        <v>51</v>
      </c>
      <c r="H400">
        <v>1</v>
      </c>
      <c r="I400">
        <v>0.95744680851063835</v>
      </c>
      <c r="J400">
        <v>76.65631691117953</v>
      </c>
      <c r="K400">
        <v>4.2416133570951962</v>
      </c>
      <c r="L400">
        <v>343</v>
      </c>
      <c r="M400">
        <v>343</v>
      </c>
      <c r="N400">
        <v>188</v>
      </c>
      <c r="O400">
        <v>180</v>
      </c>
      <c r="P400">
        <v>450</v>
      </c>
      <c r="Q400">
        <v>92.34743167459709</v>
      </c>
      <c r="R400">
        <v>11.340529498013339</v>
      </c>
      <c r="U400" t="str">
        <f>Tabelle2[[#This Row],[Kundenhierarchie 1]]&amp;Tabelle2[[#This Row],[Händler]]&amp;Tabelle2[[#This Row],[Kategorie]]&amp;Tabelle2[[#This Row],[Gruppe]]&amp;Tabelle2[[#This Row],[Name]]</f>
        <v>Edeka KonzernEdeka Nord (ZL)EssigEssig Flasche 0,75lSalata kräuterwürzig, 0,75l Glasflasche</v>
      </c>
    </row>
    <row r="401" spans="1:21">
      <c r="A401" t="s">
        <v>16</v>
      </c>
      <c r="B401" t="s">
        <v>19</v>
      </c>
      <c r="C401" t="s">
        <v>9</v>
      </c>
      <c r="D401" t="s">
        <v>194</v>
      </c>
      <c r="E401" t="s">
        <v>72</v>
      </c>
      <c r="F401">
        <v>20</v>
      </c>
      <c r="G401" t="s">
        <v>63</v>
      </c>
      <c r="H401">
        <v>1</v>
      </c>
      <c r="I401">
        <v>0.8563829787234043</v>
      </c>
      <c r="J401">
        <v>80.217710488372973</v>
      </c>
      <c r="K401">
        <v>0.66890472956117719</v>
      </c>
      <c r="L401">
        <v>343</v>
      </c>
      <c r="M401">
        <v>343</v>
      </c>
      <c r="N401">
        <v>188</v>
      </c>
      <c r="O401">
        <v>161</v>
      </c>
      <c r="P401">
        <v>450</v>
      </c>
      <c r="Q401">
        <v>91.850052570339201</v>
      </c>
      <c r="R401">
        <v>0.93948195596431106</v>
      </c>
      <c r="U401" t="str">
        <f>Tabelle2[[#This Row],[Kundenhierarchie 1]]&amp;Tabelle2[[#This Row],[Händler]]&amp;Tabelle2[[#This Row],[Kategorie]]&amp;Tabelle2[[#This Row],[Gruppe]]&amp;Tabelle2[[#This Row],[Name]]</f>
        <v>Edeka KonzernEdeka Nord (ZL)EssigEssig Flasche 0,75lTafelessig 5%, 0,75l Glasflasche</v>
      </c>
    </row>
    <row r="402" spans="1:21">
      <c r="A402" t="s">
        <v>16</v>
      </c>
      <c r="B402" t="s">
        <v>19</v>
      </c>
      <c r="C402" t="s">
        <v>9</v>
      </c>
      <c r="D402" t="s">
        <v>195</v>
      </c>
      <c r="E402" t="s">
        <v>89</v>
      </c>
      <c r="F402">
        <v>36</v>
      </c>
      <c r="G402" t="s">
        <v>74</v>
      </c>
      <c r="H402">
        <v>0</v>
      </c>
      <c r="I402">
        <v>0</v>
      </c>
      <c r="J402">
        <v>0</v>
      </c>
      <c r="K402">
        <v>0</v>
      </c>
      <c r="L402">
        <v>0</v>
      </c>
      <c r="M402">
        <v>343</v>
      </c>
      <c r="N402">
        <v>1</v>
      </c>
      <c r="O402">
        <v>0</v>
      </c>
      <c r="P402">
        <v>450</v>
      </c>
      <c r="Q402">
        <v>0</v>
      </c>
      <c r="R402">
        <v>0</v>
      </c>
      <c r="U402" t="str">
        <f>Tabelle2[[#This Row],[Kundenhierarchie 1]]&amp;Tabelle2[[#This Row],[Händler]]&amp;Tabelle2[[#This Row],[Kategorie]]&amp;Tabelle2[[#This Row],[Gruppe]]&amp;Tabelle2[[#This Row],[Name]]</f>
        <v>Edeka KonzernEdeka Nord (ZL)EssigEssig Kanister &lt;5lGurkenaufguss gebrauchsfertig, 5l Kan.</v>
      </c>
    </row>
    <row r="403" spans="1:21">
      <c r="A403" t="s">
        <v>16</v>
      </c>
      <c r="B403" t="s">
        <v>19</v>
      </c>
      <c r="C403" t="s">
        <v>9</v>
      </c>
      <c r="D403" t="s">
        <v>195</v>
      </c>
      <c r="E403" t="s">
        <v>87</v>
      </c>
      <c r="F403">
        <v>34</v>
      </c>
      <c r="G403" t="s">
        <v>74</v>
      </c>
      <c r="H403">
        <v>0</v>
      </c>
      <c r="I403">
        <v>0</v>
      </c>
      <c r="J403">
        <v>0</v>
      </c>
      <c r="K403">
        <v>0</v>
      </c>
      <c r="L403">
        <v>0</v>
      </c>
      <c r="M403">
        <v>343</v>
      </c>
      <c r="N403">
        <v>1</v>
      </c>
      <c r="O403">
        <v>0</v>
      </c>
      <c r="P403">
        <v>450</v>
      </c>
      <c r="Q403">
        <v>0</v>
      </c>
      <c r="R403">
        <v>0</v>
      </c>
      <c r="U403" t="str">
        <f>Tabelle2[[#This Row],[Kundenhierarchie 1]]&amp;Tabelle2[[#This Row],[Händler]]&amp;Tabelle2[[#This Row],[Kategorie]]&amp;Tabelle2[[#This Row],[Gruppe]]&amp;Tabelle2[[#This Row],[Name]]</f>
        <v>Edeka KonzernEdeka Nord (ZL)EssigEssig Kanister &lt;5lGurkenaufguss, 2l Kanister</v>
      </c>
    </row>
    <row r="404" spans="1:21">
      <c r="A404" t="s">
        <v>16</v>
      </c>
      <c r="B404" t="s">
        <v>19</v>
      </c>
      <c r="C404" t="s">
        <v>9</v>
      </c>
      <c r="D404" t="s">
        <v>195</v>
      </c>
      <c r="E404" t="s">
        <v>80</v>
      </c>
      <c r="F404">
        <v>27</v>
      </c>
      <c r="G404" t="s">
        <v>74</v>
      </c>
      <c r="H404">
        <v>0</v>
      </c>
      <c r="I404">
        <v>0</v>
      </c>
      <c r="J404">
        <v>0</v>
      </c>
      <c r="K404">
        <v>0</v>
      </c>
      <c r="L404">
        <v>0</v>
      </c>
      <c r="M404">
        <v>343</v>
      </c>
      <c r="N404">
        <v>1</v>
      </c>
      <c r="O404">
        <v>0</v>
      </c>
      <c r="P404">
        <v>0</v>
      </c>
      <c r="Q404">
        <v>0</v>
      </c>
      <c r="R404">
        <v>0</v>
      </c>
      <c r="U404" t="str">
        <f>Tabelle2[[#This Row],[Kundenhierarchie 1]]&amp;Tabelle2[[#This Row],[Händler]]&amp;Tabelle2[[#This Row],[Kategorie]]&amp;Tabelle2[[#This Row],[Gruppe]]&amp;Tabelle2[[#This Row],[Name]]</f>
        <v>Edeka KonzernEdeka Nord (ZL)EssigEssig Kanister &lt;5lKFM Kressi Kr. vollwürziger Essig 5l Kan</v>
      </c>
    </row>
    <row r="405" spans="1:21">
      <c r="A405" t="s">
        <v>16</v>
      </c>
      <c r="B405" t="s">
        <v>19</v>
      </c>
      <c r="C405" t="s">
        <v>9</v>
      </c>
      <c r="D405" t="s">
        <v>195</v>
      </c>
      <c r="E405" t="s">
        <v>90</v>
      </c>
      <c r="F405">
        <v>99</v>
      </c>
      <c r="G405" t="s">
        <v>74</v>
      </c>
      <c r="H405">
        <v>0</v>
      </c>
      <c r="I405">
        <v>0</v>
      </c>
      <c r="J405">
        <v>0</v>
      </c>
      <c r="K405">
        <v>0</v>
      </c>
      <c r="L405">
        <v>0</v>
      </c>
      <c r="M405">
        <v>343</v>
      </c>
      <c r="N405">
        <v>1</v>
      </c>
      <c r="O405">
        <v>0</v>
      </c>
      <c r="P405">
        <v>0</v>
      </c>
      <c r="Q405">
        <v>0</v>
      </c>
      <c r="R405">
        <v>0</v>
      </c>
      <c r="U405" t="str">
        <f>Tabelle2[[#This Row],[Kundenhierarchie 1]]&amp;Tabelle2[[#This Row],[Händler]]&amp;Tabelle2[[#This Row],[Kategorie]]&amp;Tabelle2[[#This Row],[Gruppe]]&amp;Tabelle2[[#This Row],[Name]]</f>
        <v>Edeka KonzernEdeka Nord (ZL)EssigEssig Kanister &lt;5lKuehne Aceto Bals.di Modena 6%, 2l Kan.</v>
      </c>
    </row>
    <row r="406" spans="1:21">
      <c r="A406" t="s">
        <v>16</v>
      </c>
      <c r="B406" t="s">
        <v>19</v>
      </c>
      <c r="C406" t="s">
        <v>9</v>
      </c>
      <c r="D406" t="s">
        <v>195</v>
      </c>
      <c r="E406" t="s">
        <v>91</v>
      </c>
      <c r="F406">
        <v>99</v>
      </c>
      <c r="G406" t="s">
        <v>74</v>
      </c>
      <c r="H406">
        <v>0</v>
      </c>
      <c r="I406">
        <v>0</v>
      </c>
      <c r="J406">
        <v>0</v>
      </c>
      <c r="K406">
        <v>0</v>
      </c>
      <c r="L406">
        <v>0</v>
      </c>
      <c r="M406">
        <v>343</v>
      </c>
      <c r="N406">
        <v>1</v>
      </c>
      <c r="O406">
        <v>0</v>
      </c>
      <c r="P406">
        <v>0</v>
      </c>
      <c r="Q406">
        <v>0</v>
      </c>
      <c r="R406">
        <v>0</v>
      </c>
      <c r="U406" t="str">
        <f>Tabelle2[[#This Row],[Kundenhierarchie 1]]&amp;Tabelle2[[#This Row],[Händler]]&amp;Tabelle2[[#This Row],[Kategorie]]&amp;Tabelle2[[#This Row],[Gruppe]]&amp;Tabelle2[[#This Row],[Name]]</f>
        <v>Edeka KonzernEdeka Nord (ZL)EssigEssig Kanister &lt;5lKuehne Condimento Balsa.Bianco, 2l Kan.</v>
      </c>
    </row>
    <row r="407" spans="1:21">
      <c r="A407" t="s">
        <v>16</v>
      </c>
      <c r="B407" t="s">
        <v>19</v>
      </c>
      <c r="C407" t="s">
        <v>9</v>
      </c>
      <c r="D407" t="s">
        <v>195</v>
      </c>
      <c r="E407" t="s">
        <v>92</v>
      </c>
      <c r="F407">
        <v>99</v>
      </c>
      <c r="G407" t="s">
        <v>74</v>
      </c>
      <c r="H407">
        <v>0</v>
      </c>
      <c r="I407">
        <v>0</v>
      </c>
      <c r="J407">
        <v>0</v>
      </c>
      <c r="K407">
        <v>0</v>
      </c>
      <c r="L407">
        <v>0</v>
      </c>
      <c r="M407">
        <v>343</v>
      </c>
      <c r="N407">
        <v>1</v>
      </c>
      <c r="O407">
        <v>0</v>
      </c>
      <c r="P407">
        <v>0</v>
      </c>
      <c r="Q407">
        <v>0</v>
      </c>
      <c r="R407">
        <v>0</v>
      </c>
      <c r="U407" t="str">
        <f>Tabelle2[[#This Row],[Kundenhierarchie 1]]&amp;Tabelle2[[#This Row],[Händler]]&amp;Tabelle2[[#This Row],[Kategorie]]&amp;Tabelle2[[#This Row],[Gruppe]]&amp;Tabelle2[[#This Row],[Name]]</f>
        <v>Edeka KonzernEdeka Nord (ZL)EssigEssig Kanister &lt;5lKuehne Rotweinessig 6%, 2l Kanister</v>
      </c>
    </row>
    <row r="408" spans="1:21">
      <c r="A408" t="s">
        <v>16</v>
      </c>
      <c r="B408" t="s">
        <v>19</v>
      </c>
      <c r="C408" t="s">
        <v>9</v>
      </c>
      <c r="D408" t="s">
        <v>195</v>
      </c>
      <c r="E408" t="s">
        <v>93</v>
      </c>
      <c r="F408">
        <v>99</v>
      </c>
      <c r="G408" t="s">
        <v>74</v>
      </c>
      <c r="H408">
        <v>0</v>
      </c>
      <c r="I408">
        <v>0</v>
      </c>
      <c r="J408">
        <v>0</v>
      </c>
      <c r="K408">
        <v>0</v>
      </c>
      <c r="L408">
        <v>0</v>
      </c>
      <c r="M408">
        <v>343</v>
      </c>
      <c r="N408">
        <v>1</v>
      </c>
      <c r="O408">
        <v>0</v>
      </c>
      <c r="P408">
        <v>0</v>
      </c>
      <c r="Q408">
        <v>0</v>
      </c>
      <c r="R408">
        <v>0</v>
      </c>
      <c r="U408" t="str">
        <f>Tabelle2[[#This Row],[Kundenhierarchie 1]]&amp;Tabelle2[[#This Row],[Händler]]&amp;Tabelle2[[#This Row],[Kategorie]]&amp;Tabelle2[[#This Row],[Gruppe]]&amp;Tabelle2[[#This Row],[Name]]</f>
        <v>Edeka KonzernEdeka Nord (ZL)EssigEssig Kanister &lt;5lKuehne Weissweinessig 6%, 2l Kanister</v>
      </c>
    </row>
    <row r="409" spans="1:21">
      <c r="A409" t="s">
        <v>16</v>
      </c>
      <c r="B409" t="s">
        <v>19</v>
      </c>
      <c r="C409" t="s">
        <v>9</v>
      </c>
      <c r="D409" t="s">
        <v>195</v>
      </c>
      <c r="E409" t="s">
        <v>95</v>
      </c>
      <c r="F409">
        <v>99</v>
      </c>
      <c r="G409" t="s">
        <v>74</v>
      </c>
      <c r="H409">
        <v>0</v>
      </c>
      <c r="I409">
        <v>0</v>
      </c>
      <c r="J409">
        <v>0</v>
      </c>
      <c r="K409">
        <v>0</v>
      </c>
      <c r="L409">
        <v>0</v>
      </c>
      <c r="M409">
        <v>343</v>
      </c>
      <c r="N409">
        <v>1</v>
      </c>
      <c r="O409">
        <v>0</v>
      </c>
      <c r="P409">
        <v>0</v>
      </c>
      <c r="Q409">
        <v>0</v>
      </c>
      <c r="R409">
        <v>0</v>
      </c>
      <c r="U409" t="str">
        <f>Tabelle2[[#This Row],[Kundenhierarchie 1]]&amp;Tabelle2[[#This Row],[Händler]]&amp;Tabelle2[[#This Row],[Kategorie]]&amp;Tabelle2[[#This Row],[Gruppe]]&amp;Tabelle2[[#This Row],[Name]]</f>
        <v>Edeka KonzernEdeka Nord (ZL)EssigEssig Kanister &lt;5lStein UnivTafelessig a Branntw.5% 5l Kan</v>
      </c>
    </row>
    <row r="410" spans="1:21">
      <c r="A410" t="s">
        <v>16</v>
      </c>
      <c r="B410" t="s">
        <v>19</v>
      </c>
      <c r="C410" t="s">
        <v>9</v>
      </c>
      <c r="D410" t="s">
        <v>196</v>
      </c>
      <c r="E410" t="s">
        <v>57</v>
      </c>
      <c r="F410">
        <v>6</v>
      </c>
      <c r="G410" t="s">
        <v>51</v>
      </c>
      <c r="H410">
        <v>1</v>
      </c>
      <c r="I410">
        <v>0.98936170212765961</v>
      </c>
      <c r="J410">
        <v>82.884363944420386</v>
      </c>
      <c r="K410">
        <v>0.36918146307169764</v>
      </c>
      <c r="L410">
        <v>343</v>
      </c>
      <c r="M410">
        <v>343</v>
      </c>
      <c r="N410">
        <v>188</v>
      </c>
      <c r="O410">
        <v>186</v>
      </c>
      <c r="P410">
        <v>450</v>
      </c>
      <c r="Q410">
        <v>91.983895538193295</v>
      </c>
      <c r="R410">
        <v>0.72886205622631905</v>
      </c>
      <c r="U410" t="str">
        <f>Tabelle2[[#This Row],[Kundenhierarchie 1]]&amp;Tabelle2[[#This Row],[Händler]]&amp;Tabelle2[[#This Row],[Kategorie]]&amp;Tabelle2[[#This Row],[Gruppe]]&amp;Tabelle2[[#This Row],[Name]]</f>
        <v>Edeka KonzernEdeka Nord (ZL)EssigEssig KeulenApfelessig 5%, 0,75l Fl.</v>
      </c>
    </row>
    <row r="411" spans="1:21">
      <c r="A411" t="s">
        <v>16</v>
      </c>
      <c r="B411" t="s">
        <v>19</v>
      </c>
      <c r="C411" t="s">
        <v>9</v>
      </c>
      <c r="D411" t="s">
        <v>196</v>
      </c>
      <c r="E411" t="s">
        <v>82</v>
      </c>
      <c r="F411">
        <v>29</v>
      </c>
      <c r="G411" t="s">
        <v>74</v>
      </c>
      <c r="H411">
        <v>1</v>
      </c>
      <c r="I411">
        <v>0.97340425531914898</v>
      </c>
      <c r="J411">
        <v>61.774831963079585</v>
      </c>
      <c r="K411">
        <v>-3.6167361840138947</v>
      </c>
      <c r="L411">
        <v>343</v>
      </c>
      <c r="M411">
        <v>343</v>
      </c>
      <c r="N411">
        <v>188</v>
      </c>
      <c r="O411">
        <v>183</v>
      </c>
      <c r="P411">
        <v>450</v>
      </c>
      <c r="Q411">
        <v>73.91431655945145</v>
      </c>
      <c r="R411">
        <v>-0.5488729272119599</v>
      </c>
      <c r="U411" t="str">
        <f>Tabelle2[[#This Row],[Kundenhierarchie 1]]&amp;Tabelle2[[#This Row],[Händler]]&amp;Tabelle2[[#This Row],[Kategorie]]&amp;Tabelle2[[#This Row],[Gruppe]]&amp;Tabelle2[[#This Row],[Name]]</f>
        <v>Edeka KonzernEdeka Nord (ZL)EssigEssig KeulenEssig plus Zitrone, 0,75l Glasfl.</v>
      </c>
    </row>
    <row r="412" spans="1:21">
      <c r="A412" t="s">
        <v>16</v>
      </c>
      <c r="B412" t="s">
        <v>19</v>
      </c>
      <c r="C412" t="s">
        <v>9</v>
      </c>
      <c r="D412" t="s">
        <v>196</v>
      </c>
      <c r="E412" t="s">
        <v>54</v>
      </c>
      <c r="F412">
        <v>3</v>
      </c>
      <c r="G412" t="s">
        <v>51</v>
      </c>
      <c r="H412">
        <v>1</v>
      </c>
      <c r="I412">
        <v>0.98936170212765961</v>
      </c>
      <c r="J412">
        <v>95.102676398408221</v>
      </c>
      <c r="K412">
        <v>-2.8188258387875731</v>
      </c>
      <c r="L412">
        <v>343</v>
      </c>
      <c r="M412">
        <v>343</v>
      </c>
      <c r="N412">
        <v>188</v>
      </c>
      <c r="O412">
        <v>186</v>
      </c>
      <c r="P412">
        <v>450</v>
      </c>
      <c r="Q412">
        <v>98.756013811328998</v>
      </c>
      <c r="R412">
        <v>-0.96504848018042821</v>
      </c>
      <c r="U412" t="str">
        <f>Tabelle2[[#This Row],[Kundenhierarchie 1]]&amp;Tabelle2[[#This Row],[Händler]]&amp;Tabelle2[[#This Row],[Kategorie]]&amp;Tabelle2[[#This Row],[Gruppe]]&amp;Tabelle2[[#This Row],[Name]]</f>
        <v>Edeka KonzernEdeka Nord (ZL)EssigEssig KeulenSurol 7-Krt Essig, 0,75l Fl.</v>
      </c>
    </row>
    <row r="413" spans="1:21">
      <c r="A413" t="s">
        <v>16</v>
      </c>
      <c r="B413" t="s">
        <v>19</v>
      </c>
      <c r="C413" t="s">
        <v>9</v>
      </c>
      <c r="D413" t="s">
        <v>196</v>
      </c>
      <c r="E413" t="s">
        <v>73</v>
      </c>
      <c r="F413">
        <v>21</v>
      </c>
      <c r="G413" t="s">
        <v>63</v>
      </c>
      <c r="H413">
        <v>1</v>
      </c>
      <c r="I413">
        <v>0.96808510638297873</v>
      </c>
      <c r="J413">
        <v>89.562178698968395</v>
      </c>
      <c r="K413">
        <v>1.6766570592171808</v>
      </c>
      <c r="L413">
        <v>343</v>
      </c>
      <c r="M413">
        <v>343</v>
      </c>
      <c r="N413">
        <v>188</v>
      </c>
      <c r="O413">
        <v>182</v>
      </c>
      <c r="P413">
        <v>450</v>
      </c>
      <c r="Q413">
        <v>96.411391836740975</v>
      </c>
      <c r="R413">
        <v>2.1784148637468377</v>
      </c>
      <c r="U413" t="str">
        <f>Tabelle2[[#This Row],[Kundenhierarchie 1]]&amp;Tabelle2[[#This Row],[Händler]]&amp;Tabelle2[[#This Row],[Kategorie]]&amp;Tabelle2[[#This Row],[Gruppe]]&amp;Tabelle2[[#This Row],[Name]]</f>
        <v>Edeka KonzernEdeka Nord (ZL)EssigEssig KeulenWeinwürziger Essig 5%, 0,75l Glasflasche</v>
      </c>
    </row>
    <row r="414" spans="1:21">
      <c r="A414" t="s">
        <v>16</v>
      </c>
      <c r="B414" t="s">
        <v>19</v>
      </c>
      <c r="C414" t="s">
        <v>9</v>
      </c>
      <c r="D414" t="s">
        <v>197</v>
      </c>
      <c r="E414" t="s">
        <v>85</v>
      </c>
      <c r="F414">
        <v>32</v>
      </c>
      <c r="G414" t="s">
        <v>74</v>
      </c>
      <c r="H414">
        <v>0</v>
      </c>
      <c r="I414">
        <v>0.75193798449612403</v>
      </c>
      <c r="J414">
        <v>30.646126509795234</v>
      </c>
      <c r="K414">
        <v>-4.6834995437443476</v>
      </c>
      <c r="L414">
        <v>0</v>
      </c>
      <c r="M414">
        <v>343</v>
      </c>
      <c r="N414">
        <v>129</v>
      </c>
      <c r="O414">
        <v>97</v>
      </c>
      <c r="P414">
        <v>450</v>
      </c>
      <c r="Q414">
        <v>40.740770954395266</v>
      </c>
      <c r="R414">
        <v>2.8507279608454041</v>
      </c>
      <c r="U414" t="str">
        <f>Tabelle2[[#This Row],[Kundenhierarchie 1]]&amp;Tabelle2[[#This Row],[Händler]]&amp;Tabelle2[[#This Row],[Kategorie]]&amp;Tabelle2[[#This Row],[Gruppe]]&amp;Tabelle2[[#This Row],[Name]]</f>
        <v>Edeka KonzernEdeka Nord (ZL)EssigVitasurVitasur Apfelessig-Trank, 0,75l Glasfl.</v>
      </c>
    </row>
    <row r="415" spans="1:21">
      <c r="A415" t="s">
        <v>16</v>
      </c>
      <c r="B415" t="s">
        <v>19</v>
      </c>
      <c r="C415" t="s">
        <v>14</v>
      </c>
      <c r="D415" t="s">
        <v>199</v>
      </c>
      <c r="E415" t="s">
        <v>198</v>
      </c>
      <c r="F415">
        <v>19</v>
      </c>
      <c r="G415" t="s">
        <v>74</v>
      </c>
      <c r="H415">
        <v>1</v>
      </c>
      <c r="I415">
        <v>0</v>
      </c>
      <c r="J415">
        <v>60.737314098026843</v>
      </c>
      <c r="K415">
        <v>-2.5222670279265786</v>
      </c>
      <c r="L415">
        <v>344</v>
      </c>
      <c r="M415">
        <v>344</v>
      </c>
      <c r="N415">
        <v>1</v>
      </c>
      <c r="O415">
        <v>0</v>
      </c>
      <c r="P415">
        <v>450</v>
      </c>
      <c r="Q415">
        <v>75.514730263378439</v>
      </c>
      <c r="R415">
        <v>0.75590975335316557</v>
      </c>
      <c r="U415" t="str">
        <f>Tabelle2[[#This Row],[Kundenhierarchie 1]]&amp;Tabelle2[[#This Row],[Händler]]&amp;Tabelle2[[#This Row],[Kategorie]]&amp;Tabelle2[[#This Row],[Gruppe]]&amp;Tabelle2[[#This Row],[Name]]</f>
        <v>Edeka KonzernEdeka Nord (ZL)Gemüse in EssigGemüse in Essig -370 ml GL.Bohnensalat, 370ml Glas, 10er Tray</v>
      </c>
    </row>
    <row r="416" spans="1:21">
      <c r="A416" t="s">
        <v>16</v>
      </c>
      <c r="B416" t="s">
        <v>19</v>
      </c>
      <c r="C416" t="s">
        <v>14</v>
      </c>
      <c r="D416" t="s">
        <v>199</v>
      </c>
      <c r="E416" t="s">
        <v>200</v>
      </c>
      <c r="F416">
        <v>18</v>
      </c>
      <c r="G416" t="s">
        <v>74</v>
      </c>
      <c r="H416">
        <v>0</v>
      </c>
      <c r="I416">
        <v>0</v>
      </c>
      <c r="J416">
        <v>0</v>
      </c>
      <c r="K416">
        <v>0</v>
      </c>
      <c r="L416">
        <v>0</v>
      </c>
      <c r="M416">
        <v>344</v>
      </c>
      <c r="N416">
        <v>1</v>
      </c>
      <c r="O416">
        <v>0</v>
      </c>
      <c r="P416">
        <v>450</v>
      </c>
      <c r="Q416">
        <v>0</v>
      </c>
      <c r="R416">
        <v>0</v>
      </c>
      <c r="U416" t="str">
        <f>Tabelle2[[#This Row],[Kundenhierarchie 1]]&amp;Tabelle2[[#This Row],[Händler]]&amp;Tabelle2[[#This Row],[Kategorie]]&amp;Tabelle2[[#This Row],[Gruppe]]&amp;Tabelle2[[#This Row],[Name]]</f>
        <v>Edeka KonzernEdeka Nord (ZL)Gemüse in EssigGemüse in Essig -370 ml GL.Karottensalat, 370ml Glas, 10er Tray</v>
      </c>
    </row>
    <row r="417" spans="1:21">
      <c r="A417" t="s">
        <v>16</v>
      </c>
      <c r="B417" t="s">
        <v>19</v>
      </c>
      <c r="C417" t="s">
        <v>14</v>
      </c>
      <c r="D417" t="s">
        <v>199</v>
      </c>
      <c r="E417" t="s">
        <v>201</v>
      </c>
      <c r="F417">
        <v>12</v>
      </c>
      <c r="G417" t="s">
        <v>63</v>
      </c>
      <c r="H417">
        <v>1</v>
      </c>
      <c r="I417">
        <v>0</v>
      </c>
      <c r="J417">
        <v>88.033634408707414</v>
      </c>
      <c r="K417">
        <v>3.0193681824884009</v>
      </c>
      <c r="L417">
        <v>344</v>
      </c>
      <c r="M417">
        <v>344</v>
      </c>
      <c r="N417">
        <v>1</v>
      </c>
      <c r="O417">
        <v>0</v>
      </c>
      <c r="P417">
        <v>450</v>
      </c>
      <c r="Q417">
        <v>97.043706060975367</v>
      </c>
      <c r="R417">
        <v>4.8006519695203735</v>
      </c>
      <c r="U417" t="str">
        <f>Tabelle2[[#This Row],[Kundenhierarchie 1]]&amp;Tabelle2[[#This Row],[Händler]]&amp;Tabelle2[[#This Row],[Kategorie]]&amp;Tabelle2[[#This Row],[Gruppe]]&amp;Tabelle2[[#This Row],[Name]]</f>
        <v>Edeka KonzernEdeka Nord (ZL)Gemüse in EssigGemüse in Essig -370 ml GL.Kürbis, 370ml Glas, 10er Tray</v>
      </c>
    </row>
    <row r="418" spans="1:21">
      <c r="A418" t="s">
        <v>16</v>
      </c>
      <c r="B418" t="s">
        <v>19</v>
      </c>
      <c r="C418" t="s">
        <v>14</v>
      </c>
      <c r="D418" t="s">
        <v>199</v>
      </c>
      <c r="E418" t="s">
        <v>202</v>
      </c>
      <c r="F418">
        <v>4</v>
      </c>
      <c r="G418" t="s">
        <v>51</v>
      </c>
      <c r="H418">
        <v>1</v>
      </c>
      <c r="I418">
        <v>0</v>
      </c>
      <c r="J418">
        <v>54.527513974240804</v>
      </c>
      <c r="K418">
        <v>-15.647270795578066</v>
      </c>
      <c r="L418">
        <v>344</v>
      </c>
      <c r="M418">
        <v>344</v>
      </c>
      <c r="N418">
        <v>1</v>
      </c>
      <c r="O418">
        <v>0</v>
      </c>
      <c r="P418">
        <v>450</v>
      </c>
      <c r="Q418">
        <v>66.928390935017205</v>
      </c>
      <c r="R418">
        <v>-18.347393428266358</v>
      </c>
      <c r="U418" t="str">
        <f>Tabelle2[[#This Row],[Kundenhierarchie 1]]&amp;Tabelle2[[#This Row],[Händler]]&amp;Tabelle2[[#This Row],[Kategorie]]&amp;Tabelle2[[#This Row],[Gruppe]]&amp;Tabelle2[[#This Row],[Name]]</f>
        <v>Edeka KonzernEdeka Nord (ZL)Gemüse in EssigGemüse in Essig -370 ml GL.Maiskölbchen, 212ml Glas, 10er Tray</v>
      </c>
    </row>
    <row r="419" spans="1:21">
      <c r="A419" t="s">
        <v>16</v>
      </c>
      <c r="B419" t="s">
        <v>19</v>
      </c>
      <c r="C419" t="s">
        <v>14</v>
      </c>
      <c r="D419" t="s">
        <v>199</v>
      </c>
      <c r="E419" t="s">
        <v>203</v>
      </c>
      <c r="F419">
        <v>11</v>
      </c>
      <c r="G419" t="s">
        <v>63</v>
      </c>
      <c r="H419">
        <v>1</v>
      </c>
      <c r="I419">
        <v>0</v>
      </c>
      <c r="J419">
        <v>53.308298023168106</v>
      </c>
      <c r="K419">
        <v>1.5362384946668173</v>
      </c>
      <c r="L419">
        <v>344</v>
      </c>
      <c r="M419">
        <v>344</v>
      </c>
      <c r="N419">
        <v>1</v>
      </c>
      <c r="O419">
        <v>0</v>
      </c>
      <c r="P419">
        <v>450</v>
      </c>
      <c r="Q419">
        <v>70.425906176165753</v>
      </c>
      <c r="R419">
        <v>6.2986944878710887</v>
      </c>
      <c r="U419" t="str">
        <f>Tabelle2[[#This Row],[Kundenhierarchie 1]]&amp;Tabelle2[[#This Row],[Händler]]&amp;Tabelle2[[#This Row],[Kategorie]]&amp;Tabelle2[[#This Row],[Gruppe]]&amp;Tabelle2[[#This Row],[Name]]</f>
        <v>Edeka KonzernEdeka Nord (ZL)Gemüse in EssigGemüse in Essig -370 ml GL.Mixed Pickles, 370ml Glas, 10er Tray</v>
      </c>
    </row>
    <row r="420" spans="1:21">
      <c r="A420" t="s">
        <v>16</v>
      </c>
      <c r="B420" t="s">
        <v>19</v>
      </c>
      <c r="C420" t="s">
        <v>14</v>
      </c>
      <c r="D420" t="s">
        <v>199</v>
      </c>
      <c r="E420" t="s">
        <v>204</v>
      </c>
      <c r="F420">
        <v>13</v>
      </c>
      <c r="G420" t="s">
        <v>63</v>
      </c>
      <c r="H420">
        <v>1</v>
      </c>
      <c r="I420">
        <v>0</v>
      </c>
      <c r="J420">
        <v>82.702365399503051</v>
      </c>
      <c r="K420">
        <v>4.4415933576631224</v>
      </c>
      <c r="L420">
        <v>344</v>
      </c>
      <c r="M420">
        <v>344</v>
      </c>
      <c r="N420">
        <v>1</v>
      </c>
      <c r="O420">
        <v>0</v>
      </c>
      <c r="P420">
        <v>450</v>
      </c>
      <c r="Q420">
        <v>94.272176634252602</v>
      </c>
      <c r="R420">
        <v>4.7488851542031369</v>
      </c>
      <c r="U420" t="str">
        <f>Tabelle2[[#This Row],[Kundenhierarchie 1]]&amp;Tabelle2[[#This Row],[Händler]]&amp;Tabelle2[[#This Row],[Kategorie]]&amp;Tabelle2[[#This Row],[Gruppe]]&amp;Tabelle2[[#This Row],[Name]]</f>
        <v>Edeka KonzernEdeka Nord (ZL)Gemüse in EssigGemüse in Essig -370 ml GL.Paprika Streifen, 370ml Gl, 10er Tray</v>
      </c>
    </row>
    <row r="421" spans="1:21">
      <c r="A421" t="s">
        <v>16</v>
      </c>
      <c r="B421" t="s">
        <v>19</v>
      </c>
      <c r="C421" t="s">
        <v>14</v>
      </c>
      <c r="D421" t="s">
        <v>199</v>
      </c>
      <c r="E421" t="s">
        <v>205</v>
      </c>
      <c r="F421">
        <v>15</v>
      </c>
      <c r="G421" t="s">
        <v>63</v>
      </c>
      <c r="H421">
        <v>1</v>
      </c>
      <c r="I421">
        <v>0</v>
      </c>
      <c r="J421">
        <v>42.48281003704183</v>
      </c>
      <c r="K421">
        <v>9.7321264704070227</v>
      </c>
      <c r="L421">
        <v>344</v>
      </c>
      <c r="M421">
        <v>344</v>
      </c>
      <c r="N421">
        <v>1</v>
      </c>
      <c r="O421">
        <v>0</v>
      </c>
      <c r="P421">
        <v>450</v>
      </c>
      <c r="Q421">
        <v>59.240181615600953</v>
      </c>
      <c r="R421">
        <v>9.9094748101220347</v>
      </c>
      <c r="U421" t="str">
        <f>Tabelle2[[#This Row],[Kundenhierarchie 1]]&amp;Tabelle2[[#This Row],[Händler]]&amp;Tabelle2[[#This Row],[Kategorie]]&amp;Tabelle2[[#This Row],[Gruppe]]&amp;Tabelle2[[#This Row],[Name]]</f>
        <v>Edeka KonzernEdeka Nord (ZL)Gemüse in EssigGemüse in Essig -370 ml GL.Peperoni mild, 370ml Glas, 10er Tray</v>
      </c>
    </row>
    <row r="422" spans="1:21">
      <c r="A422" t="s">
        <v>16</v>
      </c>
      <c r="B422" t="s">
        <v>19</v>
      </c>
      <c r="C422" t="s">
        <v>14</v>
      </c>
      <c r="D422" t="s">
        <v>199</v>
      </c>
      <c r="E422" t="s">
        <v>206</v>
      </c>
      <c r="F422">
        <v>17</v>
      </c>
      <c r="G422" t="s">
        <v>74</v>
      </c>
      <c r="H422">
        <v>1</v>
      </c>
      <c r="I422">
        <v>0</v>
      </c>
      <c r="J422">
        <v>66.053781705488859</v>
      </c>
      <c r="K422">
        <v>-3.1434515349069696</v>
      </c>
      <c r="L422">
        <v>344</v>
      </c>
      <c r="M422">
        <v>344</v>
      </c>
      <c r="N422">
        <v>1</v>
      </c>
      <c r="O422">
        <v>0</v>
      </c>
      <c r="P422">
        <v>450</v>
      </c>
      <c r="Q422">
        <v>76.478935052675183</v>
      </c>
      <c r="R422">
        <v>-4.2195124320514736</v>
      </c>
      <c r="U422" t="str">
        <f>Tabelle2[[#This Row],[Kundenhierarchie 1]]&amp;Tabelle2[[#This Row],[Händler]]&amp;Tabelle2[[#This Row],[Kategorie]]&amp;Tabelle2[[#This Row],[Gruppe]]&amp;Tabelle2[[#This Row],[Name]]</f>
        <v>Edeka KonzernEdeka Nord (ZL)Gemüse in EssigGemüse in Essig -370 ml GL.Peperoni scharf, 370ml Glas, 10er Tray</v>
      </c>
    </row>
    <row r="423" spans="1:21">
      <c r="A423" t="s">
        <v>16</v>
      </c>
      <c r="B423" t="s">
        <v>19</v>
      </c>
      <c r="C423" t="s">
        <v>14</v>
      </c>
      <c r="D423" t="s">
        <v>199</v>
      </c>
      <c r="E423" t="s">
        <v>207</v>
      </c>
      <c r="F423">
        <v>5</v>
      </c>
      <c r="G423" t="s">
        <v>63</v>
      </c>
      <c r="H423">
        <v>0</v>
      </c>
      <c r="I423">
        <v>0</v>
      </c>
      <c r="J423">
        <v>0</v>
      </c>
      <c r="K423">
        <v>0</v>
      </c>
      <c r="L423">
        <v>0</v>
      </c>
      <c r="M423">
        <v>344</v>
      </c>
      <c r="N423">
        <v>1</v>
      </c>
      <c r="O423">
        <v>0</v>
      </c>
      <c r="P423">
        <v>450</v>
      </c>
      <c r="Q423">
        <v>0</v>
      </c>
      <c r="R423">
        <v>0</v>
      </c>
      <c r="U423" t="str">
        <f>Tabelle2[[#This Row],[Kundenhierarchie 1]]&amp;Tabelle2[[#This Row],[Händler]]&amp;Tabelle2[[#This Row],[Kategorie]]&amp;Tabelle2[[#This Row],[Gruppe]]&amp;Tabelle2[[#This Row],[Name]]</f>
        <v>Edeka KonzernEdeka Nord (ZL)Gemüse in EssigGemüse in Essig -370 ml GL.Puszta-Salat, 370ml Glas, 10er Tray</v>
      </c>
    </row>
    <row r="424" spans="1:21">
      <c r="A424" t="s">
        <v>16</v>
      </c>
      <c r="B424" t="s">
        <v>19</v>
      </c>
      <c r="C424" t="s">
        <v>14</v>
      </c>
      <c r="D424" t="s">
        <v>199</v>
      </c>
      <c r="E424" t="s">
        <v>208</v>
      </c>
      <c r="F424">
        <v>16</v>
      </c>
      <c r="G424" t="s">
        <v>74</v>
      </c>
      <c r="H424">
        <v>1</v>
      </c>
      <c r="I424">
        <v>0</v>
      </c>
      <c r="J424">
        <v>59.653551147389926</v>
      </c>
      <c r="K424">
        <v>-8.3435098699759003</v>
      </c>
      <c r="L424">
        <v>344</v>
      </c>
      <c r="M424">
        <v>344</v>
      </c>
      <c r="N424">
        <v>1</v>
      </c>
      <c r="O424">
        <v>0</v>
      </c>
      <c r="P424">
        <v>450</v>
      </c>
      <c r="Q424">
        <v>75.824666909745801</v>
      </c>
      <c r="R424">
        <v>-3.9085627045912901</v>
      </c>
      <c r="U424" t="str">
        <f>Tabelle2[[#This Row],[Kundenhierarchie 1]]&amp;Tabelle2[[#This Row],[Händler]]&amp;Tabelle2[[#This Row],[Kategorie]]&amp;Tabelle2[[#This Row],[Gruppe]]&amp;Tabelle2[[#This Row],[Name]]</f>
        <v>Edeka KonzernEdeka Nord (ZL)Gemüse in EssigGemüse in Essig -370 ml GL.Rote Bete Sch.leicht, 370ml Gl.10er Tray</v>
      </c>
    </row>
    <row r="425" spans="1:21">
      <c r="A425" t="s">
        <v>16</v>
      </c>
      <c r="B425" t="s">
        <v>19</v>
      </c>
      <c r="C425" t="s">
        <v>14</v>
      </c>
      <c r="D425" t="s">
        <v>199</v>
      </c>
      <c r="E425" t="s">
        <v>209</v>
      </c>
      <c r="F425">
        <v>1</v>
      </c>
      <c r="G425" t="s">
        <v>51</v>
      </c>
      <c r="H425">
        <v>1</v>
      </c>
      <c r="I425">
        <v>0</v>
      </c>
      <c r="J425">
        <v>80.613377931407754</v>
      </c>
      <c r="K425">
        <v>-13.125793478268454</v>
      </c>
      <c r="L425">
        <v>344</v>
      </c>
      <c r="M425">
        <v>344</v>
      </c>
      <c r="N425">
        <v>1</v>
      </c>
      <c r="O425">
        <v>0</v>
      </c>
      <c r="P425">
        <v>450</v>
      </c>
      <c r="Q425">
        <v>87.661309362983715</v>
      </c>
      <c r="R425">
        <v>-11.068601170263321</v>
      </c>
      <c r="U425" t="str">
        <f>Tabelle2[[#This Row],[Kundenhierarchie 1]]&amp;Tabelle2[[#This Row],[Händler]]&amp;Tabelle2[[#This Row],[Kategorie]]&amp;Tabelle2[[#This Row],[Gruppe]]&amp;Tabelle2[[#This Row],[Name]]</f>
        <v>Edeka KonzernEdeka Nord (ZL)Gemüse in EssigGemüse in Essig -370 ml GL.Rote Bete Scheiben, 370ml Glas,10er Tray</v>
      </c>
    </row>
    <row r="426" spans="1:21">
      <c r="A426" t="s">
        <v>16</v>
      </c>
      <c r="B426" t="s">
        <v>19</v>
      </c>
      <c r="C426" t="s">
        <v>14</v>
      </c>
      <c r="D426" t="s">
        <v>199</v>
      </c>
      <c r="E426" t="s">
        <v>210</v>
      </c>
      <c r="F426">
        <v>8</v>
      </c>
      <c r="G426" t="s">
        <v>63</v>
      </c>
      <c r="H426">
        <v>1</v>
      </c>
      <c r="I426">
        <v>0</v>
      </c>
      <c r="J426">
        <v>59.763558621518285</v>
      </c>
      <c r="K426">
        <v>11.175009380609511</v>
      </c>
      <c r="L426">
        <v>344</v>
      </c>
      <c r="M426">
        <v>344</v>
      </c>
      <c r="N426">
        <v>1</v>
      </c>
      <c r="O426">
        <v>0</v>
      </c>
      <c r="P426">
        <v>450</v>
      </c>
      <c r="Q426">
        <v>75.529599988894518</v>
      </c>
      <c r="R426">
        <v>15.806911318686559</v>
      </c>
      <c r="U426" t="str">
        <f>Tabelle2[[#This Row],[Kundenhierarchie 1]]&amp;Tabelle2[[#This Row],[Händler]]&amp;Tabelle2[[#This Row],[Kategorie]]&amp;Tabelle2[[#This Row],[Gruppe]]&amp;Tabelle2[[#This Row],[Name]]</f>
        <v>Edeka KonzernEdeka Nord (ZL)Gemüse in EssigGemüse in Essig -370 ml GL.Rote Bete Würfel, 370 ml Glas,10er Tray</v>
      </c>
    </row>
    <row r="427" spans="1:21">
      <c r="A427" t="s">
        <v>16</v>
      </c>
      <c r="B427" t="s">
        <v>19</v>
      </c>
      <c r="C427" t="s">
        <v>14</v>
      </c>
      <c r="D427" t="s">
        <v>199</v>
      </c>
      <c r="E427" t="s">
        <v>211</v>
      </c>
      <c r="F427">
        <v>7</v>
      </c>
      <c r="G427" t="s">
        <v>63</v>
      </c>
      <c r="H427">
        <v>1</v>
      </c>
      <c r="I427">
        <v>0</v>
      </c>
      <c r="J427">
        <v>70.833933728231401</v>
      </c>
      <c r="K427">
        <v>-0.157576890250823</v>
      </c>
      <c r="L427">
        <v>344</v>
      </c>
      <c r="M427">
        <v>344</v>
      </c>
      <c r="N427">
        <v>1</v>
      </c>
      <c r="O427">
        <v>0</v>
      </c>
      <c r="P427">
        <v>450</v>
      </c>
      <c r="Q427">
        <v>80.369756044082735</v>
      </c>
      <c r="R427">
        <v>-3.7720403181454145</v>
      </c>
      <c r="U427" t="str">
        <f>Tabelle2[[#This Row],[Kundenhierarchie 1]]&amp;Tabelle2[[#This Row],[Händler]]&amp;Tabelle2[[#This Row],[Kategorie]]&amp;Tabelle2[[#This Row],[Gruppe]]&amp;Tabelle2[[#This Row],[Name]]</f>
        <v>Edeka KonzernEdeka Nord (ZL)Gemüse in EssigGemüse in Essig -370 ml GL.Sellerie Streifen, 370ml Glas, 10er Tray</v>
      </c>
    </row>
    <row r="428" spans="1:21">
      <c r="A428" t="s">
        <v>16</v>
      </c>
      <c r="B428" t="s">
        <v>19</v>
      </c>
      <c r="C428" t="s">
        <v>14</v>
      </c>
      <c r="D428" t="s">
        <v>199</v>
      </c>
      <c r="E428" t="s">
        <v>212</v>
      </c>
      <c r="F428">
        <v>10</v>
      </c>
      <c r="G428" t="s">
        <v>74</v>
      </c>
      <c r="H428">
        <v>0</v>
      </c>
      <c r="I428">
        <v>0</v>
      </c>
      <c r="J428">
        <v>0</v>
      </c>
      <c r="K428">
        <v>-4.6747744431890155</v>
      </c>
      <c r="L428">
        <v>0</v>
      </c>
      <c r="M428">
        <v>344</v>
      </c>
      <c r="N428">
        <v>1</v>
      </c>
      <c r="O428">
        <v>0</v>
      </c>
      <c r="P428">
        <v>450</v>
      </c>
      <c r="Q428">
        <v>0</v>
      </c>
      <c r="R428">
        <v>-5.8373819068538282</v>
      </c>
      <c r="U428" t="str">
        <f>Tabelle2[[#This Row],[Kundenhierarchie 1]]&amp;Tabelle2[[#This Row],[Händler]]&amp;Tabelle2[[#This Row],[Kategorie]]&amp;Tabelle2[[#This Row],[Gruppe]]&amp;Tabelle2[[#This Row],[Name]]</f>
        <v>Edeka KonzernEdeka Nord (ZL)Gemüse in EssigGemüse in Essig -370 ml GL.Silberzwiebeln, 212ml Glas, 10er Tray</v>
      </c>
    </row>
    <row r="429" spans="1:21">
      <c r="A429" t="s">
        <v>16</v>
      </c>
      <c r="B429" t="s">
        <v>19</v>
      </c>
      <c r="C429" t="s">
        <v>14</v>
      </c>
      <c r="D429" t="s">
        <v>199</v>
      </c>
      <c r="E429" t="s">
        <v>213</v>
      </c>
      <c r="F429">
        <v>14</v>
      </c>
      <c r="G429" t="s">
        <v>63</v>
      </c>
      <c r="H429">
        <v>1</v>
      </c>
      <c r="I429">
        <v>0</v>
      </c>
      <c r="J429">
        <v>69.284058547283081</v>
      </c>
      <c r="K429">
        <v>-6.0686812563182544</v>
      </c>
      <c r="L429">
        <v>344</v>
      </c>
      <c r="M429">
        <v>344</v>
      </c>
      <c r="N429">
        <v>1</v>
      </c>
      <c r="O429">
        <v>0</v>
      </c>
      <c r="P429">
        <v>450</v>
      </c>
      <c r="Q429">
        <v>88.095254938596568</v>
      </c>
      <c r="R429">
        <v>3.3520628934964805</v>
      </c>
      <c r="U429" t="str">
        <f>Tabelle2[[#This Row],[Kundenhierarchie 1]]&amp;Tabelle2[[#This Row],[Händler]]&amp;Tabelle2[[#This Row],[Kategorie]]&amp;Tabelle2[[#This Row],[Gruppe]]&amp;Tabelle2[[#This Row],[Name]]</f>
        <v>Edeka KonzernEdeka Nord (ZL)Gemüse in EssigGemüse in Essig -370 ml GL.Silberzwiebeln, 370ml Glas, 10er Tray</v>
      </c>
    </row>
    <row r="430" spans="1:21">
      <c r="A430" t="s">
        <v>16</v>
      </c>
      <c r="B430" t="s">
        <v>19</v>
      </c>
      <c r="C430" t="s">
        <v>14</v>
      </c>
      <c r="D430" t="s">
        <v>215</v>
      </c>
      <c r="E430" t="s">
        <v>214</v>
      </c>
      <c r="F430">
        <v>99</v>
      </c>
      <c r="G430" t="s">
        <v>74</v>
      </c>
      <c r="H430">
        <v>1</v>
      </c>
      <c r="I430">
        <v>0</v>
      </c>
      <c r="J430">
        <v>55.223240988809259</v>
      </c>
      <c r="K430">
        <v>-11.862729682413821</v>
      </c>
      <c r="L430">
        <v>344</v>
      </c>
      <c r="M430">
        <v>344</v>
      </c>
      <c r="N430">
        <v>1</v>
      </c>
      <c r="O430">
        <v>0</v>
      </c>
      <c r="P430">
        <v>450</v>
      </c>
      <c r="Q430">
        <v>61.885160361164772</v>
      </c>
      <c r="R430">
        <v>-14.181964747798695</v>
      </c>
      <c r="U430" t="str">
        <f>Tabelle2[[#This Row],[Kundenhierarchie 1]]&amp;Tabelle2[[#This Row],[Händler]]&amp;Tabelle2[[#This Row],[Kategorie]]&amp;Tabelle2[[#This Row],[Gruppe]]&amp;Tabelle2[[#This Row],[Name]]</f>
        <v>Edeka KonzernEdeka Nord (ZL)Gemüse in EssigGemüse in Essig 580 ml Gl.Rote Bete Schlemmert., 580ml Glas 8er</v>
      </c>
    </row>
    <row r="431" spans="1:21">
      <c r="A431" t="s">
        <v>16</v>
      </c>
      <c r="B431" t="s">
        <v>19</v>
      </c>
      <c r="C431" t="s">
        <v>14</v>
      </c>
      <c r="D431" t="s">
        <v>215</v>
      </c>
      <c r="E431" t="s">
        <v>216</v>
      </c>
      <c r="F431">
        <v>99</v>
      </c>
      <c r="G431" t="s">
        <v>74</v>
      </c>
      <c r="H431">
        <v>0</v>
      </c>
      <c r="I431">
        <v>0</v>
      </c>
      <c r="J431">
        <v>0</v>
      </c>
      <c r="K431">
        <v>0</v>
      </c>
      <c r="L431">
        <v>0</v>
      </c>
      <c r="M431">
        <v>344</v>
      </c>
      <c r="N431">
        <v>1</v>
      </c>
      <c r="O431">
        <v>0</v>
      </c>
      <c r="P431">
        <v>0</v>
      </c>
      <c r="Q431">
        <v>0</v>
      </c>
      <c r="R431">
        <v>0</v>
      </c>
      <c r="U431" t="str">
        <f>Tabelle2[[#This Row],[Kundenhierarchie 1]]&amp;Tabelle2[[#This Row],[Händler]]&amp;Tabelle2[[#This Row],[Kategorie]]&amp;Tabelle2[[#This Row],[Gruppe]]&amp;Tabelle2[[#This Row],[Name]]</f>
        <v>Edeka KonzernEdeka Nord (ZL)Gemüse in EssigGemüse in Essig 580 ml Gl.Schlemmertöpfchen Zwiebeln, 580ml 8er</v>
      </c>
    </row>
    <row r="432" spans="1:21">
      <c r="A432" t="s">
        <v>16</v>
      </c>
      <c r="B432" t="s">
        <v>19</v>
      </c>
      <c r="C432" t="s">
        <v>14</v>
      </c>
      <c r="D432" t="s">
        <v>218</v>
      </c>
      <c r="E432" t="s">
        <v>217</v>
      </c>
      <c r="F432">
        <v>99</v>
      </c>
      <c r="G432" t="s">
        <v>74</v>
      </c>
      <c r="H432">
        <v>0</v>
      </c>
      <c r="I432">
        <v>0</v>
      </c>
      <c r="J432">
        <v>0</v>
      </c>
      <c r="K432">
        <v>0</v>
      </c>
      <c r="L432">
        <v>0</v>
      </c>
      <c r="M432">
        <v>344</v>
      </c>
      <c r="N432">
        <v>1</v>
      </c>
      <c r="O432">
        <v>0</v>
      </c>
      <c r="P432">
        <v>0</v>
      </c>
      <c r="Q432">
        <v>0</v>
      </c>
      <c r="R432">
        <v>0</v>
      </c>
      <c r="U432" t="str">
        <f>Tabelle2[[#This Row],[Kundenhierarchie 1]]&amp;Tabelle2[[#This Row],[Händler]]&amp;Tabelle2[[#This Row],[Kategorie]]&amp;Tabelle2[[#This Row],[Gruppe]]&amp;Tabelle2[[#This Row],[Name]]</f>
        <v>Edeka KonzernEdeka Nord (ZL)Gemüse in EssigGemüse in Essig 720 ml Gl.Kürbis, 720ml Glas, 8er Tray</v>
      </c>
    </row>
    <row r="433" spans="1:21">
      <c r="A433" t="s">
        <v>16</v>
      </c>
      <c r="B433" t="s">
        <v>19</v>
      </c>
      <c r="C433" t="s">
        <v>14</v>
      </c>
      <c r="D433" t="s">
        <v>218</v>
      </c>
      <c r="E433" t="s">
        <v>219</v>
      </c>
      <c r="F433">
        <v>3</v>
      </c>
      <c r="G433" t="s">
        <v>63</v>
      </c>
      <c r="H433">
        <v>1</v>
      </c>
      <c r="I433">
        <v>0</v>
      </c>
      <c r="J433">
        <v>92.015618602427836</v>
      </c>
      <c r="K433">
        <v>9.9760951355690963E-2</v>
      </c>
      <c r="L433">
        <v>344</v>
      </c>
      <c r="M433">
        <v>344</v>
      </c>
      <c r="N433">
        <v>1</v>
      </c>
      <c r="O433">
        <v>0</v>
      </c>
      <c r="P433">
        <v>450</v>
      </c>
      <c r="Q433">
        <v>97.123523708486474</v>
      </c>
      <c r="R433">
        <v>0.86126689624711616</v>
      </c>
      <c r="U433" t="str">
        <f>Tabelle2[[#This Row],[Kundenhierarchie 1]]&amp;Tabelle2[[#This Row],[Händler]]&amp;Tabelle2[[#This Row],[Kategorie]]&amp;Tabelle2[[#This Row],[Gruppe]]&amp;Tabelle2[[#This Row],[Name]]</f>
        <v>Edeka KonzernEdeka Nord (ZL)Gemüse in EssigGemüse in Essig 720 ml Gl.Rote Bete Scheiben, 720ml Glas, 8er Tray</v>
      </c>
    </row>
    <row r="434" spans="1:21">
      <c r="A434" t="s">
        <v>16</v>
      </c>
      <c r="B434" t="s">
        <v>19</v>
      </c>
      <c r="C434" t="s">
        <v>14</v>
      </c>
      <c r="D434" t="s">
        <v>221</v>
      </c>
      <c r="E434" t="s">
        <v>220</v>
      </c>
      <c r="F434">
        <v>99</v>
      </c>
      <c r="G434" t="s">
        <v>74</v>
      </c>
      <c r="H434">
        <v>0</v>
      </c>
      <c r="I434">
        <v>0</v>
      </c>
      <c r="J434">
        <v>3.4907697762053207</v>
      </c>
      <c r="K434">
        <v>-5.5308979671437406</v>
      </c>
      <c r="L434">
        <v>0</v>
      </c>
      <c r="M434">
        <v>344</v>
      </c>
      <c r="N434">
        <v>1</v>
      </c>
      <c r="O434">
        <v>0</v>
      </c>
      <c r="P434">
        <v>450</v>
      </c>
      <c r="Q434">
        <v>5.2452834096240277</v>
      </c>
      <c r="R434">
        <v>-9.9153685603924178</v>
      </c>
      <c r="U434" t="str">
        <f>Tabelle2[[#This Row],[Kundenhierarchie 1]]&amp;Tabelle2[[#This Row],[Händler]]&amp;Tabelle2[[#This Row],[Kategorie]]&amp;Tabelle2[[#This Row],[Gruppe]]&amp;Tabelle2[[#This Row],[Name]]</f>
        <v>Edeka KonzernEdeka Nord (ZL)Gemüse in EssigJunges Gemüse -370ml GL.Feurige Chilis, 370ml Gl, 10er Tray</v>
      </c>
    </row>
    <row r="435" spans="1:21">
      <c r="A435" t="s">
        <v>16</v>
      </c>
      <c r="B435" t="s">
        <v>19</v>
      </c>
      <c r="C435" t="s">
        <v>14</v>
      </c>
      <c r="D435" t="s">
        <v>221</v>
      </c>
      <c r="E435" t="s">
        <v>222</v>
      </c>
      <c r="F435">
        <v>9</v>
      </c>
      <c r="G435" t="s">
        <v>63</v>
      </c>
      <c r="H435">
        <v>1</v>
      </c>
      <c r="I435">
        <v>0</v>
      </c>
      <c r="J435">
        <v>69.316248883557719</v>
      </c>
      <c r="K435">
        <v>0.41248520849657666</v>
      </c>
      <c r="L435">
        <v>344</v>
      </c>
      <c r="M435">
        <v>344</v>
      </c>
      <c r="N435">
        <v>1</v>
      </c>
      <c r="O435">
        <v>0</v>
      </c>
      <c r="P435">
        <v>450</v>
      </c>
      <c r="Q435">
        <v>82.870188726769129</v>
      </c>
      <c r="R435">
        <v>-0.89064860102723742</v>
      </c>
      <c r="U435" t="str">
        <f>Tabelle2[[#This Row],[Kundenhierarchie 1]]&amp;Tabelle2[[#This Row],[Händler]]&amp;Tabelle2[[#This Row],[Kategorie]]&amp;Tabelle2[[#This Row],[Gruppe]]&amp;Tabelle2[[#This Row],[Name]]</f>
        <v>Edeka KonzernEdeka Nord (ZL)Gemüse in EssigJunges Gemüse -370ml GL.Gerösteter Paprika, 370ml Gl, 10er Tray</v>
      </c>
    </row>
    <row r="436" spans="1:21">
      <c r="A436" t="s">
        <v>16</v>
      </c>
      <c r="B436" t="s">
        <v>19</v>
      </c>
      <c r="C436" t="s">
        <v>14</v>
      </c>
      <c r="D436" t="s">
        <v>221</v>
      </c>
      <c r="E436" t="s">
        <v>223</v>
      </c>
      <c r="F436">
        <v>6</v>
      </c>
      <c r="G436" t="s">
        <v>63</v>
      </c>
      <c r="H436">
        <v>1</v>
      </c>
      <c r="I436">
        <v>0</v>
      </c>
      <c r="J436">
        <v>65.681207613261748</v>
      </c>
      <c r="K436">
        <v>0.56872206081301135</v>
      </c>
      <c r="L436">
        <v>344</v>
      </c>
      <c r="M436">
        <v>344</v>
      </c>
      <c r="N436">
        <v>1</v>
      </c>
      <c r="O436">
        <v>0</v>
      </c>
      <c r="P436">
        <v>450</v>
      </c>
      <c r="Q436">
        <v>83.224004278971407</v>
      </c>
      <c r="R436">
        <v>0.52447331624406957</v>
      </c>
      <c r="U436" t="str">
        <f>Tabelle2[[#This Row],[Kundenhierarchie 1]]&amp;Tabelle2[[#This Row],[Händler]]&amp;Tabelle2[[#This Row],[Kategorie]]&amp;Tabelle2[[#This Row],[Gruppe]]&amp;Tabelle2[[#This Row],[Name]]</f>
        <v>Edeka KonzernEdeka Nord (ZL)Gemüse in EssigJunges Gemüse -370ml GL.Getrocknete Tomaten, 370ml Gl, 10er Tray</v>
      </c>
    </row>
    <row r="437" spans="1:21">
      <c r="A437" t="s">
        <v>16</v>
      </c>
      <c r="B437" t="s">
        <v>19</v>
      </c>
      <c r="C437" t="s">
        <v>14</v>
      </c>
      <c r="D437" t="s">
        <v>221</v>
      </c>
      <c r="E437" t="s">
        <v>224</v>
      </c>
      <c r="F437">
        <v>99</v>
      </c>
      <c r="G437" t="s">
        <v>74</v>
      </c>
      <c r="H437">
        <v>0</v>
      </c>
      <c r="I437">
        <v>0</v>
      </c>
      <c r="J437">
        <v>0</v>
      </c>
      <c r="K437">
        <v>0</v>
      </c>
      <c r="L437">
        <v>0</v>
      </c>
      <c r="M437">
        <v>344</v>
      </c>
      <c r="N437">
        <v>1</v>
      </c>
      <c r="O437">
        <v>0</v>
      </c>
      <c r="P437">
        <v>0</v>
      </c>
      <c r="Q437">
        <v>0</v>
      </c>
      <c r="R437">
        <v>0</v>
      </c>
      <c r="U437" t="str">
        <f>Tabelle2[[#This Row],[Kundenhierarchie 1]]&amp;Tabelle2[[#This Row],[Händler]]&amp;Tabelle2[[#This Row],[Kategorie]]&amp;Tabelle2[[#This Row],[Gruppe]]&amp;Tabelle2[[#This Row],[Name]]</f>
        <v>Edeka KonzernEdeka Nord (ZL)Gemüse in EssigJunges Gemüse -370ml GL.Grüne Oliven, 370ml Gl, 10er Tray</v>
      </c>
    </row>
    <row r="438" spans="1:21">
      <c r="A438" t="s">
        <v>16</v>
      </c>
      <c r="B438" t="s">
        <v>19</v>
      </c>
      <c r="C438" t="s">
        <v>14</v>
      </c>
      <c r="D438" t="s">
        <v>221</v>
      </c>
      <c r="E438" t="s">
        <v>225</v>
      </c>
      <c r="F438">
        <v>2</v>
      </c>
      <c r="G438" t="s">
        <v>51</v>
      </c>
      <c r="H438">
        <v>1</v>
      </c>
      <c r="I438">
        <v>0</v>
      </c>
      <c r="J438">
        <v>80.90162421217633</v>
      </c>
      <c r="K438">
        <v>-2.0904557451946553</v>
      </c>
      <c r="L438">
        <v>344</v>
      </c>
      <c r="M438">
        <v>344</v>
      </c>
      <c r="N438">
        <v>1</v>
      </c>
      <c r="O438">
        <v>0</v>
      </c>
      <c r="P438">
        <v>450</v>
      </c>
      <c r="Q438">
        <v>88.460758800405642</v>
      </c>
      <c r="R438">
        <v>-6.8428420541799824</v>
      </c>
      <c r="U438" t="str">
        <f>Tabelle2[[#This Row],[Kundenhierarchie 1]]&amp;Tabelle2[[#This Row],[Händler]]&amp;Tabelle2[[#This Row],[Kategorie]]&amp;Tabelle2[[#This Row],[Gruppe]]&amp;Tabelle2[[#This Row],[Name]]</f>
        <v>Edeka KonzernEdeka Nord (ZL)Gemüse in EssigJunges Gemüse -370ml GL.Jalapeno, 370ml Glas, 10er Tray</v>
      </c>
    </row>
    <row r="439" spans="1:21">
      <c r="A439" t="s">
        <v>16</v>
      </c>
      <c r="B439" t="s">
        <v>19</v>
      </c>
      <c r="C439" t="s">
        <v>7</v>
      </c>
      <c r="D439" t="s">
        <v>228</v>
      </c>
      <c r="E439" t="s">
        <v>226</v>
      </c>
      <c r="F439">
        <v>18</v>
      </c>
      <c r="G439" t="s">
        <v>63</v>
      </c>
      <c r="H439">
        <v>0</v>
      </c>
      <c r="I439">
        <v>0</v>
      </c>
      <c r="J439">
        <v>57.703772156459024</v>
      </c>
      <c r="K439">
        <v>0.82994463696238385</v>
      </c>
      <c r="L439">
        <v>0</v>
      </c>
      <c r="M439">
        <v>344</v>
      </c>
      <c r="N439">
        <v>1</v>
      </c>
      <c r="O439">
        <v>0</v>
      </c>
      <c r="P439">
        <v>450</v>
      </c>
      <c r="Q439">
        <v>65.364569429232873</v>
      </c>
      <c r="R439">
        <v>2.6067469866349384</v>
      </c>
      <c r="U439" t="str">
        <f>Tabelle2[[#This Row],[Kundenhierarchie 1]]&amp;Tabelle2[[#This Row],[Händler]]&amp;Tabelle2[[#This Row],[Kategorie]]&amp;Tabelle2[[#This Row],[Gruppe]]&amp;Tabelle2[[#This Row],[Name]]</f>
        <v>Edeka KonzernEdeka Nord (ZL)GurkenGurken 212 / 370ml GlasBurger Gurken, 370ml Gl. 10er Tray</v>
      </c>
    </row>
    <row r="440" spans="1:21">
      <c r="A440" t="s">
        <v>16</v>
      </c>
      <c r="B440" t="s">
        <v>19</v>
      </c>
      <c r="C440" t="s">
        <v>7</v>
      </c>
      <c r="D440" t="s">
        <v>228</v>
      </c>
      <c r="E440" t="s">
        <v>227</v>
      </c>
      <c r="F440">
        <v>31</v>
      </c>
      <c r="G440" t="s">
        <v>74</v>
      </c>
      <c r="H440">
        <v>1</v>
      </c>
      <c r="I440">
        <v>0.93617021276595747</v>
      </c>
      <c r="J440">
        <v>60.455302692119162</v>
      </c>
      <c r="K440">
        <v>-3.0268789083022529</v>
      </c>
      <c r="L440">
        <v>344</v>
      </c>
      <c r="M440">
        <v>344</v>
      </c>
      <c r="N440">
        <v>188</v>
      </c>
      <c r="O440">
        <v>176</v>
      </c>
      <c r="P440">
        <v>450</v>
      </c>
      <c r="Q440">
        <v>76.457167266134505</v>
      </c>
      <c r="R440">
        <v>-3.5415925267152915</v>
      </c>
      <c r="U440" t="str">
        <f>Tabelle2[[#This Row],[Kundenhierarchie 1]]&amp;Tabelle2[[#This Row],[Händler]]&amp;Tabelle2[[#This Row],[Kategorie]]&amp;Tabelle2[[#This Row],[Gruppe]]&amp;Tabelle2[[#This Row],[Name]]</f>
        <v>Edeka KonzernEdeka Nord (ZL)GurkenGurken 212 / 370ml GlasCornichons Chili &amp; Pfeffer, 370ml, 10er</v>
      </c>
    </row>
    <row r="441" spans="1:21">
      <c r="A441" t="s">
        <v>16</v>
      </c>
      <c r="B441" t="s">
        <v>19</v>
      </c>
      <c r="C441" t="s">
        <v>7</v>
      </c>
      <c r="D441" t="s">
        <v>228</v>
      </c>
      <c r="E441" t="s">
        <v>229</v>
      </c>
      <c r="F441">
        <v>33</v>
      </c>
      <c r="G441" t="s">
        <v>74</v>
      </c>
      <c r="H441">
        <v>1</v>
      </c>
      <c r="I441">
        <v>0.88829787234042556</v>
      </c>
      <c r="J441">
        <v>42.731678433589444</v>
      </c>
      <c r="K441">
        <v>-0.25592319009061271</v>
      </c>
      <c r="L441">
        <v>344</v>
      </c>
      <c r="M441">
        <v>344</v>
      </c>
      <c r="N441">
        <v>188</v>
      </c>
      <c r="O441">
        <v>167</v>
      </c>
      <c r="P441">
        <v>450</v>
      </c>
      <c r="Q441">
        <v>64.867776533265484</v>
      </c>
      <c r="R441">
        <v>2.2844743002870516</v>
      </c>
      <c r="U441" t="str">
        <f>Tabelle2[[#This Row],[Kundenhierarchie 1]]&amp;Tabelle2[[#This Row],[Händler]]&amp;Tabelle2[[#This Row],[Kategorie]]&amp;Tabelle2[[#This Row],[Gruppe]]&amp;Tabelle2[[#This Row],[Name]]</f>
        <v>Edeka KonzernEdeka Nord (ZL)GurkenGurken 212 / 370ml GlasCornichons Chili, 212ml, 10er</v>
      </c>
    </row>
    <row r="442" spans="1:21">
      <c r="A442" t="s">
        <v>16</v>
      </c>
      <c r="B442" t="s">
        <v>19</v>
      </c>
      <c r="C442" t="s">
        <v>7</v>
      </c>
      <c r="D442" t="s">
        <v>228</v>
      </c>
      <c r="E442" t="s">
        <v>230</v>
      </c>
      <c r="F442">
        <v>9</v>
      </c>
      <c r="G442" t="s">
        <v>51</v>
      </c>
      <c r="H442">
        <v>1</v>
      </c>
      <c r="I442">
        <v>0.96808510638297873</v>
      </c>
      <c r="J442">
        <v>86.03701381795301</v>
      </c>
      <c r="K442">
        <v>-2.3606215225711344</v>
      </c>
      <c r="L442">
        <v>344</v>
      </c>
      <c r="M442">
        <v>344</v>
      </c>
      <c r="N442">
        <v>188</v>
      </c>
      <c r="O442">
        <v>182</v>
      </c>
      <c r="P442">
        <v>450</v>
      </c>
      <c r="Q442">
        <v>93.530331206162899</v>
      </c>
      <c r="R442">
        <v>-0.20662499292609482</v>
      </c>
      <c r="U442" t="str">
        <f>Tabelle2[[#This Row],[Kundenhierarchie 1]]&amp;Tabelle2[[#This Row],[Händler]]&amp;Tabelle2[[#This Row],[Kategorie]]&amp;Tabelle2[[#This Row],[Gruppe]]&amp;Tabelle2[[#This Row],[Name]]</f>
        <v>Edeka KonzernEdeka Nord (ZL)GurkenGurken 212 / 370ml GlasCornichons Kräuter, 212ml, 10er</v>
      </c>
    </row>
    <row r="443" spans="1:21">
      <c r="A443" t="s">
        <v>16</v>
      </c>
      <c r="B443" t="s">
        <v>19</v>
      </c>
      <c r="C443" t="s">
        <v>7</v>
      </c>
      <c r="D443" t="s">
        <v>228</v>
      </c>
      <c r="E443" t="s">
        <v>231</v>
      </c>
      <c r="F443">
        <v>3</v>
      </c>
      <c r="G443" t="s">
        <v>51</v>
      </c>
      <c r="H443">
        <v>1</v>
      </c>
      <c r="I443">
        <v>0.97872340425531912</v>
      </c>
      <c r="J443">
        <v>91.008471174572875</v>
      </c>
      <c r="K443">
        <v>0.94579681734864507</v>
      </c>
      <c r="L443">
        <v>344</v>
      </c>
      <c r="M443">
        <v>344</v>
      </c>
      <c r="N443">
        <v>188</v>
      </c>
      <c r="O443">
        <v>184</v>
      </c>
      <c r="P443">
        <v>450</v>
      </c>
      <c r="Q443">
        <v>97.259243187417226</v>
      </c>
      <c r="R443">
        <v>0.47382853370973521</v>
      </c>
      <c r="U443" t="str">
        <f>Tabelle2[[#This Row],[Kundenhierarchie 1]]&amp;Tabelle2[[#This Row],[Händler]]&amp;Tabelle2[[#This Row],[Kategorie]]&amp;Tabelle2[[#This Row],[Gruppe]]&amp;Tabelle2[[#This Row],[Name]]</f>
        <v>Edeka KonzernEdeka Nord (ZL)GurkenGurken 212 / 370ml GlasCornichons Kräuter, 370ml, 10er</v>
      </c>
    </row>
    <row r="444" spans="1:21">
      <c r="A444" t="s">
        <v>16</v>
      </c>
      <c r="B444" t="s">
        <v>19</v>
      </c>
      <c r="C444" t="s">
        <v>7</v>
      </c>
      <c r="D444" t="s">
        <v>228</v>
      </c>
      <c r="E444" t="s">
        <v>232</v>
      </c>
      <c r="F444">
        <v>15</v>
      </c>
      <c r="G444" t="s">
        <v>63</v>
      </c>
      <c r="H444">
        <v>1</v>
      </c>
      <c r="I444">
        <v>0.94148936170212771</v>
      </c>
      <c r="J444">
        <v>61.807120159817785</v>
      </c>
      <c r="K444">
        <v>-4.9931304170829627</v>
      </c>
      <c r="L444">
        <v>344</v>
      </c>
      <c r="M444">
        <v>344</v>
      </c>
      <c r="N444">
        <v>188</v>
      </c>
      <c r="O444">
        <v>177</v>
      </c>
      <c r="P444">
        <v>450</v>
      </c>
      <c r="Q444">
        <v>80.524694871233478</v>
      </c>
      <c r="R444">
        <v>-4.6670222943786115</v>
      </c>
      <c r="U444" t="str">
        <f>Tabelle2[[#This Row],[Kundenhierarchie 1]]&amp;Tabelle2[[#This Row],[Händler]]&amp;Tabelle2[[#This Row],[Kategorie]]&amp;Tabelle2[[#This Row],[Gruppe]]&amp;Tabelle2[[#This Row],[Name]]</f>
        <v>Edeka KonzernEdeka Nord (ZL)GurkenGurken 212 / 370ml GlasCornichons Schal.&amp;Bärl., 370ml, 10er</v>
      </c>
    </row>
    <row r="445" spans="1:21">
      <c r="A445" t="s">
        <v>16</v>
      </c>
      <c r="B445" t="s">
        <v>19</v>
      </c>
      <c r="C445" t="s">
        <v>7</v>
      </c>
      <c r="D445" t="s">
        <v>228</v>
      </c>
      <c r="E445" t="s">
        <v>233</v>
      </c>
      <c r="F445">
        <v>20</v>
      </c>
      <c r="G445" t="s">
        <v>63</v>
      </c>
      <c r="H445">
        <v>1</v>
      </c>
      <c r="I445">
        <v>0.51595744680851063</v>
      </c>
      <c r="J445">
        <v>34.276060392026949</v>
      </c>
      <c r="K445">
        <v>34.276060392026949</v>
      </c>
      <c r="L445">
        <v>344</v>
      </c>
      <c r="M445">
        <v>344</v>
      </c>
      <c r="N445">
        <v>188</v>
      </c>
      <c r="O445">
        <v>97</v>
      </c>
      <c r="P445">
        <v>450</v>
      </c>
      <c r="Q445">
        <v>50.457910628008811</v>
      </c>
      <c r="R445">
        <v>50.457910628008811</v>
      </c>
      <c r="U445" t="str">
        <f>Tabelle2[[#This Row],[Kundenhierarchie 1]]&amp;Tabelle2[[#This Row],[Händler]]&amp;Tabelle2[[#This Row],[Kategorie]]&amp;Tabelle2[[#This Row],[Gruppe]]&amp;Tabelle2[[#This Row],[Name]]</f>
        <v>Edeka KonzernEdeka Nord (ZL)GurkenGurken 212 / 370ml GlasCornichons süß, 212ml, 10er</v>
      </c>
    </row>
    <row r="446" spans="1:21">
      <c r="A446" t="s">
        <v>16</v>
      </c>
      <c r="B446" t="s">
        <v>19</v>
      </c>
      <c r="C446" t="s">
        <v>7</v>
      </c>
      <c r="D446" t="s">
        <v>228</v>
      </c>
      <c r="E446" t="s">
        <v>234</v>
      </c>
      <c r="F446">
        <v>22</v>
      </c>
      <c r="G446" t="s">
        <v>63</v>
      </c>
      <c r="H446">
        <v>1</v>
      </c>
      <c r="I446">
        <v>0.90957446808510634</v>
      </c>
      <c r="J446">
        <v>89.053858262992676</v>
      </c>
      <c r="K446">
        <v>7.9785006677658874</v>
      </c>
      <c r="L446">
        <v>344</v>
      </c>
      <c r="M446">
        <v>344</v>
      </c>
      <c r="N446">
        <v>188</v>
      </c>
      <c r="O446">
        <v>171</v>
      </c>
      <c r="P446">
        <v>450</v>
      </c>
      <c r="Q446">
        <v>96.351406258233894</v>
      </c>
      <c r="R446">
        <v>7.7003806309975857</v>
      </c>
      <c r="U446" t="str">
        <f>Tabelle2[[#This Row],[Kundenhierarchie 1]]&amp;Tabelle2[[#This Row],[Händler]]&amp;Tabelle2[[#This Row],[Kategorie]]&amp;Tabelle2[[#This Row],[Gruppe]]&amp;Tabelle2[[#This Row],[Name]]</f>
        <v>Edeka KonzernEdeka Nord (ZL)GurkenGurken 212 / 370ml GlasDänischer Gurkensalat, 370ml Gl,10er Tr.</v>
      </c>
    </row>
    <row r="447" spans="1:21">
      <c r="A447" t="s">
        <v>16</v>
      </c>
      <c r="B447" t="s">
        <v>19</v>
      </c>
      <c r="C447" t="s">
        <v>7</v>
      </c>
      <c r="D447" t="s">
        <v>228</v>
      </c>
      <c r="E447" t="s">
        <v>235</v>
      </c>
      <c r="F447">
        <v>8</v>
      </c>
      <c r="G447" t="s">
        <v>51</v>
      </c>
      <c r="H447">
        <v>1</v>
      </c>
      <c r="I447">
        <v>0.98936170212765961</v>
      </c>
      <c r="J447">
        <v>96.411517070059816</v>
      </c>
      <c r="K447">
        <v>3.4713874674048451</v>
      </c>
      <c r="L447">
        <v>344</v>
      </c>
      <c r="M447">
        <v>344</v>
      </c>
      <c r="N447">
        <v>188</v>
      </c>
      <c r="O447">
        <v>186</v>
      </c>
      <c r="P447">
        <v>450</v>
      </c>
      <c r="Q447">
        <v>97.463562466409357</v>
      </c>
      <c r="R447">
        <v>0.59997513879419273</v>
      </c>
      <c r="U447" t="str">
        <f>Tabelle2[[#This Row],[Kundenhierarchie 1]]&amp;Tabelle2[[#This Row],[Händler]]&amp;Tabelle2[[#This Row],[Kategorie]]&amp;Tabelle2[[#This Row],[Gruppe]]&amp;Tabelle2[[#This Row],[Name]]</f>
        <v>Edeka KonzernEdeka Nord (ZL)GurkenGurken 212 / 370ml GlasGewürzgurken, 370ml, 10er</v>
      </c>
    </row>
    <row r="448" spans="1:21">
      <c r="A448" t="s">
        <v>16</v>
      </c>
      <c r="B448" t="s">
        <v>19</v>
      </c>
      <c r="C448" t="s">
        <v>7</v>
      </c>
      <c r="D448" t="s">
        <v>228</v>
      </c>
      <c r="E448" t="s">
        <v>236</v>
      </c>
      <c r="F448">
        <v>19</v>
      </c>
      <c r="G448" t="s">
        <v>63</v>
      </c>
      <c r="H448">
        <v>1</v>
      </c>
      <c r="I448">
        <v>0.87234042553191493</v>
      </c>
      <c r="J448">
        <v>70.793109653991451</v>
      </c>
      <c r="K448">
        <v>-11.198777911569293</v>
      </c>
      <c r="L448">
        <v>344</v>
      </c>
      <c r="M448">
        <v>344</v>
      </c>
      <c r="N448">
        <v>188</v>
      </c>
      <c r="O448">
        <v>164</v>
      </c>
      <c r="P448">
        <v>450</v>
      </c>
      <c r="Q448">
        <v>78.231115800461453</v>
      </c>
      <c r="R448">
        <v>-7.2671271005480804</v>
      </c>
      <c r="U448" t="str">
        <f>Tabelle2[[#This Row],[Kundenhierarchie 1]]&amp;Tabelle2[[#This Row],[Händler]]&amp;Tabelle2[[#This Row],[Kategorie]]&amp;Tabelle2[[#This Row],[Gruppe]]&amp;Tabelle2[[#This Row],[Name]]</f>
        <v>Edeka KonzernEdeka Nord (ZL)GurkenGurken 212 / 370ml GlasHoniggurken, 370ml Glas 10er Tray</v>
      </c>
    </row>
    <row r="449" spans="1:21">
      <c r="A449" t="s">
        <v>16</v>
      </c>
      <c r="B449" t="s">
        <v>19</v>
      </c>
      <c r="C449" t="s">
        <v>7</v>
      </c>
      <c r="D449" t="s">
        <v>228</v>
      </c>
      <c r="E449" t="s">
        <v>237</v>
      </c>
      <c r="F449">
        <v>12</v>
      </c>
      <c r="G449" t="s">
        <v>51</v>
      </c>
      <c r="H449">
        <v>1</v>
      </c>
      <c r="I449">
        <v>0.93085106382978722</v>
      </c>
      <c r="J449">
        <v>64.644731310073837</v>
      </c>
      <c r="K449">
        <v>-0.11058563742956551</v>
      </c>
      <c r="L449">
        <v>344</v>
      </c>
      <c r="M449">
        <v>344</v>
      </c>
      <c r="N449">
        <v>188</v>
      </c>
      <c r="O449">
        <v>175</v>
      </c>
      <c r="P449">
        <v>450</v>
      </c>
      <c r="Q449">
        <v>72.828024145736421</v>
      </c>
      <c r="R449">
        <v>3.4131450323980488</v>
      </c>
      <c r="U449" t="str">
        <f>Tabelle2[[#This Row],[Kundenhierarchie 1]]&amp;Tabelle2[[#This Row],[Händler]]&amp;Tabelle2[[#This Row],[Kategorie]]&amp;Tabelle2[[#This Row],[Gruppe]]&amp;Tabelle2[[#This Row],[Name]]</f>
        <v>Edeka KonzernEdeka Nord (ZL)GurkenGurken 212 / 370ml GlasKühne Sandwich Gurken, 370ml, Gl., 10er</v>
      </c>
    </row>
    <row r="450" spans="1:21">
      <c r="A450" t="s">
        <v>16</v>
      </c>
      <c r="B450" t="s">
        <v>19</v>
      </c>
      <c r="C450" t="s">
        <v>7</v>
      </c>
      <c r="D450" t="s">
        <v>228</v>
      </c>
      <c r="E450" t="s">
        <v>239</v>
      </c>
      <c r="F450">
        <v>29</v>
      </c>
      <c r="G450" t="s">
        <v>74</v>
      </c>
      <c r="H450">
        <v>0</v>
      </c>
      <c r="I450">
        <v>0</v>
      </c>
      <c r="J450">
        <v>25.391762677896676</v>
      </c>
      <c r="K450">
        <v>-8.1462538365475261</v>
      </c>
      <c r="L450">
        <v>0</v>
      </c>
      <c r="M450">
        <v>344</v>
      </c>
      <c r="N450">
        <v>1</v>
      </c>
      <c r="O450">
        <v>0</v>
      </c>
      <c r="P450">
        <v>450</v>
      </c>
      <c r="Q450">
        <v>34.999587951211105</v>
      </c>
      <c r="R450">
        <v>-3.7590277573737865</v>
      </c>
      <c r="U450" t="str">
        <f>Tabelle2[[#This Row],[Kundenhierarchie 1]]&amp;Tabelle2[[#This Row],[Händler]]&amp;Tabelle2[[#This Row],[Kategorie]]&amp;Tabelle2[[#This Row],[Gruppe]]&amp;Tabelle2[[#This Row],[Name]]</f>
        <v>Edeka KonzernEdeka Nord (ZL)GurkenGurken 212 / 370ml GlasSalat Gurken, 370ml Gl. 10er Tray</v>
      </c>
    </row>
    <row r="451" spans="1:21">
      <c r="A451" t="s">
        <v>16</v>
      </c>
      <c r="B451" t="s">
        <v>19</v>
      </c>
      <c r="C451" t="s">
        <v>7</v>
      </c>
      <c r="D451" t="s">
        <v>228</v>
      </c>
      <c r="E451" t="s">
        <v>240</v>
      </c>
      <c r="F451">
        <v>30</v>
      </c>
      <c r="G451" t="s">
        <v>74</v>
      </c>
      <c r="H451">
        <v>1</v>
      </c>
      <c r="I451">
        <v>0.93617021276595747</v>
      </c>
      <c r="J451">
        <v>78.867290488746164</v>
      </c>
      <c r="K451">
        <v>1.3870411429012242</v>
      </c>
      <c r="L451">
        <v>344</v>
      </c>
      <c r="M451">
        <v>344</v>
      </c>
      <c r="N451">
        <v>188</v>
      </c>
      <c r="O451">
        <v>176</v>
      </c>
      <c r="P451">
        <v>450</v>
      </c>
      <c r="Q451">
        <v>87.373780663855186</v>
      </c>
      <c r="R451">
        <v>2.0503142872939577</v>
      </c>
      <c r="U451" t="str">
        <f>Tabelle2[[#This Row],[Kundenhierarchie 1]]&amp;Tabelle2[[#This Row],[Händler]]&amp;Tabelle2[[#This Row],[Kategorie]]&amp;Tabelle2[[#This Row],[Gruppe]]&amp;Tabelle2[[#This Row],[Name]]</f>
        <v>Edeka KonzernEdeka Nord (ZL)GurkenGurken 212 / 370ml GlasSchles. Gurkenhappen, 370ml Gl. 10er Tr.</v>
      </c>
    </row>
    <row r="452" spans="1:21">
      <c r="A452" t="s">
        <v>16</v>
      </c>
      <c r="B452" t="s">
        <v>19</v>
      </c>
      <c r="C452" t="s">
        <v>7</v>
      </c>
      <c r="D452" t="s">
        <v>228</v>
      </c>
      <c r="E452" t="s">
        <v>241</v>
      </c>
      <c r="F452">
        <v>24</v>
      </c>
      <c r="G452" t="s">
        <v>74</v>
      </c>
      <c r="H452">
        <v>1</v>
      </c>
      <c r="I452">
        <v>0.96276595744680848</v>
      </c>
      <c r="J452">
        <v>80.39009126775737</v>
      </c>
      <c r="K452">
        <v>30.091353714177984</v>
      </c>
      <c r="L452">
        <v>344</v>
      </c>
      <c r="M452">
        <v>344</v>
      </c>
      <c r="N452">
        <v>188</v>
      </c>
      <c r="O452">
        <v>181</v>
      </c>
      <c r="P452">
        <v>450</v>
      </c>
      <c r="Q452">
        <v>90.76869842089944</v>
      </c>
      <c r="R452">
        <v>38.176325143362597</v>
      </c>
      <c r="U452" t="str">
        <f>Tabelle2[[#This Row],[Kundenhierarchie 1]]&amp;Tabelle2[[#This Row],[Händler]]&amp;Tabelle2[[#This Row],[Kategorie]]&amp;Tabelle2[[#This Row],[Gruppe]]&amp;Tabelle2[[#This Row],[Name]]</f>
        <v>Edeka KonzernEdeka Nord (ZL)GurkenGurken 212 / 370ml GlasSenfgurken, 370ml Glas, 10er Tray</v>
      </c>
    </row>
    <row r="453" spans="1:21">
      <c r="A453" t="s">
        <v>16</v>
      </c>
      <c r="B453" t="s">
        <v>19</v>
      </c>
      <c r="C453" t="s">
        <v>7</v>
      </c>
      <c r="D453" t="s">
        <v>228</v>
      </c>
      <c r="E453" t="s">
        <v>242</v>
      </c>
      <c r="F453">
        <v>21</v>
      </c>
      <c r="G453" t="s">
        <v>63</v>
      </c>
      <c r="H453">
        <v>0</v>
      </c>
      <c r="I453">
        <v>0</v>
      </c>
      <c r="J453">
        <v>7.1002034058395038</v>
      </c>
      <c r="K453">
        <v>7.1002034058395038</v>
      </c>
      <c r="L453">
        <v>0</v>
      </c>
      <c r="M453">
        <v>344</v>
      </c>
      <c r="N453">
        <v>1</v>
      </c>
      <c r="O453">
        <v>0</v>
      </c>
      <c r="P453">
        <v>450</v>
      </c>
      <c r="Q453">
        <v>11.690360890452267</v>
      </c>
      <c r="R453">
        <v>11.690360890452267</v>
      </c>
      <c r="U453" t="str">
        <f>Tabelle2[[#This Row],[Kundenhierarchie 1]]&amp;Tabelle2[[#This Row],[Händler]]&amp;Tabelle2[[#This Row],[Kategorie]]&amp;Tabelle2[[#This Row],[Gruppe]]&amp;Tabelle2[[#This Row],[Name]]</f>
        <v>Edeka KonzernEdeka Nord (ZL)GurkenGurken 212 / 370ml GlasWurstsalat Gurke, 370ml, 10er</v>
      </c>
    </row>
    <row r="454" spans="1:21">
      <c r="A454" t="s">
        <v>16</v>
      </c>
      <c r="B454" t="s">
        <v>19</v>
      </c>
      <c r="C454" t="s">
        <v>7</v>
      </c>
      <c r="D454" t="s">
        <v>245</v>
      </c>
      <c r="E454" t="s">
        <v>115</v>
      </c>
      <c r="F454">
        <v>13</v>
      </c>
      <c r="G454" t="s">
        <v>63</v>
      </c>
      <c r="H454">
        <v>0</v>
      </c>
      <c r="I454">
        <v>0</v>
      </c>
      <c r="J454">
        <v>0</v>
      </c>
      <c r="K454">
        <v>0</v>
      </c>
      <c r="L454">
        <v>0</v>
      </c>
      <c r="M454">
        <v>344</v>
      </c>
      <c r="N454">
        <v>1</v>
      </c>
      <c r="O454">
        <v>0</v>
      </c>
      <c r="P454">
        <v>0</v>
      </c>
      <c r="Q454">
        <v>0</v>
      </c>
      <c r="R454">
        <v>0</v>
      </c>
      <c r="U454" t="str">
        <f>Tabelle2[[#This Row],[Kundenhierarchie 1]]&amp;Tabelle2[[#This Row],[Händler]]&amp;Tabelle2[[#This Row],[Kategorie]]&amp;Tabelle2[[#This Row],[Gruppe]]&amp;Tabelle2[[#This Row],[Name]]</f>
        <v>Edeka KonzernEdeka Nord (ZL)GurkenGurken 720ml GlasBaerlauchgurken, 720ml Glas 8er Tray</v>
      </c>
    </row>
    <row r="455" spans="1:21">
      <c r="A455" t="s">
        <v>16</v>
      </c>
      <c r="B455" t="s">
        <v>19</v>
      </c>
      <c r="C455" t="s">
        <v>7</v>
      </c>
      <c r="D455" t="s">
        <v>245</v>
      </c>
      <c r="E455" t="s">
        <v>243</v>
      </c>
      <c r="F455">
        <v>13</v>
      </c>
      <c r="G455" t="s">
        <v>63</v>
      </c>
      <c r="H455">
        <v>1</v>
      </c>
      <c r="I455">
        <v>0.98404255319148937</v>
      </c>
      <c r="J455">
        <v>83.532706346660945</v>
      </c>
      <c r="K455">
        <v>-3.9089068279804668</v>
      </c>
      <c r="L455">
        <v>344</v>
      </c>
      <c r="M455">
        <v>344</v>
      </c>
      <c r="N455">
        <v>188</v>
      </c>
      <c r="O455">
        <v>185</v>
      </c>
      <c r="P455">
        <v>450</v>
      </c>
      <c r="Q455">
        <v>95.326547937154956</v>
      </c>
      <c r="R455">
        <v>-1.3463667534201562</v>
      </c>
      <c r="U455" t="str">
        <f>Tabelle2[[#This Row],[Kundenhierarchie 1]]&amp;Tabelle2[[#This Row],[Händler]]&amp;Tabelle2[[#This Row],[Kategorie]]&amp;Tabelle2[[#This Row],[Gruppe]]&amp;Tabelle2[[#This Row],[Name]]</f>
        <v>Edeka KonzernEdeka Nord (ZL)GurkenGurken 720ml GlasBärlauchgurken CK, 720ml Glas</v>
      </c>
    </row>
    <row r="456" spans="1:21">
      <c r="A456" t="s">
        <v>16</v>
      </c>
      <c r="B456" t="s">
        <v>19</v>
      </c>
      <c r="C456" t="s">
        <v>7</v>
      </c>
      <c r="D456" t="s">
        <v>245</v>
      </c>
      <c r="E456" t="s">
        <v>244</v>
      </c>
      <c r="F456">
        <v>7</v>
      </c>
      <c r="G456" t="s">
        <v>51</v>
      </c>
      <c r="H456">
        <v>0</v>
      </c>
      <c r="I456">
        <v>0</v>
      </c>
      <c r="J456">
        <v>0</v>
      </c>
      <c r="K456">
        <v>0</v>
      </c>
      <c r="L456">
        <v>0</v>
      </c>
      <c r="M456">
        <v>344</v>
      </c>
      <c r="N456">
        <v>1</v>
      </c>
      <c r="O456">
        <v>0</v>
      </c>
      <c r="P456">
        <v>0</v>
      </c>
      <c r="Q456">
        <v>0</v>
      </c>
      <c r="R456">
        <v>0</v>
      </c>
      <c r="U456" t="str">
        <f>Tabelle2[[#This Row],[Kundenhierarchie 1]]&amp;Tabelle2[[#This Row],[Händler]]&amp;Tabelle2[[#This Row],[Kategorie]]&amp;Tabelle2[[#This Row],[Gruppe]]&amp;Tabelle2[[#This Row],[Name]]</f>
        <v>Edeka KonzernEdeka Nord (ZL)GurkenGurken 720ml GlasDaenischer Gurkensalat,720ml Gl.,8er Tray</v>
      </c>
    </row>
    <row r="457" spans="1:21">
      <c r="A457" t="s">
        <v>16</v>
      </c>
      <c r="B457" t="s">
        <v>19</v>
      </c>
      <c r="C457" t="s">
        <v>7</v>
      </c>
      <c r="D457" t="s">
        <v>245</v>
      </c>
      <c r="E457" t="s">
        <v>246</v>
      </c>
      <c r="F457">
        <v>7</v>
      </c>
      <c r="G457" t="s">
        <v>51</v>
      </c>
      <c r="H457">
        <v>1</v>
      </c>
      <c r="I457">
        <v>0.96808510638297873</v>
      </c>
      <c r="J457">
        <v>91.044890449284892</v>
      </c>
      <c r="K457">
        <v>-2.2908540650887539</v>
      </c>
      <c r="L457">
        <v>344</v>
      </c>
      <c r="M457">
        <v>344</v>
      </c>
      <c r="N457">
        <v>188</v>
      </c>
      <c r="O457">
        <v>182</v>
      </c>
      <c r="P457">
        <v>450</v>
      </c>
      <c r="Q457">
        <v>95.676544969948395</v>
      </c>
      <c r="R457">
        <v>-1.4102509369696463</v>
      </c>
      <c r="U457" t="str">
        <f>Tabelle2[[#This Row],[Kundenhierarchie 1]]&amp;Tabelle2[[#This Row],[Händler]]&amp;Tabelle2[[#This Row],[Kategorie]]&amp;Tabelle2[[#This Row],[Gruppe]]&amp;Tabelle2[[#This Row],[Name]]</f>
        <v>Edeka KonzernEdeka Nord (ZL)GurkenGurken 720ml GlasDänischer Gurkensalat, 720ml Glas</v>
      </c>
    </row>
    <row r="458" spans="1:21">
      <c r="A458" t="s">
        <v>16</v>
      </c>
      <c r="B458" t="s">
        <v>19</v>
      </c>
      <c r="C458" t="s">
        <v>7</v>
      </c>
      <c r="D458" t="s">
        <v>245</v>
      </c>
      <c r="E458" t="s">
        <v>247</v>
      </c>
      <c r="F458">
        <v>27</v>
      </c>
      <c r="G458" t="s">
        <v>74</v>
      </c>
      <c r="H458">
        <v>0</v>
      </c>
      <c r="I458">
        <v>0</v>
      </c>
      <c r="J458">
        <v>0</v>
      </c>
      <c r="K458">
        <v>0</v>
      </c>
      <c r="L458">
        <v>0</v>
      </c>
      <c r="M458">
        <v>344</v>
      </c>
      <c r="N458">
        <v>1</v>
      </c>
      <c r="O458">
        <v>0</v>
      </c>
      <c r="P458">
        <v>450</v>
      </c>
      <c r="Q458">
        <v>0</v>
      </c>
      <c r="R458">
        <v>0</v>
      </c>
      <c r="U458" t="str">
        <f>Tabelle2[[#This Row],[Kundenhierarchie 1]]&amp;Tabelle2[[#This Row],[Händler]]&amp;Tabelle2[[#This Row],[Kategorie]]&amp;Tabelle2[[#This Row],[Gruppe]]&amp;Tabelle2[[#This Row],[Name]]</f>
        <v>Edeka KonzernEdeka Nord (ZL)GurkenGurken 720ml GlasDillschnitten, 720ml Glas</v>
      </c>
    </row>
    <row r="459" spans="1:21">
      <c r="A459" t="s">
        <v>16</v>
      </c>
      <c r="B459" t="s">
        <v>19</v>
      </c>
      <c r="C459" t="s">
        <v>7</v>
      </c>
      <c r="D459" t="s">
        <v>245</v>
      </c>
      <c r="E459" t="s">
        <v>107</v>
      </c>
      <c r="F459">
        <v>27</v>
      </c>
      <c r="G459" t="s">
        <v>74</v>
      </c>
      <c r="H459">
        <v>0</v>
      </c>
      <c r="I459">
        <v>0</v>
      </c>
      <c r="J459">
        <v>0</v>
      </c>
      <c r="K459">
        <v>0</v>
      </c>
      <c r="L459">
        <v>0</v>
      </c>
      <c r="M459">
        <v>344</v>
      </c>
      <c r="N459">
        <v>1</v>
      </c>
      <c r="O459">
        <v>0</v>
      </c>
      <c r="P459">
        <v>0</v>
      </c>
      <c r="Q459">
        <v>0</v>
      </c>
      <c r="R459">
        <v>0</v>
      </c>
      <c r="U459" t="str">
        <f>Tabelle2[[#This Row],[Kundenhierarchie 1]]&amp;Tabelle2[[#This Row],[Händler]]&amp;Tabelle2[[#This Row],[Kategorie]]&amp;Tabelle2[[#This Row],[Gruppe]]&amp;Tabelle2[[#This Row],[Name]]</f>
        <v>Edeka KonzernEdeka Nord (ZL)GurkenGurken 720ml GlasDillschnitten, 720ml Glas, 8er Tray</v>
      </c>
    </row>
    <row r="460" spans="1:21">
      <c r="A460" t="s">
        <v>16</v>
      </c>
      <c r="B460" t="s">
        <v>19</v>
      </c>
      <c r="C460" t="s">
        <v>7</v>
      </c>
      <c r="D460" t="s">
        <v>245</v>
      </c>
      <c r="E460" t="s">
        <v>248</v>
      </c>
      <c r="F460">
        <v>4</v>
      </c>
      <c r="G460" t="s">
        <v>51</v>
      </c>
      <c r="H460">
        <v>1</v>
      </c>
      <c r="I460">
        <v>0.99468085106382975</v>
      </c>
      <c r="J460">
        <v>96.438083156243934</v>
      </c>
      <c r="K460">
        <v>-3.5619168437569897</v>
      </c>
      <c r="L460">
        <v>344</v>
      </c>
      <c r="M460">
        <v>344</v>
      </c>
      <c r="N460">
        <v>188</v>
      </c>
      <c r="O460">
        <v>187</v>
      </c>
      <c r="P460">
        <v>450</v>
      </c>
      <c r="Q460">
        <v>98.751608306017602</v>
      </c>
      <c r="R460">
        <v>-1.2483916939823985</v>
      </c>
      <c r="U460" t="str">
        <f>Tabelle2[[#This Row],[Kundenhierarchie 1]]&amp;Tabelle2[[#This Row],[Händler]]&amp;Tabelle2[[#This Row],[Kategorie]]&amp;Tabelle2[[#This Row],[Gruppe]]&amp;Tabelle2[[#This Row],[Name]]</f>
        <v>Edeka KonzernEdeka Nord (ZL)GurkenGurken 720ml GlasGewürzgurken, 720ml, 12er</v>
      </c>
    </row>
    <row r="461" spans="1:21">
      <c r="A461" t="s">
        <v>16</v>
      </c>
      <c r="B461" t="s">
        <v>19</v>
      </c>
      <c r="C461" t="s">
        <v>7</v>
      </c>
      <c r="D461" t="s">
        <v>245</v>
      </c>
      <c r="E461" t="s">
        <v>249</v>
      </c>
      <c r="F461">
        <v>26</v>
      </c>
      <c r="G461" t="s">
        <v>74</v>
      </c>
      <c r="H461">
        <v>1</v>
      </c>
      <c r="I461">
        <v>0.94680851063829785</v>
      </c>
      <c r="J461">
        <v>60.399103798737592</v>
      </c>
      <c r="K461">
        <v>4.838246645804718</v>
      </c>
      <c r="L461">
        <v>344</v>
      </c>
      <c r="M461">
        <v>344</v>
      </c>
      <c r="N461">
        <v>188</v>
      </c>
      <c r="O461">
        <v>178</v>
      </c>
      <c r="P461">
        <v>450</v>
      </c>
      <c r="Q461">
        <v>71.348655929845279</v>
      </c>
      <c r="R461">
        <v>9.5088734594336657</v>
      </c>
      <c r="U461" t="str">
        <f>Tabelle2[[#This Row],[Kundenhierarchie 1]]&amp;Tabelle2[[#This Row],[Händler]]&amp;Tabelle2[[#This Row],[Kategorie]]&amp;Tabelle2[[#This Row],[Gruppe]]&amp;Tabelle2[[#This Row],[Name]]</f>
        <v>Edeka KonzernEdeka Nord (ZL)GurkenGurken 720ml GlasGurken Moskauer Art CK, 720ml Glas</v>
      </c>
    </row>
    <row r="462" spans="1:21">
      <c r="A462" t="s">
        <v>16</v>
      </c>
      <c r="B462" t="s">
        <v>19</v>
      </c>
      <c r="C462" t="s">
        <v>7</v>
      </c>
      <c r="D462" t="s">
        <v>245</v>
      </c>
      <c r="E462" t="s">
        <v>101</v>
      </c>
      <c r="F462">
        <v>26</v>
      </c>
      <c r="G462" t="s">
        <v>74</v>
      </c>
      <c r="H462">
        <v>0</v>
      </c>
      <c r="I462">
        <v>0</v>
      </c>
      <c r="J462">
        <v>0</v>
      </c>
      <c r="K462">
        <v>0</v>
      </c>
      <c r="L462">
        <v>0</v>
      </c>
      <c r="M462">
        <v>344</v>
      </c>
      <c r="N462">
        <v>1</v>
      </c>
      <c r="O462">
        <v>0</v>
      </c>
      <c r="P462">
        <v>0</v>
      </c>
      <c r="Q462">
        <v>0</v>
      </c>
      <c r="R462">
        <v>0</v>
      </c>
      <c r="U462" t="str">
        <f>Tabelle2[[#This Row],[Kundenhierarchie 1]]&amp;Tabelle2[[#This Row],[Händler]]&amp;Tabelle2[[#This Row],[Kategorie]]&amp;Tabelle2[[#This Row],[Gruppe]]&amp;Tabelle2[[#This Row],[Name]]</f>
        <v>Edeka KonzernEdeka Nord (ZL)GurkenGurken 720ml GlasGurken Moskauer Art, 720ml Glas 8er Tray</v>
      </c>
    </row>
    <row r="463" spans="1:21">
      <c r="A463" t="s">
        <v>16</v>
      </c>
      <c r="B463" t="s">
        <v>19</v>
      </c>
      <c r="C463" t="s">
        <v>7</v>
      </c>
      <c r="D463" t="s">
        <v>245</v>
      </c>
      <c r="E463" t="s">
        <v>250</v>
      </c>
      <c r="F463">
        <v>17</v>
      </c>
      <c r="G463" t="s">
        <v>63</v>
      </c>
      <c r="H463">
        <v>1</v>
      </c>
      <c r="I463">
        <v>0.96808510638297873</v>
      </c>
      <c r="J463">
        <v>78.007368135498623</v>
      </c>
      <c r="K463">
        <v>-1.756150499247721</v>
      </c>
      <c r="L463">
        <v>344</v>
      </c>
      <c r="M463">
        <v>344</v>
      </c>
      <c r="N463">
        <v>188</v>
      </c>
      <c r="O463">
        <v>182</v>
      </c>
      <c r="P463">
        <v>450</v>
      </c>
      <c r="Q463">
        <v>90.778650703122878</v>
      </c>
      <c r="R463">
        <v>0.8120892238521833</v>
      </c>
      <c r="U463" t="str">
        <f>Tabelle2[[#This Row],[Kundenhierarchie 1]]&amp;Tabelle2[[#This Row],[Händler]]&amp;Tabelle2[[#This Row],[Kategorie]]&amp;Tabelle2[[#This Row],[Gruppe]]&amp;Tabelle2[[#This Row],[Name]]</f>
        <v>Edeka KonzernEdeka Nord (ZL)GurkenGurken 720ml GlasGurken Ungarische Art CK, 720ml Glas</v>
      </c>
    </row>
    <row r="464" spans="1:21">
      <c r="A464" t="s">
        <v>16</v>
      </c>
      <c r="B464" t="s">
        <v>19</v>
      </c>
      <c r="C464" t="s">
        <v>7</v>
      </c>
      <c r="D464" t="s">
        <v>245</v>
      </c>
      <c r="E464" t="s">
        <v>251</v>
      </c>
      <c r="F464">
        <v>17</v>
      </c>
      <c r="G464" t="s">
        <v>63</v>
      </c>
      <c r="H464">
        <v>0</v>
      </c>
      <c r="I464">
        <v>0</v>
      </c>
      <c r="J464">
        <v>0</v>
      </c>
      <c r="K464">
        <v>0</v>
      </c>
      <c r="L464">
        <v>0</v>
      </c>
      <c r="M464">
        <v>344</v>
      </c>
      <c r="N464">
        <v>1</v>
      </c>
      <c r="O464">
        <v>0</v>
      </c>
      <c r="P464">
        <v>0</v>
      </c>
      <c r="Q464">
        <v>0</v>
      </c>
      <c r="R464">
        <v>0</v>
      </c>
      <c r="U464" t="str">
        <f>Tabelle2[[#This Row],[Kundenhierarchie 1]]&amp;Tabelle2[[#This Row],[Händler]]&amp;Tabelle2[[#This Row],[Kategorie]]&amp;Tabelle2[[#This Row],[Gruppe]]&amp;Tabelle2[[#This Row],[Name]]</f>
        <v>Edeka KonzernEdeka Nord (ZL)GurkenGurken 720ml GlasGurken Ungarische Art,720ml Gl. 8er Tray</v>
      </c>
    </row>
    <row r="465" spans="1:21">
      <c r="A465" t="s">
        <v>16</v>
      </c>
      <c r="B465" t="s">
        <v>19</v>
      </c>
      <c r="C465" t="s">
        <v>7</v>
      </c>
      <c r="D465" t="s">
        <v>245</v>
      </c>
      <c r="E465" t="s">
        <v>252</v>
      </c>
      <c r="F465">
        <v>14</v>
      </c>
      <c r="G465" t="s">
        <v>63</v>
      </c>
      <c r="H465">
        <v>1</v>
      </c>
      <c r="I465">
        <v>0.98936170212765961</v>
      </c>
      <c r="J465">
        <v>91.355830964844046</v>
      </c>
      <c r="K465">
        <v>-3.7316424525479515</v>
      </c>
      <c r="L465">
        <v>344</v>
      </c>
      <c r="M465">
        <v>344</v>
      </c>
      <c r="N465">
        <v>188</v>
      </c>
      <c r="O465">
        <v>186</v>
      </c>
      <c r="P465">
        <v>450</v>
      </c>
      <c r="Q465">
        <v>96.668457875393827</v>
      </c>
      <c r="R465">
        <v>-1.2767950945773094</v>
      </c>
      <c r="U465" t="str">
        <f>Tabelle2[[#This Row],[Kundenhierarchie 1]]&amp;Tabelle2[[#This Row],[Händler]]&amp;Tabelle2[[#This Row],[Kategorie]]&amp;Tabelle2[[#This Row],[Gruppe]]&amp;Tabelle2[[#This Row],[Name]]</f>
        <v>Edeka KonzernEdeka Nord (ZL)GurkenGurken 720ml GlasGurkenviertel, 720ml Glas</v>
      </c>
    </row>
    <row r="466" spans="1:21">
      <c r="A466" t="s">
        <v>16</v>
      </c>
      <c r="B466" t="s">
        <v>19</v>
      </c>
      <c r="C466" t="s">
        <v>7</v>
      </c>
      <c r="D466" t="s">
        <v>245</v>
      </c>
      <c r="E466" t="s">
        <v>111</v>
      </c>
      <c r="F466">
        <v>14</v>
      </c>
      <c r="G466" t="s">
        <v>63</v>
      </c>
      <c r="H466">
        <v>0</v>
      </c>
      <c r="I466">
        <v>0</v>
      </c>
      <c r="J466">
        <v>0</v>
      </c>
      <c r="K466">
        <v>0</v>
      </c>
      <c r="L466">
        <v>0</v>
      </c>
      <c r="M466">
        <v>344</v>
      </c>
      <c r="N466">
        <v>1</v>
      </c>
      <c r="O466">
        <v>0</v>
      </c>
      <c r="P466">
        <v>0</v>
      </c>
      <c r="Q466">
        <v>0</v>
      </c>
      <c r="R466">
        <v>0</v>
      </c>
      <c r="U466" t="str">
        <f>Tabelle2[[#This Row],[Kundenhierarchie 1]]&amp;Tabelle2[[#This Row],[Händler]]&amp;Tabelle2[[#This Row],[Kategorie]]&amp;Tabelle2[[#This Row],[Gruppe]]&amp;Tabelle2[[#This Row],[Name]]</f>
        <v>Edeka KonzernEdeka Nord (ZL)GurkenGurken 720ml GlasGurkenviertel, 720ml Glas 8er Tray</v>
      </c>
    </row>
    <row r="467" spans="1:21">
      <c r="A467" t="s">
        <v>16</v>
      </c>
      <c r="B467" t="s">
        <v>19</v>
      </c>
      <c r="C467" t="s">
        <v>7</v>
      </c>
      <c r="D467" t="s">
        <v>245</v>
      </c>
      <c r="E467" t="s">
        <v>253</v>
      </c>
      <c r="F467">
        <v>10</v>
      </c>
      <c r="G467" t="s">
        <v>51</v>
      </c>
      <c r="H467">
        <v>1</v>
      </c>
      <c r="I467">
        <v>0.97872340425531912</v>
      </c>
      <c r="J467">
        <v>94.776720565684684</v>
      </c>
      <c r="K467">
        <v>-0.22169648504377903</v>
      </c>
      <c r="L467">
        <v>344</v>
      </c>
      <c r="M467">
        <v>344</v>
      </c>
      <c r="N467">
        <v>188</v>
      </c>
      <c r="O467">
        <v>184</v>
      </c>
      <c r="P467">
        <v>450</v>
      </c>
      <c r="Q467">
        <v>98.601071230468406</v>
      </c>
      <c r="R467">
        <v>-0.32534742888384471</v>
      </c>
      <c r="U467" t="str">
        <f>Tabelle2[[#This Row],[Kundenhierarchie 1]]&amp;Tabelle2[[#This Row],[Händler]]&amp;Tabelle2[[#This Row],[Kategorie]]&amp;Tabelle2[[#This Row],[Gruppe]]&amp;Tabelle2[[#This Row],[Name]]</f>
        <v>Edeka KonzernEdeka Nord (ZL)GurkenGurken 720ml GlasSalzdillgurken, 720ml Glas</v>
      </c>
    </row>
    <row r="468" spans="1:21">
      <c r="A468" t="s">
        <v>16</v>
      </c>
      <c r="B468" t="s">
        <v>19</v>
      </c>
      <c r="C468" t="s">
        <v>7</v>
      </c>
      <c r="D468" t="s">
        <v>245</v>
      </c>
      <c r="E468" t="s">
        <v>254</v>
      </c>
      <c r="F468">
        <v>10</v>
      </c>
      <c r="G468" t="s">
        <v>51</v>
      </c>
      <c r="H468">
        <v>0</v>
      </c>
      <c r="I468">
        <v>0</v>
      </c>
      <c r="J468">
        <v>0</v>
      </c>
      <c r="K468">
        <v>0</v>
      </c>
      <c r="L468">
        <v>0</v>
      </c>
      <c r="M468">
        <v>344</v>
      </c>
      <c r="N468">
        <v>1</v>
      </c>
      <c r="O468">
        <v>0</v>
      </c>
      <c r="P468">
        <v>0</v>
      </c>
      <c r="Q468">
        <v>0</v>
      </c>
      <c r="R468">
        <v>0</v>
      </c>
      <c r="U468" t="str">
        <f>Tabelle2[[#This Row],[Kundenhierarchie 1]]&amp;Tabelle2[[#This Row],[Händler]]&amp;Tabelle2[[#This Row],[Kategorie]]&amp;Tabelle2[[#This Row],[Gruppe]]&amp;Tabelle2[[#This Row],[Name]]</f>
        <v>Edeka KonzernEdeka Nord (ZL)GurkenGurken 720ml GlasSalzdillgurken, 720ml Glas, 8er Tray</v>
      </c>
    </row>
    <row r="469" spans="1:21">
      <c r="A469" t="s">
        <v>16</v>
      </c>
      <c r="B469" t="s">
        <v>19</v>
      </c>
      <c r="C469" t="s">
        <v>7</v>
      </c>
      <c r="D469" t="s">
        <v>245</v>
      </c>
      <c r="E469" t="s">
        <v>255</v>
      </c>
      <c r="F469">
        <v>11</v>
      </c>
      <c r="G469" t="s">
        <v>51</v>
      </c>
      <c r="H469">
        <v>0</v>
      </c>
      <c r="I469">
        <v>0</v>
      </c>
      <c r="J469">
        <v>0</v>
      </c>
      <c r="K469">
        <v>0</v>
      </c>
      <c r="L469">
        <v>0</v>
      </c>
      <c r="M469">
        <v>344</v>
      </c>
      <c r="N469">
        <v>1</v>
      </c>
      <c r="O469">
        <v>0</v>
      </c>
      <c r="P469">
        <v>0</v>
      </c>
      <c r="Q469">
        <v>0</v>
      </c>
      <c r="R469">
        <v>0</v>
      </c>
      <c r="U469" t="str">
        <f>Tabelle2[[#This Row],[Kundenhierarchie 1]]&amp;Tabelle2[[#This Row],[Händler]]&amp;Tabelle2[[#This Row],[Kategorie]]&amp;Tabelle2[[#This Row],[Gruppe]]&amp;Tabelle2[[#This Row],[Name]]</f>
        <v>Edeka KonzernEdeka Nord (ZL)GurkenGurken 720ml GlasSchles. Gurkenhappen, 720ml Gl., 8er Tr.</v>
      </c>
    </row>
    <row r="470" spans="1:21">
      <c r="A470" t="s">
        <v>16</v>
      </c>
      <c r="B470" t="s">
        <v>19</v>
      </c>
      <c r="C470" t="s">
        <v>7</v>
      </c>
      <c r="D470" t="s">
        <v>245</v>
      </c>
      <c r="E470" t="s">
        <v>256</v>
      </c>
      <c r="F470">
        <v>11</v>
      </c>
      <c r="G470" t="s">
        <v>51</v>
      </c>
      <c r="H470">
        <v>1</v>
      </c>
      <c r="I470">
        <v>0.99468085106382975</v>
      </c>
      <c r="J470">
        <v>84.06972317963222</v>
      </c>
      <c r="K470">
        <v>-8.2725234312110736</v>
      </c>
      <c r="L470">
        <v>344</v>
      </c>
      <c r="M470">
        <v>344</v>
      </c>
      <c r="N470">
        <v>188</v>
      </c>
      <c r="O470">
        <v>187</v>
      </c>
      <c r="P470">
        <v>450</v>
      </c>
      <c r="Q470">
        <v>93.433451423594462</v>
      </c>
      <c r="R470">
        <v>-4.6745945302721594</v>
      </c>
      <c r="U470" t="str">
        <f>Tabelle2[[#This Row],[Kundenhierarchie 1]]&amp;Tabelle2[[#This Row],[Händler]]&amp;Tabelle2[[#This Row],[Kategorie]]&amp;Tabelle2[[#This Row],[Gruppe]]&amp;Tabelle2[[#This Row],[Name]]</f>
        <v>Edeka KonzernEdeka Nord (ZL)GurkenGurken 720ml GlasSchles. Gurkenhappen, 720ml Glas</v>
      </c>
    </row>
    <row r="471" spans="1:21">
      <c r="A471" t="s">
        <v>16</v>
      </c>
      <c r="B471" t="s">
        <v>19</v>
      </c>
      <c r="C471" t="s">
        <v>7</v>
      </c>
      <c r="D471" t="s">
        <v>259</v>
      </c>
      <c r="E471" t="s">
        <v>257</v>
      </c>
      <c r="F471">
        <v>25</v>
      </c>
      <c r="G471" t="s">
        <v>74</v>
      </c>
      <c r="H471">
        <v>0</v>
      </c>
      <c r="I471">
        <v>0</v>
      </c>
      <c r="J471">
        <v>12.307984926973978</v>
      </c>
      <c r="K471">
        <v>-29.818483275133815</v>
      </c>
      <c r="L471">
        <v>0</v>
      </c>
      <c r="M471">
        <v>344</v>
      </c>
      <c r="N471">
        <v>1</v>
      </c>
      <c r="O471">
        <v>0</v>
      </c>
      <c r="P471">
        <v>450</v>
      </c>
      <c r="Q471">
        <v>13.663185195157435</v>
      </c>
      <c r="R471">
        <v>-44.62399322441938</v>
      </c>
      <c r="U471" t="str">
        <f>Tabelle2[[#This Row],[Kundenhierarchie 1]]&amp;Tabelle2[[#This Row],[Händler]]&amp;Tabelle2[[#This Row],[Kategorie]]&amp;Tabelle2[[#This Row],[Gruppe]]&amp;Tabelle2[[#This Row],[Name]]</f>
        <v>Edeka KonzernEdeka Nord (ZL)GurkenGurken Pure 327mlPure Cornichons Blütenhonig, 10x327ml Gl</v>
      </c>
    </row>
    <row r="472" spans="1:21">
      <c r="A472" t="s">
        <v>16</v>
      </c>
      <c r="B472" t="s">
        <v>19</v>
      </c>
      <c r="C472" t="s">
        <v>7</v>
      </c>
      <c r="D472" t="s">
        <v>259</v>
      </c>
      <c r="E472" t="s">
        <v>258</v>
      </c>
      <c r="F472">
        <v>28</v>
      </c>
      <c r="G472" t="s">
        <v>74</v>
      </c>
      <c r="H472">
        <v>0</v>
      </c>
      <c r="I472">
        <v>0</v>
      </c>
      <c r="J472">
        <v>11.024063657703572</v>
      </c>
      <c r="K472">
        <v>-26.30964339718977</v>
      </c>
      <c r="L472">
        <v>0</v>
      </c>
      <c r="M472">
        <v>344</v>
      </c>
      <c r="N472">
        <v>1</v>
      </c>
      <c r="O472">
        <v>0</v>
      </c>
      <c r="P472">
        <v>450</v>
      </c>
      <c r="Q472">
        <v>13.814427071100777</v>
      </c>
      <c r="R472">
        <v>-42.057904925190272</v>
      </c>
      <c r="U472" t="str">
        <f>Tabelle2[[#This Row],[Kundenhierarchie 1]]&amp;Tabelle2[[#This Row],[Händler]]&amp;Tabelle2[[#This Row],[Kategorie]]&amp;Tabelle2[[#This Row],[Gruppe]]&amp;Tabelle2[[#This Row],[Name]]</f>
        <v>Edeka KonzernEdeka Nord (ZL)GurkenGurken Pure 327mlPure Cornichons Jalapeño, 10x327ml Gl.</v>
      </c>
    </row>
    <row r="473" spans="1:21">
      <c r="A473" t="s">
        <v>16</v>
      </c>
      <c r="B473" t="s">
        <v>19</v>
      </c>
      <c r="C473" t="s">
        <v>7</v>
      </c>
      <c r="D473" t="s">
        <v>259</v>
      </c>
      <c r="E473" t="s">
        <v>260</v>
      </c>
      <c r="F473">
        <v>23</v>
      </c>
      <c r="G473" t="s">
        <v>63</v>
      </c>
      <c r="H473">
        <v>0</v>
      </c>
      <c r="I473">
        <v>0</v>
      </c>
      <c r="J473">
        <v>11.741334077417379</v>
      </c>
      <c r="K473">
        <v>-22.081631228711554</v>
      </c>
      <c r="L473">
        <v>0</v>
      </c>
      <c r="M473">
        <v>344</v>
      </c>
      <c r="N473">
        <v>1</v>
      </c>
      <c r="O473">
        <v>0</v>
      </c>
      <c r="P473">
        <v>450</v>
      </c>
      <c r="Q473">
        <v>17.584904756623814</v>
      </c>
      <c r="R473">
        <v>-30.82004333441828</v>
      </c>
      <c r="U473" t="str">
        <f>Tabelle2[[#This Row],[Kundenhierarchie 1]]&amp;Tabelle2[[#This Row],[Händler]]&amp;Tabelle2[[#This Row],[Kategorie]]&amp;Tabelle2[[#This Row],[Gruppe]]&amp;Tabelle2[[#This Row],[Name]]</f>
        <v>Edeka KonzernEdeka Nord (ZL)GurkenGurken Pure 327mlPure Cornichons Kräuter, 10x327ml Gl.</v>
      </c>
    </row>
    <row r="474" spans="1:21">
      <c r="A474" t="s">
        <v>16</v>
      </c>
      <c r="B474" t="s">
        <v>19</v>
      </c>
      <c r="C474" t="s">
        <v>7</v>
      </c>
      <c r="D474" t="s">
        <v>261</v>
      </c>
      <c r="E474" t="s">
        <v>126</v>
      </c>
      <c r="F474">
        <v>5</v>
      </c>
      <c r="G474" t="s">
        <v>51</v>
      </c>
      <c r="H474">
        <v>1</v>
      </c>
      <c r="I474">
        <v>0.98404255319148937</v>
      </c>
      <c r="J474">
        <v>70.485220769106419</v>
      </c>
      <c r="K474">
        <v>-6.4066492263405461</v>
      </c>
      <c r="L474">
        <v>344</v>
      </c>
      <c r="M474">
        <v>344</v>
      </c>
      <c r="N474">
        <v>188</v>
      </c>
      <c r="O474">
        <v>185</v>
      </c>
      <c r="P474">
        <v>450</v>
      </c>
      <c r="Q474">
        <v>82.464792283039273</v>
      </c>
      <c r="R474">
        <v>-3.5173566374056833</v>
      </c>
      <c r="U474" t="str">
        <f>Tabelle2[[#This Row],[Kundenhierarchie 1]]&amp;Tabelle2[[#This Row],[Händler]]&amp;Tabelle2[[#This Row],[Kategorie]]&amp;Tabelle2[[#This Row],[Gruppe]]&amp;Tabelle2[[#This Row],[Name]]</f>
        <v>Edeka KonzernEdeka Nord (ZL)GurkenSchlemmertöpfchen 580ml GlasSchlemmert. Bals. Bianco, 580ml, 12er</v>
      </c>
    </row>
    <row r="475" spans="1:21">
      <c r="A475" t="s">
        <v>16</v>
      </c>
      <c r="B475" t="s">
        <v>19</v>
      </c>
      <c r="C475" t="s">
        <v>7</v>
      </c>
      <c r="D475" t="s">
        <v>261</v>
      </c>
      <c r="E475" t="s">
        <v>127</v>
      </c>
      <c r="F475">
        <v>5</v>
      </c>
      <c r="G475" t="s">
        <v>51</v>
      </c>
      <c r="H475">
        <v>0</v>
      </c>
      <c r="I475">
        <v>0</v>
      </c>
      <c r="J475">
        <v>0</v>
      </c>
      <c r="K475">
        <v>0</v>
      </c>
      <c r="L475">
        <v>0</v>
      </c>
      <c r="M475">
        <v>344</v>
      </c>
      <c r="N475">
        <v>1</v>
      </c>
      <c r="O475">
        <v>0</v>
      </c>
      <c r="P475">
        <v>0</v>
      </c>
      <c r="Q475">
        <v>0</v>
      </c>
      <c r="R475">
        <v>0</v>
      </c>
      <c r="U475" t="str">
        <f>Tabelle2[[#This Row],[Kundenhierarchie 1]]&amp;Tabelle2[[#This Row],[Händler]]&amp;Tabelle2[[#This Row],[Kategorie]]&amp;Tabelle2[[#This Row],[Gruppe]]&amp;Tabelle2[[#This Row],[Name]]</f>
        <v>Edeka KonzernEdeka Nord (ZL)GurkenSchlemmertöpfchen 580ml GlasSchlemmert. Bals. Bianco, 580ml, 8er</v>
      </c>
    </row>
    <row r="476" spans="1:21">
      <c r="A476" t="s">
        <v>16</v>
      </c>
      <c r="B476" t="s">
        <v>19</v>
      </c>
      <c r="C476" t="s">
        <v>7</v>
      </c>
      <c r="D476" t="s">
        <v>261</v>
      </c>
      <c r="E476" t="s">
        <v>122</v>
      </c>
      <c r="F476">
        <v>6</v>
      </c>
      <c r="G476" t="s">
        <v>51</v>
      </c>
      <c r="H476">
        <v>1</v>
      </c>
      <c r="I476">
        <v>0.98404255319148937</v>
      </c>
      <c r="J476">
        <v>82.182760580003446</v>
      </c>
      <c r="K476">
        <v>-2.4726099900958594</v>
      </c>
      <c r="L476">
        <v>344</v>
      </c>
      <c r="M476">
        <v>344</v>
      </c>
      <c r="N476">
        <v>188</v>
      </c>
      <c r="O476">
        <v>185</v>
      </c>
      <c r="P476">
        <v>450</v>
      </c>
      <c r="Q476">
        <v>92.010151650339893</v>
      </c>
      <c r="R476">
        <v>1.8988739627251476</v>
      </c>
      <c r="U476" t="str">
        <f>Tabelle2[[#This Row],[Kundenhierarchie 1]]&amp;Tabelle2[[#This Row],[Händler]]&amp;Tabelle2[[#This Row],[Kategorie]]&amp;Tabelle2[[#This Row],[Gruppe]]&amp;Tabelle2[[#This Row],[Name]]</f>
        <v>Edeka KonzernEdeka Nord (ZL)GurkenSchlemmertöpfchen 580ml GlasSchlemmert. Chili, 580ml, 12er</v>
      </c>
    </row>
    <row r="477" spans="1:21">
      <c r="A477" t="s">
        <v>16</v>
      </c>
      <c r="B477" t="s">
        <v>19</v>
      </c>
      <c r="C477" t="s">
        <v>7</v>
      </c>
      <c r="D477" t="s">
        <v>261</v>
      </c>
      <c r="E477" t="s">
        <v>123</v>
      </c>
      <c r="F477">
        <v>6</v>
      </c>
      <c r="G477" t="s">
        <v>51</v>
      </c>
      <c r="H477">
        <v>0</v>
      </c>
      <c r="I477">
        <v>0</v>
      </c>
      <c r="J477">
        <v>0</v>
      </c>
      <c r="K477">
        <v>0</v>
      </c>
      <c r="L477">
        <v>0</v>
      </c>
      <c r="M477">
        <v>344</v>
      </c>
      <c r="N477">
        <v>1</v>
      </c>
      <c r="O477">
        <v>0</v>
      </c>
      <c r="P477">
        <v>0</v>
      </c>
      <c r="Q477">
        <v>0</v>
      </c>
      <c r="R477">
        <v>0</v>
      </c>
      <c r="U477" t="str">
        <f>Tabelle2[[#This Row],[Kundenhierarchie 1]]&amp;Tabelle2[[#This Row],[Händler]]&amp;Tabelle2[[#This Row],[Kategorie]]&amp;Tabelle2[[#This Row],[Gruppe]]&amp;Tabelle2[[#This Row],[Name]]</f>
        <v>Edeka KonzernEdeka Nord (ZL)GurkenSchlemmertöpfchen 580ml GlasSchlemmert. Chili, 580ml, 8er</v>
      </c>
    </row>
    <row r="478" spans="1:21">
      <c r="A478" t="s">
        <v>16</v>
      </c>
      <c r="B478" t="s">
        <v>19</v>
      </c>
      <c r="C478" t="s">
        <v>7</v>
      </c>
      <c r="D478" t="s">
        <v>261</v>
      </c>
      <c r="E478" t="s">
        <v>124</v>
      </c>
      <c r="F478">
        <v>2</v>
      </c>
      <c r="G478" t="s">
        <v>51</v>
      </c>
      <c r="H478">
        <v>1</v>
      </c>
      <c r="I478">
        <v>0.99468085106382975</v>
      </c>
      <c r="J478">
        <v>92.224656346711569</v>
      </c>
      <c r="K478">
        <v>0.29464232914827448</v>
      </c>
      <c r="L478">
        <v>344</v>
      </c>
      <c r="M478">
        <v>344</v>
      </c>
      <c r="N478">
        <v>188</v>
      </c>
      <c r="O478">
        <v>187</v>
      </c>
      <c r="P478">
        <v>450</v>
      </c>
      <c r="Q478">
        <v>98.135087250956573</v>
      </c>
      <c r="R478">
        <v>1.7104861692105686</v>
      </c>
      <c r="U478" t="str">
        <f>Tabelle2[[#This Row],[Kundenhierarchie 1]]&amp;Tabelle2[[#This Row],[Händler]]&amp;Tabelle2[[#This Row],[Kategorie]]&amp;Tabelle2[[#This Row],[Gruppe]]&amp;Tabelle2[[#This Row],[Name]]</f>
        <v>Edeka KonzernEdeka Nord (ZL)GurkenSchlemmertöpfchen 580ml GlasSchlemmert. Honig, 580ml, 12er</v>
      </c>
    </row>
    <row r="479" spans="1:21">
      <c r="A479" t="s">
        <v>16</v>
      </c>
      <c r="B479" t="s">
        <v>19</v>
      </c>
      <c r="C479" t="s">
        <v>7</v>
      </c>
      <c r="D479" t="s">
        <v>261</v>
      </c>
      <c r="E479" t="s">
        <v>125</v>
      </c>
      <c r="F479">
        <v>2</v>
      </c>
      <c r="G479" t="s">
        <v>51</v>
      </c>
      <c r="H479">
        <v>0</v>
      </c>
      <c r="I479">
        <v>0</v>
      </c>
      <c r="J479">
        <v>0</v>
      </c>
      <c r="K479">
        <v>0</v>
      </c>
      <c r="L479">
        <v>0</v>
      </c>
      <c r="M479">
        <v>344</v>
      </c>
      <c r="N479">
        <v>1</v>
      </c>
      <c r="O479">
        <v>0</v>
      </c>
      <c r="P479">
        <v>0</v>
      </c>
      <c r="Q479">
        <v>0</v>
      </c>
      <c r="R479">
        <v>0</v>
      </c>
      <c r="U479" t="str">
        <f>Tabelle2[[#This Row],[Kundenhierarchie 1]]&amp;Tabelle2[[#This Row],[Händler]]&amp;Tabelle2[[#This Row],[Kategorie]]&amp;Tabelle2[[#This Row],[Gruppe]]&amp;Tabelle2[[#This Row],[Name]]</f>
        <v>Edeka KonzernEdeka Nord (ZL)GurkenSchlemmertöpfchen 580ml GlasSchlemmert. Honig, 580ml, 8er</v>
      </c>
    </row>
    <row r="480" spans="1:21">
      <c r="A480" t="s">
        <v>16</v>
      </c>
      <c r="B480" t="s">
        <v>19</v>
      </c>
      <c r="C480" t="s">
        <v>7</v>
      </c>
      <c r="D480" t="s">
        <v>261</v>
      </c>
      <c r="E480" t="s">
        <v>120</v>
      </c>
      <c r="F480">
        <v>16</v>
      </c>
      <c r="G480" t="s">
        <v>63</v>
      </c>
      <c r="H480">
        <v>1</v>
      </c>
      <c r="I480">
        <v>0.5</v>
      </c>
      <c r="J480">
        <v>21.302068587966456</v>
      </c>
      <c r="K480">
        <v>4.4219407932349224</v>
      </c>
      <c r="L480">
        <v>344</v>
      </c>
      <c r="M480">
        <v>344</v>
      </c>
      <c r="N480">
        <v>188</v>
      </c>
      <c r="O480">
        <v>94</v>
      </c>
      <c r="P480">
        <v>450</v>
      </c>
      <c r="Q480">
        <v>33.923028640891552</v>
      </c>
      <c r="R480">
        <v>10.357040572707398</v>
      </c>
      <c r="U480" t="str">
        <f>Tabelle2[[#This Row],[Kundenhierarchie 1]]&amp;Tabelle2[[#This Row],[Händler]]&amp;Tabelle2[[#This Row],[Kategorie]]&amp;Tabelle2[[#This Row],[Gruppe]]&amp;Tabelle2[[#This Row],[Name]]</f>
        <v>Edeka KonzernEdeka Nord (ZL)GurkenSchlemmertöpfchen 580ml GlasSchlemmert. Honig-Chili, 580ml, 12er</v>
      </c>
    </row>
    <row r="481" spans="1:21">
      <c r="A481" t="s">
        <v>16</v>
      </c>
      <c r="B481" t="s">
        <v>19</v>
      </c>
      <c r="C481" t="s">
        <v>7</v>
      </c>
      <c r="D481" t="s">
        <v>261</v>
      </c>
      <c r="E481" t="s">
        <v>121</v>
      </c>
      <c r="F481">
        <v>16</v>
      </c>
      <c r="G481" t="s">
        <v>63</v>
      </c>
      <c r="H481">
        <v>0</v>
      </c>
      <c r="I481">
        <v>0</v>
      </c>
      <c r="J481">
        <v>0</v>
      </c>
      <c r="K481">
        <v>0</v>
      </c>
      <c r="L481">
        <v>0</v>
      </c>
      <c r="M481">
        <v>344</v>
      </c>
      <c r="N481">
        <v>1</v>
      </c>
      <c r="O481">
        <v>0</v>
      </c>
      <c r="P481">
        <v>0</v>
      </c>
      <c r="Q481">
        <v>0</v>
      </c>
      <c r="R481">
        <v>0</v>
      </c>
      <c r="U481" t="str">
        <f>Tabelle2[[#This Row],[Kundenhierarchie 1]]&amp;Tabelle2[[#This Row],[Händler]]&amp;Tabelle2[[#This Row],[Kategorie]]&amp;Tabelle2[[#This Row],[Gruppe]]&amp;Tabelle2[[#This Row],[Name]]</f>
        <v>Edeka KonzernEdeka Nord (ZL)GurkenSchlemmertöpfchen 580ml GlasSchlemmert. Honig-Chili, 580ml, 8er</v>
      </c>
    </row>
    <row r="482" spans="1:21">
      <c r="A482" t="s">
        <v>16</v>
      </c>
      <c r="B482" t="s">
        <v>19</v>
      </c>
      <c r="C482" t="s">
        <v>7</v>
      </c>
      <c r="D482" t="s">
        <v>261</v>
      </c>
      <c r="E482" t="s">
        <v>117</v>
      </c>
      <c r="F482">
        <v>1</v>
      </c>
      <c r="G482" t="s">
        <v>51</v>
      </c>
      <c r="H482">
        <v>0</v>
      </c>
      <c r="I482">
        <v>0</v>
      </c>
      <c r="J482">
        <v>0</v>
      </c>
      <c r="K482">
        <v>0</v>
      </c>
      <c r="L482">
        <v>0</v>
      </c>
      <c r="M482">
        <v>344</v>
      </c>
      <c r="N482">
        <v>1</v>
      </c>
      <c r="O482">
        <v>0</v>
      </c>
      <c r="P482">
        <v>0</v>
      </c>
      <c r="Q482">
        <v>0</v>
      </c>
      <c r="R482">
        <v>0</v>
      </c>
      <c r="U482" t="str">
        <f>Tabelle2[[#This Row],[Kundenhierarchie 1]]&amp;Tabelle2[[#This Row],[Händler]]&amp;Tabelle2[[#This Row],[Kategorie]]&amp;Tabelle2[[#This Row],[Gruppe]]&amp;Tabelle2[[#This Row],[Name]]</f>
        <v>Edeka KonzernEdeka Nord (ZL)GurkenSchlemmertöpfchen 580ml GlasSchlemmert. Kraeuter, 580ml, 8er</v>
      </c>
    </row>
    <row r="483" spans="1:21">
      <c r="A483" t="s">
        <v>16</v>
      </c>
      <c r="B483" t="s">
        <v>19</v>
      </c>
      <c r="C483" t="s">
        <v>7</v>
      </c>
      <c r="D483" t="s">
        <v>261</v>
      </c>
      <c r="E483" t="s">
        <v>116</v>
      </c>
      <c r="F483">
        <v>1</v>
      </c>
      <c r="G483" t="s">
        <v>51</v>
      </c>
      <c r="H483">
        <v>1</v>
      </c>
      <c r="I483">
        <v>0.99468085106382975</v>
      </c>
      <c r="J483">
        <v>90.814556900943757</v>
      </c>
      <c r="K483">
        <v>-2.8686241406863089</v>
      </c>
      <c r="L483">
        <v>344</v>
      </c>
      <c r="M483">
        <v>344</v>
      </c>
      <c r="N483">
        <v>188</v>
      </c>
      <c r="O483">
        <v>187</v>
      </c>
      <c r="P483">
        <v>450</v>
      </c>
      <c r="Q483">
        <v>96.90009293520761</v>
      </c>
      <c r="R483">
        <v>-0.14371238017385224</v>
      </c>
      <c r="U483" t="str">
        <f>Tabelle2[[#This Row],[Kundenhierarchie 1]]&amp;Tabelle2[[#This Row],[Händler]]&amp;Tabelle2[[#This Row],[Kategorie]]&amp;Tabelle2[[#This Row],[Gruppe]]&amp;Tabelle2[[#This Row],[Name]]</f>
        <v>Edeka KonzernEdeka Nord (ZL)GurkenSchlemmertöpfchen 580ml GlasSchlemmert. Kräuter, 580ml, 12er</v>
      </c>
    </row>
    <row r="484" spans="1:21">
      <c r="A484" t="s">
        <v>16</v>
      </c>
      <c r="B484" t="s">
        <v>19</v>
      </c>
      <c r="C484" t="s">
        <v>12</v>
      </c>
      <c r="D484" t="s">
        <v>271</v>
      </c>
      <c r="E484" t="s">
        <v>262</v>
      </c>
      <c r="F484">
        <v>9</v>
      </c>
      <c r="G484" t="s">
        <v>74</v>
      </c>
      <c r="H484">
        <v>1</v>
      </c>
      <c r="I484">
        <v>0</v>
      </c>
      <c r="J484">
        <v>68.155107055265844</v>
      </c>
      <c r="K484">
        <v>58.812924638594176</v>
      </c>
      <c r="L484">
        <v>344</v>
      </c>
      <c r="M484">
        <v>344</v>
      </c>
      <c r="N484">
        <v>1</v>
      </c>
      <c r="O484">
        <v>0</v>
      </c>
      <c r="P484">
        <v>450</v>
      </c>
      <c r="Q484">
        <v>82.236074776704484</v>
      </c>
      <c r="R484">
        <v>76.202716714407458</v>
      </c>
      <c r="U484" t="str">
        <f>Tabelle2[[#This Row],[Kundenhierarchie 1]]&amp;Tabelle2[[#This Row],[Händler]]&amp;Tabelle2[[#This Row],[Kategorie]]&amp;Tabelle2[[#This Row],[Gruppe]]&amp;Tabelle2[[#This Row],[Name]]</f>
        <v>Edeka KonzernEdeka Nord (ZL)SenfSenf FamilienglasKühne Senf körnig, 250ml Fam.glas 10er</v>
      </c>
    </row>
    <row r="485" spans="1:21">
      <c r="A485" t="s">
        <v>16</v>
      </c>
      <c r="B485" t="s">
        <v>19</v>
      </c>
      <c r="C485" t="s">
        <v>12</v>
      </c>
      <c r="D485" t="s">
        <v>271</v>
      </c>
      <c r="E485" t="s">
        <v>263</v>
      </c>
      <c r="F485">
        <v>6</v>
      </c>
      <c r="G485" t="s">
        <v>74</v>
      </c>
      <c r="H485">
        <v>0</v>
      </c>
      <c r="I485">
        <v>0</v>
      </c>
      <c r="J485">
        <v>3.8767439590542394</v>
      </c>
      <c r="K485">
        <v>-9.9383692871291274</v>
      </c>
      <c r="L485">
        <v>0</v>
      </c>
      <c r="M485">
        <v>344</v>
      </c>
      <c r="N485">
        <v>1</v>
      </c>
      <c r="O485">
        <v>0</v>
      </c>
      <c r="P485">
        <v>450</v>
      </c>
      <c r="Q485">
        <v>6.2925561439544353</v>
      </c>
      <c r="R485">
        <v>-12.734492636770934</v>
      </c>
      <c r="U485" t="str">
        <f>Tabelle2[[#This Row],[Kundenhierarchie 1]]&amp;Tabelle2[[#This Row],[Händler]]&amp;Tabelle2[[#This Row],[Kategorie]]&amp;Tabelle2[[#This Row],[Gruppe]]&amp;Tabelle2[[#This Row],[Name]]</f>
        <v>Edeka KonzernEdeka Nord (ZL)SenfSenf FamilienglasKühne Senf Kräuter, 250ml Fam.glas 10er</v>
      </c>
    </row>
    <row r="486" spans="1:21">
      <c r="A486" t="s">
        <v>16</v>
      </c>
      <c r="B486" t="s">
        <v>19</v>
      </c>
      <c r="C486" t="s">
        <v>12</v>
      </c>
      <c r="D486" t="s">
        <v>271</v>
      </c>
      <c r="E486" t="s">
        <v>264</v>
      </c>
      <c r="F486">
        <v>1</v>
      </c>
      <c r="G486" t="s">
        <v>51</v>
      </c>
      <c r="H486">
        <v>1</v>
      </c>
      <c r="I486">
        <v>0</v>
      </c>
      <c r="J486">
        <v>90.142585606164189</v>
      </c>
      <c r="K486">
        <v>80.335450425183581</v>
      </c>
      <c r="L486">
        <v>344</v>
      </c>
      <c r="M486">
        <v>344</v>
      </c>
      <c r="N486">
        <v>1</v>
      </c>
      <c r="O486">
        <v>0</v>
      </c>
      <c r="P486">
        <v>450</v>
      </c>
      <c r="Q486">
        <v>91.651724758670824</v>
      </c>
      <c r="R486">
        <v>84.626679629976081</v>
      </c>
      <c r="U486" t="str">
        <f>Tabelle2[[#This Row],[Kundenhierarchie 1]]&amp;Tabelle2[[#This Row],[Händler]]&amp;Tabelle2[[#This Row],[Kategorie]]&amp;Tabelle2[[#This Row],[Gruppe]]&amp;Tabelle2[[#This Row],[Name]]</f>
        <v>Edeka KonzernEdeka Nord (ZL)SenfSenf FamilienglasKühne Senf mittelsch., 250ml Fam.gl 10er</v>
      </c>
    </row>
    <row r="487" spans="1:21">
      <c r="A487" t="s">
        <v>16</v>
      </c>
      <c r="B487" t="s">
        <v>19</v>
      </c>
      <c r="C487" t="s">
        <v>12</v>
      </c>
      <c r="D487" t="s">
        <v>271</v>
      </c>
      <c r="E487" t="s">
        <v>265</v>
      </c>
      <c r="F487">
        <v>8</v>
      </c>
      <c r="G487" t="s">
        <v>74</v>
      </c>
      <c r="H487">
        <v>1</v>
      </c>
      <c r="I487">
        <v>0</v>
      </c>
      <c r="J487">
        <v>75.916479525465775</v>
      </c>
      <c r="K487">
        <v>58.960191774593476</v>
      </c>
      <c r="L487">
        <v>344</v>
      </c>
      <c r="M487">
        <v>344</v>
      </c>
      <c r="N487">
        <v>1</v>
      </c>
      <c r="O487">
        <v>0</v>
      </c>
      <c r="P487">
        <v>450</v>
      </c>
      <c r="Q487">
        <v>89.797497948825367</v>
      </c>
      <c r="R487">
        <v>72.080514044156814</v>
      </c>
      <c r="U487" t="str">
        <f>Tabelle2[[#This Row],[Kundenhierarchie 1]]&amp;Tabelle2[[#This Row],[Händler]]&amp;Tabelle2[[#This Row],[Kategorie]]&amp;Tabelle2[[#This Row],[Gruppe]]&amp;Tabelle2[[#This Row],[Name]]</f>
        <v>Edeka KonzernEdeka Nord (ZL)SenfSenf FamilienglasKühne Senf süß, 250ml Fam.glas 10er</v>
      </c>
    </row>
    <row r="488" spans="1:21">
      <c r="A488" t="s">
        <v>16</v>
      </c>
      <c r="B488" t="s">
        <v>19</v>
      </c>
      <c r="C488" t="s">
        <v>12</v>
      </c>
      <c r="D488" t="s">
        <v>276</v>
      </c>
      <c r="E488" t="s">
        <v>266</v>
      </c>
      <c r="F488">
        <v>11</v>
      </c>
      <c r="G488" t="s">
        <v>74</v>
      </c>
      <c r="H488">
        <v>0</v>
      </c>
      <c r="I488">
        <v>0</v>
      </c>
      <c r="J488">
        <v>0</v>
      </c>
      <c r="K488">
        <v>0</v>
      </c>
      <c r="L488">
        <v>0</v>
      </c>
      <c r="M488">
        <v>344</v>
      </c>
      <c r="N488">
        <v>1</v>
      </c>
      <c r="O488">
        <v>0</v>
      </c>
      <c r="P488">
        <v>450</v>
      </c>
      <c r="Q488">
        <v>0</v>
      </c>
      <c r="R488">
        <v>0</v>
      </c>
      <c r="U488" t="str">
        <f>Tabelle2[[#This Row],[Kundenhierarchie 1]]&amp;Tabelle2[[#This Row],[Händler]]&amp;Tabelle2[[#This Row],[Kategorie]]&amp;Tabelle2[[#This Row],[Gruppe]]&amp;Tabelle2[[#This Row],[Name]]</f>
        <v>Edeka KonzernEdeka Nord (ZL)SenfSenf Kopfsteher / SqueezeKühne Habanero Chili Senf 8x250ml Sq.</v>
      </c>
    </row>
    <row r="489" spans="1:21">
      <c r="A489" t="s">
        <v>16</v>
      </c>
      <c r="B489" t="s">
        <v>19</v>
      </c>
      <c r="C489" t="s">
        <v>12</v>
      </c>
      <c r="D489" t="s">
        <v>276</v>
      </c>
      <c r="E489" t="s">
        <v>267</v>
      </c>
      <c r="F489">
        <v>10</v>
      </c>
      <c r="G489" t="s">
        <v>74</v>
      </c>
      <c r="H489">
        <v>0</v>
      </c>
      <c r="I489">
        <v>0</v>
      </c>
      <c r="J489">
        <v>0</v>
      </c>
      <c r="K489">
        <v>0</v>
      </c>
      <c r="L489">
        <v>0</v>
      </c>
      <c r="M489">
        <v>344</v>
      </c>
      <c r="N489">
        <v>1</v>
      </c>
      <c r="O489">
        <v>0</v>
      </c>
      <c r="P489">
        <v>450</v>
      </c>
      <c r="Q489">
        <v>0</v>
      </c>
      <c r="R489">
        <v>0</v>
      </c>
      <c r="U489" t="str">
        <f>Tabelle2[[#This Row],[Kundenhierarchie 1]]&amp;Tabelle2[[#This Row],[Händler]]&amp;Tabelle2[[#This Row],[Kategorie]]&amp;Tabelle2[[#This Row],[Gruppe]]&amp;Tabelle2[[#This Row],[Name]]</f>
        <v>Edeka KonzernEdeka Nord (ZL)SenfSenf Kopfsteher / SqueezeKühne Hot Dog Senf 8x250ml Squeeze</v>
      </c>
    </row>
    <row r="490" spans="1:21">
      <c r="A490" t="s">
        <v>16</v>
      </c>
      <c r="B490" t="s">
        <v>19</v>
      </c>
      <c r="C490" t="s">
        <v>12</v>
      </c>
      <c r="D490" t="s">
        <v>276</v>
      </c>
      <c r="E490" t="s">
        <v>270</v>
      </c>
      <c r="F490">
        <v>2</v>
      </c>
      <c r="G490" t="s">
        <v>51</v>
      </c>
      <c r="H490">
        <v>1</v>
      </c>
      <c r="I490">
        <v>0</v>
      </c>
      <c r="J490">
        <v>57.914601354891097</v>
      </c>
      <c r="K490">
        <v>52.242695613269142</v>
      </c>
      <c r="L490">
        <v>344</v>
      </c>
      <c r="M490">
        <v>344</v>
      </c>
      <c r="N490">
        <v>1</v>
      </c>
      <c r="O490">
        <v>0</v>
      </c>
      <c r="P490">
        <v>450</v>
      </c>
      <c r="Q490">
        <v>66.03031965703498</v>
      </c>
      <c r="R490">
        <v>62.145903438917486</v>
      </c>
      <c r="U490" t="str">
        <f>Tabelle2[[#This Row],[Kundenhierarchie 1]]&amp;Tabelle2[[#This Row],[Händler]]&amp;Tabelle2[[#This Row],[Kategorie]]&amp;Tabelle2[[#This Row],[Gruppe]]&amp;Tabelle2[[#This Row],[Name]]</f>
        <v>Edeka KonzernEdeka Nord (ZL)SenfSenf Kopfsteher / SqueezeKühne Senf mittelscharf, 250ml  Squeeze</v>
      </c>
    </row>
    <row r="491" spans="1:21">
      <c r="A491" t="s">
        <v>16</v>
      </c>
      <c r="B491" t="s">
        <v>19</v>
      </c>
      <c r="C491" t="s">
        <v>12</v>
      </c>
      <c r="D491" t="s">
        <v>280</v>
      </c>
      <c r="E491" t="s">
        <v>272</v>
      </c>
      <c r="F491">
        <v>5</v>
      </c>
      <c r="G491" t="s">
        <v>74</v>
      </c>
      <c r="H491">
        <v>1</v>
      </c>
      <c r="I491">
        <v>0</v>
      </c>
      <c r="J491">
        <v>38.039714264139413</v>
      </c>
      <c r="K491">
        <v>38.039714264139413</v>
      </c>
      <c r="L491">
        <v>344</v>
      </c>
      <c r="M491">
        <v>344</v>
      </c>
      <c r="N491">
        <v>1</v>
      </c>
      <c r="O491">
        <v>0</v>
      </c>
      <c r="P491">
        <v>450</v>
      </c>
      <c r="Q491">
        <v>53.335581535147277</v>
      </c>
      <c r="R491">
        <v>53.335581535147277</v>
      </c>
      <c r="U491" t="str">
        <f>Tabelle2[[#This Row],[Kundenhierarchie 1]]&amp;Tabelle2[[#This Row],[Händler]]&amp;Tabelle2[[#This Row],[Kategorie]]&amp;Tabelle2[[#This Row],[Gruppe]]&amp;Tabelle2[[#This Row],[Name]]</f>
        <v>Edeka KonzernEdeka Nord (ZL)SenfSenf StandtubenSenf mittelscharf, 875ml Standtb.10er</v>
      </c>
    </row>
    <row r="492" spans="1:21">
      <c r="A492" t="s">
        <v>16</v>
      </c>
      <c r="B492" t="s">
        <v>19</v>
      </c>
      <c r="C492" t="s">
        <v>12</v>
      </c>
      <c r="D492" t="s">
        <v>282</v>
      </c>
      <c r="E492" t="s">
        <v>273</v>
      </c>
      <c r="F492">
        <v>3</v>
      </c>
      <c r="G492" t="s">
        <v>63</v>
      </c>
      <c r="H492">
        <v>1</v>
      </c>
      <c r="I492">
        <v>0</v>
      </c>
      <c r="J492">
        <v>62.542666116156852</v>
      </c>
      <c r="K492">
        <v>56.671908941819574</v>
      </c>
      <c r="L492">
        <v>344</v>
      </c>
      <c r="M492">
        <v>344</v>
      </c>
      <c r="N492">
        <v>1</v>
      </c>
      <c r="O492">
        <v>0</v>
      </c>
      <c r="P492">
        <v>450</v>
      </c>
      <c r="Q492">
        <v>66.699970440002872</v>
      </c>
      <c r="R492">
        <v>61.248277296919248</v>
      </c>
      <c r="U492" t="str">
        <f>Tabelle2[[#This Row],[Kundenhierarchie 1]]&amp;Tabelle2[[#This Row],[Händler]]&amp;Tabelle2[[#This Row],[Kategorie]]&amp;Tabelle2[[#This Row],[Gruppe]]&amp;Tabelle2[[#This Row],[Name]]</f>
        <v>Edeka KonzernEdeka Nord (ZL)SenfSenf TubenMittelscharfer Senf, 100ml Tube</v>
      </c>
    </row>
    <row r="493" spans="1:21">
      <c r="A493" t="s">
        <v>16</v>
      </c>
      <c r="B493" t="s">
        <v>19</v>
      </c>
      <c r="C493" t="s">
        <v>12</v>
      </c>
      <c r="D493" t="s">
        <v>282</v>
      </c>
      <c r="E493" t="s">
        <v>274</v>
      </c>
      <c r="F493">
        <v>4</v>
      </c>
      <c r="G493" t="s">
        <v>63</v>
      </c>
      <c r="H493">
        <v>1</v>
      </c>
      <c r="I493">
        <v>0</v>
      </c>
      <c r="J493">
        <v>63.969622896821591</v>
      </c>
      <c r="K493">
        <v>54.946412305872698</v>
      </c>
      <c r="L493">
        <v>344</v>
      </c>
      <c r="M493">
        <v>344</v>
      </c>
      <c r="N493">
        <v>1</v>
      </c>
      <c r="O493">
        <v>0</v>
      </c>
      <c r="P493">
        <v>450</v>
      </c>
      <c r="Q493">
        <v>71.637346327854161</v>
      </c>
      <c r="R493">
        <v>61.872530014450561</v>
      </c>
      <c r="U493" t="str">
        <f>Tabelle2[[#This Row],[Kundenhierarchie 1]]&amp;Tabelle2[[#This Row],[Händler]]&amp;Tabelle2[[#This Row],[Kategorie]]&amp;Tabelle2[[#This Row],[Gruppe]]&amp;Tabelle2[[#This Row],[Name]]</f>
        <v>Edeka KonzernEdeka Nord (ZL)SenfSenf TubenSenf mittelscharf, 200ml Tube</v>
      </c>
    </row>
    <row r="494" spans="1:21">
      <c r="A494" t="s">
        <v>16</v>
      </c>
      <c r="B494" t="s">
        <v>19</v>
      </c>
      <c r="C494" t="s">
        <v>11</v>
      </c>
      <c r="D494" t="s">
        <v>285</v>
      </c>
      <c r="E494" t="s">
        <v>275</v>
      </c>
      <c r="F494">
        <v>6</v>
      </c>
      <c r="G494" t="s">
        <v>51</v>
      </c>
      <c r="H494">
        <v>1</v>
      </c>
      <c r="I494">
        <v>0.9197860962566845</v>
      </c>
      <c r="J494">
        <v>54.510744590458991</v>
      </c>
      <c r="K494">
        <v>10.558006388802484</v>
      </c>
      <c r="L494">
        <v>343</v>
      </c>
      <c r="M494">
        <v>343</v>
      </c>
      <c r="N494">
        <v>187</v>
      </c>
      <c r="O494">
        <v>172</v>
      </c>
      <c r="P494">
        <v>450</v>
      </c>
      <c r="Q494">
        <v>75.063967313102353</v>
      </c>
      <c r="R494">
        <v>14.799753735739415</v>
      </c>
      <c r="U494" t="str">
        <f>Tabelle2[[#This Row],[Kundenhierarchie 1]]&amp;Tabelle2[[#This Row],[Händler]]&amp;Tabelle2[[#This Row],[Kategorie]]&amp;Tabelle2[[#This Row],[Gruppe]]&amp;Tabelle2[[#This Row],[Name]]</f>
        <v>Edeka KonzernEdeka Nord (ZL)WürzsaucenWürzsaucen Made for Meat 235 mlWS Made f.Meat Fl. Roasted Papr., 235ml</v>
      </c>
    </row>
    <row r="495" spans="1:21">
      <c r="A495" t="s">
        <v>16</v>
      </c>
      <c r="B495" t="s">
        <v>19</v>
      </c>
      <c r="C495" t="s">
        <v>11</v>
      </c>
      <c r="D495" t="s">
        <v>285</v>
      </c>
      <c r="E495" t="s">
        <v>277</v>
      </c>
      <c r="F495">
        <v>11</v>
      </c>
      <c r="G495" t="s">
        <v>63</v>
      </c>
      <c r="H495">
        <v>1</v>
      </c>
      <c r="I495">
        <v>0.90374331550802134</v>
      </c>
      <c r="J495">
        <v>36.428729793946196</v>
      </c>
      <c r="K495">
        <v>-0.58896923529908074</v>
      </c>
      <c r="L495">
        <v>343</v>
      </c>
      <c r="M495">
        <v>343</v>
      </c>
      <c r="N495">
        <v>187</v>
      </c>
      <c r="O495">
        <v>169</v>
      </c>
      <c r="P495">
        <v>450</v>
      </c>
      <c r="Q495">
        <v>58.689947674302353</v>
      </c>
      <c r="R495">
        <v>5.0119630066641179</v>
      </c>
      <c r="U495" t="str">
        <f>Tabelle2[[#This Row],[Kundenhierarchie 1]]&amp;Tabelle2[[#This Row],[Händler]]&amp;Tabelle2[[#This Row],[Kategorie]]&amp;Tabelle2[[#This Row],[Gruppe]]&amp;Tabelle2[[#This Row],[Name]]</f>
        <v>Edeka KonzernEdeka Nord (ZL)WürzsaucenWürzsaucen Made for Meat 235 mlWS Made f.Meat Steakh.ArgentinaSty,235ml</v>
      </c>
    </row>
    <row r="496" spans="1:21">
      <c r="A496" t="s">
        <v>16</v>
      </c>
      <c r="B496" t="s">
        <v>19</v>
      </c>
      <c r="C496" t="s">
        <v>11</v>
      </c>
      <c r="D496" t="s">
        <v>285</v>
      </c>
      <c r="E496" t="s">
        <v>278</v>
      </c>
      <c r="F496">
        <v>8</v>
      </c>
      <c r="G496" t="s">
        <v>51</v>
      </c>
      <c r="H496">
        <v>1</v>
      </c>
      <c r="I496">
        <v>0.97860962566844922</v>
      </c>
      <c r="J496">
        <v>73.926030231898892</v>
      </c>
      <c r="K496">
        <v>18.14711489401844</v>
      </c>
      <c r="L496">
        <v>343</v>
      </c>
      <c r="M496">
        <v>343</v>
      </c>
      <c r="N496">
        <v>187</v>
      </c>
      <c r="O496">
        <v>183</v>
      </c>
      <c r="P496">
        <v>450</v>
      </c>
      <c r="Q496">
        <v>87.407961729401748</v>
      </c>
      <c r="R496">
        <v>21.659961494469187</v>
      </c>
      <c r="U496" t="str">
        <f>Tabelle2[[#This Row],[Kundenhierarchie 1]]&amp;Tabelle2[[#This Row],[Händler]]&amp;Tabelle2[[#This Row],[Kategorie]]&amp;Tabelle2[[#This Row],[Gruppe]]&amp;Tabelle2[[#This Row],[Name]]</f>
        <v>Edeka KonzernEdeka Nord (ZL)WürzsaucenWürzsaucen Made for Meat 235 mlWS Made for Meat BBQ Smoked Pep., 235ml</v>
      </c>
    </row>
    <row r="497" spans="1:21">
      <c r="A497" t="s">
        <v>16</v>
      </c>
      <c r="B497" t="s">
        <v>19</v>
      </c>
      <c r="C497" t="s">
        <v>11</v>
      </c>
      <c r="D497" t="s">
        <v>285</v>
      </c>
      <c r="E497" t="s">
        <v>279</v>
      </c>
      <c r="F497">
        <v>4</v>
      </c>
      <c r="G497" t="s">
        <v>51</v>
      </c>
      <c r="H497">
        <v>1</v>
      </c>
      <c r="I497">
        <v>0.9732620320855615</v>
      </c>
      <c r="J497">
        <v>78.010464217841204</v>
      </c>
      <c r="K497">
        <v>11.458225191714625</v>
      </c>
      <c r="L497">
        <v>343</v>
      </c>
      <c r="M497">
        <v>343</v>
      </c>
      <c r="N497">
        <v>187</v>
      </c>
      <c r="O497">
        <v>182</v>
      </c>
      <c r="P497">
        <v>450</v>
      </c>
      <c r="Q497">
        <v>93.662191248821557</v>
      </c>
      <c r="R497">
        <v>18.296726399022461</v>
      </c>
      <c r="U497" t="str">
        <f>Tabelle2[[#This Row],[Kundenhierarchie 1]]&amp;Tabelle2[[#This Row],[Händler]]&amp;Tabelle2[[#This Row],[Kategorie]]&amp;Tabelle2[[#This Row],[Gruppe]]&amp;Tabelle2[[#This Row],[Name]]</f>
        <v>Edeka KonzernEdeka Nord (ZL)WürzsaucenWürzsaucen Made for Meat 235 mlWS Made for Meat Burger Sty. Chip, 235ml</v>
      </c>
    </row>
    <row r="498" spans="1:21">
      <c r="A498" t="s">
        <v>16</v>
      </c>
      <c r="B498" t="s">
        <v>19</v>
      </c>
      <c r="C498" t="s">
        <v>11</v>
      </c>
      <c r="D498" t="s">
        <v>285</v>
      </c>
      <c r="E498" t="s">
        <v>281</v>
      </c>
      <c r="F498">
        <v>13</v>
      </c>
      <c r="G498" t="s">
        <v>63</v>
      </c>
      <c r="H498">
        <v>1</v>
      </c>
      <c r="I498">
        <v>0.96256684491978606</v>
      </c>
      <c r="J498">
        <v>53.795884783736156</v>
      </c>
      <c r="K498">
        <v>4.5432650585369352</v>
      </c>
      <c r="L498">
        <v>343</v>
      </c>
      <c r="M498">
        <v>343</v>
      </c>
      <c r="N498">
        <v>187</v>
      </c>
      <c r="O498">
        <v>180</v>
      </c>
      <c r="P498">
        <v>450</v>
      </c>
      <c r="Q498">
        <v>72.871980621962635</v>
      </c>
      <c r="R498">
        <v>9.2292192799477917</v>
      </c>
      <c r="U498" t="str">
        <f>Tabelle2[[#This Row],[Kundenhierarchie 1]]&amp;Tabelle2[[#This Row],[Händler]]&amp;Tabelle2[[#This Row],[Kategorie]]&amp;Tabelle2[[#This Row],[Gruppe]]&amp;Tabelle2[[#This Row],[Name]]</f>
        <v>Edeka KonzernEdeka Nord (ZL)WürzsaucenWürzsaucen Made for Meat 235 mlWS Made for Meat Hot Chili Srira., 235ml</v>
      </c>
    </row>
    <row r="499" spans="1:21">
      <c r="A499" t="s">
        <v>16</v>
      </c>
      <c r="B499" t="s">
        <v>19</v>
      </c>
      <c r="C499" t="s">
        <v>11</v>
      </c>
      <c r="D499" t="s">
        <v>285</v>
      </c>
      <c r="E499" t="s">
        <v>283</v>
      </c>
      <c r="F499">
        <v>10</v>
      </c>
      <c r="G499" t="s">
        <v>51</v>
      </c>
      <c r="H499">
        <v>1</v>
      </c>
      <c r="I499">
        <v>0.90374331550802134</v>
      </c>
      <c r="J499">
        <v>68.950679489105838</v>
      </c>
      <c r="K499">
        <v>26.982423991431656</v>
      </c>
      <c r="L499">
        <v>343</v>
      </c>
      <c r="M499">
        <v>343</v>
      </c>
      <c r="N499">
        <v>187</v>
      </c>
      <c r="O499">
        <v>169</v>
      </c>
      <c r="P499">
        <v>450</v>
      </c>
      <c r="Q499">
        <v>85.885928242865646</v>
      </c>
      <c r="R499">
        <v>26.810793590281186</v>
      </c>
      <c r="U499" t="str">
        <f>Tabelle2[[#This Row],[Kundenhierarchie 1]]&amp;Tabelle2[[#This Row],[Händler]]&amp;Tabelle2[[#This Row],[Kategorie]]&amp;Tabelle2[[#This Row],[Gruppe]]&amp;Tabelle2[[#This Row],[Name]]</f>
        <v>Edeka KonzernEdeka Nord (ZL)WürzsaucenWürzsaucen Made for Meat 235 mlWS Made For Veggie Knobl. Med., 8x235ml</v>
      </c>
    </row>
    <row r="500" spans="1:21">
      <c r="A500" t="s">
        <v>16</v>
      </c>
      <c r="B500" t="s">
        <v>19</v>
      </c>
      <c r="C500" t="s">
        <v>11</v>
      </c>
      <c r="D500" t="s">
        <v>285</v>
      </c>
      <c r="E500" t="s">
        <v>284</v>
      </c>
      <c r="F500">
        <v>17</v>
      </c>
      <c r="G500" t="s">
        <v>51</v>
      </c>
      <c r="H500">
        <v>1</v>
      </c>
      <c r="I500">
        <v>0.83957219251336901</v>
      </c>
      <c r="J500">
        <v>71.725434147832843</v>
      </c>
      <c r="K500">
        <v>24.507043966226565</v>
      </c>
      <c r="L500">
        <v>343</v>
      </c>
      <c r="M500">
        <v>343</v>
      </c>
      <c r="N500">
        <v>187</v>
      </c>
      <c r="O500">
        <v>157</v>
      </c>
      <c r="P500">
        <v>450</v>
      </c>
      <c r="Q500">
        <v>87.475902902025425</v>
      </c>
      <c r="R500">
        <v>21.95496333156045</v>
      </c>
      <c r="U500" t="str">
        <f>Tabelle2[[#This Row],[Kundenhierarchie 1]]&amp;Tabelle2[[#This Row],[Händler]]&amp;Tabelle2[[#This Row],[Kategorie]]&amp;Tabelle2[[#This Row],[Gruppe]]&amp;Tabelle2[[#This Row],[Name]]</f>
        <v>Edeka KonzernEdeka Nord (ZL)WürzsaucenWürzsaucen Made for Meat 235 mlWS Made For Veggie Teriy. Sesam, 8x235ml</v>
      </c>
    </row>
    <row r="501" spans="1:21">
      <c r="A501" t="s">
        <v>16</v>
      </c>
      <c r="B501" t="s">
        <v>19</v>
      </c>
      <c r="C501" t="s">
        <v>11</v>
      </c>
      <c r="D501" t="s">
        <v>293</v>
      </c>
      <c r="E501" t="s">
        <v>286</v>
      </c>
      <c r="F501">
        <v>18</v>
      </c>
      <c r="G501" t="s">
        <v>63</v>
      </c>
      <c r="H501">
        <v>0</v>
      </c>
      <c r="I501">
        <v>0</v>
      </c>
      <c r="J501">
        <v>0</v>
      </c>
      <c r="K501">
        <v>0</v>
      </c>
      <c r="L501">
        <v>0</v>
      </c>
      <c r="M501">
        <v>343</v>
      </c>
      <c r="N501">
        <v>1</v>
      </c>
      <c r="O501">
        <v>0</v>
      </c>
      <c r="P501">
        <v>450</v>
      </c>
      <c r="Q501">
        <v>0</v>
      </c>
      <c r="R501">
        <v>0</v>
      </c>
      <c r="U501" t="str">
        <f>Tabelle2[[#This Row],[Kundenhierarchie 1]]&amp;Tabelle2[[#This Row],[Händler]]&amp;Tabelle2[[#This Row],[Kategorie]]&amp;Tabelle2[[#This Row],[Gruppe]]&amp;Tabelle2[[#This Row],[Name]]</f>
        <v>Edeka KonzernEdeka Nord (ZL)WürzsaucenWürzsaucen Made for Meat 375 mlWS Made for Meat Bacon Jalapeno, 375ml</v>
      </c>
    </row>
    <row r="502" spans="1:21">
      <c r="A502" t="s">
        <v>16</v>
      </c>
      <c r="B502" t="s">
        <v>19</v>
      </c>
      <c r="C502" t="s">
        <v>11</v>
      </c>
      <c r="D502" t="s">
        <v>293</v>
      </c>
      <c r="E502" t="s">
        <v>287</v>
      </c>
      <c r="F502">
        <v>15</v>
      </c>
      <c r="G502" t="s">
        <v>63</v>
      </c>
      <c r="H502">
        <v>0</v>
      </c>
      <c r="I502">
        <v>0</v>
      </c>
      <c r="J502">
        <v>0</v>
      </c>
      <c r="K502">
        <v>0</v>
      </c>
      <c r="L502">
        <v>0</v>
      </c>
      <c r="M502">
        <v>343</v>
      </c>
      <c r="N502">
        <v>1</v>
      </c>
      <c r="O502">
        <v>0</v>
      </c>
      <c r="P502">
        <v>450</v>
      </c>
      <c r="Q502">
        <v>0</v>
      </c>
      <c r="R502">
        <v>0</v>
      </c>
      <c r="U502" t="str">
        <f>Tabelle2[[#This Row],[Kundenhierarchie 1]]&amp;Tabelle2[[#This Row],[Händler]]&amp;Tabelle2[[#This Row],[Kategorie]]&amp;Tabelle2[[#This Row],[Gruppe]]&amp;Tabelle2[[#This Row],[Name]]</f>
        <v>Edeka KonzernEdeka Nord (ZL)WürzsaucenWürzsaucen Made for Meat 375 mlWS Made for Meat BBQ Cranberry, 375ml</v>
      </c>
    </row>
    <row r="503" spans="1:21">
      <c r="A503" t="s">
        <v>16</v>
      </c>
      <c r="B503" t="s">
        <v>19</v>
      </c>
      <c r="C503" t="s">
        <v>11</v>
      </c>
      <c r="D503" t="s">
        <v>293</v>
      </c>
      <c r="E503" t="s">
        <v>288</v>
      </c>
      <c r="F503">
        <v>16</v>
      </c>
      <c r="G503" t="s">
        <v>63</v>
      </c>
      <c r="H503">
        <v>0</v>
      </c>
      <c r="I503">
        <v>0</v>
      </c>
      <c r="J503">
        <v>0</v>
      </c>
      <c r="K503">
        <v>0</v>
      </c>
      <c r="L503">
        <v>0</v>
      </c>
      <c r="M503">
        <v>343</v>
      </c>
      <c r="N503">
        <v>1</v>
      </c>
      <c r="O503">
        <v>0</v>
      </c>
      <c r="P503">
        <v>450</v>
      </c>
      <c r="Q503">
        <v>0</v>
      </c>
      <c r="R503">
        <v>0</v>
      </c>
      <c r="U503" t="str">
        <f>Tabelle2[[#This Row],[Kundenhierarchie 1]]&amp;Tabelle2[[#This Row],[Händler]]&amp;Tabelle2[[#This Row],[Kategorie]]&amp;Tabelle2[[#This Row],[Gruppe]]&amp;Tabelle2[[#This Row],[Name]]</f>
        <v>Edeka KonzernEdeka Nord (ZL)WürzsaucenWürzsaucen Made for Meat 375 mlWS Made for Meat Chili Aji Panca, 375ml</v>
      </c>
    </row>
    <row r="504" spans="1:21">
      <c r="A504" t="s">
        <v>16</v>
      </c>
      <c r="B504" t="s">
        <v>19</v>
      </c>
      <c r="C504" t="s">
        <v>11</v>
      </c>
      <c r="D504" t="s">
        <v>293</v>
      </c>
      <c r="E504" t="s">
        <v>289</v>
      </c>
      <c r="F504">
        <v>19</v>
      </c>
      <c r="G504" t="s">
        <v>74</v>
      </c>
      <c r="H504">
        <v>0</v>
      </c>
      <c r="I504">
        <v>0</v>
      </c>
      <c r="J504">
        <v>0</v>
      </c>
      <c r="K504">
        <v>0</v>
      </c>
      <c r="L504">
        <v>0</v>
      </c>
      <c r="M504">
        <v>343</v>
      </c>
      <c r="N504">
        <v>1</v>
      </c>
      <c r="O504">
        <v>0</v>
      </c>
      <c r="P504">
        <v>450</v>
      </c>
      <c r="Q504">
        <v>0</v>
      </c>
      <c r="R504">
        <v>0</v>
      </c>
      <c r="U504" t="str">
        <f>Tabelle2[[#This Row],[Kundenhierarchie 1]]&amp;Tabelle2[[#This Row],[Händler]]&amp;Tabelle2[[#This Row],[Kategorie]]&amp;Tabelle2[[#This Row],[Gruppe]]&amp;Tabelle2[[#This Row],[Name]]</f>
        <v>Edeka KonzernEdeka Nord (ZL)WürzsaucenWürzsaucen Made for Meat 375 mlWS Made for Meat Grilled Paprika, 375ml</v>
      </c>
    </row>
    <row r="505" spans="1:21">
      <c r="A505" t="s">
        <v>16</v>
      </c>
      <c r="B505" t="s">
        <v>19</v>
      </c>
      <c r="C505" t="s">
        <v>11</v>
      </c>
      <c r="D505" t="s">
        <v>298</v>
      </c>
      <c r="E505" t="s">
        <v>290</v>
      </c>
      <c r="F505">
        <v>9</v>
      </c>
      <c r="G505" t="s">
        <v>51</v>
      </c>
      <c r="H505">
        <v>1</v>
      </c>
      <c r="I505">
        <v>0.98395721925133695</v>
      </c>
      <c r="J505">
        <v>86.297744461206975</v>
      </c>
      <c r="K505">
        <v>9.3109241036914039</v>
      </c>
      <c r="L505">
        <v>343</v>
      </c>
      <c r="M505">
        <v>343</v>
      </c>
      <c r="N505">
        <v>187</v>
      </c>
      <c r="O505">
        <v>184</v>
      </c>
      <c r="P505">
        <v>450</v>
      </c>
      <c r="Q505">
        <v>96.753170168196633</v>
      </c>
      <c r="R505">
        <v>8.9424184565310441</v>
      </c>
      <c r="U505" t="str">
        <f>Tabelle2[[#This Row],[Kundenhierarchie 1]]&amp;Tabelle2[[#This Row],[Händler]]&amp;Tabelle2[[#This Row],[Kategorie]]&amp;Tabelle2[[#This Row],[Gruppe]]&amp;Tabelle2[[#This Row],[Name]]</f>
        <v>Edeka KonzernEdeka Nord (ZL)WürzsaucenWürzsaucen StandardWürzsauce Barbecue, 250ml</v>
      </c>
    </row>
    <row r="506" spans="1:21">
      <c r="A506" t="s">
        <v>16</v>
      </c>
      <c r="B506" t="s">
        <v>19</v>
      </c>
      <c r="C506" t="s">
        <v>11</v>
      </c>
      <c r="D506" t="s">
        <v>298</v>
      </c>
      <c r="E506" t="s">
        <v>291</v>
      </c>
      <c r="F506">
        <v>21</v>
      </c>
      <c r="G506" t="s">
        <v>74</v>
      </c>
      <c r="H506">
        <v>0</v>
      </c>
      <c r="I506">
        <v>0</v>
      </c>
      <c r="J506">
        <v>81.087579390092301</v>
      </c>
      <c r="K506">
        <v>-6.0111179018995777</v>
      </c>
      <c r="L506">
        <v>0</v>
      </c>
      <c r="M506">
        <v>343</v>
      </c>
      <c r="N506">
        <v>1</v>
      </c>
      <c r="O506">
        <v>0</v>
      </c>
      <c r="P506">
        <v>450</v>
      </c>
      <c r="Q506">
        <v>86.960994135693241</v>
      </c>
      <c r="R506">
        <v>-6.8487200810796764</v>
      </c>
      <c r="U506" t="str">
        <f>Tabelle2[[#This Row],[Kundenhierarchie 1]]&amp;Tabelle2[[#This Row],[Händler]]&amp;Tabelle2[[#This Row],[Kategorie]]&amp;Tabelle2[[#This Row],[Gruppe]]&amp;Tabelle2[[#This Row],[Name]]</f>
        <v>Edeka KonzernEdeka Nord (ZL)WürzsaucenWürzsaucen StandardWürzsauce Brandstifter, 250ml</v>
      </c>
    </row>
    <row r="507" spans="1:21">
      <c r="A507" t="s">
        <v>16</v>
      </c>
      <c r="B507" t="s">
        <v>19</v>
      </c>
      <c r="C507" t="s">
        <v>11</v>
      </c>
      <c r="D507" t="s">
        <v>298</v>
      </c>
      <c r="E507" t="s">
        <v>292</v>
      </c>
      <c r="F507">
        <v>23</v>
      </c>
      <c r="G507" t="s">
        <v>74</v>
      </c>
      <c r="H507">
        <v>1</v>
      </c>
      <c r="I507">
        <v>0.9732620320855615</v>
      </c>
      <c r="J507">
        <v>66.957272444484246</v>
      </c>
      <c r="K507">
        <v>-7.1534981752351881</v>
      </c>
      <c r="L507">
        <v>343</v>
      </c>
      <c r="M507">
        <v>343</v>
      </c>
      <c r="N507">
        <v>187</v>
      </c>
      <c r="O507">
        <v>182</v>
      </c>
      <c r="P507">
        <v>450</v>
      </c>
      <c r="Q507">
        <v>80.633711304497936</v>
      </c>
      <c r="R507">
        <v>-11.620024656807672</v>
      </c>
      <c r="U507" t="str">
        <f>Tabelle2[[#This Row],[Kundenhierarchie 1]]&amp;Tabelle2[[#This Row],[Händler]]&amp;Tabelle2[[#This Row],[Kategorie]]&amp;Tabelle2[[#This Row],[Gruppe]]&amp;Tabelle2[[#This Row],[Name]]</f>
        <v>Edeka KonzernEdeka Nord (ZL)WürzsaucenWürzsaucen StandardWürzsauce China, 250ml</v>
      </c>
    </row>
    <row r="508" spans="1:21">
      <c r="A508" t="s">
        <v>16</v>
      </c>
      <c r="B508" t="s">
        <v>19</v>
      </c>
      <c r="C508" t="s">
        <v>11</v>
      </c>
      <c r="D508" t="s">
        <v>298</v>
      </c>
      <c r="E508" t="s">
        <v>294</v>
      </c>
      <c r="F508">
        <v>20</v>
      </c>
      <c r="G508" t="s">
        <v>74</v>
      </c>
      <c r="H508">
        <v>1</v>
      </c>
      <c r="I508">
        <v>0.99465240641711228</v>
      </c>
      <c r="J508">
        <v>76.927909971899794</v>
      </c>
      <c r="K508">
        <v>4.4394383801511408</v>
      </c>
      <c r="L508">
        <v>343</v>
      </c>
      <c r="M508">
        <v>343</v>
      </c>
      <c r="N508">
        <v>187</v>
      </c>
      <c r="O508">
        <v>186</v>
      </c>
      <c r="P508">
        <v>450</v>
      </c>
      <c r="Q508">
        <v>90.407286210968053</v>
      </c>
      <c r="R508">
        <v>3.9409429847967203</v>
      </c>
      <c r="U508" t="str">
        <f>Tabelle2[[#This Row],[Kundenhierarchie 1]]&amp;Tabelle2[[#This Row],[Händler]]&amp;Tabelle2[[#This Row],[Kategorie]]&amp;Tabelle2[[#This Row],[Gruppe]]&amp;Tabelle2[[#This Row],[Name]]</f>
        <v>Edeka KonzernEdeka Nord (ZL)WürzsaucenWürzsaucen StandardWürzsauce Cocktail, 250ml</v>
      </c>
    </row>
    <row r="509" spans="1:21">
      <c r="A509" t="s">
        <v>16</v>
      </c>
      <c r="B509" t="s">
        <v>19</v>
      </c>
      <c r="C509" t="s">
        <v>11</v>
      </c>
      <c r="D509" t="s">
        <v>298</v>
      </c>
      <c r="E509" t="s">
        <v>295</v>
      </c>
      <c r="F509">
        <v>3</v>
      </c>
      <c r="G509" t="s">
        <v>51</v>
      </c>
      <c r="H509">
        <v>1</v>
      </c>
      <c r="I509">
        <v>0.98930481283422456</v>
      </c>
      <c r="J509">
        <v>79.305639698678462</v>
      </c>
      <c r="K509">
        <v>6.0373354010466631</v>
      </c>
      <c r="L509">
        <v>343</v>
      </c>
      <c r="M509">
        <v>343</v>
      </c>
      <c r="N509">
        <v>187</v>
      </c>
      <c r="O509">
        <v>185</v>
      </c>
      <c r="P509">
        <v>450</v>
      </c>
      <c r="Q509">
        <v>88.583129390733177</v>
      </c>
      <c r="R509">
        <v>6.72697046244582</v>
      </c>
      <c r="U509" t="str">
        <f>Tabelle2[[#This Row],[Kundenhierarchie 1]]&amp;Tabelle2[[#This Row],[Händler]]&amp;Tabelle2[[#This Row],[Kategorie]]&amp;Tabelle2[[#This Row],[Gruppe]]&amp;Tabelle2[[#This Row],[Name]]</f>
        <v>Edeka KonzernEdeka Nord (ZL)WürzsaucenWürzsaucen StandardWürzsauce Curry, 250ml</v>
      </c>
    </row>
    <row r="510" spans="1:21">
      <c r="A510" t="s">
        <v>16</v>
      </c>
      <c r="B510" t="s">
        <v>19</v>
      </c>
      <c r="C510" t="s">
        <v>11</v>
      </c>
      <c r="D510" t="s">
        <v>298</v>
      </c>
      <c r="E510" t="s">
        <v>296</v>
      </c>
      <c r="F510">
        <v>7</v>
      </c>
      <c r="G510" t="s">
        <v>51</v>
      </c>
      <c r="H510">
        <v>1</v>
      </c>
      <c r="I510">
        <v>0.99465240641711228</v>
      </c>
      <c r="J510">
        <v>84.02794045026917</v>
      </c>
      <c r="K510">
        <v>1.6361088131167854</v>
      </c>
      <c r="L510">
        <v>343</v>
      </c>
      <c r="M510">
        <v>343</v>
      </c>
      <c r="N510">
        <v>187</v>
      </c>
      <c r="O510">
        <v>186</v>
      </c>
      <c r="P510">
        <v>450</v>
      </c>
      <c r="Q510">
        <v>96.201570807138111</v>
      </c>
      <c r="R510">
        <v>1.356063453942852</v>
      </c>
      <c r="U510" t="str">
        <f>Tabelle2[[#This Row],[Kundenhierarchie 1]]&amp;Tabelle2[[#This Row],[Händler]]&amp;Tabelle2[[#This Row],[Kategorie]]&amp;Tabelle2[[#This Row],[Gruppe]]&amp;Tabelle2[[#This Row],[Name]]</f>
        <v>Edeka KonzernEdeka Nord (ZL)WürzsaucenWürzsaucen StandardWürzsauce Hot Chili, 250ml</v>
      </c>
    </row>
    <row r="511" spans="1:21">
      <c r="A511" t="s">
        <v>16</v>
      </c>
      <c r="B511" t="s">
        <v>19</v>
      </c>
      <c r="C511" t="s">
        <v>11</v>
      </c>
      <c r="D511" t="s">
        <v>298</v>
      </c>
      <c r="E511" t="s">
        <v>297</v>
      </c>
      <c r="F511">
        <v>1</v>
      </c>
      <c r="G511" t="s">
        <v>51</v>
      </c>
      <c r="H511">
        <v>1</v>
      </c>
      <c r="I511">
        <v>0.99465240641711228</v>
      </c>
      <c r="J511">
        <v>89.956014737002121</v>
      </c>
      <c r="K511">
        <v>3.6346171665753912</v>
      </c>
      <c r="L511">
        <v>343</v>
      </c>
      <c r="M511">
        <v>343</v>
      </c>
      <c r="N511">
        <v>187</v>
      </c>
      <c r="O511">
        <v>186</v>
      </c>
      <c r="P511">
        <v>450</v>
      </c>
      <c r="Q511">
        <v>97.261669735614205</v>
      </c>
      <c r="R511">
        <v>2.8423910043593565</v>
      </c>
      <c r="U511" t="str">
        <f>Tabelle2[[#This Row],[Kundenhierarchie 1]]&amp;Tabelle2[[#This Row],[Händler]]&amp;Tabelle2[[#This Row],[Kategorie]]&amp;Tabelle2[[#This Row],[Gruppe]]&amp;Tabelle2[[#This Row],[Name]]</f>
        <v>Edeka KonzernEdeka Nord (ZL)WürzsaucenWürzsaucen StandardWürzsauce Knoblauch, 250ml</v>
      </c>
    </row>
    <row r="512" spans="1:21">
      <c r="A512" t="s">
        <v>16</v>
      </c>
      <c r="B512" t="s">
        <v>19</v>
      </c>
      <c r="C512" t="s">
        <v>11</v>
      </c>
      <c r="D512" t="s">
        <v>298</v>
      </c>
      <c r="E512" t="s">
        <v>303</v>
      </c>
      <c r="F512">
        <v>5</v>
      </c>
      <c r="G512" t="s">
        <v>51</v>
      </c>
      <c r="H512">
        <v>1</v>
      </c>
      <c r="I512">
        <v>0.99465240641711228</v>
      </c>
      <c r="J512">
        <v>79.019702550173008</v>
      </c>
      <c r="K512">
        <v>-4.6773074495633873</v>
      </c>
      <c r="L512">
        <v>343</v>
      </c>
      <c r="M512">
        <v>343</v>
      </c>
      <c r="N512">
        <v>187</v>
      </c>
      <c r="O512">
        <v>186</v>
      </c>
      <c r="P512">
        <v>450</v>
      </c>
      <c r="Q512">
        <v>92.245571399761374</v>
      </c>
      <c r="R512">
        <v>-4.3775291236670171</v>
      </c>
      <c r="U512" t="str">
        <f>Tabelle2[[#This Row],[Kundenhierarchie 1]]&amp;Tabelle2[[#This Row],[Händler]]&amp;Tabelle2[[#This Row],[Kategorie]]&amp;Tabelle2[[#This Row],[Gruppe]]&amp;Tabelle2[[#This Row],[Name]]</f>
        <v>Edeka KonzernEdeka Nord (ZL)WürzsaucenWürzsaucen StandardWürzsauce Mexico, 250ml</v>
      </c>
    </row>
    <row r="513" spans="1:21">
      <c r="A513" t="s">
        <v>16</v>
      </c>
      <c r="B513" t="s">
        <v>19</v>
      </c>
      <c r="C513" t="s">
        <v>11</v>
      </c>
      <c r="D513" t="s">
        <v>298</v>
      </c>
      <c r="E513" t="s">
        <v>299</v>
      </c>
      <c r="F513">
        <v>14</v>
      </c>
      <c r="G513" t="s">
        <v>63</v>
      </c>
      <c r="H513">
        <v>1</v>
      </c>
      <c r="I513">
        <v>0.9732620320855615</v>
      </c>
      <c r="J513">
        <v>70.325531580183693</v>
      </c>
      <c r="K513">
        <v>-7.6850373107096299</v>
      </c>
      <c r="L513">
        <v>343</v>
      </c>
      <c r="M513">
        <v>343</v>
      </c>
      <c r="N513">
        <v>187</v>
      </c>
      <c r="O513">
        <v>182</v>
      </c>
      <c r="P513">
        <v>450</v>
      </c>
      <c r="Q513">
        <v>82.172536426944305</v>
      </c>
      <c r="R513">
        <v>-7.8589586839922134</v>
      </c>
      <c r="U513" t="str">
        <f>Tabelle2[[#This Row],[Kundenhierarchie 1]]&amp;Tabelle2[[#This Row],[Händler]]&amp;Tabelle2[[#This Row],[Kategorie]]&amp;Tabelle2[[#This Row],[Gruppe]]&amp;Tabelle2[[#This Row],[Name]]</f>
        <v>Edeka KonzernEdeka Nord (ZL)WürzsaucenWürzsaucen StandardWürzsauce Paprikasauce Ungar. Art, 250ml</v>
      </c>
    </row>
    <row r="514" spans="1:21">
      <c r="A514" t="s">
        <v>16</v>
      </c>
      <c r="B514" t="s">
        <v>19</v>
      </c>
      <c r="C514" t="s">
        <v>11</v>
      </c>
      <c r="D514" t="s">
        <v>298</v>
      </c>
      <c r="E514" t="s">
        <v>300</v>
      </c>
      <c r="F514">
        <v>12</v>
      </c>
      <c r="G514" t="s">
        <v>63</v>
      </c>
      <c r="H514">
        <v>1</v>
      </c>
      <c r="I514">
        <v>0.96791443850267378</v>
      </c>
      <c r="J514">
        <v>66.769139474093819</v>
      </c>
      <c r="K514">
        <v>-3.8928899883030681</v>
      </c>
      <c r="L514">
        <v>343</v>
      </c>
      <c r="M514">
        <v>343</v>
      </c>
      <c r="N514">
        <v>187</v>
      </c>
      <c r="O514">
        <v>181</v>
      </c>
      <c r="P514">
        <v>450</v>
      </c>
      <c r="Q514">
        <v>82.489391857897701</v>
      </c>
      <c r="R514">
        <v>-1.7030896208469528</v>
      </c>
      <c r="U514" t="str">
        <f>Tabelle2[[#This Row],[Kundenhierarchie 1]]&amp;Tabelle2[[#This Row],[Händler]]&amp;Tabelle2[[#This Row],[Kategorie]]&amp;Tabelle2[[#This Row],[Gruppe]]&amp;Tabelle2[[#This Row],[Name]]</f>
        <v>Edeka KonzernEdeka Nord (ZL)WürzsaucenWürzsaucen StandardWürzsauce Schaschlik, 250ml</v>
      </c>
    </row>
    <row r="515" spans="1:21">
      <c r="A515" t="s">
        <v>16</v>
      </c>
      <c r="B515" t="s">
        <v>19</v>
      </c>
      <c r="C515" t="s">
        <v>11</v>
      </c>
      <c r="D515" t="s">
        <v>298</v>
      </c>
      <c r="E515" t="s">
        <v>301</v>
      </c>
      <c r="F515">
        <v>2</v>
      </c>
      <c r="G515" t="s">
        <v>51</v>
      </c>
      <c r="H515">
        <v>1</v>
      </c>
      <c r="I515">
        <v>0.99465240641711228</v>
      </c>
      <c r="J515">
        <v>84.777371196032632</v>
      </c>
      <c r="K515">
        <v>16.318677321837946</v>
      </c>
      <c r="L515">
        <v>343</v>
      </c>
      <c r="M515">
        <v>343</v>
      </c>
      <c r="N515">
        <v>187</v>
      </c>
      <c r="O515">
        <v>186</v>
      </c>
      <c r="P515">
        <v>450</v>
      </c>
      <c r="Q515">
        <v>92.829153939591507</v>
      </c>
      <c r="R515">
        <v>10.90095633023148</v>
      </c>
      <c r="U515" t="str">
        <f>Tabelle2[[#This Row],[Kundenhierarchie 1]]&amp;Tabelle2[[#This Row],[Händler]]&amp;Tabelle2[[#This Row],[Kategorie]]&amp;Tabelle2[[#This Row],[Gruppe]]&amp;Tabelle2[[#This Row],[Name]]</f>
        <v>Edeka KonzernEdeka Nord (ZL)WürzsaucenWürzsaucen StandardWürzsauce Steak, 250ml</v>
      </c>
    </row>
    <row r="516" spans="1:21">
      <c r="A516" t="s">
        <v>16</v>
      </c>
      <c r="B516" t="s">
        <v>19</v>
      </c>
      <c r="C516" t="s">
        <v>11</v>
      </c>
      <c r="D516" t="s">
        <v>298</v>
      </c>
      <c r="E516" t="s">
        <v>302</v>
      </c>
      <c r="F516">
        <v>24</v>
      </c>
      <c r="G516" t="s">
        <v>74</v>
      </c>
      <c r="H516">
        <v>1</v>
      </c>
      <c r="I516">
        <v>0.96791443850267378</v>
      </c>
      <c r="J516">
        <v>72.632182254329834</v>
      </c>
      <c r="K516">
        <v>-9.045570256428654</v>
      </c>
      <c r="L516">
        <v>343</v>
      </c>
      <c r="M516">
        <v>343</v>
      </c>
      <c r="N516">
        <v>187</v>
      </c>
      <c r="O516">
        <v>181</v>
      </c>
      <c r="P516">
        <v>450</v>
      </c>
      <c r="Q516">
        <v>87.763939521880459</v>
      </c>
      <c r="R516">
        <v>-3.5571155637074838</v>
      </c>
      <c r="U516" t="str">
        <f>Tabelle2[[#This Row],[Kundenhierarchie 1]]&amp;Tabelle2[[#This Row],[Händler]]&amp;Tabelle2[[#This Row],[Kategorie]]&amp;Tabelle2[[#This Row],[Gruppe]]&amp;Tabelle2[[#This Row],[Name]]</f>
        <v>Edeka KonzernEdeka Nord (ZL)WürzsaucenWürzsaucen StandardWürzsauce Tzatziki, 250ml</v>
      </c>
    </row>
    <row r="517" spans="1:21">
      <c r="A517" t="s">
        <v>16</v>
      </c>
      <c r="B517" t="s">
        <v>19</v>
      </c>
      <c r="C517" t="s">
        <v>11</v>
      </c>
      <c r="D517" t="s">
        <v>298</v>
      </c>
      <c r="E517" t="s">
        <v>304</v>
      </c>
      <c r="F517">
        <v>22</v>
      </c>
      <c r="G517" t="s">
        <v>74</v>
      </c>
      <c r="H517">
        <v>0</v>
      </c>
      <c r="I517">
        <v>0</v>
      </c>
      <c r="J517">
        <v>56.423708089433333</v>
      </c>
      <c r="K517">
        <v>-16.925552643558071</v>
      </c>
      <c r="L517">
        <v>0</v>
      </c>
      <c r="M517">
        <v>343</v>
      </c>
      <c r="N517">
        <v>1</v>
      </c>
      <c r="O517">
        <v>0</v>
      </c>
      <c r="P517">
        <v>450</v>
      </c>
      <c r="Q517">
        <v>73.041922611011572</v>
      </c>
      <c r="R517">
        <v>-11.092543914898499</v>
      </c>
      <c r="U517" t="str">
        <f>Tabelle2[[#This Row],[Kundenhierarchie 1]]&amp;Tabelle2[[#This Row],[Händler]]&amp;Tabelle2[[#This Row],[Kategorie]]&amp;Tabelle2[[#This Row],[Gruppe]]&amp;Tabelle2[[#This Row],[Name]]</f>
        <v>Edeka KonzernEdeka Nord (ZL)WürzsaucenWürzsaucen StandardWürzsauce Unschuldsengel, 250ml</v>
      </c>
    </row>
    <row r="518" spans="1:21">
      <c r="A518" t="s">
        <v>16</v>
      </c>
      <c r="B518" t="s">
        <v>20</v>
      </c>
      <c r="C518" t="s">
        <v>10</v>
      </c>
      <c r="D518" t="s">
        <v>157</v>
      </c>
      <c r="E518" t="s">
        <v>158</v>
      </c>
      <c r="F518">
        <v>15</v>
      </c>
      <c r="G518" t="s">
        <v>63</v>
      </c>
      <c r="H518">
        <v>0</v>
      </c>
      <c r="I518">
        <v>0</v>
      </c>
      <c r="J518">
        <v>12.979075269727117</v>
      </c>
      <c r="K518">
        <v>5.2636699811544556</v>
      </c>
      <c r="L518">
        <v>0</v>
      </c>
      <c r="M518">
        <v>348</v>
      </c>
      <c r="N518">
        <v>1</v>
      </c>
      <c r="O518">
        <v>0</v>
      </c>
      <c r="P518">
        <v>501</v>
      </c>
      <c r="Q518">
        <v>28.045093565126113</v>
      </c>
      <c r="R518">
        <v>2.723136439653338</v>
      </c>
      <c r="U518" t="str">
        <f>Tabelle2[[#This Row],[Kundenhierarchie 1]]&amp;Tabelle2[[#This Row],[Händler]]&amp;Tabelle2[[#This Row],[Kategorie]]&amp;Tabelle2[[#This Row],[Gruppe]]&amp;Tabelle2[[#This Row],[Name]]</f>
        <v>Edeka KonzernEdeka Nordbayern (ZL)DressingDressing  500mlKühne Dressing 1000 Islands  0,5l</v>
      </c>
    </row>
    <row r="519" spans="1:21">
      <c r="A519" t="s">
        <v>16</v>
      </c>
      <c r="B519" t="s">
        <v>20</v>
      </c>
      <c r="C519" t="s">
        <v>10</v>
      </c>
      <c r="D519" t="s">
        <v>157</v>
      </c>
      <c r="E519" t="s">
        <v>159</v>
      </c>
      <c r="F519">
        <v>19</v>
      </c>
      <c r="G519" t="s">
        <v>63</v>
      </c>
      <c r="H519">
        <v>0</v>
      </c>
      <c r="I519">
        <v>0</v>
      </c>
      <c r="J519">
        <v>10.702149429881469</v>
      </c>
      <c r="K519">
        <v>4.2990034543708848</v>
      </c>
      <c r="L519">
        <v>0</v>
      </c>
      <c r="M519">
        <v>348</v>
      </c>
      <c r="N519">
        <v>1</v>
      </c>
      <c r="O519">
        <v>0</v>
      </c>
      <c r="P519">
        <v>501</v>
      </c>
      <c r="Q519">
        <v>22.78314472632194</v>
      </c>
      <c r="R519">
        <v>0.91501832465566579</v>
      </c>
      <c r="U519" t="str">
        <f>Tabelle2[[#This Row],[Kundenhierarchie 1]]&amp;Tabelle2[[#This Row],[Händler]]&amp;Tabelle2[[#This Row],[Kategorie]]&amp;Tabelle2[[#This Row],[Gruppe]]&amp;Tabelle2[[#This Row],[Name]]</f>
        <v>Edeka KonzernEdeka Nordbayern (ZL)DressingDressing  500mlKühne Dressing American  0,5l</v>
      </c>
    </row>
    <row r="520" spans="1:21">
      <c r="A520" t="s">
        <v>16</v>
      </c>
      <c r="B520" t="s">
        <v>20</v>
      </c>
      <c r="C520" t="s">
        <v>10</v>
      </c>
      <c r="D520" t="s">
        <v>157</v>
      </c>
      <c r="E520" t="s">
        <v>160</v>
      </c>
      <c r="F520">
        <v>18</v>
      </c>
      <c r="G520" t="s">
        <v>63</v>
      </c>
      <c r="H520">
        <v>0.5977011494252874</v>
      </c>
      <c r="I520">
        <v>0.98461538461538467</v>
      </c>
      <c r="J520">
        <v>39.842976301474238</v>
      </c>
      <c r="K520">
        <v>-23.126399377283697</v>
      </c>
      <c r="L520">
        <v>208</v>
      </c>
      <c r="M520">
        <v>348</v>
      </c>
      <c r="N520">
        <v>130</v>
      </c>
      <c r="O520">
        <v>128</v>
      </c>
      <c r="P520">
        <v>501</v>
      </c>
      <c r="Q520">
        <v>48.020674958430824</v>
      </c>
      <c r="R520">
        <v>-27.181618512344038</v>
      </c>
      <c r="U520" t="str">
        <f>Tabelle2[[#This Row],[Kundenhierarchie 1]]&amp;Tabelle2[[#This Row],[Händler]]&amp;Tabelle2[[#This Row],[Kategorie]]&amp;Tabelle2[[#This Row],[Gruppe]]&amp;Tabelle2[[#This Row],[Name]]</f>
        <v>Edeka KonzernEdeka Nordbayern (ZL)DressingDressing  500mlKühne Dressing Balsamico  0,5l</v>
      </c>
    </row>
    <row r="521" spans="1:21">
      <c r="A521" t="s">
        <v>16</v>
      </c>
      <c r="B521" t="s">
        <v>20</v>
      </c>
      <c r="C521" t="s">
        <v>10</v>
      </c>
      <c r="D521" t="s">
        <v>157</v>
      </c>
      <c r="E521" t="s">
        <v>161</v>
      </c>
      <c r="F521">
        <v>13</v>
      </c>
      <c r="G521" t="s">
        <v>63</v>
      </c>
      <c r="H521">
        <v>0.39655172413793105</v>
      </c>
      <c r="I521">
        <v>0.90666666666666662</v>
      </c>
      <c r="J521">
        <v>17.221592887084018</v>
      </c>
      <c r="K521">
        <v>-9.4357004125377841E-2</v>
      </c>
      <c r="L521">
        <v>138</v>
      </c>
      <c r="M521">
        <v>348</v>
      </c>
      <c r="N521">
        <v>75</v>
      </c>
      <c r="O521">
        <v>68</v>
      </c>
      <c r="P521">
        <v>501</v>
      </c>
      <c r="Q521">
        <v>13.471663895557242</v>
      </c>
      <c r="R521">
        <v>-7.7288163096418749</v>
      </c>
      <c r="U521" t="str">
        <f>Tabelle2[[#This Row],[Kundenhierarchie 1]]&amp;Tabelle2[[#This Row],[Händler]]&amp;Tabelle2[[#This Row],[Kategorie]]&amp;Tabelle2[[#This Row],[Gruppe]]&amp;Tabelle2[[#This Row],[Name]]</f>
        <v>Edeka KonzernEdeka Nordbayern (ZL)DressingDressing  500mlKühne Dressing Caesar 0,5l</v>
      </c>
    </row>
    <row r="522" spans="1:21">
      <c r="A522" t="s">
        <v>16</v>
      </c>
      <c r="B522" t="s">
        <v>20</v>
      </c>
      <c r="C522" t="s">
        <v>10</v>
      </c>
      <c r="D522" t="s">
        <v>157</v>
      </c>
      <c r="E522" t="s">
        <v>135</v>
      </c>
      <c r="F522">
        <v>10</v>
      </c>
      <c r="G522" t="s">
        <v>51</v>
      </c>
      <c r="H522">
        <v>1</v>
      </c>
      <c r="I522">
        <v>0.97549019607843135</v>
      </c>
      <c r="J522">
        <v>53.516462091870999</v>
      </c>
      <c r="K522">
        <v>-29.727683568306031</v>
      </c>
      <c r="L522">
        <v>348</v>
      </c>
      <c r="M522">
        <v>348</v>
      </c>
      <c r="N522">
        <v>204</v>
      </c>
      <c r="O522">
        <v>199</v>
      </c>
      <c r="P522">
        <v>501</v>
      </c>
      <c r="Q522">
        <v>60.82466086777891</v>
      </c>
      <c r="R522">
        <v>-29.5426452027015</v>
      </c>
      <c r="U522" t="str">
        <f>Tabelle2[[#This Row],[Kundenhierarchie 1]]&amp;Tabelle2[[#This Row],[Händler]]&amp;Tabelle2[[#This Row],[Kategorie]]&amp;Tabelle2[[#This Row],[Gruppe]]&amp;Tabelle2[[#This Row],[Name]]</f>
        <v>Edeka KonzernEdeka Nordbayern (ZL)DressingDressing  500mlKühne Dressing French  0,5l</v>
      </c>
    </row>
    <row r="523" spans="1:21">
      <c r="A523" t="s">
        <v>16</v>
      </c>
      <c r="B523" t="s">
        <v>20</v>
      </c>
      <c r="C523" t="s">
        <v>10</v>
      </c>
      <c r="D523" t="s">
        <v>157</v>
      </c>
      <c r="E523" t="s">
        <v>162</v>
      </c>
      <c r="F523">
        <v>16</v>
      </c>
      <c r="G523" t="s">
        <v>63</v>
      </c>
      <c r="H523">
        <v>1</v>
      </c>
      <c r="I523">
        <v>0.98039215686274506</v>
      </c>
      <c r="J523">
        <v>71.761707166880285</v>
      </c>
      <c r="K523">
        <v>-4.9186493268688816</v>
      </c>
      <c r="L523">
        <v>348</v>
      </c>
      <c r="M523">
        <v>348</v>
      </c>
      <c r="N523">
        <v>204</v>
      </c>
      <c r="O523">
        <v>200</v>
      </c>
      <c r="P523">
        <v>501</v>
      </c>
      <c r="Q523">
        <v>82.551768889584878</v>
      </c>
      <c r="R523">
        <v>-2.3937925318736717</v>
      </c>
      <c r="U523" t="str">
        <f>Tabelle2[[#This Row],[Kundenhierarchie 1]]&amp;Tabelle2[[#This Row],[Händler]]&amp;Tabelle2[[#This Row],[Kategorie]]&amp;Tabelle2[[#This Row],[Gruppe]]&amp;Tabelle2[[#This Row],[Name]]</f>
        <v>Edeka KonzernEdeka Nordbayern (ZL)DressingDressing  500mlKühne Dressing Gartenkräuter  0,5l</v>
      </c>
    </row>
    <row r="524" spans="1:21">
      <c r="A524" t="s">
        <v>16</v>
      </c>
      <c r="B524" t="s">
        <v>20</v>
      </c>
      <c r="C524" t="s">
        <v>10</v>
      </c>
      <c r="D524" t="s">
        <v>157</v>
      </c>
      <c r="E524" t="s">
        <v>134</v>
      </c>
      <c r="F524">
        <v>5</v>
      </c>
      <c r="G524" t="s">
        <v>51</v>
      </c>
      <c r="H524">
        <v>0.99425287356321834</v>
      </c>
      <c r="I524">
        <v>0.97058823529411764</v>
      </c>
      <c r="J524">
        <v>75.190332174500412</v>
      </c>
      <c r="K524">
        <v>-6.0014884950987959</v>
      </c>
      <c r="L524">
        <v>346</v>
      </c>
      <c r="M524">
        <v>348</v>
      </c>
      <c r="N524">
        <v>204</v>
      </c>
      <c r="O524">
        <v>198</v>
      </c>
      <c r="P524">
        <v>501</v>
      </c>
      <c r="Q524">
        <v>84.36620855087773</v>
      </c>
      <c r="R524">
        <v>-7.9781311224459728</v>
      </c>
      <c r="U524" t="str">
        <f>Tabelle2[[#This Row],[Kundenhierarchie 1]]&amp;Tabelle2[[#This Row],[Händler]]&amp;Tabelle2[[#This Row],[Kategorie]]&amp;Tabelle2[[#This Row],[Gruppe]]&amp;Tabelle2[[#This Row],[Name]]</f>
        <v>Edeka KonzernEdeka Nordbayern (ZL)DressingDressing  500mlKühne Dressing Jogh.-Kräuter leicht 0,5l</v>
      </c>
    </row>
    <row r="525" spans="1:21">
      <c r="A525" t="s">
        <v>16</v>
      </c>
      <c r="B525" t="s">
        <v>20</v>
      </c>
      <c r="C525" t="s">
        <v>10</v>
      </c>
      <c r="D525" t="s">
        <v>157</v>
      </c>
      <c r="E525" t="s">
        <v>132</v>
      </c>
      <c r="F525">
        <v>1</v>
      </c>
      <c r="G525" t="s">
        <v>51</v>
      </c>
      <c r="H525">
        <v>1</v>
      </c>
      <c r="I525">
        <v>0.99019607843137258</v>
      </c>
      <c r="J525">
        <v>96.638547877311993</v>
      </c>
      <c r="K525">
        <v>2.103529562074832</v>
      </c>
      <c r="L525">
        <v>348</v>
      </c>
      <c r="M525">
        <v>348</v>
      </c>
      <c r="N525">
        <v>204</v>
      </c>
      <c r="O525">
        <v>202</v>
      </c>
      <c r="P525">
        <v>501</v>
      </c>
      <c r="Q525">
        <v>98.864563966746303</v>
      </c>
      <c r="R525">
        <v>1.1237964658799342</v>
      </c>
      <c r="U525" t="str">
        <f>Tabelle2[[#This Row],[Kundenhierarchie 1]]&amp;Tabelle2[[#This Row],[Händler]]&amp;Tabelle2[[#This Row],[Kategorie]]&amp;Tabelle2[[#This Row],[Gruppe]]&amp;Tabelle2[[#This Row],[Name]]</f>
        <v>Edeka KonzernEdeka Nordbayern (ZL)DressingDressing  500mlKühne Dressing Joghurt  0,5l</v>
      </c>
    </row>
    <row r="526" spans="1:21">
      <c r="A526" t="s">
        <v>16</v>
      </c>
      <c r="B526" t="s">
        <v>20</v>
      </c>
      <c r="C526" t="s">
        <v>10</v>
      </c>
      <c r="D526" t="s">
        <v>157</v>
      </c>
      <c r="E526" t="s">
        <v>133</v>
      </c>
      <c r="F526">
        <v>2</v>
      </c>
      <c r="G526" t="s">
        <v>51</v>
      </c>
      <c r="H526">
        <v>1</v>
      </c>
      <c r="I526">
        <v>0.99019607843137258</v>
      </c>
      <c r="J526">
        <v>87.571362136350984</v>
      </c>
      <c r="K526">
        <v>-1.6886654216355055</v>
      </c>
      <c r="L526">
        <v>348</v>
      </c>
      <c r="M526">
        <v>348</v>
      </c>
      <c r="N526">
        <v>204</v>
      </c>
      <c r="O526">
        <v>202</v>
      </c>
      <c r="P526">
        <v>501</v>
      </c>
      <c r="Q526">
        <v>92.749282362913959</v>
      </c>
      <c r="R526">
        <v>-3.5695891338393295</v>
      </c>
      <c r="U526" t="str">
        <f>Tabelle2[[#This Row],[Kundenhierarchie 1]]&amp;Tabelle2[[#This Row],[Händler]]&amp;Tabelle2[[#This Row],[Kategorie]]&amp;Tabelle2[[#This Row],[Gruppe]]&amp;Tabelle2[[#This Row],[Name]]</f>
        <v>Edeka KonzernEdeka Nordbayern (ZL)DressingDressing  500mlKühne Dressing Kräuterwürzig  0,5l</v>
      </c>
    </row>
    <row r="527" spans="1:21">
      <c r="A527" t="s">
        <v>16</v>
      </c>
      <c r="B527" t="s">
        <v>20</v>
      </c>
      <c r="C527" t="s">
        <v>10</v>
      </c>
      <c r="D527" t="s">
        <v>163</v>
      </c>
      <c r="E527" t="s">
        <v>164</v>
      </c>
      <c r="F527">
        <v>26</v>
      </c>
      <c r="G527" t="s">
        <v>74</v>
      </c>
      <c r="H527">
        <v>0</v>
      </c>
      <c r="I527">
        <v>0</v>
      </c>
      <c r="J527">
        <v>0</v>
      </c>
      <c r="K527">
        <v>0</v>
      </c>
      <c r="L527">
        <v>0</v>
      </c>
      <c r="M527">
        <v>348</v>
      </c>
      <c r="N527">
        <v>1</v>
      </c>
      <c r="O527">
        <v>0</v>
      </c>
      <c r="P527">
        <v>501</v>
      </c>
      <c r="Q527">
        <v>0</v>
      </c>
      <c r="R527">
        <v>0</v>
      </c>
      <c r="U527" t="str">
        <f>Tabelle2[[#This Row],[Kundenhierarchie 1]]&amp;Tabelle2[[#This Row],[Händler]]&amp;Tabelle2[[#This Row],[Kategorie]]&amp;Tabelle2[[#This Row],[Gruppe]]&amp;Tabelle2[[#This Row],[Name]]</f>
        <v>Edeka KonzernEdeka Nordbayern (ZL)DressingDressing 1lKühne Dressing 1000 Islands, 1l Fl.</v>
      </c>
    </row>
    <row r="528" spans="1:21">
      <c r="A528" t="s">
        <v>16</v>
      </c>
      <c r="B528" t="s">
        <v>20</v>
      </c>
      <c r="C528" t="s">
        <v>10</v>
      </c>
      <c r="D528" t="s">
        <v>163</v>
      </c>
      <c r="E528" t="s">
        <v>165</v>
      </c>
      <c r="F528">
        <v>27</v>
      </c>
      <c r="G528" t="s">
        <v>74</v>
      </c>
      <c r="H528">
        <v>0</v>
      </c>
      <c r="I528">
        <v>0</v>
      </c>
      <c r="J528">
        <v>0</v>
      </c>
      <c r="K528">
        <v>0</v>
      </c>
      <c r="L528">
        <v>0</v>
      </c>
      <c r="M528">
        <v>348</v>
      </c>
      <c r="N528">
        <v>1</v>
      </c>
      <c r="O528">
        <v>0</v>
      </c>
      <c r="P528">
        <v>0</v>
      </c>
      <c r="Q528">
        <v>0</v>
      </c>
      <c r="R528">
        <v>0</v>
      </c>
      <c r="U528" t="str">
        <f>Tabelle2[[#This Row],[Kundenhierarchie 1]]&amp;Tabelle2[[#This Row],[Händler]]&amp;Tabelle2[[#This Row],[Kategorie]]&amp;Tabelle2[[#This Row],[Gruppe]]&amp;Tabelle2[[#This Row],[Name]]</f>
        <v>Edeka KonzernEdeka Nordbayern (ZL)DressingDressing 1lKühne Dressing Balsamico, 1l Fl.</v>
      </c>
    </row>
    <row r="529" spans="1:21">
      <c r="A529" t="s">
        <v>16</v>
      </c>
      <c r="B529" t="s">
        <v>20</v>
      </c>
      <c r="C529" t="s">
        <v>10</v>
      </c>
      <c r="D529" t="s">
        <v>163</v>
      </c>
      <c r="E529" t="s">
        <v>166</v>
      </c>
      <c r="F529">
        <v>25</v>
      </c>
      <c r="G529" t="s">
        <v>74</v>
      </c>
      <c r="H529">
        <v>0</v>
      </c>
      <c r="I529">
        <v>0</v>
      </c>
      <c r="J529">
        <v>0</v>
      </c>
      <c r="K529">
        <v>0</v>
      </c>
      <c r="L529">
        <v>0</v>
      </c>
      <c r="M529">
        <v>348</v>
      </c>
      <c r="N529">
        <v>1</v>
      </c>
      <c r="O529">
        <v>0</v>
      </c>
      <c r="P529">
        <v>501</v>
      </c>
      <c r="Q529">
        <v>0</v>
      </c>
      <c r="R529">
        <v>0</v>
      </c>
      <c r="U529" t="str">
        <f>Tabelle2[[#This Row],[Kundenhierarchie 1]]&amp;Tabelle2[[#This Row],[Händler]]&amp;Tabelle2[[#This Row],[Kategorie]]&amp;Tabelle2[[#This Row],[Gruppe]]&amp;Tabelle2[[#This Row],[Name]]</f>
        <v>Edeka KonzernEdeka Nordbayern (ZL)DressingDressing 1lKühne Dressing French  1l Fl.</v>
      </c>
    </row>
    <row r="530" spans="1:21">
      <c r="A530" t="s">
        <v>16</v>
      </c>
      <c r="B530" t="s">
        <v>20</v>
      </c>
      <c r="C530" t="s">
        <v>10</v>
      </c>
      <c r="D530" t="s">
        <v>163</v>
      </c>
      <c r="E530" t="s">
        <v>167</v>
      </c>
      <c r="F530">
        <v>23</v>
      </c>
      <c r="G530" t="s">
        <v>74</v>
      </c>
      <c r="H530">
        <v>0</v>
      </c>
      <c r="I530">
        <v>0</v>
      </c>
      <c r="J530">
        <v>0</v>
      </c>
      <c r="K530">
        <v>0</v>
      </c>
      <c r="L530">
        <v>0</v>
      </c>
      <c r="M530">
        <v>348</v>
      </c>
      <c r="N530">
        <v>1</v>
      </c>
      <c r="O530">
        <v>0</v>
      </c>
      <c r="P530">
        <v>0</v>
      </c>
      <c r="Q530">
        <v>0</v>
      </c>
      <c r="R530">
        <v>0</v>
      </c>
      <c r="U530" t="str">
        <f>Tabelle2[[#This Row],[Kundenhierarchie 1]]&amp;Tabelle2[[#This Row],[Händler]]&amp;Tabelle2[[#This Row],[Kategorie]]&amp;Tabelle2[[#This Row],[Gruppe]]&amp;Tabelle2[[#This Row],[Name]]</f>
        <v>Edeka KonzernEdeka Nordbayern (ZL)DressingDressing 1lKühne Dressing Jogh.-Kräuter leicht, 1l</v>
      </c>
    </row>
    <row r="531" spans="1:21">
      <c r="A531" t="s">
        <v>16</v>
      </c>
      <c r="B531" t="s">
        <v>20</v>
      </c>
      <c r="C531" t="s">
        <v>10</v>
      </c>
      <c r="D531" t="s">
        <v>163</v>
      </c>
      <c r="E531" t="s">
        <v>168</v>
      </c>
      <c r="F531">
        <v>17</v>
      </c>
      <c r="G531" t="s">
        <v>63</v>
      </c>
      <c r="H531">
        <v>0.5977011494252874</v>
      </c>
      <c r="I531">
        <v>0.59230769230769231</v>
      </c>
      <c r="J531">
        <v>9.9019405285630135</v>
      </c>
      <c r="K531">
        <v>-12.739446413062469</v>
      </c>
      <c r="L531">
        <v>208</v>
      </c>
      <c r="M531">
        <v>348</v>
      </c>
      <c r="N531">
        <v>130</v>
      </c>
      <c r="O531">
        <v>77</v>
      </c>
      <c r="P531">
        <v>501</v>
      </c>
      <c r="Q531">
        <v>16.672380769715321</v>
      </c>
      <c r="R531">
        <v>-19.481403664169424</v>
      </c>
      <c r="U531" t="str">
        <f>Tabelle2[[#This Row],[Kundenhierarchie 1]]&amp;Tabelle2[[#This Row],[Händler]]&amp;Tabelle2[[#This Row],[Kategorie]]&amp;Tabelle2[[#This Row],[Gruppe]]&amp;Tabelle2[[#This Row],[Name]]</f>
        <v>Edeka KonzernEdeka Nordbayern (ZL)DressingDressing 1lKühne Dressing Joghurt  1l Fl.</v>
      </c>
    </row>
    <row r="532" spans="1:21">
      <c r="A532" t="s">
        <v>16</v>
      </c>
      <c r="B532" t="s">
        <v>20</v>
      </c>
      <c r="C532" t="s">
        <v>10</v>
      </c>
      <c r="D532" t="s">
        <v>163</v>
      </c>
      <c r="E532" t="s">
        <v>169</v>
      </c>
      <c r="F532">
        <v>21</v>
      </c>
      <c r="G532" t="s">
        <v>74</v>
      </c>
      <c r="H532">
        <v>0</v>
      </c>
      <c r="I532">
        <v>0</v>
      </c>
      <c r="J532">
        <v>0</v>
      </c>
      <c r="K532">
        <v>0</v>
      </c>
      <c r="L532">
        <v>0</v>
      </c>
      <c r="M532">
        <v>348</v>
      </c>
      <c r="N532">
        <v>1</v>
      </c>
      <c r="O532">
        <v>0</v>
      </c>
      <c r="P532">
        <v>501</v>
      </c>
      <c r="Q532">
        <v>0</v>
      </c>
      <c r="R532">
        <v>0</v>
      </c>
      <c r="U532" t="str">
        <f>Tabelle2[[#This Row],[Kundenhierarchie 1]]&amp;Tabelle2[[#This Row],[Händler]]&amp;Tabelle2[[#This Row],[Kategorie]]&amp;Tabelle2[[#This Row],[Gruppe]]&amp;Tabelle2[[#This Row],[Name]]</f>
        <v>Edeka KonzernEdeka Nordbayern (ZL)DressingDressing 1lKühne Dressing Kräuterwürzig  1l Fl.</v>
      </c>
    </row>
    <row r="533" spans="1:21">
      <c r="A533" t="s">
        <v>16</v>
      </c>
      <c r="B533" t="s">
        <v>20</v>
      </c>
      <c r="C533" t="s">
        <v>10</v>
      </c>
      <c r="D533" t="s">
        <v>170</v>
      </c>
      <c r="E533" t="s">
        <v>172</v>
      </c>
      <c r="F533">
        <v>9</v>
      </c>
      <c r="G533" t="s">
        <v>51</v>
      </c>
      <c r="H533">
        <v>0.99425287356321834</v>
      </c>
      <c r="I533">
        <v>0.97549019607843135</v>
      </c>
      <c r="J533">
        <v>74.510957797662911</v>
      </c>
      <c r="K533">
        <v>-4.9383209196844335</v>
      </c>
      <c r="L533">
        <v>346</v>
      </c>
      <c r="M533">
        <v>348</v>
      </c>
      <c r="N533">
        <v>204</v>
      </c>
      <c r="O533">
        <v>199</v>
      </c>
      <c r="P533">
        <v>501</v>
      </c>
      <c r="Q533">
        <v>84.212230389698931</v>
      </c>
      <c r="R533">
        <v>-8.138222805710555</v>
      </c>
      <c r="U533" t="str">
        <f>Tabelle2[[#This Row],[Kundenhierarchie 1]]&amp;Tabelle2[[#This Row],[Händler]]&amp;Tabelle2[[#This Row],[Kategorie]]&amp;Tabelle2[[#This Row],[Gruppe]]&amp;Tabelle2[[#This Row],[Name]]</f>
        <v>Edeka KonzernEdeka Nordbayern (ZL)DressingDressing 250mlKühne Dressing Jogh.&amp;Gartenkräuter,250ml</v>
      </c>
    </row>
    <row r="534" spans="1:21">
      <c r="A534" t="s">
        <v>16</v>
      </c>
      <c r="B534" t="s">
        <v>20</v>
      </c>
      <c r="C534" t="s">
        <v>10</v>
      </c>
      <c r="D534" t="s">
        <v>170</v>
      </c>
      <c r="E534" t="s">
        <v>173</v>
      </c>
      <c r="F534">
        <v>22</v>
      </c>
      <c r="G534" t="s">
        <v>74</v>
      </c>
      <c r="H534">
        <v>0.99425287356321834</v>
      </c>
      <c r="I534">
        <v>0.95588235294117652</v>
      </c>
      <c r="J534">
        <v>62.604248190109423</v>
      </c>
      <c r="K534">
        <v>-2.2130626326683975</v>
      </c>
      <c r="L534">
        <v>346</v>
      </c>
      <c r="M534">
        <v>348</v>
      </c>
      <c r="N534">
        <v>204</v>
      </c>
      <c r="O534">
        <v>195</v>
      </c>
      <c r="P534">
        <v>501</v>
      </c>
      <c r="Q534">
        <v>72.528469027212282</v>
      </c>
      <c r="R534">
        <v>0.48668375732763991</v>
      </c>
      <c r="U534" t="str">
        <f>Tabelle2[[#This Row],[Kundenhierarchie 1]]&amp;Tabelle2[[#This Row],[Händler]]&amp;Tabelle2[[#This Row],[Kategorie]]&amp;Tabelle2[[#This Row],[Gruppe]]&amp;Tabelle2[[#This Row],[Name]]</f>
        <v>Edeka KonzernEdeka Nordbayern (ZL)DressingDressing 250mlKühne Dressing Joghurt &amp; Dill, 250ml Fl.</v>
      </c>
    </row>
    <row r="535" spans="1:21">
      <c r="A535" t="s">
        <v>16</v>
      </c>
      <c r="B535" t="s">
        <v>20</v>
      </c>
      <c r="C535" t="s">
        <v>10</v>
      </c>
      <c r="D535" t="s">
        <v>170</v>
      </c>
      <c r="E535" t="s">
        <v>174</v>
      </c>
      <c r="F535">
        <v>20</v>
      </c>
      <c r="G535" t="s">
        <v>63</v>
      </c>
      <c r="H535">
        <v>0.99425287356321834</v>
      </c>
      <c r="I535">
        <v>0.96568627450980393</v>
      </c>
      <c r="J535">
        <v>74.479387023486254</v>
      </c>
      <c r="K535">
        <v>7.6380917614492354</v>
      </c>
      <c r="L535">
        <v>346</v>
      </c>
      <c r="M535">
        <v>348</v>
      </c>
      <c r="N535">
        <v>204</v>
      </c>
      <c r="O535">
        <v>197</v>
      </c>
      <c r="P535">
        <v>501</v>
      </c>
      <c r="Q535">
        <v>79.811132189995291</v>
      </c>
      <c r="R535">
        <v>-5.1506120455521369</v>
      </c>
      <c r="U535" t="str">
        <f>Tabelle2[[#This Row],[Kundenhierarchie 1]]&amp;Tabelle2[[#This Row],[Händler]]&amp;Tabelle2[[#This Row],[Kategorie]]&amp;Tabelle2[[#This Row],[Gruppe]]&amp;Tabelle2[[#This Row],[Name]]</f>
        <v>Edeka KonzernEdeka Nordbayern (ZL)DressingDressing 250mlKühne Dressing Joghurt &amp; Knoblauch,250ml</v>
      </c>
    </row>
    <row r="536" spans="1:21">
      <c r="A536" t="s">
        <v>16</v>
      </c>
      <c r="B536" t="s">
        <v>20</v>
      </c>
      <c r="C536" t="s">
        <v>10</v>
      </c>
      <c r="D536" t="s">
        <v>170</v>
      </c>
      <c r="E536" t="s">
        <v>175</v>
      </c>
      <c r="F536">
        <v>99</v>
      </c>
      <c r="G536" t="s">
        <v>74</v>
      </c>
      <c r="H536">
        <v>0</v>
      </c>
      <c r="I536">
        <v>0</v>
      </c>
      <c r="J536">
        <v>4.9223674359443361</v>
      </c>
      <c r="K536">
        <v>-44.20491684816637</v>
      </c>
      <c r="L536">
        <v>0</v>
      </c>
      <c r="M536">
        <v>348</v>
      </c>
      <c r="N536">
        <v>1</v>
      </c>
      <c r="O536">
        <v>0</v>
      </c>
      <c r="P536">
        <v>501</v>
      </c>
      <c r="Q536">
        <v>1.4856221067673228</v>
      </c>
      <c r="R536">
        <v>-65.938272356859045</v>
      </c>
      <c r="U536" t="str">
        <f>Tabelle2[[#This Row],[Kundenhierarchie 1]]&amp;Tabelle2[[#This Row],[Händler]]&amp;Tabelle2[[#This Row],[Kategorie]]&amp;Tabelle2[[#This Row],[Gruppe]]&amp;Tabelle2[[#This Row],[Name]]</f>
        <v>Edeka KonzernEdeka Nordbayern (ZL)DressingDressing 250mlKühne Dressing Sylter Art, 250ml</v>
      </c>
    </row>
    <row r="537" spans="1:21">
      <c r="A537" t="s">
        <v>16</v>
      </c>
      <c r="B537" t="s">
        <v>20</v>
      </c>
      <c r="C537" t="s">
        <v>10</v>
      </c>
      <c r="D537" t="s">
        <v>177</v>
      </c>
      <c r="E537" t="s">
        <v>176</v>
      </c>
      <c r="F537">
        <v>24</v>
      </c>
      <c r="G537" t="s">
        <v>74</v>
      </c>
      <c r="H537">
        <v>0.99425287356321834</v>
      </c>
      <c r="I537">
        <v>0.74509803921568629</v>
      </c>
      <c r="J537">
        <v>37.551034388529445</v>
      </c>
      <c r="K537">
        <v>14.211647394046869</v>
      </c>
      <c r="L537">
        <v>346</v>
      </c>
      <c r="M537">
        <v>348</v>
      </c>
      <c r="N537">
        <v>204</v>
      </c>
      <c r="O537">
        <v>152</v>
      </c>
      <c r="P537">
        <v>501</v>
      </c>
      <c r="Q537">
        <v>44.956191781102312</v>
      </c>
      <c r="R537">
        <v>9.3850593423083524</v>
      </c>
      <c r="U537" t="str">
        <f>Tabelle2[[#This Row],[Kundenhierarchie 1]]&amp;Tabelle2[[#This Row],[Händler]]&amp;Tabelle2[[#This Row],[Kategorie]]&amp;Tabelle2[[#This Row],[Gruppe]]&amp;Tabelle2[[#This Row],[Name]]</f>
        <v>Edeka KonzernEdeka Nordbayern (ZL)DressingDressing Enjoy 300mlCK Enjoy Balsamico Bianco Vinaigr.,300ml</v>
      </c>
    </row>
    <row r="538" spans="1:21">
      <c r="A538" t="s">
        <v>16</v>
      </c>
      <c r="B538" t="s">
        <v>20</v>
      </c>
      <c r="C538" t="s">
        <v>10</v>
      </c>
      <c r="D538" t="s">
        <v>177</v>
      </c>
      <c r="E538" t="s">
        <v>178</v>
      </c>
      <c r="F538">
        <v>8</v>
      </c>
      <c r="G538" t="s">
        <v>51</v>
      </c>
      <c r="H538">
        <v>0.99425287356321834</v>
      </c>
      <c r="I538">
        <v>0.82352941176470584</v>
      </c>
      <c r="J538">
        <v>49.488053684687088</v>
      </c>
      <c r="K538">
        <v>10.098206910771758</v>
      </c>
      <c r="L538">
        <v>346</v>
      </c>
      <c r="M538">
        <v>348</v>
      </c>
      <c r="N538">
        <v>204</v>
      </c>
      <c r="O538">
        <v>168</v>
      </c>
      <c r="P538">
        <v>501</v>
      </c>
      <c r="Q538">
        <v>63.019687457904809</v>
      </c>
      <c r="R538">
        <v>19.86189761275503</v>
      </c>
      <c r="U538" t="str">
        <f>Tabelle2[[#This Row],[Kundenhierarchie 1]]&amp;Tabelle2[[#This Row],[Händler]]&amp;Tabelle2[[#This Row],[Kategorie]]&amp;Tabelle2[[#This Row],[Gruppe]]&amp;Tabelle2[[#This Row],[Name]]</f>
        <v>Edeka KonzernEdeka Nordbayern (ZL)DressingDressing Enjoy 300mlCK Enjoy Balsamico Vinaigrette, 300ml</v>
      </c>
    </row>
    <row r="539" spans="1:21">
      <c r="A539" t="s">
        <v>16</v>
      </c>
      <c r="B539" t="s">
        <v>20</v>
      </c>
      <c r="C539" t="s">
        <v>10</v>
      </c>
      <c r="D539" t="s">
        <v>177</v>
      </c>
      <c r="E539" t="s">
        <v>179</v>
      </c>
      <c r="F539">
        <v>12</v>
      </c>
      <c r="G539" t="s">
        <v>63</v>
      </c>
      <c r="H539">
        <v>0.99425287356321834</v>
      </c>
      <c r="I539">
        <v>0.82352941176470584</v>
      </c>
      <c r="J539">
        <v>58.781377274665672</v>
      </c>
      <c r="K539">
        <v>35.294968311016454</v>
      </c>
      <c r="L539">
        <v>346</v>
      </c>
      <c r="M539">
        <v>348</v>
      </c>
      <c r="N539">
        <v>204</v>
      </c>
      <c r="O539">
        <v>168</v>
      </c>
      <c r="P539">
        <v>501</v>
      </c>
      <c r="Q539">
        <v>76.956131025189677</v>
      </c>
      <c r="R539">
        <v>41.12736758112549</v>
      </c>
      <c r="U539" t="str">
        <f>Tabelle2[[#This Row],[Kundenhierarchie 1]]&amp;Tabelle2[[#This Row],[Händler]]&amp;Tabelle2[[#This Row],[Kategorie]]&amp;Tabelle2[[#This Row],[Gruppe]]&amp;Tabelle2[[#This Row],[Name]]</f>
        <v>Edeka KonzernEdeka Nordbayern (ZL)DressingDressing Enjoy 300mlCK Enjoy Himbeer Vinaigrette, 300ml</v>
      </c>
    </row>
    <row r="540" spans="1:21">
      <c r="A540" t="s">
        <v>16</v>
      </c>
      <c r="B540" t="s">
        <v>20</v>
      </c>
      <c r="C540" t="s">
        <v>10</v>
      </c>
      <c r="D540" t="s">
        <v>181</v>
      </c>
      <c r="E540" t="s">
        <v>180</v>
      </c>
      <c r="F540">
        <v>7</v>
      </c>
      <c r="G540" t="s">
        <v>51</v>
      </c>
      <c r="H540">
        <v>0.99425287356321834</v>
      </c>
      <c r="I540">
        <v>0.91666666666666663</v>
      </c>
      <c r="J540">
        <v>51.894321918189334</v>
      </c>
      <c r="K540">
        <v>51.894321918189334</v>
      </c>
      <c r="L540">
        <v>346</v>
      </c>
      <c r="M540">
        <v>348</v>
      </c>
      <c r="N540">
        <v>204</v>
      </c>
      <c r="O540">
        <v>187</v>
      </c>
      <c r="P540">
        <v>501</v>
      </c>
      <c r="Q540">
        <v>50.798868479692608</v>
      </c>
      <c r="R540">
        <v>50.798868479692608</v>
      </c>
      <c r="U540" t="str">
        <f>Tabelle2[[#This Row],[Kundenhierarchie 1]]&amp;Tabelle2[[#This Row],[Händler]]&amp;Tabelle2[[#This Row],[Kategorie]]&amp;Tabelle2[[#This Row],[Gruppe]]&amp;Tabelle2[[#This Row],[Name]]</f>
        <v>Edeka KonzernEdeka Nordbayern (ZL)DressingDressing Natürlich Gut 250mlNat. GUT Haferdr. Frühlingskr.,250ml,6er</v>
      </c>
    </row>
    <row r="541" spans="1:21">
      <c r="A541" t="s">
        <v>16</v>
      </c>
      <c r="B541" t="s">
        <v>20</v>
      </c>
      <c r="C541" t="s">
        <v>10</v>
      </c>
      <c r="D541" t="s">
        <v>181</v>
      </c>
      <c r="E541" t="s">
        <v>182</v>
      </c>
      <c r="F541">
        <v>11</v>
      </c>
      <c r="G541" t="s">
        <v>51</v>
      </c>
      <c r="H541">
        <v>0.99425287356321834</v>
      </c>
      <c r="I541">
        <v>0.88725490196078427</v>
      </c>
      <c r="J541">
        <v>30.162681098551335</v>
      </c>
      <c r="K541">
        <v>30.162681098551335</v>
      </c>
      <c r="L541">
        <v>346</v>
      </c>
      <c r="M541">
        <v>348</v>
      </c>
      <c r="N541">
        <v>204</v>
      </c>
      <c r="O541">
        <v>181</v>
      </c>
      <c r="P541">
        <v>501</v>
      </c>
      <c r="Q541">
        <v>42.70070542419456</v>
      </c>
      <c r="R541">
        <v>42.70070542419456</v>
      </c>
      <c r="U541" t="str">
        <f>Tabelle2[[#This Row],[Kundenhierarchie 1]]&amp;Tabelle2[[#This Row],[Händler]]&amp;Tabelle2[[#This Row],[Kategorie]]&amp;Tabelle2[[#This Row],[Gruppe]]&amp;Tabelle2[[#This Row],[Name]]</f>
        <v>Edeka KonzernEdeka Nordbayern (ZL)DressingDressing Natürlich Gut 250mlNat. GUT Haferdr. Sylter Art, 250ml, 6er</v>
      </c>
    </row>
    <row r="542" spans="1:21">
      <c r="A542" t="s">
        <v>16</v>
      </c>
      <c r="B542" t="s">
        <v>20</v>
      </c>
      <c r="C542" t="s">
        <v>10</v>
      </c>
      <c r="D542" t="s">
        <v>181</v>
      </c>
      <c r="E542" t="s">
        <v>183</v>
      </c>
      <c r="F542">
        <v>14</v>
      </c>
      <c r="G542" t="s">
        <v>63</v>
      </c>
      <c r="H542">
        <v>0.99425287356321834</v>
      </c>
      <c r="I542">
        <v>0.92647058823529416</v>
      </c>
      <c r="J542">
        <v>42.770524906005349</v>
      </c>
      <c r="K542">
        <v>2.0060297555347693</v>
      </c>
      <c r="L542">
        <v>346</v>
      </c>
      <c r="M542">
        <v>348</v>
      </c>
      <c r="N542">
        <v>204</v>
      </c>
      <c r="O542">
        <v>189</v>
      </c>
      <c r="P542">
        <v>501</v>
      </c>
      <c r="Q542">
        <v>56.033460526416832</v>
      </c>
      <c r="R542">
        <v>1.4344078982683541</v>
      </c>
      <c r="U542" t="str">
        <f>Tabelle2[[#This Row],[Kundenhierarchie 1]]&amp;Tabelle2[[#This Row],[Händler]]&amp;Tabelle2[[#This Row],[Kategorie]]&amp;Tabelle2[[#This Row],[Gruppe]]&amp;Tabelle2[[#This Row],[Name]]</f>
        <v>Edeka KonzernEdeka Nordbayern (ZL)DressingDressing Natürlich Gut 250mlNatürlich Gut Balsamico Granat.,6X250ml</v>
      </c>
    </row>
    <row r="543" spans="1:21">
      <c r="A543" t="s">
        <v>16</v>
      </c>
      <c r="B543" t="s">
        <v>20</v>
      </c>
      <c r="C543" t="s">
        <v>10</v>
      </c>
      <c r="D543" t="s">
        <v>181</v>
      </c>
      <c r="E543" t="s">
        <v>184</v>
      </c>
      <c r="F543">
        <v>6</v>
      </c>
      <c r="G543" t="s">
        <v>51</v>
      </c>
      <c r="H543">
        <v>0.99425287356321834</v>
      </c>
      <c r="I543">
        <v>0.96078431372549022</v>
      </c>
      <c r="J543">
        <v>50.488972251636127</v>
      </c>
      <c r="K543">
        <v>8.9507993440460822</v>
      </c>
      <c r="L543">
        <v>346</v>
      </c>
      <c r="M543">
        <v>348</v>
      </c>
      <c r="N543">
        <v>204</v>
      </c>
      <c r="O543">
        <v>196</v>
      </c>
      <c r="P543">
        <v>501</v>
      </c>
      <c r="Q543">
        <v>62.158095381938928</v>
      </c>
      <c r="R543">
        <v>-2.937506260924188</v>
      </c>
      <c r="U543" t="str">
        <f>Tabelle2[[#This Row],[Kundenhierarchie 1]]&amp;Tabelle2[[#This Row],[Händler]]&amp;Tabelle2[[#This Row],[Kategorie]]&amp;Tabelle2[[#This Row],[Gruppe]]&amp;Tabelle2[[#This Row],[Name]]</f>
        <v>Edeka KonzernEdeka Nordbayern (ZL)DressingDressing Natürlich Gut 250mlNatürlich Gut Honig Dijon Senf, 6X250ml</v>
      </c>
    </row>
    <row r="544" spans="1:21">
      <c r="A544" t="s">
        <v>16</v>
      </c>
      <c r="B544" t="s">
        <v>20</v>
      </c>
      <c r="C544" t="s">
        <v>10</v>
      </c>
      <c r="D544" t="s">
        <v>181</v>
      </c>
      <c r="E544" t="s">
        <v>185</v>
      </c>
      <c r="F544">
        <v>4</v>
      </c>
      <c r="G544" t="s">
        <v>51</v>
      </c>
      <c r="H544">
        <v>0.99425287356321834</v>
      </c>
      <c r="I544">
        <v>0.95588235294117652</v>
      </c>
      <c r="J544">
        <v>69.781240649521294</v>
      </c>
      <c r="K544">
        <v>7.8242967428051671</v>
      </c>
      <c r="L544">
        <v>346</v>
      </c>
      <c r="M544">
        <v>348</v>
      </c>
      <c r="N544">
        <v>204</v>
      </c>
      <c r="O544">
        <v>195</v>
      </c>
      <c r="P544">
        <v>501</v>
      </c>
      <c r="Q544">
        <v>81.836130012190168</v>
      </c>
      <c r="R544">
        <v>3.5280891194134654</v>
      </c>
      <c r="U544" t="str">
        <f>Tabelle2[[#This Row],[Kundenhierarchie 1]]&amp;Tabelle2[[#This Row],[Händler]]&amp;Tabelle2[[#This Row],[Kategorie]]&amp;Tabelle2[[#This Row],[Gruppe]]&amp;Tabelle2[[#This Row],[Name]]</f>
        <v>Edeka KonzernEdeka Nordbayern (ZL)DressingDressing Natürlich Gut 250mlNatürlich Gut Jogh. Wildkräuter, 6X250ml</v>
      </c>
    </row>
    <row r="545" spans="1:21">
      <c r="A545" t="s">
        <v>16</v>
      </c>
      <c r="B545" t="s">
        <v>20</v>
      </c>
      <c r="C545" t="s">
        <v>9</v>
      </c>
      <c r="D545" t="s">
        <v>186</v>
      </c>
      <c r="E545" t="s">
        <v>55</v>
      </c>
      <c r="F545">
        <v>4</v>
      </c>
      <c r="G545" t="s">
        <v>51</v>
      </c>
      <c r="H545">
        <v>0</v>
      </c>
      <c r="I545">
        <v>0</v>
      </c>
      <c r="J545">
        <v>6.413517424117086</v>
      </c>
      <c r="K545">
        <v>-7.8294183408171643</v>
      </c>
      <c r="L545">
        <v>0</v>
      </c>
      <c r="M545">
        <v>348</v>
      </c>
      <c r="N545">
        <v>1</v>
      </c>
      <c r="O545">
        <v>0</v>
      </c>
      <c r="P545">
        <v>501</v>
      </c>
      <c r="Q545">
        <v>21.869242935046504</v>
      </c>
      <c r="R545">
        <v>-3.4345840314225597</v>
      </c>
      <c r="U545" t="str">
        <f>Tabelle2[[#This Row],[Kundenhierarchie 1]]&amp;Tabelle2[[#This Row],[Händler]]&amp;Tabelle2[[#This Row],[Kategorie]]&amp;Tabelle2[[#This Row],[Gruppe]]&amp;Tabelle2[[#This Row],[Name]]</f>
        <v>Edeka KonzernEdeka Nordbayern (ZL)EssigBalsamissimo 215mlBalsamissimo Balsamico-Creme 215ml Fl.</v>
      </c>
    </row>
    <row r="546" spans="1:21">
      <c r="A546" t="s">
        <v>16</v>
      </c>
      <c r="B546" t="s">
        <v>20</v>
      </c>
      <c r="C546" t="s">
        <v>9</v>
      </c>
      <c r="D546" t="s">
        <v>186</v>
      </c>
      <c r="E546" t="s">
        <v>83</v>
      </c>
      <c r="F546">
        <v>30</v>
      </c>
      <c r="G546" t="s">
        <v>74</v>
      </c>
      <c r="H546">
        <v>0</v>
      </c>
      <c r="I546">
        <v>0</v>
      </c>
      <c r="J546">
        <v>0</v>
      </c>
      <c r="K546">
        <v>-12.471849028177232</v>
      </c>
      <c r="L546">
        <v>0</v>
      </c>
      <c r="M546">
        <v>348</v>
      </c>
      <c r="N546">
        <v>1</v>
      </c>
      <c r="O546">
        <v>0</v>
      </c>
      <c r="P546">
        <v>501</v>
      </c>
      <c r="Q546">
        <v>0</v>
      </c>
      <c r="R546">
        <v>-16.009367743496849</v>
      </c>
      <c r="U546" t="str">
        <f>Tabelle2[[#This Row],[Kundenhierarchie 1]]&amp;Tabelle2[[#This Row],[Händler]]&amp;Tabelle2[[#This Row],[Kategorie]]&amp;Tabelle2[[#This Row],[Gruppe]]&amp;Tabelle2[[#This Row],[Name]]</f>
        <v>Edeka KonzernEdeka Nordbayern (ZL)EssigBalsamissimo 215mlBalsamissimo Basilikum, 215ml Fl.</v>
      </c>
    </row>
    <row r="547" spans="1:21">
      <c r="A547" t="s">
        <v>16</v>
      </c>
      <c r="B547" t="s">
        <v>20</v>
      </c>
      <c r="C547" t="s">
        <v>9</v>
      </c>
      <c r="D547" t="s">
        <v>187</v>
      </c>
      <c r="E547" t="s">
        <v>53</v>
      </c>
      <c r="F547">
        <v>2</v>
      </c>
      <c r="G547" t="s">
        <v>51</v>
      </c>
      <c r="H547">
        <v>1</v>
      </c>
      <c r="I547">
        <v>0.97549019607843135</v>
      </c>
      <c r="J547">
        <v>80.376726771620199</v>
      </c>
      <c r="K547">
        <v>-2.0517557635188268</v>
      </c>
      <c r="L547">
        <v>348</v>
      </c>
      <c r="M547">
        <v>348</v>
      </c>
      <c r="N547">
        <v>204</v>
      </c>
      <c r="O547">
        <v>199</v>
      </c>
      <c r="P547">
        <v>501</v>
      </c>
      <c r="Q547">
        <v>88.729797440437878</v>
      </c>
      <c r="R547">
        <v>-5.669514830915233</v>
      </c>
      <c r="U547" t="str">
        <f>Tabelle2[[#This Row],[Kundenhierarchie 1]]&amp;Tabelle2[[#This Row],[Händler]]&amp;Tabelle2[[#This Row],[Kategorie]]&amp;Tabelle2[[#This Row],[Gruppe]]&amp;Tabelle2[[#This Row],[Name]]</f>
        <v>Edeka KonzernEdeka Nordbayern (ZL)EssigEssig Balsamicos 0,5lKühne Aceto Bals. di Modena,0,5l Karaffe</v>
      </c>
    </row>
    <row r="548" spans="1:21">
      <c r="A548" t="s">
        <v>16</v>
      </c>
      <c r="B548" t="s">
        <v>20</v>
      </c>
      <c r="C548" t="s">
        <v>9</v>
      </c>
      <c r="D548" t="s">
        <v>187</v>
      </c>
      <c r="E548" t="s">
        <v>52</v>
      </c>
      <c r="F548">
        <v>1</v>
      </c>
      <c r="G548" t="s">
        <v>51</v>
      </c>
      <c r="H548">
        <v>1</v>
      </c>
      <c r="I548">
        <v>0.97549019607843135</v>
      </c>
      <c r="J548">
        <v>63.283471932497768</v>
      </c>
      <c r="K548">
        <v>-16.277529283357339</v>
      </c>
      <c r="L548">
        <v>348</v>
      </c>
      <c r="M548">
        <v>348</v>
      </c>
      <c r="N548">
        <v>204</v>
      </c>
      <c r="O548">
        <v>199</v>
      </c>
      <c r="P548">
        <v>501</v>
      </c>
      <c r="Q548">
        <v>75.273804269110329</v>
      </c>
      <c r="R548">
        <v>-16.468426458926103</v>
      </c>
      <c r="U548" t="str">
        <f>Tabelle2[[#This Row],[Kundenhierarchie 1]]&amp;Tabelle2[[#This Row],[Händler]]&amp;Tabelle2[[#This Row],[Kategorie]]&amp;Tabelle2[[#This Row],[Gruppe]]&amp;Tabelle2[[#This Row],[Name]]</f>
        <v>Edeka KonzernEdeka Nordbayern (ZL)EssigEssig Balsamicos 0,5lKühne Condimento Bals. Bianco, 0,5l Kar.</v>
      </c>
    </row>
    <row r="549" spans="1:21">
      <c r="A549" t="s">
        <v>16</v>
      </c>
      <c r="B549" t="s">
        <v>20</v>
      </c>
      <c r="C549" t="s">
        <v>9</v>
      </c>
      <c r="D549" t="s">
        <v>187</v>
      </c>
      <c r="E549" t="s">
        <v>60</v>
      </c>
      <c r="F549">
        <v>9</v>
      </c>
      <c r="G549" t="s">
        <v>51</v>
      </c>
      <c r="H549">
        <v>0</v>
      </c>
      <c r="I549">
        <v>0</v>
      </c>
      <c r="J549">
        <v>4.5754022504259648</v>
      </c>
      <c r="K549">
        <v>4.5754022504259648</v>
      </c>
      <c r="L549">
        <v>0</v>
      </c>
      <c r="M549">
        <v>348</v>
      </c>
      <c r="N549">
        <v>1</v>
      </c>
      <c r="O549">
        <v>0</v>
      </c>
      <c r="P549">
        <v>501</v>
      </c>
      <c r="Q549">
        <v>17.477492452006956</v>
      </c>
      <c r="R549">
        <v>17.477492452006956</v>
      </c>
      <c r="U549" t="str">
        <f>Tabelle2[[#This Row],[Kundenhierarchie 1]]&amp;Tabelle2[[#This Row],[Händler]]&amp;Tabelle2[[#This Row],[Kategorie]]&amp;Tabelle2[[#This Row],[Gruppe]]&amp;Tabelle2[[#This Row],[Name]]</f>
        <v>Edeka KonzernEdeka Nordbayern (ZL)EssigEssig Balsamicos 0,5lPrem. Aceto Balsamico di Modena, 6x500ml</v>
      </c>
    </row>
    <row r="550" spans="1:21">
      <c r="A550" t="s">
        <v>16</v>
      </c>
      <c r="B550" t="s">
        <v>20</v>
      </c>
      <c r="C550" t="s">
        <v>9</v>
      </c>
      <c r="D550" t="s">
        <v>187</v>
      </c>
      <c r="E550" t="s">
        <v>62</v>
      </c>
      <c r="F550">
        <v>11</v>
      </c>
      <c r="G550" t="s">
        <v>51</v>
      </c>
      <c r="H550">
        <v>0</v>
      </c>
      <c r="I550">
        <v>0</v>
      </c>
      <c r="J550">
        <v>3.7547945244940135</v>
      </c>
      <c r="K550">
        <v>3.7547945244940135</v>
      </c>
      <c r="L550">
        <v>0</v>
      </c>
      <c r="M550">
        <v>348</v>
      </c>
      <c r="N550">
        <v>1</v>
      </c>
      <c r="O550">
        <v>0</v>
      </c>
      <c r="P550">
        <v>501</v>
      </c>
      <c r="Q550">
        <v>13.01051473216215</v>
      </c>
      <c r="R550">
        <v>13.01051473216215</v>
      </c>
      <c r="U550" t="str">
        <f>Tabelle2[[#This Row],[Kundenhierarchie 1]]&amp;Tabelle2[[#This Row],[Händler]]&amp;Tabelle2[[#This Row],[Kategorie]]&amp;Tabelle2[[#This Row],[Gruppe]]&amp;Tabelle2[[#This Row],[Name]]</f>
        <v>Edeka KonzernEdeka Nordbayern (ZL)EssigEssig Balsamicos 0,5lPremium Condimento Bianco, 6x500ml</v>
      </c>
    </row>
    <row r="551" spans="1:21">
      <c r="A551" t="s">
        <v>16</v>
      </c>
      <c r="B551" t="s">
        <v>20</v>
      </c>
      <c r="C551" t="s">
        <v>9</v>
      </c>
      <c r="D551" t="s">
        <v>188</v>
      </c>
      <c r="E551" t="s">
        <v>68</v>
      </c>
      <c r="F551">
        <v>16</v>
      </c>
      <c r="G551" t="s">
        <v>63</v>
      </c>
      <c r="H551">
        <v>0.99425287356321834</v>
      </c>
      <c r="I551">
        <v>0.94117647058823528</v>
      </c>
      <c r="J551">
        <v>55.131244925539598</v>
      </c>
      <c r="K551">
        <v>-10.543987123391734</v>
      </c>
      <c r="L551">
        <v>346</v>
      </c>
      <c r="M551">
        <v>348</v>
      </c>
      <c r="N551">
        <v>204</v>
      </c>
      <c r="O551">
        <v>192</v>
      </c>
      <c r="P551">
        <v>501</v>
      </c>
      <c r="Q551">
        <v>59.265704695014527</v>
      </c>
      <c r="R551">
        <v>-17.078497361539327</v>
      </c>
      <c r="U551" t="str">
        <f>Tabelle2[[#This Row],[Kundenhierarchie 1]]&amp;Tabelle2[[#This Row],[Händler]]&amp;Tabelle2[[#This Row],[Kategorie]]&amp;Tabelle2[[#This Row],[Gruppe]]&amp;Tabelle2[[#This Row],[Name]]</f>
        <v>Edeka KonzernEdeka Nordbayern (ZL)EssigEssig Balsamicos 100mlKühne Aceto Balsamico, 100ml Flasche</v>
      </c>
    </row>
    <row r="552" spans="1:21">
      <c r="A552" t="s">
        <v>16</v>
      </c>
      <c r="B552" t="s">
        <v>20</v>
      </c>
      <c r="C552" t="s">
        <v>9</v>
      </c>
      <c r="D552" t="s">
        <v>188</v>
      </c>
      <c r="E552" t="s">
        <v>69</v>
      </c>
      <c r="F552">
        <v>17</v>
      </c>
      <c r="G552" t="s">
        <v>63</v>
      </c>
      <c r="H552">
        <v>0.39655172413793105</v>
      </c>
      <c r="I552">
        <v>0.98666666666666669</v>
      </c>
      <c r="J552">
        <v>26.596619700356325</v>
      </c>
      <c r="K552">
        <v>-6.7248145120811378</v>
      </c>
      <c r="L552">
        <v>138</v>
      </c>
      <c r="M552">
        <v>348</v>
      </c>
      <c r="N552">
        <v>75</v>
      </c>
      <c r="O552">
        <v>74</v>
      </c>
      <c r="P552">
        <v>501</v>
      </c>
      <c r="Q552">
        <v>19.949167128712819</v>
      </c>
      <c r="R552">
        <v>-8.8423847686261716</v>
      </c>
      <c r="U552" t="str">
        <f>Tabelle2[[#This Row],[Kundenhierarchie 1]]&amp;Tabelle2[[#This Row],[Händler]]&amp;Tabelle2[[#This Row],[Kategorie]]&amp;Tabelle2[[#This Row],[Gruppe]]&amp;Tabelle2[[#This Row],[Name]]</f>
        <v>Edeka KonzernEdeka Nordbayern (ZL)EssigEssig Balsamicos 100mlKühne Condim.Balsamico Bianco, 100ml Fl.</v>
      </c>
    </row>
    <row r="553" spans="1:21">
      <c r="A553" t="s">
        <v>16</v>
      </c>
      <c r="B553" t="s">
        <v>20</v>
      </c>
      <c r="C553" t="s">
        <v>9</v>
      </c>
      <c r="D553" t="s">
        <v>189</v>
      </c>
      <c r="E553" t="s">
        <v>88</v>
      </c>
      <c r="F553">
        <v>35</v>
      </c>
      <c r="G553" t="s">
        <v>74</v>
      </c>
      <c r="H553">
        <v>0</v>
      </c>
      <c r="I553">
        <v>0</v>
      </c>
      <c r="J553">
        <v>0</v>
      </c>
      <c r="K553">
        <v>0</v>
      </c>
      <c r="L553">
        <v>0</v>
      </c>
      <c r="M553">
        <v>348</v>
      </c>
      <c r="N553">
        <v>1</v>
      </c>
      <c r="O553">
        <v>0</v>
      </c>
      <c r="P553">
        <v>501</v>
      </c>
      <c r="Q553">
        <v>0</v>
      </c>
      <c r="R553">
        <v>0</v>
      </c>
      <c r="U553" t="str">
        <f>Tabelle2[[#This Row],[Kundenhierarchie 1]]&amp;Tabelle2[[#This Row],[Händler]]&amp;Tabelle2[[#This Row],[Kategorie]]&amp;Tabelle2[[#This Row],[Gruppe]]&amp;Tabelle2[[#This Row],[Name]]</f>
        <v>Edeka KonzernEdeka Nordbayern (ZL)EssigEssig Balsamicos 250mlBio Aceto Balsamico di Modena 6%, 250ml</v>
      </c>
    </row>
    <row r="554" spans="1:21">
      <c r="A554" t="s">
        <v>16</v>
      </c>
      <c r="B554" t="s">
        <v>20</v>
      </c>
      <c r="C554" t="s">
        <v>9</v>
      </c>
      <c r="D554" t="s">
        <v>189</v>
      </c>
      <c r="E554" t="s">
        <v>86</v>
      </c>
      <c r="F554">
        <v>33</v>
      </c>
      <c r="G554" t="s">
        <v>74</v>
      </c>
      <c r="H554">
        <v>0</v>
      </c>
      <c r="I554">
        <v>0</v>
      </c>
      <c r="J554">
        <v>0</v>
      </c>
      <c r="K554">
        <v>0</v>
      </c>
      <c r="L554">
        <v>0</v>
      </c>
      <c r="M554">
        <v>348</v>
      </c>
      <c r="N554">
        <v>1</v>
      </c>
      <c r="O554">
        <v>0</v>
      </c>
      <c r="P554">
        <v>501</v>
      </c>
      <c r="Q554">
        <v>0</v>
      </c>
      <c r="R554">
        <v>0</v>
      </c>
      <c r="U554" t="str">
        <f>Tabelle2[[#This Row],[Kundenhierarchie 1]]&amp;Tabelle2[[#This Row],[Händler]]&amp;Tabelle2[[#This Row],[Kategorie]]&amp;Tabelle2[[#This Row],[Gruppe]]&amp;Tabelle2[[#This Row],[Name]]</f>
        <v>Edeka KonzernEdeka Nordbayern (ZL)EssigEssig Balsamicos 250mlBio Condimento Balsamico Bianco 5%,250ml</v>
      </c>
    </row>
    <row r="555" spans="1:21">
      <c r="A555" t="s">
        <v>16</v>
      </c>
      <c r="B555" t="s">
        <v>20</v>
      </c>
      <c r="C555" t="s">
        <v>9</v>
      </c>
      <c r="D555" t="s">
        <v>189</v>
      </c>
      <c r="E555" t="s">
        <v>71</v>
      </c>
      <c r="F555">
        <v>19</v>
      </c>
      <c r="G555" t="s">
        <v>63</v>
      </c>
      <c r="H555">
        <v>0.39655172413793105</v>
      </c>
      <c r="I555">
        <v>0.76</v>
      </c>
      <c r="J555">
        <v>21.736644540617998</v>
      </c>
      <c r="K555">
        <v>-2.2013195592996833</v>
      </c>
      <c r="L555">
        <v>138</v>
      </c>
      <c r="M555">
        <v>348</v>
      </c>
      <c r="N555">
        <v>75</v>
      </c>
      <c r="O555">
        <v>57</v>
      </c>
      <c r="P555">
        <v>501</v>
      </c>
      <c r="Q555">
        <v>18.36133873937688</v>
      </c>
      <c r="R555">
        <v>-8.1108606920892292</v>
      </c>
      <c r="U555" t="str">
        <f>Tabelle2[[#This Row],[Kundenhierarchie 1]]&amp;Tabelle2[[#This Row],[Händler]]&amp;Tabelle2[[#This Row],[Kategorie]]&amp;Tabelle2[[#This Row],[Gruppe]]&amp;Tabelle2[[#This Row],[Name]]</f>
        <v>Edeka KonzernEdeka Nordbayern (ZL)EssigEssig Balsamicos 250mlKühne Aceto Balsamico di Modena, 250ml</v>
      </c>
    </row>
    <row r="556" spans="1:21">
      <c r="A556" t="s">
        <v>16</v>
      </c>
      <c r="B556" t="s">
        <v>20</v>
      </c>
      <c r="C556" t="s">
        <v>9</v>
      </c>
      <c r="D556" t="s">
        <v>189</v>
      </c>
      <c r="E556" t="s">
        <v>67</v>
      </c>
      <c r="F556">
        <v>15</v>
      </c>
      <c r="G556" t="s">
        <v>63</v>
      </c>
      <c r="H556">
        <v>0.99425287356321834</v>
      </c>
      <c r="I556">
        <v>0.77941176470588236</v>
      </c>
      <c r="J556">
        <v>30.837472966759925</v>
      </c>
      <c r="K556">
        <v>3.2899014283305186</v>
      </c>
      <c r="L556">
        <v>346</v>
      </c>
      <c r="M556">
        <v>348</v>
      </c>
      <c r="N556">
        <v>204</v>
      </c>
      <c r="O556">
        <v>159</v>
      </c>
      <c r="P556">
        <v>501</v>
      </c>
      <c r="Q556">
        <v>49.829199735176047</v>
      </c>
      <c r="R556">
        <v>0.73295417933683638</v>
      </c>
      <c r="U556" t="str">
        <f>Tabelle2[[#This Row],[Kundenhierarchie 1]]&amp;Tabelle2[[#This Row],[Händler]]&amp;Tabelle2[[#This Row],[Kategorie]]&amp;Tabelle2[[#This Row],[Gruppe]]&amp;Tabelle2[[#This Row],[Name]]</f>
        <v>Edeka KonzernEdeka Nordbayern (ZL)EssigEssig Balsamicos 250mlKühne Cond.Balsam. Bianco, 250ml Karaffe</v>
      </c>
    </row>
    <row r="557" spans="1:21">
      <c r="A557" t="s">
        <v>16</v>
      </c>
      <c r="B557" t="s">
        <v>20</v>
      </c>
      <c r="C557" t="s">
        <v>9</v>
      </c>
      <c r="D557" t="s">
        <v>190</v>
      </c>
      <c r="E557" t="s">
        <v>70</v>
      </c>
      <c r="F557">
        <v>18</v>
      </c>
      <c r="G557" t="s">
        <v>63</v>
      </c>
      <c r="H557">
        <v>0.5977011494252874</v>
      </c>
      <c r="I557">
        <v>0.86923076923076925</v>
      </c>
      <c r="J557">
        <v>36.794224625368003</v>
      </c>
      <c r="K557">
        <v>5.1313825860207141</v>
      </c>
      <c r="L557">
        <v>208</v>
      </c>
      <c r="M557">
        <v>348</v>
      </c>
      <c r="N557">
        <v>130</v>
      </c>
      <c r="O557">
        <v>113</v>
      </c>
      <c r="P557">
        <v>501</v>
      </c>
      <c r="Q557">
        <v>53.315992962051929</v>
      </c>
      <c r="R557">
        <v>3.7073109266060555E-2</v>
      </c>
      <c r="U557" t="str">
        <f>Tabelle2[[#This Row],[Kundenhierarchie 1]]&amp;Tabelle2[[#This Row],[Händler]]&amp;Tabelle2[[#This Row],[Kategorie]]&amp;Tabelle2[[#This Row],[Gruppe]]&amp;Tabelle2[[#This Row],[Name]]</f>
        <v>Edeka KonzernEdeka Nordbayern (ZL)EssigEssig CK 250mlHimbeer &amp; Essig, 250 ml Karaffe</v>
      </c>
    </row>
    <row r="558" spans="1:21">
      <c r="A558" t="s">
        <v>16</v>
      </c>
      <c r="B558" t="s">
        <v>20</v>
      </c>
      <c r="C558" t="s">
        <v>9</v>
      </c>
      <c r="D558" t="s">
        <v>190</v>
      </c>
      <c r="E558" t="s">
        <v>77</v>
      </c>
      <c r="F558">
        <v>24</v>
      </c>
      <c r="G558" t="s">
        <v>74</v>
      </c>
      <c r="H558">
        <v>0</v>
      </c>
      <c r="I558">
        <v>0</v>
      </c>
      <c r="J558">
        <v>0</v>
      </c>
      <c r="K558">
        <v>0</v>
      </c>
      <c r="L558">
        <v>0</v>
      </c>
      <c r="M558">
        <v>348</v>
      </c>
      <c r="N558">
        <v>1</v>
      </c>
      <c r="O558">
        <v>0</v>
      </c>
      <c r="P558">
        <v>501</v>
      </c>
      <c r="Q558">
        <v>0</v>
      </c>
      <c r="R558">
        <v>0</v>
      </c>
      <c r="U558" t="str">
        <f>Tabelle2[[#This Row],[Kundenhierarchie 1]]&amp;Tabelle2[[#This Row],[Händler]]&amp;Tabelle2[[#This Row],[Kategorie]]&amp;Tabelle2[[#This Row],[Gruppe]]&amp;Tabelle2[[#This Row],[Name]]</f>
        <v>Edeka KonzernEdeka Nordbayern (ZL)EssigEssig CK 250mlHonig &amp; Essig, 250ml Karaffe</v>
      </c>
    </row>
    <row r="559" spans="1:21">
      <c r="A559" t="s">
        <v>16</v>
      </c>
      <c r="B559" t="s">
        <v>20</v>
      </c>
      <c r="C559" t="s">
        <v>9</v>
      </c>
      <c r="D559" t="s">
        <v>190</v>
      </c>
      <c r="E559" t="s">
        <v>64</v>
      </c>
      <c r="F559">
        <v>12</v>
      </c>
      <c r="G559" t="s">
        <v>63</v>
      </c>
      <c r="H559">
        <v>0.99425287356321834</v>
      </c>
      <c r="I559">
        <v>0.86764705882352944</v>
      </c>
      <c r="J559">
        <v>56.540107559804156</v>
      </c>
      <c r="K559">
        <v>14.370620538810114</v>
      </c>
      <c r="L559">
        <v>346</v>
      </c>
      <c r="M559">
        <v>348</v>
      </c>
      <c r="N559">
        <v>204</v>
      </c>
      <c r="O559">
        <v>177</v>
      </c>
      <c r="P559">
        <v>501</v>
      </c>
      <c r="Q559">
        <v>70.27630195289197</v>
      </c>
      <c r="R559">
        <v>16.522787555779566</v>
      </c>
      <c r="U559" t="str">
        <f>Tabelle2[[#This Row],[Kundenhierarchie 1]]&amp;Tabelle2[[#This Row],[Händler]]&amp;Tabelle2[[#This Row],[Kategorie]]&amp;Tabelle2[[#This Row],[Gruppe]]&amp;Tabelle2[[#This Row],[Name]]</f>
        <v>Edeka KonzernEdeka Nordbayern (ZL)EssigEssig CK 250mlKühne Apfel Essig, 250ml Karaffe</v>
      </c>
    </row>
    <row r="560" spans="1:21">
      <c r="A560" t="s">
        <v>16</v>
      </c>
      <c r="B560" t="s">
        <v>20</v>
      </c>
      <c r="C560" t="s">
        <v>9</v>
      </c>
      <c r="D560" t="s">
        <v>190</v>
      </c>
      <c r="E560" t="s">
        <v>84</v>
      </c>
      <c r="F560">
        <v>31</v>
      </c>
      <c r="G560" t="s">
        <v>74</v>
      </c>
      <c r="H560">
        <v>0</v>
      </c>
      <c r="I560">
        <v>0</v>
      </c>
      <c r="J560">
        <v>0</v>
      </c>
      <c r="K560">
        <v>0</v>
      </c>
      <c r="L560">
        <v>0</v>
      </c>
      <c r="M560">
        <v>348</v>
      </c>
      <c r="N560">
        <v>1</v>
      </c>
      <c r="O560">
        <v>0</v>
      </c>
      <c r="P560">
        <v>501</v>
      </c>
      <c r="Q560">
        <v>0</v>
      </c>
      <c r="R560">
        <v>0</v>
      </c>
      <c r="U560" t="str">
        <f>Tabelle2[[#This Row],[Kundenhierarchie 1]]&amp;Tabelle2[[#This Row],[Händler]]&amp;Tabelle2[[#This Row],[Kategorie]]&amp;Tabelle2[[#This Row],[Gruppe]]&amp;Tabelle2[[#This Row],[Name]]</f>
        <v>Edeka KonzernEdeka Nordbayern (ZL)EssigEssig CK 250mlKühne Rotwein Essig, 250ml Karaffe</v>
      </c>
    </row>
    <row r="561" spans="1:21">
      <c r="A561" t="s">
        <v>16</v>
      </c>
      <c r="B561" t="s">
        <v>20</v>
      </c>
      <c r="C561" t="s">
        <v>9</v>
      </c>
      <c r="D561" t="s">
        <v>190</v>
      </c>
      <c r="E561" t="s">
        <v>75</v>
      </c>
      <c r="F561">
        <v>22</v>
      </c>
      <c r="G561" t="s">
        <v>74</v>
      </c>
      <c r="H561">
        <v>0</v>
      </c>
      <c r="I561">
        <v>0</v>
      </c>
      <c r="J561">
        <v>0</v>
      </c>
      <c r="K561">
        <v>0</v>
      </c>
      <c r="L561">
        <v>0</v>
      </c>
      <c r="M561">
        <v>348</v>
      </c>
      <c r="N561">
        <v>1</v>
      </c>
      <c r="O561">
        <v>0</v>
      </c>
      <c r="P561">
        <v>501</v>
      </c>
      <c r="Q561">
        <v>0</v>
      </c>
      <c r="R561">
        <v>0</v>
      </c>
      <c r="U561" t="str">
        <f>Tabelle2[[#This Row],[Kundenhierarchie 1]]&amp;Tabelle2[[#This Row],[Händler]]&amp;Tabelle2[[#This Row],[Kategorie]]&amp;Tabelle2[[#This Row],[Gruppe]]&amp;Tabelle2[[#This Row],[Name]]</f>
        <v>Edeka KonzernEdeka Nordbayern (ZL)EssigEssig CK 250mlKühne Weißwein Essig, 250ml Karaffe</v>
      </c>
    </row>
    <row r="562" spans="1:21">
      <c r="A562" t="s">
        <v>16</v>
      </c>
      <c r="B562" t="s">
        <v>20</v>
      </c>
      <c r="C562" t="s">
        <v>9</v>
      </c>
      <c r="D562" t="s">
        <v>190</v>
      </c>
      <c r="E562" t="s">
        <v>78</v>
      </c>
      <c r="F562">
        <v>25</v>
      </c>
      <c r="G562" t="s">
        <v>74</v>
      </c>
      <c r="H562">
        <v>0</v>
      </c>
      <c r="I562">
        <v>0</v>
      </c>
      <c r="J562">
        <v>0</v>
      </c>
      <c r="K562">
        <v>0</v>
      </c>
      <c r="L562">
        <v>0</v>
      </c>
      <c r="M562">
        <v>348</v>
      </c>
      <c r="N562">
        <v>1</v>
      </c>
      <c r="O562">
        <v>0</v>
      </c>
      <c r="P562">
        <v>501</v>
      </c>
      <c r="Q562">
        <v>0</v>
      </c>
      <c r="R562">
        <v>0</v>
      </c>
      <c r="U562" t="str">
        <f>Tabelle2[[#This Row],[Kundenhierarchie 1]]&amp;Tabelle2[[#This Row],[Händler]]&amp;Tabelle2[[#This Row],[Kategorie]]&amp;Tabelle2[[#This Row],[Gruppe]]&amp;Tabelle2[[#This Row],[Name]]</f>
        <v>Edeka KonzernEdeka Nordbayern (ZL)EssigEssig CK 250mlWalnuss &amp; Essig, 250 ml Karaffe</v>
      </c>
    </row>
    <row r="563" spans="1:21">
      <c r="A563" t="s">
        <v>16</v>
      </c>
      <c r="B563" t="s">
        <v>20</v>
      </c>
      <c r="C563" t="s">
        <v>9</v>
      </c>
      <c r="D563" t="s">
        <v>191</v>
      </c>
      <c r="E563" t="s">
        <v>61</v>
      </c>
      <c r="F563">
        <v>10</v>
      </c>
      <c r="G563" t="s">
        <v>51</v>
      </c>
      <c r="H563">
        <v>0.99425287356321834</v>
      </c>
      <c r="I563">
        <v>0.90686274509803921</v>
      </c>
      <c r="J563">
        <v>69.36661923635377</v>
      </c>
      <c r="K563">
        <v>4.8499146240210571</v>
      </c>
      <c r="L563">
        <v>346</v>
      </c>
      <c r="M563">
        <v>348</v>
      </c>
      <c r="N563">
        <v>204</v>
      </c>
      <c r="O563">
        <v>185</v>
      </c>
      <c r="P563">
        <v>501</v>
      </c>
      <c r="Q563">
        <v>83.228272754637828</v>
      </c>
      <c r="R563">
        <v>-1.0040555278542769</v>
      </c>
      <c r="U563" t="str">
        <f>Tabelle2[[#This Row],[Kundenhierarchie 1]]&amp;Tabelle2[[#This Row],[Händler]]&amp;Tabelle2[[#This Row],[Kategorie]]&amp;Tabelle2[[#This Row],[Gruppe]]&amp;Tabelle2[[#This Row],[Name]]</f>
        <v>Edeka KonzernEdeka Nordbayern (ZL)EssigEssig EssenzKühne Essig-Essenz, 400g, 10er Tray</v>
      </c>
    </row>
    <row r="564" spans="1:21">
      <c r="A564" t="s">
        <v>16</v>
      </c>
      <c r="B564" t="s">
        <v>20</v>
      </c>
      <c r="C564" t="s">
        <v>9</v>
      </c>
      <c r="D564" t="s">
        <v>192</v>
      </c>
      <c r="E564" t="s">
        <v>66</v>
      </c>
      <c r="F564">
        <v>14</v>
      </c>
      <c r="G564" t="s">
        <v>63</v>
      </c>
      <c r="H564">
        <v>0.99425287356321834</v>
      </c>
      <c r="I564">
        <v>0.92647058823529416</v>
      </c>
      <c r="J564">
        <v>49.561045672308055</v>
      </c>
      <c r="K564">
        <v>4.6187435695462851</v>
      </c>
      <c r="L564">
        <v>346</v>
      </c>
      <c r="M564">
        <v>348</v>
      </c>
      <c r="N564">
        <v>204</v>
      </c>
      <c r="O564">
        <v>189</v>
      </c>
      <c r="P564">
        <v>501</v>
      </c>
      <c r="Q564">
        <v>68.721317249881281</v>
      </c>
      <c r="R564">
        <v>2.4467846169611676</v>
      </c>
      <c r="U564" t="str">
        <f>Tabelle2[[#This Row],[Kundenhierarchie 1]]&amp;Tabelle2[[#This Row],[Händler]]&amp;Tabelle2[[#This Row],[Kategorie]]&amp;Tabelle2[[#This Row],[Gruppe]]&amp;Tabelle2[[#This Row],[Name]]</f>
        <v>Edeka KonzernEdeka Nordbayern (ZL)EssigEssig Exquisit 0,5lKühne Bio Apfel Essig 5% 0,5l Fl.</v>
      </c>
    </row>
    <row r="565" spans="1:21">
      <c r="A565" t="s">
        <v>16</v>
      </c>
      <c r="B565" t="s">
        <v>20</v>
      </c>
      <c r="C565" t="s">
        <v>9</v>
      </c>
      <c r="D565" t="s">
        <v>192</v>
      </c>
      <c r="E565" t="s">
        <v>65</v>
      </c>
      <c r="F565">
        <v>13</v>
      </c>
      <c r="G565" t="s">
        <v>63</v>
      </c>
      <c r="H565">
        <v>0.99425287356321834</v>
      </c>
      <c r="I565">
        <v>0.99019607843137258</v>
      </c>
      <c r="J565">
        <v>92.740737597167211</v>
      </c>
      <c r="K565">
        <v>14.726428189790912</v>
      </c>
      <c r="L565">
        <v>346</v>
      </c>
      <c r="M565">
        <v>348</v>
      </c>
      <c r="N565">
        <v>204</v>
      </c>
      <c r="O565">
        <v>202</v>
      </c>
      <c r="P565">
        <v>501</v>
      </c>
      <c r="Q565">
        <v>95.614093835956581</v>
      </c>
      <c r="R565">
        <v>8.5885542238159047</v>
      </c>
      <c r="U565" t="str">
        <f>Tabelle2[[#This Row],[Kundenhierarchie 1]]&amp;Tabelle2[[#This Row],[Händler]]&amp;Tabelle2[[#This Row],[Kategorie]]&amp;Tabelle2[[#This Row],[Gruppe]]&amp;Tabelle2[[#This Row],[Name]]</f>
        <v>Edeka KonzernEdeka Nordbayern (ZL)EssigEssig Exquisit 0,5lKühne Kräuteressig 5%, 0,5l Karaffe</v>
      </c>
    </row>
    <row r="566" spans="1:21">
      <c r="A566" t="s">
        <v>16</v>
      </c>
      <c r="B566" t="s">
        <v>20</v>
      </c>
      <c r="C566" t="s">
        <v>9</v>
      </c>
      <c r="D566" t="s">
        <v>192</v>
      </c>
      <c r="E566" t="s">
        <v>76</v>
      </c>
      <c r="F566">
        <v>23</v>
      </c>
      <c r="G566" t="s">
        <v>74</v>
      </c>
      <c r="H566">
        <v>0.5977011494252874</v>
      </c>
      <c r="I566">
        <v>0.83076923076923082</v>
      </c>
      <c r="J566">
        <v>25.515767838780452</v>
      </c>
      <c r="K566">
        <v>9.6066434060634318</v>
      </c>
      <c r="L566">
        <v>208</v>
      </c>
      <c r="M566">
        <v>348</v>
      </c>
      <c r="N566">
        <v>130</v>
      </c>
      <c r="O566">
        <v>108</v>
      </c>
      <c r="P566">
        <v>501</v>
      </c>
      <c r="Q566">
        <v>40.214042616429843</v>
      </c>
      <c r="R566">
        <v>4.2493742512070227</v>
      </c>
      <c r="U566" t="str">
        <f>Tabelle2[[#This Row],[Kundenhierarchie 1]]&amp;Tabelle2[[#This Row],[Händler]]&amp;Tabelle2[[#This Row],[Kategorie]]&amp;Tabelle2[[#This Row],[Gruppe]]&amp;Tabelle2[[#This Row],[Name]]</f>
        <v>Edeka KonzernEdeka Nordbayern (ZL)EssigEssig Exquisit 0,5lKühne Rotweinessig 6%, 0,5l Karaffe</v>
      </c>
    </row>
    <row r="567" spans="1:21">
      <c r="A567" t="s">
        <v>16</v>
      </c>
      <c r="B567" t="s">
        <v>20</v>
      </c>
      <c r="C567" t="s">
        <v>9</v>
      </c>
      <c r="D567" t="s">
        <v>192</v>
      </c>
      <c r="E567" t="s">
        <v>58</v>
      </c>
      <c r="F567">
        <v>7</v>
      </c>
      <c r="G567" t="s">
        <v>51</v>
      </c>
      <c r="H567">
        <v>0.99425287356321834</v>
      </c>
      <c r="I567">
        <v>0.98529411764705888</v>
      </c>
      <c r="J567">
        <v>81.326900976670061</v>
      </c>
      <c r="K567">
        <v>-5.916539181374004</v>
      </c>
      <c r="L567">
        <v>346</v>
      </c>
      <c r="M567">
        <v>348</v>
      </c>
      <c r="N567">
        <v>204</v>
      </c>
      <c r="O567">
        <v>201</v>
      </c>
      <c r="P567">
        <v>501</v>
      </c>
      <c r="Q567">
        <v>91.797276315668981</v>
      </c>
      <c r="R567">
        <v>-4.5754781653774614</v>
      </c>
      <c r="U567" t="str">
        <f>Tabelle2[[#This Row],[Kundenhierarchie 1]]&amp;Tabelle2[[#This Row],[Händler]]&amp;Tabelle2[[#This Row],[Kategorie]]&amp;Tabelle2[[#This Row],[Gruppe]]&amp;Tabelle2[[#This Row],[Name]]</f>
        <v>Edeka KonzernEdeka Nordbayern (ZL)EssigEssig Exquisit 0,5lKühne Weißweinessig 6%, 0,5l Karaffe</v>
      </c>
    </row>
    <row r="568" spans="1:21">
      <c r="A568" t="s">
        <v>16</v>
      </c>
      <c r="B568" t="s">
        <v>20</v>
      </c>
      <c r="C568" t="s">
        <v>9</v>
      </c>
      <c r="D568" t="s">
        <v>192</v>
      </c>
      <c r="E568" t="s">
        <v>94</v>
      </c>
      <c r="F568">
        <v>99</v>
      </c>
      <c r="G568" t="s">
        <v>74</v>
      </c>
      <c r="H568">
        <v>0</v>
      </c>
      <c r="I568">
        <v>0</v>
      </c>
      <c r="J568">
        <v>0</v>
      </c>
      <c r="K568">
        <v>0</v>
      </c>
      <c r="L568">
        <v>0</v>
      </c>
      <c r="M568">
        <v>348</v>
      </c>
      <c r="N568">
        <v>1</v>
      </c>
      <c r="O568">
        <v>0</v>
      </c>
      <c r="P568">
        <v>501</v>
      </c>
      <c r="Q568">
        <v>0</v>
      </c>
      <c r="R568">
        <v>0</v>
      </c>
      <c r="U568" t="str">
        <f>Tabelle2[[#This Row],[Kundenhierarchie 1]]&amp;Tabelle2[[#This Row],[Händler]]&amp;Tabelle2[[#This Row],[Kategorie]]&amp;Tabelle2[[#This Row],[Gruppe]]&amp;Tabelle2[[#This Row],[Name]]</f>
        <v>Edeka KonzernEdeka Nordbayern (ZL)EssigEssig Exquisit 0,5lLiebling d.Jahres, Schw.Johannisb., 0,5l</v>
      </c>
    </row>
    <row r="569" spans="1:21">
      <c r="A569" t="s">
        <v>16</v>
      </c>
      <c r="B569" t="s">
        <v>20</v>
      </c>
      <c r="C569" t="s">
        <v>9</v>
      </c>
      <c r="D569" t="s">
        <v>193</v>
      </c>
      <c r="E569" t="s">
        <v>81</v>
      </c>
      <c r="F569">
        <v>28</v>
      </c>
      <c r="G569" t="s">
        <v>74</v>
      </c>
      <c r="H569">
        <v>0</v>
      </c>
      <c r="I569">
        <v>0</v>
      </c>
      <c r="J569">
        <v>0</v>
      </c>
      <c r="K569">
        <v>0</v>
      </c>
      <c r="L569">
        <v>0</v>
      </c>
      <c r="M569">
        <v>348</v>
      </c>
      <c r="N569">
        <v>1</v>
      </c>
      <c r="O569">
        <v>0</v>
      </c>
      <c r="P569">
        <v>501</v>
      </c>
      <c r="Q569">
        <v>0</v>
      </c>
      <c r="R569">
        <v>0</v>
      </c>
      <c r="U569" t="str">
        <f>Tabelle2[[#This Row],[Kundenhierarchie 1]]&amp;Tabelle2[[#This Row],[Händler]]&amp;Tabelle2[[#This Row],[Kategorie]]&amp;Tabelle2[[#This Row],[Gruppe]]&amp;Tabelle2[[#This Row],[Name]]</f>
        <v>Edeka KonzernEdeka Nordbayern (ZL)EssigEssig Exquisit 100mlKühne Weißweinessig, 100ml Flasche</v>
      </c>
    </row>
    <row r="570" spans="1:21">
      <c r="A570" t="s">
        <v>16</v>
      </c>
      <c r="B570" t="s">
        <v>20</v>
      </c>
      <c r="C570" t="s">
        <v>9</v>
      </c>
      <c r="D570" t="s">
        <v>194</v>
      </c>
      <c r="E570" t="s">
        <v>79</v>
      </c>
      <c r="F570">
        <v>26</v>
      </c>
      <c r="G570" t="s">
        <v>74</v>
      </c>
      <c r="H570">
        <v>0</v>
      </c>
      <c r="I570">
        <v>0</v>
      </c>
      <c r="J570">
        <v>58.394249169137836</v>
      </c>
      <c r="K570">
        <v>-2.6202847413789794</v>
      </c>
      <c r="L570">
        <v>0</v>
      </c>
      <c r="M570">
        <v>348</v>
      </c>
      <c r="N570">
        <v>1</v>
      </c>
      <c r="O570">
        <v>0</v>
      </c>
      <c r="P570">
        <v>501</v>
      </c>
      <c r="Q570">
        <v>67.729185348012706</v>
      </c>
      <c r="R570">
        <v>-3.5157324840486837</v>
      </c>
      <c r="U570" t="str">
        <f>Tabelle2[[#This Row],[Kundenhierarchie 1]]&amp;Tabelle2[[#This Row],[Händler]]&amp;Tabelle2[[#This Row],[Kategorie]]&amp;Tabelle2[[#This Row],[Gruppe]]&amp;Tabelle2[[#This Row],[Name]]</f>
        <v>Edeka KonzernEdeka Nordbayern (ZL)EssigEssig Flasche 0,75lGurkenaufguss, 0,75l Glasfl.</v>
      </c>
    </row>
    <row r="571" spans="1:21">
      <c r="A571" t="s">
        <v>16</v>
      </c>
      <c r="B571" t="s">
        <v>20</v>
      </c>
      <c r="C571" t="s">
        <v>9</v>
      </c>
      <c r="D571" t="s">
        <v>194</v>
      </c>
      <c r="E571" t="s">
        <v>59</v>
      </c>
      <c r="F571">
        <v>8</v>
      </c>
      <c r="G571" t="s">
        <v>51</v>
      </c>
      <c r="H571">
        <v>0.5977011494252874</v>
      </c>
      <c r="I571">
        <v>0.98461538461538467</v>
      </c>
      <c r="J571">
        <v>0</v>
      </c>
      <c r="K571">
        <v>0</v>
      </c>
      <c r="L571">
        <v>208</v>
      </c>
      <c r="M571">
        <v>348</v>
      </c>
      <c r="N571">
        <v>130</v>
      </c>
      <c r="O571">
        <v>128</v>
      </c>
      <c r="P571">
        <v>0</v>
      </c>
      <c r="Q571">
        <v>0</v>
      </c>
      <c r="R571">
        <v>0</v>
      </c>
      <c r="U571" t="str">
        <f>Tabelle2[[#This Row],[Kundenhierarchie 1]]&amp;Tabelle2[[#This Row],[Händler]]&amp;Tabelle2[[#This Row],[Kategorie]]&amp;Tabelle2[[#This Row],[Gruppe]]&amp;Tabelle2[[#This Row],[Name]]</f>
        <v>Edeka KonzernEdeka Nordbayern (ZL)EssigEssig Flasche 0,75lKFM Kressi Kräuter VollwEs.5% 0,75l 12er</v>
      </c>
    </row>
    <row r="572" spans="1:21">
      <c r="A572" t="s">
        <v>16</v>
      </c>
      <c r="B572" t="s">
        <v>20</v>
      </c>
      <c r="C572" t="s">
        <v>9</v>
      </c>
      <c r="D572" t="s">
        <v>194</v>
      </c>
      <c r="E572" t="s">
        <v>56</v>
      </c>
      <c r="F572">
        <v>5</v>
      </c>
      <c r="G572" t="s">
        <v>51</v>
      </c>
      <c r="H572">
        <v>1</v>
      </c>
      <c r="I572">
        <v>0.99509803921568629</v>
      </c>
      <c r="J572">
        <v>91.216449181316435</v>
      </c>
      <c r="K572">
        <v>-2.2918388951679844</v>
      </c>
      <c r="L572">
        <v>348</v>
      </c>
      <c r="M572">
        <v>348</v>
      </c>
      <c r="N572">
        <v>204</v>
      </c>
      <c r="O572">
        <v>203</v>
      </c>
      <c r="P572">
        <v>501</v>
      </c>
      <c r="Q572">
        <v>97.374075507625548</v>
      </c>
      <c r="R572">
        <v>-1.1903821639154444</v>
      </c>
      <c r="U572" t="str">
        <f>Tabelle2[[#This Row],[Kundenhierarchie 1]]&amp;Tabelle2[[#This Row],[Händler]]&amp;Tabelle2[[#This Row],[Kategorie]]&amp;Tabelle2[[#This Row],[Gruppe]]&amp;Tabelle2[[#This Row],[Name]]</f>
        <v>Edeka KonzernEdeka Nordbayern (ZL)EssigEssig Flasche 0,75lSalata kräuterwürzig, 0,75l Glasflasche</v>
      </c>
    </row>
    <row r="573" spans="1:21">
      <c r="A573" t="s">
        <v>16</v>
      </c>
      <c r="B573" t="s">
        <v>20</v>
      </c>
      <c r="C573" t="s">
        <v>9</v>
      </c>
      <c r="D573" t="s">
        <v>194</v>
      </c>
      <c r="E573" t="s">
        <v>72</v>
      </c>
      <c r="F573">
        <v>20</v>
      </c>
      <c r="G573" t="s">
        <v>63</v>
      </c>
      <c r="H573">
        <v>0.5977011494252874</v>
      </c>
      <c r="I573">
        <v>0.94615384615384612</v>
      </c>
      <c r="J573">
        <v>42.108428942159179</v>
      </c>
      <c r="K573">
        <v>-11.416347580607667</v>
      </c>
      <c r="L573">
        <v>208</v>
      </c>
      <c r="M573">
        <v>348</v>
      </c>
      <c r="N573">
        <v>130</v>
      </c>
      <c r="O573">
        <v>123</v>
      </c>
      <c r="P573">
        <v>501</v>
      </c>
      <c r="Q573">
        <v>48.757855243824821</v>
      </c>
      <c r="R573">
        <v>-23.981459508141</v>
      </c>
      <c r="U573" t="str">
        <f>Tabelle2[[#This Row],[Kundenhierarchie 1]]&amp;Tabelle2[[#This Row],[Händler]]&amp;Tabelle2[[#This Row],[Kategorie]]&amp;Tabelle2[[#This Row],[Gruppe]]&amp;Tabelle2[[#This Row],[Name]]</f>
        <v>Edeka KonzernEdeka Nordbayern (ZL)EssigEssig Flasche 0,75lTafelessig 5%, 0,75l Glasflasche</v>
      </c>
    </row>
    <row r="574" spans="1:21">
      <c r="A574" t="s">
        <v>16</v>
      </c>
      <c r="B574" t="s">
        <v>20</v>
      </c>
      <c r="C574" t="s">
        <v>9</v>
      </c>
      <c r="D574" t="s">
        <v>195</v>
      </c>
      <c r="E574" t="s">
        <v>89</v>
      </c>
      <c r="F574">
        <v>36</v>
      </c>
      <c r="G574" t="s">
        <v>74</v>
      </c>
      <c r="H574">
        <v>0</v>
      </c>
      <c r="I574">
        <v>0</v>
      </c>
      <c r="J574">
        <v>41.789758445447688</v>
      </c>
      <c r="K574">
        <v>7.6140582130414831</v>
      </c>
      <c r="L574">
        <v>0</v>
      </c>
      <c r="M574">
        <v>348</v>
      </c>
      <c r="N574">
        <v>1</v>
      </c>
      <c r="O574">
        <v>0</v>
      </c>
      <c r="P574">
        <v>501</v>
      </c>
      <c r="Q574">
        <v>46.152665117162805</v>
      </c>
      <c r="R574">
        <v>-6.8701396322500727</v>
      </c>
      <c r="U574" t="str">
        <f>Tabelle2[[#This Row],[Kundenhierarchie 1]]&amp;Tabelle2[[#This Row],[Händler]]&amp;Tabelle2[[#This Row],[Kategorie]]&amp;Tabelle2[[#This Row],[Gruppe]]&amp;Tabelle2[[#This Row],[Name]]</f>
        <v>Edeka KonzernEdeka Nordbayern (ZL)EssigEssig Kanister &lt;5lGurkenaufguss gebrauchsfertig, 5l Kan.</v>
      </c>
    </row>
    <row r="575" spans="1:21">
      <c r="A575" t="s">
        <v>16</v>
      </c>
      <c r="B575" t="s">
        <v>20</v>
      </c>
      <c r="C575" t="s">
        <v>9</v>
      </c>
      <c r="D575" t="s">
        <v>195</v>
      </c>
      <c r="E575" t="s">
        <v>87</v>
      </c>
      <c r="F575">
        <v>34</v>
      </c>
      <c r="G575" t="s">
        <v>74</v>
      </c>
      <c r="H575">
        <v>0</v>
      </c>
      <c r="I575">
        <v>0</v>
      </c>
      <c r="J575">
        <v>30.982686759204846</v>
      </c>
      <c r="K575">
        <v>-17.558681392491128</v>
      </c>
      <c r="L575">
        <v>0</v>
      </c>
      <c r="M575">
        <v>348</v>
      </c>
      <c r="N575">
        <v>1</v>
      </c>
      <c r="O575">
        <v>0</v>
      </c>
      <c r="P575">
        <v>501</v>
      </c>
      <c r="Q575">
        <v>49.021307896778666</v>
      </c>
      <c r="R575">
        <v>-13.409788574129777</v>
      </c>
      <c r="U575" t="str">
        <f>Tabelle2[[#This Row],[Kundenhierarchie 1]]&amp;Tabelle2[[#This Row],[Händler]]&amp;Tabelle2[[#This Row],[Kategorie]]&amp;Tabelle2[[#This Row],[Gruppe]]&amp;Tabelle2[[#This Row],[Name]]</f>
        <v>Edeka KonzernEdeka Nordbayern (ZL)EssigEssig Kanister &lt;5lGurkenaufguss, 2l Kanister</v>
      </c>
    </row>
    <row r="576" spans="1:21">
      <c r="A576" t="s">
        <v>16</v>
      </c>
      <c r="B576" t="s">
        <v>20</v>
      </c>
      <c r="C576" t="s">
        <v>9</v>
      </c>
      <c r="D576" t="s">
        <v>195</v>
      </c>
      <c r="E576" t="s">
        <v>80</v>
      </c>
      <c r="F576">
        <v>27</v>
      </c>
      <c r="G576" t="s">
        <v>74</v>
      </c>
      <c r="H576">
        <v>0</v>
      </c>
      <c r="I576">
        <v>0</v>
      </c>
      <c r="J576">
        <v>0</v>
      </c>
      <c r="K576">
        <v>0</v>
      </c>
      <c r="L576">
        <v>0</v>
      </c>
      <c r="M576">
        <v>348</v>
      </c>
      <c r="N576">
        <v>1</v>
      </c>
      <c r="O576">
        <v>0</v>
      </c>
      <c r="P576">
        <v>0</v>
      </c>
      <c r="Q576">
        <v>0</v>
      </c>
      <c r="R576">
        <v>0</v>
      </c>
      <c r="U576" t="str">
        <f>Tabelle2[[#This Row],[Kundenhierarchie 1]]&amp;Tabelle2[[#This Row],[Händler]]&amp;Tabelle2[[#This Row],[Kategorie]]&amp;Tabelle2[[#This Row],[Gruppe]]&amp;Tabelle2[[#This Row],[Name]]</f>
        <v>Edeka KonzernEdeka Nordbayern (ZL)EssigEssig Kanister &lt;5lKFM Kressi Kr. vollwürziger Essig 5l Kan</v>
      </c>
    </row>
    <row r="577" spans="1:21">
      <c r="A577" t="s">
        <v>16</v>
      </c>
      <c r="B577" t="s">
        <v>20</v>
      </c>
      <c r="C577" t="s">
        <v>9</v>
      </c>
      <c r="D577" t="s">
        <v>195</v>
      </c>
      <c r="E577" t="s">
        <v>90</v>
      </c>
      <c r="F577">
        <v>99</v>
      </c>
      <c r="G577" t="s">
        <v>74</v>
      </c>
      <c r="H577">
        <v>0</v>
      </c>
      <c r="I577">
        <v>0</v>
      </c>
      <c r="J577">
        <v>0</v>
      </c>
      <c r="K577">
        <v>0</v>
      </c>
      <c r="L577">
        <v>0</v>
      </c>
      <c r="M577">
        <v>348</v>
      </c>
      <c r="N577">
        <v>1</v>
      </c>
      <c r="O577">
        <v>0</v>
      </c>
      <c r="P577">
        <v>0</v>
      </c>
      <c r="Q577">
        <v>0</v>
      </c>
      <c r="R577">
        <v>0</v>
      </c>
      <c r="U577" t="str">
        <f>Tabelle2[[#This Row],[Kundenhierarchie 1]]&amp;Tabelle2[[#This Row],[Händler]]&amp;Tabelle2[[#This Row],[Kategorie]]&amp;Tabelle2[[#This Row],[Gruppe]]&amp;Tabelle2[[#This Row],[Name]]</f>
        <v>Edeka KonzernEdeka Nordbayern (ZL)EssigEssig Kanister &lt;5lKuehne Aceto Bals.di Modena 6%, 2l Kan.</v>
      </c>
    </row>
    <row r="578" spans="1:21">
      <c r="A578" t="s">
        <v>16</v>
      </c>
      <c r="B578" t="s">
        <v>20</v>
      </c>
      <c r="C578" t="s">
        <v>9</v>
      </c>
      <c r="D578" t="s">
        <v>195</v>
      </c>
      <c r="E578" t="s">
        <v>91</v>
      </c>
      <c r="F578">
        <v>99</v>
      </c>
      <c r="G578" t="s">
        <v>74</v>
      </c>
      <c r="H578">
        <v>0</v>
      </c>
      <c r="I578">
        <v>0</v>
      </c>
      <c r="J578">
        <v>0</v>
      </c>
      <c r="K578">
        <v>0</v>
      </c>
      <c r="L578">
        <v>0</v>
      </c>
      <c r="M578">
        <v>348</v>
      </c>
      <c r="N578">
        <v>1</v>
      </c>
      <c r="O578">
        <v>0</v>
      </c>
      <c r="P578">
        <v>0</v>
      </c>
      <c r="Q578">
        <v>0</v>
      </c>
      <c r="R578">
        <v>0</v>
      </c>
      <c r="U578" t="str">
        <f>Tabelle2[[#This Row],[Kundenhierarchie 1]]&amp;Tabelle2[[#This Row],[Händler]]&amp;Tabelle2[[#This Row],[Kategorie]]&amp;Tabelle2[[#This Row],[Gruppe]]&amp;Tabelle2[[#This Row],[Name]]</f>
        <v>Edeka KonzernEdeka Nordbayern (ZL)EssigEssig Kanister &lt;5lKuehne Condimento Balsa.Bianco, 2l Kan.</v>
      </c>
    </row>
    <row r="579" spans="1:21">
      <c r="A579" t="s">
        <v>16</v>
      </c>
      <c r="B579" t="s">
        <v>20</v>
      </c>
      <c r="C579" t="s">
        <v>9</v>
      </c>
      <c r="D579" t="s">
        <v>195</v>
      </c>
      <c r="E579" t="s">
        <v>92</v>
      </c>
      <c r="F579">
        <v>99</v>
      </c>
      <c r="G579" t="s">
        <v>74</v>
      </c>
      <c r="H579">
        <v>0</v>
      </c>
      <c r="I579">
        <v>0</v>
      </c>
      <c r="J579">
        <v>0</v>
      </c>
      <c r="K579">
        <v>0</v>
      </c>
      <c r="L579">
        <v>0</v>
      </c>
      <c r="M579">
        <v>348</v>
      </c>
      <c r="N579">
        <v>1</v>
      </c>
      <c r="O579">
        <v>0</v>
      </c>
      <c r="P579">
        <v>0</v>
      </c>
      <c r="Q579">
        <v>0</v>
      </c>
      <c r="R579">
        <v>0</v>
      </c>
      <c r="U579" t="str">
        <f>Tabelle2[[#This Row],[Kundenhierarchie 1]]&amp;Tabelle2[[#This Row],[Händler]]&amp;Tabelle2[[#This Row],[Kategorie]]&amp;Tabelle2[[#This Row],[Gruppe]]&amp;Tabelle2[[#This Row],[Name]]</f>
        <v>Edeka KonzernEdeka Nordbayern (ZL)EssigEssig Kanister &lt;5lKuehne Rotweinessig 6%, 2l Kanister</v>
      </c>
    </row>
    <row r="580" spans="1:21">
      <c r="A580" t="s">
        <v>16</v>
      </c>
      <c r="B580" t="s">
        <v>20</v>
      </c>
      <c r="C580" t="s">
        <v>9</v>
      </c>
      <c r="D580" t="s">
        <v>195</v>
      </c>
      <c r="E580" t="s">
        <v>93</v>
      </c>
      <c r="F580">
        <v>99</v>
      </c>
      <c r="G580" t="s">
        <v>74</v>
      </c>
      <c r="H580">
        <v>0</v>
      </c>
      <c r="I580">
        <v>0</v>
      </c>
      <c r="J580">
        <v>0</v>
      </c>
      <c r="K580">
        <v>0</v>
      </c>
      <c r="L580">
        <v>0</v>
      </c>
      <c r="M580">
        <v>348</v>
      </c>
      <c r="N580">
        <v>1</v>
      </c>
      <c r="O580">
        <v>0</v>
      </c>
      <c r="P580">
        <v>0</v>
      </c>
      <c r="Q580">
        <v>0</v>
      </c>
      <c r="R580">
        <v>0</v>
      </c>
      <c r="U580" t="str">
        <f>Tabelle2[[#This Row],[Kundenhierarchie 1]]&amp;Tabelle2[[#This Row],[Händler]]&amp;Tabelle2[[#This Row],[Kategorie]]&amp;Tabelle2[[#This Row],[Gruppe]]&amp;Tabelle2[[#This Row],[Name]]</f>
        <v>Edeka KonzernEdeka Nordbayern (ZL)EssigEssig Kanister &lt;5lKuehne Weissweinessig 6%, 2l Kanister</v>
      </c>
    </row>
    <row r="581" spans="1:21">
      <c r="A581" t="s">
        <v>16</v>
      </c>
      <c r="B581" t="s">
        <v>20</v>
      </c>
      <c r="C581" t="s">
        <v>9</v>
      </c>
      <c r="D581" t="s">
        <v>195</v>
      </c>
      <c r="E581" t="s">
        <v>95</v>
      </c>
      <c r="F581">
        <v>99</v>
      </c>
      <c r="G581" t="s">
        <v>74</v>
      </c>
      <c r="H581">
        <v>0.5977011494252874</v>
      </c>
      <c r="I581">
        <v>0.63846153846153841</v>
      </c>
      <c r="J581">
        <v>0</v>
      </c>
      <c r="K581">
        <v>0</v>
      </c>
      <c r="L581">
        <v>208</v>
      </c>
      <c r="M581">
        <v>348</v>
      </c>
      <c r="N581">
        <v>130</v>
      </c>
      <c r="O581">
        <v>83</v>
      </c>
      <c r="P581">
        <v>0</v>
      </c>
      <c r="Q581">
        <v>0</v>
      </c>
      <c r="R581">
        <v>0</v>
      </c>
      <c r="U581" t="str">
        <f>Tabelle2[[#This Row],[Kundenhierarchie 1]]&amp;Tabelle2[[#This Row],[Händler]]&amp;Tabelle2[[#This Row],[Kategorie]]&amp;Tabelle2[[#This Row],[Gruppe]]&amp;Tabelle2[[#This Row],[Name]]</f>
        <v>Edeka KonzernEdeka Nordbayern (ZL)EssigEssig Kanister &lt;5lStein UnivTafelessig a Branntw.5% 5l Kan</v>
      </c>
    </row>
    <row r="582" spans="1:21">
      <c r="A582" t="s">
        <v>16</v>
      </c>
      <c r="B582" t="s">
        <v>20</v>
      </c>
      <c r="C582" t="s">
        <v>9</v>
      </c>
      <c r="D582" t="s">
        <v>196</v>
      </c>
      <c r="E582" t="s">
        <v>57</v>
      </c>
      <c r="F582">
        <v>6</v>
      </c>
      <c r="G582" t="s">
        <v>51</v>
      </c>
      <c r="H582">
        <v>0.5977011494252874</v>
      </c>
      <c r="I582">
        <v>0.97692307692307689</v>
      </c>
      <c r="J582">
        <v>54.528256606262126</v>
      </c>
      <c r="K582">
        <v>2.8942382593371629</v>
      </c>
      <c r="L582">
        <v>208</v>
      </c>
      <c r="M582">
        <v>348</v>
      </c>
      <c r="N582">
        <v>130</v>
      </c>
      <c r="O582">
        <v>127</v>
      </c>
      <c r="P582">
        <v>501</v>
      </c>
      <c r="Q582">
        <v>68.253357217401359</v>
      </c>
      <c r="R582">
        <v>3.4495219232898364</v>
      </c>
      <c r="U582" t="str">
        <f>Tabelle2[[#This Row],[Kundenhierarchie 1]]&amp;Tabelle2[[#This Row],[Händler]]&amp;Tabelle2[[#This Row],[Kategorie]]&amp;Tabelle2[[#This Row],[Gruppe]]&amp;Tabelle2[[#This Row],[Name]]</f>
        <v>Edeka KonzernEdeka Nordbayern (ZL)EssigEssig KeulenApfelessig 5%, 0,75l Fl.</v>
      </c>
    </row>
    <row r="583" spans="1:21">
      <c r="A583" t="s">
        <v>16</v>
      </c>
      <c r="B583" t="s">
        <v>20</v>
      </c>
      <c r="C583" t="s">
        <v>9</v>
      </c>
      <c r="D583" t="s">
        <v>196</v>
      </c>
      <c r="E583" t="s">
        <v>82</v>
      </c>
      <c r="F583">
        <v>29</v>
      </c>
      <c r="G583" t="s">
        <v>74</v>
      </c>
      <c r="H583">
        <v>0</v>
      </c>
      <c r="I583">
        <v>0</v>
      </c>
      <c r="J583">
        <v>0</v>
      </c>
      <c r="K583">
        <v>0</v>
      </c>
      <c r="L583">
        <v>0</v>
      </c>
      <c r="M583">
        <v>348</v>
      </c>
      <c r="N583">
        <v>1</v>
      </c>
      <c r="O583">
        <v>0</v>
      </c>
      <c r="P583">
        <v>501</v>
      </c>
      <c r="Q583">
        <v>0</v>
      </c>
      <c r="R583">
        <v>0</v>
      </c>
      <c r="U583" t="str">
        <f>Tabelle2[[#This Row],[Kundenhierarchie 1]]&amp;Tabelle2[[#This Row],[Händler]]&amp;Tabelle2[[#This Row],[Kategorie]]&amp;Tabelle2[[#This Row],[Gruppe]]&amp;Tabelle2[[#This Row],[Name]]</f>
        <v>Edeka KonzernEdeka Nordbayern (ZL)EssigEssig KeulenEssig plus Zitrone, 0,75l Glasfl.</v>
      </c>
    </row>
    <row r="584" spans="1:21">
      <c r="A584" t="s">
        <v>16</v>
      </c>
      <c r="B584" t="s">
        <v>20</v>
      </c>
      <c r="C584" t="s">
        <v>9</v>
      </c>
      <c r="D584" t="s">
        <v>196</v>
      </c>
      <c r="E584" t="s">
        <v>54</v>
      </c>
      <c r="F584">
        <v>3</v>
      </c>
      <c r="G584" t="s">
        <v>51</v>
      </c>
      <c r="H584">
        <v>0.99425287356321834</v>
      </c>
      <c r="I584">
        <v>0.98529411764705888</v>
      </c>
      <c r="J584">
        <v>78.24253719800619</v>
      </c>
      <c r="K584">
        <v>-2.65902690963705</v>
      </c>
      <c r="L584">
        <v>346</v>
      </c>
      <c r="M584">
        <v>348</v>
      </c>
      <c r="N584">
        <v>204</v>
      </c>
      <c r="O584">
        <v>201</v>
      </c>
      <c r="P584">
        <v>501</v>
      </c>
      <c r="Q584">
        <v>90.534556384458483</v>
      </c>
      <c r="R584">
        <v>-1.1183955284373468</v>
      </c>
      <c r="U584" t="str">
        <f>Tabelle2[[#This Row],[Kundenhierarchie 1]]&amp;Tabelle2[[#This Row],[Händler]]&amp;Tabelle2[[#This Row],[Kategorie]]&amp;Tabelle2[[#This Row],[Gruppe]]&amp;Tabelle2[[#This Row],[Name]]</f>
        <v>Edeka KonzernEdeka Nordbayern (ZL)EssigEssig KeulenSurol 7-Krt Essig, 0,75l Fl.</v>
      </c>
    </row>
    <row r="585" spans="1:21">
      <c r="A585" t="s">
        <v>16</v>
      </c>
      <c r="B585" t="s">
        <v>20</v>
      </c>
      <c r="C585" t="s">
        <v>9</v>
      </c>
      <c r="D585" t="s">
        <v>196</v>
      </c>
      <c r="E585" t="s">
        <v>73</v>
      </c>
      <c r="F585">
        <v>21</v>
      </c>
      <c r="G585" t="s">
        <v>63</v>
      </c>
      <c r="H585">
        <v>0.5977011494252874</v>
      </c>
      <c r="I585">
        <v>0.9538461538461539</v>
      </c>
      <c r="J585">
        <v>51.077807913740202</v>
      </c>
      <c r="K585">
        <v>-11.665255221932055</v>
      </c>
      <c r="L585">
        <v>208</v>
      </c>
      <c r="M585">
        <v>348</v>
      </c>
      <c r="N585">
        <v>130</v>
      </c>
      <c r="O585">
        <v>124</v>
      </c>
      <c r="P585">
        <v>501</v>
      </c>
      <c r="Q585">
        <v>65.27898064402082</v>
      </c>
      <c r="R585">
        <v>-18.702838133516622</v>
      </c>
      <c r="U585" t="str">
        <f>Tabelle2[[#This Row],[Kundenhierarchie 1]]&amp;Tabelle2[[#This Row],[Händler]]&amp;Tabelle2[[#This Row],[Kategorie]]&amp;Tabelle2[[#This Row],[Gruppe]]&amp;Tabelle2[[#This Row],[Name]]</f>
        <v>Edeka KonzernEdeka Nordbayern (ZL)EssigEssig KeulenWeinwürziger Essig 5%, 0,75l Glasflasche</v>
      </c>
    </row>
    <row r="586" spans="1:21">
      <c r="A586" t="s">
        <v>16</v>
      </c>
      <c r="B586" t="s">
        <v>20</v>
      </c>
      <c r="C586" t="s">
        <v>9</v>
      </c>
      <c r="D586" t="s">
        <v>197</v>
      </c>
      <c r="E586" t="s">
        <v>85</v>
      </c>
      <c r="F586">
        <v>32</v>
      </c>
      <c r="G586" t="s">
        <v>74</v>
      </c>
      <c r="H586">
        <v>0</v>
      </c>
      <c r="I586">
        <v>0</v>
      </c>
      <c r="J586">
        <v>0</v>
      </c>
      <c r="K586">
        <v>0</v>
      </c>
      <c r="L586">
        <v>0</v>
      </c>
      <c r="M586">
        <v>348</v>
      </c>
      <c r="N586">
        <v>1</v>
      </c>
      <c r="O586">
        <v>0</v>
      </c>
      <c r="P586">
        <v>501</v>
      </c>
      <c r="Q586">
        <v>0</v>
      </c>
      <c r="R586">
        <v>0</v>
      </c>
      <c r="U586" t="str">
        <f>Tabelle2[[#This Row],[Kundenhierarchie 1]]&amp;Tabelle2[[#This Row],[Händler]]&amp;Tabelle2[[#This Row],[Kategorie]]&amp;Tabelle2[[#This Row],[Gruppe]]&amp;Tabelle2[[#This Row],[Name]]</f>
        <v>Edeka KonzernEdeka Nordbayern (ZL)EssigVitasurVitasur Apfelessig-Trank, 0,75l Glasfl.</v>
      </c>
    </row>
    <row r="587" spans="1:21">
      <c r="A587" t="s">
        <v>16</v>
      </c>
      <c r="B587" t="s">
        <v>20</v>
      </c>
      <c r="C587" t="s">
        <v>14</v>
      </c>
      <c r="D587" t="s">
        <v>199</v>
      </c>
      <c r="E587" t="s">
        <v>198</v>
      </c>
      <c r="F587">
        <v>19</v>
      </c>
      <c r="G587" t="s">
        <v>74</v>
      </c>
      <c r="H587">
        <v>0.9942196531791907</v>
      </c>
      <c r="I587">
        <v>0</v>
      </c>
      <c r="J587">
        <v>88.259000538323733</v>
      </c>
      <c r="K587">
        <v>7.3295183476901418</v>
      </c>
      <c r="L587">
        <v>344</v>
      </c>
      <c r="M587">
        <v>346</v>
      </c>
      <c r="N587">
        <v>1</v>
      </c>
      <c r="O587">
        <v>0</v>
      </c>
      <c r="P587">
        <v>501</v>
      </c>
      <c r="Q587">
        <v>91.444691301332227</v>
      </c>
      <c r="R587">
        <v>1.9441567260300161</v>
      </c>
      <c r="U587" t="str">
        <f>Tabelle2[[#This Row],[Kundenhierarchie 1]]&amp;Tabelle2[[#This Row],[Händler]]&amp;Tabelle2[[#This Row],[Kategorie]]&amp;Tabelle2[[#This Row],[Gruppe]]&amp;Tabelle2[[#This Row],[Name]]</f>
        <v>Edeka KonzernEdeka Nordbayern (ZL)Gemüse in EssigGemüse in Essig -370 ml GL.Bohnensalat, 370ml Glas, 10er Tray</v>
      </c>
    </row>
    <row r="588" spans="1:21">
      <c r="A588" t="s">
        <v>16</v>
      </c>
      <c r="B588" t="s">
        <v>20</v>
      </c>
      <c r="C588" t="s">
        <v>14</v>
      </c>
      <c r="D588" t="s">
        <v>199</v>
      </c>
      <c r="E588" t="s">
        <v>200</v>
      </c>
      <c r="F588">
        <v>18</v>
      </c>
      <c r="G588" t="s">
        <v>74</v>
      </c>
      <c r="H588">
        <v>0.59826589595375723</v>
      </c>
      <c r="I588">
        <v>0</v>
      </c>
      <c r="J588">
        <v>59.10672067719532</v>
      </c>
      <c r="K588">
        <v>-9.9640318974858122</v>
      </c>
      <c r="L588">
        <v>207</v>
      </c>
      <c r="M588">
        <v>346</v>
      </c>
      <c r="N588">
        <v>1</v>
      </c>
      <c r="O588">
        <v>0</v>
      </c>
      <c r="P588">
        <v>501</v>
      </c>
      <c r="Q588">
        <v>73.460577897492882</v>
      </c>
      <c r="R588">
        <v>-12.190767382537558</v>
      </c>
      <c r="U588" t="str">
        <f>Tabelle2[[#This Row],[Kundenhierarchie 1]]&amp;Tabelle2[[#This Row],[Händler]]&amp;Tabelle2[[#This Row],[Kategorie]]&amp;Tabelle2[[#This Row],[Gruppe]]&amp;Tabelle2[[#This Row],[Name]]</f>
        <v>Edeka KonzernEdeka Nordbayern (ZL)Gemüse in EssigGemüse in Essig -370 ml GL.Karottensalat, 370ml Glas, 10er Tray</v>
      </c>
    </row>
    <row r="589" spans="1:21">
      <c r="A589" t="s">
        <v>16</v>
      </c>
      <c r="B589" t="s">
        <v>20</v>
      </c>
      <c r="C589" t="s">
        <v>14</v>
      </c>
      <c r="D589" t="s">
        <v>199</v>
      </c>
      <c r="E589" t="s">
        <v>201</v>
      </c>
      <c r="F589">
        <v>12</v>
      </c>
      <c r="G589" t="s">
        <v>63</v>
      </c>
      <c r="H589">
        <v>0.59826589595375723</v>
      </c>
      <c r="I589">
        <v>0</v>
      </c>
      <c r="J589">
        <v>60.719334097278569</v>
      </c>
      <c r="K589">
        <v>1.4403804435184362</v>
      </c>
      <c r="L589">
        <v>207</v>
      </c>
      <c r="M589">
        <v>346</v>
      </c>
      <c r="N589">
        <v>1</v>
      </c>
      <c r="O589">
        <v>0</v>
      </c>
      <c r="P589">
        <v>501</v>
      </c>
      <c r="Q589">
        <v>73.71073691189352</v>
      </c>
      <c r="R589">
        <v>-1.798175115987803</v>
      </c>
      <c r="U589" t="str">
        <f>Tabelle2[[#This Row],[Kundenhierarchie 1]]&amp;Tabelle2[[#This Row],[Händler]]&amp;Tabelle2[[#This Row],[Kategorie]]&amp;Tabelle2[[#This Row],[Gruppe]]&amp;Tabelle2[[#This Row],[Name]]</f>
        <v>Edeka KonzernEdeka Nordbayern (ZL)Gemüse in EssigGemüse in Essig -370 ml GL.Kürbis, 370ml Glas, 10er Tray</v>
      </c>
    </row>
    <row r="590" spans="1:21">
      <c r="A590" t="s">
        <v>16</v>
      </c>
      <c r="B590" t="s">
        <v>20</v>
      </c>
      <c r="C590" t="s">
        <v>14</v>
      </c>
      <c r="D590" t="s">
        <v>199</v>
      </c>
      <c r="E590" t="s">
        <v>202</v>
      </c>
      <c r="F590">
        <v>4</v>
      </c>
      <c r="G590" t="s">
        <v>51</v>
      </c>
      <c r="H590">
        <v>0.59826589595375723</v>
      </c>
      <c r="I590">
        <v>0</v>
      </c>
      <c r="J590">
        <v>50.837095101595118</v>
      </c>
      <c r="K590">
        <v>-4.5365296932220458</v>
      </c>
      <c r="L590">
        <v>207</v>
      </c>
      <c r="M590">
        <v>346</v>
      </c>
      <c r="N590">
        <v>1</v>
      </c>
      <c r="O590">
        <v>0</v>
      </c>
      <c r="P590">
        <v>501</v>
      </c>
      <c r="Q590">
        <v>66.105334108577821</v>
      </c>
      <c r="R590">
        <v>-9.3965134781561517</v>
      </c>
      <c r="U590" t="str">
        <f>Tabelle2[[#This Row],[Kundenhierarchie 1]]&amp;Tabelle2[[#This Row],[Händler]]&amp;Tabelle2[[#This Row],[Kategorie]]&amp;Tabelle2[[#This Row],[Gruppe]]&amp;Tabelle2[[#This Row],[Name]]</f>
        <v>Edeka KonzernEdeka Nordbayern (ZL)Gemüse in EssigGemüse in Essig -370 ml GL.Maiskölbchen, 212ml Glas, 10er Tray</v>
      </c>
    </row>
    <row r="591" spans="1:21">
      <c r="A591" t="s">
        <v>16</v>
      </c>
      <c r="B591" t="s">
        <v>20</v>
      </c>
      <c r="C591" t="s">
        <v>14</v>
      </c>
      <c r="D591" t="s">
        <v>199</v>
      </c>
      <c r="E591" t="s">
        <v>203</v>
      </c>
      <c r="F591">
        <v>11</v>
      </c>
      <c r="G591" t="s">
        <v>63</v>
      </c>
      <c r="H591">
        <v>0.59826589595375723</v>
      </c>
      <c r="I591">
        <v>0</v>
      </c>
      <c r="J591">
        <v>58.037243472232582</v>
      </c>
      <c r="K591">
        <v>-17.772359968106702</v>
      </c>
      <c r="L591">
        <v>207</v>
      </c>
      <c r="M591">
        <v>346</v>
      </c>
      <c r="N591">
        <v>1</v>
      </c>
      <c r="O591">
        <v>0</v>
      </c>
      <c r="P591">
        <v>501</v>
      </c>
      <c r="Q591">
        <v>69.248204050803636</v>
      </c>
      <c r="R591">
        <v>-18.452515257126549</v>
      </c>
      <c r="U591" t="str">
        <f>Tabelle2[[#This Row],[Kundenhierarchie 1]]&amp;Tabelle2[[#This Row],[Händler]]&amp;Tabelle2[[#This Row],[Kategorie]]&amp;Tabelle2[[#This Row],[Gruppe]]&amp;Tabelle2[[#This Row],[Name]]</f>
        <v>Edeka KonzernEdeka Nordbayern (ZL)Gemüse in EssigGemüse in Essig -370 ml GL.Mixed Pickles, 370ml Glas, 10er Tray</v>
      </c>
    </row>
    <row r="592" spans="1:21">
      <c r="A592" t="s">
        <v>16</v>
      </c>
      <c r="B592" t="s">
        <v>20</v>
      </c>
      <c r="C592" t="s">
        <v>14</v>
      </c>
      <c r="D592" t="s">
        <v>199</v>
      </c>
      <c r="E592" t="s">
        <v>204</v>
      </c>
      <c r="F592">
        <v>13</v>
      </c>
      <c r="G592" t="s">
        <v>63</v>
      </c>
      <c r="H592">
        <v>0.9942196531791907</v>
      </c>
      <c r="I592">
        <v>0</v>
      </c>
      <c r="J592">
        <v>85.947320147894814</v>
      </c>
      <c r="K592">
        <v>-8.2591717681174988</v>
      </c>
      <c r="L592">
        <v>344</v>
      </c>
      <c r="M592">
        <v>346</v>
      </c>
      <c r="N592">
        <v>1</v>
      </c>
      <c r="O592">
        <v>0</v>
      </c>
      <c r="P592">
        <v>501</v>
      </c>
      <c r="Q592">
        <v>92.166565843686612</v>
      </c>
      <c r="R592">
        <v>-4.2723330004396871</v>
      </c>
      <c r="U592" t="str">
        <f>Tabelle2[[#This Row],[Kundenhierarchie 1]]&amp;Tabelle2[[#This Row],[Händler]]&amp;Tabelle2[[#This Row],[Kategorie]]&amp;Tabelle2[[#This Row],[Gruppe]]&amp;Tabelle2[[#This Row],[Name]]</f>
        <v>Edeka KonzernEdeka Nordbayern (ZL)Gemüse in EssigGemüse in Essig -370 ml GL.Paprika Streifen, 370ml Gl, 10er Tray</v>
      </c>
    </row>
    <row r="593" spans="1:21">
      <c r="A593" t="s">
        <v>16</v>
      </c>
      <c r="B593" t="s">
        <v>20</v>
      </c>
      <c r="C593" t="s">
        <v>14</v>
      </c>
      <c r="D593" t="s">
        <v>199</v>
      </c>
      <c r="E593" t="s">
        <v>205</v>
      </c>
      <c r="F593">
        <v>15</v>
      </c>
      <c r="G593" t="s">
        <v>63</v>
      </c>
      <c r="H593">
        <v>0.59826589595375723</v>
      </c>
      <c r="I593">
        <v>0</v>
      </c>
      <c r="J593">
        <v>68.070592847292261</v>
      </c>
      <c r="K593">
        <v>-3.1977613182296216</v>
      </c>
      <c r="L593">
        <v>207</v>
      </c>
      <c r="M593">
        <v>346</v>
      </c>
      <c r="N593">
        <v>1</v>
      </c>
      <c r="O593">
        <v>0</v>
      </c>
      <c r="P593">
        <v>501</v>
      </c>
      <c r="Q593">
        <v>79.565316843238577</v>
      </c>
      <c r="R593">
        <v>-3.2230011166595176</v>
      </c>
      <c r="U593" t="str">
        <f>Tabelle2[[#This Row],[Kundenhierarchie 1]]&amp;Tabelle2[[#This Row],[Händler]]&amp;Tabelle2[[#This Row],[Kategorie]]&amp;Tabelle2[[#This Row],[Gruppe]]&amp;Tabelle2[[#This Row],[Name]]</f>
        <v>Edeka KonzernEdeka Nordbayern (ZL)Gemüse in EssigGemüse in Essig -370 ml GL.Peperoni mild, 370ml Glas, 10er Tray</v>
      </c>
    </row>
    <row r="594" spans="1:21">
      <c r="A594" t="s">
        <v>16</v>
      </c>
      <c r="B594" t="s">
        <v>20</v>
      </c>
      <c r="C594" t="s">
        <v>14</v>
      </c>
      <c r="D594" t="s">
        <v>199</v>
      </c>
      <c r="E594" t="s">
        <v>206</v>
      </c>
      <c r="F594">
        <v>17</v>
      </c>
      <c r="G594" t="s">
        <v>74</v>
      </c>
      <c r="H594">
        <v>1</v>
      </c>
      <c r="I594">
        <v>0</v>
      </c>
      <c r="J594">
        <v>83.566062984886244</v>
      </c>
      <c r="K594">
        <v>1.5453997127136154</v>
      </c>
      <c r="L594">
        <v>346</v>
      </c>
      <c r="M594">
        <v>346</v>
      </c>
      <c r="N594">
        <v>1</v>
      </c>
      <c r="O594">
        <v>0</v>
      </c>
      <c r="P594">
        <v>501</v>
      </c>
      <c r="Q594">
        <v>89.291113814669146</v>
      </c>
      <c r="R594">
        <v>-3.6943544681231799</v>
      </c>
      <c r="U594" t="str">
        <f>Tabelle2[[#This Row],[Kundenhierarchie 1]]&amp;Tabelle2[[#This Row],[Händler]]&amp;Tabelle2[[#This Row],[Kategorie]]&amp;Tabelle2[[#This Row],[Gruppe]]&amp;Tabelle2[[#This Row],[Name]]</f>
        <v>Edeka KonzernEdeka Nordbayern (ZL)Gemüse in EssigGemüse in Essig -370 ml GL.Peperoni scharf, 370ml Glas, 10er Tray</v>
      </c>
    </row>
    <row r="595" spans="1:21">
      <c r="A595" t="s">
        <v>16</v>
      </c>
      <c r="B595" t="s">
        <v>20</v>
      </c>
      <c r="C595" t="s">
        <v>14</v>
      </c>
      <c r="D595" t="s">
        <v>199</v>
      </c>
      <c r="E595" t="s">
        <v>207</v>
      </c>
      <c r="F595">
        <v>5</v>
      </c>
      <c r="G595" t="s">
        <v>63</v>
      </c>
      <c r="H595">
        <v>0.9942196531791907</v>
      </c>
      <c r="I595">
        <v>0</v>
      </c>
      <c r="J595">
        <v>66.811311396019718</v>
      </c>
      <c r="K595">
        <v>-1.9905248025609126</v>
      </c>
      <c r="L595">
        <v>344</v>
      </c>
      <c r="M595">
        <v>346</v>
      </c>
      <c r="N595">
        <v>1</v>
      </c>
      <c r="O595">
        <v>0</v>
      </c>
      <c r="P595">
        <v>501</v>
      </c>
      <c r="Q595">
        <v>81.376316275994412</v>
      </c>
      <c r="R595">
        <v>2.8036765608471654</v>
      </c>
      <c r="U595" t="str">
        <f>Tabelle2[[#This Row],[Kundenhierarchie 1]]&amp;Tabelle2[[#This Row],[Händler]]&amp;Tabelle2[[#This Row],[Kategorie]]&amp;Tabelle2[[#This Row],[Gruppe]]&amp;Tabelle2[[#This Row],[Name]]</f>
        <v>Edeka KonzernEdeka Nordbayern (ZL)Gemüse in EssigGemüse in Essig -370 ml GL.Puszta-Salat, 370ml Glas, 10er Tray</v>
      </c>
    </row>
    <row r="596" spans="1:21">
      <c r="A596" t="s">
        <v>16</v>
      </c>
      <c r="B596" t="s">
        <v>20</v>
      </c>
      <c r="C596" t="s">
        <v>14</v>
      </c>
      <c r="D596" t="s">
        <v>199</v>
      </c>
      <c r="E596" t="s">
        <v>208</v>
      </c>
      <c r="F596">
        <v>16</v>
      </c>
      <c r="G596" t="s">
        <v>74</v>
      </c>
      <c r="H596">
        <v>0</v>
      </c>
      <c r="I596">
        <v>0</v>
      </c>
      <c r="J596">
        <v>0</v>
      </c>
      <c r="K596">
        <v>0</v>
      </c>
      <c r="L596">
        <v>0</v>
      </c>
      <c r="M596">
        <v>346</v>
      </c>
      <c r="N596">
        <v>1</v>
      </c>
      <c r="O596">
        <v>0</v>
      </c>
      <c r="P596">
        <v>501</v>
      </c>
      <c r="Q596">
        <v>0</v>
      </c>
      <c r="R596">
        <v>0</v>
      </c>
      <c r="U596" t="str">
        <f>Tabelle2[[#This Row],[Kundenhierarchie 1]]&amp;Tabelle2[[#This Row],[Händler]]&amp;Tabelle2[[#This Row],[Kategorie]]&amp;Tabelle2[[#This Row],[Gruppe]]&amp;Tabelle2[[#This Row],[Name]]</f>
        <v>Edeka KonzernEdeka Nordbayern (ZL)Gemüse in EssigGemüse in Essig -370 ml GL.Rote Bete Sch.leicht, 370ml Gl.10er Tray</v>
      </c>
    </row>
    <row r="597" spans="1:21">
      <c r="A597" t="s">
        <v>16</v>
      </c>
      <c r="B597" t="s">
        <v>20</v>
      </c>
      <c r="C597" t="s">
        <v>14</v>
      </c>
      <c r="D597" t="s">
        <v>199</v>
      </c>
      <c r="E597" t="s">
        <v>209</v>
      </c>
      <c r="F597">
        <v>1</v>
      </c>
      <c r="G597" t="s">
        <v>51</v>
      </c>
      <c r="H597">
        <v>1</v>
      </c>
      <c r="I597">
        <v>0</v>
      </c>
      <c r="J597">
        <v>98.363669455000448</v>
      </c>
      <c r="K597">
        <v>6.0219785779577775</v>
      </c>
      <c r="L597">
        <v>346</v>
      </c>
      <c r="M597">
        <v>346</v>
      </c>
      <c r="N597">
        <v>1</v>
      </c>
      <c r="O597">
        <v>0</v>
      </c>
      <c r="P597">
        <v>501</v>
      </c>
      <c r="Q597">
        <v>99.213656053192665</v>
      </c>
      <c r="R597">
        <v>1.9323811184343782</v>
      </c>
      <c r="U597" t="str">
        <f>Tabelle2[[#This Row],[Kundenhierarchie 1]]&amp;Tabelle2[[#This Row],[Händler]]&amp;Tabelle2[[#This Row],[Kategorie]]&amp;Tabelle2[[#This Row],[Gruppe]]&amp;Tabelle2[[#This Row],[Name]]</f>
        <v>Edeka KonzernEdeka Nordbayern (ZL)Gemüse in EssigGemüse in Essig -370 ml GL.Rote Bete Scheiben, 370ml Glas,10er Tray</v>
      </c>
    </row>
    <row r="598" spans="1:21">
      <c r="A598" t="s">
        <v>16</v>
      </c>
      <c r="B598" t="s">
        <v>20</v>
      </c>
      <c r="C598" t="s">
        <v>14</v>
      </c>
      <c r="D598" t="s">
        <v>199</v>
      </c>
      <c r="E598" t="s">
        <v>210</v>
      </c>
      <c r="F598">
        <v>8</v>
      </c>
      <c r="G598" t="s">
        <v>63</v>
      </c>
      <c r="H598">
        <v>0.9942196531791907</v>
      </c>
      <c r="I598">
        <v>0</v>
      </c>
      <c r="J598">
        <v>32.522960039773068</v>
      </c>
      <c r="K598">
        <v>0.37909861194793848</v>
      </c>
      <c r="L598">
        <v>344</v>
      </c>
      <c r="M598">
        <v>346</v>
      </c>
      <c r="N598">
        <v>1</v>
      </c>
      <c r="O598">
        <v>0</v>
      </c>
      <c r="P598">
        <v>501</v>
      </c>
      <c r="Q598">
        <v>45.768880023219111</v>
      </c>
      <c r="R598">
        <v>-4.594569115753508</v>
      </c>
      <c r="U598" t="str">
        <f>Tabelle2[[#This Row],[Kundenhierarchie 1]]&amp;Tabelle2[[#This Row],[Händler]]&amp;Tabelle2[[#This Row],[Kategorie]]&amp;Tabelle2[[#This Row],[Gruppe]]&amp;Tabelle2[[#This Row],[Name]]</f>
        <v>Edeka KonzernEdeka Nordbayern (ZL)Gemüse in EssigGemüse in Essig -370 ml GL.Rote Bete Würfel, 370 ml Glas,10er Tray</v>
      </c>
    </row>
    <row r="599" spans="1:21">
      <c r="A599" t="s">
        <v>16</v>
      </c>
      <c r="B599" t="s">
        <v>20</v>
      </c>
      <c r="C599" t="s">
        <v>14</v>
      </c>
      <c r="D599" t="s">
        <v>199</v>
      </c>
      <c r="E599" t="s">
        <v>211</v>
      </c>
      <c r="F599">
        <v>7</v>
      </c>
      <c r="G599" t="s">
        <v>63</v>
      </c>
      <c r="H599">
        <v>0.9942196531791907</v>
      </c>
      <c r="I599">
        <v>0</v>
      </c>
      <c r="J599">
        <v>74.330660696672865</v>
      </c>
      <c r="K599">
        <v>-1.92416198051812</v>
      </c>
      <c r="L599">
        <v>344</v>
      </c>
      <c r="M599">
        <v>346</v>
      </c>
      <c r="N599">
        <v>1</v>
      </c>
      <c r="O599">
        <v>0</v>
      </c>
      <c r="P599">
        <v>501</v>
      </c>
      <c r="Q599">
        <v>81.338317371848504</v>
      </c>
      <c r="R599">
        <v>-3.773180658890027</v>
      </c>
      <c r="U599" t="str">
        <f>Tabelle2[[#This Row],[Kundenhierarchie 1]]&amp;Tabelle2[[#This Row],[Händler]]&amp;Tabelle2[[#This Row],[Kategorie]]&amp;Tabelle2[[#This Row],[Gruppe]]&amp;Tabelle2[[#This Row],[Name]]</f>
        <v>Edeka KonzernEdeka Nordbayern (ZL)Gemüse in EssigGemüse in Essig -370 ml GL.Sellerie Streifen, 370ml Glas, 10er Tray</v>
      </c>
    </row>
    <row r="600" spans="1:21">
      <c r="A600" t="s">
        <v>16</v>
      </c>
      <c r="B600" t="s">
        <v>20</v>
      </c>
      <c r="C600" t="s">
        <v>14</v>
      </c>
      <c r="D600" t="s">
        <v>199</v>
      </c>
      <c r="E600" t="s">
        <v>212</v>
      </c>
      <c r="F600">
        <v>10</v>
      </c>
      <c r="G600" t="s">
        <v>74</v>
      </c>
      <c r="H600">
        <v>0</v>
      </c>
      <c r="I600">
        <v>0</v>
      </c>
      <c r="J600">
        <v>0</v>
      </c>
      <c r="K600">
        <v>0</v>
      </c>
      <c r="L600">
        <v>0</v>
      </c>
      <c r="M600">
        <v>346</v>
      </c>
      <c r="N600">
        <v>1</v>
      </c>
      <c r="O600">
        <v>0</v>
      </c>
      <c r="P600">
        <v>501</v>
      </c>
      <c r="Q600">
        <v>0</v>
      </c>
      <c r="R600">
        <v>0</v>
      </c>
      <c r="U600" t="str">
        <f>Tabelle2[[#This Row],[Kundenhierarchie 1]]&amp;Tabelle2[[#This Row],[Händler]]&amp;Tabelle2[[#This Row],[Kategorie]]&amp;Tabelle2[[#This Row],[Gruppe]]&amp;Tabelle2[[#This Row],[Name]]</f>
        <v>Edeka KonzernEdeka Nordbayern (ZL)Gemüse in EssigGemüse in Essig -370 ml GL.Silberzwiebeln, 212ml Glas, 10er Tray</v>
      </c>
    </row>
    <row r="601" spans="1:21">
      <c r="A601" t="s">
        <v>16</v>
      </c>
      <c r="B601" t="s">
        <v>20</v>
      </c>
      <c r="C601" t="s">
        <v>14</v>
      </c>
      <c r="D601" t="s">
        <v>199</v>
      </c>
      <c r="E601" t="s">
        <v>213</v>
      </c>
      <c r="F601">
        <v>14</v>
      </c>
      <c r="G601" t="s">
        <v>63</v>
      </c>
      <c r="H601">
        <v>0.59826589595375723</v>
      </c>
      <c r="I601">
        <v>0</v>
      </c>
      <c r="J601">
        <v>63.26799817439418</v>
      </c>
      <c r="K601">
        <v>-10.480314179996647</v>
      </c>
      <c r="L601">
        <v>207</v>
      </c>
      <c r="M601">
        <v>346</v>
      </c>
      <c r="N601">
        <v>1</v>
      </c>
      <c r="O601">
        <v>0</v>
      </c>
      <c r="P601">
        <v>501</v>
      </c>
      <c r="Q601">
        <v>75.079847466315854</v>
      </c>
      <c r="R601">
        <v>-11.525997941515598</v>
      </c>
      <c r="U601" t="str">
        <f>Tabelle2[[#This Row],[Kundenhierarchie 1]]&amp;Tabelle2[[#This Row],[Händler]]&amp;Tabelle2[[#This Row],[Kategorie]]&amp;Tabelle2[[#This Row],[Gruppe]]&amp;Tabelle2[[#This Row],[Name]]</f>
        <v>Edeka KonzernEdeka Nordbayern (ZL)Gemüse in EssigGemüse in Essig -370 ml GL.Silberzwiebeln, 370ml Glas, 10er Tray</v>
      </c>
    </row>
    <row r="602" spans="1:21">
      <c r="A602" t="s">
        <v>16</v>
      </c>
      <c r="B602" t="s">
        <v>20</v>
      </c>
      <c r="C602" t="s">
        <v>14</v>
      </c>
      <c r="D602" t="s">
        <v>215</v>
      </c>
      <c r="E602" t="s">
        <v>214</v>
      </c>
      <c r="F602">
        <v>99</v>
      </c>
      <c r="G602" t="s">
        <v>74</v>
      </c>
      <c r="H602">
        <v>0</v>
      </c>
      <c r="I602">
        <v>0</v>
      </c>
      <c r="J602">
        <v>0</v>
      </c>
      <c r="K602">
        <v>0</v>
      </c>
      <c r="L602">
        <v>0</v>
      </c>
      <c r="M602">
        <v>346</v>
      </c>
      <c r="N602">
        <v>1</v>
      </c>
      <c r="O602">
        <v>0</v>
      </c>
      <c r="P602">
        <v>501</v>
      </c>
      <c r="Q602">
        <v>0</v>
      </c>
      <c r="R602">
        <v>0</v>
      </c>
      <c r="U602" t="str">
        <f>Tabelle2[[#This Row],[Kundenhierarchie 1]]&amp;Tabelle2[[#This Row],[Händler]]&amp;Tabelle2[[#This Row],[Kategorie]]&amp;Tabelle2[[#This Row],[Gruppe]]&amp;Tabelle2[[#This Row],[Name]]</f>
        <v>Edeka KonzernEdeka Nordbayern (ZL)Gemüse in EssigGemüse in Essig 580 ml Gl.Rote Bete Schlemmert., 580ml Glas 8er</v>
      </c>
    </row>
    <row r="603" spans="1:21">
      <c r="A603" t="s">
        <v>16</v>
      </c>
      <c r="B603" t="s">
        <v>20</v>
      </c>
      <c r="C603" t="s">
        <v>14</v>
      </c>
      <c r="D603" t="s">
        <v>215</v>
      </c>
      <c r="E603" t="s">
        <v>216</v>
      </c>
      <c r="F603">
        <v>99</v>
      </c>
      <c r="G603" t="s">
        <v>74</v>
      </c>
      <c r="H603">
        <v>0</v>
      </c>
      <c r="I603">
        <v>0</v>
      </c>
      <c r="J603">
        <v>0</v>
      </c>
      <c r="K603">
        <v>0</v>
      </c>
      <c r="L603">
        <v>0</v>
      </c>
      <c r="M603">
        <v>346</v>
      </c>
      <c r="N603">
        <v>1</v>
      </c>
      <c r="O603">
        <v>0</v>
      </c>
      <c r="P603">
        <v>0</v>
      </c>
      <c r="Q603">
        <v>0</v>
      </c>
      <c r="R603">
        <v>0</v>
      </c>
      <c r="U603" t="str">
        <f>Tabelle2[[#This Row],[Kundenhierarchie 1]]&amp;Tabelle2[[#This Row],[Händler]]&amp;Tabelle2[[#This Row],[Kategorie]]&amp;Tabelle2[[#This Row],[Gruppe]]&amp;Tabelle2[[#This Row],[Name]]</f>
        <v>Edeka KonzernEdeka Nordbayern (ZL)Gemüse in EssigGemüse in Essig 580 ml Gl.Schlemmertöpfchen Zwiebeln, 580ml 8er</v>
      </c>
    </row>
    <row r="604" spans="1:21">
      <c r="A604" t="s">
        <v>16</v>
      </c>
      <c r="B604" t="s">
        <v>20</v>
      </c>
      <c r="C604" t="s">
        <v>14</v>
      </c>
      <c r="D604" t="s">
        <v>218</v>
      </c>
      <c r="E604" t="s">
        <v>217</v>
      </c>
      <c r="F604">
        <v>99</v>
      </c>
      <c r="G604" t="s">
        <v>74</v>
      </c>
      <c r="H604">
        <v>0</v>
      </c>
      <c r="I604">
        <v>0</v>
      </c>
      <c r="J604">
        <v>0</v>
      </c>
      <c r="K604">
        <v>0</v>
      </c>
      <c r="L604">
        <v>0</v>
      </c>
      <c r="M604">
        <v>346</v>
      </c>
      <c r="N604">
        <v>1</v>
      </c>
      <c r="O604">
        <v>0</v>
      </c>
      <c r="P604">
        <v>0</v>
      </c>
      <c r="Q604">
        <v>0</v>
      </c>
      <c r="R604">
        <v>0</v>
      </c>
      <c r="U604" t="str">
        <f>Tabelle2[[#This Row],[Kundenhierarchie 1]]&amp;Tabelle2[[#This Row],[Händler]]&amp;Tabelle2[[#This Row],[Kategorie]]&amp;Tabelle2[[#This Row],[Gruppe]]&amp;Tabelle2[[#This Row],[Name]]</f>
        <v>Edeka KonzernEdeka Nordbayern (ZL)Gemüse in EssigGemüse in Essig 720 ml Gl.Kürbis, 720ml Glas, 8er Tray</v>
      </c>
    </row>
    <row r="605" spans="1:21">
      <c r="A605" t="s">
        <v>16</v>
      </c>
      <c r="B605" t="s">
        <v>20</v>
      </c>
      <c r="C605" t="s">
        <v>14</v>
      </c>
      <c r="D605" t="s">
        <v>218</v>
      </c>
      <c r="E605" t="s">
        <v>219</v>
      </c>
      <c r="F605">
        <v>3</v>
      </c>
      <c r="G605" t="s">
        <v>63</v>
      </c>
      <c r="H605">
        <v>0.59826589595375723</v>
      </c>
      <c r="I605">
        <v>0</v>
      </c>
      <c r="J605">
        <v>54.637990540558967</v>
      </c>
      <c r="K605">
        <v>-0.79761376432375264</v>
      </c>
      <c r="L605">
        <v>207</v>
      </c>
      <c r="M605">
        <v>346</v>
      </c>
      <c r="N605">
        <v>1</v>
      </c>
      <c r="O605">
        <v>0</v>
      </c>
      <c r="P605">
        <v>501</v>
      </c>
      <c r="Q605">
        <v>66.841724229293277</v>
      </c>
      <c r="R605">
        <v>-9.9711208201497499</v>
      </c>
      <c r="U605" t="str">
        <f>Tabelle2[[#This Row],[Kundenhierarchie 1]]&amp;Tabelle2[[#This Row],[Händler]]&amp;Tabelle2[[#This Row],[Kategorie]]&amp;Tabelle2[[#This Row],[Gruppe]]&amp;Tabelle2[[#This Row],[Name]]</f>
        <v>Edeka KonzernEdeka Nordbayern (ZL)Gemüse in EssigGemüse in Essig 720 ml Gl.Rote Bete Scheiben, 720ml Glas, 8er Tray</v>
      </c>
    </row>
    <row r="606" spans="1:21">
      <c r="A606" t="s">
        <v>16</v>
      </c>
      <c r="B606" t="s">
        <v>20</v>
      </c>
      <c r="C606" t="s">
        <v>14</v>
      </c>
      <c r="D606" t="s">
        <v>221</v>
      </c>
      <c r="E606" t="s">
        <v>220</v>
      </c>
      <c r="F606">
        <v>99</v>
      </c>
      <c r="G606" t="s">
        <v>74</v>
      </c>
      <c r="H606">
        <v>0</v>
      </c>
      <c r="I606">
        <v>0</v>
      </c>
      <c r="J606">
        <v>50.860491161303379</v>
      </c>
      <c r="K606">
        <v>-9.2040916854128589</v>
      </c>
      <c r="L606">
        <v>0</v>
      </c>
      <c r="M606">
        <v>346</v>
      </c>
      <c r="N606">
        <v>1</v>
      </c>
      <c r="O606">
        <v>0</v>
      </c>
      <c r="P606">
        <v>501</v>
      </c>
      <c r="Q606">
        <v>56.458886262588997</v>
      </c>
      <c r="R606">
        <v>-17.673079412352699</v>
      </c>
      <c r="U606" t="str">
        <f>Tabelle2[[#This Row],[Kundenhierarchie 1]]&amp;Tabelle2[[#This Row],[Händler]]&amp;Tabelle2[[#This Row],[Kategorie]]&amp;Tabelle2[[#This Row],[Gruppe]]&amp;Tabelle2[[#This Row],[Name]]</f>
        <v>Edeka KonzernEdeka Nordbayern (ZL)Gemüse in EssigJunges Gemüse -370ml GL.Feurige Chilis, 370ml Gl, 10er Tray</v>
      </c>
    </row>
    <row r="607" spans="1:21">
      <c r="A607" t="s">
        <v>16</v>
      </c>
      <c r="B607" t="s">
        <v>20</v>
      </c>
      <c r="C607" t="s">
        <v>14</v>
      </c>
      <c r="D607" t="s">
        <v>221</v>
      </c>
      <c r="E607" t="s">
        <v>222</v>
      </c>
      <c r="F607">
        <v>9</v>
      </c>
      <c r="G607" t="s">
        <v>63</v>
      </c>
      <c r="H607">
        <v>0.9942196531791907</v>
      </c>
      <c r="I607">
        <v>0</v>
      </c>
      <c r="J607">
        <v>77.048462278002333</v>
      </c>
      <c r="K607">
        <v>-7.7771139400286495</v>
      </c>
      <c r="L607">
        <v>344</v>
      </c>
      <c r="M607">
        <v>346</v>
      </c>
      <c r="N607">
        <v>1</v>
      </c>
      <c r="O607">
        <v>0</v>
      </c>
      <c r="P607">
        <v>501</v>
      </c>
      <c r="Q607">
        <v>83.703364951993322</v>
      </c>
      <c r="R607">
        <v>-11.364830046471212</v>
      </c>
      <c r="U607" t="str">
        <f>Tabelle2[[#This Row],[Kundenhierarchie 1]]&amp;Tabelle2[[#This Row],[Händler]]&amp;Tabelle2[[#This Row],[Kategorie]]&amp;Tabelle2[[#This Row],[Gruppe]]&amp;Tabelle2[[#This Row],[Name]]</f>
        <v>Edeka KonzernEdeka Nordbayern (ZL)Gemüse in EssigJunges Gemüse -370ml GL.Gerösteter Paprika, 370ml Gl, 10er Tray</v>
      </c>
    </row>
    <row r="608" spans="1:21">
      <c r="A608" t="s">
        <v>16</v>
      </c>
      <c r="B608" t="s">
        <v>20</v>
      </c>
      <c r="C608" t="s">
        <v>14</v>
      </c>
      <c r="D608" t="s">
        <v>221</v>
      </c>
      <c r="E608" t="s">
        <v>223</v>
      </c>
      <c r="F608">
        <v>6</v>
      </c>
      <c r="G608" t="s">
        <v>63</v>
      </c>
      <c r="H608">
        <v>0.9942196531791907</v>
      </c>
      <c r="I608">
        <v>0</v>
      </c>
      <c r="J608">
        <v>59.76290904300884</v>
      </c>
      <c r="K608">
        <v>9.6530687773752462</v>
      </c>
      <c r="L608">
        <v>344</v>
      </c>
      <c r="M608">
        <v>346</v>
      </c>
      <c r="N608">
        <v>1</v>
      </c>
      <c r="O608">
        <v>0</v>
      </c>
      <c r="P608">
        <v>501</v>
      </c>
      <c r="Q608">
        <v>72.6282806024454</v>
      </c>
      <c r="R608">
        <v>6.249167248562344</v>
      </c>
      <c r="U608" t="str">
        <f>Tabelle2[[#This Row],[Kundenhierarchie 1]]&amp;Tabelle2[[#This Row],[Händler]]&amp;Tabelle2[[#This Row],[Kategorie]]&amp;Tabelle2[[#This Row],[Gruppe]]&amp;Tabelle2[[#This Row],[Name]]</f>
        <v>Edeka KonzernEdeka Nordbayern (ZL)Gemüse in EssigJunges Gemüse -370ml GL.Getrocknete Tomaten, 370ml Gl, 10er Tray</v>
      </c>
    </row>
    <row r="609" spans="1:21">
      <c r="A609" t="s">
        <v>16</v>
      </c>
      <c r="B609" t="s">
        <v>20</v>
      </c>
      <c r="C609" t="s">
        <v>14</v>
      </c>
      <c r="D609" t="s">
        <v>221</v>
      </c>
      <c r="E609" t="s">
        <v>224</v>
      </c>
      <c r="F609">
        <v>99</v>
      </c>
      <c r="G609" t="s">
        <v>74</v>
      </c>
      <c r="H609">
        <v>0</v>
      </c>
      <c r="I609">
        <v>0</v>
      </c>
      <c r="J609">
        <v>0</v>
      </c>
      <c r="K609">
        <v>0</v>
      </c>
      <c r="L609">
        <v>0</v>
      </c>
      <c r="M609">
        <v>346</v>
      </c>
      <c r="N609">
        <v>1</v>
      </c>
      <c r="O609">
        <v>0</v>
      </c>
      <c r="P609">
        <v>0</v>
      </c>
      <c r="Q609">
        <v>0</v>
      </c>
      <c r="R609">
        <v>0</v>
      </c>
      <c r="U609" t="str">
        <f>Tabelle2[[#This Row],[Kundenhierarchie 1]]&amp;Tabelle2[[#This Row],[Händler]]&amp;Tabelle2[[#This Row],[Kategorie]]&amp;Tabelle2[[#This Row],[Gruppe]]&amp;Tabelle2[[#This Row],[Name]]</f>
        <v>Edeka KonzernEdeka Nordbayern (ZL)Gemüse in EssigJunges Gemüse -370ml GL.Grüne Oliven, 370ml Gl, 10er Tray</v>
      </c>
    </row>
    <row r="610" spans="1:21">
      <c r="A610" t="s">
        <v>16</v>
      </c>
      <c r="B610" t="s">
        <v>20</v>
      </c>
      <c r="C610" t="s">
        <v>14</v>
      </c>
      <c r="D610" t="s">
        <v>221</v>
      </c>
      <c r="E610" t="s">
        <v>225</v>
      </c>
      <c r="F610">
        <v>2</v>
      </c>
      <c r="G610" t="s">
        <v>51</v>
      </c>
      <c r="H610">
        <v>0.9942196531791907</v>
      </c>
      <c r="I610">
        <v>0</v>
      </c>
      <c r="J610">
        <v>84.98836378082423</v>
      </c>
      <c r="K610">
        <v>9.0546231322237052</v>
      </c>
      <c r="L610">
        <v>344</v>
      </c>
      <c r="M610">
        <v>346</v>
      </c>
      <c r="N610">
        <v>1</v>
      </c>
      <c r="O610">
        <v>0</v>
      </c>
      <c r="P610">
        <v>501</v>
      </c>
      <c r="Q610">
        <v>89.252553069095256</v>
      </c>
      <c r="R610">
        <v>-0.83173744161432239</v>
      </c>
      <c r="U610" t="str">
        <f>Tabelle2[[#This Row],[Kundenhierarchie 1]]&amp;Tabelle2[[#This Row],[Händler]]&amp;Tabelle2[[#This Row],[Kategorie]]&amp;Tabelle2[[#This Row],[Gruppe]]&amp;Tabelle2[[#This Row],[Name]]</f>
        <v>Edeka KonzernEdeka Nordbayern (ZL)Gemüse in EssigJunges Gemüse -370ml GL.Jalapeno, 370ml Glas, 10er Tray</v>
      </c>
    </row>
    <row r="611" spans="1:21">
      <c r="A611" t="s">
        <v>16</v>
      </c>
      <c r="B611" t="s">
        <v>20</v>
      </c>
      <c r="C611" t="s">
        <v>7</v>
      </c>
      <c r="D611" t="s">
        <v>228</v>
      </c>
      <c r="E611" t="s">
        <v>226</v>
      </c>
      <c r="F611">
        <v>18</v>
      </c>
      <c r="G611" t="s">
        <v>63</v>
      </c>
      <c r="H611">
        <v>0</v>
      </c>
      <c r="I611">
        <v>0</v>
      </c>
      <c r="J611">
        <v>7.4615126166478589</v>
      </c>
      <c r="K611">
        <v>4.2593795059911699</v>
      </c>
      <c r="L611">
        <v>0</v>
      </c>
      <c r="M611">
        <v>348</v>
      </c>
      <c r="N611">
        <v>1</v>
      </c>
      <c r="O611">
        <v>0</v>
      </c>
      <c r="P611">
        <v>501</v>
      </c>
      <c r="Q611">
        <v>16.733304011891352</v>
      </c>
      <c r="R611">
        <v>9.02449438491848</v>
      </c>
      <c r="U611" t="str">
        <f>Tabelle2[[#This Row],[Kundenhierarchie 1]]&amp;Tabelle2[[#This Row],[Händler]]&amp;Tabelle2[[#This Row],[Kategorie]]&amp;Tabelle2[[#This Row],[Gruppe]]&amp;Tabelle2[[#This Row],[Name]]</f>
        <v>Edeka KonzernEdeka Nordbayern (ZL)GurkenGurken 212 / 370ml GlasBurger Gurken, 370ml Gl. 10er Tray</v>
      </c>
    </row>
    <row r="612" spans="1:21">
      <c r="A612" t="s">
        <v>16</v>
      </c>
      <c r="B612" t="s">
        <v>20</v>
      </c>
      <c r="C612" t="s">
        <v>7</v>
      </c>
      <c r="D612" t="s">
        <v>228</v>
      </c>
      <c r="E612" t="s">
        <v>227</v>
      </c>
      <c r="F612">
        <v>31</v>
      </c>
      <c r="G612" t="s">
        <v>74</v>
      </c>
      <c r="H612">
        <v>0.99425287356321834</v>
      </c>
      <c r="I612">
        <v>0.8970588235294118</v>
      </c>
      <c r="J612">
        <v>63.847241594533735</v>
      </c>
      <c r="K612">
        <v>-1.6099450868338172</v>
      </c>
      <c r="L612">
        <v>346</v>
      </c>
      <c r="M612">
        <v>348</v>
      </c>
      <c r="N612">
        <v>204</v>
      </c>
      <c r="O612">
        <v>183</v>
      </c>
      <c r="P612">
        <v>501</v>
      </c>
      <c r="Q612">
        <v>73.899309074867091</v>
      </c>
      <c r="R612">
        <v>-8.2982109500334502</v>
      </c>
      <c r="U612" t="str">
        <f>Tabelle2[[#This Row],[Kundenhierarchie 1]]&amp;Tabelle2[[#This Row],[Händler]]&amp;Tabelle2[[#This Row],[Kategorie]]&amp;Tabelle2[[#This Row],[Gruppe]]&amp;Tabelle2[[#This Row],[Name]]</f>
        <v>Edeka KonzernEdeka Nordbayern (ZL)GurkenGurken 212 / 370ml GlasCornichons Chili &amp; Pfeffer, 370ml, 10er</v>
      </c>
    </row>
    <row r="613" spans="1:21">
      <c r="A613" t="s">
        <v>16</v>
      </c>
      <c r="B613" t="s">
        <v>20</v>
      </c>
      <c r="C613" t="s">
        <v>7</v>
      </c>
      <c r="D613" t="s">
        <v>228</v>
      </c>
      <c r="E613" t="s">
        <v>229</v>
      </c>
      <c r="F613">
        <v>33</v>
      </c>
      <c r="G613" t="s">
        <v>74</v>
      </c>
      <c r="H613">
        <v>0</v>
      </c>
      <c r="I613">
        <v>0</v>
      </c>
      <c r="J613">
        <v>0</v>
      </c>
      <c r="K613">
        <v>0</v>
      </c>
      <c r="L613">
        <v>0</v>
      </c>
      <c r="M613">
        <v>348</v>
      </c>
      <c r="N613">
        <v>1</v>
      </c>
      <c r="O613">
        <v>0</v>
      </c>
      <c r="P613">
        <v>501</v>
      </c>
      <c r="Q613">
        <v>0</v>
      </c>
      <c r="R613">
        <v>0</v>
      </c>
      <c r="U613" t="str">
        <f>Tabelle2[[#This Row],[Kundenhierarchie 1]]&amp;Tabelle2[[#This Row],[Händler]]&amp;Tabelle2[[#This Row],[Kategorie]]&amp;Tabelle2[[#This Row],[Gruppe]]&amp;Tabelle2[[#This Row],[Name]]</f>
        <v>Edeka KonzernEdeka Nordbayern (ZL)GurkenGurken 212 / 370ml GlasCornichons Chili, 212ml, 10er</v>
      </c>
    </row>
    <row r="614" spans="1:21">
      <c r="A614" t="s">
        <v>16</v>
      </c>
      <c r="B614" t="s">
        <v>20</v>
      </c>
      <c r="C614" t="s">
        <v>7</v>
      </c>
      <c r="D614" t="s">
        <v>228</v>
      </c>
      <c r="E614" t="s">
        <v>230</v>
      </c>
      <c r="F614">
        <v>9</v>
      </c>
      <c r="G614" t="s">
        <v>51</v>
      </c>
      <c r="H614">
        <v>1</v>
      </c>
      <c r="I614">
        <v>0.96568627450980393</v>
      </c>
      <c r="J614">
        <v>73.107882055240225</v>
      </c>
      <c r="K614">
        <v>-3.4369998384452174</v>
      </c>
      <c r="L614">
        <v>348</v>
      </c>
      <c r="M614">
        <v>348</v>
      </c>
      <c r="N614">
        <v>204</v>
      </c>
      <c r="O614">
        <v>197</v>
      </c>
      <c r="P614">
        <v>501</v>
      </c>
      <c r="Q614">
        <v>79.940069391793472</v>
      </c>
      <c r="R614">
        <v>-11.930130885135497</v>
      </c>
      <c r="U614" t="str">
        <f>Tabelle2[[#This Row],[Kundenhierarchie 1]]&amp;Tabelle2[[#This Row],[Händler]]&amp;Tabelle2[[#This Row],[Kategorie]]&amp;Tabelle2[[#This Row],[Gruppe]]&amp;Tabelle2[[#This Row],[Name]]</f>
        <v>Edeka KonzernEdeka Nordbayern (ZL)GurkenGurken 212 / 370ml GlasCornichons Kräuter, 212ml, 10er</v>
      </c>
    </row>
    <row r="615" spans="1:21">
      <c r="A615" t="s">
        <v>16</v>
      </c>
      <c r="B615" t="s">
        <v>20</v>
      </c>
      <c r="C615" t="s">
        <v>7</v>
      </c>
      <c r="D615" t="s">
        <v>228</v>
      </c>
      <c r="E615" t="s">
        <v>231</v>
      </c>
      <c r="F615">
        <v>3</v>
      </c>
      <c r="G615" t="s">
        <v>51</v>
      </c>
      <c r="H615">
        <v>1</v>
      </c>
      <c r="I615">
        <v>0.98529411764705888</v>
      </c>
      <c r="J615">
        <v>91.517711329645863</v>
      </c>
      <c r="K615">
        <v>-4.1829281582612881</v>
      </c>
      <c r="L615">
        <v>348</v>
      </c>
      <c r="M615">
        <v>348</v>
      </c>
      <c r="N615">
        <v>204</v>
      </c>
      <c r="O615">
        <v>201</v>
      </c>
      <c r="P615">
        <v>501</v>
      </c>
      <c r="Q615">
        <v>95.674563352101742</v>
      </c>
      <c r="R615">
        <v>-1.1382926636140382</v>
      </c>
      <c r="U615" t="str">
        <f>Tabelle2[[#This Row],[Kundenhierarchie 1]]&amp;Tabelle2[[#This Row],[Händler]]&amp;Tabelle2[[#This Row],[Kategorie]]&amp;Tabelle2[[#This Row],[Gruppe]]&amp;Tabelle2[[#This Row],[Name]]</f>
        <v>Edeka KonzernEdeka Nordbayern (ZL)GurkenGurken 212 / 370ml GlasCornichons Kräuter, 370ml, 10er</v>
      </c>
    </row>
    <row r="616" spans="1:21">
      <c r="A616" t="s">
        <v>16</v>
      </c>
      <c r="B616" t="s">
        <v>20</v>
      </c>
      <c r="C616" t="s">
        <v>7</v>
      </c>
      <c r="D616" t="s">
        <v>228</v>
      </c>
      <c r="E616" t="s">
        <v>232</v>
      </c>
      <c r="F616">
        <v>15</v>
      </c>
      <c r="G616" t="s">
        <v>63</v>
      </c>
      <c r="H616">
        <v>0.5977011494252874</v>
      </c>
      <c r="I616">
        <v>0.9538461538461539</v>
      </c>
      <c r="J616">
        <v>42.061185552942447</v>
      </c>
      <c r="K616">
        <v>3.2000674951599555</v>
      </c>
      <c r="L616">
        <v>208</v>
      </c>
      <c r="M616">
        <v>348</v>
      </c>
      <c r="N616">
        <v>130</v>
      </c>
      <c r="O616">
        <v>124</v>
      </c>
      <c r="P616">
        <v>501</v>
      </c>
      <c r="Q616">
        <v>48.651356058393752</v>
      </c>
      <c r="R616">
        <v>2.6192551416839081</v>
      </c>
      <c r="U616" t="str">
        <f>Tabelle2[[#This Row],[Kundenhierarchie 1]]&amp;Tabelle2[[#This Row],[Händler]]&amp;Tabelle2[[#This Row],[Kategorie]]&amp;Tabelle2[[#This Row],[Gruppe]]&amp;Tabelle2[[#This Row],[Name]]</f>
        <v>Edeka KonzernEdeka Nordbayern (ZL)GurkenGurken 212 / 370ml GlasCornichons Schal.&amp;Bärl., 370ml, 10er</v>
      </c>
    </row>
    <row r="617" spans="1:21">
      <c r="A617" t="s">
        <v>16</v>
      </c>
      <c r="B617" t="s">
        <v>20</v>
      </c>
      <c r="C617" t="s">
        <v>7</v>
      </c>
      <c r="D617" t="s">
        <v>228</v>
      </c>
      <c r="E617" t="s">
        <v>233</v>
      </c>
      <c r="F617">
        <v>20</v>
      </c>
      <c r="G617" t="s">
        <v>63</v>
      </c>
      <c r="H617">
        <v>0.99425287356321834</v>
      </c>
      <c r="I617">
        <v>0.84313725490196079</v>
      </c>
      <c r="J617">
        <v>60.334672736557316</v>
      </c>
      <c r="K617">
        <v>10.447457021593438</v>
      </c>
      <c r="L617">
        <v>346</v>
      </c>
      <c r="M617">
        <v>348</v>
      </c>
      <c r="N617">
        <v>204</v>
      </c>
      <c r="O617">
        <v>172</v>
      </c>
      <c r="P617">
        <v>501</v>
      </c>
      <c r="Q617">
        <v>71.854206918015237</v>
      </c>
      <c r="R617">
        <v>7.3455430012212162</v>
      </c>
      <c r="U617" t="str">
        <f>Tabelle2[[#This Row],[Kundenhierarchie 1]]&amp;Tabelle2[[#This Row],[Händler]]&amp;Tabelle2[[#This Row],[Kategorie]]&amp;Tabelle2[[#This Row],[Gruppe]]&amp;Tabelle2[[#This Row],[Name]]</f>
        <v>Edeka KonzernEdeka Nordbayern (ZL)GurkenGurken 212 / 370ml GlasCornichons süß, 212ml, 10er</v>
      </c>
    </row>
    <row r="618" spans="1:21">
      <c r="A618" t="s">
        <v>16</v>
      </c>
      <c r="B618" t="s">
        <v>20</v>
      </c>
      <c r="C618" t="s">
        <v>7</v>
      </c>
      <c r="D618" t="s">
        <v>228</v>
      </c>
      <c r="E618" t="s">
        <v>234</v>
      </c>
      <c r="F618">
        <v>22</v>
      </c>
      <c r="G618" t="s">
        <v>63</v>
      </c>
      <c r="H618">
        <v>0</v>
      </c>
      <c r="I618">
        <v>0</v>
      </c>
      <c r="J618">
        <v>6.1774404283943847</v>
      </c>
      <c r="K618">
        <v>-4.4251306379064195</v>
      </c>
      <c r="L618">
        <v>0</v>
      </c>
      <c r="M618">
        <v>348</v>
      </c>
      <c r="N618">
        <v>1</v>
      </c>
      <c r="O618">
        <v>0</v>
      </c>
      <c r="P618">
        <v>501</v>
      </c>
      <c r="Q618">
        <v>3.9772352110514544</v>
      </c>
      <c r="R618">
        <v>-11.606411820380751</v>
      </c>
      <c r="U618" t="str">
        <f>Tabelle2[[#This Row],[Kundenhierarchie 1]]&amp;Tabelle2[[#This Row],[Händler]]&amp;Tabelle2[[#This Row],[Kategorie]]&amp;Tabelle2[[#This Row],[Gruppe]]&amp;Tabelle2[[#This Row],[Name]]</f>
        <v>Edeka KonzernEdeka Nordbayern (ZL)GurkenGurken 212 / 370ml GlasDänischer Gurkensalat, 370ml Gl,10er Tr.</v>
      </c>
    </row>
    <row r="619" spans="1:21">
      <c r="A619" t="s">
        <v>16</v>
      </c>
      <c r="B619" t="s">
        <v>20</v>
      </c>
      <c r="C619" t="s">
        <v>7</v>
      </c>
      <c r="D619" t="s">
        <v>228</v>
      </c>
      <c r="E619" t="s">
        <v>235</v>
      </c>
      <c r="F619">
        <v>8</v>
      </c>
      <c r="G619" t="s">
        <v>51</v>
      </c>
      <c r="H619">
        <v>1</v>
      </c>
      <c r="I619">
        <v>0.99019607843137258</v>
      </c>
      <c r="J619">
        <v>91.306561655569567</v>
      </c>
      <c r="K619">
        <v>-1.4046973062400949</v>
      </c>
      <c r="L619">
        <v>348</v>
      </c>
      <c r="M619">
        <v>348</v>
      </c>
      <c r="N619">
        <v>204</v>
      </c>
      <c r="O619">
        <v>202</v>
      </c>
      <c r="P619">
        <v>501</v>
      </c>
      <c r="Q619">
        <v>95.839448841220545</v>
      </c>
      <c r="R619">
        <v>0.27815127878443491</v>
      </c>
      <c r="U619" t="str">
        <f>Tabelle2[[#This Row],[Kundenhierarchie 1]]&amp;Tabelle2[[#This Row],[Händler]]&amp;Tabelle2[[#This Row],[Kategorie]]&amp;Tabelle2[[#This Row],[Gruppe]]&amp;Tabelle2[[#This Row],[Name]]</f>
        <v>Edeka KonzernEdeka Nordbayern (ZL)GurkenGurken 212 / 370ml GlasGewürzgurken, 370ml, 10er</v>
      </c>
    </row>
    <row r="620" spans="1:21">
      <c r="A620" t="s">
        <v>16</v>
      </c>
      <c r="B620" t="s">
        <v>20</v>
      </c>
      <c r="C620" t="s">
        <v>7</v>
      </c>
      <c r="D620" t="s">
        <v>228</v>
      </c>
      <c r="E620" t="s">
        <v>236</v>
      </c>
      <c r="F620">
        <v>19</v>
      </c>
      <c r="G620" t="s">
        <v>63</v>
      </c>
      <c r="H620">
        <v>0</v>
      </c>
      <c r="I620">
        <v>0</v>
      </c>
      <c r="J620">
        <v>1.5528692063245415</v>
      </c>
      <c r="K620">
        <v>1.5528692063245415</v>
      </c>
      <c r="L620">
        <v>0</v>
      </c>
      <c r="M620">
        <v>348</v>
      </c>
      <c r="N620">
        <v>1</v>
      </c>
      <c r="O620">
        <v>0</v>
      </c>
      <c r="P620">
        <v>501</v>
      </c>
      <c r="Q620">
        <v>0.44826431462610267</v>
      </c>
      <c r="R620">
        <v>0.44826431462610267</v>
      </c>
      <c r="U620" t="str">
        <f>Tabelle2[[#This Row],[Kundenhierarchie 1]]&amp;Tabelle2[[#This Row],[Händler]]&amp;Tabelle2[[#This Row],[Kategorie]]&amp;Tabelle2[[#This Row],[Gruppe]]&amp;Tabelle2[[#This Row],[Name]]</f>
        <v>Edeka KonzernEdeka Nordbayern (ZL)GurkenGurken 212 / 370ml GlasHoniggurken, 370ml Glas 10er Tray</v>
      </c>
    </row>
    <row r="621" spans="1:21">
      <c r="A621" t="s">
        <v>16</v>
      </c>
      <c r="B621" t="s">
        <v>20</v>
      </c>
      <c r="C621" t="s">
        <v>7</v>
      </c>
      <c r="D621" t="s">
        <v>228</v>
      </c>
      <c r="E621" t="s">
        <v>237</v>
      </c>
      <c r="F621">
        <v>12</v>
      </c>
      <c r="G621" t="s">
        <v>51</v>
      </c>
      <c r="H621">
        <v>1</v>
      </c>
      <c r="I621">
        <v>0.97058823529411764</v>
      </c>
      <c r="J621">
        <v>86.522818985565351</v>
      </c>
      <c r="K621">
        <v>-5.6880501837537745</v>
      </c>
      <c r="L621">
        <v>348</v>
      </c>
      <c r="M621">
        <v>348</v>
      </c>
      <c r="N621">
        <v>204</v>
      </c>
      <c r="O621">
        <v>198</v>
      </c>
      <c r="P621">
        <v>501</v>
      </c>
      <c r="Q621">
        <v>91.223229260842757</v>
      </c>
      <c r="R621">
        <v>-4.3682169786523986</v>
      </c>
      <c r="U621" t="str">
        <f>Tabelle2[[#This Row],[Kundenhierarchie 1]]&amp;Tabelle2[[#This Row],[Händler]]&amp;Tabelle2[[#This Row],[Kategorie]]&amp;Tabelle2[[#This Row],[Gruppe]]&amp;Tabelle2[[#This Row],[Name]]</f>
        <v>Edeka KonzernEdeka Nordbayern (ZL)GurkenGurken 212 / 370ml GlasKühne Sandwich Gurken, 370ml, Gl., 10er</v>
      </c>
    </row>
    <row r="622" spans="1:21">
      <c r="A622" t="s">
        <v>16</v>
      </c>
      <c r="B622" t="s">
        <v>20</v>
      </c>
      <c r="C622" t="s">
        <v>7</v>
      </c>
      <c r="D622" t="s">
        <v>228</v>
      </c>
      <c r="E622" t="s">
        <v>239</v>
      </c>
      <c r="F622">
        <v>29</v>
      </c>
      <c r="G622" t="s">
        <v>74</v>
      </c>
      <c r="H622">
        <v>0</v>
      </c>
      <c r="I622">
        <v>0</v>
      </c>
      <c r="J622">
        <v>5.2087276742211053</v>
      </c>
      <c r="K622">
        <v>2.006594563564466</v>
      </c>
      <c r="L622">
        <v>0</v>
      </c>
      <c r="M622">
        <v>348</v>
      </c>
      <c r="N622">
        <v>1</v>
      </c>
      <c r="O622">
        <v>0</v>
      </c>
      <c r="P622">
        <v>501</v>
      </c>
      <c r="Q622">
        <v>14.452175382973394</v>
      </c>
      <c r="R622">
        <v>6.7433657560005207</v>
      </c>
      <c r="U622" t="str">
        <f>Tabelle2[[#This Row],[Kundenhierarchie 1]]&amp;Tabelle2[[#This Row],[Händler]]&amp;Tabelle2[[#This Row],[Kategorie]]&amp;Tabelle2[[#This Row],[Gruppe]]&amp;Tabelle2[[#This Row],[Name]]</f>
        <v>Edeka KonzernEdeka Nordbayern (ZL)GurkenGurken 212 / 370ml GlasSalat Gurken, 370ml Gl. 10er Tray</v>
      </c>
    </row>
    <row r="623" spans="1:21">
      <c r="A623" t="s">
        <v>16</v>
      </c>
      <c r="B623" t="s">
        <v>20</v>
      </c>
      <c r="C623" t="s">
        <v>7</v>
      </c>
      <c r="D623" t="s">
        <v>228</v>
      </c>
      <c r="E623" t="s">
        <v>240</v>
      </c>
      <c r="F623">
        <v>30</v>
      </c>
      <c r="G623" t="s">
        <v>74</v>
      </c>
      <c r="H623">
        <v>1</v>
      </c>
      <c r="I623">
        <v>0.98039215686274506</v>
      </c>
      <c r="J623">
        <v>84.354315189121749</v>
      </c>
      <c r="K623">
        <v>4.2126401472932375</v>
      </c>
      <c r="L623">
        <v>348</v>
      </c>
      <c r="M623">
        <v>348</v>
      </c>
      <c r="N623">
        <v>204</v>
      </c>
      <c r="O623">
        <v>200</v>
      </c>
      <c r="P623">
        <v>501</v>
      </c>
      <c r="Q623">
        <v>89.832120346868791</v>
      </c>
      <c r="R623">
        <v>0.68885306935702317</v>
      </c>
      <c r="U623" t="str">
        <f>Tabelle2[[#This Row],[Kundenhierarchie 1]]&amp;Tabelle2[[#This Row],[Händler]]&amp;Tabelle2[[#This Row],[Kategorie]]&amp;Tabelle2[[#This Row],[Gruppe]]&amp;Tabelle2[[#This Row],[Name]]</f>
        <v>Edeka KonzernEdeka Nordbayern (ZL)GurkenGurken 212 / 370ml GlasSchles. Gurkenhappen, 370ml Gl. 10er Tr.</v>
      </c>
    </row>
    <row r="624" spans="1:21">
      <c r="A624" t="s">
        <v>16</v>
      </c>
      <c r="B624" t="s">
        <v>20</v>
      </c>
      <c r="C624" t="s">
        <v>7</v>
      </c>
      <c r="D624" t="s">
        <v>228</v>
      </c>
      <c r="E624" t="s">
        <v>241</v>
      </c>
      <c r="F624">
        <v>24</v>
      </c>
      <c r="G624" t="s">
        <v>74</v>
      </c>
      <c r="H624">
        <v>0.99425287356321834</v>
      </c>
      <c r="I624">
        <v>0.99019607843137258</v>
      </c>
      <c r="J624">
        <v>81.529253309014209</v>
      </c>
      <c r="K624">
        <v>-2.3517151576088486</v>
      </c>
      <c r="L624">
        <v>346</v>
      </c>
      <c r="M624">
        <v>348</v>
      </c>
      <c r="N624">
        <v>204</v>
      </c>
      <c r="O624">
        <v>202</v>
      </c>
      <c r="P624">
        <v>501</v>
      </c>
      <c r="Q624">
        <v>87.605191644556967</v>
      </c>
      <c r="R624">
        <v>-3.3823714043341795</v>
      </c>
      <c r="U624" t="str">
        <f>Tabelle2[[#This Row],[Kundenhierarchie 1]]&amp;Tabelle2[[#This Row],[Händler]]&amp;Tabelle2[[#This Row],[Kategorie]]&amp;Tabelle2[[#This Row],[Gruppe]]&amp;Tabelle2[[#This Row],[Name]]</f>
        <v>Edeka KonzernEdeka Nordbayern (ZL)GurkenGurken 212 / 370ml GlasSenfgurken, 370ml Glas, 10er Tray</v>
      </c>
    </row>
    <row r="625" spans="1:21">
      <c r="A625" t="s">
        <v>16</v>
      </c>
      <c r="B625" t="s">
        <v>20</v>
      </c>
      <c r="C625" t="s">
        <v>7</v>
      </c>
      <c r="D625" t="s">
        <v>228</v>
      </c>
      <c r="E625" t="s">
        <v>242</v>
      </c>
      <c r="F625">
        <v>21</v>
      </c>
      <c r="G625" t="s">
        <v>63</v>
      </c>
      <c r="H625">
        <v>0.99425287356321834</v>
      </c>
      <c r="I625">
        <v>0.69117647058823528</v>
      </c>
      <c r="J625">
        <v>18.312652432967031</v>
      </c>
      <c r="K625">
        <v>18.312652432967031</v>
      </c>
      <c r="L625">
        <v>346</v>
      </c>
      <c r="M625">
        <v>348</v>
      </c>
      <c r="N625">
        <v>204</v>
      </c>
      <c r="O625">
        <v>141</v>
      </c>
      <c r="P625">
        <v>501</v>
      </c>
      <c r="Q625">
        <v>34.258685900979074</v>
      </c>
      <c r="R625">
        <v>34.258685900979074</v>
      </c>
      <c r="U625" t="str">
        <f>Tabelle2[[#This Row],[Kundenhierarchie 1]]&amp;Tabelle2[[#This Row],[Händler]]&amp;Tabelle2[[#This Row],[Kategorie]]&amp;Tabelle2[[#This Row],[Gruppe]]&amp;Tabelle2[[#This Row],[Name]]</f>
        <v>Edeka KonzernEdeka Nordbayern (ZL)GurkenGurken 212 / 370ml GlasWurstsalat Gurke, 370ml, 10er</v>
      </c>
    </row>
    <row r="626" spans="1:21">
      <c r="A626" t="s">
        <v>16</v>
      </c>
      <c r="B626" t="s">
        <v>20</v>
      </c>
      <c r="C626" t="s">
        <v>7</v>
      </c>
      <c r="D626" t="s">
        <v>245</v>
      </c>
      <c r="E626" t="s">
        <v>115</v>
      </c>
      <c r="F626">
        <v>13</v>
      </c>
      <c r="G626" t="s">
        <v>63</v>
      </c>
      <c r="H626">
        <v>0</v>
      </c>
      <c r="I626">
        <v>0</v>
      </c>
      <c r="J626">
        <v>0</v>
      </c>
      <c r="K626">
        <v>0</v>
      </c>
      <c r="L626">
        <v>0</v>
      </c>
      <c r="M626">
        <v>348</v>
      </c>
      <c r="N626">
        <v>1</v>
      </c>
      <c r="O626">
        <v>0</v>
      </c>
      <c r="P626">
        <v>0</v>
      </c>
      <c r="Q626">
        <v>0</v>
      </c>
      <c r="R626">
        <v>0</v>
      </c>
      <c r="U626" t="str">
        <f>Tabelle2[[#This Row],[Kundenhierarchie 1]]&amp;Tabelle2[[#This Row],[Händler]]&amp;Tabelle2[[#This Row],[Kategorie]]&amp;Tabelle2[[#This Row],[Gruppe]]&amp;Tabelle2[[#This Row],[Name]]</f>
        <v>Edeka KonzernEdeka Nordbayern (ZL)GurkenGurken 720ml GlasBaerlauchgurken, 720ml Glas 8er Tray</v>
      </c>
    </row>
    <row r="627" spans="1:21">
      <c r="A627" t="s">
        <v>16</v>
      </c>
      <c r="B627" t="s">
        <v>20</v>
      </c>
      <c r="C627" t="s">
        <v>7</v>
      </c>
      <c r="D627" t="s">
        <v>245</v>
      </c>
      <c r="E627" t="s">
        <v>243</v>
      </c>
      <c r="F627">
        <v>13</v>
      </c>
      <c r="G627" t="s">
        <v>63</v>
      </c>
      <c r="H627">
        <v>0.99425287356321834</v>
      </c>
      <c r="I627">
        <v>0.98039215686274506</v>
      </c>
      <c r="J627">
        <v>86.894991947091526</v>
      </c>
      <c r="K627">
        <v>6.873647702382006</v>
      </c>
      <c r="L627">
        <v>346</v>
      </c>
      <c r="M627">
        <v>348</v>
      </c>
      <c r="N627">
        <v>204</v>
      </c>
      <c r="O627">
        <v>200</v>
      </c>
      <c r="P627">
        <v>501</v>
      </c>
      <c r="Q627">
        <v>90.849168909242152</v>
      </c>
      <c r="R627">
        <v>2.3633243015486869</v>
      </c>
      <c r="U627" t="str">
        <f>Tabelle2[[#This Row],[Kundenhierarchie 1]]&amp;Tabelle2[[#This Row],[Händler]]&amp;Tabelle2[[#This Row],[Kategorie]]&amp;Tabelle2[[#This Row],[Gruppe]]&amp;Tabelle2[[#This Row],[Name]]</f>
        <v>Edeka KonzernEdeka Nordbayern (ZL)GurkenGurken 720ml GlasBärlauchgurken CK, 720ml Glas</v>
      </c>
    </row>
    <row r="628" spans="1:21">
      <c r="A628" t="s">
        <v>16</v>
      </c>
      <c r="B628" t="s">
        <v>20</v>
      </c>
      <c r="C628" t="s">
        <v>7</v>
      </c>
      <c r="D628" t="s">
        <v>245</v>
      </c>
      <c r="E628" t="s">
        <v>244</v>
      </c>
      <c r="F628">
        <v>7</v>
      </c>
      <c r="G628" t="s">
        <v>51</v>
      </c>
      <c r="H628">
        <v>0</v>
      </c>
      <c r="I628">
        <v>0</v>
      </c>
      <c r="J628">
        <v>0</v>
      </c>
      <c r="K628">
        <v>0</v>
      </c>
      <c r="L628">
        <v>0</v>
      </c>
      <c r="M628">
        <v>348</v>
      </c>
      <c r="N628">
        <v>1</v>
      </c>
      <c r="O628">
        <v>0</v>
      </c>
      <c r="P628">
        <v>0</v>
      </c>
      <c r="Q628">
        <v>0</v>
      </c>
      <c r="R628">
        <v>0</v>
      </c>
      <c r="U628" t="str">
        <f>Tabelle2[[#This Row],[Kundenhierarchie 1]]&amp;Tabelle2[[#This Row],[Händler]]&amp;Tabelle2[[#This Row],[Kategorie]]&amp;Tabelle2[[#This Row],[Gruppe]]&amp;Tabelle2[[#This Row],[Name]]</f>
        <v>Edeka KonzernEdeka Nordbayern (ZL)GurkenGurken 720ml GlasDaenischer Gurkensalat,720ml Gl.,8er Tray</v>
      </c>
    </row>
    <row r="629" spans="1:21">
      <c r="A629" t="s">
        <v>16</v>
      </c>
      <c r="B629" t="s">
        <v>20</v>
      </c>
      <c r="C629" t="s">
        <v>7</v>
      </c>
      <c r="D629" t="s">
        <v>245</v>
      </c>
      <c r="E629" t="s">
        <v>246</v>
      </c>
      <c r="F629">
        <v>7</v>
      </c>
      <c r="G629" t="s">
        <v>51</v>
      </c>
      <c r="H629">
        <v>0.99425287356321834</v>
      </c>
      <c r="I629">
        <v>0.98039215686274506</v>
      </c>
      <c r="J629">
        <v>75.514068330659924</v>
      </c>
      <c r="K629">
        <v>7.6256904250591928</v>
      </c>
      <c r="L629">
        <v>346</v>
      </c>
      <c r="M629">
        <v>348</v>
      </c>
      <c r="N629">
        <v>204</v>
      </c>
      <c r="O629">
        <v>200</v>
      </c>
      <c r="P629">
        <v>501</v>
      </c>
      <c r="Q629">
        <v>83.787759199738318</v>
      </c>
      <c r="R629">
        <v>1.7600237093644182</v>
      </c>
      <c r="U629" t="str">
        <f>Tabelle2[[#This Row],[Kundenhierarchie 1]]&amp;Tabelle2[[#This Row],[Händler]]&amp;Tabelle2[[#This Row],[Kategorie]]&amp;Tabelle2[[#This Row],[Gruppe]]&amp;Tabelle2[[#This Row],[Name]]</f>
        <v>Edeka KonzernEdeka Nordbayern (ZL)GurkenGurken 720ml GlasDänischer Gurkensalat, 720ml Glas</v>
      </c>
    </row>
    <row r="630" spans="1:21">
      <c r="A630" t="s">
        <v>16</v>
      </c>
      <c r="B630" t="s">
        <v>20</v>
      </c>
      <c r="C630" t="s">
        <v>7</v>
      </c>
      <c r="D630" t="s">
        <v>245</v>
      </c>
      <c r="E630" t="s">
        <v>247</v>
      </c>
      <c r="F630">
        <v>27</v>
      </c>
      <c r="G630" t="s">
        <v>74</v>
      </c>
      <c r="H630">
        <v>0.99425287356321834</v>
      </c>
      <c r="I630">
        <v>0.98529411764705888</v>
      </c>
      <c r="J630">
        <v>78.074540257246284</v>
      </c>
      <c r="K630">
        <v>15.665389075312287</v>
      </c>
      <c r="L630">
        <v>346</v>
      </c>
      <c r="M630">
        <v>348</v>
      </c>
      <c r="N630">
        <v>204</v>
      </c>
      <c r="O630">
        <v>201</v>
      </c>
      <c r="P630">
        <v>501</v>
      </c>
      <c r="Q630">
        <v>84.353631615133637</v>
      </c>
      <c r="R630">
        <v>9.4819362234485709</v>
      </c>
      <c r="U630" t="str">
        <f>Tabelle2[[#This Row],[Kundenhierarchie 1]]&amp;Tabelle2[[#This Row],[Händler]]&amp;Tabelle2[[#This Row],[Kategorie]]&amp;Tabelle2[[#This Row],[Gruppe]]&amp;Tabelle2[[#This Row],[Name]]</f>
        <v>Edeka KonzernEdeka Nordbayern (ZL)GurkenGurken 720ml GlasDillschnitten, 720ml Glas</v>
      </c>
    </row>
    <row r="631" spans="1:21">
      <c r="A631" t="s">
        <v>16</v>
      </c>
      <c r="B631" t="s">
        <v>20</v>
      </c>
      <c r="C631" t="s">
        <v>7</v>
      </c>
      <c r="D631" t="s">
        <v>245</v>
      </c>
      <c r="E631" t="s">
        <v>107</v>
      </c>
      <c r="F631">
        <v>27</v>
      </c>
      <c r="G631" t="s">
        <v>74</v>
      </c>
      <c r="H631">
        <v>0</v>
      </c>
      <c r="I631">
        <v>0</v>
      </c>
      <c r="J631">
        <v>0</v>
      </c>
      <c r="K631">
        <v>0</v>
      </c>
      <c r="L631">
        <v>0</v>
      </c>
      <c r="M631">
        <v>348</v>
      </c>
      <c r="N631">
        <v>1</v>
      </c>
      <c r="O631">
        <v>0</v>
      </c>
      <c r="P631">
        <v>0</v>
      </c>
      <c r="Q631">
        <v>0</v>
      </c>
      <c r="R631">
        <v>0</v>
      </c>
      <c r="U631" t="str">
        <f>Tabelle2[[#This Row],[Kundenhierarchie 1]]&amp;Tabelle2[[#This Row],[Händler]]&amp;Tabelle2[[#This Row],[Kategorie]]&amp;Tabelle2[[#This Row],[Gruppe]]&amp;Tabelle2[[#This Row],[Name]]</f>
        <v>Edeka KonzernEdeka Nordbayern (ZL)GurkenGurken 720ml GlasDillschnitten, 720ml Glas, 8er Tray</v>
      </c>
    </row>
    <row r="632" spans="1:21">
      <c r="A632" t="s">
        <v>16</v>
      </c>
      <c r="B632" t="s">
        <v>20</v>
      </c>
      <c r="C632" t="s">
        <v>7</v>
      </c>
      <c r="D632" t="s">
        <v>245</v>
      </c>
      <c r="E632" t="s">
        <v>248</v>
      </c>
      <c r="F632">
        <v>4</v>
      </c>
      <c r="G632" t="s">
        <v>51</v>
      </c>
      <c r="H632">
        <v>1</v>
      </c>
      <c r="I632">
        <v>0.99509803921568629</v>
      </c>
      <c r="J632">
        <v>93.484910449970769</v>
      </c>
      <c r="K632">
        <v>-3.244996498933209</v>
      </c>
      <c r="L632">
        <v>348</v>
      </c>
      <c r="M632">
        <v>348</v>
      </c>
      <c r="N632">
        <v>204</v>
      </c>
      <c r="O632">
        <v>203</v>
      </c>
      <c r="P632">
        <v>501</v>
      </c>
      <c r="Q632">
        <v>96.085596561114244</v>
      </c>
      <c r="R632">
        <v>-1.8729691466088099</v>
      </c>
      <c r="U632" t="str">
        <f>Tabelle2[[#This Row],[Kundenhierarchie 1]]&amp;Tabelle2[[#This Row],[Händler]]&amp;Tabelle2[[#This Row],[Kategorie]]&amp;Tabelle2[[#This Row],[Gruppe]]&amp;Tabelle2[[#This Row],[Name]]</f>
        <v>Edeka KonzernEdeka Nordbayern (ZL)GurkenGurken 720ml GlasGewürzgurken, 720ml, 12er</v>
      </c>
    </row>
    <row r="633" spans="1:21">
      <c r="A633" t="s">
        <v>16</v>
      </c>
      <c r="B633" t="s">
        <v>20</v>
      </c>
      <c r="C633" t="s">
        <v>7</v>
      </c>
      <c r="D633" t="s">
        <v>245</v>
      </c>
      <c r="E633" t="s">
        <v>249</v>
      </c>
      <c r="F633">
        <v>26</v>
      </c>
      <c r="G633" t="s">
        <v>74</v>
      </c>
      <c r="H633">
        <v>0.5977011494252874</v>
      </c>
      <c r="I633">
        <v>0.98461538461538467</v>
      </c>
      <c r="J633">
        <v>69.510840457980535</v>
      </c>
      <c r="K633">
        <v>7.1484672213521749</v>
      </c>
      <c r="L633">
        <v>208</v>
      </c>
      <c r="M633">
        <v>348</v>
      </c>
      <c r="N633">
        <v>130</v>
      </c>
      <c r="O633">
        <v>128</v>
      </c>
      <c r="P633">
        <v>501</v>
      </c>
      <c r="Q633">
        <v>74.648307520144769</v>
      </c>
      <c r="R633">
        <v>1.1305898825447969</v>
      </c>
      <c r="U633" t="str">
        <f>Tabelle2[[#This Row],[Kundenhierarchie 1]]&amp;Tabelle2[[#This Row],[Händler]]&amp;Tabelle2[[#This Row],[Kategorie]]&amp;Tabelle2[[#This Row],[Gruppe]]&amp;Tabelle2[[#This Row],[Name]]</f>
        <v>Edeka KonzernEdeka Nordbayern (ZL)GurkenGurken 720ml GlasGurken Moskauer Art CK, 720ml Glas</v>
      </c>
    </row>
    <row r="634" spans="1:21">
      <c r="A634" t="s">
        <v>16</v>
      </c>
      <c r="B634" t="s">
        <v>20</v>
      </c>
      <c r="C634" t="s">
        <v>7</v>
      </c>
      <c r="D634" t="s">
        <v>245</v>
      </c>
      <c r="E634" t="s">
        <v>101</v>
      </c>
      <c r="F634">
        <v>26</v>
      </c>
      <c r="G634" t="s">
        <v>74</v>
      </c>
      <c r="H634">
        <v>0</v>
      </c>
      <c r="I634">
        <v>0</v>
      </c>
      <c r="J634">
        <v>0</v>
      </c>
      <c r="K634">
        <v>0</v>
      </c>
      <c r="L634">
        <v>0</v>
      </c>
      <c r="M634">
        <v>348</v>
      </c>
      <c r="N634">
        <v>1</v>
      </c>
      <c r="O634">
        <v>0</v>
      </c>
      <c r="P634">
        <v>0</v>
      </c>
      <c r="Q634">
        <v>0</v>
      </c>
      <c r="R634">
        <v>0</v>
      </c>
      <c r="U634" t="str">
        <f>Tabelle2[[#This Row],[Kundenhierarchie 1]]&amp;Tabelle2[[#This Row],[Händler]]&amp;Tabelle2[[#This Row],[Kategorie]]&amp;Tabelle2[[#This Row],[Gruppe]]&amp;Tabelle2[[#This Row],[Name]]</f>
        <v>Edeka KonzernEdeka Nordbayern (ZL)GurkenGurken 720ml GlasGurken Moskauer Art, 720ml Glas 8er Tray</v>
      </c>
    </row>
    <row r="635" spans="1:21">
      <c r="A635" t="s">
        <v>16</v>
      </c>
      <c r="B635" t="s">
        <v>20</v>
      </c>
      <c r="C635" t="s">
        <v>7</v>
      </c>
      <c r="D635" t="s">
        <v>245</v>
      </c>
      <c r="E635" t="s">
        <v>250</v>
      </c>
      <c r="F635">
        <v>17</v>
      </c>
      <c r="G635" t="s">
        <v>63</v>
      </c>
      <c r="H635">
        <v>0.99425287356321834</v>
      </c>
      <c r="I635">
        <v>0.97549019607843135</v>
      </c>
      <c r="J635">
        <v>78.80794749499465</v>
      </c>
      <c r="K635">
        <v>-4.6417384985155055</v>
      </c>
      <c r="L635">
        <v>346</v>
      </c>
      <c r="M635">
        <v>348</v>
      </c>
      <c r="N635">
        <v>204</v>
      </c>
      <c r="O635">
        <v>199</v>
      </c>
      <c r="P635">
        <v>501</v>
      </c>
      <c r="Q635">
        <v>86.850281406630288</v>
      </c>
      <c r="R635">
        <v>-6.7541954662484045</v>
      </c>
      <c r="U635" t="str">
        <f>Tabelle2[[#This Row],[Kundenhierarchie 1]]&amp;Tabelle2[[#This Row],[Händler]]&amp;Tabelle2[[#This Row],[Kategorie]]&amp;Tabelle2[[#This Row],[Gruppe]]&amp;Tabelle2[[#This Row],[Name]]</f>
        <v>Edeka KonzernEdeka Nordbayern (ZL)GurkenGurken 720ml GlasGurken Ungarische Art CK, 720ml Glas</v>
      </c>
    </row>
    <row r="636" spans="1:21">
      <c r="A636" t="s">
        <v>16</v>
      </c>
      <c r="B636" t="s">
        <v>20</v>
      </c>
      <c r="C636" t="s">
        <v>7</v>
      </c>
      <c r="D636" t="s">
        <v>245</v>
      </c>
      <c r="E636" t="s">
        <v>251</v>
      </c>
      <c r="F636">
        <v>17</v>
      </c>
      <c r="G636" t="s">
        <v>63</v>
      </c>
      <c r="H636">
        <v>0</v>
      </c>
      <c r="I636">
        <v>0</v>
      </c>
      <c r="J636">
        <v>0</v>
      </c>
      <c r="K636">
        <v>0</v>
      </c>
      <c r="L636">
        <v>0</v>
      </c>
      <c r="M636">
        <v>348</v>
      </c>
      <c r="N636">
        <v>1</v>
      </c>
      <c r="O636">
        <v>0</v>
      </c>
      <c r="P636">
        <v>0</v>
      </c>
      <c r="Q636">
        <v>0</v>
      </c>
      <c r="R636">
        <v>0</v>
      </c>
      <c r="U636" t="str">
        <f>Tabelle2[[#This Row],[Kundenhierarchie 1]]&amp;Tabelle2[[#This Row],[Händler]]&amp;Tabelle2[[#This Row],[Kategorie]]&amp;Tabelle2[[#This Row],[Gruppe]]&amp;Tabelle2[[#This Row],[Name]]</f>
        <v>Edeka KonzernEdeka Nordbayern (ZL)GurkenGurken 720ml GlasGurken Ungarische Art,720ml Gl. 8er Tray</v>
      </c>
    </row>
    <row r="637" spans="1:21">
      <c r="A637" t="s">
        <v>16</v>
      </c>
      <c r="B637" t="s">
        <v>20</v>
      </c>
      <c r="C637" t="s">
        <v>7</v>
      </c>
      <c r="D637" t="s">
        <v>245</v>
      </c>
      <c r="E637" t="s">
        <v>252</v>
      </c>
      <c r="F637">
        <v>14</v>
      </c>
      <c r="G637" t="s">
        <v>63</v>
      </c>
      <c r="H637">
        <v>0.99425287356321834</v>
      </c>
      <c r="I637">
        <v>0.95588235294117652</v>
      </c>
      <c r="J637">
        <v>60.628668070328366</v>
      </c>
      <c r="K637">
        <v>-9.9187719976640611</v>
      </c>
      <c r="L637">
        <v>346</v>
      </c>
      <c r="M637">
        <v>348</v>
      </c>
      <c r="N637">
        <v>204</v>
      </c>
      <c r="O637">
        <v>195</v>
      </c>
      <c r="P637">
        <v>501</v>
      </c>
      <c r="Q637">
        <v>68.133953153179291</v>
      </c>
      <c r="R637">
        <v>-11.760214232506058</v>
      </c>
      <c r="U637" t="str">
        <f>Tabelle2[[#This Row],[Kundenhierarchie 1]]&amp;Tabelle2[[#This Row],[Händler]]&amp;Tabelle2[[#This Row],[Kategorie]]&amp;Tabelle2[[#This Row],[Gruppe]]&amp;Tabelle2[[#This Row],[Name]]</f>
        <v>Edeka KonzernEdeka Nordbayern (ZL)GurkenGurken 720ml GlasGurkenviertel, 720ml Glas</v>
      </c>
    </row>
    <row r="638" spans="1:21">
      <c r="A638" t="s">
        <v>16</v>
      </c>
      <c r="B638" t="s">
        <v>20</v>
      </c>
      <c r="C638" t="s">
        <v>7</v>
      </c>
      <c r="D638" t="s">
        <v>245</v>
      </c>
      <c r="E638" t="s">
        <v>111</v>
      </c>
      <c r="F638">
        <v>14</v>
      </c>
      <c r="G638" t="s">
        <v>63</v>
      </c>
      <c r="H638">
        <v>0</v>
      </c>
      <c r="I638">
        <v>0</v>
      </c>
      <c r="J638">
        <v>0</v>
      </c>
      <c r="K638">
        <v>0</v>
      </c>
      <c r="L638">
        <v>0</v>
      </c>
      <c r="M638">
        <v>348</v>
      </c>
      <c r="N638">
        <v>1</v>
      </c>
      <c r="O638">
        <v>0</v>
      </c>
      <c r="P638">
        <v>0</v>
      </c>
      <c r="Q638">
        <v>0</v>
      </c>
      <c r="R638">
        <v>0</v>
      </c>
      <c r="U638" t="str">
        <f>Tabelle2[[#This Row],[Kundenhierarchie 1]]&amp;Tabelle2[[#This Row],[Händler]]&amp;Tabelle2[[#This Row],[Kategorie]]&amp;Tabelle2[[#This Row],[Gruppe]]&amp;Tabelle2[[#This Row],[Name]]</f>
        <v>Edeka KonzernEdeka Nordbayern (ZL)GurkenGurken 720ml GlasGurkenviertel, 720ml Glas 8er Tray</v>
      </c>
    </row>
    <row r="639" spans="1:21">
      <c r="A639" t="s">
        <v>16</v>
      </c>
      <c r="B639" t="s">
        <v>20</v>
      </c>
      <c r="C639" t="s">
        <v>7</v>
      </c>
      <c r="D639" t="s">
        <v>245</v>
      </c>
      <c r="E639" t="s">
        <v>253</v>
      </c>
      <c r="F639">
        <v>10</v>
      </c>
      <c r="G639" t="s">
        <v>51</v>
      </c>
      <c r="H639">
        <v>0.5977011494252874</v>
      </c>
      <c r="I639">
        <v>0.96923076923076923</v>
      </c>
      <c r="J639">
        <v>68.399166551397087</v>
      </c>
      <c r="K639">
        <v>-0.70131725575987502</v>
      </c>
      <c r="L639">
        <v>208</v>
      </c>
      <c r="M639">
        <v>348</v>
      </c>
      <c r="N639">
        <v>130</v>
      </c>
      <c r="O639">
        <v>126</v>
      </c>
      <c r="P639">
        <v>501</v>
      </c>
      <c r="Q639">
        <v>79.348435258643903</v>
      </c>
      <c r="R639">
        <v>-3.1573141418528508</v>
      </c>
      <c r="U639" t="str">
        <f>Tabelle2[[#This Row],[Kundenhierarchie 1]]&amp;Tabelle2[[#This Row],[Händler]]&amp;Tabelle2[[#This Row],[Kategorie]]&amp;Tabelle2[[#This Row],[Gruppe]]&amp;Tabelle2[[#This Row],[Name]]</f>
        <v>Edeka KonzernEdeka Nordbayern (ZL)GurkenGurken 720ml GlasSalzdillgurken, 720ml Glas</v>
      </c>
    </row>
    <row r="640" spans="1:21">
      <c r="A640" t="s">
        <v>16</v>
      </c>
      <c r="B640" t="s">
        <v>20</v>
      </c>
      <c r="C640" t="s">
        <v>7</v>
      </c>
      <c r="D640" t="s">
        <v>245</v>
      </c>
      <c r="E640" t="s">
        <v>254</v>
      </c>
      <c r="F640">
        <v>10</v>
      </c>
      <c r="G640" t="s">
        <v>51</v>
      </c>
      <c r="H640">
        <v>0</v>
      </c>
      <c r="I640">
        <v>0</v>
      </c>
      <c r="J640">
        <v>0</v>
      </c>
      <c r="K640">
        <v>0</v>
      </c>
      <c r="L640">
        <v>0</v>
      </c>
      <c r="M640">
        <v>348</v>
      </c>
      <c r="N640">
        <v>1</v>
      </c>
      <c r="O640">
        <v>0</v>
      </c>
      <c r="P640">
        <v>0</v>
      </c>
      <c r="Q640">
        <v>0</v>
      </c>
      <c r="R640">
        <v>0</v>
      </c>
      <c r="U640" t="str">
        <f>Tabelle2[[#This Row],[Kundenhierarchie 1]]&amp;Tabelle2[[#This Row],[Händler]]&amp;Tabelle2[[#This Row],[Kategorie]]&amp;Tabelle2[[#This Row],[Gruppe]]&amp;Tabelle2[[#This Row],[Name]]</f>
        <v>Edeka KonzernEdeka Nordbayern (ZL)GurkenGurken 720ml GlasSalzdillgurken, 720ml Glas, 8er Tray</v>
      </c>
    </row>
    <row r="641" spans="1:21">
      <c r="A641" t="s">
        <v>16</v>
      </c>
      <c r="B641" t="s">
        <v>20</v>
      </c>
      <c r="C641" t="s">
        <v>7</v>
      </c>
      <c r="D641" t="s">
        <v>245</v>
      </c>
      <c r="E641" t="s">
        <v>255</v>
      </c>
      <c r="F641">
        <v>11</v>
      </c>
      <c r="G641" t="s">
        <v>51</v>
      </c>
      <c r="H641">
        <v>0</v>
      </c>
      <c r="I641">
        <v>0</v>
      </c>
      <c r="J641">
        <v>0</v>
      </c>
      <c r="K641">
        <v>0</v>
      </c>
      <c r="L641">
        <v>0</v>
      </c>
      <c r="M641">
        <v>348</v>
      </c>
      <c r="N641">
        <v>1</v>
      </c>
      <c r="O641">
        <v>0</v>
      </c>
      <c r="P641">
        <v>0</v>
      </c>
      <c r="Q641">
        <v>0</v>
      </c>
      <c r="R641">
        <v>0</v>
      </c>
      <c r="U641" t="str">
        <f>Tabelle2[[#This Row],[Kundenhierarchie 1]]&amp;Tabelle2[[#This Row],[Händler]]&amp;Tabelle2[[#This Row],[Kategorie]]&amp;Tabelle2[[#This Row],[Gruppe]]&amp;Tabelle2[[#This Row],[Name]]</f>
        <v>Edeka KonzernEdeka Nordbayern (ZL)GurkenGurken 720ml GlasSchles. Gurkenhappen, 720ml Gl., 8er Tr.</v>
      </c>
    </row>
    <row r="642" spans="1:21">
      <c r="A642" t="s">
        <v>16</v>
      </c>
      <c r="B642" t="s">
        <v>20</v>
      </c>
      <c r="C642" t="s">
        <v>7</v>
      </c>
      <c r="D642" t="s">
        <v>245</v>
      </c>
      <c r="E642" t="s">
        <v>256</v>
      </c>
      <c r="F642">
        <v>11</v>
      </c>
      <c r="G642" t="s">
        <v>51</v>
      </c>
      <c r="H642">
        <v>1</v>
      </c>
      <c r="I642">
        <v>0.98039215686274506</v>
      </c>
      <c r="J642">
        <v>74.573962365762029</v>
      </c>
      <c r="K642">
        <v>-15.254179970724824</v>
      </c>
      <c r="L642">
        <v>348</v>
      </c>
      <c r="M642">
        <v>348</v>
      </c>
      <c r="N642">
        <v>204</v>
      </c>
      <c r="O642">
        <v>200</v>
      </c>
      <c r="P642">
        <v>501</v>
      </c>
      <c r="Q642">
        <v>79.358996014944864</v>
      </c>
      <c r="R642">
        <v>-15.544959648453712</v>
      </c>
      <c r="U642" t="str">
        <f>Tabelle2[[#This Row],[Kundenhierarchie 1]]&amp;Tabelle2[[#This Row],[Händler]]&amp;Tabelle2[[#This Row],[Kategorie]]&amp;Tabelle2[[#This Row],[Gruppe]]&amp;Tabelle2[[#This Row],[Name]]</f>
        <v>Edeka KonzernEdeka Nordbayern (ZL)GurkenGurken 720ml GlasSchles. Gurkenhappen, 720ml Glas</v>
      </c>
    </row>
    <row r="643" spans="1:21">
      <c r="A643" t="s">
        <v>16</v>
      </c>
      <c r="B643" t="s">
        <v>20</v>
      </c>
      <c r="C643" t="s">
        <v>7</v>
      </c>
      <c r="D643" t="s">
        <v>259</v>
      </c>
      <c r="E643" t="s">
        <v>257</v>
      </c>
      <c r="F643">
        <v>25</v>
      </c>
      <c r="G643" t="s">
        <v>74</v>
      </c>
      <c r="H643">
        <v>0</v>
      </c>
      <c r="I643">
        <v>0</v>
      </c>
      <c r="J643">
        <v>1.1922634227245661</v>
      </c>
      <c r="K643">
        <v>-2.9597036154118537</v>
      </c>
      <c r="L643">
        <v>0</v>
      </c>
      <c r="M643">
        <v>348</v>
      </c>
      <c r="N643">
        <v>1</v>
      </c>
      <c r="O643">
        <v>0</v>
      </c>
      <c r="P643">
        <v>501</v>
      </c>
      <c r="Q643">
        <v>1.9672436336390231</v>
      </c>
      <c r="R643">
        <v>-8.6062189671194815</v>
      </c>
      <c r="U643" t="str">
        <f>Tabelle2[[#This Row],[Kundenhierarchie 1]]&amp;Tabelle2[[#This Row],[Händler]]&amp;Tabelle2[[#This Row],[Kategorie]]&amp;Tabelle2[[#This Row],[Gruppe]]&amp;Tabelle2[[#This Row],[Name]]</f>
        <v>Edeka KonzernEdeka Nordbayern (ZL)GurkenGurken Pure 327mlPure Cornichons Blütenhonig, 10x327ml Gl</v>
      </c>
    </row>
    <row r="644" spans="1:21">
      <c r="A644" t="s">
        <v>16</v>
      </c>
      <c r="B644" t="s">
        <v>20</v>
      </c>
      <c r="C644" t="s">
        <v>7</v>
      </c>
      <c r="D644" t="s">
        <v>259</v>
      </c>
      <c r="E644" t="s">
        <v>258</v>
      </c>
      <c r="F644">
        <v>28</v>
      </c>
      <c r="G644" t="s">
        <v>74</v>
      </c>
      <c r="H644">
        <v>0</v>
      </c>
      <c r="I644">
        <v>0</v>
      </c>
      <c r="J644">
        <v>2.8896168587263209</v>
      </c>
      <c r="K644">
        <v>-0.7132979807933012</v>
      </c>
      <c r="L644">
        <v>0</v>
      </c>
      <c r="M644">
        <v>348</v>
      </c>
      <c r="N644">
        <v>1</v>
      </c>
      <c r="O644">
        <v>0</v>
      </c>
      <c r="P644">
        <v>501</v>
      </c>
      <c r="Q644">
        <v>6.4268278980839373</v>
      </c>
      <c r="R644">
        <v>-6.4776581877980703</v>
      </c>
      <c r="U644" t="str">
        <f>Tabelle2[[#This Row],[Kundenhierarchie 1]]&amp;Tabelle2[[#This Row],[Händler]]&amp;Tabelle2[[#This Row],[Kategorie]]&amp;Tabelle2[[#This Row],[Gruppe]]&amp;Tabelle2[[#This Row],[Name]]</f>
        <v>Edeka KonzernEdeka Nordbayern (ZL)GurkenGurken Pure 327mlPure Cornichons Jalapeño, 10x327ml Gl.</v>
      </c>
    </row>
    <row r="645" spans="1:21">
      <c r="A645" t="s">
        <v>16</v>
      </c>
      <c r="B645" t="s">
        <v>20</v>
      </c>
      <c r="C645" t="s">
        <v>7</v>
      </c>
      <c r="D645" t="s">
        <v>259</v>
      </c>
      <c r="E645" t="s">
        <v>260</v>
      </c>
      <c r="F645">
        <v>23</v>
      </c>
      <c r="G645" t="s">
        <v>63</v>
      </c>
      <c r="H645">
        <v>0</v>
      </c>
      <c r="I645">
        <v>0</v>
      </c>
      <c r="J645">
        <v>3.1931851710724795</v>
      </c>
      <c r="K645">
        <v>-4.2991158897280783</v>
      </c>
      <c r="L645">
        <v>0</v>
      </c>
      <c r="M645">
        <v>348</v>
      </c>
      <c r="N645">
        <v>1</v>
      </c>
      <c r="O645">
        <v>0</v>
      </c>
      <c r="P645">
        <v>501</v>
      </c>
      <c r="Q645">
        <v>5.9891193270673257</v>
      </c>
      <c r="R645">
        <v>-15.080489745704305</v>
      </c>
      <c r="U645" t="str">
        <f>Tabelle2[[#This Row],[Kundenhierarchie 1]]&amp;Tabelle2[[#This Row],[Händler]]&amp;Tabelle2[[#This Row],[Kategorie]]&amp;Tabelle2[[#This Row],[Gruppe]]&amp;Tabelle2[[#This Row],[Name]]</f>
        <v>Edeka KonzernEdeka Nordbayern (ZL)GurkenGurken Pure 327mlPure Cornichons Kräuter, 10x327ml Gl.</v>
      </c>
    </row>
    <row r="646" spans="1:21">
      <c r="A646" t="s">
        <v>16</v>
      </c>
      <c r="B646" t="s">
        <v>20</v>
      </c>
      <c r="C646" t="s">
        <v>7</v>
      </c>
      <c r="D646" t="s">
        <v>261</v>
      </c>
      <c r="E646" t="s">
        <v>126</v>
      </c>
      <c r="F646">
        <v>5</v>
      </c>
      <c r="G646" t="s">
        <v>51</v>
      </c>
      <c r="H646">
        <v>1</v>
      </c>
      <c r="I646">
        <v>0.98529411764705888</v>
      </c>
      <c r="J646">
        <v>72.708599734756959</v>
      </c>
      <c r="K646">
        <v>3.4351108506535626</v>
      </c>
      <c r="L646">
        <v>348</v>
      </c>
      <c r="M646">
        <v>348</v>
      </c>
      <c r="N646">
        <v>204</v>
      </c>
      <c r="O646">
        <v>201</v>
      </c>
      <c r="P646">
        <v>501</v>
      </c>
      <c r="Q646">
        <v>79.694297155538877</v>
      </c>
      <c r="R646">
        <v>-2.5785925776378349</v>
      </c>
      <c r="U646" t="str">
        <f>Tabelle2[[#This Row],[Kundenhierarchie 1]]&amp;Tabelle2[[#This Row],[Händler]]&amp;Tabelle2[[#This Row],[Kategorie]]&amp;Tabelle2[[#This Row],[Gruppe]]&amp;Tabelle2[[#This Row],[Name]]</f>
        <v>Edeka KonzernEdeka Nordbayern (ZL)GurkenSchlemmertöpfchen 580ml GlasSchlemmert. Bals. Bianco, 580ml, 12er</v>
      </c>
    </row>
    <row r="647" spans="1:21">
      <c r="A647" t="s">
        <v>16</v>
      </c>
      <c r="B647" t="s">
        <v>20</v>
      </c>
      <c r="C647" t="s">
        <v>7</v>
      </c>
      <c r="D647" t="s">
        <v>261</v>
      </c>
      <c r="E647" t="s">
        <v>127</v>
      </c>
      <c r="F647">
        <v>5</v>
      </c>
      <c r="G647" t="s">
        <v>51</v>
      </c>
      <c r="H647">
        <v>0</v>
      </c>
      <c r="I647">
        <v>0</v>
      </c>
      <c r="J647">
        <v>0</v>
      </c>
      <c r="K647">
        <v>0</v>
      </c>
      <c r="L647">
        <v>0</v>
      </c>
      <c r="M647">
        <v>348</v>
      </c>
      <c r="N647">
        <v>1</v>
      </c>
      <c r="O647">
        <v>0</v>
      </c>
      <c r="P647">
        <v>0</v>
      </c>
      <c r="Q647">
        <v>0</v>
      </c>
      <c r="R647">
        <v>0</v>
      </c>
      <c r="U647" t="str">
        <f>Tabelle2[[#This Row],[Kundenhierarchie 1]]&amp;Tabelle2[[#This Row],[Händler]]&amp;Tabelle2[[#This Row],[Kategorie]]&amp;Tabelle2[[#This Row],[Gruppe]]&amp;Tabelle2[[#This Row],[Name]]</f>
        <v>Edeka KonzernEdeka Nordbayern (ZL)GurkenSchlemmertöpfchen 580ml GlasSchlemmert. Bals. Bianco, 580ml, 8er</v>
      </c>
    </row>
    <row r="648" spans="1:21">
      <c r="A648" t="s">
        <v>16</v>
      </c>
      <c r="B648" t="s">
        <v>20</v>
      </c>
      <c r="C648" t="s">
        <v>7</v>
      </c>
      <c r="D648" t="s">
        <v>261</v>
      </c>
      <c r="E648" t="s">
        <v>122</v>
      </c>
      <c r="F648">
        <v>6</v>
      </c>
      <c r="G648" t="s">
        <v>51</v>
      </c>
      <c r="H648">
        <v>0.99425287356321834</v>
      </c>
      <c r="I648">
        <v>0.96078431372549022</v>
      </c>
      <c r="J648">
        <v>84.862762348289593</v>
      </c>
      <c r="K648">
        <v>12.33335033932962</v>
      </c>
      <c r="L648">
        <v>346</v>
      </c>
      <c r="M648">
        <v>348</v>
      </c>
      <c r="N648">
        <v>204</v>
      </c>
      <c r="O648">
        <v>196</v>
      </c>
      <c r="P648">
        <v>501</v>
      </c>
      <c r="Q648">
        <v>91.696420156696206</v>
      </c>
      <c r="R648">
        <v>8.1371755738391442</v>
      </c>
      <c r="U648" t="str">
        <f>Tabelle2[[#This Row],[Kundenhierarchie 1]]&amp;Tabelle2[[#This Row],[Händler]]&amp;Tabelle2[[#This Row],[Kategorie]]&amp;Tabelle2[[#This Row],[Gruppe]]&amp;Tabelle2[[#This Row],[Name]]</f>
        <v>Edeka KonzernEdeka Nordbayern (ZL)GurkenSchlemmertöpfchen 580ml GlasSchlemmert. Chili, 580ml, 12er</v>
      </c>
    </row>
    <row r="649" spans="1:21">
      <c r="A649" t="s">
        <v>16</v>
      </c>
      <c r="B649" t="s">
        <v>20</v>
      </c>
      <c r="C649" t="s">
        <v>7</v>
      </c>
      <c r="D649" t="s">
        <v>261</v>
      </c>
      <c r="E649" t="s">
        <v>123</v>
      </c>
      <c r="F649">
        <v>6</v>
      </c>
      <c r="G649" t="s">
        <v>51</v>
      </c>
      <c r="H649">
        <v>0</v>
      </c>
      <c r="I649">
        <v>0</v>
      </c>
      <c r="J649">
        <v>0</v>
      </c>
      <c r="K649">
        <v>0</v>
      </c>
      <c r="L649">
        <v>0</v>
      </c>
      <c r="M649">
        <v>348</v>
      </c>
      <c r="N649">
        <v>1</v>
      </c>
      <c r="O649">
        <v>0</v>
      </c>
      <c r="P649">
        <v>0</v>
      </c>
      <c r="Q649">
        <v>0</v>
      </c>
      <c r="R649">
        <v>0</v>
      </c>
      <c r="U649" t="str">
        <f>Tabelle2[[#This Row],[Kundenhierarchie 1]]&amp;Tabelle2[[#This Row],[Händler]]&amp;Tabelle2[[#This Row],[Kategorie]]&amp;Tabelle2[[#This Row],[Gruppe]]&amp;Tabelle2[[#This Row],[Name]]</f>
        <v>Edeka KonzernEdeka Nordbayern (ZL)GurkenSchlemmertöpfchen 580ml GlasSchlemmert. Chili, 580ml, 8er</v>
      </c>
    </row>
    <row r="650" spans="1:21">
      <c r="A650" t="s">
        <v>16</v>
      </c>
      <c r="B650" t="s">
        <v>20</v>
      </c>
      <c r="C650" t="s">
        <v>7</v>
      </c>
      <c r="D650" t="s">
        <v>261</v>
      </c>
      <c r="E650" t="s">
        <v>124</v>
      </c>
      <c r="F650">
        <v>2</v>
      </c>
      <c r="G650" t="s">
        <v>51</v>
      </c>
      <c r="H650">
        <v>1</v>
      </c>
      <c r="I650">
        <v>0.98039215686274506</v>
      </c>
      <c r="J650">
        <v>88.761930045980932</v>
      </c>
      <c r="K650">
        <v>2.1519111336344068</v>
      </c>
      <c r="L650">
        <v>348</v>
      </c>
      <c r="M650">
        <v>348</v>
      </c>
      <c r="N650">
        <v>204</v>
      </c>
      <c r="O650">
        <v>200</v>
      </c>
      <c r="P650">
        <v>501</v>
      </c>
      <c r="Q650">
        <v>95.333543721299137</v>
      </c>
      <c r="R650">
        <v>1.5171106504546401</v>
      </c>
      <c r="U650" t="str">
        <f>Tabelle2[[#This Row],[Kundenhierarchie 1]]&amp;Tabelle2[[#This Row],[Händler]]&amp;Tabelle2[[#This Row],[Kategorie]]&amp;Tabelle2[[#This Row],[Gruppe]]&amp;Tabelle2[[#This Row],[Name]]</f>
        <v>Edeka KonzernEdeka Nordbayern (ZL)GurkenSchlemmertöpfchen 580ml GlasSchlemmert. Honig, 580ml, 12er</v>
      </c>
    </row>
    <row r="651" spans="1:21">
      <c r="A651" t="s">
        <v>16</v>
      </c>
      <c r="B651" t="s">
        <v>20</v>
      </c>
      <c r="C651" t="s">
        <v>7</v>
      </c>
      <c r="D651" t="s">
        <v>261</v>
      </c>
      <c r="E651" t="s">
        <v>125</v>
      </c>
      <c r="F651">
        <v>2</v>
      </c>
      <c r="G651" t="s">
        <v>51</v>
      </c>
      <c r="H651">
        <v>0</v>
      </c>
      <c r="I651">
        <v>0</v>
      </c>
      <c r="J651">
        <v>0</v>
      </c>
      <c r="K651">
        <v>0</v>
      </c>
      <c r="L651">
        <v>0</v>
      </c>
      <c r="M651">
        <v>348</v>
      </c>
      <c r="N651">
        <v>1</v>
      </c>
      <c r="O651">
        <v>0</v>
      </c>
      <c r="P651">
        <v>0</v>
      </c>
      <c r="Q651">
        <v>0</v>
      </c>
      <c r="R651">
        <v>0</v>
      </c>
      <c r="U651" t="str">
        <f>Tabelle2[[#This Row],[Kundenhierarchie 1]]&amp;Tabelle2[[#This Row],[Händler]]&amp;Tabelle2[[#This Row],[Kategorie]]&amp;Tabelle2[[#This Row],[Gruppe]]&amp;Tabelle2[[#This Row],[Name]]</f>
        <v>Edeka KonzernEdeka Nordbayern (ZL)GurkenSchlemmertöpfchen 580ml GlasSchlemmert. Honig, 580ml, 8er</v>
      </c>
    </row>
    <row r="652" spans="1:21">
      <c r="A652" t="s">
        <v>16</v>
      </c>
      <c r="B652" t="s">
        <v>20</v>
      </c>
      <c r="C652" t="s">
        <v>7</v>
      </c>
      <c r="D652" t="s">
        <v>261</v>
      </c>
      <c r="E652" t="s">
        <v>120</v>
      </c>
      <c r="F652">
        <v>16</v>
      </c>
      <c r="G652" t="s">
        <v>63</v>
      </c>
      <c r="H652">
        <v>0.99425287356321834</v>
      </c>
      <c r="I652">
        <v>0.93137254901960786</v>
      </c>
      <c r="J652">
        <v>74.218797234481102</v>
      </c>
      <c r="K652">
        <v>8.3294791187528308</v>
      </c>
      <c r="L652">
        <v>346</v>
      </c>
      <c r="M652">
        <v>348</v>
      </c>
      <c r="N652">
        <v>204</v>
      </c>
      <c r="O652">
        <v>190</v>
      </c>
      <c r="P652">
        <v>501</v>
      </c>
      <c r="Q652">
        <v>84.183410132248397</v>
      </c>
      <c r="R652">
        <v>4.6877059440507338</v>
      </c>
      <c r="U652" t="str">
        <f>Tabelle2[[#This Row],[Kundenhierarchie 1]]&amp;Tabelle2[[#This Row],[Händler]]&amp;Tabelle2[[#This Row],[Kategorie]]&amp;Tabelle2[[#This Row],[Gruppe]]&amp;Tabelle2[[#This Row],[Name]]</f>
        <v>Edeka KonzernEdeka Nordbayern (ZL)GurkenSchlemmertöpfchen 580ml GlasSchlemmert. Honig-Chili, 580ml, 12er</v>
      </c>
    </row>
    <row r="653" spans="1:21">
      <c r="A653" t="s">
        <v>16</v>
      </c>
      <c r="B653" t="s">
        <v>20</v>
      </c>
      <c r="C653" t="s">
        <v>7</v>
      </c>
      <c r="D653" t="s">
        <v>261</v>
      </c>
      <c r="E653" t="s">
        <v>121</v>
      </c>
      <c r="F653">
        <v>16</v>
      </c>
      <c r="G653" t="s">
        <v>63</v>
      </c>
      <c r="H653">
        <v>0</v>
      </c>
      <c r="I653">
        <v>0</v>
      </c>
      <c r="J653">
        <v>0</v>
      </c>
      <c r="K653">
        <v>0</v>
      </c>
      <c r="L653">
        <v>0</v>
      </c>
      <c r="M653">
        <v>348</v>
      </c>
      <c r="N653">
        <v>1</v>
      </c>
      <c r="O653">
        <v>0</v>
      </c>
      <c r="P653">
        <v>0</v>
      </c>
      <c r="Q653">
        <v>0</v>
      </c>
      <c r="R653">
        <v>0</v>
      </c>
      <c r="U653" t="str">
        <f>Tabelle2[[#This Row],[Kundenhierarchie 1]]&amp;Tabelle2[[#This Row],[Händler]]&amp;Tabelle2[[#This Row],[Kategorie]]&amp;Tabelle2[[#This Row],[Gruppe]]&amp;Tabelle2[[#This Row],[Name]]</f>
        <v>Edeka KonzernEdeka Nordbayern (ZL)GurkenSchlemmertöpfchen 580ml GlasSchlemmert. Honig-Chili, 580ml, 8er</v>
      </c>
    </row>
    <row r="654" spans="1:21">
      <c r="A654" t="s">
        <v>16</v>
      </c>
      <c r="B654" t="s">
        <v>20</v>
      </c>
      <c r="C654" t="s">
        <v>7</v>
      </c>
      <c r="D654" t="s">
        <v>261</v>
      </c>
      <c r="E654" t="s">
        <v>117</v>
      </c>
      <c r="F654">
        <v>1</v>
      </c>
      <c r="G654" t="s">
        <v>51</v>
      </c>
      <c r="H654">
        <v>0</v>
      </c>
      <c r="I654">
        <v>0</v>
      </c>
      <c r="J654">
        <v>0</v>
      </c>
      <c r="K654">
        <v>0</v>
      </c>
      <c r="L654">
        <v>0</v>
      </c>
      <c r="M654">
        <v>348</v>
      </c>
      <c r="N654">
        <v>1</v>
      </c>
      <c r="O654">
        <v>0</v>
      </c>
      <c r="P654">
        <v>0</v>
      </c>
      <c r="Q654">
        <v>0</v>
      </c>
      <c r="R654">
        <v>0</v>
      </c>
      <c r="U654" t="str">
        <f>Tabelle2[[#This Row],[Kundenhierarchie 1]]&amp;Tabelle2[[#This Row],[Händler]]&amp;Tabelle2[[#This Row],[Kategorie]]&amp;Tabelle2[[#This Row],[Gruppe]]&amp;Tabelle2[[#This Row],[Name]]</f>
        <v>Edeka KonzernEdeka Nordbayern (ZL)GurkenSchlemmertöpfchen 580ml GlasSchlemmert. Kraeuter, 580ml, 8er</v>
      </c>
    </row>
    <row r="655" spans="1:21">
      <c r="A655" t="s">
        <v>16</v>
      </c>
      <c r="B655" t="s">
        <v>20</v>
      </c>
      <c r="C655" t="s">
        <v>7</v>
      </c>
      <c r="D655" t="s">
        <v>261</v>
      </c>
      <c r="E655" t="s">
        <v>116</v>
      </c>
      <c r="F655">
        <v>1</v>
      </c>
      <c r="G655" t="s">
        <v>51</v>
      </c>
      <c r="H655">
        <v>0.99425287356321834</v>
      </c>
      <c r="I655">
        <v>0.99509803921568629</v>
      </c>
      <c r="J655">
        <v>89.481481598275622</v>
      </c>
      <c r="K655">
        <v>-0.43647623576103456</v>
      </c>
      <c r="L655">
        <v>346</v>
      </c>
      <c r="M655">
        <v>348</v>
      </c>
      <c r="N655">
        <v>204</v>
      </c>
      <c r="O655">
        <v>203</v>
      </c>
      <c r="P655">
        <v>501</v>
      </c>
      <c r="Q655">
        <v>93.166013775585881</v>
      </c>
      <c r="R655">
        <v>0.10555246301123589</v>
      </c>
      <c r="U655" t="str">
        <f>Tabelle2[[#This Row],[Kundenhierarchie 1]]&amp;Tabelle2[[#This Row],[Händler]]&amp;Tabelle2[[#This Row],[Kategorie]]&amp;Tabelle2[[#This Row],[Gruppe]]&amp;Tabelle2[[#This Row],[Name]]</f>
        <v>Edeka KonzernEdeka Nordbayern (ZL)GurkenSchlemmertöpfchen 580ml GlasSchlemmert. Kräuter, 580ml, 12er</v>
      </c>
    </row>
    <row r="656" spans="1:21">
      <c r="A656" t="s">
        <v>16</v>
      </c>
      <c r="B656" t="s">
        <v>20</v>
      </c>
      <c r="C656" t="s">
        <v>12</v>
      </c>
      <c r="D656" t="s">
        <v>271</v>
      </c>
      <c r="E656" t="s">
        <v>262</v>
      </c>
      <c r="F656">
        <v>9</v>
      </c>
      <c r="G656" t="s">
        <v>74</v>
      </c>
      <c r="H656">
        <v>0</v>
      </c>
      <c r="I656">
        <v>0</v>
      </c>
      <c r="J656">
        <v>0</v>
      </c>
      <c r="K656">
        <v>0</v>
      </c>
      <c r="L656">
        <v>0</v>
      </c>
      <c r="M656">
        <v>322</v>
      </c>
      <c r="N656">
        <v>1</v>
      </c>
      <c r="O656">
        <v>0</v>
      </c>
      <c r="P656">
        <v>501</v>
      </c>
      <c r="Q656">
        <v>0</v>
      </c>
      <c r="R656">
        <v>0</v>
      </c>
      <c r="U656" t="str">
        <f>Tabelle2[[#This Row],[Kundenhierarchie 1]]&amp;Tabelle2[[#This Row],[Händler]]&amp;Tabelle2[[#This Row],[Kategorie]]&amp;Tabelle2[[#This Row],[Gruppe]]&amp;Tabelle2[[#This Row],[Name]]</f>
        <v>Edeka KonzernEdeka Nordbayern (ZL)SenfSenf FamilienglasKühne Senf körnig, 250ml Fam.glas 10er</v>
      </c>
    </row>
    <row r="657" spans="1:21">
      <c r="A657" t="s">
        <v>16</v>
      </c>
      <c r="B657" t="s">
        <v>20</v>
      </c>
      <c r="C657" t="s">
        <v>12</v>
      </c>
      <c r="D657" t="s">
        <v>271</v>
      </c>
      <c r="E657" t="s">
        <v>263</v>
      </c>
      <c r="F657">
        <v>6</v>
      </c>
      <c r="G657" t="s">
        <v>74</v>
      </c>
      <c r="H657">
        <v>0</v>
      </c>
      <c r="I657">
        <v>0</v>
      </c>
      <c r="J657">
        <v>0</v>
      </c>
      <c r="K657">
        <v>0</v>
      </c>
      <c r="L657">
        <v>0</v>
      </c>
      <c r="M657">
        <v>322</v>
      </c>
      <c r="N657">
        <v>1</v>
      </c>
      <c r="O657">
        <v>0</v>
      </c>
      <c r="P657">
        <v>501</v>
      </c>
      <c r="Q657">
        <v>0</v>
      </c>
      <c r="R657">
        <v>0</v>
      </c>
      <c r="U657" t="str">
        <f>Tabelle2[[#This Row],[Kundenhierarchie 1]]&amp;Tabelle2[[#This Row],[Händler]]&amp;Tabelle2[[#This Row],[Kategorie]]&amp;Tabelle2[[#This Row],[Gruppe]]&amp;Tabelle2[[#This Row],[Name]]</f>
        <v>Edeka KonzernEdeka Nordbayern (ZL)SenfSenf FamilienglasKühne Senf Kräuter, 250ml Fam.glas 10er</v>
      </c>
    </row>
    <row r="658" spans="1:21">
      <c r="A658" t="s">
        <v>16</v>
      </c>
      <c r="B658" t="s">
        <v>20</v>
      </c>
      <c r="C658" t="s">
        <v>12</v>
      </c>
      <c r="D658" t="s">
        <v>271</v>
      </c>
      <c r="E658" t="s">
        <v>264</v>
      </c>
      <c r="F658">
        <v>1</v>
      </c>
      <c r="G658" t="s">
        <v>51</v>
      </c>
      <c r="H658">
        <v>0.64596273291925466</v>
      </c>
      <c r="I658">
        <v>0</v>
      </c>
      <c r="J658">
        <v>56.965972689487302</v>
      </c>
      <c r="K658">
        <v>48.894355986464163</v>
      </c>
      <c r="L658">
        <v>208</v>
      </c>
      <c r="M658">
        <v>322</v>
      </c>
      <c r="N658">
        <v>1</v>
      </c>
      <c r="O658">
        <v>0</v>
      </c>
      <c r="P658">
        <v>501</v>
      </c>
      <c r="Q658">
        <v>69.033930935361894</v>
      </c>
      <c r="R658">
        <v>57.686924063219138</v>
      </c>
      <c r="U658" t="str">
        <f>Tabelle2[[#This Row],[Kundenhierarchie 1]]&amp;Tabelle2[[#This Row],[Händler]]&amp;Tabelle2[[#This Row],[Kategorie]]&amp;Tabelle2[[#This Row],[Gruppe]]&amp;Tabelle2[[#This Row],[Name]]</f>
        <v>Edeka KonzernEdeka Nordbayern (ZL)SenfSenf FamilienglasKühne Senf mittelsch., 250ml Fam.gl 10er</v>
      </c>
    </row>
    <row r="659" spans="1:21">
      <c r="A659" t="s">
        <v>16</v>
      </c>
      <c r="B659" t="s">
        <v>20</v>
      </c>
      <c r="C659" t="s">
        <v>12</v>
      </c>
      <c r="D659" t="s">
        <v>271</v>
      </c>
      <c r="E659" t="s">
        <v>265</v>
      </c>
      <c r="F659">
        <v>8</v>
      </c>
      <c r="G659" t="s">
        <v>74</v>
      </c>
      <c r="H659">
        <v>0</v>
      </c>
      <c r="I659">
        <v>0</v>
      </c>
      <c r="J659">
        <v>0</v>
      </c>
      <c r="K659">
        <v>0</v>
      </c>
      <c r="L659">
        <v>0</v>
      </c>
      <c r="M659">
        <v>322</v>
      </c>
      <c r="N659">
        <v>1</v>
      </c>
      <c r="O659">
        <v>0</v>
      </c>
      <c r="P659">
        <v>501</v>
      </c>
      <c r="Q659">
        <v>0</v>
      </c>
      <c r="R659">
        <v>0</v>
      </c>
      <c r="U659" t="str">
        <f>Tabelle2[[#This Row],[Kundenhierarchie 1]]&amp;Tabelle2[[#This Row],[Händler]]&amp;Tabelle2[[#This Row],[Kategorie]]&amp;Tabelle2[[#This Row],[Gruppe]]&amp;Tabelle2[[#This Row],[Name]]</f>
        <v>Edeka KonzernEdeka Nordbayern (ZL)SenfSenf FamilienglasKühne Senf süß, 250ml Fam.glas 10er</v>
      </c>
    </row>
    <row r="660" spans="1:21">
      <c r="A660" t="s">
        <v>16</v>
      </c>
      <c r="B660" t="s">
        <v>20</v>
      </c>
      <c r="C660" t="s">
        <v>12</v>
      </c>
      <c r="D660" t="s">
        <v>276</v>
      </c>
      <c r="E660" t="s">
        <v>266</v>
      </c>
      <c r="F660">
        <v>11</v>
      </c>
      <c r="G660" t="s">
        <v>74</v>
      </c>
      <c r="H660">
        <v>0</v>
      </c>
      <c r="I660">
        <v>0</v>
      </c>
      <c r="J660">
        <v>10.607347301830943</v>
      </c>
      <c r="K660">
        <v>10.607347301830943</v>
      </c>
      <c r="L660">
        <v>0</v>
      </c>
      <c r="M660">
        <v>322</v>
      </c>
      <c r="N660">
        <v>1</v>
      </c>
      <c r="O660">
        <v>0</v>
      </c>
      <c r="P660">
        <v>501</v>
      </c>
      <c r="Q660">
        <v>24.591365613709822</v>
      </c>
      <c r="R660">
        <v>24.591365613709822</v>
      </c>
      <c r="U660" t="str">
        <f>Tabelle2[[#This Row],[Kundenhierarchie 1]]&amp;Tabelle2[[#This Row],[Händler]]&amp;Tabelle2[[#This Row],[Kategorie]]&amp;Tabelle2[[#This Row],[Gruppe]]&amp;Tabelle2[[#This Row],[Name]]</f>
        <v>Edeka KonzernEdeka Nordbayern (ZL)SenfSenf Kopfsteher / SqueezeKühne Habanero Chili Senf 8x250ml Sq.</v>
      </c>
    </row>
    <row r="661" spans="1:21">
      <c r="A661" t="s">
        <v>16</v>
      </c>
      <c r="B661" t="s">
        <v>20</v>
      </c>
      <c r="C661" t="s">
        <v>12</v>
      </c>
      <c r="D661" t="s">
        <v>276</v>
      </c>
      <c r="E661" t="s">
        <v>267</v>
      </c>
      <c r="F661">
        <v>10</v>
      </c>
      <c r="G661" t="s">
        <v>74</v>
      </c>
      <c r="H661">
        <v>0</v>
      </c>
      <c r="I661">
        <v>0</v>
      </c>
      <c r="J661">
        <v>14.110129321967491</v>
      </c>
      <c r="K661">
        <v>14.110129321967491</v>
      </c>
      <c r="L661">
        <v>0</v>
      </c>
      <c r="M661">
        <v>322</v>
      </c>
      <c r="N661">
        <v>1</v>
      </c>
      <c r="O661">
        <v>0</v>
      </c>
      <c r="P661">
        <v>501</v>
      </c>
      <c r="Q661">
        <v>32.199299256264482</v>
      </c>
      <c r="R661">
        <v>32.199299256264482</v>
      </c>
      <c r="U661" t="str">
        <f>Tabelle2[[#This Row],[Kundenhierarchie 1]]&amp;Tabelle2[[#This Row],[Händler]]&amp;Tabelle2[[#This Row],[Kategorie]]&amp;Tabelle2[[#This Row],[Gruppe]]&amp;Tabelle2[[#This Row],[Name]]</f>
        <v>Edeka KonzernEdeka Nordbayern (ZL)SenfSenf Kopfsteher / SqueezeKühne Hot Dog Senf 8x250ml Squeeze</v>
      </c>
    </row>
    <row r="662" spans="1:21">
      <c r="A662" t="s">
        <v>16</v>
      </c>
      <c r="B662" t="s">
        <v>20</v>
      </c>
      <c r="C662" t="s">
        <v>12</v>
      </c>
      <c r="D662" t="s">
        <v>276</v>
      </c>
      <c r="E662" t="s">
        <v>270</v>
      </c>
      <c r="F662">
        <v>2</v>
      </c>
      <c r="G662" t="s">
        <v>51</v>
      </c>
      <c r="H662">
        <v>0.64596273291925466</v>
      </c>
      <c r="I662">
        <v>0</v>
      </c>
      <c r="J662">
        <v>61.533859413514932</v>
      </c>
      <c r="K662">
        <v>52.136243934917822</v>
      </c>
      <c r="L662">
        <v>208</v>
      </c>
      <c r="M662">
        <v>322</v>
      </c>
      <c r="N662">
        <v>1</v>
      </c>
      <c r="O662">
        <v>0</v>
      </c>
      <c r="P662">
        <v>501</v>
      </c>
      <c r="Q662">
        <v>75.12406605688723</v>
      </c>
      <c r="R662">
        <v>67.32025815456818</v>
      </c>
      <c r="U662" t="str">
        <f>Tabelle2[[#This Row],[Kundenhierarchie 1]]&amp;Tabelle2[[#This Row],[Händler]]&amp;Tabelle2[[#This Row],[Kategorie]]&amp;Tabelle2[[#This Row],[Gruppe]]&amp;Tabelle2[[#This Row],[Name]]</f>
        <v>Edeka KonzernEdeka Nordbayern (ZL)SenfSenf Kopfsteher / SqueezeKühne Senf mittelscharf, 250ml  Squeeze</v>
      </c>
    </row>
    <row r="663" spans="1:21">
      <c r="A663" t="s">
        <v>16</v>
      </c>
      <c r="B663" t="s">
        <v>20</v>
      </c>
      <c r="C663" t="s">
        <v>12</v>
      </c>
      <c r="D663" t="s">
        <v>280</v>
      </c>
      <c r="E663" t="s">
        <v>272</v>
      </c>
      <c r="F663">
        <v>5</v>
      </c>
      <c r="G663" t="s">
        <v>74</v>
      </c>
      <c r="H663">
        <v>0</v>
      </c>
      <c r="I663">
        <v>0</v>
      </c>
      <c r="J663">
        <v>0</v>
      </c>
      <c r="K663">
        <v>-5.6497509840643909</v>
      </c>
      <c r="L663">
        <v>0</v>
      </c>
      <c r="M663">
        <v>322</v>
      </c>
      <c r="N663">
        <v>1</v>
      </c>
      <c r="O663">
        <v>0</v>
      </c>
      <c r="P663">
        <v>501</v>
      </c>
      <c r="Q663">
        <v>0</v>
      </c>
      <c r="R663">
        <v>-7.5130988906613165</v>
      </c>
      <c r="U663" t="str">
        <f>Tabelle2[[#This Row],[Kundenhierarchie 1]]&amp;Tabelle2[[#This Row],[Händler]]&amp;Tabelle2[[#This Row],[Kategorie]]&amp;Tabelle2[[#This Row],[Gruppe]]&amp;Tabelle2[[#This Row],[Name]]</f>
        <v>Edeka KonzernEdeka Nordbayern (ZL)SenfSenf StandtubenSenf mittelscharf, 875ml Standtb.10er</v>
      </c>
    </row>
    <row r="664" spans="1:21">
      <c r="A664" t="s">
        <v>16</v>
      </c>
      <c r="B664" t="s">
        <v>20</v>
      </c>
      <c r="C664" t="s">
        <v>12</v>
      </c>
      <c r="D664" t="s">
        <v>282</v>
      </c>
      <c r="E664" t="s">
        <v>273</v>
      </c>
      <c r="F664">
        <v>3</v>
      </c>
      <c r="G664" t="s">
        <v>63</v>
      </c>
      <c r="H664">
        <v>0</v>
      </c>
      <c r="I664">
        <v>0</v>
      </c>
      <c r="J664">
        <v>0</v>
      </c>
      <c r="K664">
        <v>0</v>
      </c>
      <c r="L664">
        <v>0</v>
      </c>
      <c r="M664">
        <v>322</v>
      </c>
      <c r="N664">
        <v>1</v>
      </c>
      <c r="O664">
        <v>0</v>
      </c>
      <c r="P664">
        <v>501</v>
      </c>
      <c r="Q664">
        <v>0</v>
      </c>
      <c r="R664">
        <v>0</v>
      </c>
      <c r="U664" t="str">
        <f>Tabelle2[[#This Row],[Kundenhierarchie 1]]&amp;Tabelle2[[#This Row],[Händler]]&amp;Tabelle2[[#This Row],[Kategorie]]&amp;Tabelle2[[#This Row],[Gruppe]]&amp;Tabelle2[[#This Row],[Name]]</f>
        <v>Edeka KonzernEdeka Nordbayern (ZL)SenfSenf TubenMittelscharfer Senf, 100ml Tube</v>
      </c>
    </row>
    <row r="665" spans="1:21">
      <c r="A665" t="s">
        <v>16</v>
      </c>
      <c r="B665" t="s">
        <v>20</v>
      </c>
      <c r="C665" t="s">
        <v>12</v>
      </c>
      <c r="D665" t="s">
        <v>282</v>
      </c>
      <c r="E665" t="s">
        <v>274</v>
      </c>
      <c r="F665">
        <v>4</v>
      </c>
      <c r="G665" t="s">
        <v>63</v>
      </c>
      <c r="H665">
        <v>0</v>
      </c>
      <c r="I665">
        <v>0</v>
      </c>
      <c r="J665">
        <v>0</v>
      </c>
      <c r="K665">
        <v>0</v>
      </c>
      <c r="L665">
        <v>0</v>
      </c>
      <c r="M665">
        <v>322</v>
      </c>
      <c r="N665">
        <v>1</v>
      </c>
      <c r="O665">
        <v>0</v>
      </c>
      <c r="P665">
        <v>501</v>
      </c>
      <c r="Q665">
        <v>0</v>
      </c>
      <c r="R665">
        <v>0</v>
      </c>
      <c r="U665" t="str">
        <f>Tabelle2[[#This Row],[Kundenhierarchie 1]]&amp;Tabelle2[[#This Row],[Händler]]&amp;Tabelle2[[#This Row],[Kategorie]]&amp;Tabelle2[[#This Row],[Gruppe]]&amp;Tabelle2[[#This Row],[Name]]</f>
        <v>Edeka KonzernEdeka Nordbayern (ZL)SenfSenf TubenSenf mittelscharf, 200ml Tube</v>
      </c>
    </row>
    <row r="666" spans="1:21">
      <c r="A666" t="s">
        <v>16</v>
      </c>
      <c r="B666" t="s">
        <v>20</v>
      </c>
      <c r="C666" t="s">
        <v>11</v>
      </c>
      <c r="D666" t="s">
        <v>285</v>
      </c>
      <c r="E666" t="s">
        <v>275</v>
      </c>
      <c r="F666">
        <v>6</v>
      </c>
      <c r="G666" t="s">
        <v>51</v>
      </c>
      <c r="H666">
        <v>0.99423631123919309</v>
      </c>
      <c r="I666">
        <v>0.93596059113300489</v>
      </c>
      <c r="J666">
        <v>65.150384706404949</v>
      </c>
      <c r="K666">
        <v>17.709454244460403</v>
      </c>
      <c r="L666">
        <v>345</v>
      </c>
      <c r="M666">
        <v>347</v>
      </c>
      <c r="N666">
        <v>203</v>
      </c>
      <c r="O666">
        <v>190</v>
      </c>
      <c r="P666">
        <v>501</v>
      </c>
      <c r="Q666">
        <v>84.351342846698657</v>
      </c>
      <c r="R666">
        <v>14.426792769451382</v>
      </c>
      <c r="U666" t="str">
        <f>Tabelle2[[#This Row],[Kundenhierarchie 1]]&amp;Tabelle2[[#This Row],[Händler]]&amp;Tabelle2[[#This Row],[Kategorie]]&amp;Tabelle2[[#This Row],[Gruppe]]&amp;Tabelle2[[#This Row],[Name]]</f>
        <v>Edeka KonzernEdeka Nordbayern (ZL)WürzsaucenWürzsaucen Made for Meat 235 mlWS Made f.Meat Fl. Roasted Papr., 235ml</v>
      </c>
    </row>
    <row r="667" spans="1:21">
      <c r="A667" t="s">
        <v>16</v>
      </c>
      <c r="B667" t="s">
        <v>20</v>
      </c>
      <c r="C667" t="s">
        <v>11</v>
      </c>
      <c r="D667" t="s">
        <v>285</v>
      </c>
      <c r="E667" t="s">
        <v>277</v>
      </c>
      <c r="F667">
        <v>11</v>
      </c>
      <c r="G667" t="s">
        <v>63</v>
      </c>
      <c r="H667">
        <v>0.99423631123919309</v>
      </c>
      <c r="I667">
        <v>0.7931034482758621</v>
      </c>
      <c r="J667">
        <v>47.010526191002597</v>
      </c>
      <c r="K667">
        <v>27.000197780120999</v>
      </c>
      <c r="L667">
        <v>345</v>
      </c>
      <c r="M667">
        <v>347</v>
      </c>
      <c r="N667">
        <v>203</v>
      </c>
      <c r="O667">
        <v>161</v>
      </c>
      <c r="P667">
        <v>501</v>
      </c>
      <c r="Q667">
        <v>66.298045802675077</v>
      </c>
      <c r="R667">
        <v>30.832544880879574</v>
      </c>
      <c r="U667" t="str">
        <f>Tabelle2[[#This Row],[Kundenhierarchie 1]]&amp;Tabelle2[[#This Row],[Händler]]&amp;Tabelle2[[#This Row],[Kategorie]]&amp;Tabelle2[[#This Row],[Gruppe]]&amp;Tabelle2[[#This Row],[Name]]</f>
        <v>Edeka KonzernEdeka Nordbayern (ZL)WürzsaucenWürzsaucen Made for Meat 235 mlWS Made f.Meat Steakh.ArgentinaSty,235ml</v>
      </c>
    </row>
    <row r="668" spans="1:21">
      <c r="A668" t="s">
        <v>16</v>
      </c>
      <c r="B668" t="s">
        <v>20</v>
      </c>
      <c r="C668" t="s">
        <v>11</v>
      </c>
      <c r="D668" t="s">
        <v>285</v>
      </c>
      <c r="E668" t="s">
        <v>278</v>
      </c>
      <c r="F668">
        <v>8</v>
      </c>
      <c r="G668" t="s">
        <v>51</v>
      </c>
      <c r="H668">
        <v>0.99423631123919309</v>
      </c>
      <c r="I668">
        <v>0.97536945812807885</v>
      </c>
      <c r="J668">
        <v>77.158023545581216</v>
      </c>
      <c r="K668">
        <v>11.188882919687224</v>
      </c>
      <c r="L668">
        <v>345</v>
      </c>
      <c r="M668">
        <v>347</v>
      </c>
      <c r="N668">
        <v>203</v>
      </c>
      <c r="O668">
        <v>198</v>
      </c>
      <c r="P668">
        <v>501</v>
      </c>
      <c r="Q668">
        <v>91.088576856583998</v>
      </c>
      <c r="R668">
        <v>9.3714569373313168</v>
      </c>
      <c r="U668" t="str">
        <f>Tabelle2[[#This Row],[Kundenhierarchie 1]]&amp;Tabelle2[[#This Row],[Händler]]&amp;Tabelle2[[#This Row],[Kategorie]]&amp;Tabelle2[[#This Row],[Gruppe]]&amp;Tabelle2[[#This Row],[Name]]</f>
        <v>Edeka KonzernEdeka Nordbayern (ZL)WürzsaucenWürzsaucen Made for Meat 235 mlWS Made for Meat BBQ Smoked Pep., 235ml</v>
      </c>
    </row>
    <row r="669" spans="1:21">
      <c r="A669" t="s">
        <v>16</v>
      </c>
      <c r="B669" t="s">
        <v>20</v>
      </c>
      <c r="C669" t="s">
        <v>11</v>
      </c>
      <c r="D669" t="s">
        <v>285</v>
      </c>
      <c r="E669" t="s">
        <v>279</v>
      </c>
      <c r="F669">
        <v>4</v>
      </c>
      <c r="G669" t="s">
        <v>51</v>
      </c>
      <c r="H669">
        <v>0.99423631123919309</v>
      </c>
      <c r="I669">
        <v>0.97536945812807885</v>
      </c>
      <c r="J669">
        <v>72.185586016908019</v>
      </c>
      <c r="K669">
        <v>18.084563413232058</v>
      </c>
      <c r="L669">
        <v>345</v>
      </c>
      <c r="M669">
        <v>347</v>
      </c>
      <c r="N669">
        <v>203</v>
      </c>
      <c r="O669">
        <v>198</v>
      </c>
      <c r="P669">
        <v>501</v>
      </c>
      <c r="Q669">
        <v>88.021418706674879</v>
      </c>
      <c r="R669">
        <v>16.632386558917375</v>
      </c>
      <c r="U669" t="str">
        <f>Tabelle2[[#This Row],[Kundenhierarchie 1]]&amp;Tabelle2[[#This Row],[Händler]]&amp;Tabelle2[[#This Row],[Kategorie]]&amp;Tabelle2[[#This Row],[Gruppe]]&amp;Tabelle2[[#This Row],[Name]]</f>
        <v>Edeka KonzernEdeka Nordbayern (ZL)WürzsaucenWürzsaucen Made for Meat 235 mlWS Made for Meat Burger Sty. Chip, 235ml</v>
      </c>
    </row>
    <row r="670" spans="1:21">
      <c r="A670" t="s">
        <v>16</v>
      </c>
      <c r="B670" t="s">
        <v>20</v>
      </c>
      <c r="C670" t="s">
        <v>11</v>
      </c>
      <c r="D670" t="s">
        <v>285</v>
      </c>
      <c r="E670" t="s">
        <v>281</v>
      </c>
      <c r="F670">
        <v>13</v>
      </c>
      <c r="G670" t="s">
        <v>63</v>
      </c>
      <c r="H670">
        <v>0.99423631123919309</v>
      </c>
      <c r="I670">
        <v>0.96059113300492616</v>
      </c>
      <c r="J670">
        <v>67.32864494932528</v>
      </c>
      <c r="K670">
        <v>10.516428990078088</v>
      </c>
      <c r="L670">
        <v>345</v>
      </c>
      <c r="M670">
        <v>347</v>
      </c>
      <c r="N670">
        <v>203</v>
      </c>
      <c r="O670">
        <v>195</v>
      </c>
      <c r="P670">
        <v>501</v>
      </c>
      <c r="Q670">
        <v>85.789136851208852</v>
      </c>
      <c r="R670">
        <v>7.572531530001271</v>
      </c>
      <c r="U670" t="str">
        <f>Tabelle2[[#This Row],[Kundenhierarchie 1]]&amp;Tabelle2[[#This Row],[Händler]]&amp;Tabelle2[[#This Row],[Kategorie]]&amp;Tabelle2[[#This Row],[Gruppe]]&amp;Tabelle2[[#This Row],[Name]]</f>
        <v>Edeka KonzernEdeka Nordbayern (ZL)WürzsaucenWürzsaucen Made for Meat 235 mlWS Made for Meat Hot Chili Srira., 235ml</v>
      </c>
    </row>
    <row r="671" spans="1:21">
      <c r="A671" t="s">
        <v>16</v>
      </c>
      <c r="B671" t="s">
        <v>20</v>
      </c>
      <c r="C671" t="s">
        <v>11</v>
      </c>
      <c r="D671" t="s">
        <v>285</v>
      </c>
      <c r="E671" t="s">
        <v>283</v>
      </c>
      <c r="F671">
        <v>10</v>
      </c>
      <c r="G671" t="s">
        <v>51</v>
      </c>
      <c r="H671">
        <v>0.99423631123919309</v>
      </c>
      <c r="I671">
        <v>0.83251231527093594</v>
      </c>
      <c r="J671">
        <v>52.767691474995722</v>
      </c>
      <c r="K671">
        <v>28.023129165418695</v>
      </c>
      <c r="L671">
        <v>345</v>
      </c>
      <c r="M671">
        <v>347</v>
      </c>
      <c r="N671">
        <v>203</v>
      </c>
      <c r="O671">
        <v>169</v>
      </c>
      <c r="P671">
        <v>501</v>
      </c>
      <c r="Q671">
        <v>68.057075258307364</v>
      </c>
      <c r="R671">
        <v>26.174934904690566</v>
      </c>
      <c r="U671" t="str">
        <f>Tabelle2[[#This Row],[Kundenhierarchie 1]]&amp;Tabelle2[[#This Row],[Händler]]&amp;Tabelle2[[#This Row],[Kategorie]]&amp;Tabelle2[[#This Row],[Gruppe]]&amp;Tabelle2[[#This Row],[Name]]</f>
        <v>Edeka KonzernEdeka Nordbayern (ZL)WürzsaucenWürzsaucen Made for Meat 235 mlWS Made For Veggie Knobl. Med., 8x235ml</v>
      </c>
    </row>
    <row r="672" spans="1:21">
      <c r="A672" t="s">
        <v>16</v>
      </c>
      <c r="B672" t="s">
        <v>20</v>
      </c>
      <c r="C672" t="s">
        <v>11</v>
      </c>
      <c r="D672" t="s">
        <v>285</v>
      </c>
      <c r="E672" t="s">
        <v>284</v>
      </c>
      <c r="F672">
        <v>17</v>
      </c>
      <c r="G672" t="s">
        <v>51</v>
      </c>
      <c r="H672">
        <v>0.99423631123919309</v>
      </c>
      <c r="I672">
        <v>0.70935960591133007</v>
      </c>
      <c r="J672">
        <v>27.320310641877999</v>
      </c>
      <c r="K672">
        <v>2.8752055011096584</v>
      </c>
      <c r="L672">
        <v>345</v>
      </c>
      <c r="M672">
        <v>347</v>
      </c>
      <c r="N672">
        <v>203</v>
      </c>
      <c r="O672">
        <v>144</v>
      </c>
      <c r="P672">
        <v>501</v>
      </c>
      <c r="Q672">
        <v>55.5972717360684</v>
      </c>
      <c r="R672">
        <v>3.5676064282243161</v>
      </c>
      <c r="U672" t="str">
        <f>Tabelle2[[#This Row],[Kundenhierarchie 1]]&amp;Tabelle2[[#This Row],[Händler]]&amp;Tabelle2[[#This Row],[Kategorie]]&amp;Tabelle2[[#This Row],[Gruppe]]&amp;Tabelle2[[#This Row],[Name]]</f>
        <v>Edeka KonzernEdeka Nordbayern (ZL)WürzsaucenWürzsaucen Made for Meat 235 mlWS Made For Veggie Teriy. Sesam, 8x235ml</v>
      </c>
    </row>
    <row r="673" spans="1:21">
      <c r="A673" t="s">
        <v>16</v>
      </c>
      <c r="B673" t="s">
        <v>20</v>
      </c>
      <c r="C673" t="s">
        <v>11</v>
      </c>
      <c r="D673" t="s">
        <v>293</v>
      </c>
      <c r="E673" t="s">
        <v>286</v>
      </c>
      <c r="F673">
        <v>18</v>
      </c>
      <c r="G673" t="s">
        <v>63</v>
      </c>
      <c r="H673">
        <v>0</v>
      </c>
      <c r="I673">
        <v>0</v>
      </c>
      <c r="J673">
        <v>14.136968270092147</v>
      </c>
      <c r="K673">
        <v>10.772031752259307</v>
      </c>
      <c r="L673">
        <v>0</v>
      </c>
      <c r="M673">
        <v>347</v>
      </c>
      <c r="N673">
        <v>1</v>
      </c>
      <c r="O673">
        <v>0</v>
      </c>
      <c r="P673">
        <v>501</v>
      </c>
      <c r="Q673">
        <v>37.113941279991302</v>
      </c>
      <c r="R673">
        <v>22.18963733238666</v>
      </c>
      <c r="U673" t="str">
        <f>Tabelle2[[#This Row],[Kundenhierarchie 1]]&amp;Tabelle2[[#This Row],[Händler]]&amp;Tabelle2[[#This Row],[Kategorie]]&amp;Tabelle2[[#This Row],[Gruppe]]&amp;Tabelle2[[#This Row],[Name]]</f>
        <v>Edeka KonzernEdeka Nordbayern (ZL)WürzsaucenWürzsaucen Made for Meat 375 mlWS Made for Meat Bacon Jalapeno, 375ml</v>
      </c>
    </row>
    <row r="674" spans="1:21">
      <c r="A674" t="s">
        <v>16</v>
      </c>
      <c r="B674" t="s">
        <v>20</v>
      </c>
      <c r="C674" t="s">
        <v>11</v>
      </c>
      <c r="D674" t="s">
        <v>293</v>
      </c>
      <c r="E674" t="s">
        <v>287</v>
      </c>
      <c r="F674">
        <v>15</v>
      </c>
      <c r="G674" t="s">
        <v>63</v>
      </c>
      <c r="H674">
        <v>0</v>
      </c>
      <c r="I674">
        <v>0</v>
      </c>
      <c r="J674">
        <v>14.10825042464392</v>
      </c>
      <c r="K674">
        <v>8.7178375770408838</v>
      </c>
      <c r="L674">
        <v>0</v>
      </c>
      <c r="M674">
        <v>347</v>
      </c>
      <c r="N674">
        <v>1</v>
      </c>
      <c r="O674">
        <v>0</v>
      </c>
      <c r="P674">
        <v>501</v>
      </c>
      <c r="Q674">
        <v>37.110273226683823</v>
      </c>
      <c r="R674">
        <v>14.307912194298634</v>
      </c>
      <c r="U674" t="str">
        <f>Tabelle2[[#This Row],[Kundenhierarchie 1]]&amp;Tabelle2[[#This Row],[Händler]]&amp;Tabelle2[[#This Row],[Kategorie]]&amp;Tabelle2[[#This Row],[Gruppe]]&amp;Tabelle2[[#This Row],[Name]]</f>
        <v>Edeka KonzernEdeka Nordbayern (ZL)WürzsaucenWürzsaucen Made for Meat 375 mlWS Made for Meat BBQ Cranberry, 375ml</v>
      </c>
    </row>
    <row r="675" spans="1:21">
      <c r="A675" t="s">
        <v>16</v>
      </c>
      <c r="B675" t="s">
        <v>20</v>
      </c>
      <c r="C675" t="s">
        <v>11</v>
      </c>
      <c r="D675" t="s">
        <v>293</v>
      </c>
      <c r="E675" t="s">
        <v>288</v>
      </c>
      <c r="F675">
        <v>16</v>
      </c>
      <c r="G675" t="s">
        <v>63</v>
      </c>
      <c r="H675">
        <v>0</v>
      </c>
      <c r="I675">
        <v>0</v>
      </c>
      <c r="J675">
        <v>12.977438350583718</v>
      </c>
      <c r="K675">
        <v>10.625239997635742</v>
      </c>
      <c r="L675">
        <v>0</v>
      </c>
      <c r="M675">
        <v>347</v>
      </c>
      <c r="N675">
        <v>1</v>
      </c>
      <c r="O675">
        <v>0</v>
      </c>
      <c r="P675">
        <v>501</v>
      </c>
      <c r="Q675">
        <v>32.65725915230616</v>
      </c>
      <c r="R675">
        <v>21.681121168109318</v>
      </c>
      <c r="U675" t="str">
        <f>Tabelle2[[#This Row],[Kundenhierarchie 1]]&amp;Tabelle2[[#This Row],[Händler]]&amp;Tabelle2[[#This Row],[Kategorie]]&amp;Tabelle2[[#This Row],[Gruppe]]&amp;Tabelle2[[#This Row],[Name]]</f>
        <v>Edeka KonzernEdeka Nordbayern (ZL)WürzsaucenWürzsaucen Made for Meat 375 mlWS Made for Meat Chili Aji Panca, 375ml</v>
      </c>
    </row>
    <row r="676" spans="1:21">
      <c r="A676" t="s">
        <v>16</v>
      </c>
      <c r="B676" t="s">
        <v>20</v>
      </c>
      <c r="C676" t="s">
        <v>11</v>
      </c>
      <c r="D676" t="s">
        <v>293</v>
      </c>
      <c r="E676" t="s">
        <v>289</v>
      </c>
      <c r="F676">
        <v>19</v>
      </c>
      <c r="G676" t="s">
        <v>74</v>
      </c>
      <c r="H676">
        <v>0</v>
      </c>
      <c r="I676">
        <v>0</v>
      </c>
      <c r="J676">
        <v>12.977438350583718</v>
      </c>
      <c r="K676">
        <v>10.653718146473794</v>
      </c>
      <c r="L676">
        <v>0</v>
      </c>
      <c r="M676">
        <v>347</v>
      </c>
      <c r="N676">
        <v>1</v>
      </c>
      <c r="O676">
        <v>0</v>
      </c>
      <c r="P676">
        <v>501</v>
      </c>
      <c r="Q676">
        <v>32.65725915230616</v>
      </c>
      <c r="R676">
        <v>21.742889662697479</v>
      </c>
      <c r="U676" t="str">
        <f>Tabelle2[[#This Row],[Kundenhierarchie 1]]&amp;Tabelle2[[#This Row],[Händler]]&amp;Tabelle2[[#This Row],[Kategorie]]&amp;Tabelle2[[#This Row],[Gruppe]]&amp;Tabelle2[[#This Row],[Name]]</f>
        <v>Edeka KonzernEdeka Nordbayern (ZL)WürzsaucenWürzsaucen Made for Meat 375 mlWS Made for Meat Grilled Paprika, 375ml</v>
      </c>
    </row>
    <row r="677" spans="1:21">
      <c r="A677" t="s">
        <v>16</v>
      </c>
      <c r="B677" t="s">
        <v>20</v>
      </c>
      <c r="C677" t="s">
        <v>11</v>
      </c>
      <c r="D677" t="s">
        <v>298</v>
      </c>
      <c r="E677" t="s">
        <v>290</v>
      </c>
      <c r="F677">
        <v>9</v>
      </c>
      <c r="G677" t="s">
        <v>51</v>
      </c>
      <c r="H677">
        <v>0.99423631123919309</v>
      </c>
      <c r="I677">
        <v>0.97536945812807885</v>
      </c>
      <c r="J677">
        <v>89.25076515390154</v>
      </c>
      <c r="K677">
        <v>24.743195035644643</v>
      </c>
      <c r="L677">
        <v>345</v>
      </c>
      <c r="M677">
        <v>347</v>
      </c>
      <c r="N677">
        <v>203</v>
      </c>
      <c r="O677">
        <v>198</v>
      </c>
      <c r="P677">
        <v>501</v>
      </c>
      <c r="Q677">
        <v>94.873842061888411</v>
      </c>
      <c r="R677">
        <v>28.42674736871713</v>
      </c>
      <c r="U677" t="str">
        <f>Tabelle2[[#This Row],[Kundenhierarchie 1]]&amp;Tabelle2[[#This Row],[Händler]]&amp;Tabelle2[[#This Row],[Kategorie]]&amp;Tabelle2[[#This Row],[Gruppe]]&amp;Tabelle2[[#This Row],[Name]]</f>
        <v>Edeka KonzernEdeka Nordbayern (ZL)WürzsaucenWürzsaucen StandardWürzsauce Barbecue, 250ml</v>
      </c>
    </row>
    <row r="678" spans="1:21">
      <c r="A678" t="s">
        <v>16</v>
      </c>
      <c r="B678" t="s">
        <v>20</v>
      </c>
      <c r="C678" t="s">
        <v>11</v>
      </c>
      <c r="D678" t="s">
        <v>298</v>
      </c>
      <c r="E678" t="s">
        <v>291</v>
      </c>
      <c r="F678">
        <v>21</v>
      </c>
      <c r="G678" t="s">
        <v>74</v>
      </c>
      <c r="H678">
        <v>0.99423631123919309</v>
      </c>
      <c r="I678">
        <v>0.99014778325123154</v>
      </c>
      <c r="J678">
        <v>87.457761192542236</v>
      </c>
      <c r="K678">
        <v>24.801547185103175</v>
      </c>
      <c r="L678">
        <v>345</v>
      </c>
      <c r="M678">
        <v>347</v>
      </c>
      <c r="N678">
        <v>203</v>
      </c>
      <c r="O678">
        <v>201</v>
      </c>
      <c r="P678">
        <v>501</v>
      </c>
      <c r="Q678">
        <v>94.431663830730869</v>
      </c>
      <c r="R678">
        <v>26.60258186484316</v>
      </c>
      <c r="U678" t="str">
        <f>Tabelle2[[#This Row],[Kundenhierarchie 1]]&amp;Tabelle2[[#This Row],[Händler]]&amp;Tabelle2[[#This Row],[Kategorie]]&amp;Tabelle2[[#This Row],[Gruppe]]&amp;Tabelle2[[#This Row],[Name]]</f>
        <v>Edeka KonzernEdeka Nordbayern (ZL)WürzsaucenWürzsaucen StandardWürzsauce Brandstifter, 250ml</v>
      </c>
    </row>
    <row r="679" spans="1:21">
      <c r="A679" t="s">
        <v>16</v>
      </c>
      <c r="B679" t="s">
        <v>20</v>
      </c>
      <c r="C679" t="s">
        <v>11</v>
      </c>
      <c r="D679" t="s">
        <v>298</v>
      </c>
      <c r="E679" t="s">
        <v>292</v>
      </c>
      <c r="F679">
        <v>23</v>
      </c>
      <c r="G679" t="s">
        <v>74</v>
      </c>
      <c r="H679">
        <v>0</v>
      </c>
      <c r="I679">
        <v>0</v>
      </c>
      <c r="J679">
        <v>5.8806672587088578</v>
      </c>
      <c r="K679">
        <v>-19.570520510473269</v>
      </c>
      <c r="L679">
        <v>0</v>
      </c>
      <c r="M679">
        <v>347</v>
      </c>
      <c r="N679">
        <v>1</v>
      </c>
      <c r="O679">
        <v>0</v>
      </c>
      <c r="P679">
        <v>501</v>
      </c>
      <c r="Q679">
        <v>14.955189674283863</v>
      </c>
      <c r="R679">
        <v>-27.610890244781388</v>
      </c>
      <c r="U679" t="str">
        <f>Tabelle2[[#This Row],[Kundenhierarchie 1]]&amp;Tabelle2[[#This Row],[Händler]]&amp;Tabelle2[[#This Row],[Kategorie]]&amp;Tabelle2[[#This Row],[Gruppe]]&amp;Tabelle2[[#This Row],[Name]]</f>
        <v>Edeka KonzernEdeka Nordbayern (ZL)WürzsaucenWürzsaucen StandardWürzsauce China, 250ml</v>
      </c>
    </row>
    <row r="680" spans="1:21">
      <c r="A680" t="s">
        <v>16</v>
      </c>
      <c r="B680" t="s">
        <v>20</v>
      </c>
      <c r="C680" t="s">
        <v>11</v>
      </c>
      <c r="D680" t="s">
        <v>298</v>
      </c>
      <c r="E680" t="s">
        <v>294</v>
      </c>
      <c r="F680">
        <v>20</v>
      </c>
      <c r="G680" t="s">
        <v>74</v>
      </c>
      <c r="H680">
        <v>0.99423631123919309</v>
      </c>
      <c r="I680">
        <v>0.71921182266009853</v>
      </c>
      <c r="J680">
        <v>53.987853291589921</v>
      </c>
      <c r="K680">
        <v>9.0711894490791583</v>
      </c>
      <c r="L680">
        <v>345</v>
      </c>
      <c r="M680">
        <v>347</v>
      </c>
      <c r="N680">
        <v>203</v>
      </c>
      <c r="O680">
        <v>146</v>
      </c>
      <c r="P680">
        <v>501</v>
      </c>
      <c r="Q680">
        <v>71.778105767293042</v>
      </c>
      <c r="R680">
        <v>9.9908775206544149</v>
      </c>
      <c r="U680" t="str">
        <f>Tabelle2[[#This Row],[Kundenhierarchie 1]]&amp;Tabelle2[[#This Row],[Händler]]&amp;Tabelle2[[#This Row],[Kategorie]]&amp;Tabelle2[[#This Row],[Gruppe]]&amp;Tabelle2[[#This Row],[Name]]</f>
        <v>Edeka KonzernEdeka Nordbayern (ZL)WürzsaucenWürzsaucen StandardWürzsauce Cocktail, 250ml</v>
      </c>
    </row>
    <row r="681" spans="1:21">
      <c r="A681" t="s">
        <v>16</v>
      </c>
      <c r="B681" t="s">
        <v>20</v>
      </c>
      <c r="C681" t="s">
        <v>11</v>
      </c>
      <c r="D681" t="s">
        <v>298</v>
      </c>
      <c r="E681" t="s">
        <v>295</v>
      </c>
      <c r="F681">
        <v>3</v>
      </c>
      <c r="G681" t="s">
        <v>51</v>
      </c>
      <c r="H681">
        <v>0.99423631123919309</v>
      </c>
      <c r="I681">
        <v>0.99014778325123154</v>
      </c>
      <c r="J681">
        <v>82.094097767290819</v>
      </c>
      <c r="K681">
        <v>10.665768848994622</v>
      </c>
      <c r="L681">
        <v>345</v>
      </c>
      <c r="M681">
        <v>347</v>
      </c>
      <c r="N681">
        <v>203</v>
      </c>
      <c r="O681">
        <v>201</v>
      </c>
      <c r="P681">
        <v>501</v>
      </c>
      <c r="Q681">
        <v>92.398601113371072</v>
      </c>
      <c r="R681">
        <v>13.874842811816904</v>
      </c>
      <c r="U681" t="str">
        <f>Tabelle2[[#This Row],[Kundenhierarchie 1]]&amp;Tabelle2[[#This Row],[Händler]]&amp;Tabelle2[[#This Row],[Kategorie]]&amp;Tabelle2[[#This Row],[Gruppe]]&amp;Tabelle2[[#This Row],[Name]]</f>
        <v>Edeka KonzernEdeka Nordbayern (ZL)WürzsaucenWürzsaucen StandardWürzsauce Curry, 250ml</v>
      </c>
    </row>
    <row r="682" spans="1:21">
      <c r="A682" t="s">
        <v>16</v>
      </c>
      <c r="B682" t="s">
        <v>20</v>
      </c>
      <c r="C682" t="s">
        <v>11</v>
      </c>
      <c r="D682" t="s">
        <v>298</v>
      </c>
      <c r="E682" t="s">
        <v>296</v>
      </c>
      <c r="F682">
        <v>7</v>
      </c>
      <c r="G682" t="s">
        <v>51</v>
      </c>
      <c r="H682">
        <v>0.99423631123919309</v>
      </c>
      <c r="I682">
        <v>0.99014778325123154</v>
      </c>
      <c r="J682">
        <v>85.882980966341009</v>
      </c>
      <c r="K682">
        <v>19.093043026777178</v>
      </c>
      <c r="L682">
        <v>345</v>
      </c>
      <c r="M682">
        <v>347</v>
      </c>
      <c r="N682">
        <v>203</v>
      </c>
      <c r="O682">
        <v>201</v>
      </c>
      <c r="P682">
        <v>501</v>
      </c>
      <c r="Q682">
        <v>95.642828984553034</v>
      </c>
      <c r="R682">
        <v>17.651556060413753</v>
      </c>
      <c r="U682" t="str">
        <f>Tabelle2[[#This Row],[Kundenhierarchie 1]]&amp;Tabelle2[[#This Row],[Händler]]&amp;Tabelle2[[#This Row],[Kategorie]]&amp;Tabelle2[[#This Row],[Gruppe]]&amp;Tabelle2[[#This Row],[Name]]</f>
        <v>Edeka KonzernEdeka Nordbayern (ZL)WürzsaucenWürzsaucen StandardWürzsauce Hot Chili, 250ml</v>
      </c>
    </row>
    <row r="683" spans="1:21">
      <c r="A683" t="s">
        <v>16</v>
      </c>
      <c r="B683" t="s">
        <v>20</v>
      </c>
      <c r="C683" t="s">
        <v>11</v>
      </c>
      <c r="D683" t="s">
        <v>298</v>
      </c>
      <c r="E683" t="s">
        <v>297</v>
      </c>
      <c r="F683">
        <v>1</v>
      </c>
      <c r="G683" t="s">
        <v>51</v>
      </c>
      <c r="H683">
        <v>0.99423631123919309</v>
      </c>
      <c r="I683">
        <v>0.99014778325123154</v>
      </c>
      <c r="J683">
        <v>86.146823606125707</v>
      </c>
      <c r="K683">
        <v>16.640894191748597</v>
      </c>
      <c r="L683">
        <v>345</v>
      </c>
      <c r="M683">
        <v>347</v>
      </c>
      <c r="N683">
        <v>203</v>
      </c>
      <c r="O683">
        <v>201</v>
      </c>
      <c r="P683">
        <v>501</v>
      </c>
      <c r="Q683">
        <v>91.101446367652173</v>
      </c>
      <c r="R683">
        <v>11.632005198626189</v>
      </c>
      <c r="U683" t="str">
        <f>Tabelle2[[#This Row],[Kundenhierarchie 1]]&amp;Tabelle2[[#This Row],[Händler]]&amp;Tabelle2[[#This Row],[Kategorie]]&amp;Tabelle2[[#This Row],[Gruppe]]&amp;Tabelle2[[#This Row],[Name]]</f>
        <v>Edeka KonzernEdeka Nordbayern (ZL)WürzsaucenWürzsaucen StandardWürzsauce Knoblauch, 250ml</v>
      </c>
    </row>
    <row r="684" spans="1:21">
      <c r="A684" t="s">
        <v>16</v>
      </c>
      <c r="B684" t="s">
        <v>20</v>
      </c>
      <c r="C684" t="s">
        <v>11</v>
      </c>
      <c r="D684" t="s">
        <v>298</v>
      </c>
      <c r="E684" t="s">
        <v>303</v>
      </c>
      <c r="F684">
        <v>5</v>
      </c>
      <c r="G684" t="s">
        <v>51</v>
      </c>
      <c r="H684">
        <v>0.99423631123919309</v>
      </c>
      <c r="I684">
        <v>0.99014778325123154</v>
      </c>
      <c r="J684">
        <v>87.870076222265212</v>
      </c>
      <c r="K684">
        <v>17.845078754794482</v>
      </c>
      <c r="L684">
        <v>345</v>
      </c>
      <c r="M684">
        <v>347</v>
      </c>
      <c r="N684">
        <v>203</v>
      </c>
      <c r="O684">
        <v>201</v>
      </c>
      <c r="P684">
        <v>501</v>
      </c>
      <c r="Q684">
        <v>94.456649225678532</v>
      </c>
      <c r="R684">
        <v>14.762504555818509</v>
      </c>
      <c r="U684" t="str">
        <f>Tabelle2[[#This Row],[Kundenhierarchie 1]]&amp;Tabelle2[[#This Row],[Händler]]&amp;Tabelle2[[#This Row],[Kategorie]]&amp;Tabelle2[[#This Row],[Gruppe]]&amp;Tabelle2[[#This Row],[Name]]</f>
        <v>Edeka KonzernEdeka Nordbayern (ZL)WürzsaucenWürzsaucen StandardWürzsauce Mexico, 250ml</v>
      </c>
    </row>
    <row r="685" spans="1:21">
      <c r="A685" t="s">
        <v>16</v>
      </c>
      <c r="B685" t="s">
        <v>20</v>
      </c>
      <c r="C685" t="s">
        <v>11</v>
      </c>
      <c r="D685" t="s">
        <v>298</v>
      </c>
      <c r="E685" t="s">
        <v>299</v>
      </c>
      <c r="F685">
        <v>14</v>
      </c>
      <c r="G685" t="s">
        <v>63</v>
      </c>
      <c r="H685">
        <v>0.99423631123919309</v>
      </c>
      <c r="I685">
        <v>0.98029556650246308</v>
      </c>
      <c r="J685">
        <v>84.089675032823962</v>
      </c>
      <c r="K685">
        <v>16.717666388832473</v>
      </c>
      <c r="L685">
        <v>345</v>
      </c>
      <c r="M685">
        <v>347</v>
      </c>
      <c r="N685">
        <v>203</v>
      </c>
      <c r="O685">
        <v>199</v>
      </c>
      <c r="P685">
        <v>501</v>
      </c>
      <c r="Q685">
        <v>93.363412186306164</v>
      </c>
      <c r="R685">
        <v>19.215649348087709</v>
      </c>
      <c r="U685" t="str">
        <f>Tabelle2[[#This Row],[Kundenhierarchie 1]]&amp;Tabelle2[[#This Row],[Händler]]&amp;Tabelle2[[#This Row],[Kategorie]]&amp;Tabelle2[[#This Row],[Gruppe]]&amp;Tabelle2[[#This Row],[Name]]</f>
        <v>Edeka KonzernEdeka Nordbayern (ZL)WürzsaucenWürzsaucen StandardWürzsauce Paprikasauce Ungar. Art, 250ml</v>
      </c>
    </row>
    <row r="686" spans="1:21">
      <c r="A686" t="s">
        <v>16</v>
      </c>
      <c r="B686" t="s">
        <v>20</v>
      </c>
      <c r="C686" t="s">
        <v>11</v>
      </c>
      <c r="D686" t="s">
        <v>298</v>
      </c>
      <c r="E686" t="s">
        <v>300</v>
      </c>
      <c r="F686">
        <v>12</v>
      </c>
      <c r="G686" t="s">
        <v>63</v>
      </c>
      <c r="H686">
        <v>0.59942363112391928</v>
      </c>
      <c r="I686">
        <v>0.98461538461538467</v>
      </c>
      <c r="J686">
        <v>68.826569208617954</v>
      </c>
      <c r="K686">
        <v>13.308905744049607</v>
      </c>
      <c r="L686">
        <v>208</v>
      </c>
      <c r="M686">
        <v>347</v>
      </c>
      <c r="N686">
        <v>130</v>
      </c>
      <c r="O686">
        <v>128</v>
      </c>
      <c r="P686">
        <v>501</v>
      </c>
      <c r="Q686">
        <v>74.249174167182773</v>
      </c>
      <c r="R686">
        <v>6.1068923065842</v>
      </c>
      <c r="U686" t="str">
        <f>Tabelle2[[#This Row],[Kundenhierarchie 1]]&amp;Tabelle2[[#This Row],[Händler]]&amp;Tabelle2[[#This Row],[Kategorie]]&amp;Tabelle2[[#This Row],[Gruppe]]&amp;Tabelle2[[#This Row],[Name]]</f>
        <v>Edeka KonzernEdeka Nordbayern (ZL)WürzsaucenWürzsaucen StandardWürzsauce Schaschlik, 250ml</v>
      </c>
    </row>
    <row r="687" spans="1:21">
      <c r="A687" t="s">
        <v>16</v>
      </c>
      <c r="B687" t="s">
        <v>20</v>
      </c>
      <c r="C687" t="s">
        <v>11</v>
      </c>
      <c r="D687" t="s">
        <v>298</v>
      </c>
      <c r="E687" t="s">
        <v>301</v>
      </c>
      <c r="F687">
        <v>2</v>
      </c>
      <c r="G687" t="s">
        <v>51</v>
      </c>
      <c r="H687">
        <v>0.99423631123919309</v>
      </c>
      <c r="I687">
        <v>0.99014778325123154</v>
      </c>
      <c r="J687">
        <v>88.480102513432726</v>
      </c>
      <c r="K687">
        <v>18.581222916272754</v>
      </c>
      <c r="L687">
        <v>345</v>
      </c>
      <c r="M687">
        <v>347</v>
      </c>
      <c r="N687">
        <v>203</v>
      </c>
      <c r="O687">
        <v>201</v>
      </c>
      <c r="P687">
        <v>501</v>
      </c>
      <c r="Q687">
        <v>96.030359288292672</v>
      </c>
      <c r="R687">
        <v>19.705348255487849</v>
      </c>
      <c r="U687" t="str">
        <f>Tabelle2[[#This Row],[Kundenhierarchie 1]]&amp;Tabelle2[[#This Row],[Händler]]&amp;Tabelle2[[#This Row],[Kategorie]]&amp;Tabelle2[[#This Row],[Gruppe]]&amp;Tabelle2[[#This Row],[Name]]</f>
        <v>Edeka KonzernEdeka Nordbayern (ZL)WürzsaucenWürzsaucen StandardWürzsauce Steak, 250ml</v>
      </c>
    </row>
    <row r="688" spans="1:21">
      <c r="A688" t="s">
        <v>16</v>
      </c>
      <c r="B688" t="s">
        <v>20</v>
      </c>
      <c r="C688" t="s">
        <v>11</v>
      </c>
      <c r="D688" t="s">
        <v>298</v>
      </c>
      <c r="E688" t="s">
        <v>302</v>
      </c>
      <c r="F688">
        <v>24</v>
      </c>
      <c r="G688" t="s">
        <v>74</v>
      </c>
      <c r="H688">
        <v>0.99423631123919309</v>
      </c>
      <c r="I688">
        <v>0.98522167487684731</v>
      </c>
      <c r="J688">
        <v>87.054146644495859</v>
      </c>
      <c r="K688">
        <v>21.368855384826993</v>
      </c>
      <c r="L688">
        <v>345</v>
      </c>
      <c r="M688">
        <v>347</v>
      </c>
      <c r="N688">
        <v>203</v>
      </c>
      <c r="O688">
        <v>200</v>
      </c>
      <c r="P688">
        <v>501</v>
      </c>
      <c r="Q688">
        <v>91.950157427251085</v>
      </c>
      <c r="R688">
        <v>12.017600297647647</v>
      </c>
      <c r="U688" t="str">
        <f>Tabelle2[[#This Row],[Kundenhierarchie 1]]&amp;Tabelle2[[#This Row],[Händler]]&amp;Tabelle2[[#This Row],[Kategorie]]&amp;Tabelle2[[#This Row],[Gruppe]]&amp;Tabelle2[[#This Row],[Name]]</f>
        <v>Edeka KonzernEdeka Nordbayern (ZL)WürzsaucenWürzsaucen StandardWürzsauce Tzatziki, 250ml</v>
      </c>
    </row>
    <row r="689" spans="1:21">
      <c r="A689" t="s">
        <v>16</v>
      </c>
      <c r="B689" t="s">
        <v>20</v>
      </c>
      <c r="C689" t="s">
        <v>11</v>
      </c>
      <c r="D689" t="s">
        <v>298</v>
      </c>
      <c r="E689" t="s">
        <v>304</v>
      </c>
      <c r="F689">
        <v>22</v>
      </c>
      <c r="G689" t="s">
        <v>74</v>
      </c>
      <c r="H689">
        <v>0.99423631123919309</v>
      </c>
      <c r="I689">
        <v>0.97536945812807885</v>
      </c>
      <c r="J689">
        <v>55.527640690904803</v>
      </c>
      <c r="K689">
        <v>1.8830157273703207</v>
      </c>
      <c r="L689">
        <v>345</v>
      </c>
      <c r="M689">
        <v>347</v>
      </c>
      <c r="N689">
        <v>203</v>
      </c>
      <c r="O689">
        <v>198</v>
      </c>
      <c r="P689">
        <v>501</v>
      </c>
      <c r="Q689">
        <v>74.757262658831678</v>
      </c>
      <c r="R689">
        <v>11.919386046064403</v>
      </c>
      <c r="U689" t="str">
        <f>Tabelle2[[#This Row],[Kundenhierarchie 1]]&amp;Tabelle2[[#This Row],[Händler]]&amp;Tabelle2[[#This Row],[Kategorie]]&amp;Tabelle2[[#This Row],[Gruppe]]&amp;Tabelle2[[#This Row],[Name]]</f>
        <v>Edeka KonzernEdeka Nordbayern (ZL)WürzsaucenWürzsaucen StandardWürzsauce Unschuldsengel, 250ml</v>
      </c>
    </row>
    <row r="690" spans="1:21">
      <c r="A690" t="s">
        <v>16</v>
      </c>
      <c r="B690" t="s">
        <v>21</v>
      </c>
      <c r="C690" t="s">
        <v>10</v>
      </c>
      <c r="D690" t="s">
        <v>157</v>
      </c>
      <c r="E690" t="s">
        <v>158</v>
      </c>
      <c r="F690">
        <v>15</v>
      </c>
      <c r="G690" t="s">
        <v>63</v>
      </c>
      <c r="H690">
        <v>1</v>
      </c>
      <c r="I690">
        <v>0.97945205479452058</v>
      </c>
      <c r="J690">
        <v>70.028671329719998</v>
      </c>
      <c r="K690">
        <v>-0.67349182797249241</v>
      </c>
      <c r="L690">
        <v>450</v>
      </c>
      <c r="M690">
        <v>450</v>
      </c>
      <c r="N690">
        <v>292</v>
      </c>
      <c r="O690">
        <v>286</v>
      </c>
      <c r="P690">
        <v>565</v>
      </c>
      <c r="Q690">
        <v>80.235665463888708</v>
      </c>
      <c r="R690">
        <v>-1.557063931666903</v>
      </c>
      <c r="U690" t="str">
        <f>Tabelle2[[#This Row],[Kundenhierarchie 1]]&amp;Tabelle2[[#This Row],[Händler]]&amp;Tabelle2[[#This Row],[Kategorie]]&amp;Tabelle2[[#This Row],[Gruppe]]&amp;Tabelle2[[#This Row],[Name]]</f>
        <v>Edeka KonzernEdeka Rhein Ruhr (ZL)DressingDressing  500mlKühne Dressing 1000 Islands  0,5l</v>
      </c>
    </row>
    <row r="691" spans="1:21">
      <c r="A691" t="s">
        <v>16</v>
      </c>
      <c r="B691" t="s">
        <v>21</v>
      </c>
      <c r="C691" t="s">
        <v>10</v>
      </c>
      <c r="D691" t="s">
        <v>157</v>
      </c>
      <c r="E691" t="s">
        <v>159</v>
      </c>
      <c r="F691">
        <v>19</v>
      </c>
      <c r="G691" t="s">
        <v>63</v>
      </c>
      <c r="H691">
        <v>0</v>
      </c>
      <c r="I691">
        <v>0</v>
      </c>
      <c r="J691">
        <v>0</v>
      </c>
      <c r="K691">
        <v>0</v>
      </c>
      <c r="L691">
        <v>0</v>
      </c>
      <c r="M691">
        <v>450</v>
      </c>
      <c r="N691">
        <v>1</v>
      </c>
      <c r="O691">
        <v>0</v>
      </c>
      <c r="P691">
        <v>565</v>
      </c>
      <c r="Q691">
        <v>0</v>
      </c>
      <c r="R691">
        <v>0</v>
      </c>
      <c r="U691" t="str">
        <f>Tabelle2[[#This Row],[Kundenhierarchie 1]]&amp;Tabelle2[[#This Row],[Händler]]&amp;Tabelle2[[#This Row],[Kategorie]]&amp;Tabelle2[[#This Row],[Gruppe]]&amp;Tabelle2[[#This Row],[Name]]</f>
        <v>Edeka KonzernEdeka Rhein Ruhr (ZL)DressingDressing  500mlKühne Dressing American  0,5l</v>
      </c>
    </row>
    <row r="692" spans="1:21">
      <c r="A692" t="s">
        <v>16</v>
      </c>
      <c r="B692" t="s">
        <v>21</v>
      </c>
      <c r="C692" t="s">
        <v>10</v>
      </c>
      <c r="D692" t="s">
        <v>157</v>
      </c>
      <c r="E692" t="s">
        <v>160</v>
      </c>
      <c r="F692">
        <v>18</v>
      </c>
      <c r="G692" t="s">
        <v>63</v>
      </c>
      <c r="H692">
        <v>0</v>
      </c>
      <c r="I692">
        <v>0</v>
      </c>
      <c r="J692">
        <v>0</v>
      </c>
      <c r="K692">
        <v>0</v>
      </c>
      <c r="L692">
        <v>0</v>
      </c>
      <c r="M692">
        <v>450</v>
      </c>
      <c r="N692">
        <v>1</v>
      </c>
      <c r="O692">
        <v>0</v>
      </c>
      <c r="P692">
        <v>565</v>
      </c>
      <c r="Q692">
        <v>0</v>
      </c>
      <c r="R692">
        <v>0</v>
      </c>
      <c r="U692" t="str">
        <f>Tabelle2[[#This Row],[Kundenhierarchie 1]]&amp;Tabelle2[[#This Row],[Händler]]&amp;Tabelle2[[#This Row],[Kategorie]]&amp;Tabelle2[[#This Row],[Gruppe]]&amp;Tabelle2[[#This Row],[Name]]</f>
        <v>Edeka KonzernEdeka Rhein Ruhr (ZL)DressingDressing  500mlKühne Dressing Balsamico  0,5l</v>
      </c>
    </row>
    <row r="693" spans="1:21">
      <c r="A693" t="s">
        <v>16</v>
      </c>
      <c r="B693" t="s">
        <v>21</v>
      </c>
      <c r="C693" t="s">
        <v>10</v>
      </c>
      <c r="D693" t="s">
        <v>157</v>
      </c>
      <c r="E693" t="s">
        <v>161</v>
      </c>
      <c r="F693">
        <v>13</v>
      </c>
      <c r="G693" t="s">
        <v>63</v>
      </c>
      <c r="H693">
        <v>1</v>
      </c>
      <c r="I693">
        <v>0.95890410958904104</v>
      </c>
      <c r="J693">
        <v>66.315297233540321</v>
      </c>
      <c r="K693">
        <v>-0.89012439671825361</v>
      </c>
      <c r="L693">
        <v>450</v>
      </c>
      <c r="M693">
        <v>450</v>
      </c>
      <c r="N693">
        <v>292</v>
      </c>
      <c r="O693">
        <v>280</v>
      </c>
      <c r="P693">
        <v>565</v>
      </c>
      <c r="Q693">
        <v>74.922947814859882</v>
      </c>
      <c r="R693">
        <v>-2.6044220923812134</v>
      </c>
      <c r="U693" t="str">
        <f>Tabelle2[[#This Row],[Kundenhierarchie 1]]&amp;Tabelle2[[#This Row],[Händler]]&amp;Tabelle2[[#This Row],[Kategorie]]&amp;Tabelle2[[#This Row],[Gruppe]]&amp;Tabelle2[[#This Row],[Name]]</f>
        <v>Edeka KonzernEdeka Rhein Ruhr (ZL)DressingDressing  500mlKühne Dressing Caesar 0,5l</v>
      </c>
    </row>
    <row r="694" spans="1:21">
      <c r="A694" t="s">
        <v>16</v>
      </c>
      <c r="B694" t="s">
        <v>21</v>
      </c>
      <c r="C694" t="s">
        <v>10</v>
      </c>
      <c r="D694" t="s">
        <v>157</v>
      </c>
      <c r="E694" t="s">
        <v>135</v>
      </c>
      <c r="F694">
        <v>10</v>
      </c>
      <c r="G694" t="s">
        <v>51</v>
      </c>
      <c r="H694">
        <v>1</v>
      </c>
      <c r="I694">
        <v>0.96232876712328763</v>
      </c>
      <c r="J694">
        <v>77.587264878821458</v>
      </c>
      <c r="K694">
        <v>10.816809766292222</v>
      </c>
      <c r="L694">
        <v>450</v>
      </c>
      <c r="M694">
        <v>450</v>
      </c>
      <c r="N694">
        <v>292</v>
      </c>
      <c r="O694">
        <v>281</v>
      </c>
      <c r="P694">
        <v>565</v>
      </c>
      <c r="Q694">
        <v>86.522026604206062</v>
      </c>
      <c r="R694">
        <v>4.0513879206834389</v>
      </c>
      <c r="U694" t="str">
        <f>Tabelle2[[#This Row],[Kundenhierarchie 1]]&amp;Tabelle2[[#This Row],[Händler]]&amp;Tabelle2[[#This Row],[Kategorie]]&amp;Tabelle2[[#This Row],[Gruppe]]&amp;Tabelle2[[#This Row],[Name]]</f>
        <v>Edeka KonzernEdeka Rhein Ruhr (ZL)DressingDressing  500mlKühne Dressing French  0,5l</v>
      </c>
    </row>
    <row r="695" spans="1:21">
      <c r="A695" t="s">
        <v>16</v>
      </c>
      <c r="B695" t="s">
        <v>21</v>
      </c>
      <c r="C695" t="s">
        <v>10</v>
      </c>
      <c r="D695" t="s">
        <v>157</v>
      </c>
      <c r="E695" t="s">
        <v>162</v>
      </c>
      <c r="F695">
        <v>16</v>
      </c>
      <c r="G695" t="s">
        <v>63</v>
      </c>
      <c r="H695">
        <v>1</v>
      </c>
      <c r="I695">
        <v>0.96232876712328763</v>
      </c>
      <c r="J695">
        <v>69.509027610205578</v>
      </c>
      <c r="K695">
        <v>-7.484814979523434</v>
      </c>
      <c r="L695">
        <v>450</v>
      </c>
      <c r="M695">
        <v>450</v>
      </c>
      <c r="N695">
        <v>292</v>
      </c>
      <c r="O695">
        <v>281</v>
      </c>
      <c r="P695">
        <v>565</v>
      </c>
      <c r="Q695">
        <v>73.857491311774325</v>
      </c>
      <c r="R695">
        <v>-16.801100146243158</v>
      </c>
      <c r="U695" t="str">
        <f>Tabelle2[[#This Row],[Kundenhierarchie 1]]&amp;Tabelle2[[#This Row],[Händler]]&amp;Tabelle2[[#This Row],[Kategorie]]&amp;Tabelle2[[#This Row],[Gruppe]]&amp;Tabelle2[[#This Row],[Name]]</f>
        <v>Edeka KonzernEdeka Rhein Ruhr (ZL)DressingDressing  500mlKühne Dressing Gartenkräuter  0,5l</v>
      </c>
    </row>
    <row r="696" spans="1:21">
      <c r="A696" t="s">
        <v>16</v>
      </c>
      <c r="B696" t="s">
        <v>21</v>
      </c>
      <c r="C696" t="s">
        <v>10</v>
      </c>
      <c r="D696" t="s">
        <v>157</v>
      </c>
      <c r="E696" t="s">
        <v>134</v>
      </c>
      <c r="F696">
        <v>5</v>
      </c>
      <c r="G696" t="s">
        <v>51</v>
      </c>
      <c r="H696">
        <v>1</v>
      </c>
      <c r="I696">
        <v>0.98287671232876717</v>
      </c>
      <c r="J696">
        <v>52.57188720764951</v>
      </c>
      <c r="K696">
        <v>-18.713845193504515</v>
      </c>
      <c r="L696">
        <v>450</v>
      </c>
      <c r="M696">
        <v>450</v>
      </c>
      <c r="N696">
        <v>292</v>
      </c>
      <c r="O696">
        <v>287</v>
      </c>
      <c r="P696">
        <v>565</v>
      </c>
      <c r="Q696">
        <v>62.091270519135378</v>
      </c>
      <c r="R696">
        <v>-26.532247936222916</v>
      </c>
      <c r="U696" t="str">
        <f>Tabelle2[[#This Row],[Kundenhierarchie 1]]&amp;Tabelle2[[#This Row],[Händler]]&amp;Tabelle2[[#This Row],[Kategorie]]&amp;Tabelle2[[#This Row],[Gruppe]]&amp;Tabelle2[[#This Row],[Name]]</f>
        <v>Edeka KonzernEdeka Rhein Ruhr (ZL)DressingDressing  500mlKühne Dressing Jogh.-Kräuter leicht 0,5l</v>
      </c>
    </row>
    <row r="697" spans="1:21">
      <c r="A697" t="s">
        <v>16</v>
      </c>
      <c r="B697" t="s">
        <v>21</v>
      </c>
      <c r="C697" t="s">
        <v>10</v>
      </c>
      <c r="D697" t="s">
        <v>157</v>
      </c>
      <c r="E697" t="s">
        <v>132</v>
      </c>
      <c r="F697">
        <v>1</v>
      </c>
      <c r="G697" t="s">
        <v>51</v>
      </c>
      <c r="H697">
        <v>1</v>
      </c>
      <c r="I697">
        <v>0.99657534246575341</v>
      </c>
      <c r="J697">
        <v>90.543767840431485</v>
      </c>
      <c r="K697">
        <v>-1.2796454478995996</v>
      </c>
      <c r="L697">
        <v>450</v>
      </c>
      <c r="M697">
        <v>450</v>
      </c>
      <c r="N697">
        <v>292</v>
      </c>
      <c r="O697">
        <v>291</v>
      </c>
      <c r="P697">
        <v>565</v>
      </c>
      <c r="Q697">
        <v>93.561854552006196</v>
      </c>
      <c r="R697">
        <v>-0.29913389940203672</v>
      </c>
      <c r="U697" t="str">
        <f>Tabelle2[[#This Row],[Kundenhierarchie 1]]&amp;Tabelle2[[#This Row],[Händler]]&amp;Tabelle2[[#This Row],[Kategorie]]&amp;Tabelle2[[#This Row],[Gruppe]]&amp;Tabelle2[[#This Row],[Name]]</f>
        <v>Edeka KonzernEdeka Rhein Ruhr (ZL)DressingDressing  500mlKühne Dressing Joghurt  0,5l</v>
      </c>
    </row>
    <row r="698" spans="1:21">
      <c r="A698" t="s">
        <v>16</v>
      </c>
      <c r="B698" t="s">
        <v>21</v>
      </c>
      <c r="C698" t="s">
        <v>10</v>
      </c>
      <c r="D698" t="s">
        <v>157</v>
      </c>
      <c r="E698" t="s">
        <v>133</v>
      </c>
      <c r="F698">
        <v>2</v>
      </c>
      <c r="G698" t="s">
        <v>51</v>
      </c>
      <c r="H698">
        <v>1</v>
      </c>
      <c r="I698">
        <v>0.98972602739726023</v>
      </c>
      <c r="J698">
        <v>93.313183313885446</v>
      </c>
      <c r="K698">
        <v>0.53430961272265853</v>
      </c>
      <c r="L698">
        <v>450</v>
      </c>
      <c r="M698">
        <v>450</v>
      </c>
      <c r="N698">
        <v>292</v>
      </c>
      <c r="O698">
        <v>289</v>
      </c>
      <c r="P698">
        <v>565</v>
      </c>
      <c r="Q698">
        <v>97.696871033905595</v>
      </c>
      <c r="R698">
        <v>-1.5181319465396115</v>
      </c>
      <c r="U698" t="str">
        <f>Tabelle2[[#This Row],[Kundenhierarchie 1]]&amp;Tabelle2[[#This Row],[Händler]]&amp;Tabelle2[[#This Row],[Kategorie]]&amp;Tabelle2[[#This Row],[Gruppe]]&amp;Tabelle2[[#This Row],[Name]]</f>
        <v>Edeka KonzernEdeka Rhein Ruhr (ZL)DressingDressing  500mlKühne Dressing Kräuterwürzig  0,5l</v>
      </c>
    </row>
    <row r="699" spans="1:21">
      <c r="A699" t="s">
        <v>16</v>
      </c>
      <c r="B699" t="s">
        <v>21</v>
      </c>
      <c r="C699" t="s">
        <v>10</v>
      </c>
      <c r="D699" t="s">
        <v>163</v>
      </c>
      <c r="E699" t="s">
        <v>164</v>
      </c>
      <c r="F699">
        <v>26</v>
      </c>
      <c r="G699" t="s">
        <v>74</v>
      </c>
      <c r="H699">
        <v>0</v>
      </c>
      <c r="I699">
        <v>0</v>
      </c>
      <c r="J699">
        <v>0</v>
      </c>
      <c r="K699">
        <v>0</v>
      </c>
      <c r="L699">
        <v>0</v>
      </c>
      <c r="M699">
        <v>450</v>
      </c>
      <c r="N699">
        <v>1</v>
      </c>
      <c r="O699">
        <v>0</v>
      </c>
      <c r="P699">
        <v>565</v>
      </c>
      <c r="Q699">
        <v>0</v>
      </c>
      <c r="R699">
        <v>0</v>
      </c>
      <c r="U699" t="str">
        <f>Tabelle2[[#This Row],[Kundenhierarchie 1]]&amp;Tabelle2[[#This Row],[Händler]]&amp;Tabelle2[[#This Row],[Kategorie]]&amp;Tabelle2[[#This Row],[Gruppe]]&amp;Tabelle2[[#This Row],[Name]]</f>
        <v>Edeka KonzernEdeka Rhein Ruhr (ZL)DressingDressing 1lKühne Dressing 1000 Islands, 1l Fl.</v>
      </c>
    </row>
    <row r="700" spans="1:21">
      <c r="A700" t="s">
        <v>16</v>
      </c>
      <c r="B700" t="s">
        <v>21</v>
      </c>
      <c r="C700" t="s">
        <v>10</v>
      </c>
      <c r="D700" t="s">
        <v>163</v>
      </c>
      <c r="E700" t="s">
        <v>165</v>
      </c>
      <c r="F700">
        <v>27</v>
      </c>
      <c r="G700" t="s">
        <v>74</v>
      </c>
      <c r="H700">
        <v>0</v>
      </c>
      <c r="I700">
        <v>0</v>
      </c>
      <c r="J700">
        <v>0</v>
      </c>
      <c r="K700">
        <v>0</v>
      </c>
      <c r="L700">
        <v>0</v>
      </c>
      <c r="M700">
        <v>450</v>
      </c>
      <c r="N700">
        <v>1</v>
      </c>
      <c r="O700">
        <v>0</v>
      </c>
      <c r="P700">
        <v>0</v>
      </c>
      <c r="Q700">
        <v>0</v>
      </c>
      <c r="R700">
        <v>0</v>
      </c>
      <c r="U700" t="str">
        <f>Tabelle2[[#This Row],[Kundenhierarchie 1]]&amp;Tabelle2[[#This Row],[Händler]]&amp;Tabelle2[[#This Row],[Kategorie]]&amp;Tabelle2[[#This Row],[Gruppe]]&amp;Tabelle2[[#This Row],[Name]]</f>
        <v>Edeka KonzernEdeka Rhein Ruhr (ZL)DressingDressing 1lKühne Dressing Balsamico, 1l Fl.</v>
      </c>
    </row>
    <row r="701" spans="1:21">
      <c r="A701" t="s">
        <v>16</v>
      </c>
      <c r="B701" t="s">
        <v>21</v>
      </c>
      <c r="C701" t="s">
        <v>10</v>
      </c>
      <c r="D701" t="s">
        <v>163</v>
      </c>
      <c r="E701" t="s">
        <v>166</v>
      </c>
      <c r="F701">
        <v>25</v>
      </c>
      <c r="G701" t="s">
        <v>74</v>
      </c>
      <c r="H701">
        <v>0</v>
      </c>
      <c r="I701">
        <v>0</v>
      </c>
      <c r="J701">
        <v>0</v>
      </c>
      <c r="K701">
        <v>0</v>
      </c>
      <c r="L701">
        <v>0</v>
      </c>
      <c r="M701">
        <v>450</v>
      </c>
      <c r="N701">
        <v>1</v>
      </c>
      <c r="O701">
        <v>0</v>
      </c>
      <c r="P701">
        <v>565</v>
      </c>
      <c r="Q701">
        <v>0</v>
      </c>
      <c r="R701">
        <v>0</v>
      </c>
      <c r="U701" t="str">
        <f>Tabelle2[[#This Row],[Kundenhierarchie 1]]&amp;Tabelle2[[#This Row],[Händler]]&amp;Tabelle2[[#This Row],[Kategorie]]&amp;Tabelle2[[#This Row],[Gruppe]]&amp;Tabelle2[[#This Row],[Name]]</f>
        <v>Edeka KonzernEdeka Rhein Ruhr (ZL)DressingDressing 1lKühne Dressing French  1l Fl.</v>
      </c>
    </row>
    <row r="702" spans="1:21">
      <c r="A702" t="s">
        <v>16</v>
      </c>
      <c r="B702" t="s">
        <v>21</v>
      </c>
      <c r="C702" t="s">
        <v>10</v>
      </c>
      <c r="D702" t="s">
        <v>163</v>
      </c>
      <c r="E702" t="s">
        <v>167</v>
      </c>
      <c r="F702">
        <v>23</v>
      </c>
      <c r="G702" t="s">
        <v>74</v>
      </c>
      <c r="H702">
        <v>0</v>
      </c>
      <c r="I702">
        <v>0</v>
      </c>
      <c r="J702">
        <v>0</v>
      </c>
      <c r="K702">
        <v>0</v>
      </c>
      <c r="L702">
        <v>0</v>
      </c>
      <c r="M702">
        <v>450</v>
      </c>
      <c r="N702">
        <v>1</v>
      </c>
      <c r="O702">
        <v>0</v>
      </c>
      <c r="P702">
        <v>0</v>
      </c>
      <c r="Q702">
        <v>0</v>
      </c>
      <c r="R702">
        <v>0</v>
      </c>
      <c r="U702" t="str">
        <f>Tabelle2[[#This Row],[Kundenhierarchie 1]]&amp;Tabelle2[[#This Row],[Händler]]&amp;Tabelle2[[#This Row],[Kategorie]]&amp;Tabelle2[[#This Row],[Gruppe]]&amp;Tabelle2[[#This Row],[Name]]</f>
        <v>Edeka KonzernEdeka Rhein Ruhr (ZL)DressingDressing 1lKühne Dressing Jogh.-Kräuter leicht, 1l</v>
      </c>
    </row>
    <row r="703" spans="1:21">
      <c r="A703" t="s">
        <v>16</v>
      </c>
      <c r="B703" t="s">
        <v>21</v>
      </c>
      <c r="C703" t="s">
        <v>10</v>
      </c>
      <c r="D703" t="s">
        <v>163</v>
      </c>
      <c r="E703" t="s">
        <v>168</v>
      </c>
      <c r="F703">
        <v>17</v>
      </c>
      <c r="G703" t="s">
        <v>63</v>
      </c>
      <c r="H703">
        <v>1</v>
      </c>
      <c r="I703">
        <v>0.8595890410958904</v>
      </c>
      <c r="J703">
        <v>47.666239192676564</v>
      </c>
      <c r="K703">
        <v>-4.4286530863155882</v>
      </c>
      <c r="L703">
        <v>450</v>
      </c>
      <c r="M703">
        <v>450</v>
      </c>
      <c r="N703">
        <v>292</v>
      </c>
      <c r="O703">
        <v>251</v>
      </c>
      <c r="P703">
        <v>565</v>
      </c>
      <c r="Q703">
        <v>67.134169471672735</v>
      </c>
      <c r="R703">
        <v>0.17231672492694372</v>
      </c>
      <c r="U703" t="str">
        <f>Tabelle2[[#This Row],[Kundenhierarchie 1]]&amp;Tabelle2[[#This Row],[Händler]]&amp;Tabelle2[[#This Row],[Kategorie]]&amp;Tabelle2[[#This Row],[Gruppe]]&amp;Tabelle2[[#This Row],[Name]]</f>
        <v>Edeka KonzernEdeka Rhein Ruhr (ZL)DressingDressing 1lKühne Dressing Joghurt  1l Fl.</v>
      </c>
    </row>
    <row r="704" spans="1:21">
      <c r="A704" t="s">
        <v>16</v>
      </c>
      <c r="B704" t="s">
        <v>21</v>
      </c>
      <c r="C704" t="s">
        <v>10</v>
      </c>
      <c r="D704" t="s">
        <v>163</v>
      </c>
      <c r="E704" t="s">
        <v>169</v>
      </c>
      <c r="F704">
        <v>21</v>
      </c>
      <c r="G704" t="s">
        <v>74</v>
      </c>
      <c r="H704">
        <v>1</v>
      </c>
      <c r="I704">
        <v>0.81164383561643838</v>
      </c>
      <c r="J704">
        <v>26.013770236111522</v>
      </c>
      <c r="K704">
        <v>-7.3863082904936102</v>
      </c>
      <c r="L704">
        <v>450</v>
      </c>
      <c r="M704">
        <v>450</v>
      </c>
      <c r="N704">
        <v>292</v>
      </c>
      <c r="O704">
        <v>237</v>
      </c>
      <c r="P704">
        <v>565</v>
      </c>
      <c r="Q704">
        <v>42.243212388703959</v>
      </c>
      <c r="R704">
        <v>-6.9462800344097104</v>
      </c>
      <c r="U704" t="str">
        <f>Tabelle2[[#This Row],[Kundenhierarchie 1]]&amp;Tabelle2[[#This Row],[Händler]]&amp;Tabelle2[[#This Row],[Kategorie]]&amp;Tabelle2[[#This Row],[Gruppe]]&amp;Tabelle2[[#This Row],[Name]]</f>
        <v>Edeka KonzernEdeka Rhein Ruhr (ZL)DressingDressing 1lKühne Dressing Kräuterwürzig  1l Fl.</v>
      </c>
    </row>
    <row r="705" spans="1:21">
      <c r="A705" t="s">
        <v>16</v>
      </c>
      <c r="B705" t="s">
        <v>21</v>
      </c>
      <c r="C705" t="s">
        <v>10</v>
      </c>
      <c r="D705" t="s">
        <v>170</v>
      </c>
      <c r="E705" t="s">
        <v>172</v>
      </c>
      <c r="F705">
        <v>9</v>
      </c>
      <c r="G705" t="s">
        <v>51</v>
      </c>
      <c r="H705">
        <v>1</v>
      </c>
      <c r="I705">
        <v>0.9726027397260274</v>
      </c>
      <c r="J705">
        <v>72.965674849037711</v>
      </c>
      <c r="K705">
        <v>1.271548900308062</v>
      </c>
      <c r="L705">
        <v>450</v>
      </c>
      <c r="M705">
        <v>450</v>
      </c>
      <c r="N705">
        <v>292</v>
      </c>
      <c r="O705">
        <v>284</v>
      </c>
      <c r="P705">
        <v>565</v>
      </c>
      <c r="Q705">
        <v>87.989445456587035</v>
      </c>
      <c r="R705">
        <v>5.8124167528955297</v>
      </c>
      <c r="U705" t="str">
        <f>Tabelle2[[#This Row],[Kundenhierarchie 1]]&amp;Tabelle2[[#This Row],[Händler]]&amp;Tabelle2[[#This Row],[Kategorie]]&amp;Tabelle2[[#This Row],[Gruppe]]&amp;Tabelle2[[#This Row],[Name]]</f>
        <v>Edeka KonzernEdeka Rhein Ruhr (ZL)DressingDressing 250mlKühne Dressing Jogh.&amp;Gartenkräuter,250ml</v>
      </c>
    </row>
    <row r="706" spans="1:21">
      <c r="A706" t="s">
        <v>16</v>
      </c>
      <c r="B706" t="s">
        <v>21</v>
      </c>
      <c r="C706" t="s">
        <v>10</v>
      </c>
      <c r="D706" t="s">
        <v>170</v>
      </c>
      <c r="E706" t="s">
        <v>173</v>
      </c>
      <c r="F706">
        <v>22</v>
      </c>
      <c r="G706" t="s">
        <v>74</v>
      </c>
      <c r="H706">
        <v>1</v>
      </c>
      <c r="I706">
        <v>0.95890410958904104</v>
      </c>
      <c r="J706">
        <v>66.202119813075171</v>
      </c>
      <c r="K706">
        <v>12.583992118758282</v>
      </c>
      <c r="L706">
        <v>450</v>
      </c>
      <c r="M706">
        <v>450</v>
      </c>
      <c r="N706">
        <v>292</v>
      </c>
      <c r="O706">
        <v>280</v>
      </c>
      <c r="P706">
        <v>565</v>
      </c>
      <c r="Q706">
        <v>85.892793721745264</v>
      </c>
      <c r="R706">
        <v>13.355042008184455</v>
      </c>
      <c r="U706" t="str">
        <f>Tabelle2[[#This Row],[Kundenhierarchie 1]]&amp;Tabelle2[[#This Row],[Händler]]&amp;Tabelle2[[#This Row],[Kategorie]]&amp;Tabelle2[[#This Row],[Gruppe]]&amp;Tabelle2[[#This Row],[Name]]</f>
        <v>Edeka KonzernEdeka Rhein Ruhr (ZL)DressingDressing 250mlKühne Dressing Joghurt &amp; Dill, 250ml Fl.</v>
      </c>
    </row>
    <row r="707" spans="1:21">
      <c r="A707" t="s">
        <v>16</v>
      </c>
      <c r="B707" t="s">
        <v>21</v>
      </c>
      <c r="C707" t="s">
        <v>10</v>
      </c>
      <c r="D707" t="s">
        <v>170</v>
      </c>
      <c r="E707" t="s">
        <v>174</v>
      </c>
      <c r="F707">
        <v>20</v>
      </c>
      <c r="G707" t="s">
        <v>63</v>
      </c>
      <c r="H707">
        <v>1</v>
      </c>
      <c r="I707">
        <v>0.9726027397260274</v>
      </c>
      <c r="J707">
        <v>63.437295559983824</v>
      </c>
      <c r="K707">
        <v>11.583227596539468</v>
      </c>
      <c r="L707">
        <v>450</v>
      </c>
      <c r="M707">
        <v>450</v>
      </c>
      <c r="N707">
        <v>292</v>
      </c>
      <c r="O707">
        <v>284</v>
      </c>
      <c r="P707">
        <v>565</v>
      </c>
      <c r="Q707">
        <v>81.129358984258133</v>
      </c>
      <c r="R707">
        <v>10.710460401258516</v>
      </c>
      <c r="U707" t="str">
        <f>Tabelle2[[#This Row],[Kundenhierarchie 1]]&amp;Tabelle2[[#This Row],[Händler]]&amp;Tabelle2[[#This Row],[Kategorie]]&amp;Tabelle2[[#This Row],[Gruppe]]&amp;Tabelle2[[#This Row],[Name]]</f>
        <v>Edeka KonzernEdeka Rhein Ruhr (ZL)DressingDressing 250mlKühne Dressing Joghurt &amp; Knoblauch,250ml</v>
      </c>
    </row>
    <row r="708" spans="1:21">
      <c r="A708" t="s">
        <v>16</v>
      </c>
      <c r="B708" t="s">
        <v>21</v>
      </c>
      <c r="C708" t="s">
        <v>10</v>
      </c>
      <c r="D708" t="s">
        <v>170</v>
      </c>
      <c r="E708" t="s">
        <v>175</v>
      </c>
      <c r="F708">
        <v>99</v>
      </c>
      <c r="G708" t="s">
        <v>74</v>
      </c>
      <c r="H708">
        <v>0</v>
      </c>
      <c r="I708">
        <v>0</v>
      </c>
      <c r="J708">
        <v>7.4623670741752894</v>
      </c>
      <c r="K708">
        <v>-54.883972926261848</v>
      </c>
      <c r="L708">
        <v>0</v>
      </c>
      <c r="M708">
        <v>450</v>
      </c>
      <c r="N708">
        <v>1</v>
      </c>
      <c r="O708">
        <v>0</v>
      </c>
      <c r="P708">
        <v>565</v>
      </c>
      <c r="Q708">
        <v>6.2983362495361321</v>
      </c>
      <c r="R708">
        <v>-72.561577696871552</v>
      </c>
      <c r="U708" t="str">
        <f>Tabelle2[[#This Row],[Kundenhierarchie 1]]&amp;Tabelle2[[#This Row],[Händler]]&amp;Tabelle2[[#This Row],[Kategorie]]&amp;Tabelle2[[#This Row],[Gruppe]]&amp;Tabelle2[[#This Row],[Name]]</f>
        <v>Edeka KonzernEdeka Rhein Ruhr (ZL)DressingDressing 250mlKühne Dressing Sylter Art, 250ml</v>
      </c>
    </row>
    <row r="709" spans="1:21">
      <c r="A709" t="s">
        <v>16</v>
      </c>
      <c r="B709" t="s">
        <v>21</v>
      </c>
      <c r="C709" t="s">
        <v>10</v>
      </c>
      <c r="D709" t="s">
        <v>177</v>
      </c>
      <c r="E709" t="s">
        <v>176</v>
      </c>
      <c r="F709">
        <v>24</v>
      </c>
      <c r="G709" t="s">
        <v>74</v>
      </c>
      <c r="H709">
        <v>0</v>
      </c>
      <c r="I709">
        <v>0</v>
      </c>
      <c r="J709">
        <v>25.867935593520716</v>
      </c>
      <c r="K709">
        <v>5.6268177579399916</v>
      </c>
      <c r="L709">
        <v>0</v>
      </c>
      <c r="M709">
        <v>450</v>
      </c>
      <c r="N709">
        <v>1</v>
      </c>
      <c r="O709">
        <v>0</v>
      </c>
      <c r="P709">
        <v>565</v>
      </c>
      <c r="Q709">
        <v>40.054158005788594</v>
      </c>
      <c r="R709">
        <v>10.44257867512739</v>
      </c>
      <c r="U709" t="str">
        <f>Tabelle2[[#This Row],[Kundenhierarchie 1]]&amp;Tabelle2[[#This Row],[Händler]]&amp;Tabelle2[[#This Row],[Kategorie]]&amp;Tabelle2[[#This Row],[Gruppe]]&amp;Tabelle2[[#This Row],[Name]]</f>
        <v>Edeka KonzernEdeka Rhein Ruhr (ZL)DressingDressing Enjoy 300mlCK Enjoy Balsamico Bianco Vinaigr.,300ml</v>
      </c>
    </row>
    <row r="710" spans="1:21">
      <c r="A710" t="s">
        <v>16</v>
      </c>
      <c r="B710" t="s">
        <v>21</v>
      </c>
      <c r="C710" t="s">
        <v>10</v>
      </c>
      <c r="D710" t="s">
        <v>177</v>
      </c>
      <c r="E710" t="s">
        <v>178</v>
      </c>
      <c r="F710">
        <v>8</v>
      </c>
      <c r="G710" t="s">
        <v>51</v>
      </c>
      <c r="H710">
        <v>1</v>
      </c>
      <c r="I710">
        <v>0.81164383561643838</v>
      </c>
      <c r="J710">
        <v>17.399821903655688</v>
      </c>
      <c r="K710">
        <v>-8.4859399470274131</v>
      </c>
      <c r="L710">
        <v>450</v>
      </c>
      <c r="M710">
        <v>450</v>
      </c>
      <c r="N710">
        <v>292</v>
      </c>
      <c r="O710">
        <v>237</v>
      </c>
      <c r="P710">
        <v>565</v>
      </c>
      <c r="Q710">
        <v>24.706091478632867</v>
      </c>
      <c r="R710">
        <v>-8.0928431025027017</v>
      </c>
      <c r="U710" t="str">
        <f>Tabelle2[[#This Row],[Kundenhierarchie 1]]&amp;Tabelle2[[#This Row],[Händler]]&amp;Tabelle2[[#This Row],[Kategorie]]&amp;Tabelle2[[#This Row],[Gruppe]]&amp;Tabelle2[[#This Row],[Name]]</f>
        <v>Edeka KonzernEdeka Rhein Ruhr (ZL)DressingDressing Enjoy 300mlCK Enjoy Balsamico Vinaigrette, 300ml</v>
      </c>
    </row>
    <row r="711" spans="1:21">
      <c r="A711" t="s">
        <v>16</v>
      </c>
      <c r="B711" t="s">
        <v>21</v>
      </c>
      <c r="C711" t="s">
        <v>10</v>
      </c>
      <c r="D711" t="s">
        <v>177</v>
      </c>
      <c r="E711" t="s">
        <v>179</v>
      </c>
      <c r="F711">
        <v>12</v>
      </c>
      <c r="G711" t="s">
        <v>63</v>
      </c>
      <c r="H711">
        <v>1</v>
      </c>
      <c r="I711">
        <v>0.88013698630136983</v>
      </c>
      <c r="J711">
        <v>40.85290596332807</v>
      </c>
      <c r="K711">
        <v>8.6969613168234599</v>
      </c>
      <c r="L711">
        <v>450</v>
      </c>
      <c r="M711">
        <v>450</v>
      </c>
      <c r="N711">
        <v>292</v>
      </c>
      <c r="O711">
        <v>257</v>
      </c>
      <c r="P711">
        <v>565</v>
      </c>
      <c r="Q711">
        <v>58.419601888121115</v>
      </c>
      <c r="R711">
        <v>9.145386991870275</v>
      </c>
      <c r="U711" t="str">
        <f>Tabelle2[[#This Row],[Kundenhierarchie 1]]&amp;Tabelle2[[#This Row],[Händler]]&amp;Tabelle2[[#This Row],[Kategorie]]&amp;Tabelle2[[#This Row],[Gruppe]]&amp;Tabelle2[[#This Row],[Name]]</f>
        <v>Edeka KonzernEdeka Rhein Ruhr (ZL)DressingDressing Enjoy 300mlCK Enjoy Himbeer Vinaigrette, 300ml</v>
      </c>
    </row>
    <row r="712" spans="1:21">
      <c r="A712" t="s">
        <v>16</v>
      </c>
      <c r="B712" t="s">
        <v>21</v>
      </c>
      <c r="C712" t="s">
        <v>10</v>
      </c>
      <c r="D712" t="s">
        <v>181</v>
      </c>
      <c r="E712" t="s">
        <v>180</v>
      </c>
      <c r="F712">
        <v>7</v>
      </c>
      <c r="G712" t="s">
        <v>51</v>
      </c>
      <c r="H712">
        <v>1</v>
      </c>
      <c r="I712">
        <v>0.93835616438356162</v>
      </c>
      <c r="J712">
        <v>42.282560560050413</v>
      </c>
      <c r="K712">
        <v>42.282560560050413</v>
      </c>
      <c r="L712">
        <v>450</v>
      </c>
      <c r="M712">
        <v>450</v>
      </c>
      <c r="N712">
        <v>292</v>
      </c>
      <c r="O712">
        <v>274</v>
      </c>
      <c r="P712">
        <v>565</v>
      </c>
      <c r="Q712">
        <v>59.827609511941233</v>
      </c>
      <c r="R712">
        <v>59.827609511941233</v>
      </c>
      <c r="U712" t="str">
        <f>Tabelle2[[#This Row],[Kundenhierarchie 1]]&amp;Tabelle2[[#This Row],[Händler]]&amp;Tabelle2[[#This Row],[Kategorie]]&amp;Tabelle2[[#This Row],[Gruppe]]&amp;Tabelle2[[#This Row],[Name]]</f>
        <v>Edeka KonzernEdeka Rhein Ruhr (ZL)DressingDressing Natürlich Gut 250mlNat. GUT Haferdr. Frühlingskr.,250ml,6er</v>
      </c>
    </row>
    <row r="713" spans="1:21">
      <c r="A713" t="s">
        <v>16</v>
      </c>
      <c r="B713" t="s">
        <v>21</v>
      </c>
      <c r="C713" t="s">
        <v>10</v>
      </c>
      <c r="D713" t="s">
        <v>181</v>
      </c>
      <c r="E713" t="s">
        <v>182</v>
      </c>
      <c r="F713">
        <v>11</v>
      </c>
      <c r="G713" t="s">
        <v>51</v>
      </c>
      <c r="H713">
        <v>1</v>
      </c>
      <c r="I713">
        <v>0.94178082191780821</v>
      </c>
      <c r="J713">
        <v>39.049886560906344</v>
      </c>
      <c r="K713">
        <v>39.049886560906344</v>
      </c>
      <c r="L713">
        <v>450</v>
      </c>
      <c r="M713">
        <v>450</v>
      </c>
      <c r="N713">
        <v>292</v>
      </c>
      <c r="O713">
        <v>275</v>
      </c>
      <c r="P713">
        <v>565</v>
      </c>
      <c r="Q713">
        <v>56.889984547814869</v>
      </c>
      <c r="R713">
        <v>56.889984547814869</v>
      </c>
      <c r="U713" t="str">
        <f>Tabelle2[[#This Row],[Kundenhierarchie 1]]&amp;Tabelle2[[#This Row],[Händler]]&amp;Tabelle2[[#This Row],[Kategorie]]&amp;Tabelle2[[#This Row],[Gruppe]]&amp;Tabelle2[[#This Row],[Name]]</f>
        <v>Edeka KonzernEdeka Rhein Ruhr (ZL)DressingDressing Natürlich Gut 250mlNat. GUT Haferdr. Sylter Art, 250ml, 6er</v>
      </c>
    </row>
    <row r="714" spans="1:21">
      <c r="A714" t="s">
        <v>16</v>
      </c>
      <c r="B714" t="s">
        <v>21</v>
      </c>
      <c r="C714" t="s">
        <v>10</v>
      </c>
      <c r="D714" t="s">
        <v>181</v>
      </c>
      <c r="E714" t="s">
        <v>183</v>
      </c>
      <c r="F714">
        <v>14</v>
      </c>
      <c r="G714" t="s">
        <v>63</v>
      </c>
      <c r="H714">
        <v>1</v>
      </c>
      <c r="I714">
        <v>0.96917808219178081</v>
      </c>
      <c r="J714">
        <v>63.24312969244037</v>
      </c>
      <c r="K714">
        <v>-0.46475307325061777</v>
      </c>
      <c r="L714">
        <v>450</v>
      </c>
      <c r="M714">
        <v>450</v>
      </c>
      <c r="N714">
        <v>292</v>
      </c>
      <c r="O714">
        <v>283</v>
      </c>
      <c r="P714">
        <v>565</v>
      </c>
      <c r="Q714">
        <v>83.47010009627472</v>
      </c>
      <c r="R714">
        <v>5.6547449851619689</v>
      </c>
      <c r="U714" t="str">
        <f>Tabelle2[[#This Row],[Kundenhierarchie 1]]&amp;Tabelle2[[#This Row],[Händler]]&amp;Tabelle2[[#This Row],[Kategorie]]&amp;Tabelle2[[#This Row],[Gruppe]]&amp;Tabelle2[[#This Row],[Name]]</f>
        <v>Edeka KonzernEdeka Rhein Ruhr (ZL)DressingDressing Natürlich Gut 250mlNatürlich Gut Balsamico Granat.,6X250ml</v>
      </c>
    </row>
    <row r="715" spans="1:21">
      <c r="A715" t="s">
        <v>16</v>
      </c>
      <c r="B715" t="s">
        <v>21</v>
      </c>
      <c r="C715" t="s">
        <v>10</v>
      </c>
      <c r="D715" t="s">
        <v>181</v>
      </c>
      <c r="E715" t="s">
        <v>184</v>
      </c>
      <c r="F715">
        <v>6</v>
      </c>
      <c r="G715" t="s">
        <v>51</v>
      </c>
      <c r="H715">
        <v>1</v>
      </c>
      <c r="I715">
        <v>0.98287671232876717</v>
      </c>
      <c r="J715">
        <v>74.277425040435816</v>
      </c>
      <c r="K715">
        <v>9.1780300191840265</v>
      </c>
      <c r="L715">
        <v>450</v>
      </c>
      <c r="M715">
        <v>450</v>
      </c>
      <c r="N715">
        <v>292</v>
      </c>
      <c r="O715">
        <v>287</v>
      </c>
      <c r="P715">
        <v>565</v>
      </c>
      <c r="Q715">
        <v>84.915825119363703</v>
      </c>
      <c r="R715">
        <v>3.8364710250625649</v>
      </c>
      <c r="U715" t="str">
        <f>Tabelle2[[#This Row],[Kundenhierarchie 1]]&amp;Tabelle2[[#This Row],[Händler]]&amp;Tabelle2[[#This Row],[Kategorie]]&amp;Tabelle2[[#This Row],[Gruppe]]&amp;Tabelle2[[#This Row],[Name]]</f>
        <v>Edeka KonzernEdeka Rhein Ruhr (ZL)DressingDressing Natürlich Gut 250mlNatürlich Gut Honig Dijon Senf, 6X250ml</v>
      </c>
    </row>
    <row r="716" spans="1:21">
      <c r="A716" t="s">
        <v>16</v>
      </c>
      <c r="B716" t="s">
        <v>21</v>
      </c>
      <c r="C716" t="s">
        <v>10</v>
      </c>
      <c r="D716" t="s">
        <v>181</v>
      </c>
      <c r="E716" t="s">
        <v>185</v>
      </c>
      <c r="F716">
        <v>4</v>
      </c>
      <c r="G716" t="s">
        <v>51</v>
      </c>
      <c r="H716">
        <v>1</v>
      </c>
      <c r="I716">
        <v>0.95890410958904104</v>
      </c>
      <c r="J716">
        <v>48.128879240069139</v>
      </c>
      <c r="K716">
        <v>1.4516960065321143</v>
      </c>
      <c r="L716">
        <v>450</v>
      </c>
      <c r="M716">
        <v>450</v>
      </c>
      <c r="N716">
        <v>292</v>
      </c>
      <c r="O716">
        <v>280</v>
      </c>
      <c r="P716">
        <v>565</v>
      </c>
      <c r="Q716">
        <v>63.512707877556899</v>
      </c>
      <c r="R716">
        <v>0.5767882684272081</v>
      </c>
      <c r="U716" t="str">
        <f>Tabelle2[[#This Row],[Kundenhierarchie 1]]&amp;Tabelle2[[#This Row],[Händler]]&amp;Tabelle2[[#This Row],[Kategorie]]&amp;Tabelle2[[#This Row],[Gruppe]]&amp;Tabelle2[[#This Row],[Name]]</f>
        <v>Edeka KonzernEdeka Rhein Ruhr (ZL)DressingDressing Natürlich Gut 250mlNatürlich Gut Jogh. Wildkräuter, 6X250ml</v>
      </c>
    </row>
    <row r="717" spans="1:21">
      <c r="A717" t="s">
        <v>16</v>
      </c>
      <c r="B717" t="s">
        <v>21</v>
      </c>
      <c r="C717" t="s">
        <v>9</v>
      </c>
      <c r="D717" t="s">
        <v>186</v>
      </c>
      <c r="E717" t="s">
        <v>55</v>
      </c>
      <c r="F717">
        <v>4</v>
      </c>
      <c r="G717" t="s">
        <v>51</v>
      </c>
      <c r="H717">
        <v>1</v>
      </c>
      <c r="I717">
        <v>0.95547945205479456</v>
      </c>
      <c r="J717">
        <v>75.256692254235901</v>
      </c>
      <c r="K717">
        <v>4.2073145701787675</v>
      </c>
      <c r="L717">
        <v>450</v>
      </c>
      <c r="M717">
        <v>450</v>
      </c>
      <c r="N717">
        <v>292</v>
      </c>
      <c r="O717">
        <v>279</v>
      </c>
      <c r="P717">
        <v>565</v>
      </c>
      <c r="Q717">
        <v>75.801942079984755</v>
      </c>
      <c r="R717">
        <v>4.5424415918482168</v>
      </c>
      <c r="U717" t="str">
        <f>Tabelle2[[#This Row],[Kundenhierarchie 1]]&amp;Tabelle2[[#This Row],[Händler]]&amp;Tabelle2[[#This Row],[Kategorie]]&amp;Tabelle2[[#This Row],[Gruppe]]&amp;Tabelle2[[#This Row],[Name]]</f>
        <v>Edeka KonzernEdeka Rhein Ruhr (ZL)EssigBalsamissimo 215mlBalsamissimo Balsamico-Creme 215ml Fl.</v>
      </c>
    </row>
    <row r="718" spans="1:21">
      <c r="A718" t="s">
        <v>16</v>
      </c>
      <c r="B718" t="s">
        <v>21</v>
      </c>
      <c r="C718" t="s">
        <v>9</v>
      </c>
      <c r="D718" t="s">
        <v>186</v>
      </c>
      <c r="E718" t="s">
        <v>83</v>
      </c>
      <c r="F718">
        <v>30</v>
      </c>
      <c r="G718" t="s">
        <v>74</v>
      </c>
      <c r="H718">
        <v>0</v>
      </c>
      <c r="I718">
        <v>0</v>
      </c>
      <c r="J718">
        <v>0</v>
      </c>
      <c r="K718">
        <v>0</v>
      </c>
      <c r="L718">
        <v>0</v>
      </c>
      <c r="M718">
        <v>450</v>
      </c>
      <c r="N718">
        <v>1</v>
      </c>
      <c r="O718">
        <v>0</v>
      </c>
      <c r="P718">
        <v>565</v>
      </c>
      <c r="Q718">
        <v>0</v>
      </c>
      <c r="R718">
        <v>0</v>
      </c>
      <c r="U718" t="str">
        <f>Tabelle2[[#This Row],[Kundenhierarchie 1]]&amp;Tabelle2[[#This Row],[Händler]]&amp;Tabelle2[[#This Row],[Kategorie]]&amp;Tabelle2[[#This Row],[Gruppe]]&amp;Tabelle2[[#This Row],[Name]]</f>
        <v>Edeka KonzernEdeka Rhein Ruhr (ZL)EssigBalsamissimo 215mlBalsamissimo Basilikum, 215ml Fl.</v>
      </c>
    </row>
    <row r="719" spans="1:21">
      <c r="A719" t="s">
        <v>16</v>
      </c>
      <c r="B719" t="s">
        <v>21</v>
      </c>
      <c r="C719" t="s">
        <v>9</v>
      </c>
      <c r="D719" t="s">
        <v>187</v>
      </c>
      <c r="E719" t="s">
        <v>53</v>
      </c>
      <c r="F719">
        <v>2</v>
      </c>
      <c r="G719" t="s">
        <v>51</v>
      </c>
      <c r="H719">
        <v>1</v>
      </c>
      <c r="I719">
        <v>0.99315068493150682</v>
      </c>
      <c r="J719">
        <v>83.441325599669838</v>
      </c>
      <c r="K719">
        <v>-9.9270358443200184</v>
      </c>
      <c r="L719">
        <v>450</v>
      </c>
      <c r="M719">
        <v>450</v>
      </c>
      <c r="N719">
        <v>292</v>
      </c>
      <c r="O719">
        <v>290</v>
      </c>
      <c r="P719">
        <v>565</v>
      </c>
      <c r="Q719">
        <v>93.467433611012737</v>
      </c>
      <c r="R719">
        <v>-5.6442718704381605</v>
      </c>
      <c r="U719" t="str">
        <f>Tabelle2[[#This Row],[Kundenhierarchie 1]]&amp;Tabelle2[[#This Row],[Händler]]&amp;Tabelle2[[#This Row],[Kategorie]]&amp;Tabelle2[[#This Row],[Gruppe]]&amp;Tabelle2[[#This Row],[Name]]</f>
        <v>Edeka KonzernEdeka Rhein Ruhr (ZL)EssigEssig Balsamicos 0,5lKühne Aceto Bals. di Modena,0,5l Karaffe</v>
      </c>
    </row>
    <row r="720" spans="1:21">
      <c r="A720" t="s">
        <v>16</v>
      </c>
      <c r="B720" t="s">
        <v>21</v>
      </c>
      <c r="C720" t="s">
        <v>9</v>
      </c>
      <c r="D720" t="s">
        <v>187</v>
      </c>
      <c r="E720" t="s">
        <v>52</v>
      </c>
      <c r="F720">
        <v>1</v>
      </c>
      <c r="G720" t="s">
        <v>51</v>
      </c>
      <c r="H720">
        <v>1</v>
      </c>
      <c r="I720">
        <v>0.98630136986301364</v>
      </c>
      <c r="J720">
        <v>90.718528214754102</v>
      </c>
      <c r="K720">
        <v>-5.7360724243193122</v>
      </c>
      <c r="L720">
        <v>450</v>
      </c>
      <c r="M720">
        <v>450</v>
      </c>
      <c r="N720">
        <v>292</v>
      </c>
      <c r="O720">
        <v>288</v>
      </c>
      <c r="P720">
        <v>565</v>
      </c>
      <c r="Q720">
        <v>96.816812943738569</v>
      </c>
      <c r="R720">
        <v>-2.5493806426686234</v>
      </c>
      <c r="U720" t="str">
        <f>Tabelle2[[#This Row],[Kundenhierarchie 1]]&amp;Tabelle2[[#This Row],[Händler]]&amp;Tabelle2[[#This Row],[Kategorie]]&amp;Tabelle2[[#This Row],[Gruppe]]&amp;Tabelle2[[#This Row],[Name]]</f>
        <v>Edeka KonzernEdeka Rhein Ruhr (ZL)EssigEssig Balsamicos 0,5lKühne Condimento Bals. Bianco, 0,5l Kar.</v>
      </c>
    </row>
    <row r="721" spans="1:21">
      <c r="A721" t="s">
        <v>16</v>
      </c>
      <c r="B721" t="s">
        <v>21</v>
      </c>
      <c r="C721" t="s">
        <v>9</v>
      </c>
      <c r="D721" t="s">
        <v>187</v>
      </c>
      <c r="E721" t="s">
        <v>60</v>
      </c>
      <c r="F721">
        <v>9</v>
      </c>
      <c r="G721" t="s">
        <v>51</v>
      </c>
      <c r="H721">
        <v>1</v>
      </c>
      <c r="I721">
        <v>0.93493150684931503</v>
      </c>
      <c r="J721">
        <v>38.080605819246145</v>
      </c>
      <c r="K721">
        <v>38.080605819246145</v>
      </c>
      <c r="L721">
        <v>450</v>
      </c>
      <c r="M721">
        <v>450</v>
      </c>
      <c r="N721">
        <v>292</v>
      </c>
      <c r="O721">
        <v>273</v>
      </c>
      <c r="P721">
        <v>565</v>
      </c>
      <c r="Q721">
        <v>41.496836944856604</v>
      </c>
      <c r="R721">
        <v>41.496836944856604</v>
      </c>
      <c r="U721" t="str">
        <f>Tabelle2[[#This Row],[Kundenhierarchie 1]]&amp;Tabelle2[[#This Row],[Händler]]&amp;Tabelle2[[#This Row],[Kategorie]]&amp;Tabelle2[[#This Row],[Gruppe]]&amp;Tabelle2[[#This Row],[Name]]</f>
        <v>Edeka KonzernEdeka Rhein Ruhr (ZL)EssigEssig Balsamicos 0,5lPrem. Aceto Balsamico di Modena, 6x500ml</v>
      </c>
    </row>
    <row r="722" spans="1:21">
      <c r="A722" t="s">
        <v>16</v>
      </c>
      <c r="B722" t="s">
        <v>21</v>
      </c>
      <c r="C722" t="s">
        <v>9</v>
      </c>
      <c r="D722" t="s">
        <v>187</v>
      </c>
      <c r="E722" t="s">
        <v>62</v>
      </c>
      <c r="F722">
        <v>11</v>
      </c>
      <c r="G722" t="s">
        <v>51</v>
      </c>
      <c r="H722">
        <v>1</v>
      </c>
      <c r="I722">
        <v>0.92808219178082196</v>
      </c>
      <c r="J722">
        <v>41.537781383781642</v>
      </c>
      <c r="K722">
        <v>41.537781383781642</v>
      </c>
      <c r="L722">
        <v>450</v>
      </c>
      <c r="M722">
        <v>450</v>
      </c>
      <c r="N722">
        <v>292</v>
      </c>
      <c r="O722">
        <v>271</v>
      </c>
      <c r="P722">
        <v>565</v>
      </c>
      <c r="Q722">
        <v>43.081642882157574</v>
      </c>
      <c r="R722">
        <v>43.081642882157574</v>
      </c>
      <c r="U722" t="str">
        <f>Tabelle2[[#This Row],[Kundenhierarchie 1]]&amp;Tabelle2[[#This Row],[Händler]]&amp;Tabelle2[[#This Row],[Kategorie]]&amp;Tabelle2[[#This Row],[Gruppe]]&amp;Tabelle2[[#This Row],[Name]]</f>
        <v>Edeka KonzernEdeka Rhein Ruhr (ZL)EssigEssig Balsamicos 0,5lPremium Condimento Bianco, 6x500ml</v>
      </c>
    </row>
    <row r="723" spans="1:21">
      <c r="A723" t="s">
        <v>16</v>
      </c>
      <c r="B723" t="s">
        <v>21</v>
      </c>
      <c r="C723" t="s">
        <v>9</v>
      </c>
      <c r="D723" t="s">
        <v>188</v>
      </c>
      <c r="E723" t="s">
        <v>68</v>
      </c>
      <c r="F723">
        <v>16</v>
      </c>
      <c r="G723" t="s">
        <v>63</v>
      </c>
      <c r="H723">
        <v>1</v>
      </c>
      <c r="I723">
        <v>0.93493150684931503</v>
      </c>
      <c r="J723">
        <v>76.110362510246972</v>
      </c>
      <c r="K723">
        <v>2.6607567479711647</v>
      </c>
      <c r="L723">
        <v>450</v>
      </c>
      <c r="M723">
        <v>450</v>
      </c>
      <c r="N723">
        <v>292</v>
      </c>
      <c r="O723">
        <v>273</v>
      </c>
      <c r="P723">
        <v>565</v>
      </c>
      <c r="Q723">
        <v>84.97340471921764</v>
      </c>
      <c r="R723">
        <v>6.3448911714317831</v>
      </c>
      <c r="U723" t="str">
        <f>Tabelle2[[#This Row],[Kundenhierarchie 1]]&amp;Tabelle2[[#This Row],[Händler]]&amp;Tabelle2[[#This Row],[Kategorie]]&amp;Tabelle2[[#This Row],[Gruppe]]&amp;Tabelle2[[#This Row],[Name]]</f>
        <v>Edeka KonzernEdeka Rhein Ruhr (ZL)EssigEssig Balsamicos 100mlKühne Aceto Balsamico, 100ml Flasche</v>
      </c>
    </row>
    <row r="724" spans="1:21">
      <c r="A724" t="s">
        <v>16</v>
      </c>
      <c r="B724" t="s">
        <v>21</v>
      </c>
      <c r="C724" t="s">
        <v>9</v>
      </c>
      <c r="D724" t="s">
        <v>188</v>
      </c>
      <c r="E724" t="s">
        <v>69</v>
      </c>
      <c r="F724">
        <v>17</v>
      </c>
      <c r="G724" t="s">
        <v>63</v>
      </c>
      <c r="H724">
        <v>1</v>
      </c>
      <c r="I724">
        <v>0.91095890410958902</v>
      </c>
      <c r="J724">
        <v>64.43445866502249</v>
      </c>
      <c r="K724">
        <v>-0.67694025473134078</v>
      </c>
      <c r="L724">
        <v>450</v>
      </c>
      <c r="M724">
        <v>450</v>
      </c>
      <c r="N724">
        <v>292</v>
      </c>
      <c r="O724">
        <v>266</v>
      </c>
      <c r="P724">
        <v>565</v>
      </c>
      <c r="Q724">
        <v>77.57681058369991</v>
      </c>
      <c r="R724">
        <v>5.8292889777661259</v>
      </c>
      <c r="U724" t="str">
        <f>Tabelle2[[#This Row],[Kundenhierarchie 1]]&amp;Tabelle2[[#This Row],[Händler]]&amp;Tabelle2[[#This Row],[Kategorie]]&amp;Tabelle2[[#This Row],[Gruppe]]&amp;Tabelle2[[#This Row],[Name]]</f>
        <v>Edeka KonzernEdeka Rhein Ruhr (ZL)EssigEssig Balsamicos 100mlKühne Condim.Balsamico Bianco, 100ml Fl.</v>
      </c>
    </row>
    <row r="725" spans="1:21">
      <c r="A725" t="s">
        <v>16</v>
      </c>
      <c r="B725" t="s">
        <v>21</v>
      </c>
      <c r="C725" t="s">
        <v>9</v>
      </c>
      <c r="D725" t="s">
        <v>189</v>
      </c>
      <c r="E725" t="s">
        <v>88</v>
      </c>
      <c r="F725">
        <v>35</v>
      </c>
      <c r="G725" t="s">
        <v>74</v>
      </c>
      <c r="H725">
        <v>1</v>
      </c>
      <c r="I725">
        <v>0.74657534246575341</v>
      </c>
      <c r="J725">
        <v>27.243621378861093</v>
      </c>
      <c r="K725">
        <v>1.0425846618987431</v>
      </c>
      <c r="L725">
        <v>450</v>
      </c>
      <c r="M725">
        <v>450</v>
      </c>
      <c r="N725">
        <v>292</v>
      </c>
      <c r="O725">
        <v>218</v>
      </c>
      <c r="P725">
        <v>565</v>
      </c>
      <c r="Q725">
        <v>42.438372465143786</v>
      </c>
      <c r="R725">
        <v>-5.0482502639133386</v>
      </c>
      <c r="U725" t="str">
        <f>Tabelle2[[#This Row],[Kundenhierarchie 1]]&amp;Tabelle2[[#This Row],[Händler]]&amp;Tabelle2[[#This Row],[Kategorie]]&amp;Tabelle2[[#This Row],[Gruppe]]&amp;Tabelle2[[#This Row],[Name]]</f>
        <v>Edeka KonzernEdeka Rhein Ruhr (ZL)EssigEssig Balsamicos 250mlBio Aceto Balsamico di Modena 6%, 250ml</v>
      </c>
    </row>
    <row r="726" spans="1:21">
      <c r="A726" t="s">
        <v>16</v>
      </c>
      <c r="B726" t="s">
        <v>21</v>
      </c>
      <c r="C726" t="s">
        <v>9</v>
      </c>
      <c r="D726" t="s">
        <v>189</v>
      </c>
      <c r="E726" t="s">
        <v>86</v>
      </c>
      <c r="F726">
        <v>33</v>
      </c>
      <c r="G726" t="s">
        <v>74</v>
      </c>
      <c r="H726">
        <v>1</v>
      </c>
      <c r="I726">
        <v>0.74315068493150682</v>
      </c>
      <c r="J726">
        <v>33.007797612345158</v>
      </c>
      <c r="K726">
        <v>5.1915861989335426</v>
      </c>
      <c r="L726">
        <v>450</v>
      </c>
      <c r="M726">
        <v>450</v>
      </c>
      <c r="N726">
        <v>292</v>
      </c>
      <c r="O726">
        <v>217</v>
      </c>
      <c r="P726">
        <v>565</v>
      </c>
      <c r="Q726">
        <v>49.882304871000485</v>
      </c>
      <c r="R726">
        <v>1.7248518740072711</v>
      </c>
      <c r="U726" t="str">
        <f>Tabelle2[[#This Row],[Kundenhierarchie 1]]&amp;Tabelle2[[#This Row],[Händler]]&amp;Tabelle2[[#This Row],[Kategorie]]&amp;Tabelle2[[#This Row],[Gruppe]]&amp;Tabelle2[[#This Row],[Name]]</f>
        <v>Edeka KonzernEdeka Rhein Ruhr (ZL)EssigEssig Balsamicos 250mlBio Condimento Balsamico Bianco 5%,250ml</v>
      </c>
    </row>
    <row r="727" spans="1:21">
      <c r="A727" t="s">
        <v>16</v>
      </c>
      <c r="B727" t="s">
        <v>21</v>
      </c>
      <c r="C727" t="s">
        <v>9</v>
      </c>
      <c r="D727" t="s">
        <v>189</v>
      </c>
      <c r="E727" t="s">
        <v>71</v>
      </c>
      <c r="F727">
        <v>19</v>
      </c>
      <c r="G727" t="s">
        <v>63</v>
      </c>
      <c r="H727">
        <v>0</v>
      </c>
      <c r="I727">
        <v>0</v>
      </c>
      <c r="J727">
        <v>0</v>
      </c>
      <c r="K727">
        <v>0</v>
      </c>
      <c r="L727">
        <v>0</v>
      </c>
      <c r="M727">
        <v>450</v>
      </c>
      <c r="N727">
        <v>1</v>
      </c>
      <c r="O727">
        <v>0</v>
      </c>
      <c r="P727">
        <v>565</v>
      </c>
      <c r="Q727">
        <v>0</v>
      </c>
      <c r="R727">
        <v>0</v>
      </c>
      <c r="U727" t="str">
        <f>Tabelle2[[#This Row],[Kundenhierarchie 1]]&amp;Tabelle2[[#This Row],[Händler]]&amp;Tabelle2[[#This Row],[Kategorie]]&amp;Tabelle2[[#This Row],[Gruppe]]&amp;Tabelle2[[#This Row],[Name]]</f>
        <v>Edeka KonzernEdeka Rhein Ruhr (ZL)EssigEssig Balsamicos 250mlKühne Aceto Balsamico di Modena, 250ml</v>
      </c>
    </row>
    <row r="728" spans="1:21">
      <c r="A728" t="s">
        <v>16</v>
      </c>
      <c r="B728" t="s">
        <v>21</v>
      </c>
      <c r="C728" t="s">
        <v>9</v>
      </c>
      <c r="D728" t="s">
        <v>189</v>
      </c>
      <c r="E728" t="s">
        <v>67</v>
      </c>
      <c r="F728">
        <v>15</v>
      </c>
      <c r="G728" t="s">
        <v>63</v>
      </c>
      <c r="H728">
        <v>0</v>
      </c>
      <c r="I728">
        <v>0</v>
      </c>
      <c r="J728">
        <v>0</v>
      </c>
      <c r="K728">
        <v>0</v>
      </c>
      <c r="L728">
        <v>0</v>
      </c>
      <c r="M728">
        <v>450</v>
      </c>
      <c r="N728">
        <v>1</v>
      </c>
      <c r="O728">
        <v>0</v>
      </c>
      <c r="P728">
        <v>565</v>
      </c>
      <c r="Q728">
        <v>0</v>
      </c>
      <c r="R728">
        <v>0</v>
      </c>
      <c r="U728" t="str">
        <f>Tabelle2[[#This Row],[Kundenhierarchie 1]]&amp;Tabelle2[[#This Row],[Händler]]&amp;Tabelle2[[#This Row],[Kategorie]]&amp;Tabelle2[[#This Row],[Gruppe]]&amp;Tabelle2[[#This Row],[Name]]</f>
        <v>Edeka KonzernEdeka Rhein Ruhr (ZL)EssigEssig Balsamicos 250mlKühne Cond.Balsam. Bianco, 250ml Karaffe</v>
      </c>
    </row>
    <row r="729" spans="1:21">
      <c r="A729" t="s">
        <v>16</v>
      </c>
      <c r="B729" t="s">
        <v>21</v>
      </c>
      <c r="C729" t="s">
        <v>9</v>
      </c>
      <c r="D729" t="s">
        <v>190</v>
      </c>
      <c r="E729" t="s">
        <v>70</v>
      </c>
      <c r="F729">
        <v>18</v>
      </c>
      <c r="G729" t="s">
        <v>63</v>
      </c>
      <c r="H729">
        <v>1</v>
      </c>
      <c r="I729">
        <v>0.9726027397260274</v>
      </c>
      <c r="J729">
        <v>90.536930494155442</v>
      </c>
      <c r="K729">
        <v>16.583607658031042</v>
      </c>
      <c r="L729">
        <v>450</v>
      </c>
      <c r="M729">
        <v>450</v>
      </c>
      <c r="N729">
        <v>292</v>
      </c>
      <c r="O729">
        <v>284</v>
      </c>
      <c r="P729">
        <v>565</v>
      </c>
      <c r="Q729">
        <v>96.788904023696958</v>
      </c>
      <c r="R729">
        <v>13.49270692369187</v>
      </c>
      <c r="U729" t="str">
        <f>Tabelle2[[#This Row],[Kundenhierarchie 1]]&amp;Tabelle2[[#This Row],[Händler]]&amp;Tabelle2[[#This Row],[Kategorie]]&amp;Tabelle2[[#This Row],[Gruppe]]&amp;Tabelle2[[#This Row],[Name]]</f>
        <v>Edeka KonzernEdeka Rhein Ruhr (ZL)EssigEssig CK 250mlHimbeer &amp; Essig, 250 ml Karaffe</v>
      </c>
    </row>
    <row r="730" spans="1:21">
      <c r="A730" t="s">
        <v>16</v>
      </c>
      <c r="B730" t="s">
        <v>21</v>
      </c>
      <c r="C730" t="s">
        <v>9</v>
      </c>
      <c r="D730" t="s">
        <v>190</v>
      </c>
      <c r="E730" t="s">
        <v>77</v>
      </c>
      <c r="F730">
        <v>24</v>
      </c>
      <c r="G730" t="s">
        <v>74</v>
      </c>
      <c r="H730">
        <v>1</v>
      </c>
      <c r="I730">
        <v>0.89622641509433965</v>
      </c>
      <c r="J730">
        <v>64.906452501941857</v>
      </c>
      <c r="K730">
        <v>1.3659395084376551</v>
      </c>
      <c r="L730">
        <v>450</v>
      </c>
      <c r="M730">
        <v>450</v>
      </c>
      <c r="N730">
        <v>106</v>
      </c>
      <c r="O730">
        <v>95</v>
      </c>
      <c r="P730">
        <v>565</v>
      </c>
      <c r="Q730">
        <v>83.346828926386365</v>
      </c>
      <c r="R730">
        <v>2.3988346435752845</v>
      </c>
      <c r="U730" t="str">
        <f>Tabelle2[[#This Row],[Kundenhierarchie 1]]&amp;Tabelle2[[#This Row],[Händler]]&amp;Tabelle2[[#This Row],[Kategorie]]&amp;Tabelle2[[#This Row],[Gruppe]]&amp;Tabelle2[[#This Row],[Name]]</f>
        <v>Edeka KonzernEdeka Rhein Ruhr (ZL)EssigEssig CK 250mlHonig &amp; Essig, 250ml Karaffe</v>
      </c>
    </row>
    <row r="731" spans="1:21">
      <c r="A731" t="s">
        <v>16</v>
      </c>
      <c r="B731" t="s">
        <v>21</v>
      </c>
      <c r="C731" t="s">
        <v>9</v>
      </c>
      <c r="D731" t="s">
        <v>190</v>
      </c>
      <c r="E731" t="s">
        <v>64</v>
      </c>
      <c r="F731">
        <v>12</v>
      </c>
      <c r="G731" t="s">
        <v>63</v>
      </c>
      <c r="H731">
        <v>1</v>
      </c>
      <c r="I731">
        <v>0.78301886792452835</v>
      </c>
      <c r="J731">
        <v>69.677944158826762</v>
      </c>
      <c r="K731">
        <v>12.024670997568768</v>
      </c>
      <c r="L731">
        <v>450</v>
      </c>
      <c r="M731">
        <v>450</v>
      </c>
      <c r="N731">
        <v>106</v>
      </c>
      <c r="O731">
        <v>83</v>
      </c>
      <c r="P731">
        <v>565</v>
      </c>
      <c r="Q731">
        <v>86.292397849516476</v>
      </c>
      <c r="R731">
        <v>12.839989596510193</v>
      </c>
      <c r="U731" t="str">
        <f>Tabelle2[[#This Row],[Kundenhierarchie 1]]&amp;Tabelle2[[#This Row],[Händler]]&amp;Tabelle2[[#This Row],[Kategorie]]&amp;Tabelle2[[#This Row],[Gruppe]]&amp;Tabelle2[[#This Row],[Name]]</f>
        <v>Edeka KonzernEdeka Rhein Ruhr (ZL)EssigEssig CK 250mlKühne Apfel Essig, 250ml Karaffe</v>
      </c>
    </row>
    <row r="732" spans="1:21">
      <c r="A732" t="s">
        <v>16</v>
      </c>
      <c r="B732" t="s">
        <v>21</v>
      </c>
      <c r="C732" t="s">
        <v>9</v>
      </c>
      <c r="D732" t="s">
        <v>190</v>
      </c>
      <c r="E732" t="s">
        <v>84</v>
      </c>
      <c r="F732">
        <v>31</v>
      </c>
      <c r="G732" t="s">
        <v>74</v>
      </c>
      <c r="H732">
        <v>1</v>
      </c>
      <c r="I732">
        <v>0.97602739726027399</v>
      </c>
      <c r="J732">
        <v>81.762929250706904</v>
      </c>
      <c r="K732">
        <v>2.1692343472087789</v>
      </c>
      <c r="L732">
        <v>450</v>
      </c>
      <c r="M732">
        <v>450</v>
      </c>
      <c r="N732">
        <v>292</v>
      </c>
      <c r="O732">
        <v>285</v>
      </c>
      <c r="P732">
        <v>565</v>
      </c>
      <c r="Q732">
        <v>90.3155447540625</v>
      </c>
      <c r="R732">
        <v>-0.20792696025385737</v>
      </c>
      <c r="U732" t="str">
        <f>Tabelle2[[#This Row],[Kundenhierarchie 1]]&amp;Tabelle2[[#This Row],[Händler]]&amp;Tabelle2[[#This Row],[Kategorie]]&amp;Tabelle2[[#This Row],[Gruppe]]&amp;Tabelle2[[#This Row],[Name]]</f>
        <v>Edeka KonzernEdeka Rhein Ruhr (ZL)EssigEssig CK 250mlKühne Rotwein Essig, 250ml Karaffe</v>
      </c>
    </row>
    <row r="733" spans="1:21">
      <c r="A733" t="s">
        <v>16</v>
      </c>
      <c r="B733" t="s">
        <v>21</v>
      </c>
      <c r="C733" t="s">
        <v>9</v>
      </c>
      <c r="D733" t="s">
        <v>190</v>
      </c>
      <c r="E733" t="s">
        <v>75</v>
      </c>
      <c r="F733">
        <v>22</v>
      </c>
      <c r="G733" t="s">
        <v>74</v>
      </c>
      <c r="H733">
        <v>0</v>
      </c>
      <c r="I733">
        <v>0</v>
      </c>
      <c r="J733">
        <v>0</v>
      </c>
      <c r="K733">
        <v>0</v>
      </c>
      <c r="L733">
        <v>0</v>
      </c>
      <c r="M733">
        <v>450</v>
      </c>
      <c r="N733">
        <v>1</v>
      </c>
      <c r="O733">
        <v>0</v>
      </c>
      <c r="P733">
        <v>565</v>
      </c>
      <c r="Q733">
        <v>0</v>
      </c>
      <c r="R733">
        <v>0</v>
      </c>
      <c r="U733" t="str">
        <f>Tabelle2[[#This Row],[Kundenhierarchie 1]]&amp;Tabelle2[[#This Row],[Händler]]&amp;Tabelle2[[#This Row],[Kategorie]]&amp;Tabelle2[[#This Row],[Gruppe]]&amp;Tabelle2[[#This Row],[Name]]</f>
        <v>Edeka KonzernEdeka Rhein Ruhr (ZL)EssigEssig CK 250mlKühne Weißwein Essig, 250ml Karaffe</v>
      </c>
    </row>
    <row r="734" spans="1:21">
      <c r="A734" t="s">
        <v>16</v>
      </c>
      <c r="B734" t="s">
        <v>21</v>
      </c>
      <c r="C734" t="s">
        <v>9</v>
      </c>
      <c r="D734" t="s">
        <v>190</v>
      </c>
      <c r="E734" t="s">
        <v>78</v>
      </c>
      <c r="F734">
        <v>25</v>
      </c>
      <c r="G734" t="s">
        <v>74</v>
      </c>
      <c r="H734">
        <v>1</v>
      </c>
      <c r="I734">
        <v>0.97602739726027399</v>
      </c>
      <c r="J734">
        <v>79.63482730035382</v>
      </c>
      <c r="K734">
        <v>8.8118054796815315</v>
      </c>
      <c r="L734">
        <v>450</v>
      </c>
      <c r="M734">
        <v>450</v>
      </c>
      <c r="N734">
        <v>292</v>
      </c>
      <c r="O734">
        <v>285</v>
      </c>
      <c r="P734">
        <v>565</v>
      </c>
      <c r="Q734">
        <v>92.889260802079832</v>
      </c>
      <c r="R734">
        <v>8.9578508164322272</v>
      </c>
      <c r="U734" t="str">
        <f>Tabelle2[[#This Row],[Kundenhierarchie 1]]&amp;Tabelle2[[#This Row],[Händler]]&amp;Tabelle2[[#This Row],[Kategorie]]&amp;Tabelle2[[#This Row],[Gruppe]]&amp;Tabelle2[[#This Row],[Name]]</f>
        <v>Edeka KonzernEdeka Rhein Ruhr (ZL)EssigEssig CK 250mlWalnuss &amp; Essig, 250 ml Karaffe</v>
      </c>
    </row>
    <row r="735" spans="1:21">
      <c r="A735" t="s">
        <v>16</v>
      </c>
      <c r="B735" t="s">
        <v>21</v>
      </c>
      <c r="C735" t="s">
        <v>9</v>
      </c>
      <c r="D735" t="s">
        <v>191</v>
      </c>
      <c r="E735" t="s">
        <v>61</v>
      </c>
      <c r="F735">
        <v>10</v>
      </c>
      <c r="G735" t="s">
        <v>51</v>
      </c>
      <c r="H735">
        <v>1</v>
      </c>
      <c r="I735">
        <v>0.97602739726027399</v>
      </c>
      <c r="J735">
        <v>74.624840729433302</v>
      </c>
      <c r="K735">
        <v>12.98752049089315</v>
      </c>
      <c r="L735">
        <v>450</v>
      </c>
      <c r="M735">
        <v>450</v>
      </c>
      <c r="N735">
        <v>292</v>
      </c>
      <c r="O735">
        <v>285</v>
      </c>
      <c r="P735">
        <v>565</v>
      </c>
      <c r="Q735">
        <v>85.108375501783641</v>
      </c>
      <c r="R735">
        <v>21.650245052769485</v>
      </c>
      <c r="U735" t="str">
        <f>Tabelle2[[#This Row],[Kundenhierarchie 1]]&amp;Tabelle2[[#This Row],[Händler]]&amp;Tabelle2[[#This Row],[Kategorie]]&amp;Tabelle2[[#This Row],[Gruppe]]&amp;Tabelle2[[#This Row],[Name]]</f>
        <v>Edeka KonzernEdeka Rhein Ruhr (ZL)EssigEssig EssenzKühne Essig-Essenz, 400g, 10er Tray</v>
      </c>
    </row>
    <row r="736" spans="1:21">
      <c r="A736" t="s">
        <v>16</v>
      </c>
      <c r="B736" t="s">
        <v>21</v>
      </c>
      <c r="C736" t="s">
        <v>9</v>
      </c>
      <c r="D736" t="s">
        <v>192</v>
      </c>
      <c r="E736" t="s">
        <v>66</v>
      </c>
      <c r="F736">
        <v>14</v>
      </c>
      <c r="G736" t="s">
        <v>63</v>
      </c>
      <c r="H736">
        <v>1</v>
      </c>
      <c r="I736">
        <v>0.88013698630136983</v>
      </c>
      <c r="J736">
        <v>59.120790717122802</v>
      </c>
      <c r="K736">
        <v>1.1108841284439139</v>
      </c>
      <c r="L736">
        <v>450</v>
      </c>
      <c r="M736">
        <v>450</v>
      </c>
      <c r="N736">
        <v>292</v>
      </c>
      <c r="O736">
        <v>257</v>
      </c>
      <c r="P736">
        <v>565</v>
      </c>
      <c r="Q736">
        <v>76.903460230268664</v>
      </c>
      <c r="R736">
        <v>-2.1873573149444638</v>
      </c>
      <c r="U736" t="str">
        <f>Tabelle2[[#This Row],[Kundenhierarchie 1]]&amp;Tabelle2[[#This Row],[Händler]]&amp;Tabelle2[[#This Row],[Kategorie]]&amp;Tabelle2[[#This Row],[Gruppe]]&amp;Tabelle2[[#This Row],[Name]]</f>
        <v>Edeka KonzernEdeka Rhein Ruhr (ZL)EssigEssig Exquisit 0,5lKühne Bio Apfel Essig 5% 0,5l Fl.</v>
      </c>
    </row>
    <row r="737" spans="1:21">
      <c r="A737" t="s">
        <v>16</v>
      </c>
      <c r="B737" t="s">
        <v>21</v>
      </c>
      <c r="C737" t="s">
        <v>9</v>
      </c>
      <c r="D737" t="s">
        <v>192</v>
      </c>
      <c r="E737" t="s">
        <v>65</v>
      </c>
      <c r="F737">
        <v>13</v>
      </c>
      <c r="G737" t="s">
        <v>63</v>
      </c>
      <c r="H737">
        <v>1</v>
      </c>
      <c r="I737">
        <v>0.97602739726027399</v>
      </c>
      <c r="J737">
        <v>85.045872079447975</v>
      </c>
      <c r="K737">
        <v>-1.8423346676643502</v>
      </c>
      <c r="L737">
        <v>450</v>
      </c>
      <c r="M737">
        <v>450</v>
      </c>
      <c r="N737">
        <v>292</v>
      </c>
      <c r="O737">
        <v>285</v>
      </c>
      <c r="P737">
        <v>565</v>
      </c>
      <c r="Q737">
        <v>91.696329147173969</v>
      </c>
      <c r="R737">
        <v>-5.9651708622838697</v>
      </c>
      <c r="U737" t="str">
        <f>Tabelle2[[#This Row],[Kundenhierarchie 1]]&amp;Tabelle2[[#This Row],[Händler]]&amp;Tabelle2[[#This Row],[Kategorie]]&amp;Tabelle2[[#This Row],[Gruppe]]&amp;Tabelle2[[#This Row],[Name]]</f>
        <v>Edeka KonzernEdeka Rhein Ruhr (ZL)EssigEssig Exquisit 0,5lKühne Kräuteressig 5%, 0,5l Karaffe</v>
      </c>
    </row>
    <row r="738" spans="1:21">
      <c r="A738" t="s">
        <v>16</v>
      </c>
      <c r="B738" t="s">
        <v>21</v>
      </c>
      <c r="C738" t="s">
        <v>9</v>
      </c>
      <c r="D738" t="s">
        <v>192</v>
      </c>
      <c r="E738" t="s">
        <v>76</v>
      </c>
      <c r="F738">
        <v>23</v>
      </c>
      <c r="G738" t="s">
        <v>74</v>
      </c>
      <c r="H738">
        <v>0</v>
      </c>
      <c r="I738">
        <v>0</v>
      </c>
      <c r="J738">
        <v>0</v>
      </c>
      <c r="K738">
        <v>0</v>
      </c>
      <c r="L738">
        <v>0</v>
      </c>
      <c r="M738">
        <v>450</v>
      </c>
      <c r="N738">
        <v>1</v>
      </c>
      <c r="O738">
        <v>0</v>
      </c>
      <c r="P738">
        <v>565</v>
      </c>
      <c r="Q738">
        <v>0</v>
      </c>
      <c r="R738">
        <v>0</v>
      </c>
      <c r="U738" t="str">
        <f>Tabelle2[[#This Row],[Kundenhierarchie 1]]&amp;Tabelle2[[#This Row],[Händler]]&amp;Tabelle2[[#This Row],[Kategorie]]&amp;Tabelle2[[#This Row],[Gruppe]]&amp;Tabelle2[[#This Row],[Name]]</f>
        <v>Edeka KonzernEdeka Rhein Ruhr (ZL)EssigEssig Exquisit 0,5lKühne Rotweinessig 6%, 0,5l Karaffe</v>
      </c>
    </row>
    <row r="739" spans="1:21">
      <c r="A739" t="s">
        <v>16</v>
      </c>
      <c r="B739" t="s">
        <v>21</v>
      </c>
      <c r="C739" t="s">
        <v>9</v>
      </c>
      <c r="D739" t="s">
        <v>192</v>
      </c>
      <c r="E739" t="s">
        <v>58</v>
      </c>
      <c r="F739">
        <v>7</v>
      </c>
      <c r="G739" t="s">
        <v>51</v>
      </c>
      <c r="H739">
        <v>1</v>
      </c>
      <c r="I739">
        <v>0.98972602739726023</v>
      </c>
      <c r="J739">
        <v>85.7631863394368</v>
      </c>
      <c r="K739">
        <v>0.24716174372856869</v>
      </c>
      <c r="L739">
        <v>450</v>
      </c>
      <c r="M739">
        <v>450</v>
      </c>
      <c r="N739">
        <v>292</v>
      </c>
      <c r="O739">
        <v>289</v>
      </c>
      <c r="P739">
        <v>565</v>
      </c>
      <c r="Q739">
        <v>97.431862168901034</v>
      </c>
      <c r="R739">
        <v>-0.7227711870983029</v>
      </c>
      <c r="U739" t="str">
        <f>Tabelle2[[#This Row],[Kundenhierarchie 1]]&amp;Tabelle2[[#This Row],[Händler]]&amp;Tabelle2[[#This Row],[Kategorie]]&amp;Tabelle2[[#This Row],[Gruppe]]&amp;Tabelle2[[#This Row],[Name]]</f>
        <v>Edeka KonzernEdeka Rhein Ruhr (ZL)EssigEssig Exquisit 0,5lKühne Weißweinessig 6%, 0,5l Karaffe</v>
      </c>
    </row>
    <row r="740" spans="1:21">
      <c r="A740" t="s">
        <v>16</v>
      </c>
      <c r="B740" t="s">
        <v>21</v>
      </c>
      <c r="C740" t="s">
        <v>9</v>
      </c>
      <c r="D740" t="s">
        <v>192</v>
      </c>
      <c r="E740" t="s">
        <v>94</v>
      </c>
      <c r="F740">
        <v>99</v>
      </c>
      <c r="G740" t="s">
        <v>74</v>
      </c>
      <c r="H740">
        <v>1</v>
      </c>
      <c r="I740">
        <v>0.86986301369863017</v>
      </c>
      <c r="J740">
        <v>28.656444531690799</v>
      </c>
      <c r="K740">
        <v>2.9963759173420588</v>
      </c>
      <c r="L740">
        <v>450</v>
      </c>
      <c r="M740">
        <v>450</v>
      </c>
      <c r="N740">
        <v>292</v>
      </c>
      <c r="O740">
        <v>254</v>
      </c>
      <c r="P740">
        <v>565</v>
      </c>
      <c r="Q740">
        <v>45.871685157299318</v>
      </c>
      <c r="R740">
        <v>9.5361872885069943</v>
      </c>
      <c r="U740" t="str">
        <f>Tabelle2[[#This Row],[Kundenhierarchie 1]]&amp;Tabelle2[[#This Row],[Händler]]&amp;Tabelle2[[#This Row],[Kategorie]]&amp;Tabelle2[[#This Row],[Gruppe]]&amp;Tabelle2[[#This Row],[Name]]</f>
        <v>Edeka KonzernEdeka Rhein Ruhr (ZL)EssigEssig Exquisit 0,5lLiebling d.Jahres, Schw.Johannisb., 0,5l</v>
      </c>
    </row>
    <row r="741" spans="1:21">
      <c r="A741" t="s">
        <v>16</v>
      </c>
      <c r="B741" t="s">
        <v>21</v>
      </c>
      <c r="C741" t="s">
        <v>9</v>
      </c>
      <c r="D741" t="s">
        <v>193</v>
      </c>
      <c r="E741" t="s">
        <v>81</v>
      </c>
      <c r="F741">
        <v>28</v>
      </c>
      <c r="G741" t="s">
        <v>74</v>
      </c>
      <c r="H741">
        <v>1</v>
      </c>
      <c r="I741">
        <v>0.86301369863013699</v>
      </c>
      <c r="J741">
        <v>49.310199049830281</v>
      </c>
      <c r="K741">
        <v>-5.4709294342863659</v>
      </c>
      <c r="L741">
        <v>450</v>
      </c>
      <c r="M741">
        <v>450</v>
      </c>
      <c r="N741">
        <v>292</v>
      </c>
      <c r="O741">
        <v>252</v>
      </c>
      <c r="P741">
        <v>565</v>
      </c>
      <c r="Q741">
        <v>61.419931373222219</v>
      </c>
      <c r="R741">
        <v>-4.2258834654097299</v>
      </c>
      <c r="U741" t="str">
        <f>Tabelle2[[#This Row],[Kundenhierarchie 1]]&amp;Tabelle2[[#This Row],[Händler]]&amp;Tabelle2[[#This Row],[Kategorie]]&amp;Tabelle2[[#This Row],[Gruppe]]&amp;Tabelle2[[#This Row],[Name]]</f>
        <v>Edeka KonzernEdeka Rhein Ruhr (ZL)EssigEssig Exquisit 100mlKühne Weißweinessig, 100ml Flasche</v>
      </c>
    </row>
    <row r="742" spans="1:21">
      <c r="A742" t="s">
        <v>16</v>
      </c>
      <c r="B742" t="s">
        <v>21</v>
      </c>
      <c r="C742" t="s">
        <v>9</v>
      </c>
      <c r="D742" t="s">
        <v>194</v>
      </c>
      <c r="E742" t="s">
        <v>79</v>
      </c>
      <c r="F742">
        <v>26</v>
      </c>
      <c r="G742" t="s">
        <v>74</v>
      </c>
      <c r="H742">
        <v>1</v>
      </c>
      <c r="I742">
        <v>0.58904109589041098</v>
      </c>
      <c r="J742">
        <v>42.080722938706742</v>
      </c>
      <c r="K742">
        <v>14.02319283589161</v>
      </c>
      <c r="L742">
        <v>450</v>
      </c>
      <c r="M742">
        <v>450</v>
      </c>
      <c r="N742">
        <v>292</v>
      </c>
      <c r="O742">
        <v>172</v>
      </c>
      <c r="P742">
        <v>565</v>
      </c>
      <c r="Q742">
        <v>47.67195772823333</v>
      </c>
      <c r="R742">
        <v>13.241475944573352</v>
      </c>
      <c r="U742" t="str">
        <f>Tabelle2[[#This Row],[Kundenhierarchie 1]]&amp;Tabelle2[[#This Row],[Händler]]&amp;Tabelle2[[#This Row],[Kategorie]]&amp;Tabelle2[[#This Row],[Gruppe]]&amp;Tabelle2[[#This Row],[Name]]</f>
        <v>Edeka KonzernEdeka Rhein Ruhr (ZL)EssigEssig Flasche 0,75lGurkenaufguss, 0,75l Glasfl.</v>
      </c>
    </row>
    <row r="743" spans="1:21">
      <c r="A743" t="s">
        <v>16</v>
      </c>
      <c r="B743" t="s">
        <v>21</v>
      </c>
      <c r="C743" t="s">
        <v>9</v>
      </c>
      <c r="D743" t="s">
        <v>194</v>
      </c>
      <c r="E743" t="s">
        <v>59</v>
      </c>
      <c r="F743">
        <v>8</v>
      </c>
      <c r="G743" t="s">
        <v>51</v>
      </c>
      <c r="H743">
        <v>0</v>
      </c>
      <c r="I743">
        <v>0</v>
      </c>
      <c r="J743">
        <v>0</v>
      </c>
      <c r="K743">
        <v>0</v>
      </c>
      <c r="L743">
        <v>0</v>
      </c>
      <c r="M743">
        <v>450</v>
      </c>
      <c r="N743">
        <v>1</v>
      </c>
      <c r="O743">
        <v>0</v>
      </c>
      <c r="P743">
        <v>0</v>
      </c>
      <c r="Q743">
        <v>0</v>
      </c>
      <c r="R743">
        <v>0</v>
      </c>
      <c r="U743" t="str">
        <f>Tabelle2[[#This Row],[Kundenhierarchie 1]]&amp;Tabelle2[[#This Row],[Händler]]&amp;Tabelle2[[#This Row],[Kategorie]]&amp;Tabelle2[[#This Row],[Gruppe]]&amp;Tabelle2[[#This Row],[Name]]</f>
        <v>Edeka KonzernEdeka Rhein Ruhr (ZL)EssigEssig Flasche 0,75lKFM Kressi Kräuter VollwEs.5% 0,75l 12er</v>
      </c>
    </row>
    <row r="744" spans="1:21">
      <c r="A744" t="s">
        <v>16</v>
      </c>
      <c r="B744" t="s">
        <v>21</v>
      </c>
      <c r="C744" t="s">
        <v>9</v>
      </c>
      <c r="D744" t="s">
        <v>194</v>
      </c>
      <c r="E744" t="s">
        <v>56</v>
      </c>
      <c r="F744">
        <v>5</v>
      </c>
      <c r="G744" t="s">
        <v>51</v>
      </c>
      <c r="H744">
        <v>0</v>
      </c>
      <c r="I744">
        <v>0</v>
      </c>
      <c r="J744">
        <v>0</v>
      </c>
      <c r="K744">
        <v>0</v>
      </c>
      <c r="L744">
        <v>0</v>
      </c>
      <c r="M744">
        <v>450</v>
      </c>
      <c r="N744">
        <v>1</v>
      </c>
      <c r="O744">
        <v>0</v>
      </c>
      <c r="P744">
        <v>565</v>
      </c>
      <c r="Q744">
        <v>0</v>
      </c>
      <c r="R744">
        <v>0</v>
      </c>
      <c r="U744" t="str">
        <f>Tabelle2[[#This Row],[Kundenhierarchie 1]]&amp;Tabelle2[[#This Row],[Händler]]&amp;Tabelle2[[#This Row],[Kategorie]]&amp;Tabelle2[[#This Row],[Gruppe]]&amp;Tabelle2[[#This Row],[Name]]</f>
        <v>Edeka KonzernEdeka Rhein Ruhr (ZL)EssigEssig Flasche 0,75lSalata kräuterwürzig, 0,75l Glasflasche</v>
      </c>
    </row>
    <row r="745" spans="1:21">
      <c r="A745" t="s">
        <v>16</v>
      </c>
      <c r="B745" t="s">
        <v>21</v>
      </c>
      <c r="C745" t="s">
        <v>9</v>
      </c>
      <c r="D745" t="s">
        <v>194</v>
      </c>
      <c r="E745" t="s">
        <v>72</v>
      </c>
      <c r="F745">
        <v>20</v>
      </c>
      <c r="G745" t="s">
        <v>63</v>
      </c>
      <c r="H745">
        <v>1</v>
      </c>
      <c r="I745">
        <v>0.98287671232876717</v>
      </c>
      <c r="J745">
        <v>85.386401124056135</v>
      </c>
      <c r="K745">
        <v>10.503366773832594</v>
      </c>
      <c r="L745">
        <v>450</v>
      </c>
      <c r="M745">
        <v>450</v>
      </c>
      <c r="N745">
        <v>292</v>
      </c>
      <c r="O745">
        <v>287</v>
      </c>
      <c r="P745">
        <v>565</v>
      </c>
      <c r="Q745">
        <v>92.307593212759272</v>
      </c>
      <c r="R745">
        <v>16.181755737600128</v>
      </c>
      <c r="U745" t="str">
        <f>Tabelle2[[#This Row],[Kundenhierarchie 1]]&amp;Tabelle2[[#This Row],[Händler]]&amp;Tabelle2[[#This Row],[Kategorie]]&amp;Tabelle2[[#This Row],[Gruppe]]&amp;Tabelle2[[#This Row],[Name]]</f>
        <v>Edeka KonzernEdeka Rhein Ruhr (ZL)EssigEssig Flasche 0,75lTafelessig 5%, 0,75l Glasflasche</v>
      </c>
    </row>
    <row r="746" spans="1:21">
      <c r="A746" t="s">
        <v>16</v>
      </c>
      <c r="B746" t="s">
        <v>21</v>
      </c>
      <c r="C746" t="s">
        <v>9</v>
      </c>
      <c r="D746" t="s">
        <v>195</v>
      </c>
      <c r="E746" t="s">
        <v>89</v>
      </c>
      <c r="F746">
        <v>36</v>
      </c>
      <c r="G746" t="s">
        <v>74</v>
      </c>
      <c r="H746">
        <v>0</v>
      </c>
      <c r="I746">
        <v>0</v>
      </c>
      <c r="J746">
        <v>0</v>
      </c>
      <c r="K746">
        <v>0</v>
      </c>
      <c r="L746">
        <v>0</v>
      </c>
      <c r="M746">
        <v>450</v>
      </c>
      <c r="N746">
        <v>1</v>
      </c>
      <c r="O746">
        <v>0</v>
      </c>
      <c r="P746">
        <v>565</v>
      </c>
      <c r="Q746">
        <v>0</v>
      </c>
      <c r="R746">
        <v>0</v>
      </c>
      <c r="U746" t="str">
        <f>Tabelle2[[#This Row],[Kundenhierarchie 1]]&amp;Tabelle2[[#This Row],[Händler]]&amp;Tabelle2[[#This Row],[Kategorie]]&amp;Tabelle2[[#This Row],[Gruppe]]&amp;Tabelle2[[#This Row],[Name]]</f>
        <v>Edeka KonzernEdeka Rhein Ruhr (ZL)EssigEssig Kanister &lt;5lGurkenaufguss gebrauchsfertig, 5l Kan.</v>
      </c>
    </row>
    <row r="747" spans="1:21">
      <c r="A747" t="s">
        <v>16</v>
      </c>
      <c r="B747" t="s">
        <v>21</v>
      </c>
      <c r="C747" t="s">
        <v>9</v>
      </c>
      <c r="D747" t="s">
        <v>195</v>
      </c>
      <c r="E747" t="s">
        <v>87</v>
      </c>
      <c r="F747">
        <v>34</v>
      </c>
      <c r="G747" t="s">
        <v>74</v>
      </c>
      <c r="H747">
        <v>0</v>
      </c>
      <c r="I747">
        <v>0</v>
      </c>
      <c r="J747">
        <v>0</v>
      </c>
      <c r="K747">
        <v>0</v>
      </c>
      <c r="L747">
        <v>0</v>
      </c>
      <c r="M747">
        <v>450</v>
      </c>
      <c r="N747">
        <v>1</v>
      </c>
      <c r="O747">
        <v>0</v>
      </c>
      <c r="P747">
        <v>565</v>
      </c>
      <c r="Q747">
        <v>0</v>
      </c>
      <c r="R747">
        <v>0</v>
      </c>
      <c r="U747" t="str">
        <f>Tabelle2[[#This Row],[Kundenhierarchie 1]]&amp;Tabelle2[[#This Row],[Händler]]&amp;Tabelle2[[#This Row],[Kategorie]]&amp;Tabelle2[[#This Row],[Gruppe]]&amp;Tabelle2[[#This Row],[Name]]</f>
        <v>Edeka KonzernEdeka Rhein Ruhr (ZL)EssigEssig Kanister &lt;5lGurkenaufguss, 2l Kanister</v>
      </c>
    </row>
    <row r="748" spans="1:21">
      <c r="A748" t="s">
        <v>16</v>
      </c>
      <c r="B748" t="s">
        <v>21</v>
      </c>
      <c r="C748" t="s">
        <v>9</v>
      </c>
      <c r="D748" t="s">
        <v>195</v>
      </c>
      <c r="E748" t="s">
        <v>80</v>
      </c>
      <c r="F748">
        <v>27</v>
      </c>
      <c r="G748" t="s">
        <v>74</v>
      </c>
      <c r="H748">
        <v>0</v>
      </c>
      <c r="I748">
        <v>0</v>
      </c>
      <c r="J748">
        <v>0</v>
      </c>
      <c r="K748">
        <v>0</v>
      </c>
      <c r="L748">
        <v>0</v>
      </c>
      <c r="M748">
        <v>450</v>
      </c>
      <c r="N748">
        <v>1</v>
      </c>
      <c r="O748">
        <v>0</v>
      </c>
      <c r="P748">
        <v>0</v>
      </c>
      <c r="Q748">
        <v>0</v>
      </c>
      <c r="R748">
        <v>0</v>
      </c>
      <c r="U748" t="str">
        <f>Tabelle2[[#This Row],[Kundenhierarchie 1]]&amp;Tabelle2[[#This Row],[Händler]]&amp;Tabelle2[[#This Row],[Kategorie]]&amp;Tabelle2[[#This Row],[Gruppe]]&amp;Tabelle2[[#This Row],[Name]]</f>
        <v>Edeka KonzernEdeka Rhein Ruhr (ZL)EssigEssig Kanister &lt;5lKFM Kressi Kr. vollwürziger Essig 5l Kan</v>
      </c>
    </row>
    <row r="749" spans="1:21">
      <c r="A749" t="s">
        <v>16</v>
      </c>
      <c r="B749" t="s">
        <v>21</v>
      </c>
      <c r="C749" t="s">
        <v>9</v>
      </c>
      <c r="D749" t="s">
        <v>195</v>
      </c>
      <c r="E749" t="s">
        <v>90</v>
      </c>
      <c r="F749">
        <v>99</v>
      </c>
      <c r="G749" t="s">
        <v>74</v>
      </c>
      <c r="H749">
        <v>0</v>
      </c>
      <c r="I749">
        <v>0</v>
      </c>
      <c r="J749">
        <v>0</v>
      </c>
      <c r="K749">
        <v>0</v>
      </c>
      <c r="L749">
        <v>0</v>
      </c>
      <c r="M749">
        <v>450</v>
      </c>
      <c r="N749">
        <v>1</v>
      </c>
      <c r="O749">
        <v>0</v>
      </c>
      <c r="P749">
        <v>0</v>
      </c>
      <c r="Q749">
        <v>0</v>
      </c>
      <c r="R749">
        <v>0</v>
      </c>
      <c r="U749" t="str">
        <f>Tabelle2[[#This Row],[Kundenhierarchie 1]]&amp;Tabelle2[[#This Row],[Händler]]&amp;Tabelle2[[#This Row],[Kategorie]]&amp;Tabelle2[[#This Row],[Gruppe]]&amp;Tabelle2[[#This Row],[Name]]</f>
        <v>Edeka KonzernEdeka Rhein Ruhr (ZL)EssigEssig Kanister &lt;5lKuehne Aceto Bals.di Modena 6%, 2l Kan.</v>
      </c>
    </row>
    <row r="750" spans="1:21">
      <c r="A750" t="s">
        <v>16</v>
      </c>
      <c r="B750" t="s">
        <v>21</v>
      </c>
      <c r="C750" t="s">
        <v>9</v>
      </c>
      <c r="D750" t="s">
        <v>195</v>
      </c>
      <c r="E750" t="s">
        <v>91</v>
      </c>
      <c r="F750">
        <v>99</v>
      </c>
      <c r="G750" t="s">
        <v>74</v>
      </c>
      <c r="H750">
        <v>0</v>
      </c>
      <c r="I750">
        <v>0</v>
      </c>
      <c r="J750">
        <v>0</v>
      </c>
      <c r="K750">
        <v>0</v>
      </c>
      <c r="L750">
        <v>0</v>
      </c>
      <c r="M750">
        <v>450</v>
      </c>
      <c r="N750">
        <v>1</v>
      </c>
      <c r="O750">
        <v>0</v>
      </c>
      <c r="P750">
        <v>0</v>
      </c>
      <c r="Q750">
        <v>0</v>
      </c>
      <c r="R750">
        <v>0</v>
      </c>
      <c r="U750" t="str">
        <f>Tabelle2[[#This Row],[Kundenhierarchie 1]]&amp;Tabelle2[[#This Row],[Händler]]&amp;Tabelle2[[#This Row],[Kategorie]]&amp;Tabelle2[[#This Row],[Gruppe]]&amp;Tabelle2[[#This Row],[Name]]</f>
        <v>Edeka KonzernEdeka Rhein Ruhr (ZL)EssigEssig Kanister &lt;5lKuehne Condimento Balsa.Bianco, 2l Kan.</v>
      </c>
    </row>
    <row r="751" spans="1:21">
      <c r="A751" t="s">
        <v>16</v>
      </c>
      <c r="B751" t="s">
        <v>21</v>
      </c>
      <c r="C751" t="s">
        <v>9</v>
      </c>
      <c r="D751" t="s">
        <v>195</v>
      </c>
      <c r="E751" t="s">
        <v>92</v>
      </c>
      <c r="F751">
        <v>99</v>
      </c>
      <c r="G751" t="s">
        <v>74</v>
      </c>
      <c r="H751">
        <v>0</v>
      </c>
      <c r="I751">
        <v>0</v>
      </c>
      <c r="J751">
        <v>0</v>
      </c>
      <c r="K751">
        <v>0</v>
      </c>
      <c r="L751">
        <v>0</v>
      </c>
      <c r="M751">
        <v>450</v>
      </c>
      <c r="N751">
        <v>1</v>
      </c>
      <c r="O751">
        <v>0</v>
      </c>
      <c r="P751">
        <v>0</v>
      </c>
      <c r="Q751">
        <v>0</v>
      </c>
      <c r="R751">
        <v>0</v>
      </c>
      <c r="U751" t="str">
        <f>Tabelle2[[#This Row],[Kundenhierarchie 1]]&amp;Tabelle2[[#This Row],[Händler]]&amp;Tabelle2[[#This Row],[Kategorie]]&amp;Tabelle2[[#This Row],[Gruppe]]&amp;Tabelle2[[#This Row],[Name]]</f>
        <v>Edeka KonzernEdeka Rhein Ruhr (ZL)EssigEssig Kanister &lt;5lKuehne Rotweinessig 6%, 2l Kanister</v>
      </c>
    </row>
    <row r="752" spans="1:21">
      <c r="A752" t="s">
        <v>16</v>
      </c>
      <c r="B752" t="s">
        <v>21</v>
      </c>
      <c r="C752" t="s">
        <v>9</v>
      </c>
      <c r="D752" t="s">
        <v>195</v>
      </c>
      <c r="E752" t="s">
        <v>93</v>
      </c>
      <c r="F752">
        <v>99</v>
      </c>
      <c r="G752" t="s">
        <v>74</v>
      </c>
      <c r="H752">
        <v>0</v>
      </c>
      <c r="I752">
        <v>0</v>
      </c>
      <c r="J752">
        <v>0</v>
      </c>
      <c r="K752">
        <v>0</v>
      </c>
      <c r="L752">
        <v>0</v>
      </c>
      <c r="M752">
        <v>450</v>
      </c>
      <c r="N752">
        <v>1</v>
      </c>
      <c r="O752">
        <v>0</v>
      </c>
      <c r="P752">
        <v>0</v>
      </c>
      <c r="Q752">
        <v>0</v>
      </c>
      <c r="R752">
        <v>0</v>
      </c>
      <c r="U752" t="str">
        <f>Tabelle2[[#This Row],[Kundenhierarchie 1]]&amp;Tabelle2[[#This Row],[Händler]]&amp;Tabelle2[[#This Row],[Kategorie]]&amp;Tabelle2[[#This Row],[Gruppe]]&amp;Tabelle2[[#This Row],[Name]]</f>
        <v>Edeka KonzernEdeka Rhein Ruhr (ZL)EssigEssig Kanister &lt;5lKuehne Weissweinessig 6%, 2l Kanister</v>
      </c>
    </row>
    <row r="753" spans="1:21">
      <c r="A753" t="s">
        <v>16</v>
      </c>
      <c r="B753" t="s">
        <v>21</v>
      </c>
      <c r="C753" t="s">
        <v>9</v>
      </c>
      <c r="D753" t="s">
        <v>195</v>
      </c>
      <c r="E753" t="s">
        <v>95</v>
      </c>
      <c r="F753">
        <v>99</v>
      </c>
      <c r="G753" t="s">
        <v>74</v>
      </c>
      <c r="H753">
        <v>0</v>
      </c>
      <c r="I753">
        <v>0</v>
      </c>
      <c r="J753">
        <v>0</v>
      </c>
      <c r="K753">
        <v>0</v>
      </c>
      <c r="L753">
        <v>0</v>
      </c>
      <c r="M753">
        <v>450</v>
      </c>
      <c r="N753">
        <v>1</v>
      </c>
      <c r="O753">
        <v>0</v>
      </c>
      <c r="P753">
        <v>0</v>
      </c>
      <c r="Q753">
        <v>0</v>
      </c>
      <c r="R753">
        <v>0</v>
      </c>
      <c r="U753" t="str">
        <f>Tabelle2[[#This Row],[Kundenhierarchie 1]]&amp;Tabelle2[[#This Row],[Händler]]&amp;Tabelle2[[#This Row],[Kategorie]]&amp;Tabelle2[[#This Row],[Gruppe]]&amp;Tabelle2[[#This Row],[Name]]</f>
        <v>Edeka KonzernEdeka Rhein Ruhr (ZL)EssigEssig Kanister &lt;5lStein UnivTafelessig a Branntw.5% 5l Kan</v>
      </c>
    </row>
    <row r="754" spans="1:21">
      <c r="A754" t="s">
        <v>16</v>
      </c>
      <c r="B754" t="s">
        <v>21</v>
      </c>
      <c r="C754" t="s">
        <v>9</v>
      </c>
      <c r="D754" t="s">
        <v>196</v>
      </c>
      <c r="E754" t="s">
        <v>57</v>
      </c>
      <c r="F754">
        <v>6</v>
      </c>
      <c r="G754" t="s">
        <v>51</v>
      </c>
      <c r="H754">
        <v>1</v>
      </c>
      <c r="I754">
        <v>0.9726027397260274</v>
      </c>
      <c r="J754">
        <v>96.478893806153806</v>
      </c>
      <c r="K754">
        <v>1.6638122493330103</v>
      </c>
      <c r="L754">
        <v>450</v>
      </c>
      <c r="M754">
        <v>450</v>
      </c>
      <c r="N754">
        <v>292</v>
      </c>
      <c r="O754">
        <v>284</v>
      </c>
      <c r="P754">
        <v>565</v>
      </c>
      <c r="Q754">
        <v>99.456929405522658</v>
      </c>
      <c r="R754">
        <v>5.0167957874705849E-2</v>
      </c>
      <c r="U754" t="str">
        <f>Tabelle2[[#This Row],[Kundenhierarchie 1]]&amp;Tabelle2[[#This Row],[Händler]]&amp;Tabelle2[[#This Row],[Kategorie]]&amp;Tabelle2[[#This Row],[Gruppe]]&amp;Tabelle2[[#This Row],[Name]]</f>
        <v>Edeka KonzernEdeka Rhein Ruhr (ZL)EssigEssig KeulenApfelessig 5%, 0,75l Fl.</v>
      </c>
    </row>
    <row r="755" spans="1:21">
      <c r="A755" t="s">
        <v>16</v>
      </c>
      <c r="B755" t="s">
        <v>21</v>
      </c>
      <c r="C755" t="s">
        <v>9</v>
      </c>
      <c r="D755" t="s">
        <v>196</v>
      </c>
      <c r="E755" t="s">
        <v>82</v>
      </c>
      <c r="F755">
        <v>29</v>
      </c>
      <c r="G755" t="s">
        <v>74</v>
      </c>
      <c r="H755">
        <v>1</v>
      </c>
      <c r="I755">
        <v>0.98972602739726023</v>
      </c>
      <c r="J755">
        <v>73.037537298245283</v>
      </c>
      <c r="K755">
        <v>-2.3828272099647418</v>
      </c>
      <c r="L755">
        <v>450</v>
      </c>
      <c r="M755">
        <v>450</v>
      </c>
      <c r="N755">
        <v>292</v>
      </c>
      <c r="O755">
        <v>289</v>
      </c>
      <c r="P755">
        <v>565</v>
      </c>
      <c r="Q755">
        <v>85.378670592122816</v>
      </c>
      <c r="R755">
        <v>-2.5672151441521578</v>
      </c>
      <c r="U755" t="str">
        <f>Tabelle2[[#This Row],[Kundenhierarchie 1]]&amp;Tabelle2[[#This Row],[Händler]]&amp;Tabelle2[[#This Row],[Kategorie]]&amp;Tabelle2[[#This Row],[Gruppe]]&amp;Tabelle2[[#This Row],[Name]]</f>
        <v>Edeka KonzernEdeka Rhein Ruhr (ZL)EssigEssig KeulenEssig plus Zitrone, 0,75l Glasfl.</v>
      </c>
    </row>
    <row r="756" spans="1:21">
      <c r="A756" t="s">
        <v>16</v>
      </c>
      <c r="B756" t="s">
        <v>21</v>
      </c>
      <c r="C756" t="s">
        <v>9</v>
      </c>
      <c r="D756" t="s">
        <v>196</v>
      </c>
      <c r="E756" t="s">
        <v>54</v>
      </c>
      <c r="F756">
        <v>3</v>
      </c>
      <c r="G756" t="s">
        <v>51</v>
      </c>
      <c r="H756">
        <v>1</v>
      </c>
      <c r="I756">
        <v>0.99657534246575341</v>
      </c>
      <c r="J756">
        <v>99.898022018814771</v>
      </c>
      <c r="K756">
        <v>1.6241609098101828</v>
      </c>
      <c r="L756">
        <v>450</v>
      </c>
      <c r="M756">
        <v>450</v>
      </c>
      <c r="N756">
        <v>292</v>
      </c>
      <c r="O756">
        <v>291</v>
      </c>
      <c r="P756">
        <v>565</v>
      </c>
      <c r="Q756">
        <v>99.927328216513658</v>
      </c>
      <c r="R756">
        <v>9.5035625397031254E-2</v>
      </c>
      <c r="U756" t="str">
        <f>Tabelle2[[#This Row],[Kundenhierarchie 1]]&amp;Tabelle2[[#This Row],[Händler]]&amp;Tabelle2[[#This Row],[Kategorie]]&amp;Tabelle2[[#This Row],[Gruppe]]&amp;Tabelle2[[#This Row],[Name]]</f>
        <v>Edeka KonzernEdeka Rhein Ruhr (ZL)EssigEssig KeulenSurol 7-Krt Essig, 0,75l Fl.</v>
      </c>
    </row>
    <row r="757" spans="1:21">
      <c r="A757" t="s">
        <v>16</v>
      </c>
      <c r="B757" t="s">
        <v>21</v>
      </c>
      <c r="C757" t="s">
        <v>9</v>
      </c>
      <c r="D757" t="s">
        <v>196</v>
      </c>
      <c r="E757" t="s">
        <v>73</v>
      </c>
      <c r="F757">
        <v>21</v>
      </c>
      <c r="G757" t="s">
        <v>63</v>
      </c>
      <c r="H757">
        <v>1</v>
      </c>
      <c r="I757">
        <v>0.97602739726027399</v>
      </c>
      <c r="J757">
        <v>92.192131559262464</v>
      </c>
      <c r="K757">
        <v>-0.73588806503628423</v>
      </c>
      <c r="L757">
        <v>450</v>
      </c>
      <c r="M757">
        <v>450</v>
      </c>
      <c r="N757">
        <v>292</v>
      </c>
      <c r="O757">
        <v>285</v>
      </c>
      <c r="P757">
        <v>565</v>
      </c>
      <c r="Q757">
        <v>96.402679517584616</v>
      </c>
      <c r="R757">
        <v>-1.5007167151444776</v>
      </c>
      <c r="U757" t="str">
        <f>Tabelle2[[#This Row],[Kundenhierarchie 1]]&amp;Tabelle2[[#This Row],[Händler]]&amp;Tabelle2[[#This Row],[Kategorie]]&amp;Tabelle2[[#This Row],[Gruppe]]&amp;Tabelle2[[#This Row],[Name]]</f>
        <v>Edeka KonzernEdeka Rhein Ruhr (ZL)EssigEssig KeulenWeinwürziger Essig 5%, 0,75l Glasflasche</v>
      </c>
    </row>
    <row r="758" spans="1:21">
      <c r="A758" t="s">
        <v>16</v>
      </c>
      <c r="B758" t="s">
        <v>21</v>
      </c>
      <c r="C758" t="s">
        <v>9</v>
      </c>
      <c r="D758" t="s">
        <v>197</v>
      </c>
      <c r="E758" t="s">
        <v>85</v>
      </c>
      <c r="F758">
        <v>32</v>
      </c>
      <c r="G758" t="s">
        <v>74</v>
      </c>
      <c r="H758">
        <v>1</v>
      </c>
      <c r="I758">
        <v>0.78082191780821919</v>
      </c>
      <c r="J758">
        <v>44.910901503014287</v>
      </c>
      <c r="K758">
        <v>10.566367313747813</v>
      </c>
      <c r="L758">
        <v>450</v>
      </c>
      <c r="M758">
        <v>450</v>
      </c>
      <c r="N758">
        <v>292</v>
      </c>
      <c r="O758">
        <v>228</v>
      </c>
      <c r="P758">
        <v>565</v>
      </c>
      <c r="Q758">
        <v>61.373341443651157</v>
      </c>
      <c r="R758">
        <v>19.072179436227827</v>
      </c>
      <c r="U758" t="str">
        <f>Tabelle2[[#This Row],[Kundenhierarchie 1]]&amp;Tabelle2[[#This Row],[Händler]]&amp;Tabelle2[[#This Row],[Kategorie]]&amp;Tabelle2[[#This Row],[Gruppe]]&amp;Tabelle2[[#This Row],[Name]]</f>
        <v>Edeka KonzernEdeka Rhein Ruhr (ZL)EssigVitasurVitasur Apfelessig-Trank, 0,75l Glasfl.</v>
      </c>
    </row>
    <row r="759" spans="1:21">
      <c r="A759" t="s">
        <v>16</v>
      </c>
      <c r="B759" t="s">
        <v>21</v>
      </c>
      <c r="C759" t="s">
        <v>14</v>
      </c>
      <c r="D759" t="s">
        <v>199</v>
      </c>
      <c r="E759" t="s">
        <v>198</v>
      </c>
      <c r="F759">
        <v>19</v>
      </c>
      <c r="G759" t="s">
        <v>74</v>
      </c>
      <c r="H759">
        <v>0</v>
      </c>
      <c r="I759">
        <v>0</v>
      </c>
      <c r="J759">
        <v>0</v>
      </c>
      <c r="K759">
        <v>0</v>
      </c>
      <c r="L759">
        <v>0</v>
      </c>
      <c r="M759">
        <v>450</v>
      </c>
      <c r="N759">
        <v>1</v>
      </c>
      <c r="O759">
        <v>0</v>
      </c>
      <c r="P759">
        <v>565</v>
      </c>
      <c r="Q759">
        <v>0</v>
      </c>
      <c r="R759">
        <v>0</v>
      </c>
      <c r="U759" t="str">
        <f>Tabelle2[[#This Row],[Kundenhierarchie 1]]&amp;Tabelle2[[#This Row],[Händler]]&amp;Tabelle2[[#This Row],[Kategorie]]&amp;Tabelle2[[#This Row],[Gruppe]]&amp;Tabelle2[[#This Row],[Name]]</f>
        <v>Edeka KonzernEdeka Rhein Ruhr (ZL)Gemüse in EssigGemüse in Essig -370 ml GL.Bohnensalat, 370ml Glas, 10er Tray</v>
      </c>
    </row>
    <row r="760" spans="1:21">
      <c r="A760" t="s">
        <v>16</v>
      </c>
      <c r="B760" t="s">
        <v>21</v>
      </c>
      <c r="C760" t="s">
        <v>14</v>
      </c>
      <c r="D760" t="s">
        <v>199</v>
      </c>
      <c r="E760" t="s">
        <v>200</v>
      </c>
      <c r="F760">
        <v>18</v>
      </c>
      <c r="G760" t="s">
        <v>74</v>
      </c>
      <c r="H760">
        <v>1</v>
      </c>
      <c r="I760">
        <v>0</v>
      </c>
      <c r="J760">
        <v>75.608728398367887</v>
      </c>
      <c r="K760">
        <v>7.339659102571999</v>
      </c>
      <c r="L760">
        <v>450</v>
      </c>
      <c r="M760">
        <v>450</v>
      </c>
      <c r="N760">
        <v>1</v>
      </c>
      <c r="O760">
        <v>0</v>
      </c>
      <c r="P760">
        <v>565</v>
      </c>
      <c r="Q760">
        <v>88.730106391213099</v>
      </c>
      <c r="R760">
        <v>9.0376137104166787</v>
      </c>
      <c r="U760" t="str">
        <f>Tabelle2[[#This Row],[Kundenhierarchie 1]]&amp;Tabelle2[[#This Row],[Händler]]&amp;Tabelle2[[#This Row],[Kategorie]]&amp;Tabelle2[[#This Row],[Gruppe]]&amp;Tabelle2[[#This Row],[Name]]</f>
        <v>Edeka KonzernEdeka Rhein Ruhr (ZL)Gemüse in EssigGemüse in Essig -370 ml GL.Karottensalat, 370ml Glas, 10er Tray</v>
      </c>
    </row>
    <row r="761" spans="1:21">
      <c r="A761" t="s">
        <v>16</v>
      </c>
      <c r="B761" t="s">
        <v>21</v>
      </c>
      <c r="C761" t="s">
        <v>14</v>
      </c>
      <c r="D761" t="s">
        <v>199</v>
      </c>
      <c r="E761" t="s">
        <v>201</v>
      </c>
      <c r="F761">
        <v>12</v>
      </c>
      <c r="G761" t="s">
        <v>63</v>
      </c>
      <c r="H761">
        <v>1</v>
      </c>
      <c r="I761">
        <v>0</v>
      </c>
      <c r="J761">
        <v>79.286937850762854</v>
      </c>
      <c r="K761">
        <v>-6.3349082259504312</v>
      </c>
      <c r="L761">
        <v>450</v>
      </c>
      <c r="M761">
        <v>450</v>
      </c>
      <c r="N761">
        <v>1</v>
      </c>
      <c r="O761">
        <v>0</v>
      </c>
      <c r="P761">
        <v>565</v>
      </c>
      <c r="Q761">
        <v>86.109247937345756</v>
      </c>
      <c r="R761">
        <v>-8.9118251215671762</v>
      </c>
      <c r="U761" t="str">
        <f>Tabelle2[[#This Row],[Kundenhierarchie 1]]&amp;Tabelle2[[#This Row],[Händler]]&amp;Tabelle2[[#This Row],[Kategorie]]&amp;Tabelle2[[#This Row],[Gruppe]]&amp;Tabelle2[[#This Row],[Name]]</f>
        <v>Edeka KonzernEdeka Rhein Ruhr (ZL)Gemüse in EssigGemüse in Essig -370 ml GL.Kürbis, 370ml Glas, 10er Tray</v>
      </c>
    </row>
    <row r="762" spans="1:21">
      <c r="A762" t="s">
        <v>16</v>
      </c>
      <c r="B762" t="s">
        <v>21</v>
      </c>
      <c r="C762" t="s">
        <v>14</v>
      </c>
      <c r="D762" t="s">
        <v>199</v>
      </c>
      <c r="E762" t="s">
        <v>202</v>
      </c>
      <c r="F762">
        <v>4</v>
      </c>
      <c r="G762" t="s">
        <v>51</v>
      </c>
      <c r="H762">
        <v>1</v>
      </c>
      <c r="I762">
        <v>0</v>
      </c>
      <c r="J762">
        <v>71.34820659659475</v>
      </c>
      <c r="K762">
        <v>3.0230404071042742</v>
      </c>
      <c r="L762">
        <v>450</v>
      </c>
      <c r="M762">
        <v>450</v>
      </c>
      <c r="N762">
        <v>1</v>
      </c>
      <c r="O762">
        <v>0</v>
      </c>
      <c r="P762">
        <v>565</v>
      </c>
      <c r="Q762">
        <v>84.839028408403038</v>
      </c>
      <c r="R762">
        <v>-1.373977731588738</v>
      </c>
      <c r="U762" t="str">
        <f>Tabelle2[[#This Row],[Kundenhierarchie 1]]&amp;Tabelle2[[#This Row],[Händler]]&amp;Tabelle2[[#This Row],[Kategorie]]&amp;Tabelle2[[#This Row],[Gruppe]]&amp;Tabelle2[[#This Row],[Name]]</f>
        <v>Edeka KonzernEdeka Rhein Ruhr (ZL)Gemüse in EssigGemüse in Essig -370 ml GL.Maiskölbchen, 212ml Glas, 10er Tray</v>
      </c>
    </row>
    <row r="763" spans="1:21">
      <c r="A763" t="s">
        <v>16</v>
      </c>
      <c r="B763" t="s">
        <v>21</v>
      </c>
      <c r="C763" t="s">
        <v>14</v>
      </c>
      <c r="D763" t="s">
        <v>199</v>
      </c>
      <c r="E763" t="s">
        <v>203</v>
      </c>
      <c r="F763">
        <v>11</v>
      </c>
      <c r="G763" t="s">
        <v>63</v>
      </c>
      <c r="H763">
        <v>1</v>
      </c>
      <c r="I763">
        <v>0</v>
      </c>
      <c r="J763">
        <v>59.343154727118623</v>
      </c>
      <c r="K763">
        <v>-10.922490498163006</v>
      </c>
      <c r="L763">
        <v>450</v>
      </c>
      <c r="M763">
        <v>450</v>
      </c>
      <c r="N763">
        <v>1</v>
      </c>
      <c r="O763">
        <v>0</v>
      </c>
      <c r="P763">
        <v>565</v>
      </c>
      <c r="Q763">
        <v>76.258849916907678</v>
      </c>
      <c r="R763">
        <v>-5.8301587233356571</v>
      </c>
      <c r="U763" t="str">
        <f>Tabelle2[[#This Row],[Kundenhierarchie 1]]&amp;Tabelle2[[#This Row],[Händler]]&amp;Tabelle2[[#This Row],[Kategorie]]&amp;Tabelle2[[#This Row],[Gruppe]]&amp;Tabelle2[[#This Row],[Name]]</f>
        <v>Edeka KonzernEdeka Rhein Ruhr (ZL)Gemüse in EssigGemüse in Essig -370 ml GL.Mixed Pickles, 370ml Glas, 10er Tray</v>
      </c>
    </row>
    <row r="764" spans="1:21">
      <c r="A764" t="s">
        <v>16</v>
      </c>
      <c r="B764" t="s">
        <v>21</v>
      </c>
      <c r="C764" t="s">
        <v>14</v>
      </c>
      <c r="D764" t="s">
        <v>199</v>
      </c>
      <c r="E764" t="s">
        <v>204</v>
      </c>
      <c r="F764">
        <v>13</v>
      </c>
      <c r="G764" t="s">
        <v>63</v>
      </c>
      <c r="H764">
        <v>1</v>
      </c>
      <c r="I764">
        <v>0</v>
      </c>
      <c r="J764">
        <v>89.055040867285967</v>
      </c>
      <c r="K764">
        <v>8.8934938390202376</v>
      </c>
      <c r="L764">
        <v>450</v>
      </c>
      <c r="M764">
        <v>450</v>
      </c>
      <c r="N764">
        <v>1</v>
      </c>
      <c r="O764">
        <v>0</v>
      </c>
      <c r="P764">
        <v>565</v>
      </c>
      <c r="Q764">
        <v>96.160145583626061</v>
      </c>
      <c r="R764">
        <v>6.4905236642211008</v>
      </c>
      <c r="U764" t="str">
        <f>Tabelle2[[#This Row],[Kundenhierarchie 1]]&amp;Tabelle2[[#This Row],[Händler]]&amp;Tabelle2[[#This Row],[Kategorie]]&amp;Tabelle2[[#This Row],[Gruppe]]&amp;Tabelle2[[#This Row],[Name]]</f>
        <v>Edeka KonzernEdeka Rhein Ruhr (ZL)Gemüse in EssigGemüse in Essig -370 ml GL.Paprika Streifen, 370ml Gl, 10er Tray</v>
      </c>
    </row>
    <row r="765" spans="1:21">
      <c r="A765" t="s">
        <v>16</v>
      </c>
      <c r="B765" t="s">
        <v>21</v>
      </c>
      <c r="C765" t="s">
        <v>14</v>
      </c>
      <c r="D765" t="s">
        <v>199</v>
      </c>
      <c r="E765" t="s">
        <v>205</v>
      </c>
      <c r="F765">
        <v>15</v>
      </c>
      <c r="G765" t="s">
        <v>63</v>
      </c>
      <c r="H765">
        <v>1</v>
      </c>
      <c r="I765">
        <v>0</v>
      </c>
      <c r="J765">
        <v>70.911075300801926</v>
      </c>
      <c r="K765">
        <v>-3.5100339024895488</v>
      </c>
      <c r="L765">
        <v>450</v>
      </c>
      <c r="M765">
        <v>450</v>
      </c>
      <c r="N765">
        <v>1</v>
      </c>
      <c r="O765">
        <v>0</v>
      </c>
      <c r="P765">
        <v>565</v>
      </c>
      <c r="Q765">
        <v>82.394728700073827</v>
      </c>
      <c r="R765">
        <v>-0.32342905808360456</v>
      </c>
      <c r="U765" t="str">
        <f>Tabelle2[[#This Row],[Kundenhierarchie 1]]&amp;Tabelle2[[#This Row],[Händler]]&amp;Tabelle2[[#This Row],[Kategorie]]&amp;Tabelle2[[#This Row],[Gruppe]]&amp;Tabelle2[[#This Row],[Name]]</f>
        <v>Edeka KonzernEdeka Rhein Ruhr (ZL)Gemüse in EssigGemüse in Essig -370 ml GL.Peperoni mild, 370ml Glas, 10er Tray</v>
      </c>
    </row>
    <row r="766" spans="1:21">
      <c r="A766" t="s">
        <v>16</v>
      </c>
      <c r="B766" t="s">
        <v>21</v>
      </c>
      <c r="C766" t="s">
        <v>14</v>
      </c>
      <c r="D766" t="s">
        <v>199</v>
      </c>
      <c r="E766" t="s">
        <v>206</v>
      </c>
      <c r="F766">
        <v>17</v>
      </c>
      <c r="G766" t="s">
        <v>74</v>
      </c>
      <c r="H766">
        <v>1</v>
      </c>
      <c r="I766">
        <v>0</v>
      </c>
      <c r="J766">
        <v>71.046817774786888</v>
      </c>
      <c r="K766">
        <v>-10.436225657098081</v>
      </c>
      <c r="L766">
        <v>450</v>
      </c>
      <c r="M766">
        <v>450</v>
      </c>
      <c r="N766">
        <v>1</v>
      </c>
      <c r="O766">
        <v>0</v>
      </c>
      <c r="P766">
        <v>565</v>
      </c>
      <c r="Q766">
        <v>81.67588709384988</v>
      </c>
      <c r="R766">
        <v>-10.587642901976224</v>
      </c>
      <c r="U766" t="str">
        <f>Tabelle2[[#This Row],[Kundenhierarchie 1]]&amp;Tabelle2[[#This Row],[Händler]]&amp;Tabelle2[[#This Row],[Kategorie]]&amp;Tabelle2[[#This Row],[Gruppe]]&amp;Tabelle2[[#This Row],[Name]]</f>
        <v>Edeka KonzernEdeka Rhein Ruhr (ZL)Gemüse in EssigGemüse in Essig -370 ml GL.Peperoni scharf, 370ml Glas, 10er Tray</v>
      </c>
    </row>
    <row r="767" spans="1:21">
      <c r="A767" t="s">
        <v>16</v>
      </c>
      <c r="B767" t="s">
        <v>21</v>
      </c>
      <c r="C767" t="s">
        <v>14</v>
      </c>
      <c r="D767" t="s">
        <v>199</v>
      </c>
      <c r="E767" t="s">
        <v>207</v>
      </c>
      <c r="F767">
        <v>5</v>
      </c>
      <c r="G767" t="s">
        <v>63</v>
      </c>
      <c r="H767">
        <v>1</v>
      </c>
      <c r="I767">
        <v>0</v>
      </c>
      <c r="J767">
        <v>80.955154450042826</v>
      </c>
      <c r="K767">
        <v>4.9239161003442362</v>
      </c>
      <c r="L767">
        <v>450</v>
      </c>
      <c r="M767">
        <v>450</v>
      </c>
      <c r="N767">
        <v>1</v>
      </c>
      <c r="O767">
        <v>0</v>
      </c>
      <c r="P767">
        <v>565</v>
      </c>
      <c r="Q767">
        <v>90.676090240938152</v>
      </c>
      <c r="R767">
        <v>5.0464134120311428</v>
      </c>
      <c r="U767" t="str">
        <f>Tabelle2[[#This Row],[Kundenhierarchie 1]]&amp;Tabelle2[[#This Row],[Händler]]&amp;Tabelle2[[#This Row],[Kategorie]]&amp;Tabelle2[[#This Row],[Gruppe]]&amp;Tabelle2[[#This Row],[Name]]</f>
        <v>Edeka KonzernEdeka Rhein Ruhr (ZL)Gemüse in EssigGemüse in Essig -370 ml GL.Puszta-Salat, 370ml Glas, 10er Tray</v>
      </c>
    </row>
    <row r="768" spans="1:21">
      <c r="A768" t="s">
        <v>16</v>
      </c>
      <c r="B768" t="s">
        <v>21</v>
      </c>
      <c r="C768" t="s">
        <v>14</v>
      </c>
      <c r="D768" t="s">
        <v>199</v>
      </c>
      <c r="E768" t="s">
        <v>208</v>
      </c>
      <c r="F768">
        <v>16</v>
      </c>
      <c r="G768" t="s">
        <v>74</v>
      </c>
      <c r="H768">
        <v>0</v>
      </c>
      <c r="I768">
        <v>0</v>
      </c>
      <c r="J768">
        <v>0</v>
      </c>
      <c r="K768">
        <v>0</v>
      </c>
      <c r="L768">
        <v>0</v>
      </c>
      <c r="M768">
        <v>450</v>
      </c>
      <c r="N768">
        <v>1</v>
      </c>
      <c r="O768">
        <v>0</v>
      </c>
      <c r="P768">
        <v>565</v>
      </c>
      <c r="Q768">
        <v>0</v>
      </c>
      <c r="R768">
        <v>0</v>
      </c>
      <c r="U768" t="str">
        <f>Tabelle2[[#This Row],[Kundenhierarchie 1]]&amp;Tabelle2[[#This Row],[Händler]]&amp;Tabelle2[[#This Row],[Kategorie]]&amp;Tabelle2[[#This Row],[Gruppe]]&amp;Tabelle2[[#This Row],[Name]]</f>
        <v>Edeka KonzernEdeka Rhein Ruhr (ZL)Gemüse in EssigGemüse in Essig -370 ml GL.Rote Bete Sch.leicht, 370ml Gl.10er Tray</v>
      </c>
    </row>
    <row r="769" spans="1:21">
      <c r="A769" t="s">
        <v>16</v>
      </c>
      <c r="B769" t="s">
        <v>21</v>
      </c>
      <c r="C769" t="s">
        <v>14</v>
      </c>
      <c r="D769" t="s">
        <v>199</v>
      </c>
      <c r="E769" t="s">
        <v>209</v>
      </c>
      <c r="F769">
        <v>1</v>
      </c>
      <c r="G769" t="s">
        <v>51</v>
      </c>
      <c r="H769">
        <v>1</v>
      </c>
      <c r="I769">
        <v>0</v>
      </c>
      <c r="J769">
        <v>74.430109828717761</v>
      </c>
      <c r="K769">
        <v>-15.115705894607123</v>
      </c>
      <c r="L769">
        <v>450</v>
      </c>
      <c r="M769">
        <v>450</v>
      </c>
      <c r="N769">
        <v>1</v>
      </c>
      <c r="O769">
        <v>0</v>
      </c>
      <c r="P769">
        <v>565</v>
      </c>
      <c r="Q769">
        <v>75.562098040679516</v>
      </c>
      <c r="R769">
        <v>-18.605229692383219</v>
      </c>
      <c r="U769" t="str">
        <f>Tabelle2[[#This Row],[Kundenhierarchie 1]]&amp;Tabelle2[[#This Row],[Händler]]&amp;Tabelle2[[#This Row],[Kategorie]]&amp;Tabelle2[[#This Row],[Gruppe]]&amp;Tabelle2[[#This Row],[Name]]</f>
        <v>Edeka KonzernEdeka Rhein Ruhr (ZL)Gemüse in EssigGemüse in Essig -370 ml GL.Rote Bete Scheiben, 370ml Glas,10er Tray</v>
      </c>
    </row>
    <row r="770" spans="1:21">
      <c r="A770" t="s">
        <v>16</v>
      </c>
      <c r="B770" t="s">
        <v>21</v>
      </c>
      <c r="C770" t="s">
        <v>14</v>
      </c>
      <c r="D770" t="s">
        <v>199</v>
      </c>
      <c r="E770" t="s">
        <v>210</v>
      </c>
      <c r="F770">
        <v>8</v>
      </c>
      <c r="G770" t="s">
        <v>63</v>
      </c>
      <c r="H770">
        <v>0</v>
      </c>
      <c r="I770">
        <v>0</v>
      </c>
      <c r="J770">
        <v>54.496707545841915</v>
      </c>
      <c r="K770">
        <v>5.23675511300398</v>
      </c>
      <c r="L770">
        <v>0</v>
      </c>
      <c r="M770">
        <v>450</v>
      </c>
      <c r="N770">
        <v>1</v>
      </c>
      <c r="O770">
        <v>0</v>
      </c>
      <c r="P770">
        <v>565</v>
      </c>
      <c r="Q770">
        <v>67.312310773593794</v>
      </c>
      <c r="R770">
        <v>4.2262827913725332</v>
      </c>
      <c r="U770" t="str">
        <f>Tabelle2[[#This Row],[Kundenhierarchie 1]]&amp;Tabelle2[[#This Row],[Händler]]&amp;Tabelle2[[#This Row],[Kategorie]]&amp;Tabelle2[[#This Row],[Gruppe]]&amp;Tabelle2[[#This Row],[Name]]</f>
        <v>Edeka KonzernEdeka Rhein Ruhr (ZL)Gemüse in EssigGemüse in Essig -370 ml GL.Rote Bete Würfel, 370 ml Glas,10er Tray</v>
      </c>
    </row>
    <row r="771" spans="1:21">
      <c r="A771" t="s">
        <v>16</v>
      </c>
      <c r="B771" t="s">
        <v>21</v>
      </c>
      <c r="C771" t="s">
        <v>14</v>
      </c>
      <c r="D771" t="s">
        <v>199</v>
      </c>
      <c r="E771" t="s">
        <v>211</v>
      </c>
      <c r="F771">
        <v>7</v>
      </c>
      <c r="G771" t="s">
        <v>63</v>
      </c>
      <c r="H771">
        <v>1</v>
      </c>
      <c r="I771">
        <v>0</v>
      </c>
      <c r="J771">
        <v>83.322475609980145</v>
      </c>
      <c r="K771">
        <v>5.9186813693231661</v>
      </c>
      <c r="L771">
        <v>450</v>
      </c>
      <c r="M771">
        <v>450</v>
      </c>
      <c r="N771">
        <v>1</v>
      </c>
      <c r="O771">
        <v>0</v>
      </c>
      <c r="P771">
        <v>565</v>
      </c>
      <c r="Q771">
        <v>91.820759731244848</v>
      </c>
      <c r="R771">
        <v>5.6572859792434542</v>
      </c>
      <c r="U771" t="str">
        <f>Tabelle2[[#This Row],[Kundenhierarchie 1]]&amp;Tabelle2[[#This Row],[Händler]]&amp;Tabelle2[[#This Row],[Kategorie]]&amp;Tabelle2[[#This Row],[Gruppe]]&amp;Tabelle2[[#This Row],[Name]]</f>
        <v>Edeka KonzernEdeka Rhein Ruhr (ZL)Gemüse in EssigGemüse in Essig -370 ml GL.Sellerie Streifen, 370ml Glas, 10er Tray</v>
      </c>
    </row>
    <row r="772" spans="1:21">
      <c r="A772" t="s">
        <v>16</v>
      </c>
      <c r="B772" t="s">
        <v>21</v>
      </c>
      <c r="C772" t="s">
        <v>14</v>
      </c>
      <c r="D772" t="s">
        <v>199</v>
      </c>
      <c r="E772" t="s">
        <v>212</v>
      </c>
      <c r="F772">
        <v>10</v>
      </c>
      <c r="G772" t="s">
        <v>74</v>
      </c>
      <c r="H772">
        <v>0</v>
      </c>
      <c r="I772">
        <v>0</v>
      </c>
      <c r="J772">
        <v>68.41397859944486</v>
      </c>
      <c r="K772">
        <v>12.536472814297339</v>
      </c>
      <c r="L772">
        <v>0</v>
      </c>
      <c r="M772">
        <v>450</v>
      </c>
      <c r="N772">
        <v>1</v>
      </c>
      <c r="O772">
        <v>0</v>
      </c>
      <c r="P772">
        <v>565</v>
      </c>
      <c r="Q772">
        <v>86.163456154040261</v>
      </c>
      <c r="R772">
        <v>10.179484826518078</v>
      </c>
      <c r="U772" t="str">
        <f>Tabelle2[[#This Row],[Kundenhierarchie 1]]&amp;Tabelle2[[#This Row],[Händler]]&amp;Tabelle2[[#This Row],[Kategorie]]&amp;Tabelle2[[#This Row],[Gruppe]]&amp;Tabelle2[[#This Row],[Name]]</f>
        <v>Edeka KonzernEdeka Rhein Ruhr (ZL)Gemüse in EssigGemüse in Essig -370 ml GL.Silberzwiebeln, 212ml Glas, 10er Tray</v>
      </c>
    </row>
    <row r="773" spans="1:21">
      <c r="A773" t="s">
        <v>16</v>
      </c>
      <c r="B773" t="s">
        <v>21</v>
      </c>
      <c r="C773" t="s">
        <v>14</v>
      </c>
      <c r="D773" t="s">
        <v>199</v>
      </c>
      <c r="E773" t="s">
        <v>213</v>
      </c>
      <c r="F773">
        <v>14</v>
      </c>
      <c r="G773" t="s">
        <v>63</v>
      </c>
      <c r="H773">
        <v>1</v>
      </c>
      <c r="I773">
        <v>0</v>
      </c>
      <c r="J773">
        <v>85.896502765511656</v>
      </c>
      <c r="K773">
        <v>-3.3854821153236836</v>
      </c>
      <c r="L773">
        <v>450</v>
      </c>
      <c r="M773">
        <v>450</v>
      </c>
      <c r="N773">
        <v>1</v>
      </c>
      <c r="O773">
        <v>0</v>
      </c>
      <c r="P773">
        <v>565</v>
      </c>
      <c r="Q773">
        <v>92.524487210120057</v>
      </c>
      <c r="R773">
        <v>-5.4466560324122639</v>
      </c>
      <c r="U773" t="str">
        <f>Tabelle2[[#This Row],[Kundenhierarchie 1]]&amp;Tabelle2[[#This Row],[Händler]]&amp;Tabelle2[[#This Row],[Kategorie]]&amp;Tabelle2[[#This Row],[Gruppe]]&amp;Tabelle2[[#This Row],[Name]]</f>
        <v>Edeka KonzernEdeka Rhein Ruhr (ZL)Gemüse in EssigGemüse in Essig -370 ml GL.Silberzwiebeln, 370ml Glas, 10er Tray</v>
      </c>
    </row>
    <row r="774" spans="1:21">
      <c r="A774" t="s">
        <v>16</v>
      </c>
      <c r="B774" t="s">
        <v>21</v>
      </c>
      <c r="C774" t="s">
        <v>14</v>
      </c>
      <c r="D774" t="s">
        <v>215</v>
      </c>
      <c r="E774" t="s">
        <v>214</v>
      </c>
      <c r="F774">
        <v>99</v>
      </c>
      <c r="G774" t="s">
        <v>74</v>
      </c>
      <c r="H774">
        <v>0</v>
      </c>
      <c r="I774">
        <v>0</v>
      </c>
      <c r="J774">
        <v>57.487515708521627</v>
      </c>
      <c r="K774">
        <v>7.5861542309040848</v>
      </c>
      <c r="L774">
        <v>0</v>
      </c>
      <c r="M774">
        <v>450</v>
      </c>
      <c r="N774">
        <v>1</v>
      </c>
      <c r="O774">
        <v>0</v>
      </c>
      <c r="P774">
        <v>565</v>
      </c>
      <c r="Q774">
        <v>75.303388289878782</v>
      </c>
      <c r="R774">
        <v>4.4576979329842459</v>
      </c>
      <c r="U774" t="str">
        <f>Tabelle2[[#This Row],[Kundenhierarchie 1]]&amp;Tabelle2[[#This Row],[Händler]]&amp;Tabelle2[[#This Row],[Kategorie]]&amp;Tabelle2[[#This Row],[Gruppe]]&amp;Tabelle2[[#This Row],[Name]]</f>
        <v>Edeka KonzernEdeka Rhein Ruhr (ZL)Gemüse in EssigGemüse in Essig 580 ml Gl.Rote Bete Schlemmert., 580ml Glas 8er</v>
      </c>
    </row>
    <row r="775" spans="1:21">
      <c r="A775" t="s">
        <v>16</v>
      </c>
      <c r="B775" t="s">
        <v>21</v>
      </c>
      <c r="C775" t="s">
        <v>14</v>
      </c>
      <c r="D775" t="s">
        <v>215</v>
      </c>
      <c r="E775" t="s">
        <v>216</v>
      </c>
      <c r="F775">
        <v>99</v>
      </c>
      <c r="G775" t="s">
        <v>74</v>
      </c>
      <c r="H775">
        <v>0</v>
      </c>
      <c r="I775">
        <v>0</v>
      </c>
      <c r="J775">
        <v>0</v>
      </c>
      <c r="K775">
        <v>0</v>
      </c>
      <c r="L775">
        <v>0</v>
      </c>
      <c r="M775">
        <v>450</v>
      </c>
      <c r="N775">
        <v>1</v>
      </c>
      <c r="O775">
        <v>0</v>
      </c>
      <c r="P775">
        <v>0</v>
      </c>
      <c r="Q775">
        <v>0</v>
      </c>
      <c r="R775">
        <v>0</v>
      </c>
      <c r="U775" t="str">
        <f>Tabelle2[[#This Row],[Kundenhierarchie 1]]&amp;Tabelle2[[#This Row],[Händler]]&amp;Tabelle2[[#This Row],[Kategorie]]&amp;Tabelle2[[#This Row],[Gruppe]]&amp;Tabelle2[[#This Row],[Name]]</f>
        <v>Edeka KonzernEdeka Rhein Ruhr (ZL)Gemüse in EssigGemüse in Essig 580 ml Gl.Schlemmertöpfchen Zwiebeln, 580ml 8er</v>
      </c>
    </row>
    <row r="776" spans="1:21">
      <c r="A776" t="s">
        <v>16</v>
      </c>
      <c r="B776" t="s">
        <v>21</v>
      </c>
      <c r="C776" t="s">
        <v>14</v>
      </c>
      <c r="D776" t="s">
        <v>218</v>
      </c>
      <c r="E776" t="s">
        <v>217</v>
      </c>
      <c r="F776">
        <v>99</v>
      </c>
      <c r="G776" t="s">
        <v>74</v>
      </c>
      <c r="H776">
        <v>0</v>
      </c>
      <c r="I776">
        <v>0</v>
      </c>
      <c r="J776">
        <v>0</v>
      </c>
      <c r="K776">
        <v>0</v>
      </c>
      <c r="L776">
        <v>0</v>
      </c>
      <c r="M776">
        <v>450</v>
      </c>
      <c r="N776">
        <v>1</v>
      </c>
      <c r="O776">
        <v>0</v>
      </c>
      <c r="P776">
        <v>0</v>
      </c>
      <c r="Q776">
        <v>0</v>
      </c>
      <c r="R776">
        <v>0</v>
      </c>
      <c r="U776" t="str">
        <f>Tabelle2[[#This Row],[Kundenhierarchie 1]]&amp;Tabelle2[[#This Row],[Händler]]&amp;Tabelle2[[#This Row],[Kategorie]]&amp;Tabelle2[[#This Row],[Gruppe]]&amp;Tabelle2[[#This Row],[Name]]</f>
        <v>Edeka KonzernEdeka Rhein Ruhr (ZL)Gemüse in EssigGemüse in Essig 720 ml Gl.Kürbis, 720ml Glas, 8er Tray</v>
      </c>
    </row>
    <row r="777" spans="1:21">
      <c r="A777" t="s">
        <v>16</v>
      </c>
      <c r="B777" t="s">
        <v>21</v>
      </c>
      <c r="C777" t="s">
        <v>14</v>
      </c>
      <c r="D777" t="s">
        <v>218</v>
      </c>
      <c r="E777" t="s">
        <v>219</v>
      </c>
      <c r="F777">
        <v>3</v>
      </c>
      <c r="G777" t="s">
        <v>63</v>
      </c>
      <c r="H777">
        <v>1</v>
      </c>
      <c r="I777">
        <v>0</v>
      </c>
      <c r="J777">
        <v>84.220234729648524</v>
      </c>
      <c r="K777">
        <v>-3.5604934816547016</v>
      </c>
      <c r="L777">
        <v>450</v>
      </c>
      <c r="M777">
        <v>450</v>
      </c>
      <c r="N777">
        <v>1</v>
      </c>
      <c r="O777">
        <v>0</v>
      </c>
      <c r="P777">
        <v>565</v>
      </c>
      <c r="Q777">
        <v>90.912134118230753</v>
      </c>
      <c r="R777">
        <v>-2.7541594510580296</v>
      </c>
      <c r="U777" t="str">
        <f>Tabelle2[[#This Row],[Kundenhierarchie 1]]&amp;Tabelle2[[#This Row],[Händler]]&amp;Tabelle2[[#This Row],[Kategorie]]&amp;Tabelle2[[#This Row],[Gruppe]]&amp;Tabelle2[[#This Row],[Name]]</f>
        <v>Edeka KonzernEdeka Rhein Ruhr (ZL)Gemüse in EssigGemüse in Essig 720 ml Gl.Rote Bete Scheiben, 720ml Glas, 8er Tray</v>
      </c>
    </row>
    <row r="778" spans="1:21">
      <c r="A778" t="s">
        <v>16</v>
      </c>
      <c r="B778" t="s">
        <v>21</v>
      </c>
      <c r="C778" t="s">
        <v>14</v>
      </c>
      <c r="D778" t="s">
        <v>221</v>
      </c>
      <c r="E778" t="s">
        <v>220</v>
      </c>
      <c r="F778">
        <v>99</v>
      </c>
      <c r="G778" t="s">
        <v>74</v>
      </c>
      <c r="H778">
        <v>0</v>
      </c>
      <c r="I778">
        <v>0</v>
      </c>
      <c r="J778">
        <v>0</v>
      </c>
      <c r="K778">
        <v>-1.5429531288575431</v>
      </c>
      <c r="L778">
        <v>0</v>
      </c>
      <c r="M778">
        <v>450</v>
      </c>
      <c r="N778">
        <v>1</v>
      </c>
      <c r="O778">
        <v>0</v>
      </c>
      <c r="P778">
        <v>565</v>
      </c>
      <c r="Q778">
        <v>0</v>
      </c>
      <c r="R778">
        <v>-0.54152525354845371</v>
      </c>
      <c r="U778" t="str">
        <f>Tabelle2[[#This Row],[Kundenhierarchie 1]]&amp;Tabelle2[[#This Row],[Händler]]&amp;Tabelle2[[#This Row],[Kategorie]]&amp;Tabelle2[[#This Row],[Gruppe]]&amp;Tabelle2[[#This Row],[Name]]</f>
        <v>Edeka KonzernEdeka Rhein Ruhr (ZL)Gemüse in EssigJunges Gemüse -370ml GL.Feurige Chilis, 370ml Gl, 10er Tray</v>
      </c>
    </row>
    <row r="779" spans="1:21">
      <c r="A779" t="s">
        <v>16</v>
      </c>
      <c r="B779" t="s">
        <v>21</v>
      </c>
      <c r="C779" t="s">
        <v>14</v>
      </c>
      <c r="D779" t="s">
        <v>221</v>
      </c>
      <c r="E779" t="s">
        <v>222</v>
      </c>
      <c r="F779">
        <v>9</v>
      </c>
      <c r="G779" t="s">
        <v>63</v>
      </c>
      <c r="H779">
        <v>1</v>
      </c>
      <c r="I779">
        <v>0</v>
      </c>
      <c r="J779">
        <v>78.754313794110189</v>
      </c>
      <c r="K779">
        <v>1.9849135271878446</v>
      </c>
      <c r="L779">
        <v>450</v>
      </c>
      <c r="M779">
        <v>450</v>
      </c>
      <c r="N779">
        <v>1</v>
      </c>
      <c r="O779">
        <v>0</v>
      </c>
      <c r="P779">
        <v>565</v>
      </c>
      <c r="Q779">
        <v>89.162410249353272</v>
      </c>
      <c r="R779">
        <v>-3.4380555418395176</v>
      </c>
      <c r="U779" t="str">
        <f>Tabelle2[[#This Row],[Kundenhierarchie 1]]&amp;Tabelle2[[#This Row],[Händler]]&amp;Tabelle2[[#This Row],[Kategorie]]&amp;Tabelle2[[#This Row],[Gruppe]]&amp;Tabelle2[[#This Row],[Name]]</f>
        <v>Edeka KonzernEdeka Rhein Ruhr (ZL)Gemüse in EssigJunges Gemüse -370ml GL.Gerösteter Paprika, 370ml Gl, 10er Tray</v>
      </c>
    </row>
    <row r="780" spans="1:21">
      <c r="A780" t="s">
        <v>16</v>
      </c>
      <c r="B780" t="s">
        <v>21</v>
      </c>
      <c r="C780" t="s">
        <v>14</v>
      </c>
      <c r="D780" t="s">
        <v>221</v>
      </c>
      <c r="E780" t="s">
        <v>223</v>
      </c>
      <c r="F780">
        <v>6</v>
      </c>
      <c r="G780" t="s">
        <v>63</v>
      </c>
      <c r="H780">
        <v>1</v>
      </c>
      <c r="I780">
        <v>0</v>
      </c>
      <c r="J780">
        <v>72.908965227078397</v>
      </c>
      <c r="K780">
        <v>5.9790272097890815</v>
      </c>
      <c r="L780">
        <v>450</v>
      </c>
      <c r="M780">
        <v>450</v>
      </c>
      <c r="N780">
        <v>1</v>
      </c>
      <c r="O780">
        <v>0</v>
      </c>
      <c r="P780">
        <v>565</v>
      </c>
      <c r="Q780">
        <v>89.589100258124574</v>
      </c>
      <c r="R780">
        <v>4.312491465434718</v>
      </c>
      <c r="U780" t="str">
        <f>Tabelle2[[#This Row],[Kundenhierarchie 1]]&amp;Tabelle2[[#This Row],[Händler]]&amp;Tabelle2[[#This Row],[Kategorie]]&amp;Tabelle2[[#This Row],[Gruppe]]&amp;Tabelle2[[#This Row],[Name]]</f>
        <v>Edeka KonzernEdeka Rhein Ruhr (ZL)Gemüse in EssigJunges Gemüse -370ml GL.Getrocknete Tomaten, 370ml Gl, 10er Tray</v>
      </c>
    </row>
    <row r="781" spans="1:21">
      <c r="A781" t="s">
        <v>16</v>
      </c>
      <c r="B781" t="s">
        <v>21</v>
      </c>
      <c r="C781" t="s">
        <v>14</v>
      </c>
      <c r="D781" t="s">
        <v>221</v>
      </c>
      <c r="E781" t="s">
        <v>224</v>
      </c>
      <c r="F781">
        <v>99</v>
      </c>
      <c r="G781" t="s">
        <v>74</v>
      </c>
      <c r="H781">
        <v>0</v>
      </c>
      <c r="I781">
        <v>0</v>
      </c>
      <c r="J781">
        <v>0</v>
      </c>
      <c r="K781">
        <v>0</v>
      </c>
      <c r="L781">
        <v>0</v>
      </c>
      <c r="M781">
        <v>450</v>
      </c>
      <c r="N781">
        <v>1</v>
      </c>
      <c r="O781">
        <v>0</v>
      </c>
      <c r="P781">
        <v>0</v>
      </c>
      <c r="Q781">
        <v>0</v>
      </c>
      <c r="R781">
        <v>0</v>
      </c>
      <c r="U781" t="str">
        <f>Tabelle2[[#This Row],[Kundenhierarchie 1]]&amp;Tabelle2[[#This Row],[Händler]]&amp;Tabelle2[[#This Row],[Kategorie]]&amp;Tabelle2[[#This Row],[Gruppe]]&amp;Tabelle2[[#This Row],[Name]]</f>
        <v>Edeka KonzernEdeka Rhein Ruhr (ZL)Gemüse in EssigJunges Gemüse -370ml GL.Grüne Oliven, 370ml Gl, 10er Tray</v>
      </c>
    </row>
    <row r="782" spans="1:21">
      <c r="A782" t="s">
        <v>16</v>
      </c>
      <c r="B782" t="s">
        <v>21</v>
      </c>
      <c r="C782" t="s">
        <v>14</v>
      </c>
      <c r="D782" t="s">
        <v>221</v>
      </c>
      <c r="E782" t="s">
        <v>225</v>
      </c>
      <c r="F782">
        <v>2</v>
      </c>
      <c r="G782" t="s">
        <v>51</v>
      </c>
      <c r="H782">
        <v>1</v>
      </c>
      <c r="I782">
        <v>0</v>
      </c>
      <c r="J782">
        <v>84.920758886288809</v>
      </c>
      <c r="K782">
        <v>-2.2945478678887823</v>
      </c>
      <c r="L782">
        <v>450</v>
      </c>
      <c r="M782">
        <v>450</v>
      </c>
      <c r="N782">
        <v>1</v>
      </c>
      <c r="O782">
        <v>0</v>
      </c>
      <c r="P782">
        <v>565</v>
      </c>
      <c r="Q782">
        <v>96.369371486081036</v>
      </c>
      <c r="R782">
        <v>-1.0562782516762041</v>
      </c>
      <c r="U782" t="str">
        <f>Tabelle2[[#This Row],[Kundenhierarchie 1]]&amp;Tabelle2[[#This Row],[Händler]]&amp;Tabelle2[[#This Row],[Kategorie]]&amp;Tabelle2[[#This Row],[Gruppe]]&amp;Tabelle2[[#This Row],[Name]]</f>
        <v>Edeka KonzernEdeka Rhein Ruhr (ZL)Gemüse in EssigJunges Gemüse -370ml GL.Jalapeno, 370ml Glas, 10er Tray</v>
      </c>
    </row>
    <row r="783" spans="1:21">
      <c r="A783" t="s">
        <v>16</v>
      </c>
      <c r="B783" t="s">
        <v>21</v>
      </c>
      <c r="C783" t="s">
        <v>7</v>
      </c>
      <c r="D783" t="s">
        <v>228</v>
      </c>
      <c r="E783" t="s">
        <v>226</v>
      </c>
      <c r="F783">
        <v>18</v>
      </c>
      <c r="G783" t="s">
        <v>63</v>
      </c>
      <c r="H783">
        <v>1</v>
      </c>
      <c r="I783">
        <v>0.96232876712328763</v>
      </c>
      <c r="J783">
        <v>68.719458040508457</v>
      </c>
      <c r="K783">
        <v>-3.954691284341092</v>
      </c>
      <c r="L783">
        <v>450</v>
      </c>
      <c r="M783">
        <v>450</v>
      </c>
      <c r="N783">
        <v>292</v>
      </c>
      <c r="O783">
        <v>281</v>
      </c>
      <c r="P783">
        <v>565</v>
      </c>
      <c r="Q783">
        <v>84.272884785352616</v>
      </c>
      <c r="R783">
        <v>2.811652014085098</v>
      </c>
      <c r="U783" t="str">
        <f>Tabelle2[[#This Row],[Kundenhierarchie 1]]&amp;Tabelle2[[#This Row],[Händler]]&amp;Tabelle2[[#This Row],[Kategorie]]&amp;Tabelle2[[#This Row],[Gruppe]]&amp;Tabelle2[[#This Row],[Name]]</f>
        <v>Edeka KonzernEdeka Rhein Ruhr (ZL)GurkenGurken 212 / 370ml GlasBurger Gurken, 370ml Gl. 10er Tray</v>
      </c>
    </row>
    <row r="784" spans="1:21">
      <c r="A784" t="s">
        <v>16</v>
      </c>
      <c r="B784" t="s">
        <v>21</v>
      </c>
      <c r="C784" t="s">
        <v>7</v>
      </c>
      <c r="D784" t="s">
        <v>228</v>
      </c>
      <c r="E784" t="s">
        <v>227</v>
      </c>
      <c r="F784">
        <v>31</v>
      </c>
      <c r="G784" t="s">
        <v>74</v>
      </c>
      <c r="H784">
        <v>1</v>
      </c>
      <c r="I784">
        <v>0.98630136986301364</v>
      </c>
      <c r="J784">
        <v>65.158369139688347</v>
      </c>
      <c r="K784">
        <v>11.572624657435261</v>
      </c>
      <c r="L784">
        <v>450</v>
      </c>
      <c r="M784">
        <v>450</v>
      </c>
      <c r="N784">
        <v>292</v>
      </c>
      <c r="O784">
        <v>288</v>
      </c>
      <c r="P784">
        <v>565</v>
      </c>
      <c r="Q784">
        <v>79.53760783774807</v>
      </c>
      <c r="R784">
        <v>10.006051643616303</v>
      </c>
      <c r="U784" t="str">
        <f>Tabelle2[[#This Row],[Kundenhierarchie 1]]&amp;Tabelle2[[#This Row],[Händler]]&amp;Tabelle2[[#This Row],[Kategorie]]&amp;Tabelle2[[#This Row],[Gruppe]]&amp;Tabelle2[[#This Row],[Name]]</f>
        <v>Edeka KonzernEdeka Rhein Ruhr (ZL)GurkenGurken 212 / 370ml GlasCornichons Chili &amp; Pfeffer, 370ml, 10er</v>
      </c>
    </row>
    <row r="785" spans="1:21">
      <c r="A785" t="s">
        <v>16</v>
      </c>
      <c r="B785" t="s">
        <v>21</v>
      </c>
      <c r="C785" t="s">
        <v>7</v>
      </c>
      <c r="D785" t="s">
        <v>228</v>
      </c>
      <c r="E785" t="s">
        <v>229</v>
      </c>
      <c r="F785">
        <v>33</v>
      </c>
      <c r="G785" t="s">
        <v>74</v>
      </c>
      <c r="H785">
        <v>1</v>
      </c>
      <c r="I785">
        <v>0.97945205479452058</v>
      </c>
      <c r="J785">
        <v>55.656374017181456</v>
      </c>
      <c r="K785">
        <v>-9.685838176027227</v>
      </c>
      <c r="L785">
        <v>450</v>
      </c>
      <c r="M785">
        <v>450</v>
      </c>
      <c r="N785">
        <v>292</v>
      </c>
      <c r="O785">
        <v>286</v>
      </c>
      <c r="P785">
        <v>565</v>
      </c>
      <c r="Q785">
        <v>69.357032892057632</v>
      </c>
      <c r="R785">
        <v>-12.167354099039756</v>
      </c>
      <c r="U785" t="str">
        <f>Tabelle2[[#This Row],[Kundenhierarchie 1]]&amp;Tabelle2[[#This Row],[Händler]]&amp;Tabelle2[[#This Row],[Kategorie]]&amp;Tabelle2[[#This Row],[Gruppe]]&amp;Tabelle2[[#This Row],[Name]]</f>
        <v>Edeka KonzernEdeka Rhein Ruhr (ZL)GurkenGurken 212 / 370ml GlasCornichons Chili, 212ml, 10er</v>
      </c>
    </row>
    <row r="786" spans="1:21">
      <c r="A786" t="s">
        <v>16</v>
      </c>
      <c r="B786" t="s">
        <v>21</v>
      </c>
      <c r="C786" t="s">
        <v>7</v>
      </c>
      <c r="D786" t="s">
        <v>228</v>
      </c>
      <c r="E786" t="s">
        <v>230</v>
      </c>
      <c r="F786">
        <v>9</v>
      </c>
      <c r="G786" t="s">
        <v>51</v>
      </c>
      <c r="H786">
        <v>1</v>
      </c>
      <c r="I786">
        <v>0.98630136986301364</v>
      </c>
      <c r="J786">
        <v>80.408823200447529</v>
      </c>
      <c r="K786">
        <v>6.6086630923124456</v>
      </c>
      <c r="L786">
        <v>450</v>
      </c>
      <c r="M786">
        <v>450</v>
      </c>
      <c r="N786">
        <v>292</v>
      </c>
      <c r="O786">
        <v>288</v>
      </c>
      <c r="P786">
        <v>565</v>
      </c>
      <c r="Q786">
        <v>92.836890032496854</v>
      </c>
      <c r="R786">
        <v>2.8909301464179862</v>
      </c>
      <c r="U786" t="str">
        <f>Tabelle2[[#This Row],[Kundenhierarchie 1]]&amp;Tabelle2[[#This Row],[Händler]]&amp;Tabelle2[[#This Row],[Kategorie]]&amp;Tabelle2[[#This Row],[Gruppe]]&amp;Tabelle2[[#This Row],[Name]]</f>
        <v>Edeka KonzernEdeka Rhein Ruhr (ZL)GurkenGurken 212 / 370ml GlasCornichons Kräuter, 212ml, 10er</v>
      </c>
    </row>
    <row r="787" spans="1:21">
      <c r="A787" t="s">
        <v>16</v>
      </c>
      <c r="B787" t="s">
        <v>21</v>
      </c>
      <c r="C787" t="s">
        <v>7</v>
      </c>
      <c r="D787" t="s">
        <v>228</v>
      </c>
      <c r="E787" t="s">
        <v>231</v>
      </c>
      <c r="F787">
        <v>3</v>
      </c>
      <c r="G787" t="s">
        <v>51</v>
      </c>
      <c r="H787">
        <v>1</v>
      </c>
      <c r="I787">
        <v>0.99657534246575341</v>
      </c>
      <c r="J787">
        <v>100</v>
      </c>
      <c r="K787">
        <v>8.3946597754073942</v>
      </c>
      <c r="L787">
        <v>450</v>
      </c>
      <c r="M787">
        <v>450</v>
      </c>
      <c r="N787">
        <v>292</v>
      </c>
      <c r="O787">
        <v>291</v>
      </c>
      <c r="P787">
        <v>565</v>
      </c>
      <c r="Q787">
        <v>100</v>
      </c>
      <c r="R787">
        <v>1.5408560900267076</v>
      </c>
      <c r="U787" t="str">
        <f>Tabelle2[[#This Row],[Kundenhierarchie 1]]&amp;Tabelle2[[#This Row],[Händler]]&amp;Tabelle2[[#This Row],[Kategorie]]&amp;Tabelle2[[#This Row],[Gruppe]]&amp;Tabelle2[[#This Row],[Name]]</f>
        <v>Edeka KonzernEdeka Rhein Ruhr (ZL)GurkenGurken 212 / 370ml GlasCornichons Kräuter, 370ml, 10er</v>
      </c>
    </row>
    <row r="788" spans="1:21">
      <c r="A788" t="s">
        <v>16</v>
      </c>
      <c r="B788" t="s">
        <v>21</v>
      </c>
      <c r="C788" t="s">
        <v>7</v>
      </c>
      <c r="D788" t="s">
        <v>228</v>
      </c>
      <c r="E788" t="s">
        <v>232</v>
      </c>
      <c r="F788">
        <v>15</v>
      </c>
      <c r="G788" t="s">
        <v>63</v>
      </c>
      <c r="H788">
        <v>1</v>
      </c>
      <c r="I788">
        <v>0.98287671232876717</v>
      </c>
      <c r="J788">
        <v>61.81180664806022</v>
      </c>
      <c r="K788">
        <v>-9.4738642705765841</v>
      </c>
      <c r="L788">
        <v>450</v>
      </c>
      <c r="M788">
        <v>450</v>
      </c>
      <c r="N788">
        <v>292</v>
      </c>
      <c r="O788">
        <v>287</v>
      </c>
      <c r="P788">
        <v>565</v>
      </c>
      <c r="Q788">
        <v>81.217096908536305</v>
      </c>
      <c r="R788">
        <v>-6.5256747754091293</v>
      </c>
      <c r="U788" t="str">
        <f>Tabelle2[[#This Row],[Kundenhierarchie 1]]&amp;Tabelle2[[#This Row],[Händler]]&amp;Tabelle2[[#This Row],[Kategorie]]&amp;Tabelle2[[#This Row],[Gruppe]]&amp;Tabelle2[[#This Row],[Name]]</f>
        <v>Edeka KonzernEdeka Rhein Ruhr (ZL)GurkenGurken 212 / 370ml GlasCornichons Schal.&amp;Bärl., 370ml, 10er</v>
      </c>
    </row>
    <row r="789" spans="1:21">
      <c r="A789" t="s">
        <v>16</v>
      </c>
      <c r="B789" t="s">
        <v>21</v>
      </c>
      <c r="C789" t="s">
        <v>7</v>
      </c>
      <c r="D789" t="s">
        <v>228</v>
      </c>
      <c r="E789" t="s">
        <v>233</v>
      </c>
      <c r="F789">
        <v>20</v>
      </c>
      <c r="G789" t="s">
        <v>63</v>
      </c>
      <c r="H789">
        <v>1</v>
      </c>
      <c r="I789">
        <v>0.96232876712328763</v>
      </c>
      <c r="J789">
        <v>79.620934935502277</v>
      </c>
      <c r="K789">
        <v>3.3137854860887455</v>
      </c>
      <c r="L789">
        <v>450</v>
      </c>
      <c r="M789">
        <v>450</v>
      </c>
      <c r="N789">
        <v>292</v>
      </c>
      <c r="O789">
        <v>281</v>
      </c>
      <c r="P789">
        <v>565</v>
      </c>
      <c r="Q789">
        <v>89.950944434079261</v>
      </c>
      <c r="R789">
        <v>-1.7914988769795173</v>
      </c>
      <c r="U789" t="str">
        <f>Tabelle2[[#This Row],[Kundenhierarchie 1]]&amp;Tabelle2[[#This Row],[Händler]]&amp;Tabelle2[[#This Row],[Kategorie]]&amp;Tabelle2[[#This Row],[Gruppe]]&amp;Tabelle2[[#This Row],[Name]]</f>
        <v>Edeka KonzernEdeka Rhein Ruhr (ZL)GurkenGurken 212 / 370ml GlasCornichons süß, 212ml, 10er</v>
      </c>
    </row>
    <row r="790" spans="1:21">
      <c r="A790" t="s">
        <v>16</v>
      </c>
      <c r="B790" t="s">
        <v>21</v>
      </c>
      <c r="C790" t="s">
        <v>7</v>
      </c>
      <c r="D790" t="s">
        <v>228</v>
      </c>
      <c r="E790" t="s">
        <v>234</v>
      </c>
      <c r="F790">
        <v>22</v>
      </c>
      <c r="G790" t="s">
        <v>63</v>
      </c>
      <c r="H790">
        <v>1</v>
      </c>
      <c r="I790">
        <v>0.97945205479452058</v>
      </c>
      <c r="J790">
        <v>84.610237799463661</v>
      </c>
      <c r="K790">
        <v>10.745246706851505</v>
      </c>
      <c r="L790">
        <v>450</v>
      </c>
      <c r="M790">
        <v>450</v>
      </c>
      <c r="N790">
        <v>292</v>
      </c>
      <c r="O790">
        <v>286</v>
      </c>
      <c r="P790">
        <v>565</v>
      </c>
      <c r="Q790">
        <v>95.925241369920755</v>
      </c>
      <c r="R790">
        <v>8.2755130597754629</v>
      </c>
      <c r="U790" t="str">
        <f>Tabelle2[[#This Row],[Kundenhierarchie 1]]&amp;Tabelle2[[#This Row],[Händler]]&amp;Tabelle2[[#This Row],[Kategorie]]&amp;Tabelle2[[#This Row],[Gruppe]]&amp;Tabelle2[[#This Row],[Name]]</f>
        <v>Edeka KonzernEdeka Rhein Ruhr (ZL)GurkenGurken 212 / 370ml GlasDänischer Gurkensalat, 370ml Gl,10er Tr.</v>
      </c>
    </row>
    <row r="791" spans="1:21">
      <c r="A791" t="s">
        <v>16</v>
      </c>
      <c r="B791" t="s">
        <v>21</v>
      </c>
      <c r="C791" t="s">
        <v>7</v>
      </c>
      <c r="D791" t="s">
        <v>228</v>
      </c>
      <c r="E791" t="s">
        <v>235</v>
      </c>
      <c r="F791">
        <v>8</v>
      </c>
      <c r="G791" t="s">
        <v>51</v>
      </c>
      <c r="H791">
        <v>1</v>
      </c>
      <c r="I791">
        <v>0.9726027397260274</v>
      </c>
      <c r="J791">
        <v>95.799185135585745</v>
      </c>
      <c r="K791">
        <v>13.76828546244089</v>
      </c>
      <c r="L791">
        <v>450</v>
      </c>
      <c r="M791">
        <v>450</v>
      </c>
      <c r="N791">
        <v>292</v>
      </c>
      <c r="O791">
        <v>284</v>
      </c>
      <c r="P791">
        <v>565</v>
      </c>
      <c r="Q791">
        <v>96.595431140171172</v>
      </c>
      <c r="R791">
        <v>5.9549054736114755</v>
      </c>
      <c r="U791" t="str">
        <f>Tabelle2[[#This Row],[Kundenhierarchie 1]]&amp;Tabelle2[[#This Row],[Händler]]&amp;Tabelle2[[#This Row],[Kategorie]]&amp;Tabelle2[[#This Row],[Gruppe]]&amp;Tabelle2[[#This Row],[Name]]</f>
        <v>Edeka KonzernEdeka Rhein Ruhr (ZL)GurkenGurken 212 / 370ml GlasGewürzgurken, 370ml, 10er</v>
      </c>
    </row>
    <row r="792" spans="1:21">
      <c r="A792" t="s">
        <v>16</v>
      </c>
      <c r="B792" t="s">
        <v>21</v>
      </c>
      <c r="C792" t="s">
        <v>7</v>
      </c>
      <c r="D792" t="s">
        <v>228</v>
      </c>
      <c r="E792" t="s">
        <v>236</v>
      </c>
      <c r="F792">
        <v>19</v>
      </c>
      <c r="G792" t="s">
        <v>63</v>
      </c>
      <c r="H792">
        <v>1</v>
      </c>
      <c r="I792">
        <v>0.93835616438356162</v>
      </c>
      <c r="J792">
        <v>72.060723704423964</v>
      </c>
      <c r="K792">
        <v>2.8873747242537999</v>
      </c>
      <c r="L792">
        <v>450</v>
      </c>
      <c r="M792">
        <v>450</v>
      </c>
      <c r="N792">
        <v>292</v>
      </c>
      <c r="O792">
        <v>274</v>
      </c>
      <c r="P792">
        <v>565</v>
      </c>
      <c r="Q792">
        <v>86.392162122370209</v>
      </c>
      <c r="R792">
        <v>2.7522366973807948</v>
      </c>
      <c r="U792" t="str">
        <f>Tabelle2[[#This Row],[Kundenhierarchie 1]]&amp;Tabelle2[[#This Row],[Händler]]&amp;Tabelle2[[#This Row],[Kategorie]]&amp;Tabelle2[[#This Row],[Gruppe]]&amp;Tabelle2[[#This Row],[Name]]</f>
        <v>Edeka KonzernEdeka Rhein Ruhr (ZL)GurkenGurken 212 / 370ml GlasHoniggurken, 370ml Glas 10er Tray</v>
      </c>
    </row>
    <row r="793" spans="1:21">
      <c r="A793" t="s">
        <v>16</v>
      </c>
      <c r="B793" t="s">
        <v>21</v>
      </c>
      <c r="C793" t="s">
        <v>7</v>
      </c>
      <c r="D793" t="s">
        <v>228</v>
      </c>
      <c r="E793" t="s">
        <v>237</v>
      </c>
      <c r="F793">
        <v>12</v>
      </c>
      <c r="G793" t="s">
        <v>51</v>
      </c>
      <c r="H793">
        <v>1</v>
      </c>
      <c r="I793">
        <v>0.98287671232876717</v>
      </c>
      <c r="J793">
        <v>75.650724476054521</v>
      </c>
      <c r="K793">
        <v>-0.56880648492776265</v>
      </c>
      <c r="L793">
        <v>450</v>
      </c>
      <c r="M793">
        <v>450</v>
      </c>
      <c r="N793">
        <v>292</v>
      </c>
      <c r="O793">
        <v>287</v>
      </c>
      <c r="P793">
        <v>565</v>
      </c>
      <c r="Q793">
        <v>87.156487901624118</v>
      </c>
      <c r="R793">
        <v>-5.9170125469918844E-2</v>
      </c>
      <c r="U793" t="str">
        <f>Tabelle2[[#This Row],[Kundenhierarchie 1]]&amp;Tabelle2[[#This Row],[Händler]]&amp;Tabelle2[[#This Row],[Kategorie]]&amp;Tabelle2[[#This Row],[Gruppe]]&amp;Tabelle2[[#This Row],[Name]]</f>
        <v>Edeka KonzernEdeka Rhein Ruhr (ZL)GurkenGurken 212 / 370ml GlasKühne Sandwich Gurken, 370ml, Gl., 10er</v>
      </c>
    </row>
    <row r="794" spans="1:21">
      <c r="A794" t="s">
        <v>16</v>
      </c>
      <c r="B794" t="s">
        <v>21</v>
      </c>
      <c r="C794" t="s">
        <v>7</v>
      </c>
      <c r="D794" t="s">
        <v>228</v>
      </c>
      <c r="E794" t="s">
        <v>239</v>
      </c>
      <c r="F794">
        <v>29</v>
      </c>
      <c r="G794" t="s">
        <v>74</v>
      </c>
      <c r="H794">
        <v>1</v>
      </c>
      <c r="I794">
        <v>0.97602739726027399</v>
      </c>
      <c r="J794">
        <v>66.037545069622112</v>
      </c>
      <c r="K794">
        <v>5.8029155851816681</v>
      </c>
      <c r="L794">
        <v>450</v>
      </c>
      <c r="M794">
        <v>450</v>
      </c>
      <c r="N794">
        <v>292</v>
      </c>
      <c r="O794">
        <v>285</v>
      </c>
      <c r="P794">
        <v>565</v>
      </c>
      <c r="Q794">
        <v>82.721411117501688</v>
      </c>
      <c r="R794">
        <v>6.1664297556128531</v>
      </c>
      <c r="U794" t="str">
        <f>Tabelle2[[#This Row],[Kundenhierarchie 1]]&amp;Tabelle2[[#This Row],[Händler]]&amp;Tabelle2[[#This Row],[Kategorie]]&amp;Tabelle2[[#This Row],[Gruppe]]&amp;Tabelle2[[#This Row],[Name]]</f>
        <v>Edeka KonzernEdeka Rhein Ruhr (ZL)GurkenGurken 212 / 370ml GlasSalat Gurken, 370ml Gl. 10er Tray</v>
      </c>
    </row>
    <row r="795" spans="1:21">
      <c r="A795" t="s">
        <v>16</v>
      </c>
      <c r="B795" t="s">
        <v>21</v>
      </c>
      <c r="C795" t="s">
        <v>7</v>
      </c>
      <c r="D795" t="s">
        <v>228</v>
      </c>
      <c r="E795" t="s">
        <v>240</v>
      </c>
      <c r="F795">
        <v>30</v>
      </c>
      <c r="G795" t="s">
        <v>74</v>
      </c>
      <c r="H795">
        <v>1</v>
      </c>
      <c r="I795">
        <v>0.9726027397260274</v>
      </c>
      <c r="J795">
        <v>84.31747708396631</v>
      </c>
      <c r="K795">
        <v>5.9079919842984481</v>
      </c>
      <c r="L795">
        <v>450</v>
      </c>
      <c r="M795">
        <v>450</v>
      </c>
      <c r="N795">
        <v>292</v>
      </c>
      <c r="O795">
        <v>284</v>
      </c>
      <c r="P795">
        <v>565</v>
      </c>
      <c r="Q795">
        <v>93.807453616136968</v>
      </c>
      <c r="R795">
        <v>2.8034686133401152</v>
      </c>
      <c r="U795" t="str">
        <f>Tabelle2[[#This Row],[Kundenhierarchie 1]]&amp;Tabelle2[[#This Row],[Händler]]&amp;Tabelle2[[#This Row],[Kategorie]]&amp;Tabelle2[[#This Row],[Gruppe]]&amp;Tabelle2[[#This Row],[Name]]</f>
        <v>Edeka KonzernEdeka Rhein Ruhr (ZL)GurkenGurken 212 / 370ml GlasSchles. Gurkenhappen, 370ml Gl. 10er Tr.</v>
      </c>
    </row>
    <row r="796" spans="1:21">
      <c r="A796" t="s">
        <v>16</v>
      </c>
      <c r="B796" t="s">
        <v>21</v>
      </c>
      <c r="C796" t="s">
        <v>7</v>
      </c>
      <c r="D796" t="s">
        <v>228</v>
      </c>
      <c r="E796" t="s">
        <v>241</v>
      </c>
      <c r="F796">
        <v>24</v>
      </c>
      <c r="G796" t="s">
        <v>74</v>
      </c>
      <c r="H796">
        <v>1</v>
      </c>
      <c r="I796">
        <v>0.97945205479452058</v>
      </c>
      <c r="J796">
        <v>81.938939914238091</v>
      </c>
      <c r="K796">
        <v>3.3836840258330376</v>
      </c>
      <c r="L796">
        <v>450</v>
      </c>
      <c r="M796">
        <v>450</v>
      </c>
      <c r="N796">
        <v>292</v>
      </c>
      <c r="O796">
        <v>286</v>
      </c>
      <c r="P796">
        <v>565</v>
      </c>
      <c r="Q796">
        <v>94.642248070289781</v>
      </c>
      <c r="R796">
        <v>2.4059954825838048</v>
      </c>
      <c r="U796" t="str">
        <f>Tabelle2[[#This Row],[Kundenhierarchie 1]]&amp;Tabelle2[[#This Row],[Händler]]&amp;Tabelle2[[#This Row],[Kategorie]]&amp;Tabelle2[[#This Row],[Gruppe]]&amp;Tabelle2[[#This Row],[Name]]</f>
        <v>Edeka KonzernEdeka Rhein Ruhr (ZL)GurkenGurken 212 / 370ml GlasSenfgurken, 370ml Glas, 10er Tray</v>
      </c>
    </row>
    <row r="797" spans="1:21">
      <c r="A797" t="s">
        <v>16</v>
      </c>
      <c r="B797" t="s">
        <v>21</v>
      </c>
      <c r="C797" t="s">
        <v>7</v>
      </c>
      <c r="D797" t="s">
        <v>228</v>
      </c>
      <c r="E797" t="s">
        <v>242</v>
      </c>
      <c r="F797">
        <v>21</v>
      </c>
      <c r="G797" t="s">
        <v>63</v>
      </c>
      <c r="H797">
        <v>1</v>
      </c>
      <c r="I797">
        <v>0.95205479452054798</v>
      </c>
      <c r="J797">
        <v>35.058796598699814</v>
      </c>
      <c r="K797">
        <v>35.058796598699814</v>
      </c>
      <c r="L797">
        <v>450</v>
      </c>
      <c r="M797">
        <v>450</v>
      </c>
      <c r="N797">
        <v>292</v>
      </c>
      <c r="O797">
        <v>278</v>
      </c>
      <c r="P797">
        <v>565</v>
      </c>
      <c r="Q797">
        <v>50.957391809524374</v>
      </c>
      <c r="R797">
        <v>50.957391809524374</v>
      </c>
      <c r="U797" t="str">
        <f>Tabelle2[[#This Row],[Kundenhierarchie 1]]&amp;Tabelle2[[#This Row],[Händler]]&amp;Tabelle2[[#This Row],[Kategorie]]&amp;Tabelle2[[#This Row],[Gruppe]]&amp;Tabelle2[[#This Row],[Name]]</f>
        <v>Edeka KonzernEdeka Rhein Ruhr (ZL)GurkenGurken 212 / 370ml GlasWurstsalat Gurke, 370ml, 10er</v>
      </c>
    </row>
    <row r="798" spans="1:21">
      <c r="A798" t="s">
        <v>16</v>
      </c>
      <c r="B798" t="s">
        <v>21</v>
      </c>
      <c r="C798" t="s">
        <v>7</v>
      </c>
      <c r="D798" t="s">
        <v>245</v>
      </c>
      <c r="E798" t="s">
        <v>115</v>
      </c>
      <c r="F798">
        <v>13</v>
      </c>
      <c r="G798" t="s">
        <v>63</v>
      </c>
      <c r="H798">
        <v>0</v>
      </c>
      <c r="I798">
        <v>0</v>
      </c>
      <c r="J798">
        <v>0</v>
      </c>
      <c r="K798">
        <v>0</v>
      </c>
      <c r="L798">
        <v>0</v>
      </c>
      <c r="M798">
        <v>450</v>
      </c>
      <c r="N798">
        <v>1</v>
      </c>
      <c r="O798">
        <v>0</v>
      </c>
      <c r="P798">
        <v>0</v>
      </c>
      <c r="Q798">
        <v>0</v>
      </c>
      <c r="R798">
        <v>0</v>
      </c>
      <c r="U798" t="str">
        <f>Tabelle2[[#This Row],[Kundenhierarchie 1]]&amp;Tabelle2[[#This Row],[Händler]]&amp;Tabelle2[[#This Row],[Kategorie]]&amp;Tabelle2[[#This Row],[Gruppe]]&amp;Tabelle2[[#This Row],[Name]]</f>
        <v>Edeka KonzernEdeka Rhein Ruhr (ZL)GurkenGurken 720ml GlasBaerlauchgurken, 720ml Glas 8er Tray</v>
      </c>
    </row>
    <row r="799" spans="1:21">
      <c r="A799" t="s">
        <v>16</v>
      </c>
      <c r="B799" t="s">
        <v>21</v>
      </c>
      <c r="C799" t="s">
        <v>7</v>
      </c>
      <c r="D799" t="s">
        <v>245</v>
      </c>
      <c r="E799" t="s">
        <v>243</v>
      </c>
      <c r="F799">
        <v>13</v>
      </c>
      <c r="G799" t="s">
        <v>63</v>
      </c>
      <c r="H799">
        <v>1</v>
      </c>
      <c r="I799">
        <v>0.99657534246575341</v>
      </c>
      <c r="J799">
        <v>81.497698201967722</v>
      </c>
      <c r="K799">
        <v>1.0675817346124177</v>
      </c>
      <c r="L799">
        <v>450</v>
      </c>
      <c r="M799">
        <v>450</v>
      </c>
      <c r="N799">
        <v>292</v>
      </c>
      <c r="O799">
        <v>291</v>
      </c>
      <c r="P799">
        <v>565</v>
      </c>
      <c r="Q799">
        <v>90.586203154939426</v>
      </c>
      <c r="R799">
        <v>4.0993136031850241</v>
      </c>
      <c r="U799" t="str">
        <f>Tabelle2[[#This Row],[Kundenhierarchie 1]]&amp;Tabelle2[[#This Row],[Händler]]&amp;Tabelle2[[#This Row],[Kategorie]]&amp;Tabelle2[[#This Row],[Gruppe]]&amp;Tabelle2[[#This Row],[Name]]</f>
        <v>Edeka KonzernEdeka Rhein Ruhr (ZL)GurkenGurken 720ml GlasBärlauchgurken CK, 720ml Glas</v>
      </c>
    </row>
    <row r="800" spans="1:21">
      <c r="A800" t="s">
        <v>16</v>
      </c>
      <c r="B800" t="s">
        <v>21</v>
      </c>
      <c r="C800" t="s">
        <v>7</v>
      </c>
      <c r="D800" t="s">
        <v>245</v>
      </c>
      <c r="E800" t="s">
        <v>244</v>
      </c>
      <c r="F800">
        <v>7</v>
      </c>
      <c r="G800" t="s">
        <v>51</v>
      </c>
      <c r="H800">
        <v>0</v>
      </c>
      <c r="I800">
        <v>0</v>
      </c>
      <c r="J800">
        <v>0</v>
      </c>
      <c r="K800">
        <v>0</v>
      </c>
      <c r="L800">
        <v>0</v>
      </c>
      <c r="M800">
        <v>450</v>
      </c>
      <c r="N800">
        <v>1</v>
      </c>
      <c r="O800">
        <v>0</v>
      </c>
      <c r="P800">
        <v>0</v>
      </c>
      <c r="Q800">
        <v>0</v>
      </c>
      <c r="R800">
        <v>0</v>
      </c>
      <c r="U800" t="str">
        <f>Tabelle2[[#This Row],[Kundenhierarchie 1]]&amp;Tabelle2[[#This Row],[Händler]]&amp;Tabelle2[[#This Row],[Kategorie]]&amp;Tabelle2[[#This Row],[Gruppe]]&amp;Tabelle2[[#This Row],[Name]]</f>
        <v>Edeka KonzernEdeka Rhein Ruhr (ZL)GurkenGurken 720ml GlasDaenischer Gurkensalat,720ml Gl.,8er Tray</v>
      </c>
    </row>
    <row r="801" spans="1:21">
      <c r="A801" t="s">
        <v>16</v>
      </c>
      <c r="B801" t="s">
        <v>21</v>
      </c>
      <c r="C801" t="s">
        <v>7</v>
      </c>
      <c r="D801" t="s">
        <v>245</v>
      </c>
      <c r="E801" t="s">
        <v>246</v>
      </c>
      <c r="F801">
        <v>7</v>
      </c>
      <c r="G801" t="s">
        <v>51</v>
      </c>
      <c r="H801">
        <v>1</v>
      </c>
      <c r="I801">
        <v>0.98630136986301364</v>
      </c>
      <c r="J801">
        <v>84.101451173821943</v>
      </c>
      <c r="K801">
        <v>0.18108119110948451</v>
      </c>
      <c r="L801">
        <v>450</v>
      </c>
      <c r="M801">
        <v>450</v>
      </c>
      <c r="N801">
        <v>292</v>
      </c>
      <c r="O801">
        <v>288</v>
      </c>
      <c r="P801">
        <v>565</v>
      </c>
      <c r="Q801">
        <v>90.811788782188046</v>
      </c>
      <c r="R801">
        <v>1.4616569376489252</v>
      </c>
      <c r="U801" t="str">
        <f>Tabelle2[[#This Row],[Kundenhierarchie 1]]&amp;Tabelle2[[#This Row],[Händler]]&amp;Tabelle2[[#This Row],[Kategorie]]&amp;Tabelle2[[#This Row],[Gruppe]]&amp;Tabelle2[[#This Row],[Name]]</f>
        <v>Edeka KonzernEdeka Rhein Ruhr (ZL)GurkenGurken 720ml GlasDänischer Gurkensalat, 720ml Glas</v>
      </c>
    </row>
    <row r="802" spans="1:21">
      <c r="A802" t="s">
        <v>16</v>
      </c>
      <c r="B802" t="s">
        <v>21</v>
      </c>
      <c r="C802" t="s">
        <v>7</v>
      </c>
      <c r="D802" t="s">
        <v>245</v>
      </c>
      <c r="E802" t="s">
        <v>247</v>
      </c>
      <c r="F802">
        <v>27</v>
      </c>
      <c r="G802" t="s">
        <v>74</v>
      </c>
      <c r="H802">
        <v>1</v>
      </c>
      <c r="I802">
        <v>0.99657534246575341</v>
      </c>
      <c r="J802">
        <v>75.934720529431672</v>
      </c>
      <c r="K802">
        <v>-10.124199423310149</v>
      </c>
      <c r="L802">
        <v>450</v>
      </c>
      <c r="M802">
        <v>450</v>
      </c>
      <c r="N802">
        <v>292</v>
      </c>
      <c r="O802">
        <v>291</v>
      </c>
      <c r="P802">
        <v>565</v>
      </c>
      <c r="Q802">
        <v>85.041263214634625</v>
      </c>
      <c r="R802">
        <v>-9.8220424069495635</v>
      </c>
      <c r="U802" t="str">
        <f>Tabelle2[[#This Row],[Kundenhierarchie 1]]&amp;Tabelle2[[#This Row],[Händler]]&amp;Tabelle2[[#This Row],[Kategorie]]&amp;Tabelle2[[#This Row],[Gruppe]]&amp;Tabelle2[[#This Row],[Name]]</f>
        <v>Edeka KonzernEdeka Rhein Ruhr (ZL)GurkenGurken 720ml GlasDillschnitten, 720ml Glas</v>
      </c>
    </row>
    <row r="803" spans="1:21">
      <c r="A803" t="s">
        <v>16</v>
      </c>
      <c r="B803" t="s">
        <v>21</v>
      </c>
      <c r="C803" t="s">
        <v>7</v>
      </c>
      <c r="D803" t="s">
        <v>245</v>
      </c>
      <c r="E803" t="s">
        <v>107</v>
      </c>
      <c r="F803">
        <v>27</v>
      </c>
      <c r="G803" t="s">
        <v>74</v>
      </c>
      <c r="H803">
        <v>0</v>
      </c>
      <c r="I803">
        <v>0</v>
      </c>
      <c r="J803">
        <v>0</v>
      </c>
      <c r="K803">
        <v>0</v>
      </c>
      <c r="L803">
        <v>0</v>
      </c>
      <c r="M803">
        <v>450</v>
      </c>
      <c r="N803">
        <v>1</v>
      </c>
      <c r="O803">
        <v>0</v>
      </c>
      <c r="P803">
        <v>0</v>
      </c>
      <c r="Q803">
        <v>0</v>
      </c>
      <c r="R803">
        <v>0</v>
      </c>
      <c r="U803" t="str">
        <f>Tabelle2[[#This Row],[Kundenhierarchie 1]]&amp;Tabelle2[[#This Row],[Händler]]&amp;Tabelle2[[#This Row],[Kategorie]]&amp;Tabelle2[[#This Row],[Gruppe]]&amp;Tabelle2[[#This Row],[Name]]</f>
        <v>Edeka KonzernEdeka Rhein Ruhr (ZL)GurkenGurken 720ml GlasDillschnitten, 720ml Glas, 8er Tray</v>
      </c>
    </row>
    <row r="804" spans="1:21">
      <c r="A804" t="s">
        <v>16</v>
      </c>
      <c r="B804" t="s">
        <v>21</v>
      </c>
      <c r="C804" t="s">
        <v>7</v>
      </c>
      <c r="D804" t="s">
        <v>245</v>
      </c>
      <c r="E804" t="s">
        <v>248</v>
      </c>
      <c r="F804">
        <v>4</v>
      </c>
      <c r="G804" t="s">
        <v>51</v>
      </c>
      <c r="H804">
        <v>1</v>
      </c>
      <c r="I804">
        <v>0.99657534246575341</v>
      </c>
      <c r="J804">
        <v>100</v>
      </c>
      <c r="K804">
        <v>1.2161284784294173</v>
      </c>
      <c r="L804">
        <v>450</v>
      </c>
      <c r="M804">
        <v>450</v>
      </c>
      <c r="N804">
        <v>292</v>
      </c>
      <c r="O804">
        <v>291</v>
      </c>
      <c r="P804">
        <v>565</v>
      </c>
      <c r="Q804">
        <v>100</v>
      </c>
      <c r="R804">
        <v>7.2139040919594777E-2</v>
      </c>
      <c r="U804" t="str">
        <f>Tabelle2[[#This Row],[Kundenhierarchie 1]]&amp;Tabelle2[[#This Row],[Händler]]&amp;Tabelle2[[#This Row],[Kategorie]]&amp;Tabelle2[[#This Row],[Gruppe]]&amp;Tabelle2[[#This Row],[Name]]</f>
        <v>Edeka KonzernEdeka Rhein Ruhr (ZL)GurkenGurken 720ml GlasGewürzgurken, 720ml, 12er</v>
      </c>
    </row>
    <row r="805" spans="1:21">
      <c r="A805" t="s">
        <v>16</v>
      </c>
      <c r="B805" t="s">
        <v>21</v>
      </c>
      <c r="C805" t="s">
        <v>7</v>
      </c>
      <c r="D805" t="s">
        <v>245</v>
      </c>
      <c r="E805" t="s">
        <v>249</v>
      </c>
      <c r="F805">
        <v>26</v>
      </c>
      <c r="G805" t="s">
        <v>74</v>
      </c>
      <c r="H805">
        <v>1</v>
      </c>
      <c r="I805">
        <v>0.99657534246575341</v>
      </c>
      <c r="J805">
        <v>75.608014990168144</v>
      </c>
      <c r="K805">
        <v>-12.821995420275604</v>
      </c>
      <c r="L805">
        <v>450</v>
      </c>
      <c r="M805">
        <v>450</v>
      </c>
      <c r="N805">
        <v>292</v>
      </c>
      <c r="O805">
        <v>291</v>
      </c>
      <c r="P805">
        <v>565</v>
      </c>
      <c r="Q805">
        <v>84.973645245282668</v>
      </c>
      <c r="R805">
        <v>-7.5479340497388989</v>
      </c>
      <c r="U805" t="str">
        <f>Tabelle2[[#This Row],[Kundenhierarchie 1]]&amp;Tabelle2[[#This Row],[Händler]]&amp;Tabelle2[[#This Row],[Kategorie]]&amp;Tabelle2[[#This Row],[Gruppe]]&amp;Tabelle2[[#This Row],[Name]]</f>
        <v>Edeka KonzernEdeka Rhein Ruhr (ZL)GurkenGurken 720ml GlasGurken Moskauer Art CK, 720ml Glas</v>
      </c>
    </row>
    <row r="806" spans="1:21">
      <c r="A806" t="s">
        <v>16</v>
      </c>
      <c r="B806" t="s">
        <v>21</v>
      </c>
      <c r="C806" t="s">
        <v>7</v>
      </c>
      <c r="D806" t="s">
        <v>245</v>
      </c>
      <c r="E806" t="s">
        <v>101</v>
      </c>
      <c r="F806">
        <v>26</v>
      </c>
      <c r="G806" t="s">
        <v>74</v>
      </c>
      <c r="H806">
        <v>0</v>
      </c>
      <c r="I806">
        <v>0</v>
      </c>
      <c r="J806">
        <v>0</v>
      </c>
      <c r="K806">
        <v>0</v>
      </c>
      <c r="L806">
        <v>0</v>
      </c>
      <c r="M806">
        <v>450</v>
      </c>
      <c r="N806">
        <v>1</v>
      </c>
      <c r="O806">
        <v>0</v>
      </c>
      <c r="P806">
        <v>0</v>
      </c>
      <c r="Q806">
        <v>0</v>
      </c>
      <c r="R806">
        <v>0</v>
      </c>
      <c r="U806" t="str">
        <f>Tabelle2[[#This Row],[Kundenhierarchie 1]]&amp;Tabelle2[[#This Row],[Händler]]&amp;Tabelle2[[#This Row],[Kategorie]]&amp;Tabelle2[[#This Row],[Gruppe]]&amp;Tabelle2[[#This Row],[Name]]</f>
        <v>Edeka KonzernEdeka Rhein Ruhr (ZL)GurkenGurken 720ml GlasGurken Moskauer Art, 720ml Glas 8er Tray</v>
      </c>
    </row>
    <row r="807" spans="1:21">
      <c r="A807" t="s">
        <v>16</v>
      </c>
      <c r="B807" t="s">
        <v>21</v>
      </c>
      <c r="C807" t="s">
        <v>7</v>
      </c>
      <c r="D807" t="s">
        <v>245</v>
      </c>
      <c r="E807" t="s">
        <v>250</v>
      </c>
      <c r="F807">
        <v>17</v>
      </c>
      <c r="G807" t="s">
        <v>63</v>
      </c>
      <c r="H807">
        <v>0</v>
      </c>
      <c r="I807">
        <v>0</v>
      </c>
      <c r="J807">
        <v>0</v>
      </c>
      <c r="K807">
        <v>0</v>
      </c>
      <c r="L807">
        <v>0</v>
      </c>
      <c r="M807">
        <v>450</v>
      </c>
      <c r="N807">
        <v>1</v>
      </c>
      <c r="O807">
        <v>0</v>
      </c>
      <c r="P807">
        <v>565</v>
      </c>
      <c r="Q807">
        <v>0</v>
      </c>
      <c r="R807">
        <v>0</v>
      </c>
      <c r="U807" t="str">
        <f>Tabelle2[[#This Row],[Kundenhierarchie 1]]&amp;Tabelle2[[#This Row],[Händler]]&amp;Tabelle2[[#This Row],[Kategorie]]&amp;Tabelle2[[#This Row],[Gruppe]]&amp;Tabelle2[[#This Row],[Name]]</f>
        <v>Edeka KonzernEdeka Rhein Ruhr (ZL)GurkenGurken 720ml GlasGurken Ungarische Art CK, 720ml Glas</v>
      </c>
    </row>
    <row r="808" spans="1:21">
      <c r="A808" t="s">
        <v>16</v>
      </c>
      <c r="B808" t="s">
        <v>21</v>
      </c>
      <c r="C808" t="s">
        <v>7</v>
      </c>
      <c r="D808" t="s">
        <v>245</v>
      </c>
      <c r="E808" t="s">
        <v>251</v>
      </c>
      <c r="F808">
        <v>17</v>
      </c>
      <c r="G808" t="s">
        <v>63</v>
      </c>
      <c r="H808">
        <v>0</v>
      </c>
      <c r="I808">
        <v>0</v>
      </c>
      <c r="J808">
        <v>0</v>
      </c>
      <c r="K808">
        <v>0</v>
      </c>
      <c r="L808">
        <v>0</v>
      </c>
      <c r="M808">
        <v>450</v>
      </c>
      <c r="N808">
        <v>1</v>
      </c>
      <c r="O808">
        <v>0</v>
      </c>
      <c r="P808">
        <v>0</v>
      </c>
      <c r="Q808">
        <v>0</v>
      </c>
      <c r="R808">
        <v>0</v>
      </c>
      <c r="U808" t="str">
        <f>Tabelle2[[#This Row],[Kundenhierarchie 1]]&amp;Tabelle2[[#This Row],[Händler]]&amp;Tabelle2[[#This Row],[Kategorie]]&amp;Tabelle2[[#This Row],[Gruppe]]&amp;Tabelle2[[#This Row],[Name]]</f>
        <v>Edeka KonzernEdeka Rhein Ruhr (ZL)GurkenGurken 720ml GlasGurken Ungarische Art,720ml Gl. 8er Tray</v>
      </c>
    </row>
    <row r="809" spans="1:21">
      <c r="A809" t="s">
        <v>16</v>
      </c>
      <c r="B809" t="s">
        <v>21</v>
      </c>
      <c r="C809" t="s">
        <v>7</v>
      </c>
      <c r="D809" t="s">
        <v>245</v>
      </c>
      <c r="E809" t="s">
        <v>252</v>
      </c>
      <c r="F809">
        <v>14</v>
      </c>
      <c r="G809" t="s">
        <v>63</v>
      </c>
      <c r="H809">
        <v>0</v>
      </c>
      <c r="I809">
        <v>0</v>
      </c>
      <c r="J809">
        <v>0</v>
      </c>
      <c r="K809">
        <v>0</v>
      </c>
      <c r="L809">
        <v>0</v>
      </c>
      <c r="M809">
        <v>450</v>
      </c>
      <c r="N809">
        <v>1</v>
      </c>
      <c r="O809">
        <v>0</v>
      </c>
      <c r="P809">
        <v>565</v>
      </c>
      <c r="Q809">
        <v>0</v>
      </c>
      <c r="R809">
        <v>0</v>
      </c>
      <c r="U809" t="str">
        <f>Tabelle2[[#This Row],[Kundenhierarchie 1]]&amp;Tabelle2[[#This Row],[Händler]]&amp;Tabelle2[[#This Row],[Kategorie]]&amp;Tabelle2[[#This Row],[Gruppe]]&amp;Tabelle2[[#This Row],[Name]]</f>
        <v>Edeka KonzernEdeka Rhein Ruhr (ZL)GurkenGurken 720ml GlasGurkenviertel, 720ml Glas</v>
      </c>
    </row>
    <row r="810" spans="1:21">
      <c r="A810" t="s">
        <v>16</v>
      </c>
      <c r="B810" t="s">
        <v>21</v>
      </c>
      <c r="C810" t="s">
        <v>7</v>
      </c>
      <c r="D810" t="s">
        <v>245</v>
      </c>
      <c r="E810" t="s">
        <v>111</v>
      </c>
      <c r="F810">
        <v>14</v>
      </c>
      <c r="G810" t="s">
        <v>63</v>
      </c>
      <c r="H810">
        <v>0</v>
      </c>
      <c r="I810">
        <v>0</v>
      </c>
      <c r="J810">
        <v>0</v>
      </c>
      <c r="K810">
        <v>0</v>
      </c>
      <c r="L810">
        <v>0</v>
      </c>
      <c r="M810">
        <v>450</v>
      </c>
      <c r="N810">
        <v>1</v>
      </c>
      <c r="O810">
        <v>0</v>
      </c>
      <c r="P810">
        <v>0</v>
      </c>
      <c r="Q810">
        <v>0</v>
      </c>
      <c r="R810">
        <v>0</v>
      </c>
      <c r="U810" t="str">
        <f>Tabelle2[[#This Row],[Kundenhierarchie 1]]&amp;Tabelle2[[#This Row],[Händler]]&amp;Tabelle2[[#This Row],[Kategorie]]&amp;Tabelle2[[#This Row],[Gruppe]]&amp;Tabelle2[[#This Row],[Name]]</f>
        <v>Edeka KonzernEdeka Rhein Ruhr (ZL)GurkenGurken 720ml GlasGurkenviertel, 720ml Glas 8er Tray</v>
      </c>
    </row>
    <row r="811" spans="1:21">
      <c r="A811" t="s">
        <v>16</v>
      </c>
      <c r="B811" t="s">
        <v>21</v>
      </c>
      <c r="C811" t="s">
        <v>7</v>
      </c>
      <c r="D811" t="s">
        <v>245</v>
      </c>
      <c r="E811" t="s">
        <v>253</v>
      </c>
      <c r="F811">
        <v>10</v>
      </c>
      <c r="G811" t="s">
        <v>51</v>
      </c>
      <c r="H811">
        <v>1</v>
      </c>
      <c r="I811">
        <v>0.99315068493150682</v>
      </c>
      <c r="J811">
        <v>87.923460563448359</v>
      </c>
      <c r="K811">
        <v>-2.0774242457359833</v>
      </c>
      <c r="L811">
        <v>450</v>
      </c>
      <c r="M811">
        <v>450</v>
      </c>
      <c r="N811">
        <v>292</v>
      </c>
      <c r="O811">
        <v>290</v>
      </c>
      <c r="P811">
        <v>565</v>
      </c>
      <c r="Q811">
        <v>93.33022908991687</v>
      </c>
      <c r="R811">
        <v>-3.558156115494981</v>
      </c>
      <c r="U811" t="str">
        <f>Tabelle2[[#This Row],[Kundenhierarchie 1]]&amp;Tabelle2[[#This Row],[Händler]]&amp;Tabelle2[[#This Row],[Kategorie]]&amp;Tabelle2[[#This Row],[Gruppe]]&amp;Tabelle2[[#This Row],[Name]]</f>
        <v>Edeka KonzernEdeka Rhein Ruhr (ZL)GurkenGurken 720ml GlasSalzdillgurken, 720ml Glas</v>
      </c>
    </row>
    <row r="812" spans="1:21">
      <c r="A812" t="s">
        <v>16</v>
      </c>
      <c r="B812" t="s">
        <v>21</v>
      </c>
      <c r="C812" t="s">
        <v>7</v>
      </c>
      <c r="D812" t="s">
        <v>245</v>
      </c>
      <c r="E812" t="s">
        <v>254</v>
      </c>
      <c r="F812">
        <v>10</v>
      </c>
      <c r="G812" t="s">
        <v>51</v>
      </c>
      <c r="H812">
        <v>0</v>
      </c>
      <c r="I812">
        <v>0</v>
      </c>
      <c r="J812">
        <v>0</v>
      </c>
      <c r="K812">
        <v>0</v>
      </c>
      <c r="L812">
        <v>0</v>
      </c>
      <c r="M812">
        <v>450</v>
      </c>
      <c r="N812">
        <v>1</v>
      </c>
      <c r="O812">
        <v>0</v>
      </c>
      <c r="P812">
        <v>0</v>
      </c>
      <c r="Q812">
        <v>0</v>
      </c>
      <c r="R812">
        <v>0</v>
      </c>
      <c r="U812" t="str">
        <f>Tabelle2[[#This Row],[Kundenhierarchie 1]]&amp;Tabelle2[[#This Row],[Händler]]&amp;Tabelle2[[#This Row],[Kategorie]]&amp;Tabelle2[[#This Row],[Gruppe]]&amp;Tabelle2[[#This Row],[Name]]</f>
        <v>Edeka KonzernEdeka Rhein Ruhr (ZL)GurkenGurken 720ml GlasSalzdillgurken, 720ml Glas, 8er Tray</v>
      </c>
    </row>
    <row r="813" spans="1:21">
      <c r="A813" t="s">
        <v>16</v>
      </c>
      <c r="B813" t="s">
        <v>21</v>
      </c>
      <c r="C813" t="s">
        <v>7</v>
      </c>
      <c r="D813" t="s">
        <v>245</v>
      </c>
      <c r="E813" t="s">
        <v>255</v>
      </c>
      <c r="F813">
        <v>11</v>
      </c>
      <c r="G813" t="s">
        <v>51</v>
      </c>
      <c r="H813">
        <v>0</v>
      </c>
      <c r="I813">
        <v>0</v>
      </c>
      <c r="J813">
        <v>0</v>
      </c>
      <c r="K813">
        <v>0</v>
      </c>
      <c r="L813">
        <v>0</v>
      </c>
      <c r="M813">
        <v>450</v>
      </c>
      <c r="N813">
        <v>1</v>
      </c>
      <c r="O813">
        <v>0</v>
      </c>
      <c r="P813">
        <v>0</v>
      </c>
      <c r="Q813">
        <v>0</v>
      </c>
      <c r="R813">
        <v>0</v>
      </c>
      <c r="U813" t="str">
        <f>Tabelle2[[#This Row],[Kundenhierarchie 1]]&amp;Tabelle2[[#This Row],[Händler]]&amp;Tabelle2[[#This Row],[Kategorie]]&amp;Tabelle2[[#This Row],[Gruppe]]&amp;Tabelle2[[#This Row],[Name]]</f>
        <v>Edeka KonzernEdeka Rhein Ruhr (ZL)GurkenGurken 720ml GlasSchles. Gurkenhappen, 720ml Gl., 8er Tr.</v>
      </c>
    </row>
    <row r="814" spans="1:21">
      <c r="A814" t="s">
        <v>16</v>
      </c>
      <c r="B814" t="s">
        <v>21</v>
      </c>
      <c r="C814" t="s">
        <v>7</v>
      </c>
      <c r="D814" t="s">
        <v>245</v>
      </c>
      <c r="E814" t="s">
        <v>256</v>
      </c>
      <c r="F814">
        <v>11</v>
      </c>
      <c r="G814" t="s">
        <v>51</v>
      </c>
      <c r="H814">
        <v>1</v>
      </c>
      <c r="I814">
        <v>0.99657534246575341</v>
      </c>
      <c r="J814">
        <v>93.569217123490873</v>
      </c>
      <c r="K814">
        <v>4.1817871672786184</v>
      </c>
      <c r="L814">
        <v>450</v>
      </c>
      <c r="M814">
        <v>450</v>
      </c>
      <c r="N814">
        <v>292</v>
      </c>
      <c r="O814">
        <v>291</v>
      </c>
      <c r="P814">
        <v>565</v>
      </c>
      <c r="Q814">
        <v>98.408508134376191</v>
      </c>
      <c r="R814">
        <v>6.2911020666588229</v>
      </c>
      <c r="U814" t="str">
        <f>Tabelle2[[#This Row],[Kundenhierarchie 1]]&amp;Tabelle2[[#This Row],[Händler]]&amp;Tabelle2[[#This Row],[Kategorie]]&amp;Tabelle2[[#This Row],[Gruppe]]&amp;Tabelle2[[#This Row],[Name]]</f>
        <v>Edeka KonzernEdeka Rhein Ruhr (ZL)GurkenGurken 720ml GlasSchles. Gurkenhappen, 720ml Glas</v>
      </c>
    </row>
    <row r="815" spans="1:21">
      <c r="A815" t="s">
        <v>16</v>
      </c>
      <c r="B815" t="s">
        <v>21</v>
      </c>
      <c r="C815" t="s">
        <v>7</v>
      </c>
      <c r="D815" t="s">
        <v>259</v>
      </c>
      <c r="E815" t="s">
        <v>257</v>
      </c>
      <c r="F815">
        <v>25</v>
      </c>
      <c r="G815" t="s">
        <v>74</v>
      </c>
      <c r="H815">
        <v>0</v>
      </c>
      <c r="I815">
        <v>0</v>
      </c>
      <c r="J815">
        <v>32.078344405440902</v>
      </c>
      <c r="K815">
        <v>-15.191046079037715</v>
      </c>
      <c r="L815">
        <v>0</v>
      </c>
      <c r="M815">
        <v>450</v>
      </c>
      <c r="N815">
        <v>1</v>
      </c>
      <c r="O815">
        <v>0</v>
      </c>
      <c r="P815">
        <v>565</v>
      </c>
      <c r="Q815">
        <v>46.886679963794982</v>
      </c>
      <c r="R815">
        <v>-15.251241467358824</v>
      </c>
      <c r="U815" t="str">
        <f>Tabelle2[[#This Row],[Kundenhierarchie 1]]&amp;Tabelle2[[#This Row],[Händler]]&amp;Tabelle2[[#This Row],[Kategorie]]&amp;Tabelle2[[#This Row],[Gruppe]]&amp;Tabelle2[[#This Row],[Name]]</f>
        <v>Edeka KonzernEdeka Rhein Ruhr (ZL)GurkenGurken Pure 327mlPure Cornichons Blütenhonig, 10x327ml Gl</v>
      </c>
    </row>
    <row r="816" spans="1:21">
      <c r="A816" t="s">
        <v>16</v>
      </c>
      <c r="B816" t="s">
        <v>21</v>
      </c>
      <c r="C816" t="s">
        <v>7</v>
      </c>
      <c r="D816" t="s">
        <v>259</v>
      </c>
      <c r="E816" t="s">
        <v>258</v>
      </c>
      <c r="F816">
        <v>28</v>
      </c>
      <c r="G816" t="s">
        <v>74</v>
      </c>
      <c r="H816">
        <v>1</v>
      </c>
      <c r="I816">
        <v>0.93150684931506844</v>
      </c>
      <c r="J816">
        <v>17.968915431204426</v>
      </c>
      <c r="K816">
        <v>-14.247592508578489</v>
      </c>
      <c r="L816">
        <v>450</v>
      </c>
      <c r="M816">
        <v>450</v>
      </c>
      <c r="N816">
        <v>292</v>
      </c>
      <c r="O816">
        <v>272</v>
      </c>
      <c r="P816">
        <v>565</v>
      </c>
      <c r="Q816">
        <v>33.057748185546039</v>
      </c>
      <c r="R816">
        <v>-15.088558005974626</v>
      </c>
      <c r="U816" t="str">
        <f>Tabelle2[[#This Row],[Kundenhierarchie 1]]&amp;Tabelle2[[#This Row],[Händler]]&amp;Tabelle2[[#This Row],[Kategorie]]&amp;Tabelle2[[#This Row],[Gruppe]]&amp;Tabelle2[[#This Row],[Name]]</f>
        <v>Edeka KonzernEdeka Rhein Ruhr (ZL)GurkenGurken Pure 327mlPure Cornichons Jalapeño, 10x327ml Gl.</v>
      </c>
    </row>
    <row r="817" spans="1:21">
      <c r="A817" t="s">
        <v>16</v>
      </c>
      <c r="B817" t="s">
        <v>21</v>
      </c>
      <c r="C817" t="s">
        <v>7</v>
      </c>
      <c r="D817" t="s">
        <v>259</v>
      </c>
      <c r="E817" t="s">
        <v>260</v>
      </c>
      <c r="F817">
        <v>23</v>
      </c>
      <c r="G817" t="s">
        <v>63</v>
      </c>
      <c r="H817">
        <v>1</v>
      </c>
      <c r="I817">
        <v>0.9178082191780822</v>
      </c>
      <c r="J817">
        <v>35.067151861015589</v>
      </c>
      <c r="K817">
        <v>-21.743522233107235</v>
      </c>
      <c r="L817">
        <v>450</v>
      </c>
      <c r="M817">
        <v>450</v>
      </c>
      <c r="N817">
        <v>292</v>
      </c>
      <c r="O817">
        <v>268</v>
      </c>
      <c r="P817">
        <v>565</v>
      </c>
      <c r="Q817">
        <v>38.292874580576942</v>
      </c>
      <c r="R817">
        <v>-30.197061108148212</v>
      </c>
      <c r="U817" t="str">
        <f>Tabelle2[[#This Row],[Kundenhierarchie 1]]&amp;Tabelle2[[#This Row],[Händler]]&amp;Tabelle2[[#This Row],[Kategorie]]&amp;Tabelle2[[#This Row],[Gruppe]]&amp;Tabelle2[[#This Row],[Name]]</f>
        <v>Edeka KonzernEdeka Rhein Ruhr (ZL)GurkenGurken Pure 327mlPure Cornichons Kräuter, 10x327ml Gl.</v>
      </c>
    </row>
    <row r="818" spans="1:21">
      <c r="A818" t="s">
        <v>16</v>
      </c>
      <c r="B818" t="s">
        <v>21</v>
      </c>
      <c r="C818" t="s">
        <v>7</v>
      </c>
      <c r="D818" t="s">
        <v>261</v>
      </c>
      <c r="E818" t="s">
        <v>126</v>
      </c>
      <c r="F818">
        <v>5</v>
      </c>
      <c r="G818" t="s">
        <v>51</v>
      </c>
      <c r="H818">
        <v>1</v>
      </c>
      <c r="I818">
        <v>0.99657534246575341</v>
      </c>
      <c r="J818">
        <v>87.120938309214395</v>
      </c>
      <c r="K818">
        <v>-1.133908000900405</v>
      </c>
      <c r="L818">
        <v>450</v>
      </c>
      <c r="M818">
        <v>450</v>
      </c>
      <c r="N818">
        <v>292</v>
      </c>
      <c r="O818">
        <v>291</v>
      </c>
      <c r="P818">
        <v>565</v>
      </c>
      <c r="Q818">
        <v>93.064019738666047</v>
      </c>
      <c r="R818">
        <v>-2.6609070169985927</v>
      </c>
      <c r="U818" t="str">
        <f>Tabelle2[[#This Row],[Kundenhierarchie 1]]&amp;Tabelle2[[#This Row],[Händler]]&amp;Tabelle2[[#This Row],[Kategorie]]&amp;Tabelle2[[#This Row],[Gruppe]]&amp;Tabelle2[[#This Row],[Name]]</f>
        <v>Edeka KonzernEdeka Rhein Ruhr (ZL)GurkenSchlemmertöpfchen 580ml GlasSchlemmert. Bals. Bianco, 580ml, 12er</v>
      </c>
    </row>
    <row r="819" spans="1:21">
      <c r="A819" t="s">
        <v>16</v>
      </c>
      <c r="B819" t="s">
        <v>21</v>
      </c>
      <c r="C819" t="s">
        <v>7</v>
      </c>
      <c r="D819" t="s">
        <v>261</v>
      </c>
      <c r="E819" t="s">
        <v>127</v>
      </c>
      <c r="F819">
        <v>5</v>
      </c>
      <c r="G819" t="s">
        <v>51</v>
      </c>
      <c r="H819">
        <v>0</v>
      </c>
      <c r="I819">
        <v>0</v>
      </c>
      <c r="J819">
        <v>0</v>
      </c>
      <c r="K819">
        <v>0</v>
      </c>
      <c r="L819">
        <v>0</v>
      </c>
      <c r="M819">
        <v>450</v>
      </c>
      <c r="N819">
        <v>1</v>
      </c>
      <c r="O819">
        <v>0</v>
      </c>
      <c r="P819">
        <v>0</v>
      </c>
      <c r="Q819">
        <v>0</v>
      </c>
      <c r="R819">
        <v>0</v>
      </c>
      <c r="U819" t="str">
        <f>Tabelle2[[#This Row],[Kundenhierarchie 1]]&amp;Tabelle2[[#This Row],[Händler]]&amp;Tabelle2[[#This Row],[Kategorie]]&amp;Tabelle2[[#This Row],[Gruppe]]&amp;Tabelle2[[#This Row],[Name]]</f>
        <v>Edeka KonzernEdeka Rhein Ruhr (ZL)GurkenSchlemmertöpfchen 580ml GlasSchlemmert. Bals. Bianco, 580ml, 8er</v>
      </c>
    </row>
    <row r="820" spans="1:21">
      <c r="A820" t="s">
        <v>16</v>
      </c>
      <c r="B820" t="s">
        <v>21</v>
      </c>
      <c r="C820" t="s">
        <v>7</v>
      </c>
      <c r="D820" t="s">
        <v>261</v>
      </c>
      <c r="E820" t="s">
        <v>122</v>
      </c>
      <c r="F820">
        <v>6</v>
      </c>
      <c r="G820" t="s">
        <v>51</v>
      </c>
      <c r="H820">
        <v>1</v>
      </c>
      <c r="I820">
        <v>0.99657534246575341</v>
      </c>
      <c r="J820">
        <v>80.000943971607825</v>
      </c>
      <c r="K820">
        <v>-2.4354033690235877</v>
      </c>
      <c r="L820">
        <v>450</v>
      </c>
      <c r="M820">
        <v>450</v>
      </c>
      <c r="N820">
        <v>292</v>
      </c>
      <c r="O820">
        <v>291</v>
      </c>
      <c r="P820">
        <v>565</v>
      </c>
      <c r="Q820">
        <v>88.58659674219102</v>
      </c>
      <c r="R820">
        <v>-6.1367831381836879</v>
      </c>
      <c r="U820" t="str">
        <f>Tabelle2[[#This Row],[Kundenhierarchie 1]]&amp;Tabelle2[[#This Row],[Händler]]&amp;Tabelle2[[#This Row],[Kategorie]]&amp;Tabelle2[[#This Row],[Gruppe]]&amp;Tabelle2[[#This Row],[Name]]</f>
        <v>Edeka KonzernEdeka Rhein Ruhr (ZL)GurkenSchlemmertöpfchen 580ml GlasSchlemmert. Chili, 580ml, 12er</v>
      </c>
    </row>
    <row r="821" spans="1:21">
      <c r="A821" t="s">
        <v>16</v>
      </c>
      <c r="B821" t="s">
        <v>21</v>
      </c>
      <c r="C821" t="s">
        <v>7</v>
      </c>
      <c r="D821" t="s">
        <v>261</v>
      </c>
      <c r="E821" t="s">
        <v>123</v>
      </c>
      <c r="F821">
        <v>6</v>
      </c>
      <c r="G821" t="s">
        <v>51</v>
      </c>
      <c r="H821">
        <v>0</v>
      </c>
      <c r="I821">
        <v>0</v>
      </c>
      <c r="J821">
        <v>0</v>
      </c>
      <c r="K821">
        <v>0</v>
      </c>
      <c r="L821">
        <v>0</v>
      </c>
      <c r="M821">
        <v>450</v>
      </c>
      <c r="N821">
        <v>1</v>
      </c>
      <c r="O821">
        <v>0</v>
      </c>
      <c r="P821">
        <v>0</v>
      </c>
      <c r="Q821">
        <v>0</v>
      </c>
      <c r="R821">
        <v>0</v>
      </c>
      <c r="U821" t="str">
        <f>Tabelle2[[#This Row],[Kundenhierarchie 1]]&amp;Tabelle2[[#This Row],[Händler]]&amp;Tabelle2[[#This Row],[Kategorie]]&amp;Tabelle2[[#This Row],[Gruppe]]&amp;Tabelle2[[#This Row],[Name]]</f>
        <v>Edeka KonzernEdeka Rhein Ruhr (ZL)GurkenSchlemmertöpfchen 580ml GlasSchlemmert. Chili, 580ml, 8er</v>
      </c>
    </row>
    <row r="822" spans="1:21">
      <c r="A822" t="s">
        <v>16</v>
      </c>
      <c r="B822" t="s">
        <v>21</v>
      </c>
      <c r="C822" t="s">
        <v>7</v>
      </c>
      <c r="D822" t="s">
        <v>261</v>
      </c>
      <c r="E822" t="s">
        <v>124</v>
      </c>
      <c r="F822">
        <v>2</v>
      </c>
      <c r="G822" t="s">
        <v>51</v>
      </c>
      <c r="H822">
        <v>1</v>
      </c>
      <c r="I822">
        <v>0.99657534246575341</v>
      </c>
      <c r="J822">
        <v>96.35940062758101</v>
      </c>
      <c r="K822">
        <v>0.22944325662216158</v>
      </c>
      <c r="L822">
        <v>450</v>
      </c>
      <c r="M822">
        <v>450</v>
      </c>
      <c r="N822">
        <v>292</v>
      </c>
      <c r="O822">
        <v>291</v>
      </c>
      <c r="P822">
        <v>565</v>
      </c>
      <c r="Q822">
        <v>99.368691310159264</v>
      </c>
      <c r="R822">
        <v>1.9061987673428575</v>
      </c>
      <c r="U822" t="str">
        <f>Tabelle2[[#This Row],[Kundenhierarchie 1]]&amp;Tabelle2[[#This Row],[Händler]]&amp;Tabelle2[[#This Row],[Kategorie]]&amp;Tabelle2[[#This Row],[Gruppe]]&amp;Tabelle2[[#This Row],[Name]]</f>
        <v>Edeka KonzernEdeka Rhein Ruhr (ZL)GurkenSchlemmertöpfchen 580ml GlasSchlemmert. Honig, 580ml, 12er</v>
      </c>
    </row>
    <row r="823" spans="1:21">
      <c r="A823" t="s">
        <v>16</v>
      </c>
      <c r="B823" t="s">
        <v>21</v>
      </c>
      <c r="C823" t="s">
        <v>7</v>
      </c>
      <c r="D823" t="s">
        <v>261</v>
      </c>
      <c r="E823" t="s">
        <v>125</v>
      </c>
      <c r="F823">
        <v>2</v>
      </c>
      <c r="G823" t="s">
        <v>51</v>
      </c>
      <c r="H823">
        <v>0</v>
      </c>
      <c r="I823">
        <v>0</v>
      </c>
      <c r="J823">
        <v>0</v>
      </c>
      <c r="K823">
        <v>0</v>
      </c>
      <c r="L823">
        <v>0</v>
      </c>
      <c r="M823">
        <v>450</v>
      </c>
      <c r="N823">
        <v>1</v>
      </c>
      <c r="O823">
        <v>0</v>
      </c>
      <c r="P823">
        <v>0</v>
      </c>
      <c r="Q823">
        <v>0</v>
      </c>
      <c r="R823">
        <v>0</v>
      </c>
      <c r="U823" t="str">
        <f>Tabelle2[[#This Row],[Kundenhierarchie 1]]&amp;Tabelle2[[#This Row],[Händler]]&amp;Tabelle2[[#This Row],[Kategorie]]&amp;Tabelle2[[#This Row],[Gruppe]]&amp;Tabelle2[[#This Row],[Name]]</f>
        <v>Edeka KonzernEdeka Rhein Ruhr (ZL)GurkenSchlemmertöpfchen 580ml GlasSchlemmert. Honig, 580ml, 8er</v>
      </c>
    </row>
    <row r="824" spans="1:21">
      <c r="A824" t="s">
        <v>16</v>
      </c>
      <c r="B824" t="s">
        <v>21</v>
      </c>
      <c r="C824" t="s">
        <v>7</v>
      </c>
      <c r="D824" t="s">
        <v>261</v>
      </c>
      <c r="E824" t="s">
        <v>120</v>
      </c>
      <c r="F824">
        <v>16</v>
      </c>
      <c r="G824" t="s">
        <v>63</v>
      </c>
      <c r="H824">
        <v>1</v>
      </c>
      <c r="I824">
        <v>0.98972602739726023</v>
      </c>
      <c r="J824">
        <v>71.765838143732523</v>
      </c>
      <c r="K824">
        <v>1.3258393208334269</v>
      </c>
      <c r="L824">
        <v>450</v>
      </c>
      <c r="M824">
        <v>450</v>
      </c>
      <c r="N824">
        <v>292</v>
      </c>
      <c r="O824">
        <v>289</v>
      </c>
      <c r="P824">
        <v>565</v>
      </c>
      <c r="Q824">
        <v>75.089854431254352</v>
      </c>
      <c r="R824">
        <v>-9.3333954706324818</v>
      </c>
      <c r="U824" t="str">
        <f>Tabelle2[[#This Row],[Kundenhierarchie 1]]&amp;Tabelle2[[#This Row],[Händler]]&amp;Tabelle2[[#This Row],[Kategorie]]&amp;Tabelle2[[#This Row],[Gruppe]]&amp;Tabelle2[[#This Row],[Name]]</f>
        <v>Edeka KonzernEdeka Rhein Ruhr (ZL)GurkenSchlemmertöpfchen 580ml GlasSchlemmert. Honig-Chili, 580ml, 12er</v>
      </c>
    </row>
    <row r="825" spans="1:21">
      <c r="A825" t="s">
        <v>16</v>
      </c>
      <c r="B825" t="s">
        <v>21</v>
      </c>
      <c r="C825" t="s">
        <v>7</v>
      </c>
      <c r="D825" t="s">
        <v>261</v>
      </c>
      <c r="E825" t="s">
        <v>121</v>
      </c>
      <c r="F825">
        <v>16</v>
      </c>
      <c r="G825" t="s">
        <v>63</v>
      </c>
      <c r="H825">
        <v>0</v>
      </c>
      <c r="I825">
        <v>0</v>
      </c>
      <c r="J825">
        <v>0</v>
      </c>
      <c r="K825">
        <v>0</v>
      </c>
      <c r="L825">
        <v>0</v>
      </c>
      <c r="M825">
        <v>450</v>
      </c>
      <c r="N825">
        <v>1</v>
      </c>
      <c r="O825">
        <v>0</v>
      </c>
      <c r="P825">
        <v>0</v>
      </c>
      <c r="Q825">
        <v>0</v>
      </c>
      <c r="R825">
        <v>0</v>
      </c>
      <c r="U825" t="str">
        <f>Tabelle2[[#This Row],[Kundenhierarchie 1]]&amp;Tabelle2[[#This Row],[Händler]]&amp;Tabelle2[[#This Row],[Kategorie]]&amp;Tabelle2[[#This Row],[Gruppe]]&amp;Tabelle2[[#This Row],[Name]]</f>
        <v>Edeka KonzernEdeka Rhein Ruhr (ZL)GurkenSchlemmertöpfchen 580ml GlasSchlemmert. Honig-Chili, 580ml, 8er</v>
      </c>
    </row>
    <row r="826" spans="1:21">
      <c r="A826" t="s">
        <v>16</v>
      </c>
      <c r="B826" t="s">
        <v>21</v>
      </c>
      <c r="C826" t="s">
        <v>7</v>
      </c>
      <c r="D826" t="s">
        <v>261</v>
      </c>
      <c r="E826" t="s">
        <v>117</v>
      </c>
      <c r="F826">
        <v>1</v>
      </c>
      <c r="G826" t="s">
        <v>51</v>
      </c>
      <c r="H826">
        <v>0</v>
      </c>
      <c r="I826">
        <v>0</v>
      </c>
      <c r="J826">
        <v>0</v>
      </c>
      <c r="K826">
        <v>0</v>
      </c>
      <c r="L826">
        <v>0</v>
      </c>
      <c r="M826">
        <v>450</v>
      </c>
      <c r="N826">
        <v>1</v>
      </c>
      <c r="O826">
        <v>0</v>
      </c>
      <c r="P826">
        <v>0</v>
      </c>
      <c r="Q826">
        <v>0</v>
      </c>
      <c r="R826">
        <v>0</v>
      </c>
      <c r="U826" t="str">
        <f>Tabelle2[[#This Row],[Kundenhierarchie 1]]&amp;Tabelle2[[#This Row],[Händler]]&amp;Tabelle2[[#This Row],[Kategorie]]&amp;Tabelle2[[#This Row],[Gruppe]]&amp;Tabelle2[[#This Row],[Name]]</f>
        <v>Edeka KonzernEdeka Rhein Ruhr (ZL)GurkenSchlemmertöpfchen 580ml GlasSchlemmert. Kraeuter, 580ml, 8er</v>
      </c>
    </row>
    <row r="827" spans="1:21">
      <c r="A827" t="s">
        <v>16</v>
      </c>
      <c r="B827" t="s">
        <v>21</v>
      </c>
      <c r="C827" t="s">
        <v>7</v>
      </c>
      <c r="D827" t="s">
        <v>261</v>
      </c>
      <c r="E827" t="s">
        <v>116</v>
      </c>
      <c r="F827">
        <v>1</v>
      </c>
      <c r="G827" t="s">
        <v>51</v>
      </c>
      <c r="H827">
        <v>1</v>
      </c>
      <c r="I827">
        <v>0.99657534246575341</v>
      </c>
      <c r="J827">
        <v>94.710108206570851</v>
      </c>
      <c r="K827">
        <v>-0.49639148721641391</v>
      </c>
      <c r="L827">
        <v>450</v>
      </c>
      <c r="M827">
        <v>450</v>
      </c>
      <c r="N827">
        <v>292</v>
      </c>
      <c r="O827">
        <v>291</v>
      </c>
      <c r="P827">
        <v>565</v>
      </c>
      <c r="Q827">
        <v>98.691096916121793</v>
      </c>
      <c r="R827">
        <v>-0.83371915657940576</v>
      </c>
      <c r="U827" t="str">
        <f>Tabelle2[[#This Row],[Kundenhierarchie 1]]&amp;Tabelle2[[#This Row],[Händler]]&amp;Tabelle2[[#This Row],[Kategorie]]&amp;Tabelle2[[#This Row],[Gruppe]]&amp;Tabelle2[[#This Row],[Name]]</f>
        <v>Edeka KonzernEdeka Rhein Ruhr (ZL)GurkenSchlemmertöpfchen 580ml GlasSchlemmert. Kräuter, 580ml, 12er</v>
      </c>
    </row>
    <row r="828" spans="1:21">
      <c r="A828" t="s">
        <v>16</v>
      </c>
      <c r="B828" t="s">
        <v>21</v>
      </c>
      <c r="C828" t="s">
        <v>12</v>
      </c>
      <c r="D828" t="s">
        <v>271</v>
      </c>
      <c r="E828" t="s">
        <v>262</v>
      </c>
      <c r="F828">
        <v>9</v>
      </c>
      <c r="G828" t="s">
        <v>74</v>
      </c>
      <c r="H828">
        <v>0</v>
      </c>
      <c r="I828">
        <v>0</v>
      </c>
      <c r="J828">
        <v>0</v>
      </c>
      <c r="K828">
        <v>0</v>
      </c>
      <c r="L828">
        <v>0</v>
      </c>
      <c r="M828">
        <v>450</v>
      </c>
      <c r="N828">
        <v>1</v>
      </c>
      <c r="O828">
        <v>0</v>
      </c>
      <c r="P828">
        <v>565</v>
      </c>
      <c r="Q828">
        <v>0</v>
      </c>
      <c r="R828">
        <v>0</v>
      </c>
      <c r="U828" t="str">
        <f>Tabelle2[[#This Row],[Kundenhierarchie 1]]&amp;Tabelle2[[#This Row],[Händler]]&amp;Tabelle2[[#This Row],[Kategorie]]&amp;Tabelle2[[#This Row],[Gruppe]]&amp;Tabelle2[[#This Row],[Name]]</f>
        <v>Edeka KonzernEdeka Rhein Ruhr (ZL)SenfSenf FamilienglasKühne Senf körnig, 250ml Fam.glas 10er</v>
      </c>
    </row>
    <row r="829" spans="1:21">
      <c r="A829" t="s">
        <v>16</v>
      </c>
      <c r="B829" t="s">
        <v>21</v>
      </c>
      <c r="C829" t="s">
        <v>12</v>
      </c>
      <c r="D829" t="s">
        <v>271</v>
      </c>
      <c r="E829" t="s">
        <v>263</v>
      </c>
      <c r="F829">
        <v>6</v>
      </c>
      <c r="G829" t="s">
        <v>74</v>
      </c>
      <c r="H829">
        <v>0</v>
      </c>
      <c r="I829">
        <v>0</v>
      </c>
      <c r="J829">
        <v>0</v>
      </c>
      <c r="K829">
        <v>0</v>
      </c>
      <c r="L829">
        <v>0</v>
      </c>
      <c r="M829">
        <v>450</v>
      </c>
      <c r="N829">
        <v>1</v>
      </c>
      <c r="O829">
        <v>0</v>
      </c>
      <c r="P829">
        <v>565</v>
      </c>
      <c r="Q829">
        <v>0</v>
      </c>
      <c r="R829">
        <v>0</v>
      </c>
      <c r="U829" t="str">
        <f>Tabelle2[[#This Row],[Kundenhierarchie 1]]&amp;Tabelle2[[#This Row],[Händler]]&amp;Tabelle2[[#This Row],[Kategorie]]&amp;Tabelle2[[#This Row],[Gruppe]]&amp;Tabelle2[[#This Row],[Name]]</f>
        <v>Edeka KonzernEdeka Rhein Ruhr (ZL)SenfSenf FamilienglasKühne Senf Kräuter, 250ml Fam.glas 10er</v>
      </c>
    </row>
    <row r="830" spans="1:21">
      <c r="A830" t="s">
        <v>16</v>
      </c>
      <c r="B830" t="s">
        <v>21</v>
      </c>
      <c r="C830" t="s">
        <v>12</v>
      </c>
      <c r="D830" t="s">
        <v>271</v>
      </c>
      <c r="E830" t="s">
        <v>264</v>
      </c>
      <c r="F830">
        <v>1</v>
      </c>
      <c r="G830" t="s">
        <v>51</v>
      </c>
      <c r="H830">
        <v>1</v>
      </c>
      <c r="I830">
        <v>0</v>
      </c>
      <c r="J830">
        <v>86.970554810718824</v>
      </c>
      <c r="K830">
        <v>65.609986697407308</v>
      </c>
      <c r="L830">
        <v>450</v>
      </c>
      <c r="M830">
        <v>450</v>
      </c>
      <c r="N830">
        <v>1</v>
      </c>
      <c r="O830">
        <v>0</v>
      </c>
      <c r="P830">
        <v>565</v>
      </c>
      <c r="Q830">
        <v>93.900999361950426</v>
      </c>
      <c r="R830">
        <v>72.555052281507116</v>
      </c>
      <c r="U830" t="str">
        <f>Tabelle2[[#This Row],[Kundenhierarchie 1]]&amp;Tabelle2[[#This Row],[Händler]]&amp;Tabelle2[[#This Row],[Kategorie]]&amp;Tabelle2[[#This Row],[Gruppe]]&amp;Tabelle2[[#This Row],[Name]]</f>
        <v>Edeka KonzernEdeka Rhein Ruhr (ZL)SenfSenf FamilienglasKühne Senf mittelsch., 250ml Fam.gl 10er</v>
      </c>
    </row>
    <row r="831" spans="1:21">
      <c r="A831" t="s">
        <v>16</v>
      </c>
      <c r="B831" t="s">
        <v>21</v>
      </c>
      <c r="C831" t="s">
        <v>12</v>
      </c>
      <c r="D831" t="s">
        <v>271</v>
      </c>
      <c r="E831" t="s">
        <v>265</v>
      </c>
      <c r="F831">
        <v>8</v>
      </c>
      <c r="G831" t="s">
        <v>74</v>
      </c>
      <c r="H831">
        <v>0</v>
      </c>
      <c r="I831">
        <v>0</v>
      </c>
      <c r="J831">
        <v>0</v>
      </c>
      <c r="K831">
        <v>0</v>
      </c>
      <c r="L831">
        <v>0</v>
      </c>
      <c r="M831">
        <v>450</v>
      </c>
      <c r="N831">
        <v>1</v>
      </c>
      <c r="O831">
        <v>0</v>
      </c>
      <c r="P831">
        <v>565</v>
      </c>
      <c r="Q831">
        <v>0</v>
      </c>
      <c r="R831">
        <v>0</v>
      </c>
      <c r="U831" t="str">
        <f>Tabelle2[[#This Row],[Kundenhierarchie 1]]&amp;Tabelle2[[#This Row],[Händler]]&amp;Tabelle2[[#This Row],[Kategorie]]&amp;Tabelle2[[#This Row],[Gruppe]]&amp;Tabelle2[[#This Row],[Name]]</f>
        <v>Edeka KonzernEdeka Rhein Ruhr (ZL)SenfSenf FamilienglasKühne Senf süß, 250ml Fam.glas 10er</v>
      </c>
    </row>
    <row r="832" spans="1:21">
      <c r="A832" t="s">
        <v>16</v>
      </c>
      <c r="B832" t="s">
        <v>21</v>
      </c>
      <c r="C832" t="s">
        <v>12</v>
      </c>
      <c r="D832" t="s">
        <v>276</v>
      </c>
      <c r="E832" t="s">
        <v>266</v>
      </c>
      <c r="F832">
        <v>11</v>
      </c>
      <c r="G832" t="s">
        <v>74</v>
      </c>
      <c r="H832">
        <v>1</v>
      </c>
      <c r="I832">
        <v>0</v>
      </c>
      <c r="J832">
        <v>34.065527924811732</v>
      </c>
      <c r="K832">
        <v>9.6730417884317674</v>
      </c>
      <c r="L832">
        <v>450</v>
      </c>
      <c r="M832">
        <v>450</v>
      </c>
      <c r="N832">
        <v>1</v>
      </c>
      <c r="O832">
        <v>0</v>
      </c>
      <c r="P832">
        <v>565</v>
      </c>
      <c r="Q832">
        <v>51.927907401736171</v>
      </c>
      <c r="R832">
        <v>13.312916252308639</v>
      </c>
      <c r="U832" t="str">
        <f>Tabelle2[[#This Row],[Kundenhierarchie 1]]&amp;Tabelle2[[#This Row],[Händler]]&amp;Tabelle2[[#This Row],[Kategorie]]&amp;Tabelle2[[#This Row],[Gruppe]]&amp;Tabelle2[[#This Row],[Name]]</f>
        <v>Edeka KonzernEdeka Rhein Ruhr (ZL)SenfSenf Kopfsteher / SqueezeKühne Habanero Chili Senf 8x250ml Sq.</v>
      </c>
    </row>
    <row r="833" spans="1:21">
      <c r="A833" t="s">
        <v>16</v>
      </c>
      <c r="B833" t="s">
        <v>21</v>
      </c>
      <c r="C833" t="s">
        <v>12</v>
      </c>
      <c r="D833" t="s">
        <v>276</v>
      </c>
      <c r="E833" t="s">
        <v>267</v>
      </c>
      <c r="F833">
        <v>10</v>
      </c>
      <c r="G833" t="s">
        <v>74</v>
      </c>
      <c r="H833">
        <v>1</v>
      </c>
      <c r="I833">
        <v>0</v>
      </c>
      <c r="J833">
        <v>35.054694366754219</v>
      </c>
      <c r="K833">
        <v>13.189602545160835</v>
      </c>
      <c r="L833">
        <v>450</v>
      </c>
      <c r="M833">
        <v>450</v>
      </c>
      <c r="N833">
        <v>1</v>
      </c>
      <c r="O833">
        <v>0</v>
      </c>
      <c r="P833">
        <v>565</v>
      </c>
      <c r="Q833">
        <v>51.267331272241655</v>
      </c>
      <c r="R833">
        <v>23.985587715175907</v>
      </c>
      <c r="U833" t="str">
        <f>Tabelle2[[#This Row],[Kundenhierarchie 1]]&amp;Tabelle2[[#This Row],[Händler]]&amp;Tabelle2[[#This Row],[Kategorie]]&amp;Tabelle2[[#This Row],[Gruppe]]&amp;Tabelle2[[#This Row],[Name]]</f>
        <v>Edeka KonzernEdeka Rhein Ruhr (ZL)SenfSenf Kopfsteher / SqueezeKühne Hot Dog Senf 8x250ml Squeeze</v>
      </c>
    </row>
    <row r="834" spans="1:21">
      <c r="A834" t="s">
        <v>16</v>
      </c>
      <c r="B834" t="s">
        <v>21</v>
      </c>
      <c r="C834" t="s">
        <v>12</v>
      </c>
      <c r="D834" t="s">
        <v>276</v>
      </c>
      <c r="E834" t="s">
        <v>270</v>
      </c>
      <c r="F834">
        <v>2</v>
      </c>
      <c r="G834" t="s">
        <v>51</v>
      </c>
      <c r="H834">
        <v>1</v>
      </c>
      <c r="I834">
        <v>0</v>
      </c>
      <c r="J834">
        <v>60.468536862783644</v>
      </c>
      <c r="K834">
        <v>20.207363415172953</v>
      </c>
      <c r="L834">
        <v>450</v>
      </c>
      <c r="M834">
        <v>450</v>
      </c>
      <c r="N834">
        <v>1</v>
      </c>
      <c r="O834">
        <v>0</v>
      </c>
      <c r="P834">
        <v>565</v>
      </c>
      <c r="Q834">
        <v>78.132595190797986</v>
      </c>
      <c r="R834">
        <v>28.984092721496836</v>
      </c>
      <c r="U834" t="str">
        <f>Tabelle2[[#This Row],[Kundenhierarchie 1]]&amp;Tabelle2[[#This Row],[Händler]]&amp;Tabelle2[[#This Row],[Kategorie]]&amp;Tabelle2[[#This Row],[Gruppe]]&amp;Tabelle2[[#This Row],[Name]]</f>
        <v>Edeka KonzernEdeka Rhein Ruhr (ZL)SenfSenf Kopfsteher / SqueezeKühne Senf mittelscharf, 250ml  Squeeze</v>
      </c>
    </row>
    <row r="835" spans="1:21">
      <c r="A835" t="s">
        <v>16</v>
      </c>
      <c r="B835" t="s">
        <v>21</v>
      </c>
      <c r="C835" t="s">
        <v>12</v>
      </c>
      <c r="D835" t="s">
        <v>280</v>
      </c>
      <c r="E835" t="s">
        <v>272</v>
      </c>
      <c r="F835">
        <v>5</v>
      </c>
      <c r="G835" t="s">
        <v>74</v>
      </c>
      <c r="H835">
        <v>1</v>
      </c>
      <c r="I835">
        <v>0</v>
      </c>
      <c r="J835">
        <v>40.232179850427293</v>
      </c>
      <c r="K835">
        <v>32.786945481807813</v>
      </c>
      <c r="L835">
        <v>450</v>
      </c>
      <c r="M835">
        <v>450</v>
      </c>
      <c r="N835">
        <v>1</v>
      </c>
      <c r="O835">
        <v>0</v>
      </c>
      <c r="P835">
        <v>565</v>
      </c>
      <c r="Q835">
        <v>54.828923672583187</v>
      </c>
      <c r="R835">
        <v>46.509227571819608</v>
      </c>
      <c r="U835" t="str">
        <f>Tabelle2[[#This Row],[Kundenhierarchie 1]]&amp;Tabelle2[[#This Row],[Händler]]&amp;Tabelle2[[#This Row],[Kategorie]]&amp;Tabelle2[[#This Row],[Gruppe]]&amp;Tabelle2[[#This Row],[Name]]</f>
        <v>Edeka KonzernEdeka Rhein Ruhr (ZL)SenfSenf StandtubenSenf mittelscharf, 875ml Standtb.10er</v>
      </c>
    </row>
    <row r="836" spans="1:21">
      <c r="A836" t="s">
        <v>16</v>
      </c>
      <c r="B836" t="s">
        <v>21</v>
      </c>
      <c r="C836" t="s">
        <v>12</v>
      </c>
      <c r="D836" t="s">
        <v>282</v>
      </c>
      <c r="E836" t="s">
        <v>273</v>
      </c>
      <c r="F836">
        <v>3</v>
      </c>
      <c r="G836" t="s">
        <v>63</v>
      </c>
      <c r="H836">
        <v>1</v>
      </c>
      <c r="I836">
        <v>0</v>
      </c>
      <c r="J836">
        <v>41.895551196357395</v>
      </c>
      <c r="K836">
        <v>36.24125440529135</v>
      </c>
      <c r="L836">
        <v>450</v>
      </c>
      <c r="M836">
        <v>450</v>
      </c>
      <c r="N836">
        <v>1</v>
      </c>
      <c r="O836">
        <v>0</v>
      </c>
      <c r="P836">
        <v>565</v>
      </c>
      <c r="Q836">
        <v>51.891242751782436</v>
      </c>
      <c r="R836">
        <v>47.673391580316519</v>
      </c>
      <c r="U836" t="str">
        <f>Tabelle2[[#This Row],[Kundenhierarchie 1]]&amp;Tabelle2[[#This Row],[Händler]]&amp;Tabelle2[[#This Row],[Kategorie]]&amp;Tabelle2[[#This Row],[Gruppe]]&amp;Tabelle2[[#This Row],[Name]]</f>
        <v>Edeka KonzernEdeka Rhein Ruhr (ZL)SenfSenf TubenMittelscharfer Senf, 100ml Tube</v>
      </c>
    </row>
    <row r="837" spans="1:21">
      <c r="A837" t="s">
        <v>16</v>
      </c>
      <c r="B837" t="s">
        <v>21</v>
      </c>
      <c r="C837" t="s">
        <v>12</v>
      </c>
      <c r="D837" t="s">
        <v>282</v>
      </c>
      <c r="E837" t="s">
        <v>274</v>
      </c>
      <c r="F837">
        <v>4</v>
      </c>
      <c r="G837" t="s">
        <v>63</v>
      </c>
      <c r="H837">
        <v>1</v>
      </c>
      <c r="I837">
        <v>0</v>
      </c>
      <c r="J837">
        <v>64.200585223522594</v>
      </c>
      <c r="K837">
        <v>55.361233594935321</v>
      </c>
      <c r="L837">
        <v>450</v>
      </c>
      <c r="M837">
        <v>450</v>
      </c>
      <c r="N837">
        <v>1</v>
      </c>
      <c r="O837">
        <v>0</v>
      </c>
      <c r="P837">
        <v>565</v>
      </c>
      <c r="Q837">
        <v>82.182974961069831</v>
      </c>
      <c r="R837">
        <v>73.027407195497361</v>
      </c>
      <c r="U837" t="str">
        <f>Tabelle2[[#This Row],[Kundenhierarchie 1]]&amp;Tabelle2[[#This Row],[Händler]]&amp;Tabelle2[[#This Row],[Kategorie]]&amp;Tabelle2[[#This Row],[Gruppe]]&amp;Tabelle2[[#This Row],[Name]]</f>
        <v>Edeka KonzernEdeka Rhein Ruhr (ZL)SenfSenf TubenSenf mittelscharf, 200ml Tube</v>
      </c>
    </row>
    <row r="838" spans="1:21">
      <c r="A838" t="s">
        <v>16</v>
      </c>
      <c r="B838" t="s">
        <v>21</v>
      </c>
      <c r="C838" t="s">
        <v>11</v>
      </c>
      <c r="D838" t="s">
        <v>285</v>
      </c>
      <c r="E838" t="s">
        <v>275</v>
      </c>
      <c r="F838">
        <v>6</v>
      </c>
      <c r="G838" t="s">
        <v>51</v>
      </c>
      <c r="H838">
        <v>1</v>
      </c>
      <c r="I838">
        <v>0.89690721649484539</v>
      </c>
      <c r="J838">
        <v>44.281342999901867</v>
      </c>
      <c r="K838">
        <v>-8.0084299217932333</v>
      </c>
      <c r="L838">
        <v>449</v>
      </c>
      <c r="M838">
        <v>449</v>
      </c>
      <c r="N838">
        <v>291</v>
      </c>
      <c r="O838">
        <v>261</v>
      </c>
      <c r="P838">
        <v>565</v>
      </c>
      <c r="Q838">
        <v>64.182119538666129</v>
      </c>
      <c r="R838">
        <v>-13.098426573243728</v>
      </c>
      <c r="U838" t="str">
        <f>Tabelle2[[#This Row],[Kundenhierarchie 1]]&amp;Tabelle2[[#This Row],[Händler]]&amp;Tabelle2[[#This Row],[Kategorie]]&amp;Tabelle2[[#This Row],[Gruppe]]&amp;Tabelle2[[#This Row],[Name]]</f>
        <v>Edeka KonzernEdeka Rhein Ruhr (ZL)WürzsaucenWürzsaucen Made for Meat 235 mlWS Made f.Meat Fl. Roasted Papr., 235ml</v>
      </c>
    </row>
    <row r="839" spans="1:21">
      <c r="A839" t="s">
        <v>16</v>
      </c>
      <c r="B839" t="s">
        <v>21</v>
      </c>
      <c r="C839" t="s">
        <v>11</v>
      </c>
      <c r="D839" t="s">
        <v>285</v>
      </c>
      <c r="E839" t="s">
        <v>277</v>
      </c>
      <c r="F839">
        <v>11</v>
      </c>
      <c r="G839" t="s">
        <v>63</v>
      </c>
      <c r="H839">
        <v>1</v>
      </c>
      <c r="I839">
        <v>0.90378006872852235</v>
      </c>
      <c r="J839">
        <v>48.156524716596628</v>
      </c>
      <c r="K839">
        <v>-6.0206450816494881</v>
      </c>
      <c r="L839">
        <v>449</v>
      </c>
      <c r="M839">
        <v>449</v>
      </c>
      <c r="N839">
        <v>291</v>
      </c>
      <c r="O839">
        <v>263</v>
      </c>
      <c r="P839">
        <v>565</v>
      </c>
      <c r="Q839">
        <v>69.400205229989652</v>
      </c>
      <c r="R839">
        <v>-5.6486990237980592</v>
      </c>
      <c r="U839" t="str">
        <f>Tabelle2[[#This Row],[Kundenhierarchie 1]]&amp;Tabelle2[[#This Row],[Händler]]&amp;Tabelle2[[#This Row],[Kategorie]]&amp;Tabelle2[[#This Row],[Gruppe]]&amp;Tabelle2[[#This Row],[Name]]</f>
        <v>Edeka KonzernEdeka Rhein Ruhr (ZL)WürzsaucenWürzsaucen Made for Meat 235 mlWS Made f.Meat Steakh.ArgentinaSty,235ml</v>
      </c>
    </row>
    <row r="840" spans="1:21">
      <c r="A840" t="s">
        <v>16</v>
      </c>
      <c r="B840" t="s">
        <v>21</v>
      </c>
      <c r="C840" t="s">
        <v>11</v>
      </c>
      <c r="D840" t="s">
        <v>285</v>
      </c>
      <c r="E840" t="s">
        <v>278</v>
      </c>
      <c r="F840">
        <v>8</v>
      </c>
      <c r="G840" t="s">
        <v>51</v>
      </c>
      <c r="H840">
        <v>1</v>
      </c>
      <c r="I840">
        <v>0.94845360824742264</v>
      </c>
      <c r="J840">
        <v>57.351345622890435</v>
      </c>
      <c r="K840">
        <v>-10.587911921871992</v>
      </c>
      <c r="L840">
        <v>449</v>
      </c>
      <c r="M840">
        <v>449</v>
      </c>
      <c r="N840">
        <v>291</v>
      </c>
      <c r="O840">
        <v>276</v>
      </c>
      <c r="P840">
        <v>565</v>
      </c>
      <c r="Q840">
        <v>72.86277719124999</v>
      </c>
      <c r="R840">
        <v>-7.6914045754096918</v>
      </c>
      <c r="U840" t="str">
        <f>Tabelle2[[#This Row],[Kundenhierarchie 1]]&amp;Tabelle2[[#This Row],[Händler]]&amp;Tabelle2[[#This Row],[Kategorie]]&amp;Tabelle2[[#This Row],[Gruppe]]&amp;Tabelle2[[#This Row],[Name]]</f>
        <v>Edeka KonzernEdeka Rhein Ruhr (ZL)WürzsaucenWürzsaucen Made for Meat 235 mlWS Made for Meat BBQ Smoked Pep., 235ml</v>
      </c>
    </row>
    <row r="841" spans="1:21">
      <c r="A841" t="s">
        <v>16</v>
      </c>
      <c r="B841" t="s">
        <v>21</v>
      </c>
      <c r="C841" t="s">
        <v>11</v>
      </c>
      <c r="D841" t="s">
        <v>285</v>
      </c>
      <c r="E841" t="s">
        <v>279</v>
      </c>
      <c r="F841">
        <v>4</v>
      </c>
      <c r="G841" t="s">
        <v>51</v>
      </c>
      <c r="H841">
        <v>1</v>
      </c>
      <c r="I841">
        <v>0.94158075601374569</v>
      </c>
      <c r="J841">
        <v>59.893458964448648</v>
      </c>
      <c r="K841">
        <v>-12.482636968825247</v>
      </c>
      <c r="L841">
        <v>449</v>
      </c>
      <c r="M841">
        <v>449</v>
      </c>
      <c r="N841">
        <v>291</v>
      </c>
      <c r="O841">
        <v>274</v>
      </c>
      <c r="P841">
        <v>565</v>
      </c>
      <c r="Q841">
        <v>71.606170852310811</v>
      </c>
      <c r="R841">
        <v>-19.791102676255989</v>
      </c>
      <c r="U841" t="str">
        <f>Tabelle2[[#This Row],[Kundenhierarchie 1]]&amp;Tabelle2[[#This Row],[Händler]]&amp;Tabelle2[[#This Row],[Kategorie]]&amp;Tabelle2[[#This Row],[Gruppe]]&amp;Tabelle2[[#This Row],[Name]]</f>
        <v>Edeka KonzernEdeka Rhein Ruhr (ZL)WürzsaucenWürzsaucen Made for Meat 235 mlWS Made for Meat Burger Sty. Chip, 235ml</v>
      </c>
    </row>
    <row r="842" spans="1:21">
      <c r="A842" t="s">
        <v>16</v>
      </c>
      <c r="B842" t="s">
        <v>21</v>
      </c>
      <c r="C842" t="s">
        <v>11</v>
      </c>
      <c r="D842" t="s">
        <v>285</v>
      </c>
      <c r="E842" t="s">
        <v>281</v>
      </c>
      <c r="F842">
        <v>13</v>
      </c>
      <c r="G842" t="s">
        <v>63</v>
      </c>
      <c r="H842">
        <v>1</v>
      </c>
      <c r="I842">
        <v>0.91752577319587625</v>
      </c>
      <c r="J842">
        <v>56.997716166189235</v>
      </c>
      <c r="K842">
        <v>-6.2101935357168232</v>
      </c>
      <c r="L842">
        <v>449</v>
      </c>
      <c r="M842">
        <v>449</v>
      </c>
      <c r="N842">
        <v>291</v>
      </c>
      <c r="O842">
        <v>267</v>
      </c>
      <c r="P842">
        <v>565</v>
      </c>
      <c r="Q842">
        <v>73.542698418404612</v>
      </c>
      <c r="R842">
        <v>-6.5833106306704678</v>
      </c>
      <c r="U842" t="str">
        <f>Tabelle2[[#This Row],[Kundenhierarchie 1]]&amp;Tabelle2[[#This Row],[Händler]]&amp;Tabelle2[[#This Row],[Kategorie]]&amp;Tabelle2[[#This Row],[Gruppe]]&amp;Tabelle2[[#This Row],[Name]]</f>
        <v>Edeka KonzernEdeka Rhein Ruhr (ZL)WürzsaucenWürzsaucen Made for Meat 235 mlWS Made for Meat Hot Chili Srira., 235ml</v>
      </c>
    </row>
    <row r="843" spans="1:21">
      <c r="A843" t="s">
        <v>16</v>
      </c>
      <c r="B843" t="s">
        <v>21</v>
      </c>
      <c r="C843" t="s">
        <v>11</v>
      </c>
      <c r="D843" t="s">
        <v>285</v>
      </c>
      <c r="E843" t="s">
        <v>283</v>
      </c>
      <c r="F843">
        <v>10</v>
      </c>
      <c r="G843" t="s">
        <v>51</v>
      </c>
      <c r="H843">
        <v>1</v>
      </c>
      <c r="I843">
        <v>0.91752577319587625</v>
      </c>
      <c r="J843">
        <v>34.990117153871154</v>
      </c>
      <c r="K843">
        <v>-14.024560002899291</v>
      </c>
      <c r="L843">
        <v>449</v>
      </c>
      <c r="M843">
        <v>449</v>
      </c>
      <c r="N843">
        <v>291</v>
      </c>
      <c r="O843">
        <v>267</v>
      </c>
      <c r="P843">
        <v>565</v>
      </c>
      <c r="Q843">
        <v>55.431144354705452</v>
      </c>
      <c r="R843">
        <v>-19.09495643208902</v>
      </c>
      <c r="U843" t="str">
        <f>Tabelle2[[#This Row],[Kundenhierarchie 1]]&amp;Tabelle2[[#This Row],[Händler]]&amp;Tabelle2[[#This Row],[Kategorie]]&amp;Tabelle2[[#This Row],[Gruppe]]&amp;Tabelle2[[#This Row],[Name]]</f>
        <v>Edeka KonzernEdeka Rhein Ruhr (ZL)WürzsaucenWürzsaucen Made for Meat 235 mlWS Made For Veggie Knobl. Med., 8x235ml</v>
      </c>
    </row>
    <row r="844" spans="1:21">
      <c r="A844" t="s">
        <v>16</v>
      </c>
      <c r="B844" t="s">
        <v>21</v>
      </c>
      <c r="C844" t="s">
        <v>11</v>
      </c>
      <c r="D844" t="s">
        <v>285</v>
      </c>
      <c r="E844" t="s">
        <v>284</v>
      </c>
      <c r="F844">
        <v>17</v>
      </c>
      <c r="G844" t="s">
        <v>51</v>
      </c>
      <c r="H844">
        <v>1</v>
      </c>
      <c r="I844">
        <v>0.93127147766323026</v>
      </c>
      <c r="J844">
        <v>41.645317744781615</v>
      </c>
      <c r="K844">
        <v>-22.947514174784537</v>
      </c>
      <c r="L844">
        <v>449</v>
      </c>
      <c r="M844">
        <v>449</v>
      </c>
      <c r="N844">
        <v>291</v>
      </c>
      <c r="O844">
        <v>271</v>
      </c>
      <c r="P844">
        <v>565</v>
      </c>
      <c r="Q844">
        <v>57.206170477558764</v>
      </c>
      <c r="R844">
        <v>-26.284362571296718</v>
      </c>
      <c r="U844" t="str">
        <f>Tabelle2[[#This Row],[Kundenhierarchie 1]]&amp;Tabelle2[[#This Row],[Händler]]&amp;Tabelle2[[#This Row],[Kategorie]]&amp;Tabelle2[[#This Row],[Gruppe]]&amp;Tabelle2[[#This Row],[Name]]</f>
        <v>Edeka KonzernEdeka Rhein Ruhr (ZL)WürzsaucenWürzsaucen Made for Meat 235 mlWS Made For Veggie Teriy. Sesam, 8x235ml</v>
      </c>
    </row>
    <row r="845" spans="1:21">
      <c r="A845" t="s">
        <v>16</v>
      </c>
      <c r="B845" t="s">
        <v>21</v>
      </c>
      <c r="C845" t="s">
        <v>11</v>
      </c>
      <c r="D845" t="s">
        <v>293</v>
      </c>
      <c r="E845" t="s">
        <v>286</v>
      </c>
      <c r="F845">
        <v>18</v>
      </c>
      <c r="G845" t="s">
        <v>63</v>
      </c>
      <c r="H845">
        <v>1</v>
      </c>
      <c r="I845">
        <v>0.91752577319587625</v>
      </c>
      <c r="J845">
        <v>42.683234096900975</v>
      </c>
      <c r="K845">
        <v>-3.1882765295281437</v>
      </c>
      <c r="L845">
        <v>449</v>
      </c>
      <c r="M845">
        <v>449</v>
      </c>
      <c r="N845">
        <v>291</v>
      </c>
      <c r="O845">
        <v>267</v>
      </c>
      <c r="P845">
        <v>565</v>
      </c>
      <c r="Q845">
        <v>68.838277918340694</v>
      </c>
      <c r="R845">
        <v>0.5116137587037457</v>
      </c>
      <c r="U845" t="str">
        <f>Tabelle2[[#This Row],[Kundenhierarchie 1]]&amp;Tabelle2[[#This Row],[Händler]]&amp;Tabelle2[[#This Row],[Kategorie]]&amp;Tabelle2[[#This Row],[Gruppe]]&amp;Tabelle2[[#This Row],[Name]]</f>
        <v>Edeka KonzernEdeka Rhein Ruhr (ZL)WürzsaucenWürzsaucen Made for Meat 375 mlWS Made for Meat Bacon Jalapeno, 375ml</v>
      </c>
    </row>
    <row r="846" spans="1:21">
      <c r="A846" t="s">
        <v>16</v>
      </c>
      <c r="B846" t="s">
        <v>21</v>
      </c>
      <c r="C846" t="s">
        <v>11</v>
      </c>
      <c r="D846" t="s">
        <v>293</v>
      </c>
      <c r="E846" t="s">
        <v>287</v>
      </c>
      <c r="F846">
        <v>15</v>
      </c>
      <c r="G846" t="s">
        <v>63</v>
      </c>
      <c r="H846">
        <v>1</v>
      </c>
      <c r="I846">
        <v>0.92096219931271472</v>
      </c>
      <c r="J846">
        <v>37.098262921308091</v>
      </c>
      <c r="K846">
        <v>-6.6604659469212883</v>
      </c>
      <c r="L846">
        <v>449</v>
      </c>
      <c r="M846">
        <v>449</v>
      </c>
      <c r="N846">
        <v>291</v>
      </c>
      <c r="O846">
        <v>268</v>
      </c>
      <c r="P846">
        <v>565</v>
      </c>
      <c r="Q846">
        <v>60.382460763437003</v>
      </c>
      <c r="R846">
        <v>-3.9897633851613037</v>
      </c>
      <c r="U846" t="str">
        <f>Tabelle2[[#This Row],[Kundenhierarchie 1]]&amp;Tabelle2[[#This Row],[Händler]]&amp;Tabelle2[[#This Row],[Kategorie]]&amp;Tabelle2[[#This Row],[Gruppe]]&amp;Tabelle2[[#This Row],[Name]]</f>
        <v>Edeka KonzernEdeka Rhein Ruhr (ZL)WürzsaucenWürzsaucen Made for Meat 375 mlWS Made for Meat BBQ Cranberry, 375ml</v>
      </c>
    </row>
    <row r="847" spans="1:21">
      <c r="A847" t="s">
        <v>16</v>
      </c>
      <c r="B847" t="s">
        <v>21</v>
      </c>
      <c r="C847" t="s">
        <v>11</v>
      </c>
      <c r="D847" t="s">
        <v>293</v>
      </c>
      <c r="E847" t="s">
        <v>288</v>
      </c>
      <c r="F847">
        <v>16</v>
      </c>
      <c r="G847" t="s">
        <v>63</v>
      </c>
      <c r="H847">
        <v>0</v>
      </c>
      <c r="I847">
        <v>0</v>
      </c>
      <c r="J847">
        <v>1.2974069443022884</v>
      </c>
      <c r="K847">
        <v>-12.385039187471852</v>
      </c>
      <c r="L847">
        <v>0</v>
      </c>
      <c r="M847">
        <v>449</v>
      </c>
      <c r="N847">
        <v>1</v>
      </c>
      <c r="O847">
        <v>0</v>
      </c>
      <c r="P847">
        <v>565</v>
      </c>
      <c r="Q847">
        <v>2.149154970438564</v>
      </c>
      <c r="R847">
        <v>-14.018341551697533</v>
      </c>
      <c r="U847" t="str">
        <f>Tabelle2[[#This Row],[Kundenhierarchie 1]]&amp;Tabelle2[[#This Row],[Händler]]&amp;Tabelle2[[#This Row],[Kategorie]]&amp;Tabelle2[[#This Row],[Gruppe]]&amp;Tabelle2[[#This Row],[Name]]</f>
        <v>Edeka KonzernEdeka Rhein Ruhr (ZL)WürzsaucenWürzsaucen Made for Meat 375 mlWS Made for Meat Chili Aji Panca, 375ml</v>
      </c>
    </row>
    <row r="848" spans="1:21">
      <c r="A848" t="s">
        <v>16</v>
      </c>
      <c r="B848" t="s">
        <v>21</v>
      </c>
      <c r="C848" t="s">
        <v>11</v>
      </c>
      <c r="D848" t="s">
        <v>293</v>
      </c>
      <c r="E848" t="s">
        <v>289</v>
      </c>
      <c r="F848">
        <v>19</v>
      </c>
      <c r="G848" t="s">
        <v>74</v>
      </c>
      <c r="H848">
        <v>1</v>
      </c>
      <c r="I848">
        <v>0.92096219931271472</v>
      </c>
      <c r="J848">
        <v>38.378808991074365</v>
      </c>
      <c r="K848">
        <v>-10.01025113592407</v>
      </c>
      <c r="L848">
        <v>449</v>
      </c>
      <c r="M848">
        <v>449</v>
      </c>
      <c r="N848">
        <v>291</v>
      </c>
      <c r="O848">
        <v>268</v>
      </c>
      <c r="P848">
        <v>565</v>
      </c>
      <c r="Q848">
        <v>64.13041277332114</v>
      </c>
      <c r="R848">
        <v>-5.709834749295311</v>
      </c>
      <c r="U848" t="str">
        <f>Tabelle2[[#This Row],[Kundenhierarchie 1]]&amp;Tabelle2[[#This Row],[Händler]]&amp;Tabelle2[[#This Row],[Kategorie]]&amp;Tabelle2[[#This Row],[Gruppe]]&amp;Tabelle2[[#This Row],[Name]]</f>
        <v>Edeka KonzernEdeka Rhein Ruhr (ZL)WürzsaucenWürzsaucen Made for Meat 375 mlWS Made for Meat Grilled Paprika, 375ml</v>
      </c>
    </row>
    <row r="849" spans="1:21">
      <c r="A849" t="s">
        <v>16</v>
      </c>
      <c r="B849" t="s">
        <v>21</v>
      </c>
      <c r="C849" t="s">
        <v>11</v>
      </c>
      <c r="D849" t="s">
        <v>298</v>
      </c>
      <c r="E849" t="s">
        <v>290</v>
      </c>
      <c r="F849">
        <v>9</v>
      </c>
      <c r="G849" t="s">
        <v>51</v>
      </c>
      <c r="H849">
        <v>1</v>
      </c>
      <c r="I849">
        <v>0.98969072164948457</v>
      </c>
      <c r="J849">
        <v>77.647308351436408</v>
      </c>
      <c r="K849">
        <v>5.2989158312670961</v>
      </c>
      <c r="L849">
        <v>449</v>
      </c>
      <c r="M849">
        <v>449</v>
      </c>
      <c r="N849">
        <v>291</v>
      </c>
      <c r="O849">
        <v>288</v>
      </c>
      <c r="P849">
        <v>565</v>
      </c>
      <c r="Q849">
        <v>92.080206871515585</v>
      </c>
      <c r="R849">
        <v>9.4663122825534458</v>
      </c>
      <c r="U849" t="str">
        <f>Tabelle2[[#This Row],[Kundenhierarchie 1]]&amp;Tabelle2[[#This Row],[Händler]]&amp;Tabelle2[[#This Row],[Kategorie]]&amp;Tabelle2[[#This Row],[Gruppe]]&amp;Tabelle2[[#This Row],[Name]]</f>
        <v>Edeka KonzernEdeka Rhein Ruhr (ZL)WürzsaucenWürzsaucen StandardWürzsauce Barbecue, 250ml</v>
      </c>
    </row>
    <row r="850" spans="1:21">
      <c r="A850" t="s">
        <v>16</v>
      </c>
      <c r="B850" t="s">
        <v>21</v>
      </c>
      <c r="C850" t="s">
        <v>11</v>
      </c>
      <c r="D850" t="s">
        <v>298</v>
      </c>
      <c r="E850" t="s">
        <v>291</v>
      </c>
      <c r="F850">
        <v>21</v>
      </c>
      <c r="G850" t="s">
        <v>74</v>
      </c>
      <c r="H850">
        <v>1</v>
      </c>
      <c r="I850">
        <v>0.98969072164948457</v>
      </c>
      <c r="J850">
        <v>69.946959759254256</v>
      </c>
      <c r="K850">
        <v>-9.6423697089029581</v>
      </c>
      <c r="L850">
        <v>449</v>
      </c>
      <c r="M850">
        <v>449</v>
      </c>
      <c r="N850">
        <v>291</v>
      </c>
      <c r="O850">
        <v>288</v>
      </c>
      <c r="P850">
        <v>565</v>
      </c>
      <c r="Q850">
        <v>85.704301814532755</v>
      </c>
      <c r="R850">
        <v>-3.65176604385357</v>
      </c>
      <c r="U850" t="str">
        <f>Tabelle2[[#This Row],[Kundenhierarchie 1]]&amp;Tabelle2[[#This Row],[Händler]]&amp;Tabelle2[[#This Row],[Kategorie]]&amp;Tabelle2[[#This Row],[Gruppe]]&amp;Tabelle2[[#This Row],[Name]]</f>
        <v>Edeka KonzernEdeka Rhein Ruhr (ZL)WürzsaucenWürzsaucen StandardWürzsauce Brandstifter, 250ml</v>
      </c>
    </row>
    <row r="851" spans="1:21">
      <c r="A851" t="s">
        <v>16</v>
      </c>
      <c r="B851" t="s">
        <v>21</v>
      </c>
      <c r="C851" t="s">
        <v>11</v>
      </c>
      <c r="D851" t="s">
        <v>298</v>
      </c>
      <c r="E851" t="s">
        <v>292</v>
      </c>
      <c r="F851">
        <v>23</v>
      </c>
      <c r="G851" t="s">
        <v>74</v>
      </c>
      <c r="H851">
        <v>1</v>
      </c>
      <c r="I851">
        <v>0.9862542955326461</v>
      </c>
      <c r="J851">
        <v>81.117451297356766</v>
      </c>
      <c r="K851">
        <v>13.73396398911639</v>
      </c>
      <c r="L851">
        <v>449</v>
      </c>
      <c r="M851">
        <v>449</v>
      </c>
      <c r="N851">
        <v>291</v>
      </c>
      <c r="O851">
        <v>287</v>
      </c>
      <c r="P851">
        <v>565</v>
      </c>
      <c r="Q851">
        <v>92.453540893635463</v>
      </c>
      <c r="R851">
        <v>7.6966166324230869</v>
      </c>
      <c r="U851" t="str">
        <f>Tabelle2[[#This Row],[Kundenhierarchie 1]]&amp;Tabelle2[[#This Row],[Händler]]&amp;Tabelle2[[#This Row],[Kategorie]]&amp;Tabelle2[[#This Row],[Gruppe]]&amp;Tabelle2[[#This Row],[Name]]</f>
        <v>Edeka KonzernEdeka Rhein Ruhr (ZL)WürzsaucenWürzsaucen StandardWürzsauce China, 250ml</v>
      </c>
    </row>
    <row r="852" spans="1:21">
      <c r="A852" t="s">
        <v>16</v>
      </c>
      <c r="B852" t="s">
        <v>21</v>
      </c>
      <c r="C852" t="s">
        <v>11</v>
      </c>
      <c r="D852" t="s">
        <v>298</v>
      </c>
      <c r="E852" t="s">
        <v>294</v>
      </c>
      <c r="F852">
        <v>20</v>
      </c>
      <c r="G852" t="s">
        <v>74</v>
      </c>
      <c r="H852">
        <v>1</v>
      </c>
      <c r="I852">
        <v>0.98281786941580751</v>
      </c>
      <c r="J852">
        <v>87.385291384431738</v>
      </c>
      <c r="K852">
        <v>0.53189221421087041</v>
      </c>
      <c r="L852">
        <v>449</v>
      </c>
      <c r="M852">
        <v>449</v>
      </c>
      <c r="N852">
        <v>291</v>
      </c>
      <c r="O852">
        <v>286</v>
      </c>
      <c r="P852">
        <v>565</v>
      </c>
      <c r="Q852">
        <v>94.637164566629124</v>
      </c>
      <c r="R852">
        <v>0.55954114875312655</v>
      </c>
      <c r="U852" t="str">
        <f>Tabelle2[[#This Row],[Kundenhierarchie 1]]&amp;Tabelle2[[#This Row],[Händler]]&amp;Tabelle2[[#This Row],[Kategorie]]&amp;Tabelle2[[#This Row],[Gruppe]]&amp;Tabelle2[[#This Row],[Name]]</f>
        <v>Edeka KonzernEdeka Rhein Ruhr (ZL)WürzsaucenWürzsaucen StandardWürzsauce Cocktail, 250ml</v>
      </c>
    </row>
    <row r="853" spans="1:21">
      <c r="A853" t="s">
        <v>16</v>
      </c>
      <c r="B853" t="s">
        <v>21</v>
      </c>
      <c r="C853" t="s">
        <v>11</v>
      </c>
      <c r="D853" t="s">
        <v>298</v>
      </c>
      <c r="E853" t="s">
        <v>295</v>
      </c>
      <c r="F853">
        <v>3</v>
      </c>
      <c r="G853" t="s">
        <v>51</v>
      </c>
      <c r="H853">
        <v>1</v>
      </c>
      <c r="I853">
        <v>0.99312714776632305</v>
      </c>
      <c r="J853">
        <v>83.629721153309035</v>
      </c>
      <c r="K853">
        <v>-2.7721805963717543</v>
      </c>
      <c r="L853">
        <v>449</v>
      </c>
      <c r="M853">
        <v>449</v>
      </c>
      <c r="N853">
        <v>291</v>
      </c>
      <c r="O853">
        <v>289</v>
      </c>
      <c r="P853">
        <v>565</v>
      </c>
      <c r="Q853">
        <v>95.394439783182065</v>
      </c>
      <c r="R853">
        <v>0.90615446275860734</v>
      </c>
      <c r="U853" t="str">
        <f>Tabelle2[[#This Row],[Kundenhierarchie 1]]&amp;Tabelle2[[#This Row],[Händler]]&amp;Tabelle2[[#This Row],[Kategorie]]&amp;Tabelle2[[#This Row],[Gruppe]]&amp;Tabelle2[[#This Row],[Name]]</f>
        <v>Edeka KonzernEdeka Rhein Ruhr (ZL)WürzsaucenWürzsaucen StandardWürzsauce Curry, 250ml</v>
      </c>
    </row>
    <row r="854" spans="1:21">
      <c r="A854" t="s">
        <v>16</v>
      </c>
      <c r="B854" t="s">
        <v>21</v>
      </c>
      <c r="C854" t="s">
        <v>11</v>
      </c>
      <c r="D854" t="s">
        <v>298</v>
      </c>
      <c r="E854" t="s">
        <v>296</v>
      </c>
      <c r="F854">
        <v>7</v>
      </c>
      <c r="G854" t="s">
        <v>51</v>
      </c>
      <c r="H854">
        <v>1</v>
      </c>
      <c r="I854">
        <v>0.99656357388316152</v>
      </c>
      <c r="J854">
        <v>78.085615161602448</v>
      </c>
      <c r="K854">
        <v>1.661048513393359</v>
      </c>
      <c r="L854">
        <v>449</v>
      </c>
      <c r="M854">
        <v>449</v>
      </c>
      <c r="N854">
        <v>291</v>
      </c>
      <c r="O854">
        <v>290</v>
      </c>
      <c r="P854">
        <v>565</v>
      </c>
      <c r="Q854">
        <v>91.341082678811176</v>
      </c>
      <c r="R854">
        <v>2.2040416330868169</v>
      </c>
      <c r="U854" t="str">
        <f>Tabelle2[[#This Row],[Kundenhierarchie 1]]&amp;Tabelle2[[#This Row],[Händler]]&amp;Tabelle2[[#This Row],[Kategorie]]&amp;Tabelle2[[#This Row],[Gruppe]]&amp;Tabelle2[[#This Row],[Name]]</f>
        <v>Edeka KonzernEdeka Rhein Ruhr (ZL)WürzsaucenWürzsaucen StandardWürzsauce Hot Chili, 250ml</v>
      </c>
    </row>
    <row r="855" spans="1:21">
      <c r="A855" t="s">
        <v>16</v>
      </c>
      <c r="B855" t="s">
        <v>21</v>
      </c>
      <c r="C855" t="s">
        <v>11</v>
      </c>
      <c r="D855" t="s">
        <v>298</v>
      </c>
      <c r="E855" t="s">
        <v>297</v>
      </c>
      <c r="F855">
        <v>1</v>
      </c>
      <c r="G855" t="s">
        <v>51</v>
      </c>
      <c r="H855">
        <v>1</v>
      </c>
      <c r="I855">
        <v>0.99656357388316152</v>
      </c>
      <c r="J855">
        <v>76.821744208623684</v>
      </c>
      <c r="K855">
        <v>-3.7383084568336939</v>
      </c>
      <c r="L855">
        <v>449</v>
      </c>
      <c r="M855">
        <v>449</v>
      </c>
      <c r="N855">
        <v>291</v>
      </c>
      <c r="O855">
        <v>290</v>
      </c>
      <c r="P855">
        <v>565</v>
      </c>
      <c r="Q855">
        <v>89.482479406878539</v>
      </c>
      <c r="R855">
        <v>-0.84723986925708061</v>
      </c>
      <c r="U855" t="str">
        <f>Tabelle2[[#This Row],[Kundenhierarchie 1]]&amp;Tabelle2[[#This Row],[Händler]]&amp;Tabelle2[[#This Row],[Kategorie]]&amp;Tabelle2[[#This Row],[Gruppe]]&amp;Tabelle2[[#This Row],[Name]]</f>
        <v>Edeka KonzernEdeka Rhein Ruhr (ZL)WürzsaucenWürzsaucen StandardWürzsauce Knoblauch, 250ml</v>
      </c>
    </row>
    <row r="856" spans="1:21">
      <c r="A856" t="s">
        <v>16</v>
      </c>
      <c r="B856" t="s">
        <v>21</v>
      </c>
      <c r="C856" t="s">
        <v>11</v>
      </c>
      <c r="D856" t="s">
        <v>298</v>
      </c>
      <c r="E856" t="s">
        <v>303</v>
      </c>
      <c r="F856">
        <v>5</v>
      </c>
      <c r="G856" t="s">
        <v>51</v>
      </c>
      <c r="H856">
        <v>1</v>
      </c>
      <c r="I856">
        <v>0.99312714776632305</v>
      </c>
      <c r="J856">
        <v>72.6121067860214</v>
      </c>
      <c r="K856">
        <v>1.0549486572029425</v>
      </c>
      <c r="L856">
        <v>449</v>
      </c>
      <c r="M856">
        <v>449</v>
      </c>
      <c r="N856">
        <v>291</v>
      </c>
      <c r="O856">
        <v>289</v>
      </c>
      <c r="P856">
        <v>565</v>
      </c>
      <c r="Q856">
        <v>90.296982640658769</v>
      </c>
      <c r="R856">
        <v>3.0298939296605454</v>
      </c>
      <c r="U856" t="str">
        <f>Tabelle2[[#This Row],[Kundenhierarchie 1]]&amp;Tabelle2[[#This Row],[Händler]]&amp;Tabelle2[[#This Row],[Kategorie]]&amp;Tabelle2[[#This Row],[Gruppe]]&amp;Tabelle2[[#This Row],[Name]]</f>
        <v>Edeka KonzernEdeka Rhein Ruhr (ZL)WürzsaucenWürzsaucen StandardWürzsauce Mexico, 250ml</v>
      </c>
    </row>
    <row r="857" spans="1:21">
      <c r="A857" t="s">
        <v>16</v>
      </c>
      <c r="B857" t="s">
        <v>21</v>
      </c>
      <c r="C857" t="s">
        <v>11</v>
      </c>
      <c r="D857" t="s">
        <v>298</v>
      </c>
      <c r="E857" t="s">
        <v>299</v>
      </c>
      <c r="F857">
        <v>14</v>
      </c>
      <c r="G857" t="s">
        <v>63</v>
      </c>
      <c r="H857">
        <v>1</v>
      </c>
      <c r="I857">
        <v>0.99312714776632305</v>
      </c>
      <c r="J857">
        <v>84.160879847496304</v>
      </c>
      <c r="K857">
        <v>1.8728670681369977</v>
      </c>
      <c r="L857">
        <v>449</v>
      </c>
      <c r="M857">
        <v>449</v>
      </c>
      <c r="N857">
        <v>291</v>
      </c>
      <c r="O857">
        <v>289</v>
      </c>
      <c r="P857">
        <v>565</v>
      </c>
      <c r="Q857">
        <v>96.173781469883224</v>
      </c>
      <c r="R857">
        <v>5.7507389483663331</v>
      </c>
      <c r="U857" t="str">
        <f>Tabelle2[[#This Row],[Kundenhierarchie 1]]&amp;Tabelle2[[#This Row],[Händler]]&amp;Tabelle2[[#This Row],[Kategorie]]&amp;Tabelle2[[#This Row],[Gruppe]]&amp;Tabelle2[[#This Row],[Name]]</f>
        <v>Edeka KonzernEdeka Rhein Ruhr (ZL)WürzsaucenWürzsaucen StandardWürzsauce Paprikasauce Ungar. Art, 250ml</v>
      </c>
    </row>
    <row r="858" spans="1:21">
      <c r="A858" t="s">
        <v>16</v>
      </c>
      <c r="B858" t="s">
        <v>21</v>
      </c>
      <c r="C858" t="s">
        <v>11</v>
      </c>
      <c r="D858" t="s">
        <v>298</v>
      </c>
      <c r="E858" t="s">
        <v>300</v>
      </c>
      <c r="F858">
        <v>12</v>
      </c>
      <c r="G858" t="s">
        <v>63</v>
      </c>
      <c r="H858">
        <v>1</v>
      </c>
      <c r="I858">
        <v>0.99312714776632305</v>
      </c>
      <c r="J858">
        <v>74.831441541700215</v>
      </c>
      <c r="K858">
        <v>0.24809130603311758</v>
      </c>
      <c r="L858">
        <v>449</v>
      </c>
      <c r="M858">
        <v>449</v>
      </c>
      <c r="N858">
        <v>291</v>
      </c>
      <c r="O858">
        <v>289</v>
      </c>
      <c r="P858">
        <v>565</v>
      </c>
      <c r="Q858">
        <v>92.352133306526255</v>
      </c>
      <c r="R858">
        <v>2.6849290842006468</v>
      </c>
      <c r="U858" t="str">
        <f>Tabelle2[[#This Row],[Kundenhierarchie 1]]&amp;Tabelle2[[#This Row],[Händler]]&amp;Tabelle2[[#This Row],[Kategorie]]&amp;Tabelle2[[#This Row],[Gruppe]]&amp;Tabelle2[[#This Row],[Name]]</f>
        <v>Edeka KonzernEdeka Rhein Ruhr (ZL)WürzsaucenWürzsaucen StandardWürzsauce Schaschlik, 250ml</v>
      </c>
    </row>
    <row r="859" spans="1:21">
      <c r="A859" t="s">
        <v>16</v>
      </c>
      <c r="B859" t="s">
        <v>21</v>
      </c>
      <c r="C859" t="s">
        <v>11</v>
      </c>
      <c r="D859" t="s">
        <v>298</v>
      </c>
      <c r="E859" t="s">
        <v>301</v>
      </c>
      <c r="F859">
        <v>2</v>
      </c>
      <c r="G859" t="s">
        <v>51</v>
      </c>
      <c r="H859">
        <v>1</v>
      </c>
      <c r="I859">
        <v>0.99656357388316152</v>
      </c>
      <c r="J859">
        <v>77.131646815284824</v>
      </c>
      <c r="K859">
        <v>-1.5186975146950674</v>
      </c>
      <c r="L859">
        <v>449</v>
      </c>
      <c r="M859">
        <v>449</v>
      </c>
      <c r="N859">
        <v>291</v>
      </c>
      <c r="O859">
        <v>290</v>
      </c>
      <c r="P859">
        <v>565</v>
      </c>
      <c r="Q859">
        <v>93.081866742576153</v>
      </c>
      <c r="R859">
        <v>1.185267708386391</v>
      </c>
      <c r="U859" t="str">
        <f>Tabelle2[[#This Row],[Kundenhierarchie 1]]&amp;Tabelle2[[#This Row],[Händler]]&amp;Tabelle2[[#This Row],[Kategorie]]&amp;Tabelle2[[#This Row],[Gruppe]]&amp;Tabelle2[[#This Row],[Name]]</f>
        <v>Edeka KonzernEdeka Rhein Ruhr (ZL)WürzsaucenWürzsaucen StandardWürzsauce Steak, 250ml</v>
      </c>
    </row>
    <row r="860" spans="1:21">
      <c r="A860" t="s">
        <v>16</v>
      </c>
      <c r="B860" t="s">
        <v>21</v>
      </c>
      <c r="C860" t="s">
        <v>11</v>
      </c>
      <c r="D860" t="s">
        <v>298</v>
      </c>
      <c r="E860" t="s">
        <v>302</v>
      </c>
      <c r="F860">
        <v>24</v>
      </c>
      <c r="G860" t="s">
        <v>74</v>
      </c>
      <c r="H860">
        <v>1</v>
      </c>
      <c r="I860">
        <v>0.99312714776632305</v>
      </c>
      <c r="J860">
        <v>67.509549435057053</v>
      </c>
      <c r="K860">
        <v>-0.15155972028254894</v>
      </c>
      <c r="L860">
        <v>449</v>
      </c>
      <c r="M860">
        <v>449</v>
      </c>
      <c r="N860">
        <v>291</v>
      </c>
      <c r="O860">
        <v>289</v>
      </c>
      <c r="P860">
        <v>565</v>
      </c>
      <c r="Q860">
        <v>87.320676996205464</v>
      </c>
      <c r="R860">
        <v>5.1880973161261039</v>
      </c>
      <c r="U860" t="str">
        <f>Tabelle2[[#This Row],[Kundenhierarchie 1]]&amp;Tabelle2[[#This Row],[Händler]]&amp;Tabelle2[[#This Row],[Kategorie]]&amp;Tabelle2[[#This Row],[Gruppe]]&amp;Tabelle2[[#This Row],[Name]]</f>
        <v>Edeka KonzernEdeka Rhein Ruhr (ZL)WürzsaucenWürzsaucen StandardWürzsauce Tzatziki, 250ml</v>
      </c>
    </row>
    <row r="861" spans="1:21">
      <c r="A861" t="s">
        <v>16</v>
      </c>
      <c r="B861" t="s">
        <v>21</v>
      </c>
      <c r="C861" t="s">
        <v>11</v>
      </c>
      <c r="D861" t="s">
        <v>298</v>
      </c>
      <c r="E861" t="s">
        <v>304</v>
      </c>
      <c r="F861">
        <v>22</v>
      </c>
      <c r="G861" t="s">
        <v>74</v>
      </c>
      <c r="H861">
        <v>0</v>
      </c>
      <c r="I861">
        <v>0</v>
      </c>
      <c r="J861">
        <v>7.9246998223580114</v>
      </c>
      <c r="K861">
        <v>-2.1997167508221689</v>
      </c>
      <c r="L861">
        <v>0</v>
      </c>
      <c r="M861">
        <v>449</v>
      </c>
      <c r="N861">
        <v>1</v>
      </c>
      <c r="O861">
        <v>0</v>
      </c>
      <c r="P861">
        <v>565</v>
      </c>
      <c r="Q861">
        <v>8.4933703768141147</v>
      </c>
      <c r="R861">
        <v>-7.8098972023806024</v>
      </c>
      <c r="U861" t="str">
        <f>Tabelle2[[#This Row],[Kundenhierarchie 1]]&amp;Tabelle2[[#This Row],[Händler]]&amp;Tabelle2[[#This Row],[Kategorie]]&amp;Tabelle2[[#This Row],[Gruppe]]&amp;Tabelle2[[#This Row],[Name]]</f>
        <v>Edeka KonzernEdeka Rhein Ruhr (ZL)WürzsaucenWürzsaucen StandardWürzsauce Unschuldsengel, 250ml</v>
      </c>
    </row>
    <row r="862" spans="1:21">
      <c r="A862" t="s">
        <v>16</v>
      </c>
      <c r="B862" t="s">
        <v>22</v>
      </c>
      <c r="C862" t="s">
        <v>10</v>
      </c>
      <c r="D862" t="s">
        <v>157</v>
      </c>
      <c r="E862" t="s">
        <v>158</v>
      </c>
      <c r="F862">
        <v>15</v>
      </c>
      <c r="G862" t="s">
        <v>63</v>
      </c>
      <c r="H862">
        <v>0</v>
      </c>
      <c r="I862">
        <v>0</v>
      </c>
      <c r="J862">
        <v>0</v>
      </c>
      <c r="K862">
        <v>0</v>
      </c>
      <c r="L862">
        <v>0</v>
      </c>
      <c r="M862">
        <v>430</v>
      </c>
      <c r="N862">
        <v>1</v>
      </c>
      <c r="O862">
        <v>0</v>
      </c>
      <c r="P862">
        <v>900</v>
      </c>
      <c r="Q862">
        <v>0</v>
      </c>
      <c r="R862">
        <v>0</v>
      </c>
      <c r="U862" t="str">
        <f>Tabelle2[[#This Row],[Kundenhierarchie 1]]&amp;Tabelle2[[#This Row],[Händler]]&amp;Tabelle2[[#This Row],[Kategorie]]&amp;Tabelle2[[#This Row],[Gruppe]]&amp;Tabelle2[[#This Row],[Name]]</f>
        <v>Edeka KonzernEdeka Südbayern (ZL)DressingDressing  500mlKühne Dressing 1000 Islands  0,5l</v>
      </c>
    </row>
    <row r="863" spans="1:21">
      <c r="A863" t="s">
        <v>16</v>
      </c>
      <c r="B863" t="s">
        <v>22</v>
      </c>
      <c r="C863" t="s">
        <v>10</v>
      </c>
      <c r="D863" t="s">
        <v>157</v>
      </c>
      <c r="E863" t="s">
        <v>159</v>
      </c>
      <c r="F863">
        <v>19</v>
      </c>
      <c r="G863" t="s">
        <v>63</v>
      </c>
      <c r="H863">
        <v>0</v>
      </c>
      <c r="I863">
        <v>0</v>
      </c>
      <c r="J863">
        <v>0</v>
      </c>
      <c r="K863">
        <v>0</v>
      </c>
      <c r="L863">
        <v>0</v>
      </c>
      <c r="M863">
        <v>430</v>
      </c>
      <c r="N863">
        <v>1</v>
      </c>
      <c r="O863">
        <v>0</v>
      </c>
      <c r="P863">
        <v>900</v>
      </c>
      <c r="Q863">
        <v>0</v>
      </c>
      <c r="R863">
        <v>0</v>
      </c>
      <c r="U863" t="str">
        <f>Tabelle2[[#This Row],[Kundenhierarchie 1]]&amp;Tabelle2[[#This Row],[Händler]]&amp;Tabelle2[[#This Row],[Kategorie]]&amp;Tabelle2[[#This Row],[Gruppe]]&amp;Tabelle2[[#This Row],[Name]]</f>
        <v>Edeka KonzernEdeka Südbayern (ZL)DressingDressing  500mlKühne Dressing American  0,5l</v>
      </c>
    </row>
    <row r="864" spans="1:21">
      <c r="A864" t="s">
        <v>16</v>
      </c>
      <c r="B864" t="s">
        <v>22</v>
      </c>
      <c r="C864" t="s">
        <v>10</v>
      </c>
      <c r="D864" t="s">
        <v>157</v>
      </c>
      <c r="E864" t="s">
        <v>160</v>
      </c>
      <c r="F864">
        <v>18</v>
      </c>
      <c r="G864" t="s">
        <v>63</v>
      </c>
      <c r="H864">
        <v>1</v>
      </c>
      <c r="I864">
        <v>0.97457627118644063</v>
      </c>
      <c r="J864">
        <v>69.55545704579994</v>
      </c>
      <c r="K864">
        <v>13.221756961695085</v>
      </c>
      <c r="L864">
        <v>430</v>
      </c>
      <c r="M864">
        <v>430</v>
      </c>
      <c r="N864">
        <v>118</v>
      </c>
      <c r="O864">
        <v>115</v>
      </c>
      <c r="P864">
        <v>900</v>
      </c>
      <c r="Q864">
        <v>91.307336989220872</v>
      </c>
      <c r="R864">
        <v>18.986267445563158</v>
      </c>
      <c r="U864" t="str">
        <f>Tabelle2[[#This Row],[Kundenhierarchie 1]]&amp;Tabelle2[[#This Row],[Händler]]&amp;Tabelle2[[#This Row],[Kategorie]]&amp;Tabelle2[[#This Row],[Gruppe]]&amp;Tabelle2[[#This Row],[Name]]</f>
        <v>Edeka KonzernEdeka Südbayern (ZL)DressingDressing  500mlKühne Dressing Balsamico  0,5l</v>
      </c>
    </row>
    <row r="865" spans="1:21">
      <c r="A865" t="s">
        <v>16</v>
      </c>
      <c r="B865" t="s">
        <v>22</v>
      </c>
      <c r="C865" t="s">
        <v>10</v>
      </c>
      <c r="D865" t="s">
        <v>157</v>
      </c>
      <c r="E865" t="s">
        <v>161</v>
      </c>
      <c r="F865">
        <v>13</v>
      </c>
      <c r="G865" t="s">
        <v>63</v>
      </c>
      <c r="H865">
        <v>1</v>
      </c>
      <c r="I865">
        <v>0.92372881355932202</v>
      </c>
      <c r="J865">
        <v>37.472692787520025</v>
      </c>
      <c r="K865">
        <v>2.8456452746903755</v>
      </c>
      <c r="L865">
        <v>430</v>
      </c>
      <c r="M865">
        <v>430</v>
      </c>
      <c r="N865">
        <v>118</v>
      </c>
      <c r="O865">
        <v>109</v>
      </c>
      <c r="P865">
        <v>900</v>
      </c>
      <c r="Q865">
        <v>65.992117117804526</v>
      </c>
      <c r="R865">
        <v>12.33703408480519</v>
      </c>
      <c r="U865" t="str">
        <f>Tabelle2[[#This Row],[Kundenhierarchie 1]]&amp;Tabelle2[[#This Row],[Händler]]&amp;Tabelle2[[#This Row],[Kategorie]]&amp;Tabelle2[[#This Row],[Gruppe]]&amp;Tabelle2[[#This Row],[Name]]</f>
        <v>Edeka KonzernEdeka Südbayern (ZL)DressingDressing  500mlKühne Dressing Caesar 0,5l</v>
      </c>
    </row>
    <row r="866" spans="1:21">
      <c r="A866" t="s">
        <v>16</v>
      </c>
      <c r="B866" t="s">
        <v>22</v>
      </c>
      <c r="C866" t="s">
        <v>10</v>
      </c>
      <c r="D866" t="s">
        <v>157</v>
      </c>
      <c r="E866" t="s">
        <v>135</v>
      </c>
      <c r="F866">
        <v>10</v>
      </c>
      <c r="G866" t="s">
        <v>51</v>
      </c>
      <c r="H866">
        <v>1</v>
      </c>
      <c r="I866">
        <v>0.9576271186440678</v>
      </c>
      <c r="J866">
        <v>68.732394261816864</v>
      </c>
      <c r="K866">
        <v>16.575379377198207</v>
      </c>
      <c r="L866">
        <v>430</v>
      </c>
      <c r="M866">
        <v>430</v>
      </c>
      <c r="N866">
        <v>118</v>
      </c>
      <c r="O866">
        <v>113</v>
      </c>
      <c r="P866">
        <v>900</v>
      </c>
      <c r="Q866">
        <v>92.717144779267528</v>
      </c>
      <c r="R866">
        <v>26.345804433188789</v>
      </c>
      <c r="U866" t="str">
        <f>Tabelle2[[#This Row],[Kundenhierarchie 1]]&amp;Tabelle2[[#This Row],[Händler]]&amp;Tabelle2[[#This Row],[Kategorie]]&amp;Tabelle2[[#This Row],[Gruppe]]&amp;Tabelle2[[#This Row],[Name]]</f>
        <v>Edeka KonzernEdeka Südbayern (ZL)DressingDressing  500mlKühne Dressing French  0,5l</v>
      </c>
    </row>
    <row r="867" spans="1:21">
      <c r="A867" t="s">
        <v>16</v>
      </c>
      <c r="B867" t="s">
        <v>22</v>
      </c>
      <c r="C867" t="s">
        <v>10</v>
      </c>
      <c r="D867" t="s">
        <v>157</v>
      </c>
      <c r="E867" t="s">
        <v>162</v>
      </c>
      <c r="F867">
        <v>16</v>
      </c>
      <c r="G867" t="s">
        <v>63</v>
      </c>
      <c r="H867">
        <v>1</v>
      </c>
      <c r="I867">
        <v>0.94067796610169496</v>
      </c>
      <c r="J867">
        <v>57.341037178510547</v>
      </c>
      <c r="K867">
        <v>10.145811884591266</v>
      </c>
      <c r="L867">
        <v>430</v>
      </c>
      <c r="M867">
        <v>430</v>
      </c>
      <c r="N867">
        <v>118</v>
      </c>
      <c r="O867">
        <v>111</v>
      </c>
      <c r="P867">
        <v>900</v>
      </c>
      <c r="Q867">
        <v>81.262154730735517</v>
      </c>
      <c r="R867">
        <v>22.989113265213007</v>
      </c>
      <c r="U867" t="str">
        <f>Tabelle2[[#This Row],[Kundenhierarchie 1]]&amp;Tabelle2[[#This Row],[Händler]]&amp;Tabelle2[[#This Row],[Kategorie]]&amp;Tabelle2[[#This Row],[Gruppe]]&amp;Tabelle2[[#This Row],[Name]]</f>
        <v>Edeka KonzernEdeka Südbayern (ZL)DressingDressing  500mlKühne Dressing Gartenkräuter  0,5l</v>
      </c>
    </row>
    <row r="868" spans="1:21">
      <c r="A868" t="s">
        <v>16</v>
      </c>
      <c r="B868" t="s">
        <v>22</v>
      </c>
      <c r="C868" t="s">
        <v>10</v>
      </c>
      <c r="D868" t="s">
        <v>157</v>
      </c>
      <c r="E868" t="s">
        <v>134</v>
      </c>
      <c r="F868">
        <v>5</v>
      </c>
      <c r="G868" t="s">
        <v>51</v>
      </c>
      <c r="H868">
        <v>1</v>
      </c>
      <c r="I868">
        <v>0.97457627118644063</v>
      </c>
      <c r="J868">
        <v>68.620683825015334</v>
      </c>
      <c r="K868">
        <v>9.3633787119197294</v>
      </c>
      <c r="L868">
        <v>430</v>
      </c>
      <c r="M868">
        <v>430</v>
      </c>
      <c r="N868">
        <v>118</v>
      </c>
      <c r="O868">
        <v>115</v>
      </c>
      <c r="P868">
        <v>900</v>
      </c>
      <c r="Q868">
        <v>90.480093738074245</v>
      </c>
      <c r="R868">
        <v>10.707847928818808</v>
      </c>
      <c r="U868" t="str">
        <f>Tabelle2[[#This Row],[Kundenhierarchie 1]]&amp;Tabelle2[[#This Row],[Händler]]&amp;Tabelle2[[#This Row],[Kategorie]]&amp;Tabelle2[[#This Row],[Gruppe]]&amp;Tabelle2[[#This Row],[Name]]</f>
        <v>Edeka KonzernEdeka Südbayern (ZL)DressingDressing  500mlKühne Dressing Jogh.-Kräuter leicht 0,5l</v>
      </c>
    </row>
    <row r="869" spans="1:21">
      <c r="A869" t="s">
        <v>16</v>
      </c>
      <c r="B869" t="s">
        <v>22</v>
      </c>
      <c r="C869" t="s">
        <v>10</v>
      </c>
      <c r="D869" t="s">
        <v>157</v>
      </c>
      <c r="E869" t="s">
        <v>132</v>
      </c>
      <c r="F869">
        <v>1</v>
      </c>
      <c r="G869" t="s">
        <v>51</v>
      </c>
      <c r="H869">
        <v>1</v>
      </c>
      <c r="I869">
        <v>0.97457627118644063</v>
      </c>
      <c r="J869">
        <v>90.782718991489475</v>
      </c>
      <c r="K869">
        <v>16.225642667553732</v>
      </c>
      <c r="L869">
        <v>430</v>
      </c>
      <c r="M869">
        <v>430</v>
      </c>
      <c r="N869">
        <v>118</v>
      </c>
      <c r="O869">
        <v>115</v>
      </c>
      <c r="P869">
        <v>900</v>
      </c>
      <c r="Q869">
        <v>96.389816024137303</v>
      </c>
      <c r="R869">
        <v>8.9578694414412325</v>
      </c>
      <c r="U869" t="str">
        <f>Tabelle2[[#This Row],[Kundenhierarchie 1]]&amp;Tabelle2[[#This Row],[Händler]]&amp;Tabelle2[[#This Row],[Kategorie]]&amp;Tabelle2[[#This Row],[Gruppe]]&amp;Tabelle2[[#This Row],[Name]]</f>
        <v>Edeka KonzernEdeka Südbayern (ZL)DressingDressing  500mlKühne Dressing Joghurt  0,5l</v>
      </c>
    </row>
    <row r="870" spans="1:21">
      <c r="A870" t="s">
        <v>16</v>
      </c>
      <c r="B870" t="s">
        <v>22</v>
      </c>
      <c r="C870" t="s">
        <v>10</v>
      </c>
      <c r="D870" t="s">
        <v>157</v>
      </c>
      <c r="E870" t="s">
        <v>133</v>
      </c>
      <c r="F870">
        <v>2</v>
      </c>
      <c r="G870" t="s">
        <v>51</v>
      </c>
      <c r="H870">
        <v>1</v>
      </c>
      <c r="I870">
        <v>0.97457627118644063</v>
      </c>
      <c r="J870">
        <v>72.25064052614465</v>
      </c>
      <c r="K870">
        <v>7.1867169796564285</v>
      </c>
      <c r="L870">
        <v>430</v>
      </c>
      <c r="M870">
        <v>430</v>
      </c>
      <c r="N870">
        <v>118</v>
      </c>
      <c r="O870">
        <v>115</v>
      </c>
      <c r="P870">
        <v>900</v>
      </c>
      <c r="Q870">
        <v>91.229351750276464</v>
      </c>
      <c r="R870">
        <v>10.705803207337695</v>
      </c>
      <c r="U870" t="str">
        <f>Tabelle2[[#This Row],[Kundenhierarchie 1]]&amp;Tabelle2[[#This Row],[Händler]]&amp;Tabelle2[[#This Row],[Kategorie]]&amp;Tabelle2[[#This Row],[Gruppe]]&amp;Tabelle2[[#This Row],[Name]]</f>
        <v>Edeka KonzernEdeka Südbayern (ZL)DressingDressing  500mlKühne Dressing Kräuterwürzig  0,5l</v>
      </c>
    </row>
    <row r="871" spans="1:21">
      <c r="A871" t="s">
        <v>16</v>
      </c>
      <c r="B871" t="s">
        <v>22</v>
      </c>
      <c r="C871" t="s">
        <v>10</v>
      </c>
      <c r="D871" t="s">
        <v>163</v>
      </c>
      <c r="E871" t="s">
        <v>164</v>
      </c>
      <c r="F871">
        <v>26</v>
      </c>
      <c r="G871" t="s">
        <v>74</v>
      </c>
      <c r="H871">
        <v>0</v>
      </c>
      <c r="I871">
        <v>0</v>
      </c>
      <c r="J871">
        <v>0</v>
      </c>
      <c r="K871">
        <v>0</v>
      </c>
      <c r="L871">
        <v>0</v>
      </c>
      <c r="M871">
        <v>430</v>
      </c>
      <c r="N871">
        <v>1</v>
      </c>
      <c r="O871">
        <v>0</v>
      </c>
      <c r="P871">
        <v>900</v>
      </c>
      <c r="Q871">
        <v>0</v>
      </c>
      <c r="R871">
        <v>0</v>
      </c>
      <c r="U871" t="str">
        <f>Tabelle2[[#This Row],[Kundenhierarchie 1]]&amp;Tabelle2[[#This Row],[Händler]]&amp;Tabelle2[[#This Row],[Kategorie]]&amp;Tabelle2[[#This Row],[Gruppe]]&amp;Tabelle2[[#This Row],[Name]]</f>
        <v>Edeka KonzernEdeka Südbayern (ZL)DressingDressing 1lKühne Dressing 1000 Islands, 1l Fl.</v>
      </c>
    </row>
    <row r="872" spans="1:21">
      <c r="A872" t="s">
        <v>16</v>
      </c>
      <c r="B872" t="s">
        <v>22</v>
      </c>
      <c r="C872" t="s">
        <v>10</v>
      </c>
      <c r="D872" t="s">
        <v>163</v>
      </c>
      <c r="E872" t="s">
        <v>165</v>
      </c>
      <c r="F872">
        <v>27</v>
      </c>
      <c r="G872" t="s">
        <v>74</v>
      </c>
      <c r="H872">
        <v>0</v>
      </c>
      <c r="I872">
        <v>0</v>
      </c>
      <c r="J872">
        <v>0</v>
      </c>
      <c r="K872">
        <v>0</v>
      </c>
      <c r="L872">
        <v>0</v>
      </c>
      <c r="M872">
        <v>430</v>
      </c>
      <c r="N872">
        <v>1</v>
      </c>
      <c r="O872">
        <v>0</v>
      </c>
      <c r="P872">
        <v>0</v>
      </c>
      <c r="Q872">
        <v>0</v>
      </c>
      <c r="R872">
        <v>0</v>
      </c>
      <c r="U872" t="str">
        <f>Tabelle2[[#This Row],[Kundenhierarchie 1]]&amp;Tabelle2[[#This Row],[Händler]]&amp;Tabelle2[[#This Row],[Kategorie]]&amp;Tabelle2[[#This Row],[Gruppe]]&amp;Tabelle2[[#This Row],[Name]]</f>
        <v>Edeka KonzernEdeka Südbayern (ZL)DressingDressing 1lKühne Dressing Balsamico, 1l Fl.</v>
      </c>
    </row>
    <row r="873" spans="1:21">
      <c r="A873" t="s">
        <v>16</v>
      </c>
      <c r="B873" t="s">
        <v>22</v>
      </c>
      <c r="C873" t="s">
        <v>10</v>
      </c>
      <c r="D873" t="s">
        <v>163</v>
      </c>
      <c r="E873" t="s">
        <v>166</v>
      </c>
      <c r="F873">
        <v>25</v>
      </c>
      <c r="G873" t="s">
        <v>74</v>
      </c>
      <c r="H873">
        <v>0</v>
      </c>
      <c r="I873">
        <v>0</v>
      </c>
      <c r="J873">
        <v>0</v>
      </c>
      <c r="K873">
        <v>0</v>
      </c>
      <c r="L873">
        <v>0</v>
      </c>
      <c r="M873">
        <v>430</v>
      </c>
      <c r="N873">
        <v>1</v>
      </c>
      <c r="O873">
        <v>0</v>
      </c>
      <c r="P873">
        <v>900</v>
      </c>
      <c r="Q873">
        <v>0</v>
      </c>
      <c r="R873">
        <v>0</v>
      </c>
      <c r="U873" t="str">
        <f>Tabelle2[[#This Row],[Kundenhierarchie 1]]&amp;Tabelle2[[#This Row],[Händler]]&amp;Tabelle2[[#This Row],[Kategorie]]&amp;Tabelle2[[#This Row],[Gruppe]]&amp;Tabelle2[[#This Row],[Name]]</f>
        <v>Edeka KonzernEdeka Südbayern (ZL)DressingDressing 1lKühne Dressing French  1l Fl.</v>
      </c>
    </row>
    <row r="874" spans="1:21">
      <c r="A874" t="s">
        <v>16</v>
      </c>
      <c r="B874" t="s">
        <v>22</v>
      </c>
      <c r="C874" t="s">
        <v>10</v>
      </c>
      <c r="D874" t="s">
        <v>163</v>
      </c>
      <c r="E874" t="s">
        <v>167</v>
      </c>
      <c r="F874">
        <v>23</v>
      </c>
      <c r="G874" t="s">
        <v>74</v>
      </c>
      <c r="H874">
        <v>0</v>
      </c>
      <c r="I874">
        <v>0</v>
      </c>
      <c r="J874">
        <v>0</v>
      </c>
      <c r="K874">
        <v>0</v>
      </c>
      <c r="L874">
        <v>0</v>
      </c>
      <c r="M874">
        <v>430</v>
      </c>
      <c r="N874">
        <v>1</v>
      </c>
      <c r="O874">
        <v>0</v>
      </c>
      <c r="P874">
        <v>0</v>
      </c>
      <c r="Q874">
        <v>0</v>
      </c>
      <c r="R874">
        <v>0</v>
      </c>
      <c r="U874" t="str">
        <f>Tabelle2[[#This Row],[Kundenhierarchie 1]]&amp;Tabelle2[[#This Row],[Händler]]&amp;Tabelle2[[#This Row],[Kategorie]]&amp;Tabelle2[[#This Row],[Gruppe]]&amp;Tabelle2[[#This Row],[Name]]</f>
        <v>Edeka KonzernEdeka Südbayern (ZL)DressingDressing 1lKühne Dressing Jogh.-Kräuter leicht, 1l</v>
      </c>
    </row>
    <row r="875" spans="1:21">
      <c r="A875" t="s">
        <v>16</v>
      </c>
      <c r="B875" t="s">
        <v>22</v>
      </c>
      <c r="C875" t="s">
        <v>10</v>
      </c>
      <c r="D875" t="s">
        <v>163</v>
      </c>
      <c r="E875" t="s">
        <v>168</v>
      </c>
      <c r="F875">
        <v>17</v>
      </c>
      <c r="G875" t="s">
        <v>63</v>
      </c>
      <c r="H875">
        <v>1</v>
      </c>
      <c r="I875">
        <v>0.72033898305084743</v>
      </c>
      <c r="J875">
        <v>29.704473745345098</v>
      </c>
      <c r="K875">
        <v>3.0447019631519656</v>
      </c>
      <c r="L875">
        <v>430</v>
      </c>
      <c r="M875">
        <v>430</v>
      </c>
      <c r="N875">
        <v>118</v>
      </c>
      <c r="O875">
        <v>85</v>
      </c>
      <c r="P875">
        <v>900</v>
      </c>
      <c r="Q875">
        <v>55.923931012752526</v>
      </c>
      <c r="R875">
        <v>12.770664626174074</v>
      </c>
      <c r="U875" t="str">
        <f>Tabelle2[[#This Row],[Kundenhierarchie 1]]&amp;Tabelle2[[#This Row],[Händler]]&amp;Tabelle2[[#This Row],[Kategorie]]&amp;Tabelle2[[#This Row],[Gruppe]]&amp;Tabelle2[[#This Row],[Name]]</f>
        <v>Edeka KonzernEdeka Südbayern (ZL)DressingDressing 1lKühne Dressing Joghurt  1l Fl.</v>
      </c>
    </row>
    <row r="876" spans="1:21">
      <c r="A876" t="s">
        <v>16</v>
      </c>
      <c r="B876" t="s">
        <v>22</v>
      </c>
      <c r="C876" t="s">
        <v>10</v>
      </c>
      <c r="D876" t="s">
        <v>163</v>
      </c>
      <c r="E876" t="s">
        <v>169</v>
      </c>
      <c r="F876">
        <v>21</v>
      </c>
      <c r="G876" t="s">
        <v>74</v>
      </c>
      <c r="H876">
        <v>0</v>
      </c>
      <c r="I876">
        <v>0</v>
      </c>
      <c r="J876">
        <v>0</v>
      </c>
      <c r="K876">
        <v>0</v>
      </c>
      <c r="L876">
        <v>0</v>
      </c>
      <c r="M876">
        <v>430</v>
      </c>
      <c r="N876">
        <v>1</v>
      </c>
      <c r="O876">
        <v>0</v>
      </c>
      <c r="P876">
        <v>900</v>
      </c>
      <c r="Q876">
        <v>0</v>
      </c>
      <c r="R876">
        <v>0</v>
      </c>
      <c r="U876" t="str">
        <f>Tabelle2[[#This Row],[Kundenhierarchie 1]]&amp;Tabelle2[[#This Row],[Händler]]&amp;Tabelle2[[#This Row],[Kategorie]]&amp;Tabelle2[[#This Row],[Gruppe]]&amp;Tabelle2[[#This Row],[Name]]</f>
        <v>Edeka KonzernEdeka Südbayern (ZL)DressingDressing 1lKühne Dressing Kräuterwürzig  1l Fl.</v>
      </c>
    </row>
    <row r="877" spans="1:21">
      <c r="A877" t="s">
        <v>16</v>
      </c>
      <c r="B877" t="s">
        <v>22</v>
      </c>
      <c r="C877" t="s">
        <v>10</v>
      </c>
      <c r="D877" t="s">
        <v>170</v>
      </c>
      <c r="E877" t="s">
        <v>172</v>
      </c>
      <c r="F877">
        <v>9</v>
      </c>
      <c r="G877" t="s">
        <v>51</v>
      </c>
      <c r="H877">
        <v>0</v>
      </c>
      <c r="I877">
        <v>0</v>
      </c>
      <c r="J877">
        <v>0</v>
      </c>
      <c r="K877">
        <v>-26.74725967683294</v>
      </c>
      <c r="L877">
        <v>0</v>
      </c>
      <c r="M877">
        <v>430</v>
      </c>
      <c r="N877">
        <v>1</v>
      </c>
      <c r="O877">
        <v>0</v>
      </c>
      <c r="P877">
        <v>900</v>
      </c>
      <c r="Q877">
        <v>0</v>
      </c>
      <c r="R877">
        <v>-43.165414874894132</v>
      </c>
      <c r="U877" t="str">
        <f>Tabelle2[[#This Row],[Kundenhierarchie 1]]&amp;Tabelle2[[#This Row],[Händler]]&amp;Tabelle2[[#This Row],[Kategorie]]&amp;Tabelle2[[#This Row],[Gruppe]]&amp;Tabelle2[[#This Row],[Name]]</f>
        <v>Edeka KonzernEdeka Südbayern (ZL)DressingDressing 250mlKühne Dressing Jogh.&amp;Gartenkräuter,250ml</v>
      </c>
    </row>
    <row r="878" spans="1:21">
      <c r="A878" t="s">
        <v>16</v>
      </c>
      <c r="B878" t="s">
        <v>22</v>
      </c>
      <c r="C878" t="s">
        <v>10</v>
      </c>
      <c r="D878" t="s">
        <v>170</v>
      </c>
      <c r="E878" t="s">
        <v>173</v>
      </c>
      <c r="F878">
        <v>22</v>
      </c>
      <c r="G878" t="s">
        <v>74</v>
      </c>
      <c r="H878">
        <v>0</v>
      </c>
      <c r="I878">
        <v>0</v>
      </c>
      <c r="J878">
        <v>0</v>
      </c>
      <c r="K878">
        <v>0</v>
      </c>
      <c r="L878">
        <v>0</v>
      </c>
      <c r="M878">
        <v>430</v>
      </c>
      <c r="N878">
        <v>1</v>
      </c>
      <c r="O878">
        <v>0</v>
      </c>
      <c r="P878">
        <v>900</v>
      </c>
      <c r="Q878">
        <v>0</v>
      </c>
      <c r="R878">
        <v>0</v>
      </c>
      <c r="U878" t="str">
        <f>Tabelle2[[#This Row],[Kundenhierarchie 1]]&amp;Tabelle2[[#This Row],[Händler]]&amp;Tabelle2[[#This Row],[Kategorie]]&amp;Tabelle2[[#This Row],[Gruppe]]&amp;Tabelle2[[#This Row],[Name]]</f>
        <v>Edeka KonzernEdeka Südbayern (ZL)DressingDressing 250mlKühne Dressing Joghurt &amp; Dill, 250ml Fl.</v>
      </c>
    </row>
    <row r="879" spans="1:21">
      <c r="A879" t="s">
        <v>16</v>
      </c>
      <c r="B879" t="s">
        <v>22</v>
      </c>
      <c r="C879" t="s">
        <v>10</v>
      </c>
      <c r="D879" t="s">
        <v>170</v>
      </c>
      <c r="E879" t="s">
        <v>174</v>
      </c>
      <c r="F879">
        <v>20</v>
      </c>
      <c r="G879" t="s">
        <v>63</v>
      </c>
      <c r="H879">
        <v>0</v>
      </c>
      <c r="I879">
        <v>0</v>
      </c>
      <c r="J879">
        <v>0</v>
      </c>
      <c r="K879">
        <v>0</v>
      </c>
      <c r="L879">
        <v>0</v>
      </c>
      <c r="M879">
        <v>430</v>
      </c>
      <c r="N879">
        <v>1</v>
      </c>
      <c r="O879">
        <v>0</v>
      </c>
      <c r="P879">
        <v>900</v>
      </c>
      <c r="Q879">
        <v>0</v>
      </c>
      <c r="R879">
        <v>0</v>
      </c>
      <c r="U879" t="str">
        <f>Tabelle2[[#This Row],[Kundenhierarchie 1]]&amp;Tabelle2[[#This Row],[Händler]]&amp;Tabelle2[[#This Row],[Kategorie]]&amp;Tabelle2[[#This Row],[Gruppe]]&amp;Tabelle2[[#This Row],[Name]]</f>
        <v>Edeka KonzernEdeka Südbayern (ZL)DressingDressing 250mlKühne Dressing Joghurt &amp; Knoblauch,250ml</v>
      </c>
    </row>
    <row r="880" spans="1:21">
      <c r="A880" t="s">
        <v>16</v>
      </c>
      <c r="B880" t="s">
        <v>22</v>
      </c>
      <c r="C880" t="s">
        <v>10</v>
      </c>
      <c r="D880" t="s">
        <v>170</v>
      </c>
      <c r="E880" t="s">
        <v>175</v>
      </c>
      <c r="F880">
        <v>99</v>
      </c>
      <c r="G880" t="s">
        <v>74</v>
      </c>
      <c r="H880">
        <v>0</v>
      </c>
      <c r="I880">
        <v>0</v>
      </c>
      <c r="J880">
        <v>0</v>
      </c>
      <c r="K880">
        <v>0</v>
      </c>
      <c r="L880">
        <v>0</v>
      </c>
      <c r="M880">
        <v>430</v>
      </c>
      <c r="N880">
        <v>1</v>
      </c>
      <c r="O880">
        <v>0</v>
      </c>
      <c r="P880">
        <v>900</v>
      </c>
      <c r="Q880">
        <v>0</v>
      </c>
      <c r="R880">
        <v>0</v>
      </c>
      <c r="U880" t="str">
        <f>Tabelle2[[#This Row],[Kundenhierarchie 1]]&amp;Tabelle2[[#This Row],[Händler]]&amp;Tabelle2[[#This Row],[Kategorie]]&amp;Tabelle2[[#This Row],[Gruppe]]&amp;Tabelle2[[#This Row],[Name]]</f>
        <v>Edeka KonzernEdeka Südbayern (ZL)DressingDressing 250mlKühne Dressing Sylter Art, 250ml</v>
      </c>
    </row>
    <row r="881" spans="1:21">
      <c r="A881" t="s">
        <v>16</v>
      </c>
      <c r="B881" t="s">
        <v>22</v>
      </c>
      <c r="C881" t="s">
        <v>10</v>
      </c>
      <c r="D881" t="s">
        <v>177</v>
      </c>
      <c r="E881" t="s">
        <v>176</v>
      </c>
      <c r="F881">
        <v>24</v>
      </c>
      <c r="G881" t="s">
        <v>74</v>
      </c>
      <c r="H881">
        <v>0</v>
      </c>
      <c r="I881">
        <v>0</v>
      </c>
      <c r="J881">
        <v>0</v>
      </c>
      <c r="K881">
        <v>0</v>
      </c>
      <c r="L881">
        <v>0</v>
      </c>
      <c r="M881">
        <v>430</v>
      </c>
      <c r="N881">
        <v>1</v>
      </c>
      <c r="O881">
        <v>0</v>
      </c>
      <c r="P881">
        <v>900</v>
      </c>
      <c r="Q881">
        <v>0</v>
      </c>
      <c r="R881">
        <v>0</v>
      </c>
      <c r="U881" t="str">
        <f>Tabelle2[[#This Row],[Kundenhierarchie 1]]&amp;Tabelle2[[#This Row],[Händler]]&amp;Tabelle2[[#This Row],[Kategorie]]&amp;Tabelle2[[#This Row],[Gruppe]]&amp;Tabelle2[[#This Row],[Name]]</f>
        <v>Edeka KonzernEdeka Südbayern (ZL)DressingDressing Enjoy 300mlCK Enjoy Balsamico Bianco Vinaigr.,300ml</v>
      </c>
    </row>
    <row r="882" spans="1:21">
      <c r="A882" t="s">
        <v>16</v>
      </c>
      <c r="B882" t="s">
        <v>22</v>
      </c>
      <c r="C882" t="s">
        <v>10</v>
      </c>
      <c r="D882" t="s">
        <v>177</v>
      </c>
      <c r="E882" t="s">
        <v>178</v>
      </c>
      <c r="F882">
        <v>8</v>
      </c>
      <c r="G882" t="s">
        <v>51</v>
      </c>
      <c r="H882">
        <v>0</v>
      </c>
      <c r="I882">
        <v>0</v>
      </c>
      <c r="J882">
        <v>1.1180278371304433</v>
      </c>
      <c r="K882">
        <v>-24.646998388223434</v>
      </c>
      <c r="L882">
        <v>0</v>
      </c>
      <c r="M882">
        <v>430</v>
      </c>
      <c r="N882">
        <v>1</v>
      </c>
      <c r="O882">
        <v>0</v>
      </c>
      <c r="P882">
        <v>900</v>
      </c>
      <c r="Q882">
        <v>2.8955673669423883</v>
      </c>
      <c r="R882">
        <v>-29.439504229417466</v>
      </c>
      <c r="U882" t="str">
        <f>Tabelle2[[#This Row],[Kundenhierarchie 1]]&amp;Tabelle2[[#This Row],[Händler]]&amp;Tabelle2[[#This Row],[Kategorie]]&amp;Tabelle2[[#This Row],[Gruppe]]&amp;Tabelle2[[#This Row],[Name]]</f>
        <v>Edeka KonzernEdeka Südbayern (ZL)DressingDressing Enjoy 300mlCK Enjoy Balsamico Vinaigrette, 300ml</v>
      </c>
    </row>
    <row r="883" spans="1:21">
      <c r="A883" t="s">
        <v>16</v>
      </c>
      <c r="B883" t="s">
        <v>22</v>
      </c>
      <c r="C883" t="s">
        <v>10</v>
      </c>
      <c r="D883" t="s">
        <v>177</v>
      </c>
      <c r="E883" t="s">
        <v>179</v>
      </c>
      <c r="F883">
        <v>12</v>
      </c>
      <c r="G883" t="s">
        <v>63</v>
      </c>
      <c r="H883">
        <v>0</v>
      </c>
      <c r="I883">
        <v>0</v>
      </c>
      <c r="J883">
        <v>6.8348541768851936</v>
      </c>
      <c r="K883">
        <v>-23.35366971810506</v>
      </c>
      <c r="L883">
        <v>0</v>
      </c>
      <c r="M883">
        <v>430</v>
      </c>
      <c r="N883">
        <v>1</v>
      </c>
      <c r="O883">
        <v>0</v>
      </c>
      <c r="P883">
        <v>900</v>
      </c>
      <c r="Q883">
        <v>10.657420103475999</v>
      </c>
      <c r="R883">
        <v>-27.281147792274588</v>
      </c>
      <c r="U883" t="str">
        <f>Tabelle2[[#This Row],[Kundenhierarchie 1]]&amp;Tabelle2[[#This Row],[Händler]]&amp;Tabelle2[[#This Row],[Kategorie]]&amp;Tabelle2[[#This Row],[Gruppe]]&amp;Tabelle2[[#This Row],[Name]]</f>
        <v>Edeka KonzernEdeka Südbayern (ZL)DressingDressing Enjoy 300mlCK Enjoy Himbeer Vinaigrette, 300ml</v>
      </c>
    </row>
    <row r="884" spans="1:21">
      <c r="A884" t="s">
        <v>16</v>
      </c>
      <c r="B884" t="s">
        <v>22</v>
      </c>
      <c r="C884" t="s">
        <v>10</v>
      </c>
      <c r="D884" t="s">
        <v>181</v>
      </c>
      <c r="E884" t="s">
        <v>180</v>
      </c>
      <c r="F884">
        <v>7</v>
      </c>
      <c r="G884" t="s">
        <v>51</v>
      </c>
      <c r="H884">
        <v>1</v>
      </c>
      <c r="I884">
        <v>0.85593220338983056</v>
      </c>
      <c r="J884">
        <v>30.887238238827305</v>
      </c>
      <c r="K884">
        <v>30.887238238827305</v>
      </c>
      <c r="L884">
        <v>430</v>
      </c>
      <c r="M884">
        <v>430</v>
      </c>
      <c r="N884">
        <v>118</v>
      </c>
      <c r="O884">
        <v>101</v>
      </c>
      <c r="P884">
        <v>900</v>
      </c>
      <c r="Q884">
        <v>56.064252925016056</v>
      </c>
      <c r="R884">
        <v>56.064252925016056</v>
      </c>
      <c r="U884" t="str">
        <f>Tabelle2[[#This Row],[Kundenhierarchie 1]]&amp;Tabelle2[[#This Row],[Händler]]&amp;Tabelle2[[#This Row],[Kategorie]]&amp;Tabelle2[[#This Row],[Gruppe]]&amp;Tabelle2[[#This Row],[Name]]</f>
        <v>Edeka KonzernEdeka Südbayern (ZL)DressingDressing Natürlich Gut 250mlNat. GUT Haferdr. Frühlingskr.,250ml,6er</v>
      </c>
    </row>
    <row r="885" spans="1:21">
      <c r="A885" t="s">
        <v>16</v>
      </c>
      <c r="B885" t="s">
        <v>22</v>
      </c>
      <c r="C885" t="s">
        <v>10</v>
      </c>
      <c r="D885" t="s">
        <v>181</v>
      </c>
      <c r="E885" t="s">
        <v>182</v>
      </c>
      <c r="F885">
        <v>11</v>
      </c>
      <c r="G885" t="s">
        <v>51</v>
      </c>
      <c r="H885">
        <v>1</v>
      </c>
      <c r="I885">
        <v>0.88983050847457623</v>
      </c>
      <c r="J885">
        <v>18.218183668146363</v>
      </c>
      <c r="K885">
        <v>18.218183668146363</v>
      </c>
      <c r="L885">
        <v>430</v>
      </c>
      <c r="M885">
        <v>430</v>
      </c>
      <c r="N885">
        <v>118</v>
      </c>
      <c r="O885">
        <v>105</v>
      </c>
      <c r="P885">
        <v>900</v>
      </c>
      <c r="Q885">
        <v>33.226899097670277</v>
      </c>
      <c r="R885">
        <v>33.226899097670277</v>
      </c>
      <c r="U885" t="str">
        <f>Tabelle2[[#This Row],[Kundenhierarchie 1]]&amp;Tabelle2[[#This Row],[Händler]]&amp;Tabelle2[[#This Row],[Kategorie]]&amp;Tabelle2[[#This Row],[Gruppe]]&amp;Tabelle2[[#This Row],[Name]]</f>
        <v>Edeka KonzernEdeka Südbayern (ZL)DressingDressing Natürlich Gut 250mlNat. GUT Haferdr. Sylter Art, 250ml, 6er</v>
      </c>
    </row>
    <row r="886" spans="1:21">
      <c r="A886" t="s">
        <v>16</v>
      </c>
      <c r="B886" t="s">
        <v>22</v>
      </c>
      <c r="C886" t="s">
        <v>10</v>
      </c>
      <c r="D886" t="s">
        <v>181</v>
      </c>
      <c r="E886" t="s">
        <v>183</v>
      </c>
      <c r="F886">
        <v>14</v>
      </c>
      <c r="G886" t="s">
        <v>63</v>
      </c>
      <c r="H886">
        <v>1</v>
      </c>
      <c r="I886">
        <v>0.94915254237288138</v>
      </c>
      <c r="J886">
        <v>46.038450036835989</v>
      </c>
      <c r="K886">
        <v>-1.632204234495287</v>
      </c>
      <c r="L886">
        <v>430</v>
      </c>
      <c r="M886">
        <v>430</v>
      </c>
      <c r="N886">
        <v>118</v>
      </c>
      <c r="O886">
        <v>112</v>
      </c>
      <c r="P886">
        <v>900</v>
      </c>
      <c r="Q886">
        <v>73.807470077002378</v>
      </c>
      <c r="R886">
        <v>-3.4547689971236792</v>
      </c>
      <c r="U886" t="str">
        <f>Tabelle2[[#This Row],[Kundenhierarchie 1]]&amp;Tabelle2[[#This Row],[Händler]]&amp;Tabelle2[[#This Row],[Kategorie]]&amp;Tabelle2[[#This Row],[Gruppe]]&amp;Tabelle2[[#This Row],[Name]]</f>
        <v>Edeka KonzernEdeka Südbayern (ZL)DressingDressing Natürlich Gut 250mlNatürlich Gut Balsamico Granat.,6X250ml</v>
      </c>
    </row>
    <row r="887" spans="1:21">
      <c r="A887" t="s">
        <v>16</v>
      </c>
      <c r="B887" t="s">
        <v>22</v>
      </c>
      <c r="C887" t="s">
        <v>10</v>
      </c>
      <c r="D887" t="s">
        <v>181</v>
      </c>
      <c r="E887" t="s">
        <v>184</v>
      </c>
      <c r="F887">
        <v>6</v>
      </c>
      <c r="G887" t="s">
        <v>51</v>
      </c>
      <c r="H887">
        <v>0</v>
      </c>
      <c r="I887">
        <v>0</v>
      </c>
      <c r="J887">
        <v>2.7642697666113576</v>
      </c>
      <c r="K887">
        <v>-54.50332999723566</v>
      </c>
      <c r="L887">
        <v>0</v>
      </c>
      <c r="M887">
        <v>430</v>
      </c>
      <c r="N887">
        <v>1</v>
      </c>
      <c r="O887">
        <v>0</v>
      </c>
      <c r="P887">
        <v>900</v>
      </c>
      <c r="Q887">
        <v>3.6851716443155289</v>
      </c>
      <c r="R887">
        <v>-68.655851396453855</v>
      </c>
      <c r="U887" t="str">
        <f>Tabelle2[[#This Row],[Kundenhierarchie 1]]&amp;Tabelle2[[#This Row],[Händler]]&amp;Tabelle2[[#This Row],[Kategorie]]&amp;Tabelle2[[#This Row],[Gruppe]]&amp;Tabelle2[[#This Row],[Name]]</f>
        <v>Edeka KonzernEdeka Südbayern (ZL)DressingDressing Natürlich Gut 250mlNatürlich Gut Honig Dijon Senf, 6X250ml</v>
      </c>
    </row>
    <row r="888" spans="1:21">
      <c r="A888" t="s">
        <v>16</v>
      </c>
      <c r="B888" t="s">
        <v>22</v>
      </c>
      <c r="C888" t="s">
        <v>10</v>
      </c>
      <c r="D888" t="s">
        <v>181</v>
      </c>
      <c r="E888" t="s">
        <v>185</v>
      </c>
      <c r="F888">
        <v>4</v>
      </c>
      <c r="G888" t="s">
        <v>51</v>
      </c>
      <c r="H888">
        <v>0</v>
      </c>
      <c r="I888">
        <v>0</v>
      </c>
      <c r="J888">
        <v>1.0929398839182214</v>
      </c>
      <c r="K888">
        <v>-41.847405099104186</v>
      </c>
      <c r="L888">
        <v>0</v>
      </c>
      <c r="M888">
        <v>430</v>
      </c>
      <c r="N888">
        <v>1</v>
      </c>
      <c r="O888">
        <v>0</v>
      </c>
      <c r="P888">
        <v>900</v>
      </c>
      <c r="Q888">
        <v>4.4834236102891714</v>
      </c>
      <c r="R888">
        <v>-60.684961348503968</v>
      </c>
      <c r="U888" t="str">
        <f>Tabelle2[[#This Row],[Kundenhierarchie 1]]&amp;Tabelle2[[#This Row],[Händler]]&amp;Tabelle2[[#This Row],[Kategorie]]&amp;Tabelle2[[#This Row],[Gruppe]]&amp;Tabelle2[[#This Row],[Name]]</f>
        <v>Edeka KonzernEdeka Südbayern (ZL)DressingDressing Natürlich Gut 250mlNatürlich Gut Jogh. Wildkräuter, 6X250ml</v>
      </c>
    </row>
    <row r="889" spans="1:21">
      <c r="A889" t="s">
        <v>16</v>
      </c>
      <c r="B889" t="s">
        <v>22</v>
      </c>
      <c r="C889" t="s">
        <v>9</v>
      </c>
      <c r="D889" t="s">
        <v>186</v>
      </c>
      <c r="E889" t="s">
        <v>55</v>
      </c>
      <c r="F889">
        <v>4</v>
      </c>
      <c r="G889" t="s">
        <v>51</v>
      </c>
      <c r="H889">
        <v>1</v>
      </c>
      <c r="I889">
        <v>0.98305084745762716</v>
      </c>
      <c r="J889">
        <v>52.930257824532283</v>
      </c>
      <c r="K889">
        <v>-7.1579719866968317</v>
      </c>
      <c r="L889">
        <v>430</v>
      </c>
      <c r="M889">
        <v>430</v>
      </c>
      <c r="N889">
        <v>118</v>
      </c>
      <c r="O889">
        <v>116</v>
      </c>
      <c r="P889">
        <v>900</v>
      </c>
      <c r="Q889">
        <v>77.834246719956781</v>
      </c>
      <c r="R889">
        <v>7.9197885338170693</v>
      </c>
      <c r="U889" t="str">
        <f>Tabelle2[[#This Row],[Kundenhierarchie 1]]&amp;Tabelle2[[#This Row],[Händler]]&amp;Tabelle2[[#This Row],[Kategorie]]&amp;Tabelle2[[#This Row],[Gruppe]]&amp;Tabelle2[[#This Row],[Name]]</f>
        <v>Edeka KonzernEdeka Südbayern (ZL)EssigBalsamissimo 215mlBalsamissimo Balsamico-Creme 215ml Fl.</v>
      </c>
    </row>
    <row r="890" spans="1:21">
      <c r="A890" t="s">
        <v>16</v>
      </c>
      <c r="B890" t="s">
        <v>22</v>
      </c>
      <c r="C890" t="s">
        <v>9</v>
      </c>
      <c r="D890" t="s">
        <v>186</v>
      </c>
      <c r="E890" t="s">
        <v>83</v>
      </c>
      <c r="F890">
        <v>30</v>
      </c>
      <c r="G890" t="s">
        <v>74</v>
      </c>
      <c r="H890">
        <v>0</v>
      </c>
      <c r="I890">
        <v>0</v>
      </c>
      <c r="J890">
        <v>9.0715428812041932</v>
      </c>
      <c r="K890">
        <v>-19.146982912296139</v>
      </c>
      <c r="L890">
        <v>0</v>
      </c>
      <c r="M890">
        <v>430</v>
      </c>
      <c r="N890">
        <v>1</v>
      </c>
      <c r="O890">
        <v>0</v>
      </c>
      <c r="P890">
        <v>900</v>
      </c>
      <c r="Q890">
        <v>20.739701472155346</v>
      </c>
      <c r="R890">
        <v>-22.555675601707883</v>
      </c>
      <c r="U890" t="str">
        <f>Tabelle2[[#This Row],[Kundenhierarchie 1]]&amp;Tabelle2[[#This Row],[Händler]]&amp;Tabelle2[[#This Row],[Kategorie]]&amp;Tabelle2[[#This Row],[Gruppe]]&amp;Tabelle2[[#This Row],[Name]]</f>
        <v>Edeka KonzernEdeka Südbayern (ZL)EssigBalsamissimo 215mlBalsamissimo Basilikum, 215ml Fl.</v>
      </c>
    </row>
    <row r="891" spans="1:21">
      <c r="A891" t="s">
        <v>16</v>
      </c>
      <c r="B891" t="s">
        <v>22</v>
      </c>
      <c r="C891" t="s">
        <v>9</v>
      </c>
      <c r="D891" t="s">
        <v>187</v>
      </c>
      <c r="E891" t="s">
        <v>53</v>
      </c>
      <c r="F891">
        <v>2</v>
      </c>
      <c r="G891" t="s">
        <v>51</v>
      </c>
      <c r="H891">
        <v>1</v>
      </c>
      <c r="I891">
        <v>0.97457627118644063</v>
      </c>
      <c r="J891">
        <v>85.105318530462057</v>
      </c>
      <c r="K891">
        <v>6.3181944712983169</v>
      </c>
      <c r="L891">
        <v>430</v>
      </c>
      <c r="M891">
        <v>430</v>
      </c>
      <c r="N891">
        <v>118</v>
      </c>
      <c r="O891">
        <v>115</v>
      </c>
      <c r="P891">
        <v>900</v>
      </c>
      <c r="Q891">
        <v>96.179252470897652</v>
      </c>
      <c r="R891">
        <v>11.343652114775438</v>
      </c>
      <c r="U891" t="str">
        <f>Tabelle2[[#This Row],[Kundenhierarchie 1]]&amp;Tabelle2[[#This Row],[Händler]]&amp;Tabelle2[[#This Row],[Kategorie]]&amp;Tabelle2[[#This Row],[Gruppe]]&amp;Tabelle2[[#This Row],[Name]]</f>
        <v>Edeka KonzernEdeka Südbayern (ZL)EssigEssig Balsamicos 0,5lKühne Aceto Bals. di Modena,0,5l Karaffe</v>
      </c>
    </row>
    <row r="892" spans="1:21">
      <c r="A892" t="s">
        <v>16</v>
      </c>
      <c r="B892" t="s">
        <v>22</v>
      </c>
      <c r="C892" t="s">
        <v>9</v>
      </c>
      <c r="D892" t="s">
        <v>187</v>
      </c>
      <c r="E892" t="s">
        <v>52</v>
      </c>
      <c r="F892">
        <v>1</v>
      </c>
      <c r="G892" t="s">
        <v>51</v>
      </c>
      <c r="H892">
        <v>1</v>
      </c>
      <c r="I892">
        <v>0.98305084745762716</v>
      </c>
      <c r="J892">
        <v>93.030771241198678</v>
      </c>
      <c r="K892">
        <v>2.8898503634109165</v>
      </c>
      <c r="L892">
        <v>430</v>
      </c>
      <c r="M892">
        <v>430</v>
      </c>
      <c r="N892">
        <v>118</v>
      </c>
      <c r="O892">
        <v>116</v>
      </c>
      <c r="P892">
        <v>900</v>
      </c>
      <c r="Q892">
        <v>95.771051710154254</v>
      </c>
      <c r="R892">
        <v>1.3387467851929813</v>
      </c>
      <c r="U892" t="str">
        <f>Tabelle2[[#This Row],[Kundenhierarchie 1]]&amp;Tabelle2[[#This Row],[Händler]]&amp;Tabelle2[[#This Row],[Kategorie]]&amp;Tabelle2[[#This Row],[Gruppe]]&amp;Tabelle2[[#This Row],[Name]]</f>
        <v>Edeka KonzernEdeka Südbayern (ZL)EssigEssig Balsamicos 0,5lKühne Condimento Bals. Bianco, 0,5l Kar.</v>
      </c>
    </row>
    <row r="893" spans="1:21">
      <c r="A893" t="s">
        <v>16</v>
      </c>
      <c r="B893" t="s">
        <v>22</v>
      </c>
      <c r="C893" t="s">
        <v>9</v>
      </c>
      <c r="D893" t="s">
        <v>187</v>
      </c>
      <c r="E893" t="s">
        <v>60</v>
      </c>
      <c r="F893">
        <v>9</v>
      </c>
      <c r="G893" t="s">
        <v>51</v>
      </c>
      <c r="H893">
        <v>0.82093023255813957</v>
      </c>
      <c r="I893">
        <v>0.6785714285714286</v>
      </c>
      <c r="J893">
        <v>11.957981126344754</v>
      </c>
      <c r="K893">
        <v>11.957981126344754</v>
      </c>
      <c r="L893">
        <v>353</v>
      </c>
      <c r="M893">
        <v>430</v>
      </c>
      <c r="N893">
        <v>112</v>
      </c>
      <c r="O893">
        <v>76</v>
      </c>
      <c r="P893">
        <v>900</v>
      </c>
      <c r="Q893">
        <v>24.856565002620595</v>
      </c>
      <c r="R893">
        <v>24.856565002620595</v>
      </c>
      <c r="U893" t="str">
        <f>Tabelle2[[#This Row],[Kundenhierarchie 1]]&amp;Tabelle2[[#This Row],[Händler]]&amp;Tabelle2[[#This Row],[Kategorie]]&amp;Tabelle2[[#This Row],[Gruppe]]&amp;Tabelle2[[#This Row],[Name]]</f>
        <v>Edeka KonzernEdeka Südbayern (ZL)EssigEssig Balsamicos 0,5lPrem. Aceto Balsamico di Modena, 6x500ml</v>
      </c>
    </row>
    <row r="894" spans="1:21">
      <c r="A894" t="s">
        <v>16</v>
      </c>
      <c r="B894" t="s">
        <v>22</v>
      </c>
      <c r="C894" t="s">
        <v>9</v>
      </c>
      <c r="D894" t="s">
        <v>187</v>
      </c>
      <c r="E894" t="s">
        <v>62</v>
      </c>
      <c r="F894">
        <v>11</v>
      </c>
      <c r="G894" t="s">
        <v>51</v>
      </c>
      <c r="H894">
        <v>0.82093023255813957</v>
      </c>
      <c r="I894">
        <v>0.6785714285714286</v>
      </c>
      <c r="J894">
        <v>9.8420822728157855</v>
      </c>
      <c r="K894">
        <v>9.8420822728157855</v>
      </c>
      <c r="L894">
        <v>353</v>
      </c>
      <c r="M894">
        <v>430</v>
      </c>
      <c r="N894">
        <v>112</v>
      </c>
      <c r="O894">
        <v>76</v>
      </c>
      <c r="P894">
        <v>900</v>
      </c>
      <c r="Q894">
        <v>24.076758303157693</v>
      </c>
      <c r="R894">
        <v>24.076758303157693</v>
      </c>
      <c r="U894" t="str">
        <f>Tabelle2[[#This Row],[Kundenhierarchie 1]]&amp;Tabelle2[[#This Row],[Händler]]&amp;Tabelle2[[#This Row],[Kategorie]]&amp;Tabelle2[[#This Row],[Gruppe]]&amp;Tabelle2[[#This Row],[Name]]</f>
        <v>Edeka KonzernEdeka Südbayern (ZL)EssigEssig Balsamicos 0,5lPremium Condimento Bianco, 6x500ml</v>
      </c>
    </row>
    <row r="895" spans="1:21">
      <c r="A895" t="s">
        <v>16</v>
      </c>
      <c r="B895" t="s">
        <v>22</v>
      </c>
      <c r="C895" t="s">
        <v>9</v>
      </c>
      <c r="D895" t="s">
        <v>188</v>
      </c>
      <c r="E895" t="s">
        <v>68</v>
      </c>
      <c r="F895">
        <v>16</v>
      </c>
      <c r="G895" t="s">
        <v>63</v>
      </c>
      <c r="H895">
        <v>0</v>
      </c>
      <c r="I895">
        <v>0</v>
      </c>
      <c r="J895">
        <v>0</v>
      </c>
      <c r="K895">
        <v>0</v>
      </c>
      <c r="L895">
        <v>0</v>
      </c>
      <c r="M895">
        <v>430</v>
      </c>
      <c r="N895">
        <v>1</v>
      </c>
      <c r="O895">
        <v>0</v>
      </c>
      <c r="P895">
        <v>900</v>
      </c>
      <c r="Q895">
        <v>0</v>
      </c>
      <c r="R895">
        <v>0</v>
      </c>
      <c r="U895" t="str">
        <f>Tabelle2[[#This Row],[Kundenhierarchie 1]]&amp;Tabelle2[[#This Row],[Händler]]&amp;Tabelle2[[#This Row],[Kategorie]]&amp;Tabelle2[[#This Row],[Gruppe]]&amp;Tabelle2[[#This Row],[Name]]</f>
        <v>Edeka KonzernEdeka Südbayern (ZL)EssigEssig Balsamicos 100mlKühne Aceto Balsamico, 100ml Flasche</v>
      </c>
    </row>
    <row r="896" spans="1:21">
      <c r="A896" t="s">
        <v>16</v>
      </c>
      <c r="B896" t="s">
        <v>22</v>
      </c>
      <c r="C896" t="s">
        <v>9</v>
      </c>
      <c r="D896" t="s">
        <v>188</v>
      </c>
      <c r="E896" t="s">
        <v>69</v>
      </c>
      <c r="F896">
        <v>17</v>
      </c>
      <c r="G896" t="s">
        <v>63</v>
      </c>
      <c r="H896">
        <v>0</v>
      </c>
      <c r="I896">
        <v>0</v>
      </c>
      <c r="J896">
        <v>0</v>
      </c>
      <c r="K896">
        <v>0</v>
      </c>
      <c r="L896">
        <v>0</v>
      </c>
      <c r="M896">
        <v>430</v>
      </c>
      <c r="N896">
        <v>1</v>
      </c>
      <c r="O896">
        <v>0</v>
      </c>
      <c r="P896">
        <v>900</v>
      </c>
      <c r="Q896">
        <v>0</v>
      </c>
      <c r="R896">
        <v>0</v>
      </c>
      <c r="U896" t="str">
        <f>Tabelle2[[#This Row],[Kundenhierarchie 1]]&amp;Tabelle2[[#This Row],[Händler]]&amp;Tabelle2[[#This Row],[Kategorie]]&amp;Tabelle2[[#This Row],[Gruppe]]&amp;Tabelle2[[#This Row],[Name]]</f>
        <v>Edeka KonzernEdeka Südbayern (ZL)EssigEssig Balsamicos 100mlKühne Condim.Balsamico Bianco, 100ml Fl.</v>
      </c>
    </row>
    <row r="897" spans="1:21">
      <c r="A897" t="s">
        <v>16</v>
      </c>
      <c r="B897" t="s">
        <v>22</v>
      </c>
      <c r="C897" t="s">
        <v>9</v>
      </c>
      <c r="D897" t="s">
        <v>189</v>
      </c>
      <c r="E897" t="s">
        <v>88</v>
      </c>
      <c r="F897">
        <v>35</v>
      </c>
      <c r="G897" t="s">
        <v>74</v>
      </c>
      <c r="H897">
        <v>0</v>
      </c>
      <c r="I897">
        <v>0</v>
      </c>
      <c r="J897">
        <v>29.242375789275798</v>
      </c>
      <c r="K897">
        <v>-1.9393182621397171</v>
      </c>
      <c r="L897">
        <v>0</v>
      </c>
      <c r="M897">
        <v>430</v>
      </c>
      <c r="N897">
        <v>1</v>
      </c>
      <c r="O897">
        <v>0</v>
      </c>
      <c r="P897">
        <v>900</v>
      </c>
      <c r="Q897">
        <v>43.897968850395102</v>
      </c>
      <c r="R897">
        <v>0.8203788045818996</v>
      </c>
      <c r="U897" t="str">
        <f>Tabelle2[[#This Row],[Kundenhierarchie 1]]&amp;Tabelle2[[#This Row],[Händler]]&amp;Tabelle2[[#This Row],[Kategorie]]&amp;Tabelle2[[#This Row],[Gruppe]]&amp;Tabelle2[[#This Row],[Name]]</f>
        <v>Edeka KonzernEdeka Südbayern (ZL)EssigEssig Balsamicos 250mlBio Aceto Balsamico di Modena 6%, 250ml</v>
      </c>
    </row>
    <row r="898" spans="1:21">
      <c r="A898" t="s">
        <v>16</v>
      </c>
      <c r="B898" t="s">
        <v>22</v>
      </c>
      <c r="C898" t="s">
        <v>9</v>
      </c>
      <c r="D898" t="s">
        <v>189</v>
      </c>
      <c r="E898" t="s">
        <v>86</v>
      </c>
      <c r="F898">
        <v>33</v>
      </c>
      <c r="G898" t="s">
        <v>74</v>
      </c>
      <c r="H898">
        <v>0</v>
      </c>
      <c r="I898">
        <v>0</v>
      </c>
      <c r="J898">
        <v>32.188202177187648</v>
      </c>
      <c r="K898">
        <v>-2.800347738096205</v>
      </c>
      <c r="L898">
        <v>0</v>
      </c>
      <c r="M898">
        <v>430</v>
      </c>
      <c r="N898">
        <v>1</v>
      </c>
      <c r="O898">
        <v>0</v>
      </c>
      <c r="P898">
        <v>900</v>
      </c>
      <c r="Q898">
        <v>49.067328301679396</v>
      </c>
      <c r="R898">
        <v>-2.3722796586806041</v>
      </c>
      <c r="U898" t="str">
        <f>Tabelle2[[#This Row],[Kundenhierarchie 1]]&amp;Tabelle2[[#This Row],[Händler]]&amp;Tabelle2[[#This Row],[Kategorie]]&amp;Tabelle2[[#This Row],[Gruppe]]&amp;Tabelle2[[#This Row],[Name]]</f>
        <v>Edeka KonzernEdeka Südbayern (ZL)EssigEssig Balsamicos 250mlBio Condimento Balsamico Bianco 5%,250ml</v>
      </c>
    </row>
    <row r="899" spans="1:21">
      <c r="A899" t="s">
        <v>16</v>
      </c>
      <c r="B899" t="s">
        <v>22</v>
      </c>
      <c r="C899" t="s">
        <v>9</v>
      </c>
      <c r="D899" t="s">
        <v>189</v>
      </c>
      <c r="E899" t="s">
        <v>71</v>
      </c>
      <c r="F899">
        <v>19</v>
      </c>
      <c r="G899" t="s">
        <v>63</v>
      </c>
      <c r="H899">
        <v>1</v>
      </c>
      <c r="I899">
        <v>0.5423728813559322</v>
      </c>
      <c r="J899">
        <v>24.327485107923408</v>
      </c>
      <c r="K899">
        <v>-2.7994406410874522</v>
      </c>
      <c r="L899">
        <v>430</v>
      </c>
      <c r="M899">
        <v>430</v>
      </c>
      <c r="N899">
        <v>118</v>
      </c>
      <c r="O899">
        <v>64</v>
      </c>
      <c r="P899">
        <v>900</v>
      </c>
      <c r="Q899">
        <v>47.995211897320225</v>
      </c>
      <c r="R899">
        <v>-2.6915749955479811</v>
      </c>
      <c r="U899" t="str">
        <f>Tabelle2[[#This Row],[Kundenhierarchie 1]]&amp;Tabelle2[[#This Row],[Händler]]&amp;Tabelle2[[#This Row],[Kategorie]]&amp;Tabelle2[[#This Row],[Gruppe]]&amp;Tabelle2[[#This Row],[Name]]</f>
        <v>Edeka KonzernEdeka Südbayern (ZL)EssigEssig Balsamicos 250mlKühne Aceto Balsamico di Modena, 250ml</v>
      </c>
    </row>
    <row r="900" spans="1:21">
      <c r="A900" t="s">
        <v>16</v>
      </c>
      <c r="B900" t="s">
        <v>22</v>
      </c>
      <c r="C900" t="s">
        <v>9</v>
      </c>
      <c r="D900" t="s">
        <v>189</v>
      </c>
      <c r="E900" t="s">
        <v>67</v>
      </c>
      <c r="F900">
        <v>15</v>
      </c>
      <c r="G900" t="s">
        <v>63</v>
      </c>
      <c r="H900">
        <v>0</v>
      </c>
      <c r="I900">
        <v>0</v>
      </c>
      <c r="J900">
        <v>0</v>
      </c>
      <c r="K900">
        <v>-12.485541760523748</v>
      </c>
      <c r="L900">
        <v>0</v>
      </c>
      <c r="M900">
        <v>430</v>
      </c>
      <c r="N900">
        <v>1</v>
      </c>
      <c r="O900">
        <v>0</v>
      </c>
      <c r="P900">
        <v>900</v>
      </c>
      <c r="Q900">
        <v>0</v>
      </c>
      <c r="R900">
        <v>-17.310206049333992</v>
      </c>
      <c r="U900" t="str">
        <f>Tabelle2[[#This Row],[Kundenhierarchie 1]]&amp;Tabelle2[[#This Row],[Händler]]&amp;Tabelle2[[#This Row],[Kategorie]]&amp;Tabelle2[[#This Row],[Gruppe]]&amp;Tabelle2[[#This Row],[Name]]</f>
        <v>Edeka KonzernEdeka Südbayern (ZL)EssigEssig Balsamicos 250mlKühne Cond.Balsam. Bianco, 250ml Karaffe</v>
      </c>
    </row>
    <row r="901" spans="1:21">
      <c r="A901" t="s">
        <v>16</v>
      </c>
      <c r="B901" t="s">
        <v>22</v>
      </c>
      <c r="C901" t="s">
        <v>9</v>
      </c>
      <c r="D901" t="s">
        <v>190</v>
      </c>
      <c r="E901" t="s">
        <v>70</v>
      </c>
      <c r="F901">
        <v>18</v>
      </c>
      <c r="G901" t="s">
        <v>63</v>
      </c>
      <c r="H901">
        <v>0</v>
      </c>
      <c r="I901">
        <v>0</v>
      </c>
      <c r="J901">
        <v>0</v>
      </c>
      <c r="K901">
        <v>-20.585427482079464</v>
      </c>
      <c r="L901">
        <v>0</v>
      </c>
      <c r="M901">
        <v>430</v>
      </c>
      <c r="N901">
        <v>1</v>
      </c>
      <c r="O901">
        <v>0</v>
      </c>
      <c r="P901">
        <v>900</v>
      </c>
      <c r="Q901">
        <v>0</v>
      </c>
      <c r="R901">
        <v>-27.893348012463875</v>
      </c>
      <c r="U901" t="str">
        <f>Tabelle2[[#This Row],[Kundenhierarchie 1]]&amp;Tabelle2[[#This Row],[Händler]]&amp;Tabelle2[[#This Row],[Kategorie]]&amp;Tabelle2[[#This Row],[Gruppe]]&amp;Tabelle2[[#This Row],[Name]]</f>
        <v>Edeka KonzernEdeka Südbayern (ZL)EssigEssig CK 250mlHimbeer &amp; Essig, 250 ml Karaffe</v>
      </c>
    </row>
    <row r="902" spans="1:21">
      <c r="A902" t="s">
        <v>16</v>
      </c>
      <c r="B902" t="s">
        <v>22</v>
      </c>
      <c r="C902" t="s">
        <v>9</v>
      </c>
      <c r="D902" t="s">
        <v>190</v>
      </c>
      <c r="E902" t="s">
        <v>77</v>
      </c>
      <c r="F902">
        <v>24</v>
      </c>
      <c r="G902" t="s">
        <v>74</v>
      </c>
      <c r="H902">
        <v>0</v>
      </c>
      <c r="I902">
        <v>0</v>
      </c>
      <c r="J902">
        <v>0</v>
      </c>
      <c r="K902">
        <v>0</v>
      </c>
      <c r="L902">
        <v>0</v>
      </c>
      <c r="M902">
        <v>430</v>
      </c>
      <c r="N902">
        <v>1</v>
      </c>
      <c r="O902">
        <v>0</v>
      </c>
      <c r="P902">
        <v>900</v>
      </c>
      <c r="Q902">
        <v>0</v>
      </c>
      <c r="R902">
        <v>0</v>
      </c>
      <c r="U902" t="str">
        <f>Tabelle2[[#This Row],[Kundenhierarchie 1]]&amp;Tabelle2[[#This Row],[Händler]]&amp;Tabelle2[[#This Row],[Kategorie]]&amp;Tabelle2[[#This Row],[Gruppe]]&amp;Tabelle2[[#This Row],[Name]]</f>
        <v>Edeka KonzernEdeka Südbayern (ZL)EssigEssig CK 250mlHonig &amp; Essig, 250ml Karaffe</v>
      </c>
    </row>
    <row r="903" spans="1:21">
      <c r="A903" t="s">
        <v>16</v>
      </c>
      <c r="B903" t="s">
        <v>22</v>
      </c>
      <c r="C903" t="s">
        <v>9</v>
      </c>
      <c r="D903" t="s">
        <v>190</v>
      </c>
      <c r="E903" t="s">
        <v>64</v>
      </c>
      <c r="F903">
        <v>12</v>
      </c>
      <c r="G903" t="s">
        <v>63</v>
      </c>
      <c r="H903">
        <v>0</v>
      </c>
      <c r="I903">
        <v>0</v>
      </c>
      <c r="J903">
        <v>0</v>
      </c>
      <c r="K903">
        <v>0</v>
      </c>
      <c r="L903">
        <v>0</v>
      </c>
      <c r="M903">
        <v>430</v>
      </c>
      <c r="N903">
        <v>1</v>
      </c>
      <c r="O903">
        <v>0</v>
      </c>
      <c r="P903">
        <v>900</v>
      </c>
      <c r="Q903">
        <v>0</v>
      </c>
      <c r="R903">
        <v>0</v>
      </c>
      <c r="U903" t="str">
        <f>Tabelle2[[#This Row],[Kundenhierarchie 1]]&amp;Tabelle2[[#This Row],[Händler]]&amp;Tabelle2[[#This Row],[Kategorie]]&amp;Tabelle2[[#This Row],[Gruppe]]&amp;Tabelle2[[#This Row],[Name]]</f>
        <v>Edeka KonzernEdeka Südbayern (ZL)EssigEssig CK 250mlKühne Apfel Essig, 250ml Karaffe</v>
      </c>
    </row>
    <row r="904" spans="1:21">
      <c r="A904" t="s">
        <v>16</v>
      </c>
      <c r="B904" t="s">
        <v>22</v>
      </c>
      <c r="C904" t="s">
        <v>9</v>
      </c>
      <c r="D904" t="s">
        <v>190</v>
      </c>
      <c r="E904" t="s">
        <v>84</v>
      </c>
      <c r="F904">
        <v>31</v>
      </c>
      <c r="G904" t="s">
        <v>74</v>
      </c>
      <c r="H904">
        <v>0</v>
      </c>
      <c r="I904">
        <v>0</v>
      </c>
      <c r="J904">
        <v>0</v>
      </c>
      <c r="K904">
        <v>0</v>
      </c>
      <c r="L904">
        <v>0</v>
      </c>
      <c r="M904">
        <v>430</v>
      </c>
      <c r="N904">
        <v>1</v>
      </c>
      <c r="O904">
        <v>0</v>
      </c>
      <c r="P904">
        <v>900</v>
      </c>
      <c r="Q904">
        <v>0</v>
      </c>
      <c r="R904">
        <v>0</v>
      </c>
      <c r="U904" t="str">
        <f>Tabelle2[[#This Row],[Kundenhierarchie 1]]&amp;Tabelle2[[#This Row],[Händler]]&amp;Tabelle2[[#This Row],[Kategorie]]&amp;Tabelle2[[#This Row],[Gruppe]]&amp;Tabelle2[[#This Row],[Name]]</f>
        <v>Edeka KonzernEdeka Südbayern (ZL)EssigEssig CK 250mlKühne Rotwein Essig, 250ml Karaffe</v>
      </c>
    </row>
    <row r="905" spans="1:21">
      <c r="A905" t="s">
        <v>16</v>
      </c>
      <c r="B905" t="s">
        <v>22</v>
      </c>
      <c r="C905" t="s">
        <v>9</v>
      </c>
      <c r="D905" t="s">
        <v>190</v>
      </c>
      <c r="E905" t="s">
        <v>75</v>
      </c>
      <c r="F905">
        <v>22</v>
      </c>
      <c r="G905" t="s">
        <v>74</v>
      </c>
      <c r="H905">
        <v>1</v>
      </c>
      <c r="I905">
        <v>0.50847457627118642</v>
      </c>
      <c r="J905">
        <v>36.25532136551238</v>
      </c>
      <c r="K905">
        <v>2.0275552301631024</v>
      </c>
      <c r="L905">
        <v>430</v>
      </c>
      <c r="M905">
        <v>430</v>
      </c>
      <c r="N905">
        <v>118</v>
      </c>
      <c r="O905">
        <v>60</v>
      </c>
      <c r="P905">
        <v>900</v>
      </c>
      <c r="Q905">
        <v>62.167761059453994</v>
      </c>
      <c r="R905">
        <v>5.0565922243140449</v>
      </c>
      <c r="U905" t="str">
        <f>Tabelle2[[#This Row],[Kundenhierarchie 1]]&amp;Tabelle2[[#This Row],[Händler]]&amp;Tabelle2[[#This Row],[Kategorie]]&amp;Tabelle2[[#This Row],[Gruppe]]&amp;Tabelle2[[#This Row],[Name]]</f>
        <v>Edeka KonzernEdeka Südbayern (ZL)EssigEssig CK 250mlKühne Weißwein Essig, 250ml Karaffe</v>
      </c>
    </row>
    <row r="906" spans="1:21">
      <c r="A906" t="s">
        <v>16</v>
      </c>
      <c r="B906" t="s">
        <v>22</v>
      </c>
      <c r="C906" t="s">
        <v>9</v>
      </c>
      <c r="D906" t="s">
        <v>190</v>
      </c>
      <c r="E906" t="s">
        <v>78</v>
      </c>
      <c r="F906">
        <v>25</v>
      </c>
      <c r="G906" t="s">
        <v>74</v>
      </c>
      <c r="H906">
        <v>0</v>
      </c>
      <c r="I906">
        <v>0</v>
      </c>
      <c r="J906">
        <v>0</v>
      </c>
      <c r="K906">
        <v>0</v>
      </c>
      <c r="L906">
        <v>0</v>
      </c>
      <c r="M906">
        <v>430</v>
      </c>
      <c r="N906">
        <v>1</v>
      </c>
      <c r="O906">
        <v>0</v>
      </c>
      <c r="P906">
        <v>900</v>
      </c>
      <c r="Q906">
        <v>0</v>
      </c>
      <c r="R906">
        <v>0</v>
      </c>
      <c r="U906" t="str">
        <f>Tabelle2[[#This Row],[Kundenhierarchie 1]]&amp;Tabelle2[[#This Row],[Händler]]&amp;Tabelle2[[#This Row],[Kategorie]]&amp;Tabelle2[[#This Row],[Gruppe]]&amp;Tabelle2[[#This Row],[Name]]</f>
        <v>Edeka KonzernEdeka Südbayern (ZL)EssigEssig CK 250mlWalnuss &amp; Essig, 250 ml Karaffe</v>
      </c>
    </row>
    <row r="907" spans="1:21">
      <c r="A907" t="s">
        <v>16</v>
      </c>
      <c r="B907" t="s">
        <v>22</v>
      </c>
      <c r="C907" t="s">
        <v>9</v>
      </c>
      <c r="D907" t="s">
        <v>191</v>
      </c>
      <c r="E907" t="s">
        <v>61</v>
      </c>
      <c r="F907">
        <v>10</v>
      </c>
      <c r="G907" t="s">
        <v>51</v>
      </c>
      <c r="H907">
        <v>0</v>
      </c>
      <c r="I907">
        <v>0</v>
      </c>
      <c r="J907">
        <v>0</v>
      </c>
      <c r="K907">
        <v>0</v>
      </c>
      <c r="L907">
        <v>0</v>
      </c>
      <c r="M907">
        <v>430</v>
      </c>
      <c r="N907">
        <v>1</v>
      </c>
      <c r="O907">
        <v>0</v>
      </c>
      <c r="P907">
        <v>900</v>
      </c>
      <c r="Q907">
        <v>0</v>
      </c>
      <c r="R907">
        <v>0</v>
      </c>
      <c r="U907" t="str">
        <f>Tabelle2[[#This Row],[Kundenhierarchie 1]]&amp;Tabelle2[[#This Row],[Händler]]&amp;Tabelle2[[#This Row],[Kategorie]]&amp;Tabelle2[[#This Row],[Gruppe]]&amp;Tabelle2[[#This Row],[Name]]</f>
        <v>Edeka KonzernEdeka Südbayern (ZL)EssigEssig EssenzKühne Essig-Essenz, 400g, 10er Tray</v>
      </c>
    </row>
    <row r="908" spans="1:21">
      <c r="A908" t="s">
        <v>16</v>
      </c>
      <c r="B908" t="s">
        <v>22</v>
      </c>
      <c r="C908" t="s">
        <v>9</v>
      </c>
      <c r="D908" t="s">
        <v>192</v>
      </c>
      <c r="E908" t="s">
        <v>66</v>
      </c>
      <c r="F908">
        <v>14</v>
      </c>
      <c r="G908" t="s">
        <v>63</v>
      </c>
      <c r="H908">
        <v>0</v>
      </c>
      <c r="I908">
        <v>0</v>
      </c>
      <c r="J908">
        <v>1.1411497382441815</v>
      </c>
      <c r="K908">
        <v>-11.655746618598016</v>
      </c>
      <c r="L908">
        <v>0</v>
      </c>
      <c r="M908">
        <v>430</v>
      </c>
      <c r="N908">
        <v>1</v>
      </c>
      <c r="O908">
        <v>0</v>
      </c>
      <c r="P908">
        <v>900</v>
      </c>
      <c r="Q908">
        <v>1.7584432573303048</v>
      </c>
      <c r="R908">
        <v>-24.488567334018324</v>
      </c>
      <c r="U908" t="str">
        <f>Tabelle2[[#This Row],[Kundenhierarchie 1]]&amp;Tabelle2[[#This Row],[Händler]]&amp;Tabelle2[[#This Row],[Kategorie]]&amp;Tabelle2[[#This Row],[Gruppe]]&amp;Tabelle2[[#This Row],[Name]]</f>
        <v>Edeka KonzernEdeka Südbayern (ZL)EssigEssig Exquisit 0,5lKühne Bio Apfel Essig 5% 0,5l Fl.</v>
      </c>
    </row>
    <row r="909" spans="1:21">
      <c r="A909" t="s">
        <v>16</v>
      </c>
      <c r="B909" t="s">
        <v>22</v>
      </c>
      <c r="C909" t="s">
        <v>9</v>
      </c>
      <c r="D909" t="s">
        <v>192</v>
      </c>
      <c r="E909" t="s">
        <v>65</v>
      </c>
      <c r="F909">
        <v>13</v>
      </c>
      <c r="G909" t="s">
        <v>63</v>
      </c>
      <c r="H909">
        <v>1</v>
      </c>
      <c r="I909">
        <v>0.96610169491525422</v>
      </c>
      <c r="J909">
        <v>62.525351371878067</v>
      </c>
      <c r="K909">
        <v>-9.3503042542329027</v>
      </c>
      <c r="L909">
        <v>430</v>
      </c>
      <c r="M909">
        <v>430</v>
      </c>
      <c r="N909">
        <v>118</v>
      </c>
      <c r="O909">
        <v>114</v>
      </c>
      <c r="P909">
        <v>900</v>
      </c>
      <c r="Q909">
        <v>87.968054404407255</v>
      </c>
      <c r="R909">
        <v>0.31802046664196837</v>
      </c>
      <c r="U909" t="str">
        <f>Tabelle2[[#This Row],[Kundenhierarchie 1]]&amp;Tabelle2[[#This Row],[Händler]]&amp;Tabelle2[[#This Row],[Kategorie]]&amp;Tabelle2[[#This Row],[Gruppe]]&amp;Tabelle2[[#This Row],[Name]]</f>
        <v>Edeka KonzernEdeka Südbayern (ZL)EssigEssig Exquisit 0,5lKühne Kräuteressig 5%, 0,5l Karaffe</v>
      </c>
    </row>
    <row r="910" spans="1:21">
      <c r="A910" t="s">
        <v>16</v>
      </c>
      <c r="B910" t="s">
        <v>22</v>
      </c>
      <c r="C910" t="s">
        <v>9</v>
      </c>
      <c r="D910" t="s">
        <v>192</v>
      </c>
      <c r="E910" t="s">
        <v>76</v>
      </c>
      <c r="F910">
        <v>23</v>
      </c>
      <c r="G910" t="s">
        <v>74</v>
      </c>
      <c r="H910">
        <v>1</v>
      </c>
      <c r="I910">
        <v>0.97457627118644063</v>
      </c>
      <c r="J910">
        <v>61.714815215502391</v>
      </c>
      <c r="K910">
        <v>-3.4377792507243607</v>
      </c>
      <c r="L910">
        <v>430</v>
      </c>
      <c r="M910">
        <v>430</v>
      </c>
      <c r="N910">
        <v>118</v>
      </c>
      <c r="O910">
        <v>115</v>
      </c>
      <c r="P910">
        <v>900</v>
      </c>
      <c r="Q910">
        <v>82.110225197518716</v>
      </c>
      <c r="R910">
        <v>-1.9616053961638755</v>
      </c>
      <c r="U910" t="str">
        <f>Tabelle2[[#This Row],[Kundenhierarchie 1]]&amp;Tabelle2[[#This Row],[Händler]]&amp;Tabelle2[[#This Row],[Kategorie]]&amp;Tabelle2[[#This Row],[Gruppe]]&amp;Tabelle2[[#This Row],[Name]]</f>
        <v>Edeka KonzernEdeka Südbayern (ZL)EssigEssig Exquisit 0,5lKühne Rotweinessig 6%, 0,5l Karaffe</v>
      </c>
    </row>
    <row r="911" spans="1:21">
      <c r="A911" t="s">
        <v>16</v>
      </c>
      <c r="B911" t="s">
        <v>22</v>
      </c>
      <c r="C911" t="s">
        <v>9</v>
      </c>
      <c r="D911" t="s">
        <v>192</v>
      </c>
      <c r="E911" t="s">
        <v>58</v>
      </c>
      <c r="F911">
        <v>7</v>
      </c>
      <c r="G911" t="s">
        <v>51</v>
      </c>
      <c r="H911">
        <v>1</v>
      </c>
      <c r="I911">
        <v>0.97457627118644063</v>
      </c>
      <c r="J911">
        <v>77.277389326114942</v>
      </c>
      <c r="K911">
        <v>-0.40471602355776781</v>
      </c>
      <c r="L911">
        <v>430</v>
      </c>
      <c r="M911">
        <v>430</v>
      </c>
      <c r="N911">
        <v>118</v>
      </c>
      <c r="O911">
        <v>115</v>
      </c>
      <c r="P911">
        <v>900</v>
      </c>
      <c r="Q911">
        <v>94.990720484009202</v>
      </c>
      <c r="R911">
        <v>5.8386766613773773</v>
      </c>
      <c r="U911" t="str">
        <f>Tabelle2[[#This Row],[Kundenhierarchie 1]]&amp;Tabelle2[[#This Row],[Händler]]&amp;Tabelle2[[#This Row],[Kategorie]]&amp;Tabelle2[[#This Row],[Gruppe]]&amp;Tabelle2[[#This Row],[Name]]</f>
        <v>Edeka KonzernEdeka Südbayern (ZL)EssigEssig Exquisit 0,5lKühne Weißweinessig 6%, 0,5l Karaffe</v>
      </c>
    </row>
    <row r="912" spans="1:21">
      <c r="A912" t="s">
        <v>16</v>
      </c>
      <c r="B912" t="s">
        <v>22</v>
      </c>
      <c r="C912" t="s">
        <v>9</v>
      </c>
      <c r="D912" t="s">
        <v>192</v>
      </c>
      <c r="E912" t="s">
        <v>94</v>
      </c>
      <c r="F912">
        <v>99</v>
      </c>
      <c r="G912" t="s">
        <v>74</v>
      </c>
      <c r="H912">
        <v>1</v>
      </c>
      <c r="I912">
        <v>0.96610169491525422</v>
      </c>
      <c r="J912">
        <v>32.688809415301449</v>
      </c>
      <c r="K912">
        <v>-4.8222757245707717</v>
      </c>
      <c r="L912">
        <v>430</v>
      </c>
      <c r="M912">
        <v>430</v>
      </c>
      <c r="N912">
        <v>118</v>
      </c>
      <c r="O912">
        <v>114</v>
      </c>
      <c r="P912">
        <v>900</v>
      </c>
      <c r="Q912">
        <v>55.181541130209546</v>
      </c>
      <c r="R912">
        <v>5.4908503843088141</v>
      </c>
      <c r="U912" t="str">
        <f>Tabelle2[[#This Row],[Kundenhierarchie 1]]&amp;Tabelle2[[#This Row],[Händler]]&amp;Tabelle2[[#This Row],[Kategorie]]&amp;Tabelle2[[#This Row],[Gruppe]]&amp;Tabelle2[[#This Row],[Name]]</f>
        <v>Edeka KonzernEdeka Südbayern (ZL)EssigEssig Exquisit 0,5lLiebling d.Jahres, Schw.Johannisb., 0,5l</v>
      </c>
    </row>
    <row r="913" spans="1:21">
      <c r="A913" t="s">
        <v>16</v>
      </c>
      <c r="B913" t="s">
        <v>22</v>
      </c>
      <c r="C913" t="s">
        <v>9</v>
      </c>
      <c r="D913" t="s">
        <v>193</v>
      </c>
      <c r="E913" t="s">
        <v>81</v>
      </c>
      <c r="F913">
        <v>28</v>
      </c>
      <c r="G913" t="s">
        <v>74</v>
      </c>
      <c r="H913">
        <v>0</v>
      </c>
      <c r="I913">
        <v>0</v>
      </c>
      <c r="J913">
        <v>0</v>
      </c>
      <c r="K913">
        <v>0</v>
      </c>
      <c r="L913">
        <v>0</v>
      </c>
      <c r="M913">
        <v>430</v>
      </c>
      <c r="N913">
        <v>1</v>
      </c>
      <c r="O913">
        <v>0</v>
      </c>
      <c r="P913">
        <v>900</v>
      </c>
      <c r="Q913">
        <v>0</v>
      </c>
      <c r="R913">
        <v>0</v>
      </c>
      <c r="U913" t="str">
        <f>Tabelle2[[#This Row],[Kundenhierarchie 1]]&amp;Tabelle2[[#This Row],[Händler]]&amp;Tabelle2[[#This Row],[Kategorie]]&amp;Tabelle2[[#This Row],[Gruppe]]&amp;Tabelle2[[#This Row],[Name]]</f>
        <v>Edeka KonzernEdeka Südbayern (ZL)EssigEssig Exquisit 100mlKühne Weißweinessig, 100ml Flasche</v>
      </c>
    </row>
    <row r="914" spans="1:21">
      <c r="A914" t="s">
        <v>16</v>
      </c>
      <c r="B914" t="s">
        <v>22</v>
      </c>
      <c r="C914" t="s">
        <v>9</v>
      </c>
      <c r="D914" t="s">
        <v>194</v>
      </c>
      <c r="E914" t="s">
        <v>79</v>
      </c>
      <c r="F914">
        <v>26</v>
      </c>
      <c r="G914" t="s">
        <v>74</v>
      </c>
      <c r="H914">
        <v>1</v>
      </c>
      <c r="I914">
        <v>0.33898305084745761</v>
      </c>
      <c r="J914">
        <v>36.80632207046402</v>
      </c>
      <c r="K914">
        <v>1.4481686290649689</v>
      </c>
      <c r="L914">
        <v>430</v>
      </c>
      <c r="M914">
        <v>430</v>
      </c>
      <c r="N914">
        <v>118</v>
      </c>
      <c r="O914">
        <v>40</v>
      </c>
      <c r="P914">
        <v>900</v>
      </c>
      <c r="Q914">
        <v>29.455966384193122</v>
      </c>
      <c r="R914">
        <v>-19.303119302088891</v>
      </c>
      <c r="U914" t="str">
        <f>Tabelle2[[#This Row],[Kundenhierarchie 1]]&amp;Tabelle2[[#This Row],[Händler]]&amp;Tabelle2[[#This Row],[Kategorie]]&amp;Tabelle2[[#This Row],[Gruppe]]&amp;Tabelle2[[#This Row],[Name]]</f>
        <v>Edeka KonzernEdeka Südbayern (ZL)EssigEssig Flasche 0,75lGurkenaufguss, 0,75l Glasfl.</v>
      </c>
    </row>
    <row r="915" spans="1:21">
      <c r="A915" t="s">
        <v>16</v>
      </c>
      <c r="B915" t="s">
        <v>22</v>
      </c>
      <c r="C915" t="s">
        <v>9</v>
      </c>
      <c r="D915" t="s">
        <v>194</v>
      </c>
      <c r="E915" t="s">
        <v>59</v>
      </c>
      <c r="F915">
        <v>8</v>
      </c>
      <c r="G915" t="s">
        <v>51</v>
      </c>
      <c r="H915">
        <v>1</v>
      </c>
      <c r="I915">
        <v>0.96610169491525422</v>
      </c>
      <c r="J915">
        <v>0</v>
      </c>
      <c r="K915">
        <v>0</v>
      </c>
      <c r="L915">
        <v>430</v>
      </c>
      <c r="M915">
        <v>430</v>
      </c>
      <c r="N915">
        <v>118</v>
      </c>
      <c r="O915">
        <v>114</v>
      </c>
      <c r="P915">
        <v>0</v>
      </c>
      <c r="Q915">
        <v>0</v>
      </c>
      <c r="R915">
        <v>0</v>
      </c>
      <c r="U915" t="str">
        <f>Tabelle2[[#This Row],[Kundenhierarchie 1]]&amp;Tabelle2[[#This Row],[Händler]]&amp;Tabelle2[[#This Row],[Kategorie]]&amp;Tabelle2[[#This Row],[Gruppe]]&amp;Tabelle2[[#This Row],[Name]]</f>
        <v>Edeka KonzernEdeka Südbayern (ZL)EssigEssig Flasche 0,75lKFM Kressi Kräuter VollwEs.5% 0,75l 12er</v>
      </c>
    </row>
    <row r="916" spans="1:21">
      <c r="A916" t="s">
        <v>16</v>
      </c>
      <c r="B916" t="s">
        <v>22</v>
      </c>
      <c r="C916" t="s">
        <v>9</v>
      </c>
      <c r="D916" t="s">
        <v>194</v>
      </c>
      <c r="E916" t="s">
        <v>56</v>
      </c>
      <c r="F916">
        <v>5</v>
      </c>
      <c r="G916" t="s">
        <v>51</v>
      </c>
      <c r="H916">
        <v>1</v>
      </c>
      <c r="I916">
        <v>0.96610169491525422</v>
      </c>
      <c r="J916">
        <v>89.210077762145531</v>
      </c>
      <c r="K916">
        <v>4.718646261496346</v>
      </c>
      <c r="L916">
        <v>430</v>
      </c>
      <c r="M916">
        <v>430</v>
      </c>
      <c r="N916">
        <v>118</v>
      </c>
      <c r="O916">
        <v>114</v>
      </c>
      <c r="P916">
        <v>900</v>
      </c>
      <c r="Q916">
        <v>96.743178310385716</v>
      </c>
      <c r="R916">
        <v>5.6428279385842188</v>
      </c>
      <c r="U916" t="str">
        <f>Tabelle2[[#This Row],[Kundenhierarchie 1]]&amp;Tabelle2[[#This Row],[Händler]]&amp;Tabelle2[[#This Row],[Kategorie]]&amp;Tabelle2[[#This Row],[Gruppe]]&amp;Tabelle2[[#This Row],[Name]]</f>
        <v>Edeka KonzernEdeka Südbayern (ZL)EssigEssig Flasche 0,75lSalata kräuterwürzig, 0,75l Glasflasche</v>
      </c>
    </row>
    <row r="917" spans="1:21">
      <c r="A917" t="s">
        <v>16</v>
      </c>
      <c r="B917" t="s">
        <v>22</v>
      </c>
      <c r="C917" t="s">
        <v>9</v>
      </c>
      <c r="D917" t="s">
        <v>194</v>
      </c>
      <c r="E917" t="s">
        <v>72</v>
      </c>
      <c r="F917">
        <v>20</v>
      </c>
      <c r="G917" t="s">
        <v>63</v>
      </c>
      <c r="H917">
        <v>0</v>
      </c>
      <c r="I917">
        <v>0</v>
      </c>
      <c r="J917">
        <v>0</v>
      </c>
      <c r="K917">
        <v>0</v>
      </c>
      <c r="L917">
        <v>0</v>
      </c>
      <c r="M917">
        <v>430</v>
      </c>
      <c r="N917">
        <v>1</v>
      </c>
      <c r="O917">
        <v>0</v>
      </c>
      <c r="P917">
        <v>900</v>
      </c>
      <c r="Q917">
        <v>0</v>
      </c>
      <c r="R917">
        <v>0</v>
      </c>
      <c r="U917" t="str">
        <f>Tabelle2[[#This Row],[Kundenhierarchie 1]]&amp;Tabelle2[[#This Row],[Händler]]&amp;Tabelle2[[#This Row],[Kategorie]]&amp;Tabelle2[[#This Row],[Gruppe]]&amp;Tabelle2[[#This Row],[Name]]</f>
        <v>Edeka KonzernEdeka Südbayern (ZL)EssigEssig Flasche 0,75lTafelessig 5%, 0,75l Glasflasche</v>
      </c>
    </row>
    <row r="918" spans="1:21">
      <c r="A918" t="s">
        <v>16</v>
      </c>
      <c r="B918" t="s">
        <v>22</v>
      </c>
      <c r="C918" t="s">
        <v>9</v>
      </c>
      <c r="D918" t="s">
        <v>195</v>
      </c>
      <c r="E918" t="s">
        <v>89</v>
      </c>
      <c r="F918">
        <v>36</v>
      </c>
      <c r="G918" t="s">
        <v>74</v>
      </c>
      <c r="H918">
        <v>1</v>
      </c>
      <c r="I918">
        <v>0.11016949152542373</v>
      </c>
      <c r="J918">
        <v>12.645744223513898</v>
      </c>
      <c r="K918">
        <v>10.544891330105195</v>
      </c>
      <c r="L918">
        <v>430</v>
      </c>
      <c r="M918">
        <v>430</v>
      </c>
      <c r="N918">
        <v>118</v>
      </c>
      <c r="O918">
        <v>13</v>
      </c>
      <c r="P918">
        <v>900</v>
      </c>
      <c r="Q918">
        <v>21.877562639402086</v>
      </c>
      <c r="R918">
        <v>17.969525957470196</v>
      </c>
      <c r="U918" t="str">
        <f>Tabelle2[[#This Row],[Kundenhierarchie 1]]&amp;Tabelle2[[#This Row],[Händler]]&amp;Tabelle2[[#This Row],[Kategorie]]&amp;Tabelle2[[#This Row],[Gruppe]]&amp;Tabelle2[[#This Row],[Name]]</f>
        <v>Edeka KonzernEdeka Südbayern (ZL)EssigEssig Kanister &lt;5lGurkenaufguss gebrauchsfertig, 5l Kan.</v>
      </c>
    </row>
    <row r="919" spans="1:21">
      <c r="A919" t="s">
        <v>16</v>
      </c>
      <c r="B919" t="s">
        <v>22</v>
      </c>
      <c r="C919" t="s">
        <v>9</v>
      </c>
      <c r="D919" t="s">
        <v>195</v>
      </c>
      <c r="E919" t="s">
        <v>87</v>
      </c>
      <c r="F919">
        <v>34</v>
      </c>
      <c r="G919" t="s">
        <v>74</v>
      </c>
      <c r="H919">
        <v>1</v>
      </c>
      <c r="I919">
        <v>0.24576271186440679</v>
      </c>
      <c r="J919">
        <v>9.8460654037249835</v>
      </c>
      <c r="K919">
        <v>4.2805561629777422</v>
      </c>
      <c r="L919">
        <v>430</v>
      </c>
      <c r="M919">
        <v>430</v>
      </c>
      <c r="N919">
        <v>118</v>
      </c>
      <c r="O919">
        <v>29</v>
      </c>
      <c r="P919">
        <v>900</v>
      </c>
      <c r="Q919">
        <v>14.008338347079311</v>
      </c>
      <c r="R919">
        <v>7.4412499109710177</v>
      </c>
      <c r="U919" t="str">
        <f>Tabelle2[[#This Row],[Kundenhierarchie 1]]&amp;Tabelle2[[#This Row],[Händler]]&amp;Tabelle2[[#This Row],[Kategorie]]&amp;Tabelle2[[#This Row],[Gruppe]]&amp;Tabelle2[[#This Row],[Name]]</f>
        <v>Edeka KonzernEdeka Südbayern (ZL)EssigEssig Kanister &lt;5lGurkenaufguss, 2l Kanister</v>
      </c>
    </row>
    <row r="920" spans="1:21">
      <c r="A920" t="s">
        <v>16</v>
      </c>
      <c r="B920" t="s">
        <v>22</v>
      </c>
      <c r="C920" t="s">
        <v>9</v>
      </c>
      <c r="D920" t="s">
        <v>195</v>
      </c>
      <c r="E920" t="s">
        <v>80</v>
      </c>
      <c r="F920">
        <v>27</v>
      </c>
      <c r="G920" t="s">
        <v>74</v>
      </c>
      <c r="H920">
        <v>0</v>
      </c>
      <c r="I920">
        <v>0</v>
      </c>
      <c r="J920">
        <v>0</v>
      </c>
      <c r="K920">
        <v>0</v>
      </c>
      <c r="L920">
        <v>0</v>
      </c>
      <c r="M920">
        <v>430</v>
      </c>
      <c r="N920">
        <v>1</v>
      </c>
      <c r="O920">
        <v>0</v>
      </c>
      <c r="P920">
        <v>0</v>
      </c>
      <c r="Q920">
        <v>0</v>
      </c>
      <c r="R920">
        <v>0</v>
      </c>
      <c r="U920" t="str">
        <f>Tabelle2[[#This Row],[Kundenhierarchie 1]]&amp;Tabelle2[[#This Row],[Händler]]&amp;Tabelle2[[#This Row],[Kategorie]]&amp;Tabelle2[[#This Row],[Gruppe]]&amp;Tabelle2[[#This Row],[Name]]</f>
        <v>Edeka KonzernEdeka Südbayern (ZL)EssigEssig Kanister &lt;5lKFM Kressi Kr. vollwürziger Essig 5l Kan</v>
      </c>
    </row>
    <row r="921" spans="1:21">
      <c r="A921" t="s">
        <v>16</v>
      </c>
      <c r="B921" t="s">
        <v>22</v>
      </c>
      <c r="C921" t="s">
        <v>9</v>
      </c>
      <c r="D921" t="s">
        <v>195</v>
      </c>
      <c r="E921" t="s">
        <v>90</v>
      </c>
      <c r="F921">
        <v>99</v>
      </c>
      <c r="G921" t="s">
        <v>74</v>
      </c>
      <c r="H921">
        <v>0</v>
      </c>
      <c r="I921">
        <v>0</v>
      </c>
      <c r="J921">
        <v>0</v>
      </c>
      <c r="K921">
        <v>0</v>
      </c>
      <c r="L921">
        <v>0</v>
      </c>
      <c r="M921">
        <v>430</v>
      </c>
      <c r="N921">
        <v>1</v>
      </c>
      <c r="O921">
        <v>0</v>
      </c>
      <c r="P921">
        <v>0</v>
      </c>
      <c r="Q921">
        <v>0</v>
      </c>
      <c r="R921">
        <v>0</v>
      </c>
      <c r="U921" t="str">
        <f>Tabelle2[[#This Row],[Kundenhierarchie 1]]&amp;Tabelle2[[#This Row],[Händler]]&amp;Tabelle2[[#This Row],[Kategorie]]&amp;Tabelle2[[#This Row],[Gruppe]]&amp;Tabelle2[[#This Row],[Name]]</f>
        <v>Edeka KonzernEdeka Südbayern (ZL)EssigEssig Kanister &lt;5lKuehne Aceto Bals.di Modena 6%, 2l Kan.</v>
      </c>
    </row>
    <row r="922" spans="1:21">
      <c r="A922" t="s">
        <v>16</v>
      </c>
      <c r="B922" t="s">
        <v>22</v>
      </c>
      <c r="C922" t="s">
        <v>9</v>
      </c>
      <c r="D922" t="s">
        <v>195</v>
      </c>
      <c r="E922" t="s">
        <v>91</v>
      </c>
      <c r="F922">
        <v>99</v>
      </c>
      <c r="G922" t="s">
        <v>74</v>
      </c>
      <c r="H922">
        <v>0</v>
      </c>
      <c r="I922">
        <v>0</v>
      </c>
      <c r="J922">
        <v>0</v>
      </c>
      <c r="K922">
        <v>0</v>
      </c>
      <c r="L922">
        <v>0</v>
      </c>
      <c r="M922">
        <v>430</v>
      </c>
      <c r="N922">
        <v>1</v>
      </c>
      <c r="O922">
        <v>0</v>
      </c>
      <c r="P922">
        <v>0</v>
      </c>
      <c r="Q922">
        <v>0</v>
      </c>
      <c r="R922">
        <v>0</v>
      </c>
      <c r="U922" t="str">
        <f>Tabelle2[[#This Row],[Kundenhierarchie 1]]&amp;Tabelle2[[#This Row],[Händler]]&amp;Tabelle2[[#This Row],[Kategorie]]&amp;Tabelle2[[#This Row],[Gruppe]]&amp;Tabelle2[[#This Row],[Name]]</f>
        <v>Edeka KonzernEdeka Südbayern (ZL)EssigEssig Kanister &lt;5lKuehne Condimento Balsa.Bianco, 2l Kan.</v>
      </c>
    </row>
    <row r="923" spans="1:21">
      <c r="A923" t="s">
        <v>16</v>
      </c>
      <c r="B923" t="s">
        <v>22</v>
      </c>
      <c r="C923" t="s">
        <v>9</v>
      </c>
      <c r="D923" t="s">
        <v>195</v>
      </c>
      <c r="E923" t="s">
        <v>92</v>
      </c>
      <c r="F923">
        <v>99</v>
      </c>
      <c r="G923" t="s">
        <v>74</v>
      </c>
      <c r="H923">
        <v>0</v>
      </c>
      <c r="I923">
        <v>0</v>
      </c>
      <c r="J923">
        <v>0</v>
      </c>
      <c r="K923">
        <v>0</v>
      </c>
      <c r="L923">
        <v>0</v>
      </c>
      <c r="M923">
        <v>430</v>
      </c>
      <c r="N923">
        <v>1</v>
      </c>
      <c r="O923">
        <v>0</v>
      </c>
      <c r="P923">
        <v>0</v>
      </c>
      <c r="Q923">
        <v>0</v>
      </c>
      <c r="R923">
        <v>0</v>
      </c>
      <c r="U923" t="str">
        <f>Tabelle2[[#This Row],[Kundenhierarchie 1]]&amp;Tabelle2[[#This Row],[Händler]]&amp;Tabelle2[[#This Row],[Kategorie]]&amp;Tabelle2[[#This Row],[Gruppe]]&amp;Tabelle2[[#This Row],[Name]]</f>
        <v>Edeka KonzernEdeka Südbayern (ZL)EssigEssig Kanister &lt;5lKuehne Rotweinessig 6%, 2l Kanister</v>
      </c>
    </row>
    <row r="924" spans="1:21">
      <c r="A924" t="s">
        <v>16</v>
      </c>
      <c r="B924" t="s">
        <v>22</v>
      </c>
      <c r="C924" t="s">
        <v>9</v>
      </c>
      <c r="D924" t="s">
        <v>195</v>
      </c>
      <c r="E924" t="s">
        <v>93</v>
      </c>
      <c r="F924">
        <v>99</v>
      </c>
      <c r="G924" t="s">
        <v>74</v>
      </c>
      <c r="H924">
        <v>0</v>
      </c>
      <c r="I924">
        <v>0</v>
      </c>
      <c r="J924">
        <v>0</v>
      </c>
      <c r="K924">
        <v>0</v>
      </c>
      <c r="L924">
        <v>0</v>
      </c>
      <c r="M924">
        <v>430</v>
      </c>
      <c r="N924">
        <v>1</v>
      </c>
      <c r="O924">
        <v>0</v>
      </c>
      <c r="P924">
        <v>0</v>
      </c>
      <c r="Q924">
        <v>0</v>
      </c>
      <c r="R924">
        <v>0</v>
      </c>
      <c r="U924" t="str">
        <f>Tabelle2[[#This Row],[Kundenhierarchie 1]]&amp;Tabelle2[[#This Row],[Händler]]&amp;Tabelle2[[#This Row],[Kategorie]]&amp;Tabelle2[[#This Row],[Gruppe]]&amp;Tabelle2[[#This Row],[Name]]</f>
        <v>Edeka KonzernEdeka Südbayern (ZL)EssigEssig Kanister &lt;5lKuehne Weissweinessig 6%, 2l Kanister</v>
      </c>
    </row>
    <row r="925" spans="1:21">
      <c r="A925" t="s">
        <v>16</v>
      </c>
      <c r="B925" t="s">
        <v>22</v>
      </c>
      <c r="C925" t="s">
        <v>9</v>
      </c>
      <c r="D925" t="s">
        <v>195</v>
      </c>
      <c r="E925" t="s">
        <v>95</v>
      </c>
      <c r="F925">
        <v>99</v>
      </c>
      <c r="G925" t="s">
        <v>74</v>
      </c>
      <c r="H925">
        <v>0</v>
      </c>
      <c r="I925">
        <v>0</v>
      </c>
      <c r="J925">
        <v>0</v>
      </c>
      <c r="K925">
        <v>0</v>
      </c>
      <c r="L925">
        <v>0</v>
      </c>
      <c r="M925">
        <v>430</v>
      </c>
      <c r="N925">
        <v>1</v>
      </c>
      <c r="O925">
        <v>0</v>
      </c>
      <c r="P925">
        <v>0</v>
      </c>
      <c r="Q925">
        <v>0</v>
      </c>
      <c r="R925">
        <v>0</v>
      </c>
      <c r="U925" t="str">
        <f>Tabelle2[[#This Row],[Kundenhierarchie 1]]&amp;Tabelle2[[#This Row],[Händler]]&amp;Tabelle2[[#This Row],[Kategorie]]&amp;Tabelle2[[#This Row],[Gruppe]]&amp;Tabelle2[[#This Row],[Name]]</f>
        <v>Edeka KonzernEdeka Südbayern (ZL)EssigEssig Kanister &lt;5lStein UnivTafelessig a Branntw.5% 5l Kan</v>
      </c>
    </row>
    <row r="926" spans="1:21">
      <c r="A926" t="s">
        <v>16</v>
      </c>
      <c r="B926" t="s">
        <v>22</v>
      </c>
      <c r="C926" t="s">
        <v>9</v>
      </c>
      <c r="D926" t="s">
        <v>196</v>
      </c>
      <c r="E926" t="s">
        <v>57</v>
      </c>
      <c r="F926">
        <v>6</v>
      </c>
      <c r="G926" t="s">
        <v>51</v>
      </c>
      <c r="H926">
        <v>1</v>
      </c>
      <c r="I926">
        <v>0.9576271186440678</v>
      </c>
      <c r="J926">
        <v>56.034066922774393</v>
      </c>
      <c r="K926">
        <v>5.1935324305874699</v>
      </c>
      <c r="L926">
        <v>430</v>
      </c>
      <c r="M926">
        <v>430</v>
      </c>
      <c r="N926">
        <v>118</v>
      </c>
      <c r="O926">
        <v>113</v>
      </c>
      <c r="P926">
        <v>900</v>
      </c>
      <c r="Q926">
        <v>79.676931826138187</v>
      </c>
      <c r="R926">
        <v>11.831227521723278</v>
      </c>
      <c r="U926" t="str">
        <f>Tabelle2[[#This Row],[Kundenhierarchie 1]]&amp;Tabelle2[[#This Row],[Händler]]&amp;Tabelle2[[#This Row],[Kategorie]]&amp;Tabelle2[[#This Row],[Gruppe]]&amp;Tabelle2[[#This Row],[Name]]</f>
        <v>Edeka KonzernEdeka Südbayern (ZL)EssigEssig KeulenApfelessig 5%, 0,75l Fl.</v>
      </c>
    </row>
    <row r="927" spans="1:21">
      <c r="A927" t="s">
        <v>16</v>
      </c>
      <c r="B927" t="s">
        <v>22</v>
      </c>
      <c r="C927" t="s">
        <v>9</v>
      </c>
      <c r="D927" t="s">
        <v>196</v>
      </c>
      <c r="E927" t="s">
        <v>82</v>
      </c>
      <c r="F927">
        <v>29</v>
      </c>
      <c r="G927" t="s">
        <v>74</v>
      </c>
      <c r="H927">
        <v>0</v>
      </c>
      <c r="I927">
        <v>0</v>
      </c>
      <c r="J927">
        <v>0</v>
      </c>
      <c r="K927">
        <v>0</v>
      </c>
      <c r="L927">
        <v>0</v>
      </c>
      <c r="M927">
        <v>430</v>
      </c>
      <c r="N927">
        <v>1</v>
      </c>
      <c r="O927">
        <v>0</v>
      </c>
      <c r="P927">
        <v>900</v>
      </c>
      <c r="Q927">
        <v>0</v>
      </c>
      <c r="R927">
        <v>0</v>
      </c>
      <c r="U927" t="str">
        <f>Tabelle2[[#This Row],[Kundenhierarchie 1]]&amp;Tabelle2[[#This Row],[Händler]]&amp;Tabelle2[[#This Row],[Kategorie]]&amp;Tabelle2[[#This Row],[Gruppe]]&amp;Tabelle2[[#This Row],[Name]]</f>
        <v>Edeka KonzernEdeka Südbayern (ZL)EssigEssig KeulenEssig plus Zitrone, 0,75l Glasfl.</v>
      </c>
    </row>
    <row r="928" spans="1:21">
      <c r="A928" t="s">
        <v>16</v>
      </c>
      <c r="B928" t="s">
        <v>22</v>
      </c>
      <c r="C928" t="s">
        <v>9</v>
      </c>
      <c r="D928" t="s">
        <v>196</v>
      </c>
      <c r="E928" t="s">
        <v>54</v>
      </c>
      <c r="F928">
        <v>3</v>
      </c>
      <c r="G928" t="s">
        <v>51</v>
      </c>
      <c r="H928">
        <v>0</v>
      </c>
      <c r="I928">
        <v>0</v>
      </c>
      <c r="J928">
        <v>6.5068097775916973</v>
      </c>
      <c r="K928">
        <v>-27.188950743084053</v>
      </c>
      <c r="L928">
        <v>0</v>
      </c>
      <c r="M928">
        <v>430</v>
      </c>
      <c r="N928">
        <v>1</v>
      </c>
      <c r="O928">
        <v>0</v>
      </c>
      <c r="P928">
        <v>900</v>
      </c>
      <c r="Q928">
        <v>0.56979993859940048</v>
      </c>
      <c r="R928">
        <v>-35.747514727527914</v>
      </c>
      <c r="U928" t="str">
        <f>Tabelle2[[#This Row],[Kundenhierarchie 1]]&amp;Tabelle2[[#This Row],[Händler]]&amp;Tabelle2[[#This Row],[Kategorie]]&amp;Tabelle2[[#This Row],[Gruppe]]&amp;Tabelle2[[#This Row],[Name]]</f>
        <v>Edeka KonzernEdeka Südbayern (ZL)EssigEssig KeulenSurol 7-Krt Essig, 0,75l Fl.</v>
      </c>
    </row>
    <row r="929" spans="1:21">
      <c r="A929" t="s">
        <v>16</v>
      </c>
      <c r="B929" t="s">
        <v>22</v>
      </c>
      <c r="C929" t="s">
        <v>9</v>
      </c>
      <c r="D929" t="s">
        <v>196</v>
      </c>
      <c r="E929" t="s">
        <v>73</v>
      </c>
      <c r="F929">
        <v>21</v>
      </c>
      <c r="G929" t="s">
        <v>63</v>
      </c>
      <c r="H929">
        <v>1</v>
      </c>
      <c r="I929">
        <v>0.93220338983050843</v>
      </c>
      <c r="J929">
        <v>65.750769382489011</v>
      </c>
      <c r="K929">
        <v>9.3762621871755911</v>
      </c>
      <c r="L929">
        <v>430</v>
      </c>
      <c r="M929">
        <v>430</v>
      </c>
      <c r="N929">
        <v>118</v>
      </c>
      <c r="O929">
        <v>110</v>
      </c>
      <c r="P929">
        <v>900</v>
      </c>
      <c r="Q929">
        <v>77.673995472655307</v>
      </c>
      <c r="R929">
        <v>7.6111141738875432</v>
      </c>
      <c r="U929" t="str">
        <f>Tabelle2[[#This Row],[Kundenhierarchie 1]]&amp;Tabelle2[[#This Row],[Händler]]&amp;Tabelle2[[#This Row],[Kategorie]]&amp;Tabelle2[[#This Row],[Gruppe]]&amp;Tabelle2[[#This Row],[Name]]</f>
        <v>Edeka KonzernEdeka Südbayern (ZL)EssigEssig KeulenWeinwürziger Essig 5%, 0,75l Glasflasche</v>
      </c>
    </row>
    <row r="930" spans="1:21">
      <c r="A930" t="s">
        <v>16</v>
      </c>
      <c r="B930" t="s">
        <v>22</v>
      </c>
      <c r="C930" t="s">
        <v>9</v>
      </c>
      <c r="D930" t="s">
        <v>197</v>
      </c>
      <c r="E930" t="s">
        <v>85</v>
      </c>
      <c r="F930">
        <v>32</v>
      </c>
      <c r="G930" t="s">
        <v>74</v>
      </c>
      <c r="H930">
        <v>0</v>
      </c>
      <c r="I930">
        <v>0</v>
      </c>
      <c r="J930">
        <v>0</v>
      </c>
      <c r="K930">
        <v>0</v>
      </c>
      <c r="L930">
        <v>0</v>
      </c>
      <c r="M930">
        <v>430</v>
      </c>
      <c r="N930">
        <v>1</v>
      </c>
      <c r="O930">
        <v>0</v>
      </c>
      <c r="P930">
        <v>900</v>
      </c>
      <c r="Q930">
        <v>0</v>
      </c>
      <c r="R930">
        <v>0</v>
      </c>
      <c r="U930" t="str">
        <f>Tabelle2[[#This Row],[Kundenhierarchie 1]]&amp;Tabelle2[[#This Row],[Händler]]&amp;Tabelle2[[#This Row],[Kategorie]]&amp;Tabelle2[[#This Row],[Gruppe]]&amp;Tabelle2[[#This Row],[Name]]</f>
        <v>Edeka KonzernEdeka Südbayern (ZL)EssigVitasurVitasur Apfelessig-Trank, 0,75l Glasfl.</v>
      </c>
    </row>
    <row r="931" spans="1:21">
      <c r="A931" t="s">
        <v>16</v>
      </c>
      <c r="B931" t="s">
        <v>22</v>
      </c>
      <c r="C931" t="s">
        <v>14</v>
      </c>
      <c r="D931" t="s">
        <v>199</v>
      </c>
      <c r="E931" t="s">
        <v>198</v>
      </c>
      <c r="F931">
        <v>19</v>
      </c>
      <c r="G931" t="s">
        <v>74</v>
      </c>
      <c r="H931">
        <v>1</v>
      </c>
      <c r="I931">
        <v>0</v>
      </c>
      <c r="J931">
        <v>52.715050751131059</v>
      </c>
      <c r="K931">
        <v>-5.4999827908622576</v>
      </c>
      <c r="L931">
        <v>425</v>
      </c>
      <c r="M931">
        <v>425</v>
      </c>
      <c r="N931">
        <v>1</v>
      </c>
      <c r="O931">
        <v>0</v>
      </c>
      <c r="P931">
        <v>900</v>
      </c>
      <c r="Q931">
        <v>72.273700518935073</v>
      </c>
      <c r="R931">
        <v>-4.0954295162507464</v>
      </c>
      <c r="U931" t="str">
        <f>Tabelle2[[#This Row],[Kundenhierarchie 1]]&amp;Tabelle2[[#This Row],[Händler]]&amp;Tabelle2[[#This Row],[Kategorie]]&amp;Tabelle2[[#This Row],[Gruppe]]&amp;Tabelle2[[#This Row],[Name]]</f>
        <v>Edeka KonzernEdeka Südbayern (ZL)Gemüse in EssigGemüse in Essig -370 ml GL.Bohnensalat, 370ml Glas, 10er Tray</v>
      </c>
    </row>
    <row r="932" spans="1:21">
      <c r="A932" t="s">
        <v>16</v>
      </c>
      <c r="B932" t="s">
        <v>22</v>
      </c>
      <c r="C932" t="s">
        <v>14</v>
      </c>
      <c r="D932" t="s">
        <v>199</v>
      </c>
      <c r="E932" t="s">
        <v>200</v>
      </c>
      <c r="F932">
        <v>18</v>
      </c>
      <c r="G932" t="s">
        <v>74</v>
      </c>
      <c r="H932">
        <v>1</v>
      </c>
      <c r="I932">
        <v>0</v>
      </c>
      <c r="J932">
        <v>41.527504824951251</v>
      </c>
      <c r="K932">
        <v>-11.046548502106001</v>
      </c>
      <c r="L932">
        <v>425</v>
      </c>
      <c r="M932">
        <v>425</v>
      </c>
      <c r="N932">
        <v>1</v>
      </c>
      <c r="O932">
        <v>0</v>
      </c>
      <c r="P932">
        <v>900</v>
      </c>
      <c r="Q932">
        <v>63.617428694490648</v>
      </c>
      <c r="R932">
        <v>-9.4823680448601877</v>
      </c>
      <c r="U932" t="str">
        <f>Tabelle2[[#This Row],[Kundenhierarchie 1]]&amp;Tabelle2[[#This Row],[Händler]]&amp;Tabelle2[[#This Row],[Kategorie]]&amp;Tabelle2[[#This Row],[Gruppe]]&amp;Tabelle2[[#This Row],[Name]]</f>
        <v>Edeka KonzernEdeka Südbayern (ZL)Gemüse in EssigGemüse in Essig -370 ml GL.Karottensalat, 370ml Glas, 10er Tray</v>
      </c>
    </row>
    <row r="933" spans="1:21">
      <c r="A933" t="s">
        <v>16</v>
      </c>
      <c r="B933" t="s">
        <v>22</v>
      </c>
      <c r="C933" t="s">
        <v>14</v>
      </c>
      <c r="D933" t="s">
        <v>199</v>
      </c>
      <c r="E933" t="s">
        <v>201</v>
      </c>
      <c r="F933">
        <v>12</v>
      </c>
      <c r="G933" t="s">
        <v>63</v>
      </c>
      <c r="H933">
        <v>1</v>
      </c>
      <c r="I933">
        <v>0</v>
      </c>
      <c r="J933">
        <v>44.749633587130774</v>
      </c>
      <c r="K933">
        <v>-2.3755686923348089</v>
      </c>
      <c r="L933">
        <v>425</v>
      </c>
      <c r="M933">
        <v>425</v>
      </c>
      <c r="N933">
        <v>1</v>
      </c>
      <c r="O933">
        <v>0</v>
      </c>
      <c r="P933">
        <v>900</v>
      </c>
      <c r="Q933">
        <v>69.57298479247315</v>
      </c>
      <c r="R933">
        <v>4.7527633579726114</v>
      </c>
      <c r="U933" t="str">
        <f>Tabelle2[[#This Row],[Kundenhierarchie 1]]&amp;Tabelle2[[#This Row],[Händler]]&amp;Tabelle2[[#This Row],[Kategorie]]&amp;Tabelle2[[#This Row],[Gruppe]]&amp;Tabelle2[[#This Row],[Name]]</f>
        <v>Edeka KonzernEdeka Südbayern (ZL)Gemüse in EssigGemüse in Essig -370 ml GL.Kürbis, 370ml Glas, 10er Tray</v>
      </c>
    </row>
    <row r="934" spans="1:21">
      <c r="A934" t="s">
        <v>16</v>
      </c>
      <c r="B934" t="s">
        <v>22</v>
      </c>
      <c r="C934" t="s">
        <v>14</v>
      </c>
      <c r="D934" t="s">
        <v>199</v>
      </c>
      <c r="E934" t="s">
        <v>202</v>
      </c>
      <c r="F934">
        <v>4</v>
      </c>
      <c r="G934" t="s">
        <v>51</v>
      </c>
      <c r="H934">
        <v>1</v>
      </c>
      <c r="I934">
        <v>0</v>
      </c>
      <c r="J934">
        <v>61.371658151940217</v>
      </c>
      <c r="K934">
        <v>-5.9269714955639401</v>
      </c>
      <c r="L934">
        <v>425</v>
      </c>
      <c r="M934">
        <v>425</v>
      </c>
      <c r="N934">
        <v>1</v>
      </c>
      <c r="O934">
        <v>0</v>
      </c>
      <c r="P934">
        <v>900</v>
      </c>
      <c r="Q934">
        <v>85.535079497939805</v>
      </c>
      <c r="R934">
        <v>1.7281065491953029</v>
      </c>
      <c r="U934" t="str">
        <f>Tabelle2[[#This Row],[Kundenhierarchie 1]]&amp;Tabelle2[[#This Row],[Händler]]&amp;Tabelle2[[#This Row],[Kategorie]]&amp;Tabelle2[[#This Row],[Gruppe]]&amp;Tabelle2[[#This Row],[Name]]</f>
        <v>Edeka KonzernEdeka Südbayern (ZL)Gemüse in EssigGemüse in Essig -370 ml GL.Maiskölbchen, 212ml Glas, 10er Tray</v>
      </c>
    </row>
    <row r="935" spans="1:21">
      <c r="A935" t="s">
        <v>16</v>
      </c>
      <c r="B935" t="s">
        <v>22</v>
      </c>
      <c r="C935" t="s">
        <v>14</v>
      </c>
      <c r="D935" t="s">
        <v>199</v>
      </c>
      <c r="E935" t="s">
        <v>203</v>
      </c>
      <c r="F935">
        <v>11</v>
      </c>
      <c r="G935" t="s">
        <v>63</v>
      </c>
      <c r="H935">
        <v>1</v>
      </c>
      <c r="I935">
        <v>0</v>
      </c>
      <c r="J935">
        <v>50.614889836517513</v>
      </c>
      <c r="K935">
        <v>-6.8790536009884198</v>
      </c>
      <c r="L935">
        <v>425</v>
      </c>
      <c r="M935">
        <v>425</v>
      </c>
      <c r="N935">
        <v>1</v>
      </c>
      <c r="O935">
        <v>0</v>
      </c>
      <c r="P935">
        <v>900</v>
      </c>
      <c r="Q935">
        <v>65.306530762907215</v>
      </c>
      <c r="R935">
        <v>-9.6265449661303535</v>
      </c>
      <c r="U935" t="str">
        <f>Tabelle2[[#This Row],[Kundenhierarchie 1]]&amp;Tabelle2[[#This Row],[Händler]]&amp;Tabelle2[[#This Row],[Kategorie]]&amp;Tabelle2[[#This Row],[Gruppe]]&amp;Tabelle2[[#This Row],[Name]]</f>
        <v>Edeka KonzernEdeka Südbayern (ZL)Gemüse in EssigGemüse in Essig -370 ml GL.Mixed Pickles, 370ml Glas, 10er Tray</v>
      </c>
    </row>
    <row r="936" spans="1:21">
      <c r="A936" t="s">
        <v>16</v>
      </c>
      <c r="B936" t="s">
        <v>22</v>
      </c>
      <c r="C936" t="s">
        <v>14</v>
      </c>
      <c r="D936" t="s">
        <v>199</v>
      </c>
      <c r="E936" t="s">
        <v>204</v>
      </c>
      <c r="F936">
        <v>13</v>
      </c>
      <c r="G936" t="s">
        <v>63</v>
      </c>
      <c r="H936">
        <v>1</v>
      </c>
      <c r="I936">
        <v>0</v>
      </c>
      <c r="J936">
        <v>48.075545403340215</v>
      </c>
      <c r="K936">
        <v>3.7235211536804091</v>
      </c>
      <c r="L936">
        <v>425</v>
      </c>
      <c r="M936">
        <v>425</v>
      </c>
      <c r="N936">
        <v>1</v>
      </c>
      <c r="O936">
        <v>0</v>
      </c>
      <c r="P936">
        <v>900</v>
      </c>
      <c r="Q936">
        <v>74.681836309015537</v>
      </c>
      <c r="R936">
        <v>4.7218863596670104</v>
      </c>
      <c r="U936" t="str">
        <f>Tabelle2[[#This Row],[Kundenhierarchie 1]]&amp;Tabelle2[[#This Row],[Händler]]&amp;Tabelle2[[#This Row],[Kategorie]]&amp;Tabelle2[[#This Row],[Gruppe]]&amp;Tabelle2[[#This Row],[Name]]</f>
        <v>Edeka KonzernEdeka Südbayern (ZL)Gemüse in EssigGemüse in Essig -370 ml GL.Paprika Streifen, 370ml Gl, 10er Tray</v>
      </c>
    </row>
    <row r="937" spans="1:21">
      <c r="A937" t="s">
        <v>16</v>
      </c>
      <c r="B937" t="s">
        <v>22</v>
      </c>
      <c r="C937" t="s">
        <v>14</v>
      </c>
      <c r="D937" t="s">
        <v>199</v>
      </c>
      <c r="E937" t="s">
        <v>205</v>
      </c>
      <c r="F937">
        <v>15</v>
      </c>
      <c r="G937" t="s">
        <v>63</v>
      </c>
      <c r="H937">
        <v>1</v>
      </c>
      <c r="I937">
        <v>0</v>
      </c>
      <c r="J937">
        <v>55.940824414869994</v>
      </c>
      <c r="K937">
        <v>18.533956881361295</v>
      </c>
      <c r="L937">
        <v>425</v>
      </c>
      <c r="M937">
        <v>425</v>
      </c>
      <c r="N937">
        <v>1</v>
      </c>
      <c r="O937">
        <v>0</v>
      </c>
      <c r="P937">
        <v>900</v>
      </c>
      <c r="Q937">
        <v>78.579966265475093</v>
      </c>
      <c r="R937">
        <v>18.128671505880327</v>
      </c>
      <c r="U937" t="str">
        <f>Tabelle2[[#This Row],[Kundenhierarchie 1]]&amp;Tabelle2[[#This Row],[Händler]]&amp;Tabelle2[[#This Row],[Kategorie]]&amp;Tabelle2[[#This Row],[Gruppe]]&amp;Tabelle2[[#This Row],[Name]]</f>
        <v>Edeka KonzernEdeka Südbayern (ZL)Gemüse in EssigGemüse in Essig -370 ml GL.Peperoni mild, 370ml Glas, 10er Tray</v>
      </c>
    </row>
    <row r="938" spans="1:21">
      <c r="A938" t="s">
        <v>16</v>
      </c>
      <c r="B938" t="s">
        <v>22</v>
      </c>
      <c r="C938" t="s">
        <v>14</v>
      </c>
      <c r="D938" t="s">
        <v>199</v>
      </c>
      <c r="E938" t="s">
        <v>206</v>
      </c>
      <c r="F938">
        <v>17</v>
      </c>
      <c r="G938" t="s">
        <v>74</v>
      </c>
      <c r="H938">
        <v>1</v>
      </c>
      <c r="I938">
        <v>0</v>
      </c>
      <c r="J938">
        <v>64.554565417084461</v>
      </c>
      <c r="K938">
        <v>5.7968213706988472</v>
      </c>
      <c r="L938">
        <v>425</v>
      </c>
      <c r="M938">
        <v>425</v>
      </c>
      <c r="N938">
        <v>1</v>
      </c>
      <c r="O938">
        <v>0</v>
      </c>
      <c r="P938">
        <v>900</v>
      </c>
      <c r="Q938">
        <v>85.200334907856231</v>
      </c>
      <c r="R938">
        <v>6.1022627153376305</v>
      </c>
      <c r="U938" t="str">
        <f>Tabelle2[[#This Row],[Kundenhierarchie 1]]&amp;Tabelle2[[#This Row],[Händler]]&amp;Tabelle2[[#This Row],[Kategorie]]&amp;Tabelle2[[#This Row],[Gruppe]]&amp;Tabelle2[[#This Row],[Name]]</f>
        <v>Edeka KonzernEdeka Südbayern (ZL)Gemüse in EssigGemüse in Essig -370 ml GL.Peperoni scharf, 370ml Glas, 10er Tray</v>
      </c>
    </row>
    <row r="939" spans="1:21">
      <c r="A939" t="s">
        <v>16</v>
      </c>
      <c r="B939" t="s">
        <v>22</v>
      </c>
      <c r="C939" t="s">
        <v>14</v>
      </c>
      <c r="D939" t="s">
        <v>199</v>
      </c>
      <c r="E939" t="s">
        <v>207</v>
      </c>
      <c r="F939">
        <v>5</v>
      </c>
      <c r="G939" t="s">
        <v>63</v>
      </c>
      <c r="H939">
        <v>1</v>
      </c>
      <c r="I939">
        <v>0</v>
      </c>
      <c r="J939">
        <v>54.172259044219658</v>
      </c>
      <c r="K939">
        <v>-4.2564775786183384</v>
      </c>
      <c r="L939">
        <v>425</v>
      </c>
      <c r="M939">
        <v>425</v>
      </c>
      <c r="N939">
        <v>1</v>
      </c>
      <c r="O939">
        <v>0</v>
      </c>
      <c r="P939">
        <v>900</v>
      </c>
      <c r="Q939">
        <v>76.924293706170502</v>
      </c>
      <c r="R939">
        <v>-2.1597355254852459</v>
      </c>
      <c r="U939" t="str">
        <f>Tabelle2[[#This Row],[Kundenhierarchie 1]]&amp;Tabelle2[[#This Row],[Händler]]&amp;Tabelle2[[#This Row],[Kategorie]]&amp;Tabelle2[[#This Row],[Gruppe]]&amp;Tabelle2[[#This Row],[Name]]</f>
        <v>Edeka KonzernEdeka Südbayern (ZL)Gemüse in EssigGemüse in Essig -370 ml GL.Puszta-Salat, 370ml Glas, 10er Tray</v>
      </c>
    </row>
    <row r="940" spans="1:21">
      <c r="A940" t="s">
        <v>16</v>
      </c>
      <c r="B940" t="s">
        <v>22</v>
      </c>
      <c r="C940" t="s">
        <v>14</v>
      </c>
      <c r="D940" t="s">
        <v>199</v>
      </c>
      <c r="E940" t="s">
        <v>208</v>
      </c>
      <c r="F940">
        <v>16</v>
      </c>
      <c r="G940" t="s">
        <v>74</v>
      </c>
      <c r="H940">
        <v>0</v>
      </c>
      <c r="I940">
        <v>0</v>
      </c>
      <c r="J940">
        <v>0</v>
      </c>
      <c r="K940">
        <v>0</v>
      </c>
      <c r="L940">
        <v>0</v>
      </c>
      <c r="M940">
        <v>425</v>
      </c>
      <c r="N940">
        <v>1</v>
      </c>
      <c r="O940">
        <v>0</v>
      </c>
      <c r="P940">
        <v>900</v>
      </c>
      <c r="Q940">
        <v>0</v>
      </c>
      <c r="R940">
        <v>0</v>
      </c>
      <c r="U940" t="str">
        <f>Tabelle2[[#This Row],[Kundenhierarchie 1]]&amp;Tabelle2[[#This Row],[Händler]]&amp;Tabelle2[[#This Row],[Kategorie]]&amp;Tabelle2[[#This Row],[Gruppe]]&amp;Tabelle2[[#This Row],[Name]]</f>
        <v>Edeka KonzernEdeka Südbayern (ZL)Gemüse in EssigGemüse in Essig -370 ml GL.Rote Bete Sch.leicht, 370ml Gl.10er Tray</v>
      </c>
    </row>
    <row r="941" spans="1:21">
      <c r="A941" t="s">
        <v>16</v>
      </c>
      <c r="B941" t="s">
        <v>22</v>
      </c>
      <c r="C941" t="s">
        <v>14</v>
      </c>
      <c r="D941" t="s">
        <v>199</v>
      </c>
      <c r="E941" t="s">
        <v>209</v>
      </c>
      <c r="F941">
        <v>1</v>
      </c>
      <c r="G941" t="s">
        <v>51</v>
      </c>
      <c r="H941">
        <v>1</v>
      </c>
      <c r="I941">
        <v>0</v>
      </c>
      <c r="J941">
        <v>56.548522032677361</v>
      </c>
      <c r="K941">
        <v>-7.2674173902115902</v>
      </c>
      <c r="L941">
        <v>425</v>
      </c>
      <c r="M941">
        <v>425</v>
      </c>
      <c r="N941">
        <v>1</v>
      </c>
      <c r="O941">
        <v>0</v>
      </c>
      <c r="P941">
        <v>900</v>
      </c>
      <c r="Q941">
        <v>81.544286416096313</v>
      </c>
      <c r="R941">
        <v>3.3787284127178907</v>
      </c>
      <c r="U941" t="str">
        <f>Tabelle2[[#This Row],[Kundenhierarchie 1]]&amp;Tabelle2[[#This Row],[Händler]]&amp;Tabelle2[[#This Row],[Kategorie]]&amp;Tabelle2[[#This Row],[Gruppe]]&amp;Tabelle2[[#This Row],[Name]]</f>
        <v>Edeka KonzernEdeka Südbayern (ZL)Gemüse in EssigGemüse in Essig -370 ml GL.Rote Bete Scheiben, 370ml Glas,10er Tray</v>
      </c>
    </row>
    <row r="942" spans="1:21">
      <c r="A942" t="s">
        <v>16</v>
      </c>
      <c r="B942" t="s">
        <v>22</v>
      </c>
      <c r="C942" t="s">
        <v>14</v>
      </c>
      <c r="D942" t="s">
        <v>199</v>
      </c>
      <c r="E942" t="s">
        <v>210</v>
      </c>
      <c r="F942">
        <v>8</v>
      </c>
      <c r="G942" t="s">
        <v>63</v>
      </c>
      <c r="H942">
        <v>1</v>
      </c>
      <c r="I942">
        <v>0</v>
      </c>
      <c r="J942">
        <v>19.051314873546303</v>
      </c>
      <c r="K942">
        <v>2.734274659038868</v>
      </c>
      <c r="L942">
        <v>425</v>
      </c>
      <c r="M942">
        <v>425</v>
      </c>
      <c r="N942">
        <v>1</v>
      </c>
      <c r="O942">
        <v>0</v>
      </c>
      <c r="P942">
        <v>900</v>
      </c>
      <c r="Q942">
        <v>31.364304189643889</v>
      </c>
      <c r="R942">
        <v>6.1947269150639563</v>
      </c>
      <c r="U942" t="str">
        <f>Tabelle2[[#This Row],[Kundenhierarchie 1]]&amp;Tabelle2[[#This Row],[Händler]]&amp;Tabelle2[[#This Row],[Kategorie]]&amp;Tabelle2[[#This Row],[Gruppe]]&amp;Tabelle2[[#This Row],[Name]]</f>
        <v>Edeka KonzernEdeka Südbayern (ZL)Gemüse in EssigGemüse in Essig -370 ml GL.Rote Bete Würfel, 370 ml Glas,10er Tray</v>
      </c>
    </row>
    <row r="943" spans="1:21">
      <c r="A943" t="s">
        <v>16</v>
      </c>
      <c r="B943" t="s">
        <v>22</v>
      </c>
      <c r="C943" t="s">
        <v>14</v>
      </c>
      <c r="D943" t="s">
        <v>199</v>
      </c>
      <c r="E943" t="s">
        <v>211</v>
      </c>
      <c r="F943">
        <v>7</v>
      </c>
      <c r="G943" t="s">
        <v>63</v>
      </c>
      <c r="H943">
        <v>1</v>
      </c>
      <c r="I943">
        <v>0</v>
      </c>
      <c r="J943">
        <v>41.67677607567952</v>
      </c>
      <c r="K943">
        <v>-14.142230017980474</v>
      </c>
      <c r="L943">
        <v>425</v>
      </c>
      <c r="M943">
        <v>425</v>
      </c>
      <c r="N943">
        <v>1</v>
      </c>
      <c r="O943">
        <v>0</v>
      </c>
      <c r="P943">
        <v>900</v>
      </c>
      <c r="Q943">
        <v>68.221319473889352</v>
      </c>
      <c r="R943">
        <v>-5.847532101456892</v>
      </c>
      <c r="U943" t="str">
        <f>Tabelle2[[#This Row],[Kundenhierarchie 1]]&amp;Tabelle2[[#This Row],[Händler]]&amp;Tabelle2[[#This Row],[Kategorie]]&amp;Tabelle2[[#This Row],[Gruppe]]&amp;Tabelle2[[#This Row],[Name]]</f>
        <v>Edeka KonzernEdeka Südbayern (ZL)Gemüse in EssigGemüse in Essig -370 ml GL.Sellerie Streifen, 370ml Glas, 10er Tray</v>
      </c>
    </row>
    <row r="944" spans="1:21">
      <c r="A944" t="s">
        <v>16</v>
      </c>
      <c r="B944" t="s">
        <v>22</v>
      </c>
      <c r="C944" t="s">
        <v>14</v>
      </c>
      <c r="D944" t="s">
        <v>199</v>
      </c>
      <c r="E944" t="s">
        <v>212</v>
      </c>
      <c r="F944">
        <v>10</v>
      </c>
      <c r="G944" t="s">
        <v>74</v>
      </c>
      <c r="H944">
        <v>0</v>
      </c>
      <c r="I944">
        <v>0</v>
      </c>
      <c r="J944">
        <v>3.0975624205060215</v>
      </c>
      <c r="K944">
        <v>-2.2733791270909407</v>
      </c>
      <c r="L944">
        <v>0</v>
      </c>
      <c r="M944">
        <v>425</v>
      </c>
      <c r="N944">
        <v>1</v>
      </c>
      <c r="O944">
        <v>0</v>
      </c>
      <c r="P944">
        <v>900</v>
      </c>
      <c r="Q944">
        <v>3.4462962986649077</v>
      </c>
      <c r="R944">
        <v>-3.7109617458358097</v>
      </c>
      <c r="U944" t="str">
        <f>Tabelle2[[#This Row],[Kundenhierarchie 1]]&amp;Tabelle2[[#This Row],[Händler]]&amp;Tabelle2[[#This Row],[Kategorie]]&amp;Tabelle2[[#This Row],[Gruppe]]&amp;Tabelle2[[#This Row],[Name]]</f>
        <v>Edeka KonzernEdeka Südbayern (ZL)Gemüse in EssigGemüse in Essig -370 ml GL.Silberzwiebeln, 212ml Glas, 10er Tray</v>
      </c>
    </row>
    <row r="945" spans="1:21">
      <c r="A945" t="s">
        <v>16</v>
      </c>
      <c r="B945" t="s">
        <v>22</v>
      </c>
      <c r="C945" t="s">
        <v>14</v>
      </c>
      <c r="D945" t="s">
        <v>199</v>
      </c>
      <c r="E945" t="s">
        <v>213</v>
      </c>
      <c r="F945">
        <v>14</v>
      </c>
      <c r="G945" t="s">
        <v>63</v>
      </c>
      <c r="H945">
        <v>1</v>
      </c>
      <c r="I945">
        <v>0</v>
      </c>
      <c r="J945">
        <v>34.47236710874536</v>
      </c>
      <c r="K945">
        <v>7.8077596870918153</v>
      </c>
      <c r="L945">
        <v>425</v>
      </c>
      <c r="M945">
        <v>425</v>
      </c>
      <c r="N945">
        <v>1</v>
      </c>
      <c r="O945">
        <v>0</v>
      </c>
      <c r="P945">
        <v>900</v>
      </c>
      <c r="Q945">
        <v>62.480510309082852</v>
      </c>
      <c r="R945">
        <v>15.949185218404118</v>
      </c>
      <c r="U945" t="str">
        <f>Tabelle2[[#This Row],[Kundenhierarchie 1]]&amp;Tabelle2[[#This Row],[Händler]]&amp;Tabelle2[[#This Row],[Kategorie]]&amp;Tabelle2[[#This Row],[Gruppe]]&amp;Tabelle2[[#This Row],[Name]]</f>
        <v>Edeka KonzernEdeka Südbayern (ZL)Gemüse in EssigGemüse in Essig -370 ml GL.Silberzwiebeln, 370ml Glas, 10er Tray</v>
      </c>
    </row>
    <row r="946" spans="1:21">
      <c r="A946" t="s">
        <v>16</v>
      </c>
      <c r="B946" t="s">
        <v>22</v>
      </c>
      <c r="C946" t="s">
        <v>14</v>
      </c>
      <c r="D946" t="s">
        <v>215</v>
      </c>
      <c r="E946" t="s">
        <v>214</v>
      </c>
      <c r="F946">
        <v>99</v>
      </c>
      <c r="G946" t="s">
        <v>74</v>
      </c>
      <c r="H946">
        <v>0</v>
      </c>
      <c r="I946">
        <v>0</v>
      </c>
      <c r="J946">
        <v>0</v>
      </c>
      <c r="K946">
        <v>0</v>
      </c>
      <c r="L946">
        <v>0</v>
      </c>
      <c r="M946">
        <v>425</v>
      </c>
      <c r="N946">
        <v>1</v>
      </c>
      <c r="O946">
        <v>0</v>
      </c>
      <c r="P946">
        <v>900</v>
      </c>
      <c r="Q946">
        <v>0</v>
      </c>
      <c r="R946">
        <v>0</v>
      </c>
      <c r="U946" t="str">
        <f>Tabelle2[[#This Row],[Kundenhierarchie 1]]&amp;Tabelle2[[#This Row],[Händler]]&amp;Tabelle2[[#This Row],[Kategorie]]&amp;Tabelle2[[#This Row],[Gruppe]]&amp;Tabelle2[[#This Row],[Name]]</f>
        <v>Edeka KonzernEdeka Südbayern (ZL)Gemüse in EssigGemüse in Essig 580 ml Gl.Rote Bete Schlemmert., 580ml Glas 8er</v>
      </c>
    </row>
    <row r="947" spans="1:21">
      <c r="A947" t="s">
        <v>16</v>
      </c>
      <c r="B947" t="s">
        <v>22</v>
      </c>
      <c r="C947" t="s">
        <v>14</v>
      </c>
      <c r="D947" t="s">
        <v>215</v>
      </c>
      <c r="E947" t="s">
        <v>216</v>
      </c>
      <c r="F947">
        <v>99</v>
      </c>
      <c r="G947" t="s">
        <v>74</v>
      </c>
      <c r="H947">
        <v>0</v>
      </c>
      <c r="I947">
        <v>0</v>
      </c>
      <c r="J947">
        <v>0</v>
      </c>
      <c r="K947">
        <v>0</v>
      </c>
      <c r="L947">
        <v>0</v>
      </c>
      <c r="M947">
        <v>425</v>
      </c>
      <c r="N947">
        <v>1</v>
      </c>
      <c r="O947">
        <v>0</v>
      </c>
      <c r="P947">
        <v>0</v>
      </c>
      <c r="Q947">
        <v>0</v>
      </c>
      <c r="R947">
        <v>0</v>
      </c>
      <c r="U947" t="str">
        <f>Tabelle2[[#This Row],[Kundenhierarchie 1]]&amp;Tabelle2[[#This Row],[Händler]]&amp;Tabelle2[[#This Row],[Kategorie]]&amp;Tabelle2[[#This Row],[Gruppe]]&amp;Tabelle2[[#This Row],[Name]]</f>
        <v>Edeka KonzernEdeka Südbayern (ZL)Gemüse in EssigGemüse in Essig 580 ml Gl.Schlemmertöpfchen Zwiebeln, 580ml 8er</v>
      </c>
    </row>
    <row r="948" spans="1:21">
      <c r="A948" t="s">
        <v>16</v>
      </c>
      <c r="B948" t="s">
        <v>22</v>
      </c>
      <c r="C948" t="s">
        <v>14</v>
      </c>
      <c r="D948" t="s">
        <v>218</v>
      </c>
      <c r="E948" t="s">
        <v>217</v>
      </c>
      <c r="F948">
        <v>99</v>
      </c>
      <c r="G948" t="s">
        <v>74</v>
      </c>
      <c r="H948">
        <v>0</v>
      </c>
      <c r="I948">
        <v>0</v>
      </c>
      <c r="J948">
        <v>0</v>
      </c>
      <c r="K948">
        <v>0</v>
      </c>
      <c r="L948">
        <v>0</v>
      </c>
      <c r="M948">
        <v>425</v>
      </c>
      <c r="N948">
        <v>1</v>
      </c>
      <c r="O948">
        <v>0</v>
      </c>
      <c r="P948">
        <v>0</v>
      </c>
      <c r="Q948">
        <v>0</v>
      </c>
      <c r="R948">
        <v>0</v>
      </c>
      <c r="U948" t="str">
        <f>Tabelle2[[#This Row],[Kundenhierarchie 1]]&amp;Tabelle2[[#This Row],[Händler]]&amp;Tabelle2[[#This Row],[Kategorie]]&amp;Tabelle2[[#This Row],[Gruppe]]&amp;Tabelle2[[#This Row],[Name]]</f>
        <v>Edeka KonzernEdeka Südbayern (ZL)Gemüse in EssigGemüse in Essig 720 ml Gl.Kürbis, 720ml Glas, 8er Tray</v>
      </c>
    </row>
    <row r="949" spans="1:21">
      <c r="A949" t="s">
        <v>16</v>
      </c>
      <c r="B949" t="s">
        <v>22</v>
      </c>
      <c r="C949" t="s">
        <v>14</v>
      </c>
      <c r="D949" t="s">
        <v>218</v>
      </c>
      <c r="E949" t="s">
        <v>219</v>
      </c>
      <c r="F949">
        <v>3</v>
      </c>
      <c r="G949" t="s">
        <v>63</v>
      </c>
      <c r="H949">
        <v>1</v>
      </c>
      <c r="I949">
        <v>0</v>
      </c>
      <c r="J949">
        <v>56.475039038740427</v>
      </c>
      <c r="K949">
        <v>0.87429371873190076</v>
      </c>
      <c r="L949">
        <v>425</v>
      </c>
      <c r="M949">
        <v>425</v>
      </c>
      <c r="N949">
        <v>1</v>
      </c>
      <c r="O949">
        <v>0</v>
      </c>
      <c r="P949">
        <v>900</v>
      </c>
      <c r="Q949">
        <v>84.606077763748587</v>
      </c>
      <c r="R949">
        <v>8.8807736865629607</v>
      </c>
      <c r="U949" t="str">
        <f>Tabelle2[[#This Row],[Kundenhierarchie 1]]&amp;Tabelle2[[#This Row],[Händler]]&amp;Tabelle2[[#This Row],[Kategorie]]&amp;Tabelle2[[#This Row],[Gruppe]]&amp;Tabelle2[[#This Row],[Name]]</f>
        <v>Edeka KonzernEdeka Südbayern (ZL)Gemüse in EssigGemüse in Essig 720 ml Gl.Rote Bete Scheiben, 720ml Glas, 8er Tray</v>
      </c>
    </row>
    <row r="950" spans="1:21">
      <c r="A950" t="s">
        <v>16</v>
      </c>
      <c r="B950" t="s">
        <v>22</v>
      </c>
      <c r="C950" t="s">
        <v>14</v>
      </c>
      <c r="D950" t="s">
        <v>221</v>
      </c>
      <c r="E950" t="s">
        <v>220</v>
      </c>
      <c r="F950">
        <v>99</v>
      </c>
      <c r="G950" t="s">
        <v>74</v>
      </c>
      <c r="H950">
        <v>0</v>
      </c>
      <c r="I950">
        <v>0</v>
      </c>
      <c r="J950">
        <v>2.3928963354510362</v>
      </c>
      <c r="K950">
        <v>-16.630044956868865</v>
      </c>
      <c r="L950">
        <v>0</v>
      </c>
      <c r="M950">
        <v>425</v>
      </c>
      <c r="N950">
        <v>1</v>
      </c>
      <c r="O950">
        <v>0</v>
      </c>
      <c r="P950">
        <v>900</v>
      </c>
      <c r="Q950">
        <v>4.1531965197892973</v>
      </c>
      <c r="R950">
        <v>-35.960250746681993</v>
      </c>
      <c r="U950" t="str">
        <f>Tabelle2[[#This Row],[Kundenhierarchie 1]]&amp;Tabelle2[[#This Row],[Händler]]&amp;Tabelle2[[#This Row],[Kategorie]]&amp;Tabelle2[[#This Row],[Gruppe]]&amp;Tabelle2[[#This Row],[Name]]</f>
        <v>Edeka KonzernEdeka Südbayern (ZL)Gemüse in EssigJunges Gemüse -370ml GL.Feurige Chilis, 370ml Gl, 10er Tray</v>
      </c>
    </row>
    <row r="951" spans="1:21">
      <c r="A951" t="s">
        <v>16</v>
      </c>
      <c r="B951" t="s">
        <v>22</v>
      </c>
      <c r="C951" t="s">
        <v>14</v>
      </c>
      <c r="D951" t="s">
        <v>221</v>
      </c>
      <c r="E951" t="s">
        <v>222</v>
      </c>
      <c r="F951">
        <v>9</v>
      </c>
      <c r="G951" t="s">
        <v>63</v>
      </c>
      <c r="H951">
        <v>1</v>
      </c>
      <c r="I951">
        <v>0</v>
      </c>
      <c r="J951">
        <v>51.997591305076966</v>
      </c>
      <c r="K951">
        <v>4.2257603990399151</v>
      </c>
      <c r="L951">
        <v>425</v>
      </c>
      <c r="M951">
        <v>425</v>
      </c>
      <c r="N951">
        <v>1</v>
      </c>
      <c r="O951">
        <v>0</v>
      </c>
      <c r="P951">
        <v>900</v>
      </c>
      <c r="Q951">
        <v>81.773330188872478</v>
      </c>
      <c r="R951">
        <v>9.726717457957065</v>
      </c>
      <c r="U951" t="str">
        <f>Tabelle2[[#This Row],[Kundenhierarchie 1]]&amp;Tabelle2[[#This Row],[Händler]]&amp;Tabelle2[[#This Row],[Kategorie]]&amp;Tabelle2[[#This Row],[Gruppe]]&amp;Tabelle2[[#This Row],[Name]]</f>
        <v>Edeka KonzernEdeka Südbayern (ZL)Gemüse in EssigJunges Gemüse -370ml GL.Gerösteter Paprika, 370ml Gl, 10er Tray</v>
      </c>
    </row>
    <row r="952" spans="1:21">
      <c r="A952" t="s">
        <v>16</v>
      </c>
      <c r="B952" t="s">
        <v>22</v>
      </c>
      <c r="C952" t="s">
        <v>14</v>
      </c>
      <c r="D952" t="s">
        <v>221</v>
      </c>
      <c r="E952" t="s">
        <v>223</v>
      </c>
      <c r="F952">
        <v>6</v>
      </c>
      <c r="G952" t="s">
        <v>63</v>
      </c>
      <c r="H952">
        <v>1</v>
      </c>
      <c r="I952">
        <v>0</v>
      </c>
      <c r="J952">
        <v>56.23341593085933</v>
      </c>
      <c r="K952">
        <v>-1.9716899281937774</v>
      </c>
      <c r="L952">
        <v>425</v>
      </c>
      <c r="M952">
        <v>425</v>
      </c>
      <c r="N952">
        <v>1</v>
      </c>
      <c r="O952">
        <v>0</v>
      </c>
      <c r="P952">
        <v>900</v>
      </c>
      <c r="Q952">
        <v>77.809909022892313</v>
      </c>
      <c r="R952">
        <v>-2.8017432789298482</v>
      </c>
      <c r="U952" t="str">
        <f>Tabelle2[[#This Row],[Kundenhierarchie 1]]&amp;Tabelle2[[#This Row],[Händler]]&amp;Tabelle2[[#This Row],[Kategorie]]&amp;Tabelle2[[#This Row],[Gruppe]]&amp;Tabelle2[[#This Row],[Name]]</f>
        <v>Edeka KonzernEdeka Südbayern (ZL)Gemüse in EssigJunges Gemüse -370ml GL.Getrocknete Tomaten, 370ml Gl, 10er Tray</v>
      </c>
    </row>
    <row r="953" spans="1:21">
      <c r="A953" t="s">
        <v>16</v>
      </c>
      <c r="B953" t="s">
        <v>22</v>
      </c>
      <c r="C953" t="s">
        <v>14</v>
      </c>
      <c r="D953" t="s">
        <v>221</v>
      </c>
      <c r="E953" t="s">
        <v>224</v>
      </c>
      <c r="F953">
        <v>99</v>
      </c>
      <c r="G953" t="s">
        <v>74</v>
      </c>
      <c r="H953">
        <v>1</v>
      </c>
      <c r="I953">
        <v>0</v>
      </c>
      <c r="J953">
        <v>0</v>
      </c>
      <c r="K953">
        <v>0</v>
      </c>
      <c r="L953">
        <v>425</v>
      </c>
      <c r="M953">
        <v>425</v>
      </c>
      <c r="N953">
        <v>1</v>
      </c>
      <c r="O953">
        <v>0</v>
      </c>
      <c r="P953">
        <v>0</v>
      </c>
      <c r="Q953">
        <v>0</v>
      </c>
      <c r="R953">
        <v>0</v>
      </c>
      <c r="U953" t="str">
        <f>Tabelle2[[#This Row],[Kundenhierarchie 1]]&amp;Tabelle2[[#This Row],[Händler]]&amp;Tabelle2[[#This Row],[Kategorie]]&amp;Tabelle2[[#This Row],[Gruppe]]&amp;Tabelle2[[#This Row],[Name]]</f>
        <v>Edeka KonzernEdeka Südbayern (ZL)Gemüse in EssigJunges Gemüse -370ml GL.Grüne Oliven, 370ml Gl, 10er Tray</v>
      </c>
    </row>
    <row r="954" spans="1:21">
      <c r="A954" t="s">
        <v>16</v>
      </c>
      <c r="B954" t="s">
        <v>22</v>
      </c>
      <c r="C954" t="s">
        <v>14</v>
      </c>
      <c r="D954" t="s">
        <v>221</v>
      </c>
      <c r="E954" t="s">
        <v>225</v>
      </c>
      <c r="F954">
        <v>2</v>
      </c>
      <c r="G954" t="s">
        <v>51</v>
      </c>
      <c r="H954">
        <v>1</v>
      </c>
      <c r="I954">
        <v>0</v>
      </c>
      <c r="J954">
        <v>71.140035136227326</v>
      </c>
      <c r="K954">
        <v>11.6775542413846</v>
      </c>
      <c r="L954">
        <v>425</v>
      </c>
      <c r="M954">
        <v>425</v>
      </c>
      <c r="N954">
        <v>1</v>
      </c>
      <c r="O954">
        <v>0</v>
      </c>
      <c r="P954">
        <v>900</v>
      </c>
      <c r="Q954">
        <v>92.0619829015166</v>
      </c>
      <c r="R954">
        <v>12.092012660667905</v>
      </c>
      <c r="U954" t="str">
        <f>Tabelle2[[#This Row],[Kundenhierarchie 1]]&amp;Tabelle2[[#This Row],[Händler]]&amp;Tabelle2[[#This Row],[Kategorie]]&amp;Tabelle2[[#This Row],[Gruppe]]&amp;Tabelle2[[#This Row],[Name]]</f>
        <v>Edeka KonzernEdeka Südbayern (ZL)Gemüse in EssigJunges Gemüse -370ml GL.Jalapeno, 370ml Glas, 10er Tray</v>
      </c>
    </row>
    <row r="955" spans="1:21">
      <c r="A955" t="s">
        <v>16</v>
      </c>
      <c r="B955" t="s">
        <v>22</v>
      </c>
      <c r="C955" t="s">
        <v>7</v>
      </c>
      <c r="D955" t="s">
        <v>228</v>
      </c>
      <c r="E955" t="s">
        <v>226</v>
      </c>
      <c r="F955">
        <v>18</v>
      </c>
      <c r="G955" t="s">
        <v>63</v>
      </c>
      <c r="H955">
        <v>1</v>
      </c>
      <c r="I955">
        <v>0.86440677966101698</v>
      </c>
      <c r="J955">
        <v>33.637279052834884</v>
      </c>
      <c r="K955">
        <v>3.6381394800391669</v>
      </c>
      <c r="L955">
        <v>430</v>
      </c>
      <c r="M955">
        <v>430</v>
      </c>
      <c r="N955">
        <v>118</v>
      </c>
      <c r="O955">
        <v>102</v>
      </c>
      <c r="P955">
        <v>900</v>
      </c>
      <c r="Q955">
        <v>58.5865214714212</v>
      </c>
      <c r="R955">
        <v>10.42400600282587</v>
      </c>
      <c r="U955" t="str">
        <f>Tabelle2[[#This Row],[Kundenhierarchie 1]]&amp;Tabelle2[[#This Row],[Händler]]&amp;Tabelle2[[#This Row],[Kategorie]]&amp;Tabelle2[[#This Row],[Gruppe]]&amp;Tabelle2[[#This Row],[Name]]</f>
        <v>Edeka KonzernEdeka Südbayern (ZL)GurkenGurken 212 / 370ml GlasBurger Gurken, 370ml Gl. 10er Tray</v>
      </c>
    </row>
    <row r="956" spans="1:21">
      <c r="A956" t="s">
        <v>16</v>
      </c>
      <c r="B956" t="s">
        <v>22</v>
      </c>
      <c r="C956" t="s">
        <v>7</v>
      </c>
      <c r="D956" t="s">
        <v>228</v>
      </c>
      <c r="E956" t="s">
        <v>227</v>
      </c>
      <c r="F956">
        <v>31</v>
      </c>
      <c r="G956" t="s">
        <v>74</v>
      </c>
      <c r="H956">
        <v>1</v>
      </c>
      <c r="I956">
        <v>0.94067796610169496</v>
      </c>
      <c r="J956">
        <v>42.315347028284641</v>
      </c>
      <c r="K956">
        <v>-1.1115809303551458</v>
      </c>
      <c r="L956">
        <v>430</v>
      </c>
      <c r="M956">
        <v>430</v>
      </c>
      <c r="N956">
        <v>118</v>
      </c>
      <c r="O956">
        <v>111</v>
      </c>
      <c r="P956">
        <v>900</v>
      </c>
      <c r="Q956">
        <v>65.5234991710944</v>
      </c>
      <c r="R956">
        <v>4.1050410052218282</v>
      </c>
      <c r="U956" t="str">
        <f>Tabelle2[[#This Row],[Kundenhierarchie 1]]&amp;Tabelle2[[#This Row],[Händler]]&amp;Tabelle2[[#This Row],[Kategorie]]&amp;Tabelle2[[#This Row],[Gruppe]]&amp;Tabelle2[[#This Row],[Name]]</f>
        <v>Edeka KonzernEdeka Südbayern (ZL)GurkenGurken 212 / 370ml GlasCornichons Chili &amp; Pfeffer, 370ml, 10er</v>
      </c>
    </row>
    <row r="957" spans="1:21">
      <c r="A957" t="s">
        <v>16</v>
      </c>
      <c r="B957" t="s">
        <v>22</v>
      </c>
      <c r="C957" t="s">
        <v>7</v>
      </c>
      <c r="D957" t="s">
        <v>228</v>
      </c>
      <c r="E957" t="s">
        <v>229</v>
      </c>
      <c r="F957">
        <v>33</v>
      </c>
      <c r="G957" t="s">
        <v>74</v>
      </c>
      <c r="H957">
        <v>0.5976744186046512</v>
      </c>
      <c r="I957">
        <v>0.53658536585365857</v>
      </c>
      <c r="J957">
        <v>20.220483466600207</v>
      </c>
      <c r="K957">
        <v>-2.7472230045034576</v>
      </c>
      <c r="L957">
        <v>257</v>
      </c>
      <c r="M957">
        <v>430</v>
      </c>
      <c r="N957">
        <v>82</v>
      </c>
      <c r="O957">
        <v>44</v>
      </c>
      <c r="P957">
        <v>900</v>
      </c>
      <c r="Q957">
        <v>39.766258671533677</v>
      </c>
      <c r="R957">
        <v>0.73042576945587001</v>
      </c>
      <c r="U957" t="str">
        <f>Tabelle2[[#This Row],[Kundenhierarchie 1]]&amp;Tabelle2[[#This Row],[Händler]]&amp;Tabelle2[[#This Row],[Kategorie]]&amp;Tabelle2[[#This Row],[Gruppe]]&amp;Tabelle2[[#This Row],[Name]]</f>
        <v>Edeka KonzernEdeka Südbayern (ZL)GurkenGurken 212 / 370ml GlasCornichons Chili, 212ml, 10er</v>
      </c>
    </row>
    <row r="958" spans="1:21">
      <c r="A958" t="s">
        <v>16</v>
      </c>
      <c r="B958" t="s">
        <v>22</v>
      </c>
      <c r="C958" t="s">
        <v>7</v>
      </c>
      <c r="D958" t="s">
        <v>228</v>
      </c>
      <c r="E958" t="s">
        <v>230</v>
      </c>
      <c r="F958">
        <v>9</v>
      </c>
      <c r="G958" t="s">
        <v>51</v>
      </c>
      <c r="H958">
        <v>1</v>
      </c>
      <c r="I958">
        <v>0.96610169491525422</v>
      </c>
      <c r="J958">
        <v>67.429719099152621</v>
      </c>
      <c r="K958">
        <v>-2.6143079087168308</v>
      </c>
      <c r="L958">
        <v>430</v>
      </c>
      <c r="M958">
        <v>430</v>
      </c>
      <c r="N958">
        <v>118</v>
      </c>
      <c r="O958">
        <v>114</v>
      </c>
      <c r="P958">
        <v>900</v>
      </c>
      <c r="Q958">
        <v>89.647690536327005</v>
      </c>
      <c r="R958">
        <v>8.3163626377240263</v>
      </c>
      <c r="U958" t="str">
        <f>Tabelle2[[#This Row],[Kundenhierarchie 1]]&amp;Tabelle2[[#This Row],[Händler]]&amp;Tabelle2[[#This Row],[Kategorie]]&amp;Tabelle2[[#This Row],[Gruppe]]&amp;Tabelle2[[#This Row],[Name]]</f>
        <v>Edeka KonzernEdeka Südbayern (ZL)GurkenGurken 212 / 370ml GlasCornichons Kräuter, 212ml, 10er</v>
      </c>
    </row>
    <row r="959" spans="1:21">
      <c r="A959" t="s">
        <v>16</v>
      </c>
      <c r="B959" t="s">
        <v>22</v>
      </c>
      <c r="C959" t="s">
        <v>7</v>
      </c>
      <c r="D959" t="s">
        <v>228</v>
      </c>
      <c r="E959" t="s">
        <v>231</v>
      </c>
      <c r="F959">
        <v>3</v>
      </c>
      <c r="G959" t="s">
        <v>51</v>
      </c>
      <c r="H959">
        <v>1</v>
      </c>
      <c r="I959">
        <v>0.97457627118644063</v>
      </c>
      <c r="J959">
        <v>82.178793662555805</v>
      </c>
      <c r="K959">
        <v>13.025291899185421</v>
      </c>
      <c r="L959">
        <v>430</v>
      </c>
      <c r="M959">
        <v>430</v>
      </c>
      <c r="N959">
        <v>118</v>
      </c>
      <c r="O959">
        <v>115</v>
      </c>
      <c r="P959">
        <v>900</v>
      </c>
      <c r="Q959">
        <v>93.816087231572169</v>
      </c>
      <c r="R959">
        <v>13.636422187807739</v>
      </c>
      <c r="U959" t="str">
        <f>Tabelle2[[#This Row],[Kundenhierarchie 1]]&amp;Tabelle2[[#This Row],[Händler]]&amp;Tabelle2[[#This Row],[Kategorie]]&amp;Tabelle2[[#This Row],[Gruppe]]&amp;Tabelle2[[#This Row],[Name]]</f>
        <v>Edeka KonzernEdeka Südbayern (ZL)GurkenGurken 212 / 370ml GlasCornichons Kräuter, 370ml, 10er</v>
      </c>
    </row>
    <row r="960" spans="1:21">
      <c r="A960" t="s">
        <v>16</v>
      </c>
      <c r="B960" t="s">
        <v>22</v>
      </c>
      <c r="C960" t="s">
        <v>7</v>
      </c>
      <c r="D960" t="s">
        <v>228</v>
      </c>
      <c r="E960" t="s">
        <v>232</v>
      </c>
      <c r="F960">
        <v>15</v>
      </c>
      <c r="G960" t="s">
        <v>63</v>
      </c>
      <c r="H960">
        <v>1</v>
      </c>
      <c r="I960">
        <v>0.88983050847457623</v>
      </c>
      <c r="J960">
        <v>41.41474152264346</v>
      </c>
      <c r="K960">
        <v>0.88998451896617203</v>
      </c>
      <c r="L960">
        <v>430</v>
      </c>
      <c r="M960">
        <v>430</v>
      </c>
      <c r="N960">
        <v>118</v>
      </c>
      <c r="O960">
        <v>105</v>
      </c>
      <c r="P960">
        <v>900</v>
      </c>
      <c r="Q960">
        <v>65.395561048577079</v>
      </c>
      <c r="R960">
        <v>8.0294898392588578</v>
      </c>
      <c r="U960" t="str">
        <f>Tabelle2[[#This Row],[Kundenhierarchie 1]]&amp;Tabelle2[[#This Row],[Händler]]&amp;Tabelle2[[#This Row],[Kategorie]]&amp;Tabelle2[[#This Row],[Gruppe]]&amp;Tabelle2[[#This Row],[Name]]</f>
        <v>Edeka KonzernEdeka Südbayern (ZL)GurkenGurken 212 / 370ml GlasCornichons Schal.&amp;Bärl., 370ml, 10er</v>
      </c>
    </row>
    <row r="961" spans="1:21">
      <c r="A961" t="s">
        <v>16</v>
      </c>
      <c r="B961" t="s">
        <v>22</v>
      </c>
      <c r="C961" t="s">
        <v>7</v>
      </c>
      <c r="D961" t="s">
        <v>228</v>
      </c>
      <c r="E961" t="s">
        <v>233</v>
      </c>
      <c r="F961">
        <v>20</v>
      </c>
      <c r="G961" t="s">
        <v>63</v>
      </c>
      <c r="H961">
        <v>1</v>
      </c>
      <c r="I961">
        <v>0.86440677966101698</v>
      </c>
      <c r="J961">
        <v>45.516871436563321</v>
      </c>
      <c r="K961">
        <v>-0.28625974412802091</v>
      </c>
      <c r="L961">
        <v>430</v>
      </c>
      <c r="M961">
        <v>430</v>
      </c>
      <c r="N961">
        <v>118</v>
      </c>
      <c r="O961">
        <v>102</v>
      </c>
      <c r="P961">
        <v>900</v>
      </c>
      <c r="Q961">
        <v>66.97173296750681</v>
      </c>
      <c r="R961">
        <v>7.4282262187016315</v>
      </c>
      <c r="U961" t="str">
        <f>Tabelle2[[#This Row],[Kundenhierarchie 1]]&amp;Tabelle2[[#This Row],[Händler]]&amp;Tabelle2[[#This Row],[Kategorie]]&amp;Tabelle2[[#This Row],[Gruppe]]&amp;Tabelle2[[#This Row],[Name]]</f>
        <v>Edeka KonzernEdeka Südbayern (ZL)GurkenGurken 212 / 370ml GlasCornichons süß, 212ml, 10er</v>
      </c>
    </row>
    <row r="962" spans="1:21">
      <c r="A962" t="s">
        <v>16</v>
      </c>
      <c r="B962" t="s">
        <v>22</v>
      </c>
      <c r="C962" t="s">
        <v>7</v>
      </c>
      <c r="D962" t="s">
        <v>228</v>
      </c>
      <c r="E962" t="s">
        <v>234</v>
      </c>
      <c r="F962">
        <v>22</v>
      </c>
      <c r="G962" t="s">
        <v>63</v>
      </c>
      <c r="H962">
        <v>0</v>
      </c>
      <c r="I962">
        <v>0</v>
      </c>
      <c r="J962">
        <v>0</v>
      </c>
      <c r="K962">
        <v>0</v>
      </c>
      <c r="L962">
        <v>0</v>
      </c>
      <c r="M962">
        <v>430</v>
      </c>
      <c r="N962">
        <v>1</v>
      </c>
      <c r="O962">
        <v>0</v>
      </c>
      <c r="P962">
        <v>900</v>
      </c>
      <c r="Q962">
        <v>0</v>
      </c>
      <c r="R962">
        <v>0</v>
      </c>
      <c r="U962" t="str">
        <f>Tabelle2[[#This Row],[Kundenhierarchie 1]]&amp;Tabelle2[[#This Row],[Händler]]&amp;Tabelle2[[#This Row],[Kategorie]]&amp;Tabelle2[[#This Row],[Gruppe]]&amp;Tabelle2[[#This Row],[Name]]</f>
        <v>Edeka KonzernEdeka Südbayern (ZL)GurkenGurken 212 / 370ml GlasDänischer Gurkensalat, 370ml Gl,10er Tr.</v>
      </c>
    </row>
    <row r="963" spans="1:21">
      <c r="A963" t="s">
        <v>16</v>
      </c>
      <c r="B963" t="s">
        <v>22</v>
      </c>
      <c r="C963" t="s">
        <v>7</v>
      </c>
      <c r="D963" t="s">
        <v>228</v>
      </c>
      <c r="E963" t="s">
        <v>235</v>
      </c>
      <c r="F963">
        <v>8</v>
      </c>
      <c r="G963" t="s">
        <v>51</v>
      </c>
      <c r="H963">
        <v>1</v>
      </c>
      <c r="I963">
        <v>0.96610169491525422</v>
      </c>
      <c r="J963">
        <v>85.162287967520413</v>
      </c>
      <c r="K963">
        <v>15.618108546051877</v>
      </c>
      <c r="L963">
        <v>430</v>
      </c>
      <c r="M963">
        <v>430</v>
      </c>
      <c r="N963">
        <v>118</v>
      </c>
      <c r="O963">
        <v>114</v>
      </c>
      <c r="P963">
        <v>900</v>
      </c>
      <c r="Q963">
        <v>94.09950047034647</v>
      </c>
      <c r="R963">
        <v>11.604077671468232</v>
      </c>
      <c r="U963" t="str">
        <f>Tabelle2[[#This Row],[Kundenhierarchie 1]]&amp;Tabelle2[[#This Row],[Händler]]&amp;Tabelle2[[#This Row],[Kategorie]]&amp;Tabelle2[[#This Row],[Gruppe]]&amp;Tabelle2[[#This Row],[Name]]</f>
        <v>Edeka KonzernEdeka Südbayern (ZL)GurkenGurken 212 / 370ml GlasGewürzgurken, 370ml, 10er</v>
      </c>
    </row>
    <row r="964" spans="1:21">
      <c r="A964" t="s">
        <v>16</v>
      </c>
      <c r="B964" t="s">
        <v>22</v>
      </c>
      <c r="C964" t="s">
        <v>7</v>
      </c>
      <c r="D964" t="s">
        <v>228</v>
      </c>
      <c r="E964" t="s">
        <v>236</v>
      </c>
      <c r="F964">
        <v>19</v>
      </c>
      <c r="G964" t="s">
        <v>63</v>
      </c>
      <c r="H964">
        <v>0</v>
      </c>
      <c r="I964">
        <v>0</v>
      </c>
      <c r="J964">
        <v>0</v>
      </c>
      <c r="K964">
        <v>0</v>
      </c>
      <c r="L964">
        <v>0</v>
      </c>
      <c r="M964">
        <v>430</v>
      </c>
      <c r="N964">
        <v>1</v>
      </c>
      <c r="O964">
        <v>0</v>
      </c>
      <c r="P964">
        <v>900</v>
      </c>
      <c r="Q964">
        <v>0</v>
      </c>
      <c r="R964">
        <v>0</v>
      </c>
      <c r="U964" t="str">
        <f>Tabelle2[[#This Row],[Kundenhierarchie 1]]&amp;Tabelle2[[#This Row],[Händler]]&amp;Tabelle2[[#This Row],[Kategorie]]&amp;Tabelle2[[#This Row],[Gruppe]]&amp;Tabelle2[[#This Row],[Name]]</f>
        <v>Edeka KonzernEdeka Südbayern (ZL)GurkenGurken 212 / 370ml GlasHoniggurken, 370ml Glas 10er Tray</v>
      </c>
    </row>
    <row r="965" spans="1:21">
      <c r="A965" t="s">
        <v>16</v>
      </c>
      <c r="B965" t="s">
        <v>22</v>
      </c>
      <c r="C965" t="s">
        <v>7</v>
      </c>
      <c r="D965" t="s">
        <v>228</v>
      </c>
      <c r="E965" t="s">
        <v>237</v>
      </c>
      <c r="F965">
        <v>12</v>
      </c>
      <c r="G965" t="s">
        <v>51</v>
      </c>
      <c r="H965">
        <v>1</v>
      </c>
      <c r="I965">
        <v>0.89830508474576276</v>
      </c>
      <c r="J965">
        <v>39.811132523420355</v>
      </c>
      <c r="K965">
        <v>2.6449670624892101</v>
      </c>
      <c r="L965">
        <v>430</v>
      </c>
      <c r="M965">
        <v>430</v>
      </c>
      <c r="N965">
        <v>118</v>
      </c>
      <c r="O965">
        <v>106</v>
      </c>
      <c r="P965">
        <v>900</v>
      </c>
      <c r="Q965">
        <v>64.750535276650709</v>
      </c>
      <c r="R965">
        <v>14.516114555195337</v>
      </c>
      <c r="U965" t="str">
        <f>Tabelle2[[#This Row],[Kundenhierarchie 1]]&amp;Tabelle2[[#This Row],[Händler]]&amp;Tabelle2[[#This Row],[Kategorie]]&amp;Tabelle2[[#This Row],[Gruppe]]&amp;Tabelle2[[#This Row],[Name]]</f>
        <v>Edeka KonzernEdeka Südbayern (ZL)GurkenGurken 212 / 370ml GlasKühne Sandwich Gurken, 370ml, Gl., 10er</v>
      </c>
    </row>
    <row r="966" spans="1:21">
      <c r="A966" t="s">
        <v>16</v>
      </c>
      <c r="B966" t="s">
        <v>22</v>
      </c>
      <c r="C966" t="s">
        <v>7</v>
      </c>
      <c r="D966" t="s">
        <v>228</v>
      </c>
      <c r="E966" t="s">
        <v>239</v>
      </c>
      <c r="F966">
        <v>29</v>
      </c>
      <c r="G966" t="s">
        <v>74</v>
      </c>
      <c r="H966">
        <v>0</v>
      </c>
      <c r="I966">
        <v>0</v>
      </c>
      <c r="J966">
        <v>3.0608877321125663</v>
      </c>
      <c r="K966">
        <v>3.0608877321125663</v>
      </c>
      <c r="L966">
        <v>0</v>
      </c>
      <c r="M966">
        <v>430</v>
      </c>
      <c r="N966">
        <v>1</v>
      </c>
      <c r="O966">
        <v>0</v>
      </c>
      <c r="P966">
        <v>900</v>
      </c>
      <c r="Q966">
        <v>3.8989349876665953</v>
      </c>
      <c r="R966">
        <v>3.8989349876665953</v>
      </c>
      <c r="U966" t="str">
        <f>Tabelle2[[#This Row],[Kundenhierarchie 1]]&amp;Tabelle2[[#This Row],[Händler]]&amp;Tabelle2[[#This Row],[Kategorie]]&amp;Tabelle2[[#This Row],[Gruppe]]&amp;Tabelle2[[#This Row],[Name]]</f>
        <v>Edeka KonzernEdeka Südbayern (ZL)GurkenGurken 212 / 370ml GlasSalat Gurken, 370ml Gl. 10er Tray</v>
      </c>
    </row>
    <row r="967" spans="1:21">
      <c r="A967" t="s">
        <v>16</v>
      </c>
      <c r="B967" t="s">
        <v>22</v>
      </c>
      <c r="C967" t="s">
        <v>7</v>
      </c>
      <c r="D967" t="s">
        <v>228</v>
      </c>
      <c r="E967" t="s">
        <v>240</v>
      </c>
      <c r="F967">
        <v>30</v>
      </c>
      <c r="G967" t="s">
        <v>74</v>
      </c>
      <c r="H967">
        <v>1</v>
      </c>
      <c r="I967">
        <v>0.94067796610169496</v>
      </c>
      <c r="J967">
        <v>49.357829062596615</v>
      </c>
      <c r="K967">
        <v>-5.9962549603192317</v>
      </c>
      <c r="L967">
        <v>430</v>
      </c>
      <c r="M967">
        <v>430</v>
      </c>
      <c r="N967">
        <v>118</v>
      </c>
      <c r="O967">
        <v>111</v>
      </c>
      <c r="P967">
        <v>900</v>
      </c>
      <c r="Q967">
        <v>74.753646270552792</v>
      </c>
      <c r="R967">
        <v>4.8084037005484817</v>
      </c>
      <c r="U967" t="str">
        <f>Tabelle2[[#This Row],[Kundenhierarchie 1]]&amp;Tabelle2[[#This Row],[Händler]]&amp;Tabelle2[[#This Row],[Kategorie]]&amp;Tabelle2[[#This Row],[Gruppe]]&amp;Tabelle2[[#This Row],[Name]]</f>
        <v>Edeka KonzernEdeka Südbayern (ZL)GurkenGurken 212 / 370ml GlasSchles. Gurkenhappen, 370ml Gl. 10er Tr.</v>
      </c>
    </row>
    <row r="968" spans="1:21">
      <c r="A968" t="s">
        <v>16</v>
      </c>
      <c r="B968" t="s">
        <v>22</v>
      </c>
      <c r="C968" t="s">
        <v>7</v>
      </c>
      <c r="D968" t="s">
        <v>228</v>
      </c>
      <c r="E968" t="s">
        <v>241</v>
      </c>
      <c r="F968">
        <v>24</v>
      </c>
      <c r="G968" t="s">
        <v>74</v>
      </c>
      <c r="H968">
        <v>1</v>
      </c>
      <c r="I968">
        <v>0.94915254237288138</v>
      </c>
      <c r="J968">
        <v>46.345260880517571</v>
      </c>
      <c r="K968">
        <v>-1.6270551441232717</v>
      </c>
      <c r="L968">
        <v>430</v>
      </c>
      <c r="M968">
        <v>430</v>
      </c>
      <c r="N968">
        <v>118</v>
      </c>
      <c r="O968">
        <v>112</v>
      </c>
      <c r="P968">
        <v>900</v>
      </c>
      <c r="Q968">
        <v>69.22571373705631</v>
      </c>
      <c r="R968">
        <v>7.826520830208743</v>
      </c>
      <c r="U968" t="str">
        <f>Tabelle2[[#This Row],[Kundenhierarchie 1]]&amp;Tabelle2[[#This Row],[Händler]]&amp;Tabelle2[[#This Row],[Kategorie]]&amp;Tabelle2[[#This Row],[Gruppe]]&amp;Tabelle2[[#This Row],[Name]]</f>
        <v>Edeka KonzernEdeka Südbayern (ZL)GurkenGurken 212 / 370ml GlasSenfgurken, 370ml Glas, 10er Tray</v>
      </c>
    </row>
    <row r="969" spans="1:21">
      <c r="A969" t="s">
        <v>16</v>
      </c>
      <c r="B969" t="s">
        <v>22</v>
      </c>
      <c r="C969" t="s">
        <v>7</v>
      </c>
      <c r="D969" t="s">
        <v>228</v>
      </c>
      <c r="E969" t="s">
        <v>242</v>
      </c>
      <c r="F969">
        <v>21</v>
      </c>
      <c r="G969" t="s">
        <v>63</v>
      </c>
      <c r="H969">
        <v>1</v>
      </c>
      <c r="I969">
        <v>0.5847457627118644</v>
      </c>
      <c r="J969">
        <v>24.468835138350219</v>
      </c>
      <c r="K969">
        <v>24.468835138350219</v>
      </c>
      <c r="L969">
        <v>430</v>
      </c>
      <c r="M969">
        <v>430</v>
      </c>
      <c r="N969">
        <v>118</v>
      </c>
      <c r="O969">
        <v>69</v>
      </c>
      <c r="P969">
        <v>900</v>
      </c>
      <c r="Q969">
        <v>42.79577291863032</v>
      </c>
      <c r="R969">
        <v>42.79577291863032</v>
      </c>
      <c r="U969" t="str">
        <f>Tabelle2[[#This Row],[Kundenhierarchie 1]]&amp;Tabelle2[[#This Row],[Händler]]&amp;Tabelle2[[#This Row],[Kategorie]]&amp;Tabelle2[[#This Row],[Gruppe]]&amp;Tabelle2[[#This Row],[Name]]</f>
        <v>Edeka KonzernEdeka Südbayern (ZL)GurkenGurken 212 / 370ml GlasWurstsalat Gurke, 370ml, 10er</v>
      </c>
    </row>
    <row r="970" spans="1:21">
      <c r="A970" t="s">
        <v>16</v>
      </c>
      <c r="B970" t="s">
        <v>22</v>
      </c>
      <c r="C970" t="s">
        <v>7</v>
      </c>
      <c r="D970" t="s">
        <v>245</v>
      </c>
      <c r="E970" t="s">
        <v>115</v>
      </c>
      <c r="F970">
        <v>13</v>
      </c>
      <c r="G970" t="s">
        <v>63</v>
      </c>
      <c r="H970">
        <v>0</v>
      </c>
      <c r="I970">
        <v>0</v>
      </c>
      <c r="J970">
        <v>0</v>
      </c>
      <c r="K970">
        <v>0</v>
      </c>
      <c r="L970">
        <v>0</v>
      </c>
      <c r="M970">
        <v>430</v>
      </c>
      <c r="N970">
        <v>1</v>
      </c>
      <c r="O970">
        <v>0</v>
      </c>
      <c r="P970">
        <v>0</v>
      </c>
      <c r="Q970">
        <v>0</v>
      </c>
      <c r="R970">
        <v>0</v>
      </c>
      <c r="U970" t="str">
        <f>Tabelle2[[#This Row],[Kundenhierarchie 1]]&amp;Tabelle2[[#This Row],[Händler]]&amp;Tabelle2[[#This Row],[Kategorie]]&amp;Tabelle2[[#This Row],[Gruppe]]&amp;Tabelle2[[#This Row],[Name]]</f>
        <v>Edeka KonzernEdeka Südbayern (ZL)GurkenGurken 720ml GlasBaerlauchgurken, 720ml Glas 8er Tray</v>
      </c>
    </row>
    <row r="971" spans="1:21">
      <c r="A971" t="s">
        <v>16</v>
      </c>
      <c r="B971" t="s">
        <v>22</v>
      </c>
      <c r="C971" t="s">
        <v>7</v>
      </c>
      <c r="D971" t="s">
        <v>245</v>
      </c>
      <c r="E971" t="s">
        <v>243</v>
      </c>
      <c r="F971">
        <v>13</v>
      </c>
      <c r="G971" t="s">
        <v>63</v>
      </c>
      <c r="H971">
        <v>1</v>
      </c>
      <c r="I971">
        <v>0.96610169491525422</v>
      </c>
      <c r="J971">
        <v>66.153865523036316</v>
      </c>
      <c r="K971">
        <v>33.003634884110909</v>
      </c>
      <c r="L971">
        <v>430</v>
      </c>
      <c r="M971">
        <v>430</v>
      </c>
      <c r="N971">
        <v>118</v>
      </c>
      <c r="O971">
        <v>114</v>
      </c>
      <c r="P971">
        <v>900</v>
      </c>
      <c r="Q971">
        <v>85.003256413146872</v>
      </c>
      <c r="R971">
        <v>49.3955614778586</v>
      </c>
      <c r="U971" t="str">
        <f>Tabelle2[[#This Row],[Kundenhierarchie 1]]&amp;Tabelle2[[#This Row],[Händler]]&amp;Tabelle2[[#This Row],[Kategorie]]&amp;Tabelle2[[#This Row],[Gruppe]]&amp;Tabelle2[[#This Row],[Name]]</f>
        <v>Edeka KonzernEdeka Südbayern (ZL)GurkenGurken 720ml GlasBärlauchgurken CK, 720ml Glas</v>
      </c>
    </row>
    <row r="972" spans="1:21">
      <c r="A972" t="s">
        <v>16</v>
      </c>
      <c r="B972" t="s">
        <v>22</v>
      </c>
      <c r="C972" t="s">
        <v>7</v>
      </c>
      <c r="D972" t="s">
        <v>245</v>
      </c>
      <c r="E972" t="s">
        <v>244</v>
      </c>
      <c r="F972">
        <v>7</v>
      </c>
      <c r="G972" t="s">
        <v>51</v>
      </c>
      <c r="H972">
        <v>0</v>
      </c>
      <c r="I972">
        <v>0</v>
      </c>
      <c r="J972">
        <v>0</v>
      </c>
      <c r="K972">
        <v>0</v>
      </c>
      <c r="L972">
        <v>0</v>
      </c>
      <c r="M972">
        <v>430</v>
      </c>
      <c r="N972">
        <v>1</v>
      </c>
      <c r="O972">
        <v>0</v>
      </c>
      <c r="P972">
        <v>0</v>
      </c>
      <c r="Q972">
        <v>0</v>
      </c>
      <c r="R972">
        <v>0</v>
      </c>
      <c r="U972" t="str">
        <f>Tabelle2[[#This Row],[Kundenhierarchie 1]]&amp;Tabelle2[[#This Row],[Händler]]&amp;Tabelle2[[#This Row],[Kategorie]]&amp;Tabelle2[[#This Row],[Gruppe]]&amp;Tabelle2[[#This Row],[Name]]</f>
        <v>Edeka KonzernEdeka Südbayern (ZL)GurkenGurken 720ml GlasDaenischer Gurkensalat,720ml Gl.,8er Tray</v>
      </c>
    </row>
    <row r="973" spans="1:21">
      <c r="A973" t="s">
        <v>16</v>
      </c>
      <c r="B973" t="s">
        <v>22</v>
      </c>
      <c r="C973" t="s">
        <v>7</v>
      </c>
      <c r="D973" t="s">
        <v>245</v>
      </c>
      <c r="E973" t="s">
        <v>246</v>
      </c>
      <c r="F973">
        <v>7</v>
      </c>
      <c r="G973" t="s">
        <v>51</v>
      </c>
      <c r="H973">
        <v>0</v>
      </c>
      <c r="I973">
        <v>0</v>
      </c>
      <c r="J973">
        <v>0</v>
      </c>
      <c r="K973">
        <v>0</v>
      </c>
      <c r="L973">
        <v>0</v>
      </c>
      <c r="M973">
        <v>430</v>
      </c>
      <c r="N973">
        <v>1</v>
      </c>
      <c r="O973">
        <v>0</v>
      </c>
      <c r="P973">
        <v>900</v>
      </c>
      <c r="Q973">
        <v>0</v>
      </c>
      <c r="R973">
        <v>0</v>
      </c>
      <c r="U973" t="str">
        <f>Tabelle2[[#This Row],[Kundenhierarchie 1]]&amp;Tabelle2[[#This Row],[Händler]]&amp;Tabelle2[[#This Row],[Kategorie]]&amp;Tabelle2[[#This Row],[Gruppe]]&amp;Tabelle2[[#This Row],[Name]]</f>
        <v>Edeka KonzernEdeka Südbayern (ZL)GurkenGurken 720ml GlasDänischer Gurkensalat, 720ml Glas</v>
      </c>
    </row>
    <row r="974" spans="1:21">
      <c r="A974" t="s">
        <v>16</v>
      </c>
      <c r="B974" t="s">
        <v>22</v>
      </c>
      <c r="C974" t="s">
        <v>7</v>
      </c>
      <c r="D974" t="s">
        <v>245</v>
      </c>
      <c r="E974" t="s">
        <v>247</v>
      </c>
      <c r="F974">
        <v>27</v>
      </c>
      <c r="G974" t="s">
        <v>74</v>
      </c>
      <c r="H974">
        <v>1</v>
      </c>
      <c r="I974">
        <v>0.84745762711864403</v>
      </c>
      <c r="J974">
        <v>22.845097015753893</v>
      </c>
      <c r="K974">
        <v>3.4421081773083784</v>
      </c>
      <c r="L974">
        <v>430</v>
      </c>
      <c r="M974">
        <v>430</v>
      </c>
      <c r="N974">
        <v>118</v>
      </c>
      <c r="O974">
        <v>100</v>
      </c>
      <c r="P974">
        <v>900</v>
      </c>
      <c r="Q974">
        <v>39.438940073113741</v>
      </c>
      <c r="R974">
        <v>10.701440370605194</v>
      </c>
      <c r="U974" t="str">
        <f>Tabelle2[[#This Row],[Kundenhierarchie 1]]&amp;Tabelle2[[#This Row],[Händler]]&amp;Tabelle2[[#This Row],[Kategorie]]&amp;Tabelle2[[#This Row],[Gruppe]]&amp;Tabelle2[[#This Row],[Name]]</f>
        <v>Edeka KonzernEdeka Südbayern (ZL)GurkenGurken 720ml GlasDillschnitten, 720ml Glas</v>
      </c>
    </row>
    <row r="975" spans="1:21">
      <c r="A975" t="s">
        <v>16</v>
      </c>
      <c r="B975" t="s">
        <v>22</v>
      </c>
      <c r="C975" t="s">
        <v>7</v>
      </c>
      <c r="D975" t="s">
        <v>245</v>
      </c>
      <c r="E975" t="s">
        <v>107</v>
      </c>
      <c r="F975">
        <v>27</v>
      </c>
      <c r="G975" t="s">
        <v>74</v>
      </c>
      <c r="H975">
        <v>0</v>
      </c>
      <c r="I975">
        <v>0</v>
      </c>
      <c r="J975">
        <v>0</v>
      </c>
      <c r="K975">
        <v>0</v>
      </c>
      <c r="L975">
        <v>0</v>
      </c>
      <c r="M975">
        <v>430</v>
      </c>
      <c r="N975">
        <v>1</v>
      </c>
      <c r="O975">
        <v>0</v>
      </c>
      <c r="P975">
        <v>0</v>
      </c>
      <c r="Q975">
        <v>0</v>
      </c>
      <c r="R975">
        <v>0</v>
      </c>
      <c r="U975" t="str">
        <f>Tabelle2[[#This Row],[Kundenhierarchie 1]]&amp;Tabelle2[[#This Row],[Händler]]&amp;Tabelle2[[#This Row],[Kategorie]]&amp;Tabelle2[[#This Row],[Gruppe]]&amp;Tabelle2[[#This Row],[Name]]</f>
        <v>Edeka KonzernEdeka Südbayern (ZL)GurkenGurken 720ml GlasDillschnitten, 720ml Glas, 8er Tray</v>
      </c>
    </row>
    <row r="976" spans="1:21">
      <c r="A976" t="s">
        <v>16</v>
      </c>
      <c r="B976" t="s">
        <v>22</v>
      </c>
      <c r="C976" t="s">
        <v>7</v>
      </c>
      <c r="D976" t="s">
        <v>245</v>
      </c>
      <c r="E976" t="s">
        <v>248</v>
      </c>
      <c r="F976">
        <v>4</v>
      </c>
      <c r="G976" t="s">
        <v>51</v>
      </c>
      <c r="H976">
        <v>1</v>
      </c>
      <c r="I976">
        <v>0.98305084745762716</v>
      </c>
      <c r="J976">
        <v>86.207466706204485</v>
      </c>
      <c r="K976">
        <v>7.2008925427003305</v>
      </c>
      <c r="L976">
        <v>430</v>
      </c>
      <c r="M976">
        <v>430</v>
      </c>
      <c r="N976">
        <v>118</v>
      </c>
      <c r="O976">
        <v>116</v>
      </c>
      <c r="P976">
        <v>900</v>
      </c>
      <c r="Q976">
        <v>96.514644418206785</v>
      </c>
      <c r="R976">
        <v>16.163405369258768</v>
      </c>
      <c r="U976" t="str">
        <f>Tabelle2[[#This Row],[Kundenhierarchie 1]]&amp;Tabelle2[[#This Row],[Händler]]&amp;Tabelle2[[#This Row],[Kategorie]]&amp;Tabelle2[[#This Row],[Gruppe]]&amp;Tabelle2[[#This Row],[Name]]</f>
        <v>Edeka KonzernEdeka Südbayern (ZL)GurkenGurken 720ml GlasGewürzgurken, 720ml, 12er</v>
      </c>
    </row>
    <row r="977" spans="1:21">
      <c r="A977" t="s">
        <v>16</v>
      </c>
      <c r="B977" t="s">
        <v>22</v>
      </c>
      <c r="C977" t="s">
        <v>7</v>
      </c>
      <c r="D977" t="s">
        <v>245</v>
      </c>
      <c r="E977" t="s">
        <v>249</v>
      </c>
      <c r="F977">
        <v>26</v>
      </c>
      <c r="G977" t="s">
        <v>74</v>
      </c>
      <c r="H977">
        <v>1</v>
      </c>
      <c r="I977">
        <v>0.97457627118644063</v>
      </c>
      <c r="J977">
        <v>46.20742619298322</v>
      </c>
      <c r="K977">
        <v>-8.0126272901488509</v>
      </c>
      <c r="L977">
        <v>430</v>
      </c>
      <c r="M977">
        <v>430</v>
      </c>
      <c r="N977">
        <v>118</v>
      </c>
      <c r="O977">
        <v>115</v>
      </c>
      <c r="P977">
        <v>900</v>
      </c>
      <c r="Q977">
        <v>67.548261940583487</v>
      </c>
      <c r="R977">
        <v>0.79199544034048586</v>
      </c>
      <c r="U977" t="str">
        <f>Tabelle2[[#This Row],[Kundenhierarchie 1]]&amp;Tabelle2[[#This Row],[Händler]]&amp;Tabelle2[[#This Row],[Kategorie]]&amp;Tabelle2[[#This Row],[Gruppe]]&amp;Tabelle2[[#This Row],[Name]]</f>
        <v>Edeka KonzernEdeka Südbayern (ZL)GurkenGurken 720ml GlasGurken Moskauer Art CK, 720ml Glas</v>
      </c>
    </row>
    <row r="978" spans="1:21">
      <c r="A978" t="s">
        <v>16</v>
      </c>
      <c r="B978" t="s">
        <v>22</v>
      </c>
      <c r="C978" t="s">
        <v>7</v>
      </c>
      <c r="D978" t="s">
        <v>245</v>
      </c>
      <c r="E978" t="s">
        <v>101</v>
      </c>
      <c r="F978">
        <v>26</v>
      </c>
      <c r="G978" t="s">
        <v>74</v>
      </c>
      <c r="H978">
        <v>0</v>
      </c>
      <c r="I978">
        <v>0</v>
      </c>
      <c r="J978">
        <v>0</v>
      </c>
      <c r="K978">
        <v>0</v>
      </c>
      <c r="L978">
        <v>0</v>
      </c>
      <c r="M978">
        <v>430</v>
      </c>
      <c r="N978">
        <v>1</v>
      </c>
      <c r="O978">
        <v>0</v>
      </c>
      <c r="P978">
        <v>0</v>
      </c>
      <c r="Q978">
        <v>0</v>
      </c>
      <c r="R978">
        <v>0</v>
      </c>
      <c r="U978" t="str">
        <f>Tabelle2[[#This Row],[Kundenhierarchie 1]]&amp;Tabelle2[[#This Row],[Händler]]&amp;Tabelle2[[#This Row],[Kategorie]]&amp;Tabelle2[[#This Row],[Gruppe]]&amp;Tabelle2[[#This Row],[Name]]</f>
        <v>Edeka KonzernEdeka Südbayern (ZL)GurkenGurken 720ml GlasGurken Moskauer Art, 720ml Glas 8er Tray</v>
      </c>
    </row>
    <row r="979" spans="1:21">
      <c r="A979" t="s">
        <v>16</v>
      </c>
      <c r="B979" t="s">
        <v>22</v>
      </c>
      <c r="C979" t="s">
        <v>7</v>
      </c>
      <c r="D979" t="s">
        <v>245</v>
      </c>
      <c r="E979" t="s">
        <v>250</v>
      </c>
      <c r="F979">
        <v>17</v>
      </c>
      <c r="G979" t="s">
        <v>63</v>
      </c>
      <c r="H979">
        <v>1</v>
      </c>
      <c r="I979">
        <v>0.97457627118644063</v>
      </c>
      <c r="J979">
        <v>56.252219852373202</v>
      </c>
      <c r="K979">
        <v>10.677003796857283</v>
      </c>
      <c r="L979">
        <v>430</v>
      </c>
      <c r="M979">
        <v>430</v>
      </c>
      <c r="N979">
        <v>118</v>
      </c>
      <c r="O979">
        <v>115</v>
      </c>
      <c r="P979">
        <v>900</v>
      </c>
      <c r="Q979">
        <v>77.652155493820842</v>
      </c>
      <c r="R979">
        <v>28.222885727602218</v>
      </c>
      <c r="U979" t="str">
        <f>Tabelle2[[#This Row],[Kundenhierarchie 1]]&amp;Tabelle2[[#This Row],[Händler]]&amp;Tabelle2[[#This Row],[Kategorie]]&amp;Tabelle2[[#This Row],[Gruppe]]&amp;Tabelle2[[#This Row],[Name]]</f>
        <v>Edeka KonzernEdeka Südbayern (ZL)GurkenGurken 720ml GlasGurken Ungarische Art CK, 720ml Glas</v>
      </c>
    </row>
    <row r="980" spans="1:21">
      <c r="A980" t="s">
        <v>16</v>
      </c>
      <c r="B980" t="s">
        <v>22</v>
      </c>
      <c r="C980" t="s">
        <v>7</v>
      </c>
      <c r="D980" t="s">
        <v>245</v>
      </c>
      <c r="E980" t="s">
        <v>251</v>
      </c>
      <c r="F980">
        <v>17</v>
      </c>
      <c r="G980" t="s">
        <v>63</v>
      </c>
      <c r="H980">
        <v>0</v>
      </c>
      <c r="I980">
        <v>0</v>
      </c>
      <c r="J980">
        <v>0</v>
      </c>
      <c r="K980">
        <v>0</v>
      </c>
      <c r="L980">
        <v>0</v>
      </c>
      <c r="M980">
        <v>430</v>
      </c>
      <c r="N980">
        <v>1</v>
      </c>
      <c r="O980">
        <v>0</v>
      </c>
      <c r="P980">
        <v>0</v>
      </c>
      <c r="Q980">
        <v>0</v>
      </c>
      <c r="R980">
        <v>0</v>
      </c>
      <c r="U980" t="str">
        <f>Tabelle2[[#This Row],[Kundenhierarchie 1]]&amp;Tabelle2[[#This Row],[Händler]]&amp;Tabelle2[[#This Row],[Kategorie]]&amp;Tabelle2[[#This Row],[Gruppe]]&amp;Tabelle2[[#This Row],[Name]]</f>
        <v>Edeka KonzernEdeka Südbayern (ZL)GurkenGurken 720ml GlasGurken Ungarische Art,720ml Gl. 8er Tray</v>
      </c>
    </row>
    <row r="981" spans="1:21">
      <c r="A981" t="s">
        <v>16</v>
      </c>
      <c r="B981" t="s">
        <v>22</v>
      </c>
      <c r="C981" t="s">
        <v>7</v>
      </c>
      <c r="D981" t="s">
        <v>245</v>
      </c>
      <c r="E981" t="s">
        <v>252</v>
      </c>
      <c r="F981">
        <v>14</v>
      </c>
      <c r="G981" t="s">
        <v>63</v>
      </c>
      <c r="H981">
        <v>1</v>
      </c>
      <c r="I981">
        <v>0.93220338983050843</v>
      </c>
      <c r="J981">
        <v>53.152788020624421</v>
      </c>
      <c r="K981">
        <v>21.4604745983561</v>
      </c>
      <c r="L981">
        <v>430</v>
      </c>
      <c r="M981">
        <v>430</v>
      </c>
      <c r="N981">
        <v>118</v>
      </c>
      <c r="O981">
        <v>110</v>
      </c>
      <c r="P981">
        <v>900</v>
      </c>
      <c r="Q981">
        <v>75.125117932119963</v>
      </c>
      <c r="R981">
        <v>36.844885906815939</v>
      </c>
      <c r="U981" t="str">
        <f>Tabelle2[[#This Row],[Kundenhierarchie 1]]&amp;Tabelle2[[#This Row],[Händler]]&amp;Tabelle2[[#This Row],[Kategorie]]&amp;Tabelle2[[#This Row],[Gruppe]]&amp;Tabelle2[[#This Row],[Name]]</f>
        <v>Edeka KonzernEdeka Südbayern (ZL)GurkenGurken 720ml GlasGurkenviertel, 720ml Glas</v>
      </c>
    </row>
    <row r="982" spans="1:21">
      <c r="A982" t="s">
        <v>16</v>
      </c>
      <c r="B982" t="s">
        <v>22</v>
      </c>
      <c r="C982" t="s">
        <v>7</v>
      </c>
      <c r="D982" t="s">
        <v>245</v>
      </c>
      <c r="E982" t="s">
        <v>111</v>
      </c>
      <c r="F982">
        <v>14</v>
      </c>
      <c r="G982" t="s">
        <v>63</v>
      </c>
      <c r="H982">
        <v>0</v>
      </c>
      <c r="I982">
        <v>0</v>
      </c>
      <c r="J982">
        <v>0</v>
      </c>
      <c r="K982">
        <v>0</v>
      </c>
      <c r="L982">
        <v>0</v>
      </c>
      <c r="M982">
        <v>430</v>
      </c>
      <c r="N982">
        <v>1</v>
      </c>
      <c r="O982">
        <v>0</v>
      </c>
      <c r="P982">
        <v>0</v>
      </c>
      <c r="Q982">
        <v>0</v>
      </c>
      <c r="R982">
        <v>0</v>
      </c>
      <c r="U982" t="str">
        <f>Tabelle2[[#This Row],[Kundenhierarchie 1]]&amp;Tabelle2[[#This Row],[Händler]]&amp;Tabelle2[[#This Row],[Kategorie]]&amp;Tabelle2[[#This Row],[Gruppe]]&amp;Tabelle2[[#This Row],[Name]]</f>
        <v>Edeka KonzernEdeka Südbayern (ZL)GurkenGurken 720ml GlasGurkenviertel, 720ml Glas 8er Tray</v>
      </c>
    </row>
    <row r="983" spans="1:21">
      <c r="A983" t="s">
        <v>16</v>
      </c>
      <c r="B983" t="s">
        <v>22</v>
      </c>
      <c r="C983" t="s">
        <v>7</v>
      </c>
      <c r="D983" t="s">
        <v>245</v>
      </c>
      <c r="E983" t="s">
        <v>253</v>
      </c>
      <c r="F983">
        <v>10</v>
      </c>
      <c r="G983" t="s">
        <v>51</v>
      </c>
      <c r="H983">
        <v>1</v>
      </c>
      <c r="I983">
        <v>0.83898305084745761</v>
      </c>
      <c r="J983">
        <v>38.483754059503212</v>
      </c>
      <c r="K983">
        <v>16.330538106105386</v>
      </c>
      <c r="L983">
        <v>430</v>
      </c>
      <c r="M983">
        <v>430</v>
      </c>
      <c r="N983">
        <v>118</v>
      </c>
      <c r="O983">
        <v>99</v>
      </c>
      <c r="P983">
        <v>900</v>
      </c>
      <c r="Q983">
        <v>61.905175010489103</v>
      </c>
      <c r="R983">
        <v>30.83492030443573</v>
      </c>
      <c r="U983" t="str">
        <f>Tabelle2[[#This Row],[Kundenhierarchie 1]]&amp;Tabelle2[[#This Row],[Händler]]&amp;Tabelle2[[#This Row],[Kategorie]]&amp;Tabelle2[[#This Row],[Gruppe]]&amp;Tabelle2[[#This Row],[Name]]</f>
        <v>Edeka KonzernEdeka Südbayern (ZL)GurkenGurken 720ml GlasSalzdillgurken, 720ml Glas</v>
      </c>
    </row>
    <row r="984" spans="1:21">
      <c r="A984" t="s">
        <v>16</v>
      </c>
      <c r="B984" t="s">
        <v>22</v>
      </c>
      <c r="C984" t="s">
        <v>7</v>
      </c>
      <c r="D984" t="s">
        <v>245</v>
      </c>
      <c r="E984" t="s">
        <v>254</v>
      </c>
      <c r="F984">
        <v>10</v>
      </c>
      <c r="G984" t="s">
        <v>51</v>
      </c>
      <c r="H984">
        <v>0</v>
      </c>
      <c r="I984">
        <v>0</v>
      </c>
      <c r="J984">
        <v>0</v>
      </c>
      <c r="K984">
        <v>0</v>
      </c>
      <c r="L984">
        <v>0</v>
      </c>
      <c r="M984">
        <v>430</v>
      </c>
      <c r="N984">
        <v>1</v>
      </c>
      <c r="O984">
        <v>0</v>
      </c>
      <c r="P984">
        <v>0</v>
      </c>
      <c r="Q984">
        <v>0</v>
      </c>
      <c r="R984">
        <v>0</v>
      </c>
      <c r="U984" t="str">
        <f>Tabelle2[[#This Row],[Kundenhierarchie 1]]&amp;Tabelle2[[#This Row],[Händler]]&amp;Tabelle2[[#This Row],[Kategorie]]&amp;Tabelle2[[#This Row],[Gruppe]]&amp;Tabelle2[[#This Row],[Name]]</f>
        <v>Edeka KonzernEdeka Südbayern (ZL)GurkenGurken 720ml GlasSalzdillgurken, 720ml Glas, 8er Tray</v>
      </c>
    </row>
    <row r="985" spans="1:21">
      <c r="A985" t="s">
        <v>16</v>
      </c>
      <c r="B985" t="s">
        <v>22</v>
      </c>
      <c r="C985" t="s">
        <v>7</v>
      </c>
      <c r="D985" t="s">
        <v>245</v>
      </c>
      <c r="E985" t="s">
        <v>255</v>
      </c>
      <c r="F985">
        <v>11</v>
      </c>
      <c r="G985" t="s">
        <v>51</v>
      </c>
      <c r="H985">
        <v>0</v>
      </c>
      <c r="I985">
        <v>0</v>
      </c>
      <c r="J985">
        <v>0</v>
      </c>
      <c r="K985">
        <v>0</v>
      </c>
      <c r="L985">
        <v>0</v>
      </c>
      <c r="M985">
        <v>430</v>
      </c>
      <c r="N985">
        <v>1</v>
      </c>
      <c r="O985">
        <v>0</v>
      </c>
      <c r="P985">
        <v>0</v>
      </c>
      <c r="Q985">
        <v>0</v>
      </c>
      <c r="R985">
        <v>0</v>
      </c>
      <c r="U985" t="str">
        <f>Tabelle2[[#This Row],[Kundenhierarchie 1]]&amp;Tabelle2[[#This Row],[Händler]]&amp;Tabelle2[[#This Row],[Kategorie]]&amp;Tabelle2[[#This Row],[Gruppe]]&amp;Tabelle2[[#This Row],[Name]]</f>
        <v>Edeka KonzernEdeka Südbayern (ZL)GurkenGurken 720ml GlasSchles. Gurkenhappen, 720ml Gl., 8er Tr.</v>
      </c>
    </row>
    <row r="986" spans="1:21">
      <c r="A986" t="s">
        <v>16</v>
      </c>
      <c r="B986" t="s">
        <v>22</v>
      </c>
      <c r="C986" t="s">
        <v>7</v>
      </c>
      <c r="D986" t="s">
        <v>245</v>
      </c>
      <c r="E986" t="s">
        <v>256</v>
      </c>
      <c r="F986">
        <v>11</v>
      </c>
      <c r="G986" t="s">
        <v>51</v>
      </c>
      <c r="H986">
        <v>1</v>
      </c>
      <c r="I986">
        <v>0.97457627118644063</v>
      </c>
      <c r="J986">
        <v>51.656800439313336</v>
      </c>
      <c r="K986">
        <v>4.664797490329474</v>
      </c>
      <c r="L986">
        <v>430</v>
      </c>
      <c r="M986">
        <v>430</v>
      </c>
      <c r="N986">
        <v>118</v>
      </c>
      <c r="O986">
        <v>115</v>
      </c>
      <c r="P986">
        <v>900</v>
      </c>
      <c r="Q986">
        <v>73.729960952617333</v>
      </c>
      <c r="R986">
        <v>20.971417146496904</v>
      </c>
      <c r="U986" t="str">
        <f>Tabelle2[[#This Row],[Kundenhierarchie 1]]&amp;Tabelle2[[#This Row],[Händler]]&amp;Tabelle2[[#This Row],[Kategorie]]&amp;Tabelle2[[#This Row],[Gruppe]]&amp;Tabelle2[[#This Row],[Name]]</f>
        <v>Edeka KonzernEdeka Südbayern (ZL)GurkenGurken 720ml GlasSchles. Gurkenhappen, 720ml Glas</v>
      </c>
    </row>
    <row r="987" spans="1:21">
      <c r="A987" t="s">
        <v>16</v>
      </c>
      <c r="B987" t="s">
        <v>22</v>
      </c>
      <c r="C987" t="s">
        <v>7</v>
      </c>
      <c r="D987" t="s">
        <v>259</v>
      </c>
      <c r="E987" t="s">
        <v>257</v>
      </c>
      <c r="F987">
        <v>25</v>
      </c>
      <c r="G987" t="s">
        <v>74</v>
      </c>
      <c r="H987">
        <v>1</v>
      </c>
      <c r="I987">
        <v>0.81355932203389836</v>
      </c>
      <c r="J987">
        <v>24.327960024084504</v>
      </c>
      <c r="K987">
        <v>-7.0832984342004792</v>
      </c>
      <c r="L987">
        <v>430</v>
      </c>
      <c r="M987">
        <v>430</v>
      </c>
      <c r="N987">
        <v>118</v>
      </c>
      <c r="O987">
        <v>96</v>
      </c>
      <c r="P987">
        <v>900</v>
      </c>
      <c r="Q987">
        <v>41.638773379104897</v>
      </c>
      <c r="R987">
        <v>-4.3246292129216712</v>
      </c>
      <c r="U987" t="str">
        <f>Tabelle2[[#This Row],[Kundenhierarchie 1]]&amp;Tabelle2[[#This Row],[Händler]]&amp;Tabelle2[[#This Row],[Kategorie]]&amp;Tabelle2[[#This Row],[Gruppe]]&amp;Tabelle2[[#This Row],[Name]]</f>
        <v>Edeka KonzernEdeka Südbayern (ZL)GurkenGurken Pure 327mlPure Cornichons Blütenhonig, 10x327ml Gl</v>
      </c>
    </row>
    <row r="988" spans="1:21">
      <c r="A988" t="s">
        <v>16</v>
      </c>
      <c r="B988" t="s">
        <v>22</v>
      </c>
      <c r="C988" t="s">
        <v>7</v>
      </c>
      <c r="D988" t="s">
        <v>259</v>
      </c>
      <c r="E988" t="s">
        <v>258</v>
      </c>
      <c r="F988">
        <v>28</v>
      </c>
      <c r="G988" t="s">
        <v>74</v>
      </c>
      <c r="H988">
        <v>1</v>
      </c>
      <c r="I988">
        <v>0.81355932203389836</v>
      </c>
      <c r="J988">
        <v>24.305599788463962</v>
      </c>
      <c r="K988">
        <v>-3.6563203530945385</v>
      </c>
      <c r="L988">
        <v>430</v>
      </c>
      <c r="M988">
        <v>430</v>
      </c>
      <c r="N988">
        <v>118</v>
      </c>
      <c r="O988">
        <v>96</v>
      </c>
      <c r="P988">
        <v>900</v>
      </c>
      <c r="Q988">
        <v>41.057822119194519</v>
      </c>
      <c r="R988">
        <v>4.3213208389281235</v>
      </c>
      <c r="U988" t="str">
        <f>Tabelle2[[#This Row],[Kundenhierarchie 1]]&amp;Tabelle2[[#This Row],[Händler]]&amp;Tabelle2[[#This Row],[Kategorie]]&amp;Tabelle2[[#This Row],[Gruppe]]&amp;Tabelle2[[#This Row],[Name]]</f>
        <v>Edeka KonzernEdeka Südbayern (ZL)GurkenGurken Pure 327mlPure Cornichons Jalapeño, 10x327ml Gl.</v>
      </c>
    </row>
    <row r="989" spans="1:21">
      <c r="A989" t="s">
        <v>16</v>
      </c>
      <c r="B989" t="s">
        <v>22</v>
      </c>
      <c r="C989" t="s">
        <v>7</v>
      </c>
      <c r="D989" t="s">
        <v>259</v>
      </c>
      <c r="E989" t="s">
        <v>260</v>
      </c>
      <c r="F989">
        <v>23</v>
      </c>
      <c r="G989" t="s">
        <v>63</v>
      </c>
      <c r="H989">
        <v>1</v>
      </c>
      <c r="I989">
        <v>0.82203389830508478</v>
      </c>
      <c r="J989">
        <v>19.201606324388248</v>
      </c>
      <c r="K989">
        <v>-2.1975670976449897</v>
      </c>
      <c r="L989">
        <v>430</v>
      </c>
      <c r="M989">
        <v>430</v>
      </c>
      <c r="N989">
        <v>118</v>
      </c>
      <c r="O989">
        <v>97</v>
      </c>
      <c r="P989">
        <v>900</v>
      </c>
      <c r="Q989">
        <v>25.176656430356285</v>
      </c>
      <c r="R989">
        <v>0.64024494754631789</v>
      </c>
      <c r="U989" t="str">
        <f>Tabelle2[[#This Row],[Kundenhierarchie 1]]&amp;Tabelle2[[#This Row],[Händler]]&amp;Tabelle2[[#This Row],[Kategorie]]&amp;Tabelle2[[#This Row],[Gruppe]]&amp;Tabelle2[[#This Row],[Name]]</f>
        <v>Edeka KonzernEdeka Südbayern (ZL)GurkenGurken Pure 327mlPure Cornichons Kräuter, 10x327ml Gl.</v>
      </c>
    </row>
    <row r="990" spans="1:21">
      <c r="A990" t="s">
        <v>16</v>
      </c>
      <c r="B990" t="s">
        <v>22</v>
      </c>
      <c r="C990" t="s">
        <v>7</v>
      </c>
      <c r="D990" t="s">
        <v>261</v>
      </c>
      <c r="E990" t="s">
        <v>126</v>
      </c>
      <c r="F990">
        <v>5</v>
      </c>
      <c r="G990" t="s">
        <v>51</v>
      </c>
      <c r="H990">
        <v>1</v>
      </c>
      <c r="I990">
        <v>0.97457627118644063</v>
      </c>
      <c r="J990">
        <v>57.056445924041569</v>
      </c>
      <c r="K990">
        <v>-6.7130985132270853</v>
      </c>
      <c r="L990">
        <v>430</v>
      </c>
      <c r="M990">
        <v>430</v>
      </c>
      <c r="N990">
        <v>118</v>
      </c>
      <c r="O990">
        <v>115</v>
      </c>
      <c r="P990">
        <v>900</v>
      </c>
      <c r="Q990">
        <v>80.794974604505327</v>
      </c>
      <c r="R990">
        <v>6.854711765864522</v>
      </c>
      <c r="U990" t="str">
        <f>Tabelle2[[#This Row],[Kundenhierarchie 1]]&amp;Tabelle2[[#This Row],[Händler]]&amp;Tabelle2[[#This Row],[Kategorie]]&amp;Tabelle2[[#This Row],[Gruppe]]&amp;Tabelle2[[#This Row],[Name]]</f>
        <v>Edeka KonzernEdeka Südbayern (ZL)GurkenSchlemmertöpfchen 580ml GlasSchlemmert. Bals. Bianco, 580ml, 12er</v>
      </c>
    </row>
    <row r="991" spans="1:21">
      <c r="A991" t="s">
        <v>16</v>
      </c>
      <c r="B991" t="s">
        <v>22</v>
      </c>
      <c r="C991" t="s">
        <v>7</v>
      </c>
      <c r="D991" t="s">
        <v>261</v>
      </c>
      <c r="E991" t="s">
        <v>127</v>
      </c>
      <c r="F991">
        <v>5</v>
      </c>
      <c r="G991" t="s">
        <v>51</v>
      </c>
      <c r="H991">
        <v>0</v>
      </c>
      <c r="I991">
        <v>0</v>
      </c>
      <c r="J991">
        <v>0</v>
      </c>
      <c r="K991">
        <v>0</v>
      </c>
      <c r="L991">
        <v>0</v>
      </c>
      <c r="M991">
        <v>430</v>
      </c>
      <c r="N991">
        <v>1</v>
      </c>
      <c r="O991">
        <v>0</v>
      </c>
      <c r="P991">
        <v>0</v>
      </c>
      <c r="Q991">
        <v>0</v>
      </c>
      <c r="R991">
        <v>0</v>
      </c>
      <c r="U991" t="str">
        <f>Tabelle2[[#This Row],[Kundenhierarchie 1]]&amp;Tabelle2[[#This Row],[Händler]]&amp;Tabelle2[[#This Row],[Kategorie]]&amp;Tabelle2[[#This Row],[Gruppe]]&amp;Tabelle2[[#This Row],[Name]]</f>
        <v>Edeka KonzernEdeka Südbayern (ZL)GurkenSchlemmertöpfchen 580ml GlasSchlemmert. Bals. Bianco, 580ml, 8er</v>
      </c>
    </row>
    <row r="992" spans="1:21">
      <c r="A992" t="s">
        <v>16</v>
      </c>
      <c r="B992" t="s">
        <v>22</v>
      </c>
      <c r="C992" t="s">
        <v>7</v>
      </c>
      <c r="D992" t="s">
        <v>261</v>
      </c>
      <c r="E992" t="s">
        <v>122</v>
      </c>
      <c r="F992">
        <v>6</v>
      </c>
      <c r="G992" t="s">
        <v>51</v>
      </c>
      <c r="H992">
        <v>1</v>
      </c>
      <c r="I992">
        <v>0.96610169491525422</v>
      </c>
      <c r="J992">
        <v>44.039555243563264</v>
      </c>
      <c r="K992">
        <v>12.758569156586438</v>
      </c>
      <c r="L992">
        <v>430</v>
      </c>
      <c r="M992">
        <v>430</v>
      </c>
      <c r="N992">
        <v>118</v>
      </c>
      <c r="O992">
        <v>114</v>
      </c>
      <c r="P992">
        <v>900</v>
      </c>
      <c r="Q992">
        <v>69.063176071254262</v>
      </c>
      <c r="R992">
        <v>30.517379259877821</v>
      </c>
      <c r="U992" t="str">
        <f>Tabelle2[[#This Row],[Kundenhierarchie 1]]&amp;Tabelle2[[#This Row],[Händler]]&amp;Tabelle2[[#This Row],[Kategorie]]&amp;Tabelle2[[#This Row],[Gruppe]]&amp;Tabelle2[[#This Row],[Name]]</f>
        <v>Edeka KonzernEdeka Südbayern (ZL)GurkenSchlemmertöpfchen 580ml GlasSchlemmert. Chili, 580ml, 12er</v>
      </c>
    </row>
    <row r="993" spans="1:21">
      <c r="A993" t="s">
        <v>16</v>
      </c>
      <c r="B993" t="s">
        <v>22</v>
      </c>
      <c r="C993" t="s">
        <v>7</v>
      </c>
      <c r="D993" t="s">
        <v>261</v>
      </c>
      <c r="E993" t="s">
        <v>123</v>
      </c>
      <c r="F993">
        <v>6</v>
      </c>
      <c r="G993" t="s">
        <v>51</v>
      </c>
      <c r="H993">
        <v>0</v>
      </c>
      <c r="I993">
        <v>0</v>
      </c>
      <c r="J993">
        <v>0</v>
      </c>
      <c r="K993">
        <v>0</v>
      </c>
      <c r="L993">
        <v>0</v>
      </c>
      <c r="M993">
        <v>430</v>
      </c>
      <c r="N993">
        <v>1</v>
      </c>
      <c r="O993">
        <v>0</v>
      </c>
      <c r="P993">
        <v>0</v>
      </c>
      <c r="Q993">
        <v>0</v>
      </c>
      <c r="R993">
        <v>0</v>
      </c>
      <c r="U993" t="str">
        <f>Tabelle2[[#This Row],[Kundenhierarchie 1]]&amp;Tabelle2[[#This Row],[Händler]]&amp;Tabelle2[[#This Row],[Kategorie]]&amp;Tabelle2[[#This Row],[Gruppe]]&amp;Tabelle2[[#This Row],[Name]]</f>
        <v>Edeka KonzernEdeka Südbayern (ZL)GurkenSchlemmertöpfchen 580ml GlasSchlemmert. Chili, 580ml, 8er</v>
      </c>
    </row>
    <row r="994" spans="1:21">
      <c r="A994" t="s">
        <v>16</v>
      </c>
      <c r="B994" t="s">
        <v>22</v>
      </c>
      <c r="C994" t="s">
        <v>7</v>
      </c>
      <c r="D994" t="s">
        <v>261</v>
      </c>
      <c r="E994" t="s">
        <v>124</v>
      </c>
      <c r="F994">
        <v>2</v>
      </c>
      <c r="G994" t="s">
        <v>51</v>
      </c>
      <c r="H994">
        <v>1</v>
      </c>
      <c r="I994">
        <v>0.99152542372881358</v>
      </c>
      <c r="J994">
        <v>71.498447905939301</v>
      </c>
      <c r="K994">
        <v>-18.119324943209854</v>
      </c>
      <c r="L994">
        <v>430</v>
      </c>
      <c r="M994">
        <v>430</v>
      </c>
      <c r="N994">
        <v>118</v>
      </c>
      <c r="O994">
        <v>117</v>
      </c>
      <c r="P994">
        <v>900</v>
      </c>
      <c r="Q994">
        <v>88.442933862969895</v>
      </c>
      <c r="R994">
        <v>-5.8761051103655575</v>
      </c>
      <c r="U994" t="str">
        <f>Tabelle2[[#This Row],[Kundenhierarchie 1]]&amp;Tabelle2[[#This Row],[Händler]]&amp;Tabelle2[[#This Row],[Kategorie]]&amp;Tabelle2[[#This Row],[Gruppe]]&amp;Tabelle2[[#This Row],[Name]]</f>
        <v>Edeka KonzernEdeka Südbayern (ZL)GurkenSchlemmertöpfchen 580ml GlasSchlemmert. Honig, 580ml, 12er</v>
      </c>
    </row>
    <row r="995" spans="1:21">
      <c r="A995" t="s">
        <v>16</v>
      </c>
      <c r="B995" t="s">
        <v>22</v>
      </c>
      <c r="C995" t="s">
        <v>7</v>
      </c>
      <c r="D995" t="s">
        <v>261</v>
      </c>
      <c r="E995" t="s">
        <v>125</v>
      </c>
      <c r="F995">
        <v>2</v>
      </c>
      <c r="G995" t="s">
        <v>51</v>
      </c>
      <c r="H995">
        <v>0</v>
      </c>
      <c r="I995">
        <v>0</v>
      </c>
      <c r="J995">
        <v>0</v>
      </c>
      <c r="K995">
        <v>0</v>
      </c>
      <c r="L995">
        <v>0</v>
      </c>
      <c r="M995">
        <v>430</v>
      </c>
      <c r="N995">
        <v>1</v>
      </c>
      <c r="O995">
        <v>0</v>
      </c>
      <c r="P995">
        <v>0</v>
      </c>
      <c r="Q995">
        <v>0</v>
      </c>
      <c r="R995">
        <v>0</v>
      </c>
      <c r="U995" t="str">
        <f>Tabelle2[[#This Row],[Kundenhierarchie 1]]&amp;Tabelle2[[#This Row],[Händler]]&amp;Tabelle2[[#This Row],[Kategorie]]&amp;Tabelle2[[#This Row],[Gruppe]]&amp;Tabelle2[[#This Row],[Name]]</f>
        <v>Edeka KonzernEdeka Südbayern (ZL)GurkenSchlemmertöpfchen 580ml GlasSchlemmert. Honig, 580ml, 8er</v>
      </c>
    </row>
    <row r="996" spans="1:21">
      <c r="A996" t="s">
        <v>16</v>
      </c>
      <c r="B996" t="s">
        <v>22</v>
      </c>
      <c r="C996" t="s">
        <v>7</v>
      </c>
      <c r="D996" t="s">
        <v>261</v>
      </c>
      <c r="E996" t="s">
        <v>120</v>
      </c>
      <c r="F996">
        <v>16</v>
      </c>
      <c r="G996" t="s">
        <v>63</v>
      </c>
      <c r="H996">
        <v>1</v>
      </c>
      <c r="I996">
        <v>0.81355932203389836</v>
      </c>
      <c r="J996">
        <v>33.685240329934082</v>
      </c>
      <c r="K996">
        <v>-2.1889481826908717</v>
      </c>
      <c r="L996">
        <v>430</v>
      </c>
      <c r="M996">
        <v>430</v>
      </c>
      <c r="N996">
        <v>118</v>
      </c>
      <c r="O996">
        <v>96</v>
      </c>
      <c r="P996">
        <v>900</v>
      </c>
      <c r="Q996">
        <v>51.37551911669339</v>
      </c>
      <c r="R996">
        <v>1.8812094750389008</v>
      </c>
      <c r="U996" t="str">
        <f>Tabelle2[[#This Row],[Kundenhierarchie 1]]&amp;Tabelle2[[#This Row],[Händler]]&amp;Tabelle2[[#This Row],[Kategorie]]&amp;Tabelle2[[#This Row],[Gruppe]]&amp;Tabelle2[[#This Row],[Name]]</f>
        <v>Edeka KonzernEdeka Südbayern (ZL)GurkenSchlemmertöpfchen 580ml GlasSchlemmert. Honig-Chili, 580ml, 12er</v>
      </c>
    </row>
    <row r="997" spans="1:21">
      <c r="A997" t="s">
        <v>16</v>
      </c>
      <c r="B997" t="s">
        <v>22</v>
      </c>
      <c r="C997" t="s">
        <v>7</v>
      </c>
      <c r="D997" t="s">
        <v>261</v>
      </c>
      <c r="E997" t="s">
        <v>121</v>
      </c>
      <c r="F997">
        <v>16</v>
      </c>
      <c r="G997" t="s">
        <v>63</v>
      </c>
      <c r="H997">
        <v>0</v>
      </c>
      <c r="I997">
        <v>0</v>
      </c>
      <c r="J997">
        <v>0</v>
      </c>
      <c r="K997">
        <v>0</v>
      </c>
      <c r="L997">
        <v>0</v>
      </c>
      <c r="M997">
        <v>430</v>
      </c>
      <c r="N997">
        <v>1</v>
      </c>
      <c r="O997">
        <v>0</v>
      </c>
      <c r="P997">
        <v>0</v>
      </c>
      <c r="Q997">
        <v>0</v>
      </c>
      <c r="R997">
        <v>0</v>
      </c>
      <c r="U997" t="str">
        <f>Tabelle2[[#This Row],[Kundenhierarchie 1]]&amp;Tabelle2[[#This Row],[Händler]]&amp;Tabelle2[[#This Row],[Kategorie]]&amp;Tabelle2[[#This Row],[Gruppe]]&amp;Tabelle2[[#This Row],[Name]]</f>
        <v>Edeka KonzernEdeka Südbayern (ZL)GurkenSchlemmertöpfchen 580ml GlasSchlemmert. Honig-Chili, 580ml, 8er</v>
      </c>
    </row>
    <row r="998" spans="1:21">
      <c r="A998" t="s">
        <v>16</v>
      </c>
      <c r="B998" t="s">
        <v>22</v>
      </c>
      <c r="C998" t="s">
        <v>7</v>
      </c>
      <c r="D998" t="s">
        <v>261</v>
      </c>
      <c r="E998" t="s">
        <v>117</v>
      </c>
      <c r="F998">
        <v>1</v>
      </c>
      <c r="G998" t="s">
        <v>51</v>
      </c>
      <c r="H998">
        <v>0</v>
      </c>
      <c r="I998">
        <v>0</v>
      </c>
      <c r="J998">
        <v>0</v>
      </c>
      <c r="K998">
        <v>0</v>
      </c>
      <c r="L998">
        <v>0</v>
      </c>
      <c r="M998">
        <v>430</v>
      </c>
      <c r="N998">
        <v>1</v>
      </c>
      <c r="O998">
        <v>0</v>
      </c>
      <c r="P998">
        <v>0</v>
      </c>
      <c r="Q998">
        <v>0</v>
      </c>
      <c r="R998">
        <v>0</v>
      </c>
      <c r="U998" t="str">
        <f>Tabelle2[[#This Row],[Kundenhierarchie 1]]&amp;Tabelle2[[#This Row],[Händler]]&amp;Tabelle2[[#This Row],[Kategorie]]&amp;Tabelle2[[#This Row],[Gruppe]]&amp;Tabelle2[[#This Row],[Name]]</f>
        <v>Edeka KonzernEdeka Südbayern (ZL)GurkenSchlemmertöpfchen 580ml GlasSchlemmert. Kraeuter, 580ml, 8er</v>
      </c>
    </row>
    <row r="999" spans="1:21">
      <c r="A999" t="s">
        <v>16</v>
      </c>
      <c r="B999" t="s">
        <v>22</v>
      </c>
      <c r="C999" t="s">
        <v>7</v>
      </c>
      <c r="D999" t="s">
        <v>261</v>
      </c>
      <c r="E999" t="s">
        <v>116</v>
      </c>
      <c r="F999">
        <v>1</v>
      </c>
      <c r="G999" t="s">
        <v>51</v>
      </c>
      <c r="H999">
        <v>1</v>
      </c>
      <c r="I999">
        <v>0.98305084745762716</v>
      </c>
      <c r="J999">
        <v>67.87524807350934</v>
      </c>
      <c r="K999">
        <v>-24.822999382566362</v>
      </c>
      <c r="L999">
        <v>430</v>
      </c>
      <c r="M999">
        <v>430</v>
      </c>
      <c r="N999">
        <v>118</v>
      </c>
      <c r="O999">
        <v>116</v>
      </c>
      <c r="P999">
        <v>900</v>
      </c>
      <c r="Q999">
        <v>85.479203696430361</v>
      </c>
      <c r="R999">
        <v>-10.968417386124315</v>
      </c>
      <c r="U999" t="str">
        <f>Tabelle2[[#This Row],[Kundenhierarchie 1]]&amp;Tabelle2[[#This Row],[Händler]]&amp;Tabelle2[[#This Row],[Kategorie]]&amp;Tabelle2[[#This Row],[Gruppe]]&amp;Tabelle2[[#This Row],[Name]]</f>
        <v>Edeka KonzernEdeka Südbayern (ZL)GurkenSchlemmertöpfchen 580ml GlasSchlemmert. Kräuter, 580ml, 12er</v>
      </c>
    </row>
    <row r="1000" spans="1:21">
      <c r="A1000" t="s">
        <v>16</v>
      </c>
      <c r="B1000" t="s">
        <v>22</v>
      </c>
      <c r="C1000" t="s">
        <v>12</v>
      </c>
      <c r="D1000" t="s">
        <v>271</v>
      </c>
      <c r="E1000" t="s">
        <v>262</v>
      </c>
      <c r="F1000">
        <v>9</v>
      </c>
      <c r="G1000" t="s">
        <v>74</v>
      </c>
      <c r="H1000">
        <v>0</v>
      </c>
      <c r="I1000">
        <v>0</v>
      </c>
      <c r="J1000">
        <v>0</v>
      </c>
      <c r="K1000">
        <v>0</v>
      </c>
      <c r="L1000">
        <v>0</v>
      </c>
      <c r="M1000">
        <v>366</v>
      </c>
      <c r="N1000">
        <v>1</v>
      </c>
      <c r="O1000">
        <v>0</v>
      </c>
      <c r="P1000">
        <v>900</v>
      </c>
      <c r="Q1000">
        <v>0</v>
      </c>
      <c r="R1000">
        <v>0</v>
      </c>
      <c r="U1000" t="str">
        <f>Tabelle2[[#This Row],[Kundenhierarchie 1]]&amp;Tabelle2[[#This Row],[Händler]]&amp;Tabelle2[[#This Row],[Kategorie]]&amp;Tabelle2[[#This Row],[Gruppe]]&amp;Tabelle2[[#This Row],[Name]]</f>
        <v>Edeka KonzernEdeka Südbayern (ZL)SenfSenf FamilienglasKühne Senf körnig, 250ml Fam.glas 10er</v>
      </c>
    </row>
    <row r="1001" spans="1:21">
      <c r="A1001" t="s">
        <v>16</v>
      </c>
      <c r="B1001" t="s">
        <v>22</v>
      </c>
      <c r="C1001" t="s">
        <v>12</v>
      </c>
      <c r="D1001" t="s">
        <v>271</v>
      </c>
      <c r="E1001" t="s">
        <v>263</v>
      </c>
      <c r="F1001">
        <v>6</v>
      </c>
      <c r="G1001" t="s">
        <v>74</v>
      </c>
      <c r="H1001">
        <v>0</v>
      </c>
      <c r="I1001">
        <v>0</v>
      </c>
      <c r="J1001">
        <v>0</v>
      </c>
      <c r="K1001">
        <v>0</v>
      </c>
      <c r="L1001">
        <v>0</v>
      </c>
      <c r="M1001">
        <v>366</v>
      </c>
      <c r="N1001">
        <v>1</v>
      </c>
      <c r="O1001">
        <v>0</v>
      </c>
      <c r="P1001">
        <v>900</v>
      </c>
      <c r="Q1001">
        <v>0</v>
      </c>
      <c r="R1001">
        <v>0</v>
      </c>
      <c r="U1001" t="str">
        <f>Tabelle2[[#This Row],[Kundenhierarchie 1]]&amp;Tabelle2[[#This Row],[Händler]]&amp;Tabelle2[[#This Row],[Kategorie]]&amp;Tabelle2[[#This Row],[Gruppe]]&amp;Tabelle2[[#This Row],[Name]]</f>
        <v>Edeka KonzernEdeka Südbayern (ZL)SenfSenf FamilienglasKühne Senf Kräuter, 250ml Fam.glas 10er</v>
      </c>
    </row>
    <row r="1002" spans="1:21">
      <c r="A1002" t="s">
        <v>16</v>
      </c>
      <c r="B1002" t="s">
        <v>22</v>
      </c>
      <c r="C1002" t="s">
        <v>12</v>
      </c>
      <c r="D1002" t="s">
        <v>271</v>
      </c>
      <c r="E1002" t="s">
        <v>264</v>
      </c>
      <c r="F1002">
        <v>1</v>
      </c>
      <c r="G1002" t="s">
        <v>51</v>
      </c>
      <c r="H1002">
        <v>0</v>
      </c>
      <c r="I1002">
        <v>0</v>
      </c>
      <c r="J1002">
        <v>0</v>
      </c>
      <c r="K1002">
        <v>0</v>
      </c>
      <c r="L1002">
        <v>0</v>
      </c>
      <c r="M1002">
        <v>366</v>
      </c>
      <c r="N1002">
        <v>1</v>
      </c>
      <c r="O1002">
        <v>0</v>
      </c>
      <c r="P1002">
        <v>900</v>
      </c>
      <c r="Q1002">
        <v>0</v>
      </c>
      <c r="R1002">
        <v>0</v>
      </c>
      <c r="U1002" t="str">
        <f>Tabelle2[[#This Row],[Kundenhierarchie 1]]&amp;Tabelle2[[#This Row],[Händler]]&amp;Tabelle2[[#This Row],[Kategorie]]&amp;Tabelle2[[#This Row],[Gruppe]]&amp;Tabelle2[[#This Row],[Name]]</f>
        <v>Edeka KonzernEdeka Südbayern (ZL)SenfSenf FamilienglasKühne Senf mittelsch., 250ml Fam.gl 10er</v>
      </c>
    </row>
    <row r="1003" spans="1:21">
      <c r="A1003" t="s">
        <v>16</v>
      </c>
      <c r="B1003" t="s">
        <v>22</v>
      </c>
      <c r="C1003" t="s">
        <v>12</v>
      </c>
      <c r="D1003" t="s">
        <v>271</v>
      </c>
      <c r="E1003" t="s">
        <v>265</v>
      </c>
      <c r="F1003">
        <v>8</v>
      </c>
      <c r="G1003" t="s">
        <v>74</v>
      </c>
      <c r="H1003">
        <v>0</v>
      </c>
      <c r="I1003">
        <v>0</v>
      </c>
      <c r="J1003">
        <v>0</v>
      </c>
      <c r="K1003">
        <v>0</v>
      </c>
      <c r="L1003">
        <v>0</v>
      </c>
      <c r="M1003">
        <v>366</v>
      </c>
      <c r="N1003">
        <v>1</v>
      </c>
      <c r="O1003">
        <v>0</v>
      </c>
      <c r="P1003">
        <v>900</v>
      </c>
      <c r="Q1003">
        <v>0</v>
      </c>
      <c r="R1003">
        <v>0</v>
      </c>
      <c r="U1003" t="str">
        <f>Tabelle2[[#This Row],[Kundenhierarchie 1]]&amp;Tabelle2[[#This Row],[Händler]]&amp;Tabelle2[[#This Row],[Kategorie]]&amp;Tabelle2[[#This Row],[Gruppe]]&amp;Tabelle2[[#This Row],[Name]]</f>
        <v>Edeka KonzernEdeka Südbayern (ZL)SenfSenf FamilienglasKühne Senf süß, 250ml Fam.glas 10er</v>
      </c>
    </row>
    <row r="1004" spans="1:21">
      <c r="A1004" t="s">
        <v>16</v>
      </c>
      <c r="B1004" t="s">
        <v>22</v>
      </c>
      <c r="C1004" t="s">
        <v>12</v>
      </c>
      <c r="D1004" t="s">
        <v>276</v>
      </c>
      <c r="E1004" t="s">
        <v>266</v>
      </c>
      <c r="F1004">
        <v>11</v>
      </c>
      <c r="G1004" t="s">
        <v>74</v>
      </c>
      <c r="H1004">
        <v>0</v>
      </c>
      <c r="I1004">
        <v>0</v>
      </c>
      <c r="J1004">
        <v>0</v>
      </c>
      <c r="K1004">
        <v>0</v>
      </c>
      <c r="L1004">
        <v>0</v>
      </c>
      <c r="M1004">
        <v>366</v>
      </c>
      <c r="N1004">
        <v>1</v>
      </c>
      <c r="O1004">
        <v>0</v>
      </c>
      <c r="P1004">
        <v>900</v>
      </c>
      <c r="Q1004">
        <v>0</v>
      </c>
      <c r="R1004">
        <v>0</v>
      </c>
      <c r="U1004" t="str">
        <f>Tabelle2[[#This Row],[Kundenhierarchie 1]]&amp;Tabelle2[[#This Row],[Händler]]&amp;Tabelle2[[#This Row],[Kategorie]]&amp;Tabelle2[[#This Row],[Gruppe]]&amp;Tabelle2[[#This Row],[Name]]</f>
        <v>Edeka KonzernEdeka Südbayern (ZL)SenfSenf Kopfsteher / SqueezeKühne Habanero Chili Senf 8x250ml Sq.</v>
      </c>
    </row>
    <row r="1005" spans="1:21">
      <c r="A1005" t="s">
        <v>16</v>
      </c>
      <c r="B1005" t="s">
        <v>22</v>
      </c>
      <c r="C1005" t="s">
        <v>12</v>
      </c>
      <c r="D1005" t="s">
        <v>276</v>
      </c>
      <c r="E1005" t="s">
        <v>267</v>
      </c>
      <c r="F1005">
        <v>10</v>
      </c>
      <c r="G1005" t="s">
        <v>74</v>
      </c>
      <c r="H1005">
        <v>0</v>
      </c>
      <c r="I1005">
        <v>0</v>
      </c>
      <c r="J1005">
        <v>0</v>
      </c>
      <c r="K1005">
        <v>0</v>
      </c>
      <c r="L1005">
        <v>0</v>
      </c>
      <c r="M1005">
        <v>366</v>
      </c>
      <c r="N1005">
        <v>1</v>
      </c>
      <c r="O1005">
        <v>0</v>
      </c>
      <c r="P1005">
        <v>900</v>
      </c>
      <c r="Q1005">
        <v>0</v>
      </c>
      <c r="R1005">
        <v>0</v>
      </c>
      <c r="U1005" t="str">
        <f>Tabelle2[[#This Row],[Kundenhierarchie 1]]&amp;Tabelle2[[#This Row],[Händler]]&amp;Tabelle2[[#This Row],[Kategorie]]&amp;Tabelle2[[#This Row],[Gruppe]]&amp;Tabelle2[[#This Row],[Name]]</f>
        <v>Edeka KonzernEdeka Südbayern (ZL)SenfSenf Kopfsteher / SqueezeKühne Hot Dog Senf 8x250ml Squeeze</v>
      </c>
    </row>
    <row r="1006" spans="1:21">
      <c r="A1006" t="s">
        <v>16</v>
      </c>
      <c r="B1006" t="s">
        <v>22</v>
      </c>
      <c r="C1006" t="s">
        <v>12</v>
      </c>
      <c r="D1006" t="s">
        <v>276</v>
      </c>
      <c r="E1006" t="s">
        <v>270</v>
      </c>
      <c r="F1006">
        <v>2</v>
      </c>
      <c r="G1006" t="s">
        <v>51</v>
      </c>
      <c r="H1006">
        <v>0</v>
      </c>
      <c r="I1006">
        <v>0</v>
      </c>
      <c r="J1006">
        <v>0</v>
      </c>
      <c r="K1006">
        <v>0</v>
      </c>
      <c r="L1006">
        <v>0</v>
      </c>
      <c r="M1006">
        <v>366</v>
      </c>
      <c r="N1006">
        <v>1</v>
      </c>
      <c r="O1006">
        <v>0</v>
      </c>
      <c r="P1006">
        <v>900</v>
      </c>
      <c r="Q1006">
        <v>0</v>
      </c>
      <c r="R1006">
        <v>0</v>
      </c>
      <c r="U1006" t="str">
        <f>Tabelle2[[#This Row],[Kundenhierarchie 1]]&amp;Tabelle2[[#This Row],[Händler]]&amp;Tabelle2[[#This Row],[Kategorie]]&amp;Tabelle2[[#This Row],[Gruppe]]&amp;Tabelle2[[#This Row],[Name]]</f>
        <v>Edeka KonzernEdeka Südbayern (ZL)SenfSenf Kopfsteher / SqueezeKühne Senf mittelscharf, 250ml  Squeeze</v>
      </c>
    </row>
    <row r="1007" spans="1:21">
      <c r="A1007" t="s">
        <v>16</v>
      </c>
      <c r="B1007" t="s">
        <v>22</v>
      </c>
      <c r="C1007" t="s">
        <v>12</v>
      </c>
      <c r="D1007" t="s">
        <v>280</v>
      </c>
      <c r="E1007" t="s">
        <v>272</v>
      </c>
      <c r="F1007">
        <v>5</v>
      </c>
      <c r="G1007" t="s">
        <v>74</v>
      </c>
      <c r="H1007">
        <v>0</v>
      </c>
      <c r="I1007">
        <v>0</v>
      </c>
      <c r="J1007">
        <v>0</v>
      </c>
      <c r="K1007">
        <v>0</v>
      </c>
      <c r="L1007">
        <v>0</v>
      </c>
      <c r="M1007">
        <v>366</v>
      </c>
      <c r="N1007">
        <v>1</v>
      </c>
      <c r="O1007">
        <v>0</v>
      </c>
      <c r="P1007">
        <v>900</v>
      </c>
      <c r="Q1007">
        <v>0</v>
      </c>
      <c r="R1007">
        <v>0</v>
      </c>
      <c r="U1007" t="str">
        <f>Tabelle2[[#This Row],[Kundenhierarchie 1]]&amp;Tabelle2[[#This Row],[Händler]]&amp;Tabelle2[[#This Row],[Kategorie]]&amp;Tabelle2[[#This Row],[Gruppe]]&amp;Tabelle2[[#This Row],[Name]]</f>
        <v>Edeka KonzernEdeka Südbayern (ZL)SenfSenf StandtubenSenf mittelscharf, 875ml Standtb.10er</v>
      </c>
    </row>
    <row r="1008" spans="1:21">
      <c r="A1008" t="s">
        <v>16</v>
      </c>
      <c r="B1008" t="s">
        <v>22</v>
      </c>
      <c r="C1008" t="s">
        <v>12</v>
      </c>
      <c r="D1008" t="s">
        <v>282</v>
      </c>
      <c r="E1008" t="s">
        <v>273</v>
      </c>
      <c r="F1008">
        <v>3</v>
      </c>
      <c r="G1008" t="s">
        <v>63</v>
      </c>
      <c r="H1008">
        <v>0</v>
      </c>
      <c r="I1008">
        <v>0</v>
      </c>
      <c r="J1008">
        <v>0</v>
      </c>
      <c r="K1008">
        <v>0</v>
      </c>
      <c r="L1008">
        <v>0</v>
      </c>
      <c r="M1008">
        <v>366</v>
      </c>
      <c r="N1008">
        <v>1</v>
      </c>
      <c r="O1008">
        <v>0</v>
      </c>
      <c r="P1008">
        <v>900</v>
      </c>
      <c r="Q1008">
        <v>0</v>
      </c>
      <c r="R1008">
        <v>0</v>
      </c>
      <c r="U1008" t="str">
        <f>Tabelle2[[#This Row],[Kundenhierarchie 1]]&amp;Tabelle2[[#This Row],[Händler]]&amp;Tabelle2[[#This Row],[Kategorie]]&amp;Tabelle2[[#This Row],[Gruppe]]&amp;Tabelle2[[#This Row],[Name]]</f>
        <v>Edeka KonzernEdeka Südbayern (ZL)SenfSenf TubenMittelscharfer Senf, 100ml Tube</v>
      </c>
    </row>
    <row r="1009" spans="1:21">
      <c r="A1009" t="s">
        <v>16</v>
      </c>
      <c r="B1009" t="s">
        <v>22</v>
      </c>
      <c r="C1009" t="s">
        <v>12</v>
      </c>
      <c r="D1009" t="s">
        <v>282</v>
      </c>
      <c r="E1009" t="s">
        <v>274</v>
      </c>
      <c r="F1009">
        <v>4</v>
      </c>
      <c r="G1009" t="s">
        <v>63</v>
      </c>
      <c r="H1009">
        <v>0</v>
      </c>
      <c r="I1009">
        <v>0</v>
      </c>
      <c r="J1009">
        <v>0</v>
      </c>
      <c r="K1009">
        <v>0</v>
      </c>
      <c r="L1009">
        <v>0</v>
      </c>
      <c r="M1009">
        <v>366</v>
      </c>
      <c r="N1009">
        <v>1</v>
      </c>
      <c r="O1009">
        <v>0</v>
      </c>
      <c r="P1009">
        <v>900</v>
      </c>
      <c r="Q1009">
        <v>0</v>
      </c>
      <c r="R1009">
        <v>0</v>
      </c>
      <c r="U1009" t="str">
        <f>Tabelle2[[#This Row],[Kundenhierarchie 1]]&amp;Tabelle2[[#This Row],[Händler]]&amp;Tabelle2[[#This Row],[Kategorie]]&amp;Tabelle2[[#This Row],[Gruppe]]&amp;Tabelle2[[#This Row],[Name]]</f>
        <v>Edeka KonzernEdeka Südbayern (ZL)SenfSenf TubenSenf mittelscharf, 200ml Tube</v>
      </c>
    </row>
    <row r="1010" spans="1:21">
      <c r="A1010" t="s">
        <v>16</v>
      </c>
      <c r="B1010" t="s">
        <v>22</v>
      </c>
      <c r="C1010" t="s">
        <v>11</v>
      </c>
      <c r="D1010" t="s">
        <v>285</v>
      </c>
      <c r="E1010" t="s">
        <v>275</v>
      </c>
      <c r="F1010">
        <v>6</v>
      </c>
      <c r="G1010" t="s">
        <v>51</v>
      </c>
      <c r="H1010">
        <v>1</v>
      </c>
      <c r="I1010">
        <v>0.78813559322033899</v>
      </c>
      <c r="J1010">
        <v>34.415828162267161</v>
      </c>
      <c r="K1010">
        <v>-8.5546631944511091</v>
      </c>
      <c r="L1010">
        <v>430</v>
      </c>
      <c r="M1010">
        <v>430</v>
      </c>
      <c r="N1010">
        <v>118</v>
      </c>
      <c r="O1010">
        <v>93</v>
      </c>
      <c r="P1010">
        <v>900</v>
      </c>
      <c r="Q1010">
        <v>67.707437425248841</v>
      </c>
      <c r="R1010">
        <v>-0.36224890899399043</v>
      </c>
      <c r="U1010" t="str">
        <f>Tabelle2[[#This Row],[Kundenhierarchie 1]]&amp;Tabelle2[[#This Row],[Händler]]&amp;Tabelle2[[#This Row],[Kategorie]]&amp;Tabelle2[[#This Row],[Gruppe]]&amp;Tabelle2[[#This Row],[Name]]</f>
        <v>Edeka KonzernEdeka Südbayern (ZL)WürzsaucenWürzsaucen Made for Meat 235 mlWS Made f.Meat Fl. Roasted Papr., 235ml</v>
      </c>
    </row>
    <row r="1011" spans="1:21">
      <c r="A1011" t="s">
        <v>16</v>
      </c>
      <c r="B1011" t="s">
        <v>22</v>
      </c>
      <c r="C1011" t="s">
        <v>11</v>
      </c>
      <c r="D1011" t="s">
        <v>285</v>
      </c>
      <c r="E1011" t="s">
        <v>277</v>
      </c>
      <c r="F1011">
        <v>11</v>
      </c>
      <c r="G1011" t="s">
        <v>63</v>
      </c>
      <c r="H1011">
        <v>1</v>
      </c>
      <c r="I1011">
        <v>0.88983050847457623</v>
      </c>
      <c r="J1011">
        <v>46.217717010780234</v>
      </c>
      <c r="K1011">
        <v>9.1753217458577581</v>
      </c>
      <c r="L1011">
        <v>430</v>
      </c>
      <c r="M1011">
        <v>430</v>
      </c>
      <c r="N1011">
        <v>118</v>
      </c>
      <c r="O1011">
        <v>105</v>
      </c>
      <c r="P1011">
        <v>900</v>
      </c>
      <c r="Q1011">
        <v>81.189882016349983</v>
      </c>
      <c r="R1011">
        <v>20.422739531470746</v>
      </c>
      <c r="U1011" t="str">
        <f>Tabelle2[[#This Row],[Kundenhierarchie 1]]&amp;Tabelle2[[#This Row],[Händler]]&amp;Tabelle2[[#This Row],[Kategorie]]&amp;Tabelle2[[#This Row],[Gruppe]]&amp;Tabelle2[[#This Row],[Name]]</f>
        <v>Edeka KonzernEdeka Südbayern (ZL)WürzsaucenWürzsaucen Made for Meat 235 mlWS Made f.Meat Steakh.ArgentinaSty,235ml</v>
      </c>
    </row>
    <row r="1012" spans="1:21">
      <c r="A1012" t="s">
        <v>16</v>
      </c>
      <c r="B1012" t="s">
        <v>22</v>
      </c>
      <c r="C1012" t="s">
        <v>11</v>
      </c>
      <c r="D1012" t="s">
        <v>285</v>
      </c>
      <c r="E1012" t="s">
        <v>278</v>
      </c>
      <c r="F1012">
        <v>8</v>
      </c>
      <c r="G1012" t="s">
        <v>51</v>
      </c>
      <c r="H1012">
        <v>0</v>
      </c>
      <c r="I1012">
        <v>0</v>
      </c>
      <c r="J1012">
        <v>8.0960762710328975</v>
      </c>
      <c r="K1012">
        <v>-24.924281387314519</v>
      </c>
      <c r="L1012">
        <v>0</v>
      </c>
      <c r="M1012">
        <v>430</v>
      </c>
      <c r="N1012">
        <v>1</v>
      </c>
      <c r="O1012">
        <v>0</v>
      </c>
      <c r="P1012">
        <v>900</v>
      </c>
      <c r="Q1012">
        <v>22.620959292649172</v>
      </c>
      <c r="R1012">
        <v>-25.655158261484015</v>
      </c>
      <c r="U1012" t="str">
        <f>Tabelle2[[#This Row],[Kundenhierarchie 1]]&amp;Tabelle2[[#This Row],[Händler]]&amp;Tabelle2[[#This Row],[Kategorie]]&amp;Tabelle2[[#This Row],[Gruppe]]&amp;Tabelle2[[#This Row],[Name]]</f>
        <v>Edeka KonzernEdeka Südbayern (ZL)WürzsaucenWürzsaucen Made for Meat 235 mlWS Made for Meat BBQ Smoked Pep., 235ml</v>
      </c>
    </row>
    <row r="1013" spans="1:21">
      <c r="A1013" t="s">
        <v>16</v>
      </c>
      <c r="B1013" t="s">
        <v>22</v>
      </c>
      <c r="C1013" t="s">
        <v>11</v>
      </c>
      <c r="D1013" t="s">
        <v>285</v>
      </c>
      <c r="E1013" t="s">
        <v>279</v>
      </c>
      <c r="F1013">
        <v>4</v>
      </c>
      <c r="G1013" t="s">
        <v>51</v>
      </c>
      <c r="H1013">
        <v>1</v>
      </c>
      <c r="I1013">
        <v>0.9576271186440678</v>
      </c>
      <c r="J1013">
        <v>52.611982715221593</v>
      </c>
      <c r="K1013">
        <v>-15.258402686692328</v>
      </c>
      <c r="L1013">
        <v>430</v>
      </c>
      <c r="M1013">
        <v>430</v>
      </c>
      <c r="N1013">
        <v>118</v>
      </c>
      <c r="O1013">
        <v>113</v>
      </c>
      <c r="P1013">
        <v>900</v>
      </c>
      <c r="Q1013">
        <v>81.73504013898193</v>
      </c>
      <c r="R1013">
        <v>-6.6546879537673647</v>
      </c>
      <c r="U1013" t="str">
        <f>Tabelle2[[#This Row],[Kundenhierarchie 1]]&amp;Tabelle2[[#This Row],[Händler]]&amp;Tabelle2[[#This Row],[Kategorie]]&amp;Tabelle2[[#This Row],[Gruppe]]&amp;Tabelle2[[#This Row],[Name]]</f>
        <v>Edeka KonzernEdeka Südbayern (ZL)WürzsaucenWürzsaucen Made for Meat 235 mlWS Made for Meat Burger Sty. Chip, 235ml</v>
      </c>
    </row>
    <row r="1014" spans="1:21">
      <c r="A1014" t="s">
        <v>16</v>
      </c>
      <c r="B1014" t="s">
        <v>22</v>
      </c>
      <c r="C1014" t="s">
        <v>11</v>
      </c>
      <c r="D1014" t="s">
        <v>285</v>
      </c>
      <c r="E1014" t="s">
        <v>281</v>
      </c>
      <c r="F1014">
        <v>13</v>
      </c>
      <c r="G1014" t="s">
        <v>63</v>
      </c>
      <c r="H1014">
        <v>0.82558139534883723</v>
      </c>
      <c r="I1014">
        <v>0.76991150442477874</v>
      </c>
      <c r="J1014">
        <v>35.796440000885802</v>
      </c>
      <c r="K1014">
        <v>10.223689970160274</v>
      </c>
      <c r="L1014">
        <v>355</v>
      </c>
      <c r="M1014">
        <v>430</v>
      </c>
      <c r="N1014">
        <v>113</v>
      </c>
      <c r="O1014">
        <v>87</v>
      </c>
      <c r="P1014">
        <v>900</v>
      </c>
      <c r="Q1014">
        <v>65.80140828512863</v>
      </c>
      <c r="R1014">
        <v>26.86049316111442</v>
      </c>
      <c r="U1014" t="str">
        <f>Tabelle2[[#This Row],[Kundenhierarchie 1]]&amp;Tabelle2[[#This Row],[Händler]]&amp;Tabelle2[[#This Row],[Kategorie]]&amp;Tabelle2[[#This Row],[Gruppe]]&amp;Tabelle2[[#This Row],[Name]]</f>
        <v>Edeka KonzernEdeka Südbayern (ZL)WürzsaucenWürzsaucen Made for Meat 235 mlWS Made for Meat Hot Chili Srira., 235ml</v>
      </c>
    </row>
    <row r="1015" spans="1:21">
      <c r="A1015" t="s">
        <v>16</v>
      </c>
      <c r="B1015" t="s">
        <v>22</v>
      </c>
      <c r="C1015" t="s">
        <v>11</v>
      </c>
      <c r="D1015" t="s">
        <v>285</v>
      </c>
      <c r="E1015" t="s">
        <v>283</v>
      </c>
      <c r="F1015">
        <v>10</v>
      </c>
      <c r="G1015" t="s">
        <v>51</v>
      </c>
      <c r="H1015">
        <v>1</v>
      </c>
      <c r="I1015">
        <v>0.9152542372881356</v>
      </c>
      <c r="J1015">
        <v>33.469727954109246</v>
      </c>
      <c r="K1015">
        <v>2.5406339746027684</v>
      </c>
      <c r="L1015">
        <v>430</v>
      </c>
      <c r="M1015">
        <v>430</v>
      </c>
      <c r="N1015">
        <v>118</v>
      </c>
      <c r="O1015">
        <v>108</v>
      </c>
      <c r="P1015">
        <v>900</v>
      </c>
      <c r="Q1015">
        <v>63.115899796852204</v>
      </c>
      <c r="R1015">
        <v>17.165807324930086</v>
      </c>
      <c r="U1015" t="str">
        <f>Tabelle2[[#This Row],[Kundenhierarchie 1]]&amp;Tabelle2[[#This Row],[Händler]]&amp;Tabelle2[[#This Row],[Kategorie]]&amp;Tabelle2[[#This Row],[Gruppe]]&amp;Tabelle2[[#This Row],[Name]]</f>
        <v>Edeka KonzernEdeka Südbayern (ZL)WürzsaucenWürzsaucen Made for Meat 235 mlWS Made For Veggie Knobl. Med., 8x235ml</v>
      </c>
    </row>
    <row r="1016" spans="1:21">
      <c r="A1016" t="s">
        <v>16</v>
      </c>
      <c r="B1016" t="s">
        <v>22</v>
      </c>
      <c r="C1016" t="s">
        <v>11</v>
      </c>
      <c r="D1016" t="s">
        <v>285</v>
      </c>
      <c r="E1016" t="s">
        <v>284</v>
      </c>
      <c r="F1016">
        <v>17</v>
      </c>
      <c r="G1016" t="s">
        <v>51</v>
      </c>
      <c r="H1016">
        <v>1</v>
      </c>
      <c r="I1016">
        <v>0.86440677966101698</v>
      </c>
      <c r="J1016">
        <v>36.29490218015561</v>
      </c>
      <c r="K1016">
        <v>10.408859375894355</v>
      </c>
      <c r="L1016">
        <v>430</v>
      </c>
      <c r="M1016">
        <v>430</v>
      </c>
      <c r="N1016">
        <v>118</v>
      </c>
      <c r="O1016">
        <v>102</v>
      </c>
      <c r="P1016">
        <v>900</v>
      </c>
      <c r="Q1016">
        <v>64.972804592250085</v>
      </c>
      <c r="R1016">
        <v>19.378880258275579</v>
      </c>
      <c r="U1016" t="str">
        <f>Tabelle2[[#This Row],[Kundenhierarchie 1]]&amp;Tabelle2[[#This Row],[Händler]]&amp;Tabelle2[[#This Row],[Kategorie]]&amp;Tabelle2[[#This Row],[Gruppe]]&amp;Tabelle2[[#This Row],[Name]]</f>
        <v>Edeka KonzernEdeka Südbayern (ZL)WürzsaucenWürzsaucen Made for Meat 235 mlWS Made For Veggie Teriy. Sesam, 8x235ml</v>
      </c>
    </row>
    <row r="1017" spans="1:21">
      <c r="A1017" t="s">
        <v>16</v>
      </c>
      <c r="B1017" t="s">
        <v>22</v>
      </c>
      <c r="C1017" t="s">
        <v>11</v>
      </c>
      <c r="D1017" t="s">
        <v>293</v>
      </c>
      <c r="E1017" t="s">
        <v>286</v>
      </c>
      <c r="F1017">
        <v>18</v>
      </c>
      <c r="G1017" t="s">
        <v>63</v>
      </c>
      <c r="H1017">
        <v>0.82558139534883723</v>
      </c>
      <c r="I1017">
        <v>0.72566371681415931</v>
      </c>
      <c r="J1017">
        <v>13.208260220170212</v>
      </c>
      <c r="K1017">
        <v>-5.854081019652277</v>
      </c>
      <c r="L1017">
        <v>355</v>
      </c>
      <c r="M1017">
        <v>430</v>
      </c>
      <c r="N1017">
        <v>113</v>
      </c>
      <c r="O1017">
        <v>82</v>
      </c>
      <c r="P1017">
        <v>900</v>
      </c>
      <c r="Q1017">
        <v>27.365275333952486</v>
      </c>
      <c r="R1017">
        <v>2.5616221872254599</v>
      </c>
      <c r="U1017" t="str">
        <f>Tabelle2[[#This Row],[Kundenhierarchie 1]]&amp;Tabelle2[[#This Row],[Händler]]&amp;Tabelle2[[#This Row],[Kategorie]]&amp;Tabelle2[[#This Row],[Gruppe]]&amp;Tabelle2[[#This Row],[Name]]</f>
        <v>Edeka KonzernEdeka Südbayern (ZL)WürzsaucenWürzsaucen Made for Meat 375 mlWS Made for Meat Bacon Jalapeno, 375ml</v>
      </c>
    </row>
    <row r="1018" spans="1:21">
      <c r="A1018" t="s">
        <v>16</v>
      </c>
      <c r="B1018" t="s">
        <v>22</v>
      </c>
      <c r="C1018" t="s">
        <v>11</v>
      </c>
      <c r="D1018" t="s">
        <v>293</v>
      </c>
      <c r="E1018" t="s">
        <v>287</v>
      </c>
      <c r="F1018">
        <v>15</v>
      </c>
      <c r="G1018" t="s">
        <v>63</v>
      </c>
      <c r="H1018">
        <v>0.82558139534883723</v>
      </c>
      <c r="I1018">
        <v>0.64601769911504425</v>
      </c>
      <c r="J1018">
        <v>12.861162888576553</v>
      </c>
      <c r="K1018">
        <v>1.9284114567799324</v>
      </c>
      <c r="L1018">
        <v>355</v>
      </c>
      <c r="M1018">
        <v>430</v>
      </c>
      <c r="N1018">
        <v>113</v>
      </c>
      <c r="O1018">
        <v>73</v>
      </c>
      <c r="P1018">
        <v>900</v>
      </c>
      <c r="Q1018">
        <v>22.492379252889378</v>
      </c>
      <c r="R1018">
        <v>5.9987745925708609</v>
      </c>
      <c r="U1018" t="str">
        <f>Tabelle2[[#This Row],[Kundenhierarchie 1]]&amp;Tabelle2[[#This Row],[Händler]]&amp;Tabelle2[[#This Row],[Kategorie]]&amp;Tabelle2[[#This Row],[Gruppe]]&amp;Tabelle2[[#This Row],[Name]]</f>
        <v>Edeka KonzernEdeka Südbayern (ZL)WürzsaucenWürzsaucen Made for Meat 375 mlWS Made for Meat BBQ Cranberry, 375ml</v>
      </c>
    </row>
    <row r="1019" spans="1:21">
      <c r="A1019" t="s">
        <v>16</v>
      </c>
      <c r="B1019" t="s">
        <v>22</v>
      </c>
      <c r="C1019" t="s">
        <v>11</v>
      </c>
      <c r="D1019" t="s">
        <v>293</v>
      </c>
      <c r="E1019" t="s">
        <v>288</v>
      </c>
      <c r="F1019">
        <v>16</v>
      </c>
      <c r="G1019" t="s">
        <v>63</v>
      </c>
      <c r="H1019">
        <v>0.82558139534883723</v>
      </c>
      <c r="I1019">
        <v>0.65486725663716816</v>
      </c>
      <c r="J1019">
        <v>10.696613560587672</v>
      </c>
      <c r="K1019">
        <v>2.6044048784080198</v>
      </c>
      <c r="L1019">
        <v>355</v>
      </c>
      <c r="M1019">
        <v>430</v>
      </c>
      <c r="N1019">
        <v>113</v>
      </c>
      <c r="O1019">
        <v>74</v>
      </c>
      <c r="P1019">
        <v>900</v>
      </c>
      <c r="Q1019">
        <v>19.158708202070738</v>
      </c>
      <c r="R1019">
        <v>3.063385116893798</v>
      </c>
      <c r="U1019" t="str">
        <f>Tabelle2[[#This Row],[Kundenhierarchie 1]]&amp;Tabelle2[[#This Row],[Händler]]&amp;Tabelle2[[#This Row],[Kategorie]]&amp;Tabelle2[[#This Row],[Gruppe]]&amp;Tabelle2[[#This Row],[Name]]</f>
        <v>Edeka KonzernEdeka Südbayern (ZL)WürzsaucenWürzsaucen Made for Meat 375 mlWS Made for Meat Chili Aji Panca, 375ml</v>
      </c>
    </row>
    <row r="1020" spans="1:21">
      <c r="A1020" t="s">
        <v>16</v>
      </c>
      <c r="B1020" t="s">
        <v>22</v>
      </c>
      <c r="C1020" t="s">
        <v>11</v>
      </c>
      <c r="D1020" t="s">
        <v>293</v>
      </c>
      <c r="E1020" t="s">
        <v>289</v>
      </c>
      <c r="F1020">
        <v>19</v>
      </c>
      <c r="G1020" t="s">
        <v>74</v>
      </c>
      <c r="H1020">
        <v>1</v>
      </c>
      <c r="I1020">
        <v>0.76271186440677963</v>
      </c>
      <c r="J1020">
        <v>32.941978359662279</v>
      </c>
      <c r="K1020">
        <v>5.4812087483731613</v>
      </c>
      <c r="L1020">
        <v>430</v>
      </c>
      <c r="M1020">
        <v>430</v>
      </c>
      <c r="N1020">
        <v>118</v>
      </c>
      <c r="O1020">
        <v>90</v>
      </c>
      <c r="P1020">
        <v>900</v>
      </c>
      <c r="Q1020">
        <v>51.35670983084492</v>
      </c>
      <c r="R1020">
        <v>9.5341812660138174</v>
      </c>
      <c r="U1020" t="str">
        <f>Tabelle2[[#This Row],[Kundenhierarchie 1]]&amp;Tabelle2[[#This Row],[Händler]]&amp;Tabelle2[[#This Row],[Kategorie]]&amp;Tabelle2[[#This Row],[Gruppe]]&amp;Tabelle2[[#This Row],[Name]]</f>
        <v>Edeka KonzernEdeka Südbayern (ZL)WürzsaucenWürzsaucen Made for Meat 375 mlWS Made for Meat Grilled Paprika, 375ml</v>
      </c>
    </row>
    <row r="1021" spans="1:21">
      <c r="A1021" t="s">
        <v>16</v>
      </c>
      <c r="B1021" t="s">
        <v>22</v>
      </c>
      <c r="C1021" t="s">
        <v>11</v>
      </c>
      <c r="D1021" t="s">
        <v>298</v>
      </c>
      <c r="E1021" t="s">
        <v>290</v>
      </c>
      <c r="F1021">
        <v>9</v>
      </c>
      <c r="G1021" t="s">
        <v>51</v>
      </c>
      <c r="H1021">
        <v>1</v>
      </c>
      <c r="I1021">
        <v>0.88983050847457623</v>
      </c>
      <c r="J1021">
        <v>54.165026104529041</v>
      </c>
      <c r="K1021">
        <v>5.4856605243057981</v>
      </c>
      <c r="L1021">
        <v>430</v>
      </c>
      <c r="M1021">
        <v>430</v>
      </c>
      <c r="N1021">
        <v>118</v>
      </c>
      <c r="O1021">
        <v>105</v>
      </c>
      <c r="P1021">
        <v>900</v>
      </c>
      <c r="Q1021">
        <v>81.688717714723921</v>
      </c>
      <c r="R1021">
        <v>12.174807972960508</v>
      </c>
      <c r="U1021" t="str">
        <f>Tabelle2[[#This Row],[Kundenhierarchie 1]]&amp;Tabelle2[[#This Row],[Händler]]&amp;Tabelle2[[#This Row],[Kategorie]]&amp;Tabelle2[[#This Row],[Gruppe]]&amp;Tabelle2[[#This Row],[Name]]</f>
        <v>Edeka KonzernEdeka Südbayern (ZL)WürzsaucenWürzsaucen StandardWürzsauce Barbecue, 250ml</v>
      </c>
    </row>
    <row r="1022" spans="1:21">
      <c r="A1022" t="s">
        <v>16</v>
      </c>
      <c r="B1022" t="s">
        <v>22</v>
      </c>
      <c r="C1022" t="s">
        <v>11</v>
      </c>
      <c r="D1022" t="s">
        <v>298</v>
      </c>
      <c r="E1022" t="s">
        <v>291</v>
      </c>
      <c r="F1022">
        <v>21</v>
      </c>
      <c r="G1022" t="s">
        <v>74</v>
      </c>
      <c r="H1022">
        <v>0</v>
      </c>
      <c r="I1022">
        <v>0</v>
      </c>
      <c r="J1022">
        <v>22.499063436707573</v>
      </c>
      <c r="K1022">
        <v>-16.227594033872972</v>
      </c>
      <c r="L1022">
        <v>0</v>
      </c>
      <c r="M1022">
        <v>430</v>
      </c>
      <c r="N1022">
        <v>1</v>
      </c>
      <c r="O1022">
        <v>0</v>
      </c>
      <c r="P1022">
        <v>900</v>
      </c>
      <c r="Q1022">
        <v>48.919151141878324</v>
      </c>
      <c r="R1022">
        <v>-15.269554151317614</v>
      </c>
      <c r="U1022" t="str">
        <f>Tabelle2[[#This Row],[Kundenhierarchie 1]]&amp;Tabelle2[[#This Row],[Händler]]&amp;Tabelle2[[#This Row],[Kategorie]]&amp;Tabelle2[[#This Row],[Gruppe]]&amp;Tabelle2[[#This Row],[Name]]</f>
        <v>Edeka KonzernEdeka Südbayern (ZL)WürzsaucenWürzsaucen StandardWürzsauce Brandstifter, 250ml</v>
      </c>
    </row>
    <row r="1023" spans="1:21">
      <c r="A1023" t="s">
        <v>16</v>
      </c>
      <c r="B1023" t="s">
        <v>22</v>
      </c>
      <c r="C1023" t="s">
        <v>11</v>
      </c>
      <c r="D1023" t="s">
        <v>298</v>
      </c>
      <c r="E1023" t="s">
        <v>292</v>
      </c>
      <c r="F1023">
        <v>23</v>
      </c>
      <c r="G1023" t="s">
        <v>74</v>
      </c>
      <c r="H1023">
        <v>1</v>
      </c>
      <c r="I1023">
        <v>0.94067796610169496</v>
      </c>
      <c r="J1023">
        <v>52.474660255459973</v>
      </c>
      <c r="K1023">
        <v>4.215907900719686</v>
      </c>
      <c r="L1023">
        <v>430</v>
      </c>
      <c r="M1023">
        <v>430</v>
      </c>
      <c r="N1023">
        <v>118</v>
      </c>
      <c r="O1023">
        <v>111</v>
      </c>
      <c r="P1023">
        <v>900</v>
      </c>
      <c r="Q1023">
        <v>71.708821948588835</v>
      </c>
      <c r="R1023">
        <v>13.905708452249932</v>
      </c>
      <c r="U1023" t="str">
        <f>Tabelle2[[#This Row],[Kundenhierarchie 1]]&amp;Tabelle2[[#This Row],[Händler]]&amp;Tabelle2[[#This Row],[Kategorie]]&amp;Tabelle2[[#This Row],[Gruppe]]&amp;Tabelle2[[#This Row],[Name]]</f>
        <v>Edeka KonzernEdeka Südbayern (ZL)WürzsaucenWürzsaucen StandardWürzsauce China, 250ml</v>
      </c>
    </row>
    <row r="1024" spans="1:21">
      <c r="A1024" t="s">
        <v>16</v>
      </c>
      <c r="B1024" t="s">
        <v>22</v>
      </c>
      <c r="C1024" t="s">
        <v>11</v>
      </c>
      <c r="D1024" t="s">
        <v>298</v>
      </c>
      <c r="E1024" t="s">
        <v>294</v>
      </c>
      <c r="F1024">
        <v>20</v>
      </c>
      <c r="G1024" t="s">
        <v>74</v>
      </c>
      <c r="H1024">
        <v>1</v>
      </c>
      <c r="I1024">
        <v>0.99152542372881358</v>
      </c>
      <c r="J1024">
        <v>60.272908324441509</v>
      </c>
      <c r="K1024">
        <v>-2.2274289962574563</v>
      </c>
      <c r="L1024">
        <v>430</v>
      </c>
      <c r="M1024">
        <v>430</v>
      </c>
      <c r="N1024">
        <v>118</v>
      </c>
      <c r="O1024">
        <v>117</v>
      </c>
      <c r="P1024">
        <v>900</v>
      </c>
      <c r="Q1024">
        <v>80.544745190366498</v>
      </c>
      <c r="R1024">
        <v>5.2831087165033921</v>
      </c>
      <c r="U1024" t="str">
        <f>Tabelle2[[#This Row],[Kundenhierarchie 1]]&amp;Tabelle2[[#This Row],[Händler]]&amp;Tabelle2[[#This Row],[Kategorie]]&amp;Tabelle2[[#This Row],[Gruppe]]&amp;Tabelle2[[#This Row],[Name]]</f>
        <v>Edeka KonzernEdeka Südbayern (ZL)WürzsaucenWürzsaucen StandardWürzsauce Cocktail, 250ml</v>
      </c>
    </row>
    <row r="1025" spans="1:21">
      <c r="A1025" t="s">
        <v>16</v>
      </c>
      <c r="B1025" t="s">
        <v>22</v>
      </c>
      <c r="C1025" t="s">
        <v>11</v>
      </c>
      <c r="D1025" t="s">
        <v>298</v>
      </c>
      <c r="E1025" t="s">
        <v>295</v>
      </c>
      <c r="F1025">
        <v>3</v>
      </c>
      <c r="G1025" t="s">
        <v>51</v>
      </c>
      <c r="H1025">
        <v>1</v>
      </c>
      <c r="I1025">
        <v>0.96610169491525422</v>
      </c>
      <c r="J1025">
        <v>55.256791696631801</v>
      </c>
      <c r="K1025">
        <v>-4.8926775618738381</v>
      </c>
      <c r="L1025">
        <v>430</v>
      </c>
      <c r="M1025">
        <v>430</v>
      </c>
      <c r="N1025">
        <v>118</v>
      </c>
      <c r="O1025">
        <v>114</v>
      </c>
      <c r="P1025">
        <v>900</v>
      </c>
      <c r="Q1025">
        <v>79.749890896649234</v>
      </c>
      <c r="R1025">
        <v>3.3244654167857703</v>
      </c>
      <c r="U1025" t="str">
        <f>Tabelle2[[#This Row],[Kundenhierarchie 1]]&amp;Tabelle2[[#This Row],[Händler]]&amp;Tabelle2[[#This Row],[Kategorie]]&amp;Tabelle2[[#This Row],[Gruppe]]&amp;Tabelle2[[#This Row],[Name]]</f>
        <v>Edeka KonzernEdeka Südbayern (ZL)WürzsaucenWürzsaucen StandardWürzsauce Curry, 250ml</v>
      </c>
    </row>
    <row r="1026" spans="1:21">
      <c r="A1026" t="s">
        <v>16</v>
      </c>
      <c r="B1026" t="s">
        <v>22</v>
      </c>
      <c r="C1026" t="s">
        <v>11</v>
      </c>
      <c r="D1026" t="s">
        <v>298</v>
      </c>
      <c r="E1026" t="s">
        <v>296</v>
      </c>
      <c r="F1026">
        <v>7</v>
      </c>
      <c r="G1026" t="s">
        <v>51</v>
      </c>
      <c r="H1026">
        <v>1</v>
      </c>
      <c r="I1026">
        <v>0.98305084745762716</v>
      </c>
      <c r="J1026">
        <v>67.997014457698228</v>
      </c>
      <c r="K1026">
        <v>-7.0585163705864042</v>
      </c>
      <c r="L1026">
        <v>430</v>
      </c>
      <c r="M1026">
        <v>430</v>
      </c>
      <c r="N1026">
        <v>118</v>
      </c>
      <c r="O1026">
        <v>116</v>
      </c>
      <c r="P1026">
        <v>900</v>
      </c>
      <c r="Q1026">
        <v>86.719902459075556</v>
      </c>
      <c r="R1026">
        <v>0.4754276017092991</v>
      </c>
      <c r="U1026" t="str">
        <f>Tabelle2[[#This Row],[Kundenhierarchie 1]]&amp;Tabelle2[[#This Row],[Händler]]&amp;Tabelle2[[#This Row],[Kategorie]]&amp;Tabelle2[[#This Row],[Gruppe]]&amp;Tabelle2[[#This Row],[Name]]</f>
        <v>Edeka KonzernEdeka Südbayern (ZL)WürzsaucenWürzsaucen StandardWürzsauce Hot Chili, 250ml</v>
      </c>
    </row>
    <row r="1027" spans="1:21">
      <c r="A1027" t="s">
        <v>16</v>
      </c>
      <c r="B1027" t="s">
        <v>22</v>
      </c>
      <c r="C1027" t="s">
        <v>11</v>
      </c>
      <c r="D1027" t="s">
        <v>298</v>
      </c>
      <c r="E1027" t="s">
        <v>297</v>
      </c>
      <c r="F1027">
        <v>1</v>
      </c>
      <c r="G1027" t="s">
        <v>51</v>
      </c>
      <c r="H1027">
        <v>1</v>
      </c>
      <c r="I1027">
        <v>0.98305084745762716</v>
      </c>
      <c r="J1027">
        <v>69.902074971352903</v>
      </c>
      <c r="K1027">
        <v>-5.6344328887136408</v>
      </c>
      <c r="L1027">
        <v>430</v>
      </c>
      <c r="M1027">
        <v>430</v>
      </c>
      <c r="N1027">
        <v>118</v>
      </c>
      <c r="O1027">
        <v>116</v>
      </c>
      <c r="P1027">
        <v>900</v>
      </c>
      <c r="Q1027">
        <v>85.502003384131967</v>
      </c>
      <c r="R1027">
        <v>-1.3100382367828018</v>
      </c>
      <c r="U1027" t="str">
        <f>Tabelle2[[#This Row],[Kundenhierarchie 1]]&amp;Tabelle2[[#This Row],[Händler]]&amp;Tabelle2[[#This Row],[Kategorie]]&amp;Tabelle2[[#This Row],[Gruppe]]&amp;Tabelle2[[#This Row],[Name]]</f>
        <v>Edeka KonzernEdeka Südbayern (ZL)WürzsaucenWürzsaucen StandardWürzsauce Knoblauch, 250ml</v>
      </c>
    </row>
    <row r="1028" spans="1:21">
      <c r="A1028" t="s">
        <v>16</v>
      </c>
      <c r="B1028" t="s">
        <v>22</v>
      </c>
      <c r="C1028" t="s">
        <v>11</v>
      </c>
      <c r="D1028" t="s">
        <v>298</v>
      </c>
      <c r="E1028" t="s">
        <v>303</v>
      </c>
      <c r="F1028">
        <v>5</v>
      </c>
      <c r="G1028" t="s">
        <v>51</v>
      </c>
      <c r="H1028">
        <v>1</v>
      </c>
      <c r="I1028">
        <v>0.99152542372881358</v>
      </c>
      <c r="J1028">
        <v>50.375446224706522</v>
      </c>
      <c r="K1028">
        <v>-7.6358544294762307</v>
      </c>
      <c r="L1028">
        <v>430</v>
      </c>
      <c r="M1028">
        <v>430</v>
      </c>
      <c r="N1028">
        <v>118</v>
      </c>
      <c r="O1028">
        <v>117</v>
      </c>
      <c r="P1028">
        <v>900</v>
      </c>
      <c r="Q1028">
        <v>72.026834027777966</v>
      </c>
      <c r="R1028">
        <v>0.8254427914227449</v>
      </c>
      <c r="U1028" t="str">
        <f>Tabelle2[[#This Row],[Kundenhierarchie 1]]&amp;Tabelle2[[#This Row],[Händler]]&amp;Tabelle2[[#This Row],[Kategorie]]&amp;Tabelle2[[#This Row],[Gruppe]]&amp;Tabelle2[[#This Row],[Name]]</f>
        <v>Edeka KonzernEdeka Südbayern (ZL)WürzsaucenWürzsaucen StandardWürzsauce Mexico, 250ml</v>
      </c>
    </row>
    <row r="1029" spans="1:21">
      <c r="A1029" t="s">
        <v>16</v>
      </c>
      <c r="B1029" t="s">
        <v>22</v>
      </c>
      <c r="C1029" t="s">
        <v>11</v>
      </c>
      <c r="D1029" t="s">
        <v>298</v>
      </c>
      <c r="E1029" t="s">
        <v>299</v>
      </c>
      <c r="F1029">
        <v>14</v>
      </c>
      <c r="G1029" t="s">
        <v>63</v>
      </c>
      <c r="H1029">
        <v>1</v>
      </c>
      <c r="I1029">
        <v>0.97457627118644063</v>
      </c>
      <c r="J1029">
        <v>61.82338855941164</v>
      </c>
      <c r="K1029">
        <v>-22.221353155971844</v>
      </c>
      <c r="L1029">
        <v>430</v>
      </c>
      <c r="M1029">
        <v>430</v>
      </c>
      <c r="N1029">
        <v>118</v>
      </c>
      <c r="O1029">
        <v>115</v>
      </c>
      <c r="P1029">
        <v>900</v>
      </c>
      <c r="Q1029">
        <v>80.174430760930633</v>
      </c>
      <c r="R1029">
        <v>-10.281750052301689</v>
      </c>
      <c r="U1029" t="str">
        <f>Tabelle2[[#This Row],[Kundenhierarchie 1]]&amp;Tabelle2[[#This Row],[Händler]]&amp;Tabelle2[[#This Row],[Kategorie]]&amp;Tabelle2[[#This Row],[Gruppe]]&amp;Tabelle2[[#This Row],[Name]]</f>
        <v>Edeka KonzernEdeka Südbayern (ZL)WürzsaucenWürzsaucen StandardWürzsauce Paprikasauce Ungar. Art, 250ml</v>
      </c>
    </row>
    <row r="1030" spans="1:21">
      <c r="A1030" t="s">
        <v>16</v>
      </c>
      <c r="B1030" t="s">
        <v>22</v>
      </c>
      <c r="C1030" t="s">
        <v>11</v>
      </c>
      <c r="D1030" t="s">
        <v>298</v>
      </c>
      <c r="E1030" t="s">
        <v>300</v>
      </c>
      <c r="F1030">
        <v>12</v>
      </c>
      <c r="G1030" t="s">
        <v>63</v>
      </c>
      <c r="H1030">
        <v>1</v>
      </c>
      <c r="I1030">
        <v>0.98305084745762716</v>
      </c>
      <c r="J1030">
        <v>70.065698597528367</v>
      </c>
      <c r="K1030">
        <v>-10.193723928264289</v>
      </c>
      <c r="L1030">
        <v>430</v>
      </c>
      <c r="M1030">
        <v>430</v>
      </c>
      <c r="N1030">
        <v>118</v>
      </c>
      <c r="O1030">
        <v>116</v>
      </c>
      <c r="P1030">
        <v>900</v>
      </c>
      <c r="Q1030">
        <v>83.02781360404002</v>
      </c>
      <c r="R1030">
        <v>-5.9160817757049387</v>
      </c>
      <c r="U1030" t="str">
        <f>Tabelle2[[#This Row],[Kundenhierarchie 1]]&amp;Tabelle2[[#This Row],[Händler]]&amp;Tabelle2[[#This Row],[Kategorie]]&amp;Tabelle2[[#This Row],[Gruppe]]&amp;Tabelle2[[#This Row],[Name]]</f>
        <v>Edeka KonzernEdeka Südbayern (ZL)WürzsaucenWürzsaucen StandardWürzsauce Schaschlik, 250ml</v>
      </c>
    </row>
    <row r="1031" spans="1:21">
      <c r="A1031" t="s">
        <v>16</v>
      </c>
      <c r="B1031" t="s">
        <v>22</v>
      </c>
      <c r="C1031" t="s">
        <v>11</v>
      </c>
      <c r="D1031" t="s">
        <v>298</v>
      </c>
      <c r="E1031" t="s">
        <v>301</v>
      </c>
      <c r="F1031">
        <v>2</v>
      </c>
      <c r="G1031" t="s">
        <v>51</v>
      </c>
      <c r="H1031">
        <v>1</v>
      </c>
      <c r="I1031">
        <v>0.98305084745762716</v>
      </c>
      <c r="J1031">
        <v>72.650953697200748</v>
      </c>
      <c r="K1031">
        <v>-8.8920797008740902</v>
      </c>
      <c r="L1031">
        <v>430</v>
      </c>
      <c r="M1031">
        <v>430</v>
      </c>
      <c r="N1031">
        <v>118</v>
      </c>
      <c r="O1031">
        <v>116</v>
      </c>
      <c r="P1031">
        <v>900</v>
      </c>
      <c r="Q1031">
        <v>85.069197902567083</v>
      </c>
      <c r="R1031">
        <v>-4.7323044568503434</v>
      </c>
      <c r="U1031" t="str">
        <f>Tabelle2[[#This Row],[Kundenhierarchie 1]]&amp;Tabelle2[[#This Row],[Händler]]&amp;Tabelle2[[#This Row],[Kategorie]]&amp;Tabelle2[[#This Row],[Gruppe]]&amp;Tabelle2[[#This Row],[Name]]</f>
        <v>Edeka KonzernEdeka Südbayern (ZL)WürzsaucenWürzsaucen StandardWürzsauce Steak, 250ml</v>
      </c>
    </row>
    <row r="1032" spans="1:21">
      <c r="A1032" t="s">
        <v>16</v>
      </c>
      <c r="B1032" t="s">
        <v>22</v>
      </c>
      <c r="C1032" t="s">
        <v>11</v>
      </c>
      <c r="D1032" t="s">
        <v>298</v>
      </c>
      <c r="E1032" t="s">
        <v>302</v>
      </c>
      <c r="F1032">
        <v>24</v>
      </c>
      <c r="G1032" t="s">
        <v>74</v>
      </c>
      <c r="H1032">
        <v>1</v>
      </c>
      <c r="I1032">
        <v>0.98305084745762716</v>
      </c>
      <c r="J1032">
        <v>67.072912250633721</v>
      </c>
      <c r="K1032">
        <v>8.7608261721716438</v>
      </c>
      <c r="L1032">
        <v>430</v>
      </c>
      <c r="M1032">
        <v>430</v>
      </c>
      <c r="N1032">
        <v>118</v>
      </c>
      <c r="O1032">
        <v>116</v>
      </c>
      <c r="P1032">
        <v>900</v>
      </c>
      <c r="Q1032">
        <v>81.156942655258732</v>
      </c>
      <c r="R1032">
        <v>7.6872786114562928</v>
      </c>
      <c r="U1032" t="str">
        <f>Tabelle2[[#This Row],[Kundenhierarchie 1]]&amp;Tabelle2[[#This Row],[Händler]]&amp;Tabelle2[[#This Row],[Kategorie]]&amp;Tabelle2[[#This Row],[Gruppe]]&amp;Tabelle2[[#This Row],[Name]]</f>
        <v>Edeka KonzernEdeka Südbayern (ZL)WürzsaucenWürzsaucen StandardWürzsauce Tzatziki, 250ml</v>
      </c>
    </row>
    <row r="1033" spans="1:21">
      <c r="A1033" t="s">
        <v>16</v>
      </c>
      <c r="B1033" t="s">
        <v>22</v>
      </c>
      <c r="C1033" t="s">
        <v>11</v>
      </c>
      <c r="D1033" t="s">
        <v>298</v>
      </c>
      <c r="E1033" t="s">
        <v>304</v>
      </c>
      <c r="F1033">
        <v>22</v>
      </c>
      <c r="G1033" t="s">
        <v>74</v>
      </c>
      <c r="H1033">
        <v>0</v>
      </c>
      <c r="I1033">
        <v>0</v>
      </c>
      <c r="J1033">
        <v>0</v>
      </c>
      <c r="K1033">
        <v>-3.348684996279184</v>
      </c>
      <c r="L1033">
        <v>0</v>
      </c>
      <c r="M1033">
        <v>430</v>
      </c>
      <c r="N1033">
        <v>1</v>
      </c>
      <c r="O1033">
        <v>0</v>
      </c>
      <c r="P1033">
        <v>900</v>
      </c>
      <c r="Q1033">
        <v>0</v>
      </c>
      <c r="R1033">
        <v>-2.1129415908791556</v>
      </c>
      <c r="U1033" t="str">
        <f>Tabelle2[[#This Row],[Kundenhierarchie 1]]&amp;Tabelle2[[#This Row],[Händler]]&amp;Tabelle2[[#This Row],[Kategorie]]&amp;Tabelle2[[#This Row],[Gruppe]]&amp;Tabelle2[[#This Row],[Name]]</f>
        <v>Edeka KonzernEdeka Südbayern (ZL)WürzsaucenWürzsaucen StandardWürzsauce Unschuldsengel, 250ml</v>
      </c>
    </row>
    <row r="1034" spans="1:21">
      <c r="A1034" t="s">
        <v>16</v>
      </c>
      <c r="B1034" t="s">
        <v>23</v>
      </c>
      <c r="C1034" t="s">
        <v>10</v>
      </c>
      <c r="D1034" t="s">
        <v>157</v>
      </c>
      <c r="E1034" t="s">
        <v>158</v>
      </c>
      <c r="F1034">
        <v>15</v>
      </c>
      <c r="G1034" t="s">
        <v>63</v>
      </c>
      <c r="H1034">
        <v>0</v>
      </c>
      <c r="I1034">
        <v>0</v>
      </c>
      <c r="J1034">
        <v>0</v>
      </c>
      <c r="K1034">
        <v>0</v>
      </c>
      <c r="L1034">
        <v>0</v>
      </c>
      <c r="M1034">
        <v>594</v>
      </c>
      <c r="N1034">
        <v>2</v>
      </c>
      <c r="O1034">
        <v>0</v>
      </c>
      <c r="P1034">
        <v>875</v>
      </c>
      <c r="Q1034">
        <v>0</v>
      </c>
      <c r="R1034">
        <v>0</v>
      </c>
      <c r="U1034" t="str">
        <f>Tabelle2[[#This Row],[Kundenhierarchie 1]]&amp;Tabelle2[[#This Row],[Händler]]&amp;Tabelle2[[#This Row],[Kategorie]]&amp;Tabelle2[[#This Row],[Gruppe]]&amp;Tabelle2[[#This Row],[Name]]</f>
        <v>Edeka KonzernEdeka Südwest (ZL)DressingDressing  500mlKühne Dressing 1000 Islands  0,5l</v>
      </c>
    </row>
    <row r="1035" spans="1:21">
      <c r="A1035" t="s">
        <v>16</v>
      </c>
      <c r="B1035" t="s">
        <v>23</v>
      </c>
      <c r="C1035" t="s">
        <v>10</v>
      </c>
      <c r="D1035" t="s">
        <v>157</v>
      </c>
      <c r="E1035" t="s">
        <v>159</v>
      </c>
      <c r="F1035">
        <v>19</v>
      </c>
      <c r="G1035" t="s">
        <v>63</v>
      </c>
      <c r="H1035">
        <v>3.3670033670033669E-3</v>
      </c>
      <c r="I1035">
        <v>0</v>
      </c>
      <c r="J1035">
        <v>0</v>
      </c>
      <c r="K1035">
        <v>0</v>
      </c>
      <c r="L1035">
        <v>2</v>
      </c>
      <c r="M1035">
        <v>594</v>
      </c>
      <c r="N1035">
        <v>2</v>
      </c>
      <c r="O1035">
        <v>0</v>
      </c>
      <c r="P1035">
        <v>875</v>
      </c>
      <c r="Q1035">
        <v>0</v>
      </c>
      <c r="R1035">
        <v>0</v>
      </c>
      <c r="U1035" t="str">
        <f>Tabelle2[[#This Row],[Kundenhierarchie 1]]&amp;Tabelle2[[#This Row],[Händler]]&amp;Tabelle2[[#This Row],[Kategorie]]&amp;Tabelle2[[#This Row],[Gruppe]]&amp;Tabelle2[[#This Row],[Name]]</f>
        <v>Edeka KonzernEdeka Südwest (ZL)DressingDressing  500mlKühne Dressing American  0,5l</v>
      </c>
    </row>
    <row r="1036" spans="1:21">
      <c r="A1036" t="s">
        <v>16</v>
      </c>
      <c r="B1036" t="s">
        <v>23</v>
      </c>
      <c r="C1036" t="s">
        <v>10</v>
      </c>
      <c r="D1036" t="s">
        <v>157</v>
      </c>
      <c r="E1036" t="s">
        <v>160</v>
      </c>
      <c r="F1036">
        <v>18</v>
      </c>
      <c r="G1036" t="s">
        <v>63</v>
      </c>
      <c r="H1036">
        <v>1</v>
      </c>
      <c r="I1036">
        <v>0.97777777777777775</v>
      </c>
      <c r="J1036">
        <v>74.127122530716349</v>
      </c>
      <c r="K1036">
        <v>4.2654194767142144</v>
      </c>
      <c r="L1036">
        <v>594</v>
      </c>
      <c r="M1036">
        <v>594</v>
      </c>
      <c r="N1036">
        <v>315</v>
      </c>
      <c r="O1036">
        <v>308</v>
      </c>
      <c r="P1036">
        <v>875</v>
      </c>
      <c r="Q1036">
        <v>94.214734980302524</v>
      </c>
      <c r="R1036">
        <v>5.8883654054811956</v>
      </c>
      <c r="U1036" t="str">
        <f>Tabelle2[[#This Row],[Kundenhierarchie 1]]&amp;Tabelle2[[#This Row],[Händler]]&amp;Tabelle2[[#This Row],[Kategorie]]&amp;Tabelle2[[#This Row],[Gruppe]]&amp;Tabelle2[[#This Row],[Name]]</f>
        <v>Edeka KonzernEdeka Südwest (ZL)DressingDressing  500mlKühne Dressing Balsamico  0,5l</v>
      </c>
    </row>
    <row r="1037" spans="1:21">
      <c r="A1037" t="s">
        <v>16</v>
      </c>
      <c r="B1037" t="s">
        <v>23</v>
      </c>
      <c r="C1037" t="s">
        <v>10</v>
      </c>
      <c r="D1037" t="s">
        <v>157</v>
      </c>
      <c r="E1037" t="s">
        <v>161</v>
      </c>
      <c r="F1037">
        <v>13</v>
      </c>
      <c r="G1037" t="s">
        <v>63</v>
      </c>
      <c r="H1037">
        <v>0.99663299663299665</v>
      </c>
      <c r="I1037">
        <v>0.97452229299363058</v>
      </c>
      <c r="J1037">
        <v>71.193441380576701</v>
      </c>
      <c r="K1037">
        <v>-6.5800037008399377</v>
      </c>
      <c r="L1037">
        <v>592</v>
      </c>
      <c r="M1037">
        <v>594</v>
      </c>
      <c r="N1037">
        <v>314</v>
      </c>
      <c r="O1037">
        <v>306</v>
      </c>
      <c r="P1037">
        <v>875</v>
      </c>
      <c r="Q1037">
        <v>78.095843467480748</v>
      </c>
      <c r="R1037">
        <v>-13.241652874108667</v>
      </c>
      <c r="U1037" t="str">
        <f>Tabelle2[[#This Row],[Kundenhierarchie 1]]&amp;Tabelle2[[#This Row],[Händler]]&amp;Tabelle2[[#This Row],[Kategorie]]&amp;Tabelle2[[#This Row],[Gruppe]]&amp;Tabelle2[[#This Row],[Name]]</f>
        <v>Edeka KonzernEdeka Südwest (ZL)DressingDressing  500mlKühne Dressing Caesar 0,5l</v>
      </c>
    </row>
    <row r="1038" spans="1:21">
      <c r="A1038" t="s">
        <v>16</v>
      </c>
      <c r="B1038" t="s">
        <v>23</v>
      </c>
      <c r="C1038" t="s">
        <v>10</v>
      </c>
      <c r="D1038" t="s">
        <v>157</v>
      </c>
      <c r="E1038" t="s">
        <v>135</v>
      </c>
      <c r="F1038">
        <v>10</v>
      </c>
      <c r="G1038" t="s">
        <v>51</v>
      </c>
      <c r="H1038">
        <v>1</v>
      </c>
      <c r="I1038">
        <v>0.98730158730158735</v>
      </c>
      <c r="J1038">
        <v>80.433667118522848</v>
      </c>
      <c r="K1038">
        <v>-1.2008801245683545</v>
      </c>
      <c r="L1038">
        <v>594</v>
      </c>
      <c r="M1038">
        <v>594</v>
      </c>
      <c r="N1038">
        <v>315</v>
      </c>
      <c r="O1038">
        <v>311</v>
      </c>
      <c r="P1038">
        <v>875</v>
      </c>
      <c r="Q1038">
        <v>93.158815761461867</v>
      </c>
      <c r="R1038">
        <v>-0.13722636929891507</v>
      </c>
      <c r="U1038" t="str">
        <f>Tabelle2[[#This Row],[Kundenhierarchie 1]]&amp;Tabelle2[[#This Row],[Händler]]&amp;Tabelle2[[#This Row],[Kategorie]]&amp;Tabelle2[[#This Row],[Gruppe]]&amp;Tabelle2[[#This Row],[Name]]</f>
        <v>Edeka KonzernEdeka Südwest (ZL)DressingDressing  500mlKühne Dressing French  0,5l</v>
      </c>
    </row>
    <row r="1039" spans="1:21">
      <c r="A1039" t="s">
        <v>16</v>
      </c>
      <c r="B1039" t="s">
        <v>23</v>
      </c>
      <c r="C1039" t="s">
        <v>10</v>
      </c>
      <c r="D1039" t="s">
        <v>157</v>
      </c>
      <c r="E1039" t="s">
        <v>162</v>
      </c>
      <c r="F1039">
        <v>16</v>
      </c>
      <c r="G1039" t="s">
        <v>63</v>
      </c>
      <c r="H1039">
        <v>1</v>
      </c>
      <c r="I1039">
        <v>0.98095238095238091</v>
      </c>
      <c r="J1039">
        <v>78.3929092920377</v>
      </c>
      <c r="K1039">
        <v>-0.2612141172123188</v>
      </c>
      <c r="L1039">
        <v>594</v>
      </c>
      <c r="M1039">
        <v>594</v>
      </c>
      <c r="N1039">
        <v>315</v>
      </c>
      <c r="O1039">
        <v>309</v>
      </c>
      <c r="P1039">
        <v>875</v>
      </c>
      <c r="Q1039">
        <v>92.212358864122407</v>
      </c>
      <c r="R1039">
        <v>1.0185606283614561</v>
      </c>
      <c r="U1039" t="str">
        <f>Tabelle2[[#This Row],[Kundenhierarchie 1]]&amp;Tabelle2[[#This Row],[Händler]]&amp;Tabelle2[[#This Row],[Kategorie]]&amp;Tabelle2[[#This Row],[Gruppe]]&amp;Tabelle2[[#This Row],[Name]]</f>
        <v>Edeka KonzernEdeka Südwest (ZL)DressingDressing  500mlKühne Dressing Gartenkräuter  0,5l</v>
      </c>
    </row>
    <row r="1040" spans="1:21">
      <c r="A1040" t="s">
        <v>16</v>
      </c>
      <c r="B1040" t="s">
        <v>23</v>
      </c>
      <c r="C1040" t="s">
        <v>10</v>
      </c>
      <c r="D1040" t="s">
        <v>157</v>
      </c>
      <c r="E1040" t="s">
        <v>134</v>
      </c>
      <c r="F1040">
        <v>5</v>
      </c>
      <c r="G1040" t="s">
        <v>51</v>
      </c>
      <c r="H1040">
        <v>1</v>
      </c>
      <c r="I1040">
        <v>0.96507936507936509</v>
      </c>
      <c r="J1040">
        <v>71.478483564358484</v>
      </c>
      <c r="K1040">
        <v>-2.7280466987033924</v>
      </c>
      <c r="L1040">
        <v>594</v>
      </c>
      <c r="M1040">
        <v>594</v>
      </c>
      <c r="N1040">
        <v>315</v>
      </c>
      <c r="O1040">
        <v>304</v>
      </c>
      <c r="P1040">
        <v>875</v>
      </c>
      <c r="Q1040">
        <v>90.686057491286093</v>
      </c>
      <c r="R1040">
        <v>-0.8584628338964535</v>
      </c>
      <c r="U1040" t="str">
        <f>Tabelle2[[#This Row],[Kundenhierarchie 1]]&amp;Tabelle2[[#This Row],[Händler]]&amp;Tabelle2[[#This Row],[Kategorie]]&amp;Tabelle2[[#This Row],[Gruppe]]&amp;Tabelle2[[#This Row],[Name]]</f>
        <v>Edeka KonzernEdeka Südwest (ZL)DressingDressing  500mlKühne Dressing Jogh.-Kräuter leicht 0,5l</v>
      </c>
    </row>
    <row r="1041" spans="1:21">
      <c r="A1041" t="s">
        <v>16</v>
      </c>
      <c r="B1041" t="s">
        <v>23</v>
      </c>
      <c r="C1041" t="s">
        <v>10</v>
      </c>
      <c r="D1041" t="s">
        <v>157</v>
      </c>
      <c r="E1041" t="s">
        <v>132</v>
      </c>
      <c r="F1041">
        <v>1</v>
      </c>
      <c r="G1041" t="s">
        <v>51</v>
      </c>
      <c r="H1041">
        <v>1</v>
      </c>
      <c r="I1041">
        <v>0.98730158730158735</v>
      </c>
      <c r="J1041">
        <v>90.313841386401933</v>
      </c>
      <c r="K1041">
        <v>0.50496841539452486</v>
      </c>
      <c r="L1041">
        <v>594</v>
      </c>
      <c r="M1041">
        <v>594</v>
      </c>
      <c r="N1041">
        <v>315</v>
      </c>
      <c r="O1041">
        <v>311</v>
      </c>
      <c r="P1041">
        <v>875</v>
      </c>
      <c r="Q1041">
        <v>98.524725472625235</v>
      </c>
      <c r="R1041">
        <v>2.1229486316839825</v>
      </c>
      <c r="U1041" t="str">
        <f>Tabelle2[[#This Row],[Kundenhierarchie 1]]&amp;Tabelle2[[#This Row],[Händler]]&amp;Tabelle2[[#This Row],[Kategorie]]&amp;Tabelle2[[#This Row],[Gruppe]]&amp;Tabelle2[[#This Row],[Name]]</f>
        <v>Edeka KonzernEdeka Südwest (ZL)DressingDressing  500mlKühne Dressing Joghurt  0,5l</v>
      </c>
    </row>
    <row r="1042" spans="1:21">
      <c r="A1042" t="s">
        <v>16</v>
      </c>
      <c r="B1042" t="s">
        <v>23</v>
      </c>
      <c r="C1042" t="s">
        <v>10</v>
      </c>
      <c r="D1042" t="s">
        <v>157</v>
      </c>
      <c r="E1042" t="s">
        <v>133</v>
      </c>
      <c r="F1042">
        <v>2</v>
      </c>
      <c r="G1042" t="s">
        <v>51</v>
      </c>
      <c r="H1042">
        <v>1</v>
      </c>
      <c r="I1042">
        <v>0.99682539682539684</v>
      </c>
      <c r="J1042">
        <v>83.813229147286734</v>
      </c>
      <c r="K1042">
        <v>-1.2403944614781137</v>
      </c>
      <c r="L1042">
        <v>594</v>
      </c>
      <c r="M1042">
        <v>594</v>
      </c>
      <c r="N1042">
        <v>315</v>
      </c>
      <c r="O1042">
        <v>314</v>
      </c>
      <c r="P1042">
        <v>875</v>
      </c>
      <c r="Q1042">
        <v>96.972947617327733</v>
      </c>
      <c r="R1042">
        <v>2.0579748577224564</v>
      </c>
      <c r="U1042" t="str">
        <f>Tabelle2[[#This Row],[Kundenhierarchie 1]]&amp;Tabelle2[[#This Row],[Händler]]&amp;Tabelle2[[#This Row],[Kategorie]]&amp;Tabelle2[[#This Row],[Gruppe]]&amp;Tabelle2[[#This Row],[Name]]</f>
        <v>Edeka KonzernEdeka Südwest (ZL)DressingDressing  500mlKühne Dressing Kräuterwürzig  0,5l</v>
      </c>
    </row>
    <row r="1043" spans="1:21">
      <c r="A1043" t="s">
        <v>16</v>
      </c>
      <c r="B1043" t="s">
        <v>23</v>
      </c>
      <c r="C1043" t="s">
        <v>10</v>
      </c>
      <c r="D1043" t="s">
        <v>163</v>
      </c>
      <c r="E1043" t="s">
        <v>164</v>
      </c>
      <c r="F1043">
        <v>26</v>
      </c>
      <c r="G1043" t="s">
        <v>74</v>
      </c>
      <c r="H1043">
        <v>0</v>
      </c>
      <c r="I1043">
        <v>0</v>
      </c>
      <c r="J1043">
        <v>0</v>
      </c>
      <c r="K1043">
        <v>0</v>
      </c>
      <c r="L1043">
        <v>0</v>
      </c>
      <c r="M1043">
        <v>594</v>
      </c>
      <c r="N1043">
        <v>2</v>
      </c>
      <c r="O1043">
        <v>0</v>
      </c>
      <c r="P1043">
        <v>875</v>
      </c>
      <c r="Q1043">
        <v>0</v>
      </c>
      <c r="R1043">
        <v>0</v>
      </c>
      <c r="U1043" t="str">
        <f>Tabelle2[[#This Row],[Kundenhierarchie 1]]&amp;Tabelle2[[#This Row],[Händler]]&amp;Tabelle2[[#This Row],[Kategorie]]&amp;Tabelle2[[#This Row],[Gruppe]]&amp;Tabelle2[[#This Row],[Name]]</f>
        <v>Edeka KonzernEdeka Südwest (ZL)DressingDressing 1lKühne Dressing 1000 Islands, 1l Fl.</v>
      </c>
    </row>
    <row r="1044" spans="1:21">
      <c r="A1044" t="s">
        <v>16</v>
      </c>
      <c r="B1044" t="s">
        <v>23</v>
      </c>
      <c r="C1044" t="s">
        <v>10</v>
      </c>
      <c r="D1044" t="s">
        <v>163</v>
      </c>
      <c r="E1044" t="s">
        <v>165</v>
      </c>
      <c r="F1044">
        <v>27</v>
      </c>
      <c r="G1044" t="s">
        <v>74</v>
      </c>
      <c r="H1044">
        <v>0</v>
      </c>
      <c r="I1044">
        <v>0</v>
      </c>
      <c r="J1044">
        <v>0</v>
      </c>
      <c r="K1044">
        <v>0</v>
      </c>
      <c r="L1044">
        <v>0</v>
      </c>
      <c r="M1044">
        <v>594</v>
      </c>
      <c r="N1044">
        <v>2</v>
      </c>
      <c r="O1044">
        <v>0</v>
      </c>
      <c r="P1044">
        <v>0</v>
      </c>
      <c r="Q1044">
        <v>0</v>
      </c>
      <c r="R1044">
        <v>0</v>
      </c>
      <c r="U1044" t="str">
        <f>Tabelle2[[#This Row],[Kundenhierarchie 1]]&amp;Tabelle2[[#This Row],[Händler]]&amp;Tabelle2[[#This Row],[Kategorie]]&amp;Tabelle2[[#This Row],[Gruppe]]&amp;Tabelle2[[#This Row],[Name]]</f>
        <v>Edeka KonzernEdeka Südwest (ZL)DressingDressing 1lKühne Dressing Balsamico, 1l Fl.</v>
      </c>
    </row>
    <row r="1045" spans="1:21">
      <c r="A1045" t="s">
        <v>16</v>
      </c>
      <c r="B1045" t="s">
        <v>23</v>
      </c>
      <c r="C1045" t="s">
        <v>10</v>
      </c>
      <c r="D1045" t="s">
        <v>163</v>
      </c>
      <c r="E1045" t="s">
        <v>166</v>
      </c>
      <c r="F1045">
        <v>25</v>
      </c>
      <c r="G1045" t="s">
        <v>74</v>
      </c>
      <c r="H1045">
        <v>0</v>
      </c>
      <c r="I1045">
        <v>0</v>
      </c>
      <c r="J1045">
        <v>0</v>
      </c>
      <c r="K1045">
        <v>0</v>
      </c>
      <c r="L1045">
        <v>0</v>
      </c>
      <c r="M1045">
        <v>594</v>
      </c>
      <c r="N1045">
        <v>2</v>
      </c>
      <c r="O1045">
        <v>0</v>
      </c>
      <c r="P1045">
        <v>875</v>
      </c>
      <c r="Q1045">
        <v>0</v>
      </c>
      <c r="R1045">
        <v>0</v>
      </c>
      <c r="U1045" t="str">
        <f>Tabelle2[[#This Row],[Kundenhierarchie 1]]&amp;Tabelle2[[#This Row],[Händler]]&amp;Tabelle2[[#This Row],[Kategorie]]&amp;Tabelle2[[#This Row],[Gruppe]]&amp;Tabelle2[[#This Row],[Name]]</f>
        <v>Edeka KonzernEdeka Südwest (ZL)DressingDressing 1lKühne Dressing French  1l Fl.</v>
      </c>
    </row>
    <row r="1046" spans="1:21">
      <c r="A1046" t="s">
        <v>16</v>
      </c>
      <c r="B1046" t="s">
        <v>23</v>
      </c>
      <c r="C1046" t="s">
        <v>10</v>
      </c>
      <c r="D1046" t="s">
        <v>163</v>
      </c>
      <c r="E1046" t="s">
        <v>167</v>
      </c>
      <c r="F1046">
        <v>23</v>
      </c>
      <c r="G1046" t="s">
        <v>74</v>
      </c>
      <c r="H1046">
        <v>0</v>
      </c>
      <c r="I1046">
        <v>0</v>
      </c>
      <c r="J1046">
        <v>0</v>
      </c>
      <c r="K1046">
        <v>0</v>
      </c>
      <c r="L1046">
        <v>0</v>
      </c>
      <c r="M1046">
        <v>594</v>
      </c>
      <c r="N1046">
        <v>2</v>
      </c>
      <c r="O1046">
        <v>0</v>
      </c>
      <c r="P1046">
        <v>0</v>
      </c>
      <c r="Q1046">
        <v>0</v>
      </c>
      <c r="R1046">
        <v>0</v>
      </c>
      <c r="U1046" t="str">
        <f>Tabelle2[[#This Row],[Kundenhierarchie 1]]&amp;Tabelle2[[#This Row],[Händler]]&amp;Tabelle2[[#This Row],[Kategorie]]&amp;Tabelle2[[#This Row],[Gruppe]]&amp;Tabelle2[[#This Row],[Name]]</f>
        <v>Edeka KonzernEdeka Südwest (ZL)DressingDressing 1lKühne Dressing Jogh.-Kräuter leicht, 1l</v>
      </c>
    </row>
    <row r="1047" spans="1:21">
      <c r="A1047" t="s">
        <v>16</v>
      </c>
      <c r="B1047" t="s">
        <v>23</v>
      </c>
      <c r="C1047" t="s">
        <v>10</v>
      </c>
      <c r="D1047" t="s">
        <v>163</v>
      </c>
      <c r="E1047" t="s">
        <v>168</v>
      </c>
      <c r="F1047">
        <v>17</v>
      </c>
      <c r="G1047" t="s">
        <v>63</v>
      </c>
      <c r="H1047">
        <v>0</v>
      </c>
      <c r="I1047">
        <v>0</v>
      </c>
      <c r="J1047">
        <v>0</v>
      </c>
      <c r="K1047">
        <v>0</v>
      </c>
      <c r="L1047">
        <v>0</v>
      </c>
      <c r="M1047">
        <v>594</v>
      </c>
      <c r="N1047">
        <v>2</v>
      </c>
      <c r="O1047">
        <v>0</v>
      </c>
      <c r="P1047">
        <v>875</v>
      </c>
      <c r="Q1047">
        <v>0</v>
      </c>
      <c r="R1047">
        <v>0</v>
      </c>
      <c r="U1047" t="str">
        <f>Tabelle2[[#This Row],[Kundenhierarchie 1]]&amp;Tabelle2[[#This Row],[Händler]]&amp;Tabelle2[[#This Row],[Kategorie]]&amp;Tabelle2[[#This Row],[Gruppe]]&amp;Tabelle2[[#This Row],[Name]]</f>
        <v>Edeka KonzernEdeka Südwest (ZL)DressingDressing 1lKühne Dressing Joghurt  1l Fl.</v>
      </c>
    </row>
    <row r="1048" spans="1:21">
      <c r="A1048" t="s">
        <v>16</v>
      </c>
      <c r="B1048" t="s">
        <v>23</v>
      </c>
      <c r="C1048" t="s">
        <v>10</v>
      </c>
      <c r="D1048" t="s">
        <v>163</v>
      </c>
      <c r="E1048" t="s">
        <v>169</v>
      </c>
      <c r="F1048">
        <v>21</v>
      </c>
      <c r="G1048" t="s">
        <v>74</v>
      </c>
      <c r="H1048">
        <v>0</v>
      </c>
      <c r="I1048">
        <v>0</v>
      </c>
      <c r="J1048">
        <v>0</v>
      </c>
      <c r="K1048">
        <v>0</v>
      </c>
      <c r="L1048">
        <v>0</v>
      </c>
      <c r="M1048">
        <v>594</v>
      </c>
      <c r="N1048">
        <v>1</v>
      </c>
      <c r="O1048">
        <v>0</v>
      </c>
      <c r="P1048">
        <v>875</v>
      </c>
      <c r="Q1048">
        <v>0</v>
      </c>
      <c r="R1048">
        <v>0</v>
      </c>
      <c r="U1048" t="str">
        <f>Tabelle2[[#This Row],[Kundenhierarchie 1]]&amp;Tabelle2[[#This Row],[Händler]]&amp;Tabelle2[[#This Row],[Kategorie]]&amp;Tabelle2[[#This Row],[Gruppe]]&amp;Tabelle2[[#This Row],[Name]]</f>
        <v>Edeka KonzernEdeka Südwest (ZL)DressingDressing 1lKühne Dressing Kräuterwürzig  1l Fl.</v>
      </c>
    </row>
    <row r="1049" spans="1:21">
      <c r="A1049" t="s">
        <v>16</v>
      </c>
      <c r="B1049" t="s">
        <v>23</v>
      </c>
      <c r="C1049" t="s">
        <v>10</v>
      </c>
      <c r="D1049" t="s">
        <v>170</v>
      </c>
      <c r="E1049" t="s">
        <v>172</v>
      </c>
      <c r="F1049">
        <v>9</v>
      </c>
      <c r="G1049" t="s">
        <v>51</v>
      </c>
      <c r="H1049">
        <v>1</v>
      </c>
      <c r="I1049">
        <v>0.89523809523809528</v>
      </c>
      <c r="J1049">
        <v>64.698237893775698</v>
      </c>
      <c r="K1049">
        <v>1.4150264086012732</v>
      </c>
      <c r="L1049">
        <v>594</v>
      </c>
      <c r="M1049">
        <v>594</v>
      </c>
      <c r="N1049">
        <v>315</v>
      </c>
      <c r="O1049">
        <v>282</v>
      </c>
      <c r="P1049">
        <v>875</v>
      </c>
      <c r="Q1049">
        <v>77.686963511566489</v>
      </c>
      <c r="R1049">
        <v>6.6325889340621416</v>
      </c>
      <c r="U1049" t="str">
        <f>Tabelle2[[#This Row],[Kundenhierarchie 1]]&amp;Tabelle2[[#This Row],[Händler]]&amp;Tabelle2[[#This Row],[Kategorie]]&amp;Tabelle2[[#This Row],[Gruppe]]&amp;Tabelle2[[#This Row],[Name]]</f>
        <v>Edeka KonzernEdeka Südwest (ZL)DressingDressing 250mlKühne Dressing Jogh.&amp;Gartenkräuter,250ml</v>
      </c>
    </row>
    <row r="1050" spans="1:21">
      <c r="A1050" t="s">
        <v>16</v>
      </c>
      <c r="B1050" t="s">
        <v>23</v>
      </c>
      <c r="C1050" t="s">
        <v>10</v>
      </c>
      <c r="D1050" t="s">
        <v>170</v>
      </c>
      <c r="E1050" t="s">
        <v>173</v>
      </c>
      <c r="F1050">
        <v>22</v>
      </c>
      <c r="G1050" t="s">
        <v>74</v>
      </c>
      <c r="H1050">
        <v>0</v>
      </c>
      <c r="I1050">
        <v>0</v>
      </c>
      <c r="J1050">
        <v>0</v>
      </c>
      <c r="K1050">
        <v>0</v>
      </c>
      <c r="L1050">
        <v>0</v>
      </c>
      <c r="M1050">
        <v>594</v>
      </c>
      <c r="N1050">
        <v>1</v>
      </c>
      <c r="O1050">
        <v>0</v>
      </c>
      <c r="P1050">
        <v>875</v>
      </c>
      <c r="Q1050">
        <v>0</v>
      </c>
      <c r="R1050">
        <v>0</v>
      </c>
      <c r="U1050" t="str">
        <f>Tabelle2[[#This Row],[Kundenhierarchie 1]]&amp;Tabelle2[[#This Row],[Händler]]&amp;Tabelle2[[#This Row],[Kategorie]]&amp;Tabelle2[[#This Row],[Gruppe]]&amp;Tabelle2[[#This Row],[Name]]</f>
        <v>Edeka KonzernEdeka Südwest (ZL)DressingDressing 250mlKühne Dressing Joghurt &amp; Dill, 250ml Fl.</v>
      </c>
    </row>
    <row r="1051" spans="1:21">
      <c r="A1051" t="s">
        <v>16</v>
      </c>
      <c r="B1051" t="s">
        <v>23</v>
      </c>
      <c r="C1051" t="s">
        <v>10</v>
      </c>
      <c r="D1051" t="s">
        <v>170</v>
      </c>
      <c r="E1051" t="s">
        <v>174</v>
      </c>
      <c r="F1051">
        <v>20</v>
      </c>
      <c r="G1051" t="s">
        <v>63</v>
      </c>
      <c r="H1051">
        <v>1</v>
      </c>
      <c r="I1051">
        <v>0.97777777777777775</v>
      </c>
      <c r="J1051">
        <v>77.780365126802025</v>
      </c>
      <c r="K1051">
        <v>8.6071059350891108</v>
      </c>
      <c r="L1051">
        <v>594</v>
      </c>
      <c r="M1051">
        <v>594</v>
      </c>
      <c r="N1051">
        <v>315</v>
      </c>
      <c r="O1051">
        <v>308</v>
      </c>
      <c r="P1051">
        <v>875</v>
      </c>
      <c r="Q1051">
        <v>93.533993768427578</v>
      </c>
      <c r="R1051">
        <v>10.494650145244009</v>
      </c>
      <c r="U1051" t="str">
        <f>Tabelle2[[#This Row],[Kundenhierarchie 1]]&amp;Tabelle2[[#This Row],[Händler]]&amp;Tabelle2[[#This Row],[Kategorie]]&amp;Tabelle2[[#This Row],[Gruppe]]&amp;Tabelle2[[#This Row],[Name]]</f>
        <v>Edeka KonzernEdeka Südwest (ZL)DressingDressing 250mlKühne Dressing Joghurt &amp; Knoblauch,250ml</v>
      </c>
    </row>
    <row r="1052" spans="1:21">
      <c r="A1052" t="s">
        <v>16</v>
      </c>
      <c r="B1052" t="s">
        <v>23</v>
      </c>
      <c r="C1052" t="s">
        <v>10</v>
      </c>
      <c r="D1052" t="s">
        <v>170</v>
      </c>
      <c r="E1052" t="s">
        <v>175</v>
      </c>
      <c r="F1052">
        <v>99</v>
      </c>
      <c r="G1052" t="s">
        <v>74</v>
      </c>
      <c r="H1052">
        <v>0</v>
      </c>
      <c r="I1052">
        <v>0</v>
      </c>
      <c r="J1052">
        <v>0</v>
      </c>
      <c r="K1052">
        <v>-7.7704773505370532</v>
      </c>
      <c r="L1052">
        <v>0</v>
      </c>
      <c r="M1052">
        <v>594</v>
      </c>
      <c r="N1052">
        <v>1</v>
      </c>
      <c r="O1052">
        <v>0</v>
      </c>
      <c r="P1052">
        <v>875</v>
      </c>
      <c r="Q1052">
        <v>0</v>
      </c>
      <c r="R1052">
        <v>-22.447556720881668</v>
      </c>
      <c r="U1052" t="str">
        <f>Tabelle2[[#This Row],[Kundenhierarchie 1]]&amp;Tabelle2[[#This Row],[Händler]]&amp;Tabelle2[[#This Row],[Kategorie]]&amp;Tabelle2[[#This Row],[Gruppe]]&amp;Tabelle2[[#This Row],[Name]]</f>
        <v>Edeka KonzernEdeka Südwest (ZL)DressingDressing 250mlKühne Dressing Sylter Art, 250ml</v>
      </c>
    </row>
    <row r="1053" spans="1:21">
      <c r="A1053" t="s">
        <v>16</v>
      </c>
      <c r="B1053" t="s">
        <v>23</v>
      </c>
      <c r="C1053" t="s">
        <v>10</v>
      </c>
      <c r="D1053" t="s">
        <v>177</v>
      </c>
      <c r="E1053" t="s">
        <v>176</v>
      </c>
      <c r="F1053">
        <v>24</v>
      </c>
      <c r="G1053" t="s">
        <v>74</v>
      </c>
      <c r="H1053">
        <v>0.99663299663299665</v>
      </c>
      <c r="I1053">
        <v>0.78343949044585992</v>
      </c>
      <c r="J1053">
        <v>44.594586563257444</v>
      </c>
      <c r="K1053">
        <v>7.1943722166446262</v>
      </c>
      <c r="L1053">
        <v>592</v>
      </c>
      <c r="M1053">
        <v>594</v>
      </c>
      <c r="N1053">
        <v>314</v>
      </c>
      <c r="O1053">
        <v>246</v>
      </c>
      <c r="P1053">
        <v>875</v>
      </c>
      <c r="Q1053">
        <v>61.806035840858819</v>
      </c>
      <c r="R1053">
        <v>23.841557245477617</v>
      </c>
      <c r="U1053" t="str">
        <f>Tabelle2[[#This Row],[Kundenhierarchie 1]]&amp;Tabelle2[[#This Row],[Händler]]&amp;Tabelle2[[#This Row],[Kategorie]]&amp;Tabelle2[[#This Row],[Gruppe]]&amp;Tabelle2[[#This Row],[Name]]</f>
        <v>Edeka KonzernEdeka Südwest (ZL)DressingDressing Enjoy 300mlCK Enjoy Balsamico Bianco Vinaigr.,300ml</v>
      </c>
    </row>
    <row r="1054" spans="1:21">
      <c r="A1054" t="s">
        <v>16</v>
      </c>
      <c r="B1054" t="s">
        <v>23</v>
      </c>
      <c r="C1054" t="s">
        <v>10</v>
      </c>
      <c r="D1054" t="s">
        <v>177</v>
      </c>
      <c r="E1054" t="s">
        <v>178</v>
      </c>
      <c r="F1054">
        <v>8</v>
      </c>
      <c r="G1054" t="s">
        <v>51</v>
      </c>
      <c r="H1054">
        <v>0.84511784511784516</v>
      </c>
      <c r="I1054">
        <v>0.87739463601532564</v>
      </c>
      <c r="J1054">
        <v>53.394211111193947</v>
      </c>
      <c r="K1054">
        <v>9.3198495209144951</v>
      </c>
      <c r="L1054">
        <v>502</v>
      </c>
      <c r="M1054">
        <v>594</v>
      </c>
      <c r="N1054">
        <v>261</v>
      </c>
      <c r="O1054">
        <v>229</v>
      </c>
      <c r="P1054">
        <v>875</v>
      </c>
      <c r="Q1054">
        <v>70.981999648537737</v>
      </c>
      <c r="R1054">
        <v>19.303348799836044</v>
      </c>
      <c r="U1054" t="str">
        <f>Tabelle2[[#This Row],[Kundenhierarchie 1]]&amp;Tabelle2[[#This Row],[Händler]]&amp;Tabelle2[[#This Row],[Kategorie]]&amp;Tabelle2[[#This Row],[Gruppe]]&amp;Tabelle2[[#This Row],[Name]]</f>
        <v>Edeka KonzernEdeka Südwest (ZL)DressingDressing Enjoy 300mlCK Enjoy Balsamico Vinaigrette, 300ml</v>
      </c>
    </row>
    <row r="1055" spans="1:21">
      <c r="A1055" t="s">
        <v>16</v>
      </c>
      <c r="B1055" t="s">
        <v>23</v>
      </c>
      <c r="C1055" t="s">
        <v>10</v>
      </c>
      <c r="D1055" t="s">
        <v>177</v>
      </c>
      <c r="E1055" t="s">
        <v>179</v>
      </c>
      <c r="F1055">
        <v>12</v>
      </c>
      <c r="G1055" t="s">
        <v>63</v>
      </c>
      <c r="H1055">
        <v>0.84511784511784516</v>
      </c>
      <c r="I1055">
        <v>0.86590038314176243</v>
      </c>
      <c r="J1055">
        <v>52.429468719913679</v>
      </c>
      <c r="K1055">
        <v>1.7909084279376395</v>
      </c>
      <c r="L1055">
        <v>502</v>
      </c>
      <c r="M1055">
        <v>594</v>
      </c>
      <c r="N1055">
        <v>261</v>
      </c>
      <c r="O1055">
        <v>226</v>
      </c>
      <c r="P1055">
        <v>875</v>
      </c>
      <c r="Q1055">
        <v>71.791888278671465</v>
      </c>
      <c r="R1055">
        <v>10.374812315868425</v>
      </c>
      <c r="U1055" t="str">
        <f>Tabelle2[[#This Row],[Kundenhierarchie 1]]&amp;Tabelle2[[#This Row],[Händler]]&amp;Tabelle2[[#This Row],[Kategorie]]&amp;Tabelle2[[#This Row],[Gruppe]]&amp;Tabelle2[[#This Row],[Name]]</f>
        <v>Edeka KonzernEdeka Südwest (ZL)DressingDressing Enjoy 300mlCK Enjoy Himbeer Vinaigrette, 300ml</v>
      </c>
    </row>
    <row r="1056" spans="1:21">
      <c r="A1056" t="s">
        <v>16</v>
      </c>
      <c r="B1056" t="s">
        <v>23</v>
      </c>
      <c r="C1056" t="s">
        <v>10</v>
      </c>
      <c r="D1056" t="s">
        <v>181</v>
      </c>
      <c r="E1056" t="s">
        <v>180</v>
      </c>
      <c r="F1056">
        <v>7</v>
      </c>
      <c r="G1056" t="s">
        <v>51</v>
      </c>
      <c r="H1056">
        <v>0.15151515151515152</v>
      </c>
      <c r="I1056">
        <v>0.86</v>
      </c>
      <c r="J1056">
        <v>25.374160423054612</v>
      </c>
      <c r="K1056">
        <v>25.374160423054612</v>
      </c>
      <c r="L1056">
        <v>90</v>
      </c>
      <c r="M1056">
        <v>594</v>
      </c>
      <c r="N1056">
        <v>100</v>
      </c>
      <c r="O1056">
        <v>86</v>
      </c>
      <c r="P1056">
        <v>875</v>
      </c>
      <c r="Q1056">
        <v>47.175702182450244</v>
      </c>
      <c r="R1056">
        <v>47.175702182450244</v>
      </c>
      <c r="U1056" t="str">
        <f>Tabelle2[[#This Row],[Kundenhierarchie 1]]&amp;Tabelle2[[#This Row],[Händler]]&amp;Tabelle2[[#This Row],[Kategorie]]&amp;Tabelle2[[#This Row],[Gruppe]]&amp;Tabelle2[[#This Row],[Name]]</f>
        <v>Edeka KonzernEdeka Südwest (ZL)DressingDressing Natürlich Gut 250mlNat. GUT Haferdr. Frühlingskr.,250ml,6er</v>
      </c>
    </row>
    <row r="1057" spans="1:21">
      <c r="A1057" t="s">
        <v>16</v>
      </c>
      <c r="B1057" t="s">
        <v>23</v>
      </c>
      <c r="C1057" t="s">
        <v>10</v>
      </c>
      <c r="D1057" t="s">
        <v>181</v>
      </c>
      <c r="E1057" t="s">
        <v>182</v>
      </c>
      <c r="F1057">
        <v>11</v>
      </c>
      <c r="G1057" t="s">
        <v>51</v>
      </c>
      <c r="H1057">
        <v>0.15151515151515152</v>
      </c>
      <c r="I1057">
        <v>0.87</v>
      </c>
      <c r="J1057">
        <v>20.89871070952552</v>
      </c>
      <c r="K1057">
        <v>20.89871070952552</v>
      </c>
      <c r="L1057">
        <v>90</v>
      </c>
      <c r="M1057">
        <v>594</v>
      </c>
      <c r="N1057">
        <v>100</v>
      </c>
      <c r="O1057">
        <v>87</v>
      </c>
      <c r="P1057">
        <v>875</v>
      </c>
      <c r="Q1057">
        <v>47.098661224725099</v>
      </c>
      <c r="R1057">
        <v>47.098661224725099</v>
      </c>
      <c r="U1057" t="str">
        <f>Tabelle2[[#This Row],[Kundenhierarchie 1]]&amp;Tabelle2[[#This Row],[Händler]]&amp;Tabelle2[[#This Row],[Kategorie]]&amp;Tabelle2[[#This Row],[Gruppe]]&amp;Tabelle2[[#This Row],[Name]]</f>
        <v>Edeka KonzernEdeka Südwest (ZL)DressingDressing Natürlich Gut 250mlNat. GUT Haferdr. Sylter Art, 250ml, 6er</v>
      </c>
    </row>
    <row r="1058" spans="1:21">
      <c r="A1058" t="s">
        <v>16</v>
      </c>
      <c r="B1058" t="s">
        <v>23</v>
      </c>
      <c r="C1058" t="s">
        <v>10</v>
      </c>
      <c r="D1058" t="s">
        <v>181</v>
      </c>
      <c r="E1058" t="s">
        <v>183</v>
      </c>
      <c r="F1058">
        <v>14</v>
      </c>
      <c r="G1058" t="s">
        <v>63</v>
      </c>
      <c r="H1058">
        <v>0</v>
      </c>
      <c r="I1058">
        <v>0</v>
      </c>
      <c r="J1058">
        <v>8.4778319976930838</v>
      </c>
      <c r="K1058">
        <v>1.5983976372706441</v>
      </c>
      <c r="L1058">
        <v>0</v>
      </c>
      <c r="M1058">
        <v>594</v>
      </c>
      <c r="N1058">
        <v>1</v>
      </c>
      <c r="O1058">
        <v>0</v>
      </c>
      <c r="P1058">
        <v>875</v>
      </c>
      <c r="Q1058">
        <v>5.67430941359875</v>
      </c>
      <c r="R1058">
        <v>-17.558881400850311</v>
      </c>
      <c r="U1058" t="str">
        <f>Tabelle2[[#This Row],[Kundenhierarchie 1]]&amp;Tabelle2[[#This Row],[Händler]]&amp;Tabelle2[[#This Row],[Kategorie]]&amp;Tabelle2[[#This Row],[Gruppe]]&amp;Tabelle2[[#This Row],[Name]]</f>
        <v>Edeka KonzernEdeka Südwest (ZL)DressingDressing Natürlich Gut 250mlNatürlich Gut Balsamico Granat.,6X250ml</v>
      </c>
    </row>
    <row r="1059" spans="1:21">
      <c r="A1059" t="s">
        <v>16</v>
      </c>
      <c r="B1059" t="s">
        <v>23</v>
      </c>
      <c r="C1059" t="s">
        <v>10</v>
      </c>
      <c r="D1059" t="s">
        <v>181</v>
      </c>
      <c r="E1059" t="s">
        <v>184</v>
      </c>
      <c r="F1059">
        <v>6</v>
      </c>
      <c r="G1059" t="s">
        <v>51</v>
      </c>
      <c r="H1059">
        <v>1</v>
      </c>
      <c r="I1059">
        <v>0.89841269841269844</v>
      </c>
      <c r="J1059">
        <v>44.521198365331394</v>
      </c>
      <c r="K1059">
        <v>-1.928686879976544</v>
      </c>
      <c r="L1059">
        <v>594</v>
      </c>
      <c r="M1059">
        <v>594</v>
      </c>
      <c r="N1059">
        <v>315</v>
      </c>
      <c r="O1059">
        <v>283</v>
      </c>
      <c r="P1059">
        <v>875</v>
      </c>
      <c r="Q1059">
        <v>66.823785288934928</v>
      </c>
      <c r="R1059">
        <v>-6.4649979931835446</v>
      </c>
      <c r="U1059" t="str">
        <f>Tabelle2[[#This Row],[Kundenhierarchie 1]]&amp;Tabelle2[[#This Row],[Händler]]&amp;Tabelle2[[#This Row],[Kategorie]]&amp;Tabelle2[[#This Row],[Gruppe]]&amp;Tabelle2[[#This Row],[Name]]</f>
        <v>Edeka KonzernEdeka Südwest (ZL)DressingDressing Natürlich Gut 250mlNatürlich Gut Honig Dijon Senf, 6X250ml</v>
      </c>
    </row>
    <row r="1060" spans="1:21">
      <c r="A1060" t="s">
        <v>16</v>
      </c>
      <c r="B1060" t="s">
        <v>23</v>
      </c>
      <c r="C1060" t="s">
        <v>10</v>
      </c>
      <c r="D1060" t="s">
        <v>181</v>
      </c>
      <c r="E1060" t="s">
        <v>185</v>
      </c>
      <c r="F1060">
        <v>4</v>
      </c>
      <c r="G1060" t="s">
        <v>51</v>
      </c>
      <c r="H1060">
        <v>1</v>
      </c>
      <c r="I1060">
        <v>0.89523809523809528</v>
      </c>
      <c r="J1060">
        <v>54.300274259926539</v>
      </c>
      <c r="K1060">
        <v>11.794081525706083</v>
      </c>
      <c r="L1060">
        <v>594</v>
      </c>
      <c r="M1060">
        <v>594</v>
      </c>
      <c r="N1060">
        <v>315</v>
      </c>
      <c r="O1060">
        <v>282</v>
      </c>
      <c r="P1060">
        <v>875</v>
      </c>
      <c r="Q1060">
        <v>68.020375076120658</v>
      </c>
      <c r="R1060">
        <v>3.7588685996990989</v>
      </c>
      <c r="U1060" t="str">
        <f>Tabelle2[[#This Row],[Kundenhierarchie 1]]&amp;Tabelle2[[#This Row],[Händler]]&amp;Tabelle2[[#This Row],[Kategorie]]&amp;Tabelle2[[#This Row],[Gruppe]]&amp;Tabelle2[[#This Row],[Name]]</f>
        <v>Edeka KonzernEdeka Südwest (ZL)DressingDressing Natürlich Gut 250mlNatürlich Gut Jogh. Wildkräuter, 6X250ml</v>
      </c>
    </row>
    <row r="1061" spans="1:21">
      <c r="A1061" t="s">
        <v>16</v>
      </c>
      <c r="B1061" t="s">
        <v>23</v>
      </c>
      <c r="C1061" t="s">
        <v>9</v>
      </c>
      <c r="D1061" t="s">
        <v>186</v>
      </c>
      <c r="E1061" t="s">
        <v>55</v>
      </c>
      <c r="F1061">
        <v>4</v>
      </c>
      <c r="G1061" t="s">
        <v>51</v>
      </c>
      <c r="H1061">
        <v>0.99831932773109244</v>
      </c>
      <c r="I1061">
        <v>0.96507936507936509</v>
      </c>
      <c r="J1061">
        <v>74.177148906781113</v>
      </c>
      <c r="K1061">
        <v>7.3539661972757564</v>
      </c>
      <c r="L1061">
        <v>594</v>
      </c>
      <c r="M1061">
        <v>595</v>
      </c>
      <c r="N1061">
        <v>315</v>
      </c>
      <c r="O1061">
        <v>304</v>
      </c>
      <c r="P1061">
        <v>875</v>
      </c>
      <c r="Q1061">
        <v>89.414430319843007</v>
      </c>
      <c r="R1061">
        <v>6.4688144553160924</v>
      </c>
      <c r="U1061" t="str">
        <f>Tabelle2[[#This Row],[Kundenhierarchie 1]]&amp;Tabelle2[[#This Row],[Händler]]&amp;Tabelle2[[#This Row],[Kategorie]]&amp;Tabelle2[[#This Row],[Gruppe]]&amp;Tabelle2[[#This Row],[Name]]</f>
        <v>Edeka KonzernEdeka Südwest (ZL)EssigBalsamissimo 215mlBalsamissimo Balsamico-Creme 215ml Fl.</v>
      </c>
    </row>
    <row r="1062" spans="1:21">
      <c r="A1062" t="s">
        <v>16</v>
      </c>
      <c r="B1062" t="s">
        <v>23</v>
      </c>
      <c r="C1062" t="s">
        <v>9</v>
      </c>
      <c r="D1062" t="s">
        <v>186</v>
      </c>
      <c r="E1062" t="s">
        <v>83</v>
      </c>
      <c r="F1062">
        <v>30</v>
      </c>
      <c r="G1062" t="s">
        <v>74</v>
      </c>
      <c r="H1062">
        <v>1.6806722689075631E-3</v>
      </c>
      <c r="I1062">
        <v>0</v>
      </c>
      <c r="J1062">
        <v>0</v>
      </c>
      <c r="K1062">
        <v>0</v>
      </c>
      <c r="L1062">
        <v>1</v>
      </c>
      <c r="M1062">
        <v>595</v>
      </c>
      <c r="N1062">
        <v>1</v>
      </c>
      <c r="O1062">
        <v>0</v>
      </c>
      <c r="P1062">
        <v>875</v>
      </c>
      <c r="Q1062">
        <v>0</v>
      </c>
      <c r="R1062">
        <v>0</v>
      </c>
      <c r="U1062" t="str">
        <f>Tabelle2[[#This Row],[Kundenhierarchie 1]]&amp;Tabelle2[[#This Row],[Händler]]&amp;Tabelle2[[#This Row],[Kategorie]]&amp;Tabelle2[[#This Row],[Gruppe]]&amp;Tabelle2[[#This Row],[Name]]</f>
        <v>Edeka KonzernEdeka Südwest (ZL)EssigBalsamissimo 215mlBalsamissimo Basilikum, 215ml Fl.</v>
      </c>
    </row>
    <row r="1063" spans="1:21">
      <c r="A1063" t="s">
        <v>16</v>
      </c>
      <c r="B1063" t="s">
        <v>23</v>
      </c>
      <c r="C1063" t="s">
        <v>9</v>
      </c>
      <c r="D1063" t="s">
        <v>187</v>
      </c>
      <c r="E1063" t="s">
        <v>53</v>
      </c>
      <c r="F1063">
        <v>2</v>
      </c>
      <c r="G1063" t="s">
        <v>51</v>
      </c>
      <c r="H1063">
        <v>1</v>
      </c>
      <c r="I1063">
        <v>0.99682539682539684</v>
      </c>
      <c r="J1063">
        <v>87.448138733249053</v>
      </c>
      <c r="K1063">
        <v>-7.6774012960277185</v>
      </c>
      <c r="L1063">
        <v>595</v>
      </c>
      <c r="M1063">
        <v>595</v>
      </c>
      <c r="N1063">
        <v>315</v>
      </c>
      <c r="O1063">
        <v>314</v>
      </c>
      <c r="P1063">
        <v>875</v>
      </c>
      <c r="Q1063">
        <v>96.138783496954829</v>
      </c>
      <c r="R1063">
        <v>-0.28164418846034778</v>
      </c>
      <c r="U1063" t="str">
        <f>Tabelle2[[#This Row],[Kundenhierarchie 1]]&amp;Tabelle2[[#This Row],[Händler]]&amp;Tabelle2[[#This Row],[Kategorie]]&amp;Tabelle2[[#This Row],[Gruppe]]&amp;Tabelle2[[#This Row],[Name]]</f>
        <v>Edeka KonzernEdeka Südwest (ZL)EssigEssig Balsamicos 0,5lKühne Aceto Bals. di Modena,0,5l Karaffe</v>
      </c>
    </row>
    <row r="1064" spans="1:21">
      <c r="A1064" t="s">
        <v>16</v>
      </c>
      <c r="B1064" t="s">
        <v>23</v>
      </c>
      <c r="C1064" t="s">
        <v>9</v>
      </c>
      <c r="D1064" t="s">
        <v>187</v>
      </c>
      <c r="E1064" t="s">
        <v>52</v>
      </c>
      <c r="F1064">
        <v>1</v>
      </c>
      <c r="G1064" t="s">
        <v>51</v>
      </c>
      <c r="H1064">
        <v>1</v>
      </c>
      <c r="I1064">
        <v>0.99682539682539684</v>
      </c>
      <c r="J1064">
        <v>94.138421223149749</v>
      </c>
      <c r="K1064">
        <v>-3.4378450075423501</v>
      </c>
      <c r="L1064">
        <v>595</v>
      </c>
      <c r="M1064">
        <v>595</v>
      </c>
      <c r="N1064">
        <v>315</v>
      </c>
      <c r="O1064">
        <v>314</v>
      </c>
      <c r="P1064">
        <v>875</v>
      </c>
      <c r="Q1064">
        <v>97.064777494228267</v>
      </c>
      <c r="R1064">
        <v>-0.15811411991077762</v>
      </c>
      <c r="U1064" t="str">
        <f>Tabelle2[[#This Row],[Kundenhierarchie 1]]&amp;Tabelle2[[#This Row],[Händler]]&amp;Tabelle2[[#This Row],[Kategorie]]&amp;Tabelle2[[#This Row],[Gruppe]]&amp;Tabelle2[[#This Row],[Name]]</f>
        <v>Edeka KonzernEdeka Südwest (ZL)EssigEssig Balsamicos 0,5lKühne Condimento Bals. Bianco, 0,5l Kar.</v>
      </c>
    </row>
    <row r="1065" spans="1:21">
      <c r="A1065" t="s">
        <v>16</v>
      </c>
      <c r="B1065" t="s">
        <v>23</v>
      </c>
      <c r="C1065" t="s">
        <v>9</v>
      </c>
      <c r="D1065" t="s">
        <v>187</v>
      </c>
      <c r="E1065" t="s">
        <v>60</v>
      </c>
      <c r="F1065">
        <v>9</v>
      </c>
      <c r="G1065" t="s">
        <v>51</v>
      </c>
      <c r="H1065">
        <v>0.1546218487394958</v>
      </c>
      <c r="I1065">
        <v>0.8125</v>
      </c>
      <c r="J1065">
        <v>24.199095924014298</v>
      </c>
      <c r="K1065">
        <v>24.199095924014298</v>
      </c>
      <c r="L1065">
        <v>92</v>
      </c>
      <c r="M1065">
        <v>595</v>
      </c>
      <c r="N1065">
        <v>96</v>
      </c>
      <c r="O1065">
        <v>78</v>
      </c>
      <c r="P1065">
        <v>875</v>
      </c>
      <c r="Q1065">
        <v>46.24061568681725</v>
      </c>
      <c r="R1065">
        <v>46.24061568681725</v>
      </c>
      <c r="U1065" t="str">
        <f>Tabelle2[[#This Row],[Kundenhierarchie 1]]&amp;Tabelle2[[#This Row],[Händler]]&amp;Tabelle2[[#This Row],[Kategorie]]&amp;Tabelle2[[#This Row],[Gruppe]]&amp;Tabelle2[[#This Row],[Name]]</f>
        <v>Edeka KonzernEdeka Südwest (ZL)EssigEssig Balsamicos 0,5lPrem. Aceto Balsamico di Modena, 6x500ml</v>
      </c>
    </row>
    <row r="1066" spans="1:21">
      <c r="A1066" t="s">
        <v>16</v>
      </c>
      <c r="B1066" t="s">
        <v>23</v>
      </c>
      <c r="C1066" t="s">
        <v>9</v>
      </c>
      <c r="D1066" t="s">
        <v>187</v>
      </c>
      <c r="E1066" t="s">
        <v>62</v>
      </c>
      <c r="F1066">
        <v>11</v>
      </c>
      <c r="G1066" t="s">
        <v>51</v>
      </c>
      <c r="H1066">
        <v>0.1546218487394958</v>
      </c>
      <c r="I1066">
        <v>0.82291666666666663</v>
      </c>
      <c r="J1066">
        <v>22.182177863323748</v>
      </c>
      <c r="K1066">
        <v>22.182177863323748</v>
      </c>
      <c r="L1066">
        <v>92</v>
      </c>
      <c r="M1066">
        <v>595</v>
      </c>
      <c r="N1066">
        <v>96</v>
      </c>
      <c r="O1066">
        <v>79</v>
      </c>
      <c r="P1066">
        <v>875</v>
      </c>
      <c r="Q1066">
        <v>43.321974185634922</v>
      </c>
      <c r="R1066">
        <v>43.321974185634922</v>
      </c>
      <c r="U1066" t="str">
        <f>Tabelle2[[#This Row],[Kundenhierarchie 1]]&amp;Tabelle2[[#This Row],[Händler]]&amp;Tabelle2[[#This Row],[Kategorie]]&amp;Tabelle2[[#This Row],[Gruppe]]&amp;Tabelle2[[#This Row],[Name]]</f>
        <v>Edeka KonzernEdeka Südwest (ZL)EssigEssig Balsamicos 0,5lPremium Condimento Bianco, 6x500ml</v>
      </c>
    </row>
    <row r="1067" spans="1:21">
      <c r="A1067" t="s">
        <v>16</v>
      </c>
      <c r="B1067" t="s">
        <v>23</v>
      </c>
      <c r="C1067" t="s">
        <v>9</v>
      </c>
      <c r="D1067" t="s">
        <v>188</v>
      </c>
      <c r="E1067" t="s">
        <v>68</v>
      </c>
      <c r="F1067">
        <v>16</v>
      </c>
      <c r="G1067" t="s">
        <v>63</v>
      </c>
      <c r="H1067">
        <v>0</v>
      </c>
      <c r="I1067">
        <v>0</v>
      </c>
      <c r="J1067">
        <v>0</v>
      </c>
      <c r="K1067">
        <v>0</v>
      </c>
      <c r="L1067">
        <v>0</v>
      </c>
      <c r="M1067">
        <v>595</v>
      </c>
      <c r="N1067">
        <v>1</v>
      </c>
      <c r="O1067">
        <v>0</v>
      </c>
      <c r="P1067">
        <v>875</v>
      </c>
      <c r="Q1067">
        <v>0</v>
      </c>
      <c r="R1067">
        <v>0</v>
      </c>
      <c r="U1067" t="str">
        <f>Tabelle2[[#This Row],[Kundenhierarchie 1]]&amp;Tabelle2[[#This Row],[Händler]]&amp;Tabelle2[[#This Row],[Kategorie]]&amp;Tabelle2[[#This Row],[Gruppe]]&amp;Tabelle2[[#This Row],[Name]]</f>
        <v>Edeka KonzernEdeka Südwest (ZL)EssigEssig Balsamicos 100mlKühne Aceto Balsamico, 100ml Flasche</v>
      </c>
    </row>
    <row r="1068" spans="1:21">
      <c r="A1068" t="s">
        <v>16</v>
      </c>
      <c r="B1068" t="s">
        <v>23</v>
      </c>
      <c r="C1068" t="s">
        <v>9</v>
      </c>
      <c r="D1068" t="s">
        <v>188</v>
      </c>
      <c r="E1068" t="s">
        <v>69</v>
      </c>
      <c r="F1068">
        <v>17</v>
      </c>
      <c r="G1068" t="s">
        <v>63</v>
      </c>
      <c r="H1068">
        <v>0.99831932773109244</v>
      </c>
      <c r="I1068">
        <v>0.83809523809523812</v>
      </c>
      <c r="J1068">
        <v>57.199426135055766</v>
      </c>
      <c r="K1068">
        <v>-0.47114710265174797</v>
      </c>
      <c r="L1068">
        <v>594</v>
      </c>
      <c r="M1068">
        <v>595</v>
      </c>
      <c r="N1068">
        <v>315</v>
      </c>
      <c r="O1068">
        <v>264</v>
      </c>
      <c r="P1068">
        <v>875</v>
      </c>
      <c r="Q1068">
        <v>74.865815308109504</v>
      </c>
      <c r="R1068">
        <v>0.15133705757349958</v>
      </c>
      <c r="U1068" t="str">
        <f>Tabelle2[[#This Row],[Kundenhierarchie 1]]&amp;Tabelle2[[#This Row],[Händler]]&amp;Tabelle2[[#This Row],[Kategorie]]&amp;Tabelle2[[#This Row],[Gruppe]]&amp;Tabelle2[[#This Row],[Name]]</f>
        <v>Edeka KonzernEdeka Südwest (ZL)EssigEssig Balsamicos 100mlKühne Condim.Balsamico Bianco, 100ml Fl.</v>
      </c>
    </row>
    <row r="1069" spans="1:21">
      <c r="A1069" t="s">
        <v>16</v>
      </c>
      <c r="B1069" t="s">
        <v>23</v>
      </c>
      <c r="C1069" t="s">
        <v>9</v>
      </c>
      <c r="D1069" t="s">
        <v>189</v>
      </c>
      <c r="E1069" t="s">
        <v>88</v>
      </c>
      <c r="F1069">
        <v>35</v>
      </c>
      <c r="G1069" t="s">
        <v>74</v>
      </c>
      <c r="H1069">
        <v>0</v>
      </c>
      <c r="I1069">
        <v>0</v>
      </c>
      <c r="J1069">
        <v>0</v>
      </c>
      <c r="K1069">
        <v>0</v>
      </c>
      <c r="L1069">
        <v>0</v>
      </c>
      <c r="M1069">
        <v>595</v>
      </c>
      <c r="N1069">
        <v>1</v>
      </c>
      <c r="O1069">
        <v>0</v>
      </c>
      <c r="P1069">
        <v>875</v>
      </c>
      <c r="Q1069">
        <v>0</v>
      </c>
      <c r="R1069">
        <v>0</v>
      </c>
      <c r="U1069" t="str">
        <f>Tabelle2[[#This Row],[Kundenhierarchie 1]]&amp;Tabelle2[[#This Row],[Händler]]&amp;Tabelle2[[#This Row],[Kategorie]]&amp;Tabelle2[[#This Row],[Gruppe]]&amp;Tabelle2[[#This Row],[Name]]</f>
        <v>Edeka KonzernEdeka Südwest (ZL)EssigEssig Balsamicos 250mlBio Aceto Balsamico di Modena 6%, 250ml</v>
      </c>
    </row>
    <row r="1070" spans="1:21">
      <c r="A1070" t="s">
        <v>16</v>
      </c>
      <c r="B1070" t="s">
        <v>23</v>
      </c>
      <c r="C1070" t="s">
        <v>9</v>
      </c>
      <c r="D1070" t="s">
        <v>189</v>
      </c>
      <c r="E1070" t="s">
        <v>86</v>
      </c>
      <c r="F1070">
        <v>33</v>
      </c>
      <c r="G1070" t="s">
        <v>74</v>
      </c>
      <c r="H1070">
        <v>0</v>
      </c>
      <c r="I1070">
        <v>0</v>
      </c>
      <c r="J1070">
        <v>0</v>
      </c>
      <c r="K1070">
        <v>0</v>
      </c>
      <c r="L1070">
        <v>0</v>
      </c>
      <c r="M1070">
        <v>595</v>
      </c>
      <c r="N1070">
        <v>1</v>
      </c>
      <c r="O1070">
        <v>0</v>
      </c>
      <c r="P1070">
        <v>875</v>
      </c>
      <c r="Q1070">
        <v>0</v>
      </c>
      <c r="R1070">
        <v>0</v>
      </c>
      <c r="U1070" t="str">
        <f>Tabelle2[[#This Row],[Kundenhierarchie 1]]&amp;Tabelle2[[#This Row],[Händler]]&amp;Tabelle2[[#This Row],[Kategorie]]&amp;Tabelle2[[#This Row],[Gruppe]]&amp;Tabelle2[[#This Row],[Name]]</f>
        <v>Edeka KonzernEdeka Südwest (ZL)EssigEssig Balsamicos 250mlBio Condimento Balsamico Bianco 5%,250ml</v>
      </c>
    </row>
    <row r="1071" spans="1:21">
      <c r="A1071" t="s">
        <v>16</v>
      </c>
      <c r="B1071" t="s">
        <v>23</v>
      </c>
      <c r="C1071" t="s">
        <v>9</v>
      </c>
      <c r="D1071" t="s">
        <v>189</v>
      </c>
      <c r="E1071" t="s">
        <v>71</v>
      </c>
      <c r="F1071">
        <v>19</v>
      </c>
      <c r="G1071" t="s">
        <v>63</v>
      </c>
      <c r="H1071">
        <v>0.81008403361344539</v>
      </c>
      <c r="I1071">
        <v>0.45669291338582679</v>
      </c>
      <c r="J1071">
        <v>27.379590718798116</v>
      </c>
      <c r="K1071">
        <v>3.677916274219164</v>
      </c>
      <c r="L1071">
        <v>482</v>
      </c>
      <c r="M1071">
        <v>595</v>
      </c>
      <c r="N1071">
        <v>254</v>
      </c>
      <c r="O1071">
        <v>116</v>
      </c>
      <c r="P1071">
        <v>875</v>
      </c>
      <c r="Q1071">
        <v>36.593849445260702</v>
      </c>
      <c r="R1071">
        <v>2.5178835204910044</v>
      </c>
      <c r="U1071" t="str">
        <f>Tabelle2[[#This Row],[Kundenhierarchie 1]]&amp;Tabelle2[[#This Row],[Händler]]&amp;Tabelle2[[#This Row],[Kategorie]]&amp;Tabelle2[[#This Row],[Gruppe]]&amp;Tabelle2[[#This Row],[Name]]</f>
        <v>Edeka KonzernEdeka Südwest (ZL)EssigEssig Balsamicos 250mlKühne Aceto Balsamico di Modena, 250ml</v>
      </c>
    </row>
    <row r="1072" spans="1:21">
      <c r="A1072" t="s">
        <v>16</v>
      </c>
      <c r="B1072" t="s">
        <v>23</v>
      </c>
      <c r="C1072" t="s">
        <v>9</v>
      </c>
      <c r="D1072" t="s">
        <v>189</v>
      </c>
      <c r="E1072" t="s">
        <v>67</v>
      </c>
      <c r="F1072">
        <v>15</v>
      </c>
      <c r="G1072" t="s">
        <v>63</v>
      </c>
      <c r="H1072">
        <v>0</v>
      </c>
      <c r="I1072">
        <v>0</v>
      </c>
      <c r="J1072">
        <v>0</v>
      </c>
      <c r="K1072">
        <v>0</v>
      </c>
      <c r="L1072">
        <v>0</v>
      </c>
      <c r="M1072">
        <v>595</v>
      </c>
      <c r="N1072">
        <v>1</v>
      </c>
      <c r="O1072">
        <v>0</v>
      </c>
      <c r="P1072">
        <v>875</v>
      </c>
      <c r="Q1072">
        <v>0</v>
      </c>
      <c r="R1072">
        <v>0</v>
      </c>
      <c r="U1072" t="str">
        <f>Tabelle2[[#This Row],[Kundenhierarchie 1]]&amp;Tabelle2[[#This Row],[Händler]]&amp;Tabelle2[[#This Row],[Kategorie]]&amp;Tabelle2[[#This Row],[Gruppe]]&amp;Tabelle2[[#This Row],[Name]]</f>
        <v>Edeka KonzernEdeka Südwest (ZL)EssigEssig Balsamicos 250mlKühne Cond.Balsam. Bianco, 250ml Karaffe</v>
      </c>
    </row>
    <row r="1073" spans="1:21">
      <c r="A1073" t="s">
        <v>16</v>
      </c>
      <c r="B1073" t="s">
        <v>23</v>
      </c>
      <c r="C1073" t="s">
        <v>9</v>
      </c>
      <c r="D1073" t="s">
        <v>190</v>
      </c>
      <c r="E1073" t="s">
        <v>70</v>
      </c>
      <c r="F1073">
        <v>18</v>
      </c>
      <c r="G1073" t="s">
        <v>63</v>
      </c>
      <c r="H1073">
        <v>0</v>
      </c>
      <c r="I1073">
        <v>0</v>
      </c>
      <c r="J1073">
        <v>0</v>
      </c>
      <c r="K1073">
        <v>0</v>
      </c>
      <c r="L1073">
        <v>0</v>
      </c>
      <c r="M1073">
        <v>595</v>
      </c>
      <c r="N1073">
        <v>1</v>
      </c>
      <c r="O1073">
        <v>0</v>
      </c>
      <c r="P1073">
        <v>875</v>
      </c>
      <c r="Q1073">
        <v>0</v>
      </c>
      <c r="R1073">
        <v>0</v>
      </c>
      <c r="U1073" t="str">
        <f>Tabelle2[[#This Row],[Kundenhierarchie 1]]&amp;Tabelle2[[#This Row],[Händler]]&amp;Tabelle2[[#This Row],[Kategorie]]&amp;Tabelle2[[#This Row],[Gruppe]]&amp;Tabelle2[[#This Row],[Name]]</f>
        <v>Edeka KonzernEdeka Südwest (ZL)EssigEssig CK 250mlHimbeer &amp; Essig, 250 ml Karaffe</v>
      </c>
    </row>
    <row r="1074" spans="1:21">
      <c r="A1074" t="s">
        <v>16</v>
      </c>
      <c r="B1074" t="s">
        <v>23</v>
      </c>
      <c r="C1074" t="s">
        <v>9</v>
      </c>
      <c r="D1074" t="s">
        <v>190</v>
      </c>
      <c r="E1074" t="s">
        <v>77</v>
      </c>
      <c r="F1074">
        <v>24</v>
      </c>
      <c r="G1074" t="s">
        <v>74</v>
      </c>
      <c r="H1074">
        <v>0</v>
      </c>
      <c r="I1074">
        <v>0</v>
      </c>
      <c r="J1074">
        <v>0</v>
      </c>
      <c r="K1074">
        <v>0</v>
      </c>
      <c r="L1074">
        <v>0</v>
      </c>
      <c r="M1074">
        <v>595</v>
      </c>
      <c r="N1074">
        <v>1</v>
      </c>
      <c r="O1074">
        <v>0</v>
      </c>
      <c r="P1074">
        <v>875</v>
      </c>
      <c r="Q1074">
        <v>0</v>
      </c>
      <c r="R1074">
        <v>0</v>
      </c>
      <c r="U1074" t="str">
        <f>Tabelle2[[#This Row],[Kundenhierarchie 1]]&amp;Tabelle2[[#This Row],[Händler]]&amp;Tabelle2[[#This Row],[Kategorie]]&amp;Tabelle2[[#This Row],[Gruppe]]&amp;Tabelle2[[#This Row],[Name]]</f>
        <v>Edeka KonzernEdeka Südwest (ZL)EssigEssig CK 250mlHonig &amp; Essig, 250ml Karaffe</v>
      </c>
    </row>
    <row r="1075" spans="1:21">
      <c r="A1075" t="s">
        <v>16</v>
      </c>
      <c r="B1075" t="s">
        <v>23</v>
      </c>
      <c r="C1075" t="s">
        <v>9</v>
      </c>
      <c r="D1075" t="s">
        <v>190</v>
      </c>
      <c r="E1075" t="s">
        <v>64</v>
      </c>
      <c r="F1075">
        <v>12</v>
      </c>
      <c r="G1075" t="s">
        <v>63</v>
      </c>
      <c r="H1075">
        <v>0</v>
      </c>
      <c r="I1075">
        <v>0</v>
      </c>
      <c r="J1075">
        <v>0</v>
      </c>
      <c r="K1075">
        <v>0</v>
      </c>
      <c r="L1075">
        <v>0</v>
      </c>
      <c r="M1075">
        <v>595</v>
      </c>
      <c r="N1075">
        <v>1</v>
      </c>
      <c r="O1075">
        <v>0</v>
      </c>
      <c r="P1075">
        <v>875</v>
      </c>
      <c r="Q1075">
        <v>0</v>
      </c>
      <c r="R1075">
        <v>0</v>
      </c>
      <c r="U1075" t="str">
        <f>Tabelle2[[#This Row],[Kundenhierarchie 1]]&amp;Tabelle2[[#This Row],[Händler]]&amp;Tabelle2[[#This Row],[Kategorie]]&amp;Tabelle2[[#This Row],[Gruppe]]&amp;Tabelle2[[#This Row],[Name]]</f>
        <v>Edeka KonzernEdeka Südwest (ZL)EssigEssig CK 250mlKühne Apfel Essig, 250ml Karaffe</v>
      </c>
    </row>
    <row r="1076" spans="1:21">
      <c r="A1076" t="s">
        <v>16</v>
      </c>
      <c r="B1076" t="s">
        <v>23</v>
      </c>
      <c r="C1076" t="s">
        <v>9</v>
      </c>
      <c r="D1076" t="s">
        <v>190</v>
      </c>
      <c r="E1076" t="s">
        <v>84</v>
      </c>
      <c r="F1076">
        <v>31</v>
      </c>
      <c r="G1076" t="s">
        <v>74</v>
      </c>
      <c r="H1076">
        <v>1.6806722689075631E-3</v>
      </c>
      <c r="I1076">
        <v>0</v>
      </c>
      <c r="J1076">
        <v>0</v>
      </c>
      <c r="K1076">
        <v>0</v>
      </c>
      <c r="L1076">
        <v>1</v>
      </c>
      <c r="M1076">
        <v>595</v>
      </c>
      <c r="N1076">
        <v>1</v>
      </c>
      <c r="O1076">
        <v>0</v>
      </c>
      <c r="P1076">
        <v>875</v>
      </c>
      <c r="Q1076">
        <v>0</v>
      </c>
      <c r="R1076">
        <v>0</v>
      </c>
      <c r="U1076" t="str">
        <f>Tabelle2[[#This Row],[Kundenhierarchie 1]]&amp;Tabelle2[[#This Row],[Händler]]&amp;Tabelle2[[#This Row],[Kategorie]]&amp;Tabelle2[[#This Row],[Gruppe]]&amp;Tabelle2[[#This Row],[Name]]</f>
        <v>Edeka KonzernEdeka Südwest (ZL)EssigEssig CK 250mlKühne Rotwein Essig, 250ml Karaffe</v>
      </c>
    </row>
    <row r="1077" spans="1:21">
      <c r="A1077" t="s">
        <v>16</v>
      </c>
      <c r="B1077" t="s">
        <v>23</v>
      </c>
      <c r="C1077" t="s">
        <v>9</v>
      </c>
      <c r="D1077" t="s">
        <v>190</v>
      </c>
      <c r="E1077" t="s">
        <v>75</v>
      </c>
      <c r="F1077">
        <v>22</v>
      </c>
      <c r="G1077" t="s">
        <v>74</v>
      </c>
      <c r="H1077">
        <v>1.6806722689075631E-3</v>
      </c>
      <c r="I1077">
        <v>0</v>
      </c>
      <c r="J1077">
        <v>0</v>
      </c>
      <c r="K1077">
        <v>0</v>
      </c>
      <c r="L1077">
        <v>1</v>
      </c>
      <c r="M1077">
        <v>595</v>
      </c>
      <c r="N1077">
        <v>1</v>
      </c>
      <c r="O1077">
        <v>0</v>
      </c>
      <c r="P1077">
        <v>875</v>
      </c>
      <c r="Q1077">
        <v>0</v>
      </c>
      <c r="R1077">
        <v>0</v>
      </c>
      <c r="U1077" t="str">
        <f>Tabelle2[[#This Row],[Kundenhierarchie 1]]&amp;Tabelle2[[#This Row],[Händler]]&amp;Tabelle2[[#This Row],[Kategorie]]&amp;Tabelle2[[#This Row],[Gruppe]]&amp;Tabelle2[[#This Row],[Name]]</f>
        <v>Edeka KonzernEdeka Südwest (ZL)EssigEssig CK 250mlKühne Weißwein Essig, 250ml Karaffe</v>
      </c>
    </row>
    <row r="1078" spans="1:21">
      <c r="A1078" t="s">
        <v>16</v>
      </c>
      <c r="B1078" t="s">
        <v>23</v>
      </c>
      <c r="C1078" t="s">
        <v>9</v>
      </c>
      <c r="D1078" t="s">
        <v>190</v>
      </c>
      <c r="E1078" t="s">
        <v>78</v>
      </c>
      <c r="F1078">
        <v>25</v>
      </c>
      <c r="G1078" t="s">
        <v>74</v>
      </c>
      <c r="H1078">
        <v>0.99831932773109244</v>
      </c>
      <c r="I1078">
        <v>0.93015873015873018</v>
      </c>
      <c r="J1078">
        <v>60.034901926871861</v>
      </c>
      <c r="K1078">
        <v>-2.8137615045986353</v>
      </c>
      <c r="L1078">
        <v>594</v>
      </c>
      <c r="M1078">
        <v>595</v>
      </c>
      <c r="N1078">
        <v>315</v>
      </c>
      <c r="O1078">
        <v>293</v>
      </c>
      <c r="P1078">
        <v>875</v>
      </c>
      <c r="Q1078">
        <v>80.022667936104867</v>
      </c>
      <c r="R1078">
        <v>-2.1131661977073719</v>
      </c>
      <c r="U1078" t="str">
        <f>Tabelle2[[#This Row],[Kundenhierarchie 1]]&amp;Tabelle2[[#This Row],[Händler]]&amp;Tabelle2[[#This Row],[Kategorie]]&amp;Tabelle2[[#This Row],[Gruppe]]&amp;Tabelle2[[#This Row],[Name]]</f>
        <v>Edeka KonzernEdeka Südwest (ZL)EssigEssig CK 250mlWalnuss &amp; Essig, 250 ml Karaffe</v>
      </c>
    </row>
    <row r="1079" spans="1:21">
      <c r="A1079" t="s">
        <v>16</v>
      </c>
      <c r="B1079" t="s">
        <v>23</v>
      </c>
      <c r="C1079" t="s">
        <v>9</v>
      </c>
      <c r="D1079" t="s">
        <v>191</v>
      </c>
      <c r="E1079" t="s">
        <v>61</v>
      </c>
      <c r="F1079">
        <v>10</v>
      </c>
      <c r="G1079" t="s">
        <v>51</v>
      </c>
      <c r="H1079">
        <v>0.99831932773109244</v>
      </c>
      <c r="I1079">
        <v>0.68253968253968256</v>
      </c>
      <c r="J1079">
        <v>29.199306314591247</v>
      </c>
      <c r="K1079">
        <v>-2.6687950259271664</v>
      </c>
      <c r="L1079">
        <v>594</v>
      </c>
      <c r="M1079">
        <v>595</v>
      </c>
      <c r="N1079">
        <v>315</v>
      </c>
      <c r="O1079">
        <v>215</v>
      </c>
      <c r="P1079">
        <v>875</v>
      </c>
      <c r="Q1079">
        <v>50.632940479750971</v>
      </c>
      <c r="R1079">
        <v>-2.6164821608037343</v>
      </c>
      <c r="U1079" t="str">
        <f>Tabelle2[[#This Row],[Kundenhierarchie 1]]&amp;Tabelle2[[#This Row],[Händler]]&amp;Tabelle2[[#This Row],[Kategorie]]&amp;Tabelle2[[#This Row],[Gruppe]]&amp;Tabelle2[[#This Row],[Name]]</f>
        <v>Edeka KonzernEdeka Südwest (ZL)EssigEssig EssenzKühne Essig-Essenz, 400g, 10er Tray</v>
      </c>
    </row>
    <row r="1080" spans="1:21">
      <c r="A1080" t="s">
        <v>16</v>
      </c>
      <c r="B1080" t="s">
        <v>23</v>
      </c>
      <c r="C1080" t="s">
        <v>9</v>
      </c>
      <c r="D1080" t="s">
        <v>192</v>
      </c>
      <c r="E1080" t="s">
        <v>66</v>
      </c>
      <c r="F1080">
        <v>14</v>
      </c>
      <c r="G1080" t="s">
        <v>63</v>
      </c>
      <c r="H1080">
        <v>0.99831932773109244</v>
      </c>
      <c r="I1080">
        <v>0.91111111111111109</v>
      </c>
      <c r="J1080">
        <v>60.510726587581701</v>
      </c>
      <c r="K1080">
        <v>1.3505398271555933</v>
      </c>
      <c r="L1080">
        <v>594</v>
      </c>
      <c r="M1080">
        <v>595</v>
      </c>
      <c r="N1080">
        <v>315</v>
      </c>
      <c r="O1080">
        <v>287</v>
      </c>
      <c r="P1080">
        <v>875</v>
      </c>
      <c r="Q1080">
        <v>83.584497158169981</v>
      </c>
      <c r="R1080">
        <v>1.6508147662816555</v>
      </c>
      <c r="U1080" t="str">
        <f>Tabelle2[[#This Row],[Kundenhierarchie 1]]&amp;Tabelle2[[#This Row],[Händler]]&amp;Tabelle2[[#This Row],[Kategorie]]&amp;Tabelle2[[#This Row],[Gruppe]]&amp;Tabelle2[[#This Row],[Name]]</f>
        <v>Edeka KonzernEdeka Südwest (ZL)EssigEssig Exquisit 0,5lKühne Bio Apfel Essig 5% 0,5l Fl.</v>
      </c>
    </row>
    <row r="1081" spans="1:21">
      <c r="A1081" t="s">
        <v>16</v>
      </c>
      <c r="B1081" t="s">
        <v>23</v>
      </c>
      <c r="C1081" t="s">
        <v>9</v>
      </c>
      <c r="D1081" t="s">
        <v>192</v>
      </c>
      <c r="E1081" t="s">
        <v>65</v>
      </c>
      <c r="F1081">
        <v>13</v>
      </c>
      <c r="G1081" t="s">
        <v>63</v>
      </c>
      <c r="H1081">
        <v>1</v>
      </c>
      <c r="I1081">
        <v>0.97142857142857142</v>
      </c>
      <c r="J1081">
        <v>72.089194333382281</v>
      </c>
      <c r="K1081">
        <v>2.11850025572457</v>
      </c>
      <c r="L1081">
        <v>595</v>
      </c>
      <c r="M1081">
        <v>595</v>
      </c>
      <c r="N1081">
        <v>315</v>
      </c>
      <c r="O1081">
        <v>306</v>
      </c>
      <c r="P1081">
        <v>875</v>
      </c>
      <c r="Q1081">
        <v>89.309647306892813</v>
      </c>
      <c r="R1081">
        <v>1.9985547404643285</v>
      </c>
      <c r="U1081" t="str">
        <f>Tabelle2[[#This Row],[Kundenhierarchie 1]]&amp;Tabelle2[[#This Row],[Händler]]&amp;Tabelle2[[#This Row],[Kategorie]]&amp;Tabelle2[[#This Row],[Gruppe]]&amp;Tabelle2[[#This Row],[Name]]</f>
        <v>Edeka KonzernEdeka Südwest (ZL)EssigEssig Exquisit 0,5lKühne Kräuteressig 5%, 0,5l Karaffe</v>
      </c>
    </row>
    <row r="1082" spans="1:21">
      <c r="A1082" t="s">
        <v>16</v>
      </c>
      <c r="B1082" t="s">
        <v>23</v>
      </c>
      <c r="C1082" t="s">
        <v>9</v>
      </c>
      <c r="D1082" t="s">
        <v>192</v>
      </c>
      <c r="E1082" t="s">
        <v>76</v>
      </c>
      <c r="F1082">
        <v>23</v>
      </c>
      <c r="G1082" t="s">
        <v>74</v>
      </c>
      <c r="H1082">
        <v>1.6806722689075631E-3</v>
      </c>
      <c r="I1082">
        <v>0</v>
      </c>
      <c r="J1082">
        <v>0</v>
      </c>
      <c r="K1082">
        <v>0</v>
      </c>
      <c r="L1082">
        <v>1</v>
      </c>
      <c r="M1082">
        <v>595</v>
      </c>
      <c r="N1082">
        <v>1</v>
      </c>
      <c r="O1082">
        <v>0</v>
      </c>
      <c r="P1082">
        <v>875</v>
      </c>
      <c r="Q1082">
        <v>0</v>
      </c>
      <c r="R1082">
        <v>0</v>
      </c>
      <c r="U1082" t="str">
        <f>Tabelle2[[#This Row],[Kundenhierarchie 1]]&amp;Tabelle2[[#This Row],[Händler]]&amp;Tabelle2[[#This Row],[Kategorie]]&amp;Tabelle2[[#This Row],[Gruppe]]&amp;Tabelle2[[#This Row],[Name]]</f>
        <v>Edeka KonzernEdeka Südwest (ZL)EssigEssig Exquisit 0,5lKühne Rotweinessig 6%, 0,5l Karaffe</v>
      </c>
    </row>
    <row r="1083" spans="1:21">
      <c r="A1083" t="s">
        <v>16</v>
      </c>
      <c r="B1083" t="s">
        <v>23</v>
      </c>
      <c r="C1083" t="s">
        <v>9</v>
      </c>
      <c r="D1083" t="s">
        <v>192</v>
      </c>
      <c r="E1083" t="s">
        <v>58</v>
      </c>
      <c r="F1083">
        <v>7</v>
      </c>
      <c r="G1083" t="s">
        <v>51</v>
      </c>
      <c r="H1083">
        <v>1</v>
      </c>
      <c r="I1083">
        <v>0.98730158730158735</v>
      </c>
      <c r="J1083">
        <v>78.195365317185178</v>
      </c>
      <c r="K1083">
        <v>-5.2005501549674875</v>
      </c>
      <c r="L1083">
        <v>595</v>
      </c>
      <c r="M1083">
        <v>595</v>
      </c>
      <c r="N1083">
        <v>315</v>
      </c>
      <c r="O1083">
        <v>311</v>
      </c>
      <c r="P1083">
        <v>875</v>
      </c>
      <c r="Q1083">
        <v>91.879911564402732</v>
      </c>
      <c r="R1083">
        <v>-2.8350091502539243</v>
      </c>
      <c r="U1083" t="str">
        <f>Tabelle2[[#This Row],[Kundenhierarchie 1]]&amp;Tabelle2[[#This Row],[Händler]]&amp;Tabelle2[[#This Row],[Kategorie]]&amp;Tabelle2[[#This Row],[Gruppe]]&amp;Tabelle2[[#This Row],[Name]]</f>
        <v>Edeka KonzernEdeka Südwest (ZL)EssigEssig Exquisit 0,5lKühne Weißweinessig 6%, 0,5l Karaffe</v>
      </c>
    </row>
    <row r="1084" spans="1:21">
      <c r="A1084" t="s">
        <v>16</v>
      </c>
      <c r="B1084" t="s">
        <v>23</v>
      </c>
      <c r="C1084" t="s">
        <v>9</v>
      </c>
      <c r="D1084" t="s">
        <v>192</v>
      </c>
      <c r="E1084" t="s">
        <v>94</v>
      </c>
      <c r="F1084">
        <v>99</v>
      </c>
      <c r="G1084" t="s">
        <v>74</v>
      </c>
      <c r="H1084">
        <v>0.99831932773109244</v>
      </c>
      <c r="I1084">
        <v>0.84126984126984128</v>
      </c>
      <c r="J1084">
        <v>36.016851429812696</v>
      </c>
      <c r="K1084">
        <v>-0.9901951004848758</v>
      </c>
      <c r="L1084">
        <v>594</v>
      </c>
      <c r="M1084">
        <v>595</v>
      </c>
      <c r="N1084">
        <v>315</v>
      </c>
      <c r="O1084">
        <v>265</v>
      </c>
      <c r="P1084">
        <v>875</v>
      </c>
      <c r="Q1084">
        <v>57.049347221959501</v>
      </c>
      <c r="R1084">
        <v>-2.5786768887308682</v>
      </c>
      <c r="U1084" t="str">
        <f>Tabelle2[[#This Row],[Kundenhierarchie 1]]&amp;Tabelle2[[#This Row],[Händler]]&amp;Tabelle2[[#This Row],[Kategorie]]&amp;Tabelle2[[#This Row],[Gruppe]]&amp;Tabelle2[[#This Row],[Name]]</f>
        <v>Edeka KonzernEdeka Südwest (ZL)EssigEssig Exquisit 0,5lLiebling d.Jahres, Schw.Johannisb., 0,5l</v>
      </c>
    </row>
    <row r="1085" spans="1:21">
      <c r="A1085" t="s">
        <v>16</v>
      </c>
      <c r="B1085" t="s">
        <v>23</v>
      </c>
      <c r="C1085" t="s">
        <v>9</v>
      </c>
      <c r="D1085" t="s">
        <v>193</v>
      </c>
      <c r="E1085" t="s">
        <v>81</v>
      </c>
      <c r="F1085">
        <v>28</v>
      </c>
      <c r="G1085" t="s">
        <v>74</v>
      </c>
      <c r="H1085">
        <v>0</v>
      </c>
      <c r="I1085">
        <v>0</v>
      </c>
      <c r="J1085">
        <v>0</v>
      </c>
      <c r="K1085">
        <v>0</v>
      </c>
      <c r="L1085">
        <v>0</v>
      </c>
      <c r="M1085">
        <v>595</v>
      </c>
      <c r="N1085">
        <v>1</v>
      </c>
      <c r="O1085">
        <v>0</v>
      </c>
      <c r="P1085">
        <v>875</v>
      </c>
      <c r="Q1085">
        <v>0</v>
      </c>
      <c r="R1085">
        <v>0</v>
      </c>
      <c r="U1085" t="str">
        <f>Tabelle2[[#This Row],[Kundenhierarchie 1]]&amp;Tabelle2[[#This Row],[Händler]]&amp;Tabelle2[[#This Row],[Kategorie]]&amp;Tabelle2[[#This Row],[Gruppe]]&amp;Tabelle2[[#This Row],[Name]]</f>
        <v>Edeka KonzernEdeka Südwest (ZL)EssigEssig Exquisit 100mlKühne Weißweinessig, 100ml Flasche</v>
      </c>
    </row>
    <row r="1086" spans="1:21">
      <c r="A1086" t="s">
        <v>16</v>
      </c>
      <c r="B1086" t="s">
        <v>23</v>
      </c>
      <c r="C1086" t="s">
        <v>9</v>
      </c>
      <c r="D1086" t="s">
        <v>194</v>
      </c>
      <c r="E1086" t="s">
        <v>79</v>
      </c>
      <c r="F1086">
        <v>26</v>
      </c>
      <c r="G1086" t="s">
        <v>74</v>
      </c>
      <c r="H1086">
        <v>0</v>
      </c>
      <c r="I1086">
        <v>0</v>
      </c>
      <c r="J1086">
        <v>0</v>
      </c>
      <c r="K1086">
        <v>0</v>
      </c>
      <c r="L1086">
        <v>0</v>
      </c>
      <c r="M1086">
        <v>595</v>
      </c>
      <c r="N1086">
        <v>2</v>
      </c>
      <c r="O1086">
        <v>0</v>
      </c>
      <c r="P1086">
        <v>875</v>
      </c>
      <c r="Q1086">
        <v>0</v>
      </c>
      <c r="R1086">
        <v>0</v>
      </c>
      <c r="U1086" t="str">
        <f>Tabelle2[[#This Row],[Kundenhierarchie 1]]&amp;Tabelle2[[#This Row],[Händler]]&amp;Tabelle2[[#This Row],[Kategorie]]&amp;Tabelle2[[#This Row],[Gruppe]]&amp;Tabelle2[[#This Row],[Name]]</f>
        <v>Edeka KonzernEdeka Südwest (ZL)EssigEssig Flasche 0,75lGurkenaufguss, 0,75l Glasfl.</v>
      </c>
    </row>
    <row r="1087" spans="1:21">
      <c r="A1087" t="s">
        <v>16</v>
      </c>
      <c r="B1087" t="s">
        <v>23</v>
      </c>
      <c r="C1087" t="s">
        <v>9</v>
      </c>
      <c r="D1087" t="s">
        <v>194</v>
      </c>
      <c r="E1087" t="s">
        <v>59</v>
      </c>
      <c r="F1087">
        <v>8</v>
      </c>
      <c r="G1087" t="s">
        <v>51</v>
      </c>
      <c r="H1087">
        <v>1</v>
      </c>
      <c r="I1087">
        <v>0.98730158730158735</v>
      </c>
      <c r="J1087">
        <v>0</v>
      </c>
      <c r="K1087">
        <v>0</v>
      </c>
      <c r="L1087">
        <v>595</v>
      </c>
      <c r="M1087">
        <v>595</v>
      </c>
      <c r="N1087">
        <v>315</v>
      </c>
      <c r="O1087">
        <v>311</v>
      </c>
      <c r="P1087">
        <v>0</v>
      </c>
      <c r="Q1087">
        <v>0</v>
      </c>
      <c r="R1087">
        <v>0</v>
      </c>
      <c r="U1087" t="str">
        <f>Tabelle2[[#This Row],[Kundenhierarchie 1]]&amp;Tabelle2[[#This Row],[Händler]]&amp;Tabelle2[[#This Row],[Kategorie]]&amp;Tabelle2[[#This Row],[Gruppe]]&amp;Tabelle2[[#This Row],[Name]]</f>
        <v>Edeka KonzernEdeka Südwest (ZL)EssigEssig Flasche 0,75lKFM Kressi Kräuter VollwEs.5% 0,75l 12er</v>
      </c>
    </row>
    <row r="1088" spans="1:21">
      <c r="A1088" t="s">
        <v>16</v>
      </c>
      <c r="B1088" t="s">
        <v>23</v>
      </c>
      <c r="C1088" t="s">
        <v>9</v>
      </c>
      <c r="D1088" t="s">
        <v>194</v>
      </c>
      <c r="E1088" t="s">
        <v>56</v>
      </c>
      <c r="F1088">
        <v>5</v>
      </c>
      <c r="G1088" t="s">
        <v>51</v>
      </c>
      <c r="H1088">
        <v>1</v>
      </c>
      <c r="I1088">
        <v>0.98412698412698407</v>
      </c>
      <c r="J1088">
        <v>93.178033584654457</v>
      </c>
      <c r="K1088">
        <v>1.8622143663482236</v>
      </c>
      <c r="L1088">
        <v>595</v>
      </c>
      <c r="M1088">
        <v>595</v>
      </c>
      <c r="N1088">
        <v>315</v>
      </c>
      <c r="O1088">
        <v>310</v>
      </c>
      <c r="P1088">
        <v>875</v>
      </c>
      <c r="Q1088">
        <v>99.085251838267183</v>
      </c>
      <c r="R1088">
        <v>2.0547347660155708</v>
      </c>
      <c r="U1088" t="str">
        <f>Tabelle2[[#This Row],[Kundenhierarchie 1]]&amp;Tabelle2[[#This Row],[Händler]]&amp;Tabelle2[[#This Row],[Kategorie]]&amp;Tabelle2[[#This Row],[Gruppe]]&amp;Tabelle2[[#This Row],[Name]]</f>
        <v>Edeka KonzernEdeka Südwest (ZL)EssigEssig Flasche 0,75lSalata kräuterwürzig, 0,75l Glasflasche</v>
      </c>
    </row>
    <row r="1089" spans="1:21">
      <c r="A1089" t="s">
        <v>16</v>
      </c>
      <c r="B1089" t="s">
        <v>23</v>
      </c>
      <c r="C1089" t="s">
        <v>9</v>
      </c>
      <c r="D1089" t="s">
        <v>194</v>
      </c>
      <c r="E1089" t="s">
        <v>72</v>
      </c>
      <c r="F1089">
        <v>20</v>
      </c>
      <c r="G1089" t="s">
        <v>63</v>
      </c>
      <c r="H1089">
        <v>0</v>
      </c>
      <c r="I1089">
        <v>0</v>
      </c>
      <c r="J1089">
        <v>0</v>
      </c>
      <c r="K1089">
        <v>0</v>
      </c>
      <c r="L1089">
        <v>0</v>
      </c>
      <c r="M1089">
        <v>595</v>
      </c>
      <c r="N1089">
        <v>1</v>
      </c>
      <c r="O1089">
        <v>0</v>
      </c>
      <c r="P1089">
        <v>875</v>
      </c>
      <c r="Q1089">
        <v>0</v>
      </c>
      <c r="R1089">
        <v>0</v>
      </c>
      <c r="U1089" t="str">
        <f>Tabelle2[[#This Row],[Kundenhierarchie 1]]&amp;Tabelle2[[#This Row],[Händler]]&amp;Tabelle2[[#This Row],[Kategorie]]&amp;Tabelle2[[#This Row],[Gruppe]]&amp;Tabelle2[[#This Row],[Name]]</f>
        <v>Edeka KonzernEdeka Südwest (ZL)EssigEssig Flasche 0,75lTafelessig 5%, 0,75l Glasflasche</v>
      </c>
    </row>
    <row r="1090" spans="1:21">
      <c r="A1090" t="s">
        <v>16</v>
      </c>
      <c r="B1090" t="s">
        <v>23</v>
      </c>
      <c r="C1090" t="s">
        <v>9</v>
      </c>
      <c r="D1090" t="s">
        <v>195</v>
      </c>
      <c r="E1090" t="s">
        <v>89</v>
      </c>
      <c r="F1090">
        <v>36</v>
      </c>
      <c r="G1090" t="s">
        <v>74</v>
      </c>
      <c r="H1090">
        <v>0.99831932773109244</v>
      </c>
      <c r="I1090">
        <v>0.45714285714285713</v>
      </c>
      <c r="J1090">
        <v>44.272495022272722</v>
      </c>
      <c r="K1090">
        <v>2.1965554102976275</v>
      </c>
      <c r="L1090">
        <v>594</v>
      </c>
      <c r="M1090">
        <v>595</v>
      </c>
      <c r="N1090">
        <v>315</v>
      </c>
      <c r="O1090">
        <v>144</v>
      </c>
      <c r="P1090">
        <v>875</v>
      </c>
      <c r="Q1090">
        <v>56.428321786013214</v>
      </c>
      <c r="R1090">
        <v>8.1272328301428942</v>
      </c>
      <c r="U1090" t="str">
        <f>Tabelle2[[#This Row],[Kundenhierarchie 1]]&amp;Tabelle2[[#This Row],[Händler]]&amp;Tabelle2[[#This Row],[Kategorie]]&amp;Tabelle2[[#This Row],[Gruppe]]&amp;Tabelle2[[#This Row],[Name]]</f>
        <v>Edeka KonzernEdeka Südwest (ZL)EssigEssig Kanister &lt;5lGurkenaufguss gebrauchsfertig, 5l Kan.</v>
      </c>
    </row>
    <row r="1091" spans="1:21">
      <c r="A1091" t="s">
        <v>16</v>
      </c>
      <c r="B1091" t="s">
        <v>23</v>
      </c>
      <c r="C1091" t="s">
        <v>9</v>
      </c>
      <c r="D1091" t="s">
        <v>195</v>
      </c>
      <c r="E1091" t="s">
        <v>87</v>
      </c>
      <c r="F1091">
        <v>34</v>
      </c>
      <c r="G1091" t="s">
        <v>74</v>
      </c>
      <c r="H1091">
        <v>0</v>
      </c>
      <c r="I1091">
        <v>0</v>
      </c>
      <c r="J1091">
        <v>0</v>
      </c>
      <c r="K1091">
        <v>0</v>
      </c>
      <c r="L1091">
        <v>0</v>
      </c>
      <c r="M1091">
        <v>595</v>
      </c>
      <c r="N1091">
        <v>1</v>
      </c>
      <c r="O1091">
        <v>0</v>
      </c>
      <c r="P1091">
        <v>875</v>
      </c>
      <c r="Q1091">
        <v>0</v>
      </c>
      <c r="R1091">
        <v>0</v>
      </c>
      <c r="U1091" t="str">
        <f>Tabelle2[[#This Row],[Kundenhierarchie 1]]&amp;Tabelle2[[#This Row],[Händler]]&amp;Tabelle2[[#This Row],[Kategorie]]&amp;Tabelle2[[#This Row],[Gruppe]]&amp;Tabelle2[[#This Row],[Name]]</f>
        <v>Edeka KonzernEdeka Südwest (ZL)EssigEssig Kanister &lt;5lGurkenaufguss, 2l Kanister</v>
      </c>
    </row>
    <row r="1092" spans="1:21">
      <c r="A1092" t="s">
        <v>16</v>
      </c>
      <c r="B1092" t="s">
        <v>23</v>
      </c>
      <c r="C1092" t="s">
        <v>9</v>
      </c>
      <c r="D1092" t="s">
        <v>195</v>
      </c>
      <c r="E1092" t="s">
        <v>80</v>
      </c>
      <c r="F1092">
        <v>27</v>
      </c>
      <c r="G1092" t="s">
        <v>74</v>
      </c>
      <c r="H1092">
        <v>1</v>
      </c>
      <c r="I1092">
        <v>0.67301587301587307</v>
      </c>
      <c r="J1092">
        <v>0</v>
      </c>
      <c r="K1092">
        <v>0</v>
      </c>
      <c r="L1092">
        <v>595</v>
      </c>
      <c r="M1092">
        <v>595</v>
      </c>
      <c r="N1092">
        <v>315</v>
      </c>
      <c r="O1092">
        <v>212</v>
      </c>
      <c r="P1092">
        <v>0</v>
      </c>
      <c r="Q1092">
        <v>0</v>
      </c>
      <c r="R1092">
        <v>0</v>
      </c>
      <c r="U1092" t="str">
        <f>Tabelle2[[#This Row],[Kundenhierarchie 1]]&amp;Tabelle2[[#This Row],[Händler]]&amp;Tabelle2[[#This Row],[Kategorie]]&amp;Tabelle2[[#This Row],[Gruppe]]&amp;Tabelle2[[#This Row],[Name]]</f>
        <v>Edeka KonzernEdeka Südwest (ZL)EssigEssig Kanister &lt;5lKFM Kressi Kr. vollwürziger Essig 5l Kan</v>
      </c>
    </row>
    <row r="1093" spans="1:21">
      <c r="A1093" t="s">
        <v>16</v>
      </c>
      <c r="B1093" t="s">
        <v>23</v>
      </c>
      <c r="C1093" t="s">
        <v>9</v>
      </c>
      <c r="D1093" t="s">
        <v>195</v>
      </c>
      <c r="E1093" t="s">
        <v>90</v>
      </c>
      <c r="F1093">
        <v>99</v>
      </c>
      <c r="G1093" t="s">
        <v>74</v>
      </c>
      <c r="H1093">
        <v>0</v>
      </c>
      <c r="I1093">
        <v>0</v>
      </c>
      <c r="J1093">
        <v>0</v>
      </c>
      <c r="K1093">
        <v>0</v>
      </c>
      <c r="L1093">
        <v>0</v>
      </c>
      <c r="M1093">
        <v>595</v>
      </c>
      <c r="N1093">
        <v>1</v>
      </c>
      <c r="O1093">
        <v>0</v>
      </c>
      <c r="P1093">
        <v>0</v>
      </c>
      <c r="Q1093">
        <v>0</v>
      </c>
      <c r="R1093">
        <v>0</v>
      </c>
      <c r="U1093" t="str">
        <f>Tabelle2[[#This Row],[Kundenhierarchie 1]]&amp;Tabelle2[[#This Row],[Händler]]&amp;Tabelle2[[#This Row],[Kategorie]]&amp;Tabelle2[[#This Row],[Gruppe]]&amp;Tabelle2[[#This Row],[Name]]</f>
        <v>Edeka KonzernEdeka Südwest (ZL)EssigEssig Kanister &lt;5lKuehne Aceto Bals.di Modena 6%, 2l Kan.</v>
      </c>
    </row>
    <row r="1094" spans="1:21">
      <c r="A1094" t="s">
        <v>16</v>
      </c>
      <c r="B1094" t="s">
        <v>23</v>
      </c>
      <c r="C1094" t="s">
        <v>9</v>
      </c>
      <c r="D1094" t="s">
        <v>195</v>
      </c>
      <c r="E1094" t="s">
        <v>91</v>
      </c>
      <c r="F1094">
        <v>99</v>
      </c>
      <c r="G1094" t="s">
        <v>74</v>
      </c>
      <c r="H1094">
        <v>0</v>
      </c>
      <c r="I1094">
        <v>0</v>
      </c>
      <c r="J1094">
        <v>0</v>
      </c>
      <c r="K1094">
        <v>0</v>
      </c>
      <c r="L1094">
        <v>0</v>
      </c>
      <c r="M1094">
        <v>595</v>
      </c>
      <c r="N1094">
        <v>1</v>
      </c>
      <c r="O1094">
        <v>0</v>
      </c>
      <c r="P1094">
        <v>0</v>
      </c>
      <c r="Q1094">
        <v>0</v>
      </c>
      <c r="R1094">
        <v>0</v>
      </c>
      <c r="U1094" t="str">
        <f>Tabelle2[[#This Row],[Kundenhierarchie 1]]&amp;Tabelle2[[#This Row],[Händler]]&amp;Tabelle2[[#This Row],[Kategorie]]&amp;Tabelle2[[#This Row],[Gruppe]]&amp;Tabelle2[[#This Row],[Name]]</f>
        <v>Edeka KonzernEdeka Südwest (ZL)EssigEssig Kanister &lt;5lKuehne Condimento Balsa.Bianco, 2l Kan.</v>
      </c>
    </row>
    <row r="1095" spans="1:21">
      <c r="A1095" t="s">
        <v>16</v>
      </c>
      <c r="B1095" t="s">
        <v>23</v>
      </c>
      <c r="C1095" t="s">
        <v>9</v>
      </c>
      <c r="D1095" t="s">
        <v>195</v>
      </c>
      <c r="E1095" t="s">
        <v>92</v>
      </c>
      <c r="F1095">
        <v>99</v>
      </c>
      <c r="G1095" t="s">
        <v>74</v>
      </c>
      <c r="H1095">
        <v>0</v>
      </c>
      <c r="I1095">
        <v>0</v>
      </c>
      <c r="J1095">
        <v>0</v>
      </c>
      <c r="K1095">
        <v>0</v>
      </c>
      <c r="L1095">
        <v>0</v>
      </c>
      <c r="M1095">
        <v>595</v>
      </c>
      <c r="N1095">
        <v>2</v>
      </c>
      <c r="O1095">
        <v>0</v>
      </c>
      <c r="P1095">
        <v>0</v>
      </c>
      <c r="Q1095">
        <v>0</v>
      </c>
      <c r="R1095">
        <v>0</v>
      </c>
      <c r="U1095" t="str">
        <f>Tabelle2[[#This Row],[Kundenhierarchie 1]]&amp;Tabelle2[[#This Row],[Händler]]&amp;Tabelle2[[#This Row],[Kategorie]]&amp;Tabelle2[[#This Row],[Gruppe]]&amp;Tabelle2[[#This Row],[Name]]</f>
        <v>Edeka KonzernEdeka Südwest (ZL)EssigEssig Kanister &lt;5lKuehne Rotweinessig 6%, 2l Kanister</v>
      </c>
    </row>
    <row r="1096" spans="1:21">
      <c r="A1096" t="s">
        <v>16</v>
      </c>
      <c r="B1096" t="s">
        <v>23</v>
      </c>
      <c r="C1096" t="s">
        <v>9</v>
      </c>
      <c r="D1096" t="s">
        <v>195</v>
      </c>
      <c r="E1096" t="s">
        <v>93</v>
      </c>
      <c r="F1096">
        <v>99</v>
      </c>
      <c r="G1096" t="s">
        <v>74</v>
      </c>
      <c r="H1096">
        <v>0</v>
      </c>
      <c r="I1096">
        <v>0</v>
      </c>
      <c r="J1096">
        <v>0</v>
      </c>
      <c r="K1096">
        <v>0</v>
      </c>
      <c r="L1096">
        <v>0</v>
      </c>
      <c r="M1096">
        <v>595</v>
      </c>
      <c r="N1096">
        <v>1</v>
      </c>
      <c r="O1096">
        <v>0</v>
      </c>
      <c r="P1096">
        <v>0</v>
      </c>
      <c r="Q1096">
        <v>0</v>
      </c>
      <c r="R1096">
        <v>0</v>
      </c>
      <c r="U1096" t="str">
        <f>Tabelle2[[#This Row],[Kundenhierarchie 1]]&amp;Tabelle2[[#This Row],[Händler]]&amp;Tabelle2[[#This Row],[Kategorie]]&amp;Tabelle2[[#This Row],[Gruppe]]&amp;Tabelle2[[#This Row],[Name]]</f>
        <v>Edeka KonzernEdeka Südwest (ZL)EssigEssig Kanister &lt;5lKuehne Weissweinessig 6%, 2l Kanister</v>
      </c>
    </row>
    <row r="1097" spans="1:21">
      <c r="A1097" t="s">
        <v>16</v>
      </c>
      <c r="B1097" t="s">
        <v>23</v>
      </c>
      <c r="C1097" t="s">
        <v>9</v>
      </c>
      <c r="D1097" t="s">
        <v>195</v>
      </c>
      <c r="E1097" t="s">
        <v>95</v>
      </c>
      <c r="F1097">
        <v>99</v>
      </c>
      <c r="G1097" t="s">
        <v>74</v>
      </c>
      <c r="H1097">
        <v>0</v>
      </c>
      <c r="I1097">
        <v>0</v>
      </c>
      <c r="J1097">
        <v>0</v>
      </c>
      <c r="K1097">
        <v>0</v>
      </c>
      <c r="L1097">
        <v>0</v>
      </c>
      <c r="M1097">
        <v>595</v>
      </c>
      <c r="N1097">
        <v>1</v>
      </c>
      <c r="O1097">
        <v>0</v>
      </c>
      <c r="P1097">
        <v>0</v>
      </c>
      <c r="Q1097">
        <v>0</v>
      </c>
      <c r="R1097">
        <v>0</v>
      </c>
      <c r="U1097" t="str">
        <f>Tabelle2[[#This Row],[Kundenhierarchie 1]]&amp;Tabelle2[[#This Row],[Händler]]&amp;Tabelle2[[#This Row],[Kategorie]]&amp;Tabelle2[[#This Row],[Gruppe]]&amp;Tabelle2[[#This Row],[Name]]</f>
        <v>Edeka KonzernEdeka Südwest (ZL)EssigEssig Kanister &lt;5lStein UnivTafelessig a Branntw.5% 5l Kan</v>
      </c>
    </row>
    <row r="1098" spans="1:21">
      <c r="A1098" t="s">
        <v>16</v>
      </c>
      <c r="B1098" t="s">
        <v>23</v>
      </c>
      <c r="C1098" t="s">
        <v>9</v>
      </c>
      <c r="D1098" t="s">
        <v>196</v>
      </c>
      <c r="E1098" t="s">
        <v>57</v>
      </c>
      <c r="F1098">
        <v>6</v>
      </c>
      <c r="G1098" t="s">
        <v>51</v>
      </c>
      <c r="H1098">
        <v>0</v>
      </c>
      <c r="I1098">
        <v>0</v>
      </c>
      <c r="J1098">
        <v>78.739825141337647</v>
      </c>
      <c r="K1098">
        <v>11.685832170077713</v>
      </c>
      <c r="L1098">
        <v>0</v>
      </c>
      <c r="M1098">
        <v>595</v>
      </c>
      <c r="N1098">
        <v>2</v>
      </c>
      <c r="O1098">
        <v>0</v>
      </c>
      <c r="P1098">
        <v>875</v>
      </c>
      <c r="Q1098">
        <v>90.126591962611187</v>
      </c>
      <c r="R1098">
        <v>8.8919840803373518</v>
      </c>
      <c r="U1098" t="str">
        <f>Tabelle2[[#This Row],[Kundenhierarchie 1]]&amp;Tabelle2[[#This Row],[Händler]]&amp;Tabelle2[[#This Row],[Kategorie]]&amp;Tabelle2[[#This Row],[Gruppe]]&amp;Tabelle2[[#This Row],[Name]]</f>
        <v>Edeka KonzernEdeka Südwest (ZL)EssigEssig KeulenApfelessig 5%, 0,75l Fl.</v>
      </c>
    </row>
    <row r="1099" spans="1:21">
      <c r="A1099" t="s">
        <v>16</v>
      </c>
      <c r="B1099" t="s">
        <v>23</v>
      </c>
      <c r="C1099" t="s">
        <v>9</v>
      </c>
      <c r="D1099" t="s">
        <v>196</v>
      </c>
      <c r="E1099" t="s">
        <v>82</v>
      </c>
      <c r="F1099">
        <v>29</v>
      </c>
      <c r="G1099" t="s">
        <v>74</v>
      </c>
      <c r="H1099">
        <v>0.99831932773109244</v>
      </c>
      <c r="I1099">
        <v>0.8666666666666667</v>
      </c>
      <c r="J1099">
        <v>39.135707382364004</v>
      </c>
      <c r="K1099">
        <v>-1.1190502789727368</v>
      </c>
      <c r="L1099">
        <v>594</v>
      </c>
      <c r="M1099">
        <v>595</v>
      </c>
      <c r="N1099">
        <v>315</v>
      </c>
      <c r="O1099">
        <v>273</v>
      </c>
      <c r="P1099">
        <v>875</v>
      </c>
      <c r="Q1099">
        <v>57.189182399371795</v>
      </c>
      <c r="R1099">
        <v>-5.6121995180924245</v>
      </c>
      <c r="U1099" t="str">
        <f>Tabelle2[[#This Row],[Kundenhierarchie 1]]&amp;Tabelle2[[#This Row],[Händler]]&amp;Tabelle2[[#This Row],[Kategorie]]&amp;Tabelle2[[#This Row],[Gruppe]]&amp;Tabelle2[[#This Row],[Name]]</f>
        <v>Edeka KonzernEdeka Südwest (ZL)EssigEssig KeulenEssig plus Zitrone, 0,75l Glasfl.</v>
      </c>
    </row>
    <row r="1100" spans="1:21">
      <c r="A1100" t="s">
        <v>16</v>
      </c>
      <c r="B1100" t="s">
        <v>23</v>
      </c>
      <c r="C1100" t="s">
        <v>9</v>
      </c>
      <c r="D1100" t="s">
        <v>196</v>
      </c>
      <c r="E1100" t="s">
        <v>54</v>
      </c>
      <c r="F1100">
        <v>3</v>
      </c>
      <c r="G1100" t="s">
        <v>51</v>
      </c>
      <c r="H1100">
        <v>1</v>
      </c>
      <c r="I1100">
        <v>0.98730158730158735</v>
      </c>
      <c r="J1100">
        <v>83.779932305885595</v>
      </c>
      <c r="K1100">
        <v>-3.8868525370103741</v>
      </c>
      <c r="L1100">
        <v>595</v>
      </c>
      <c r="M1100">
        <v>595</v>
      </c>
      <c r="N1100">
        <v>315</v>
      </c>
      <c r="O1100">
        <v>311</v>
      </c>
      <c r="P1100">
        <v>875</v>
      </c>
      <c r="Q1100">
        <v>94.12449354814855</v>
      </c>
      <c r="R1100">
        <v>-0.71940562565785626</v>
      </c>
      <c r="U1100" t="str">
        <f>Tabelle2[[#This Row],[Kundenhierarchie 1]]&amp;Tabelle2[[#This Row],[Händler]]&amp;Tabelle2[[#This Row],[Kategorie]]&amp;Tabelle2[[#This Row],[Gruppe]]&amp;Tabelle2[[#This Row],[Name]]</f>
        <v>Edeka KonzernEdeka Südwest (ZL)EssigEssig KeulenSurol 7-Krt Essig, 0,75l Fl.</v>
      </c>
    </row>
    <row r="1101" spans="1:21">
      <c r="A1101" t="s">
        <v>16</v>
      </c>
      <c r="B1101" t="s">
        <v>23</v>
      </c>
      <c r="C1101" t="s">
        <v>9</v>
      </c>
      <c r="D1101" t="s">
        <v>196</v>
      </c>
      <c r="E1101" t="s">
        <v>73</v>
      </c>
      <c r="F1101">
        <v>21</v>
      </c>
      <c r="G1101" t="s">
        <v>63</v>
      </c>
      <c r="H1101">
        <v>1.6806722689075631E-3</v>
      </c>
      <c r="I1101">
        <v>0</v>
      </c>
      <c r="J1101">
        <v>0</v>
      </c>
      <c r="K1101">
        <v>0</v>
      </c>
      <c r="L1101">
        <v>1</v>
      </c>
      <c r="M1101">
        <v>595</v>
      </c>
      <c r="N1101">
        <v>1</v>
      </c>
      <c r="O1101">
        <v>0</v>
      </c>
      <c r="P1101">
        <v>875</v>
      </c>
      <c r="Q1101">
        <v>0</v>
      </c>
      <c r="R1101">
        <v>0</v>
      </c>
      <c r="U1101" t="str">
        <f>Tabelle2[[#This Row],[Kundenhierarchie 1]]&amp;Tabelle2[[#This Row],[Händler]]&amp;Tabelle2[[#This Row],[Kategorie]]&amp;Tabelle2[[#This Row],[Gruppe]]&amp;Tabelle2[[#This Row],[Name]]</f>
        <v>Edeka KonzernEdeka Südwest (ZL)EssigEssig KeulenWeinwürziger Essig 5%, 0,75l Glasflasche</v>
      </c>
    </row>
    <row r="1102" spans="1:21">
      <c r="A1102" t="s">
        <v>16</v>
      </c>
      <c r="B1102" t="s">
        <v>23</v>
      </c>
      <c r="C1102" t="s">
        <v>9</v>
      </c>
      <c r="D1102" t="s">
        <v>197</v>
      </c>
      <c r="E1102" t="s">
        <v>85</v>
      </c>
      <c r="F1102">
        <v>32</v>
      </c>
      <c r="G1102" t="s">
        <v>74</v>
      </c>
      <c r="H1102">
        <v>0</v>
      </c>
      <c r="I1102">
        <v>0</v>
      </c>
      <c r="J1102">
        <v>0</v>
      </c>
      <c r="K1102">
        <v>0</v>
      </c>
      <c r="L1102">
        <v>0</v>
      </c>
      <c r="M1102">
        <v>595</v>
      </c>
      <c r="N1102">
        <v>1</v>
      </c>
      <c r="O1102">
        <v>0</v>
      </c>
      <c r="P1102">
        <v>875</v>
      </c>
      <c r="Q1102">
        <v>0</v>
      </c>
      <c r="R1102">
        <v>0</v>
      </c>
      <c r="U1102" t="str">
        <f>Tabelle2[[#This Row],[Kundenhierarchie 1]]&amp;Tabelle2[[#This Row],[Händler]]&amp;Tabelle2[[#This Row],[Kategorie]]&amp;Tabelle2[[#This Row],[Gruppe]]&amp;Tabelle2[[#This Row],[Name]]</f>
        <v>Edeka KonzernEdeka Südwest (ZL)EssigVitasurVitasur Apfelessig-Trank, 0,75l Glasfl.</v>
      </c>
    </row>
    <row r="1103" spans="1:21">
      <c r="A1103" t="s">
        <v>16</v>
      </c>
      <c r="B1103" t="s">
        <v>23</v>
      </c>
      <c r="C1103" t="s">
        <v>14</v>
      </c>
      <c r="D1103" t="s">
        <v>199</v>
      </c>
      <c r="E1103" t="s">
        <v>198</v>
      </c>
      <c r="F1103">
        <v>19</v>
      </c>
      <c r="G1103" t="s">
        <v>74</v>
      </c>
      <c r="H1103">
        <v>1.7064846416382253E-3</v>
      </c>
      <c r="I1103">
        <v>0</v>
      </c>
      <c r="J1103">
        <v>0</v>
      </c>
      <c r="K1103">
        <v>0</v>
      </c>
      <c r="L1103">
        <v>1</v>
      </c>
      <c r="M1103">
        <v>586</v>
      </c>
      <c r="N1103">
        <v>1</v>
      </c>
      <c r="O1103">
        <v>0</v>
      </c>
      <c r="P1103">
        <v>875</v>
      </c>
      <c r="Q1103">
        <v>0</v>
      </c>
      <c r="R1103">
        <v>0</v>
      </c>
      <c r="U1103" t="str">
        <f>Tabelle2[[#This Row],[Kundenhierarchie 1]]&amp;Tabelle2[[#This Row],[Händler]]&amp;Tabelle2[[#This Row],[Kategorie]]&amp;Tabelle2[[#This Row],[Gruppe]]&amp;Tabelle2[[#This Row],[Name]]</f>
        <v>Edeka KonzernEdeka Südwest (ZL)Gemüse in EssigGemüse in Essig -370 ml GL.Bohnensalat, 370ml Glas, 10er Tray</v>
      </c>
    </row>
    <row r="1104" spans="1:21">
      <c r="A1104" t="s">
        <v>16</v>
      </c>
      <c r="B1104" t="s">
        <v>23</v>
      </c>
      <c r="C1104" t="s">
        <v>14</v>
      </c>
      <c r="D1104" t="s">
        <v>199</v>
      </c>
      <c r="E1104" t="s">
        <v>200</v>
      </c>
      <c r="F1104">
        <v>18</v>
      </c>
      <c r="G1104" t="s">
        <v>74</v>
      </c>
      <c r="H1104">
        <v>1</v>
      </c>
      <c r="I1104">
        <v>0</v>
      </c>
      <c r="J1104">
        <v>55.160828903043864</v>
      </c>
      <c r="K1104">
        <v>17.704230096815763</v>
      </c>
      <c r="L1104">
        <v>586</v>
      </c>
      <c r="M1104">
        <v>586</v>
      </c>
      <c r="N1104">
        <v>1</v>
      </c>
      <c r="O1104">
        <v>0</v>
      </c>
      <c r="P1104">
        <v>875</v>
      </c>
      <c r="Q1104">
        <v>74.812177286289682</v>
      </c>
      <c r="R1104">
        <v>17.266317769226951</v>
      </c>
      <c r="U1104" t="str">
        <f>Tabelle2[[#This Row],[Kundenhierarchie 1]]&amp;Tabelle2[[#This Row],[Händler]]&amp;Tabelle2[[#This Row],[Kategorie]]&amp;Tabelle2[[#This Row],[Gruppe]]&amp;Tabelle2[[#This Row],[Name]]</f>
        <v>Edeka KonzernEdeka Südwest (ZL)Gemüse in EssigGemüse in Essig -370 ml GL.Karottensalat, 370ml Glas, 10er Tray</v>
      </c>
    </row>
    <row r="1105" spans="1:21">
      <c r="A1105" t="s">
        <v>16</v>
      </c>
      <c r="B1105" t="s">
        <v>23</v>
      </c>
      <c r="C1105" t="s">
        <v>14</v>
      </c>
      <c r="D1105" t="s">
        <v>199</v>
      </c>
      <c r="E1105" t="s">
        <v>201</v>
      </c>
      <c r="F1105">
        <v>12</v>
      </c>
      <c r="G1105" t="s">
        <v>63</v>
      </c>
      <c r="H1105">
        <v>1</v>
      </c>
      <c r="I1105">
        <v>0</v>
      </c>
      <c r="J1105">
        <v>55.985513712090373</v>
      </c>
      <c r="K1105">
        <v>-16.648059386110436</v>
      </c>
      <c r="L1105">
        <v>586</v>
      </c>
      <c r="M1105">
        <v>586</v>
      </c>
      <c r="N1105">
        <v>1</v>
      </c>
      <c r="O1105">
        <v>0</v>
      </c>
      <c r="P1105">
        <v>875</v>
      </c>
      <c r="Q1105">
        <v>69.567703446705707</v>
      </c>
      <c r="R1105">
        <v>-15.443042917330715</v>
      </c>
      <c r="U1105" t="str">
        <f>Tabelle2[[#This Row],[Kundenhierarchie 1]]&amp;Tabelle2[[#This Row],[Händler]]&amp;Tabelle2[[#This Row],[Kategorie]]&amp;Tabelle2[[#This Row],[Gruppe]]&amp;Tabelle2[[#This Row],[Name]]</f>
        <v>Edeka KonzernEdeka Südwest (ZL)Gemüse in EssigGemüse in Essig -370 ml GL.Kürbis, 370ml Glas, 10er Tray</v>
      </c>
    </row>
    <row r="1106" spans="1:21">
      <c r="A1106" t="s">
        <v>16</v>
      </c>
      <c r="B1106" t="s">
        <v>23</v>
      </c>
      <c r="C1106" t="s">
        <v>14</v>
      </c>
      <c r="D1106" t="s">
        <v>199</v>
      </c>
      <c r="E1106" t="s">
        <v>202</v>
      </c>
      <c r="F1106">
        <v>4</v>
      </c>
      <c r="G1106" t="s">
        <v>51</v>
      </c>
      <c r="H1106">
        <v>0.99829351535836175</v>
      </c>
      <c r="I1106">
        <v>0</v>
      </c>
      <c r="J1106">
        <v>86.572799825264141</v>
      </c>
      <c r="K1106">
        <v>10.086933921899799</v>
      </c>
      <c r="L1106">
        <v>585</v>
      </c>
      <c r="M1106">
        <v>586</v>
      </c>
      <c r="N1106">
        <v>1</v>
      </c>
      <c r="O1106">
        <v>0</v>
      </c>
      <c r="P1106">
        <v>875</v>
      </c>
      <c r="Q1106">
        <v>96.020923894131059</v>
      </c>
      <c r="R1106">
        <v>6.0128814751265196</v>
      </c>
      <c r="U1106" t="str">
        <f>Tabelle2[[#This Row],[Kundenhierarchie 1]]&amp;Tabelle2[[#This Row],[Händler]]&amp;Tabelle2[[#This Row],[Kategorie]]&amp;Tabelle2[[#This Row],[Gruppe]]&amp;Tabelle2[[#This Row],[Name]]</f>
        <v>Edeka KonzernEdeka Südwest (ZL)Gemüse in EssigGemüse in Essig -370 ml GL.Maiskölbchen, 212ml Glas, 10er Tray</v>
      </c>
    </row>
    <row r="1107" spans="1:21">
      <c r="A1107" t="s">
        <v>16</v>
      </c>
      <c r="B1107" t="s">
        <v>23</v>
      </c>
      <c r="C1107" t="s">
        <v>14</v>
      </c>
      <c r="D1107" t="s">
        <v>199</v>
      </c>
      <c r="E1107" t="s">
        <v>203</v>
      </c>
      <c r="F1107">
        <v>11</v>
      </c>
      <c r="G1107" t="s">
        <v>63</v>
      </c>
      <c r="H1107">
        <v>0.99829351535836175</v>
      </c>
      <c r="I1107">
        <v>0</v>
      </c>
      <c r="J1107">
        <v>74.573770683336591</v>
      </c>
      <c r="K1107">
        <v>-8.7128727600976177</v>
      </c>
      <c r="L1107">
        <v>585</v>
      </c>
      <c r="M1107">
        <v>586</v>
      </c>
      <c r="N1107">
        <v>1</v>
      </c>
      <c r="O1107">
        <v>0</v>
      </c>
      <c r="P1107">
        <v>875</v>
      </c>
      <c r="Q1107">
        <v>88.075712477055205</v>
      </c>
      <c r="R1107">
        <v>-4.4393094137210767</v>
      </c>
      <c r="U1107" t="str">
        <f>Tabelle2[[#This Row],[Kundenhierarchie 1]]&amp;Tabelle2[[#This Row],[Händler]]&amp;Tabelle2[[#This Row],[Kategorie]]&amp;Tabelle2[[#This Row],[Gruppe]]&amp;Tabelle2[[#This Row],[Name]]</f>
        <v>Edeka KonzernEdeka Südwest (ZL)Gemüse in EssigGemüse in Essig -370 ml GL.Mixed Pickles, 370ml Glas, 10er Tray</v>
      </c>
    </row>
    <row r="1108" spans="1:21">
      <c r="A1108" t="s">
        <v>16</v>
      </c>
      <c r="B1108" t="s">
        <v>23</v>
      </c>
      <c r="C1108" t="s">
        <v>14</v>
      </c>
      <c r="D1108" t="s">
        <v>199</v>
      </c>
      <c r="E1108" t="s">
        <v>204</v>
      </c>
      <c r="F1108">
        <v>13</v>
      </c>
      <c r="G1108" t="s">
        <v>63</v>
      </c>
      <c r="H1108">
        <v>1</v>
      </c>
      <c r="I1108">
        <v>0</v>
      </c>
      <c r="J1108">
        <v>67.839162102084799</v>
      </c>
      <c r="K1108">
        <v>2.6389016969920549</v>
      </c>
      <c r="L1108">
        <v>586</v>
      </c>
      <c r="M1108">
        <v>586</v>
      </c>
      <c r="N1108">
        <v>1</v>
      </c>
      <c r="O1108">
        <v>0</v>
      </c>
      <c r="P1108">
        <v>875</v>
      </c>
      <c r="Q1108">
        <v>85.751510109998321</v>
      </c>
      <c r="R1108">
        <v>1.0322526858690537</v>
      </c>
      <c r="U1108" t="str">
        <f>Tabelle2[[#This Row],[Kundenhierarchie 1]]&amp;Tabelle2[[#This Row],[Händler]]&amp;Tabelle2[[#This Row],[Kategorie]]&amp;Tabelle2[[#This Row],[Gruppe]]&amp;Tabelle2[[#This Row],[Name]]</f>
        <v>Edeka KonzernEdeka Südwest (ZL)Gemüse in EssigGemüse in Essig -370 ml GL.Paprika Streifen, 370ml Gl, 10er Tray</v>
      </c>
    </row>
    <row r="1109" spans="1:21">
      <c r="A1109" t="s">
        <v>16</v>
      </c>
      <c r="B1109" t="s">
        <v>23</v>
      </c>
      <c r="C1109" t="s">
        <v>14</v>
      </c>
      <c r="D1109" t="s">
        <v>199</v>
      </c>
      <c r="E1109" t="s">
        <v>205</v>
      </c>
      <c r="F1109">
        <v>15</v>
      </c>
      <c r="G1109" t="s">
        <v>63</v>
      </c>
      <c r="H1109">
        <v>1</v>
      </c>
      <c r="I1109">
        <v>0</v>
      </c>
      <c r="J1109">
        <v>30.700306238292072</v>
      </c>
      <c r="K1109">
        <v>6.7876196654142129</v>
      </c>
      <c r="L1109">
        <v>586</v>
      </c>
      <c r="M1109">
        <v>586</v>
      </c>
      <c r="N1109">
        <v>1</v>
      </c>
      <c r="O1109">
        <v>0</v>
      </c>
      <c r="P1109">
        <v>875</v>
      </c>
      <c r="Q1109">
        <v>50.543977128534891</v>
      </c>
      <c r="R1109">
        <v>4.6041995079630453</v>
      </c>
      <c r="U1109" t="str">
        <f>Tabelle2[[#This Row],[Kundenhierarchie 1]]&amp;Tabelle2[[#This Row],[Händler]]&amp;Tabelle2[[#This Row],[Kategorie]]&amp;Tabelle2[[#This Row],[Gruppe]]&amp;Tabelle2[[#This Row],[Name]]</f>
        <v>Edeka KonzernEdeka Südwest (ZL)Gemüse in EssigGemüse in Essig -370 ml GL.Peperoni mild, 370ml Glas, 10er Tray</v>
      </c>
    </row>
    <row r="1110" spans="1:21">
      <c r="A1110" t="s">
        <v>16</v>
      </c>
      <c r="B1110" t="s">
        <v>23</v>
      </c>
      <c r="C1110" t="s">
        <v>14</v>
      </c>
      <c r="D1110" t="s">
        <v>199</v>
      </c>
      <c r="E1110" t="s">
        <v>206</v>
      </c>
      <c r="F1110">
        <v>17</v>
      </c>
      <c r="G1110" t="s">
        <v>74</v>
      </c>
      <c r="H1110">
        <v>1</v>
      </c>
      <c r="I1110">
        <v>0</v>
      </c>
      <c r="J1110">
        <v>70.222288429494228</v>
      </c>
      <c r="K1110">
        <v>4.1041849484286077</v>
      </c>
      <c r="L1110">
        <v>586</v>
      </c>
      <c r="M1110">
        <v>586</v>
      </c>
      <c r="N1110">
        <v>1</v>
      </c>
      <c r="O1110">
        <v>0</v>
      </c>
      <c r="P1110">
        <v>875</v>
      </c>
      <c r="Q1110">
        <v>86.596254670060816</v>
      </c>
      <c r="R1110">
        <v>7.0491345662728406</v>
      </c>
      <c r="U1110" t="str">
        <f>Tabelle2[[#This Row],[Kundenhierarchie 1]]&amp;Tabelle2[[#This Row],[Händler]]&amp;Tabelle2[[#This Row],[Kategorie]]&amp;Tabelle2[[#This Row],[Gruppe]]&amp;Tabelle2[[#This Row],[Name]]</f>
        <v>Edeka KonzernEdeka Südwest (ZL)Gemüse in EssigGemüse in Essig -370 ml GL.Peperoni scharf, 370ml Glas, 10er Tray</v>
      </c>
    </row>
    <row r="1111" spans="1:21">
      <c r="A1111" t="s">
        <v>16</v>
      </c>
      <c r="B1111" t="s">
        <v>23</v>
      </c>
      <c r="C1111" t="s">
        <v>14</v>
      </c>
      <c r="D1111" t="s">
        <v>199</v>
      </c>
      <c r="E1111" t="s">
        <v>207</v>
      </c>
      <c r="F1111">
        <v>5</v>
      </c>
      <c r="G1111" t="s">
        <v>63</v>
      </c>
      <c r="H1111">
        <v>1</v>
      </c>
      <c r="I1111">
        <v>0</v>
      </c>
      <c r="J1111">
        <v>50.81364339490473</v>
      </c>
      <c r="K1111">
        <v>8.642848165606642</v>
      </c>
      <c r="L1111">
        <v>586</v>
      </c>
      <c r="M1111">
        <v>586</v>
      </c>
      <c r="N1111">
        <v>1</v>
      </c>
      <c r="O1111">
        <v>0</v>
      </c>
      <c r="P1111">
        <v>875</v>
      </c>
      <c r="Q1111">
        <v>70.873563952863293</v>
      </c>
      <c r="R1111">
        <v>9.2555823724965691</v>
      </c>
      <c r="U1111" t="str">
        <f>Tabelle2[[#This Row],[Kundenhierarchie 1]]&amp;Tabelle2[[#This Row],[Händler]]&amp;Tabelle2[[#This Row],[Kategorie]]&amp;Tabelle2[[#This Row],[Gruppe]]&amp;Tabelle2[[#This Row],[Name]]</f>
        <v>Edeka KonzernEdeka Südwest (ZL)Gemüse in EssigGemüse in Essig -370 ml GL.Puszta-Salat, 370ml Glas, 10er Tray</v>
      </c>
    </row>
    <row r="1112" spans="1:21">
      <c r="A1112" t="s">
        <v>16</v>
      </c>
      <c r="B1112" t="s">
        <v>23</v>
      </c>
      <c r="C1112" t="s">
        <v>14</v>
      </c>
      <c r="D1112" t="s">
        <v>199</v>
      </c>
      <c r="E1112" t="s">
        <v>208</v>
      </c>
      <c r="F1112">
        <v>16</v>
      </c>
      <c r="G1112" t="s">
        <v>74</v>
      </c>
      <c r="H1112">
        <v>0</v>
      </c>
      <c r="I1112">
        <v>0</v>
      </c>
      <c r="J1112">
        <v>0</v>
      </c>
      <c r="K1112">
        <v>0</v>
      </c>
      <c r="L1112">
        <v>0</v>
      </c>
      <c r="M1112">
        <v>586</v>
      </c>
      <c r="N1112">
        <v>1</v>
      </c>
      <c r="O1112">
        <v>0</v>
      </c>
      <c r="P1112">
        <v>875</v>
      </c>
      <c r="Q1112">
        <v>0</v>
      </c>
      <c r="R1112">
        <v>0</v>
      </c>
      <c r="U1112" t="str">
        <f>Tabelle2[[#This Row],[Kundenhierarchie 1]]&amp;Tabelle2[[#This Row],[Händler]]&amp;Tabelle2[[#This Row],[Kategorie]]&amp;Tabelle2[[#This Row],[Gruppe]]&amp;Tabelle2[[#This Row],[Name]]</f>
        <v>Edeka KonzernEdeka Südwest (ZL)Gemüse in EssigGemüse in Essig -370 ml GL.Rote Bete Sch.leicht, 370ml Gl.10er Tray</v>
      </c>
    </row>
    <row r="1113" spans="1:21">
      <c r="A1113" t="s">
        <v>16</v>
      </c>
      <c r="B1113" t="s">
        <v>23</v>
      </c>
      <c r="C1113" t="s">
        <v>14</v>
      </c>
      <c r="D1113" t="s">
        <v>199</v>
      </c>
      <c r="E1113" t="s">
        <v>209</v>
      </c>
      <c r="F1113">
        <v>1</v>
      </c>
      <c r="G1113" t="s">
        <v>51</v>
      </c>
      <c r="H1113">
        <v>1</v>
      </c>
      <c r="I1113">
        <v>0</v>
      </c>
      <c r="J1113">
        <v>93.802083725282159</v>
      </c>
      <c r="K1113">
        <v>9.0724569051320145</v>
      </c>
      <c r="L1113">
        <v>586</v>
      </c>
      <c r="M1113">
        <v>586</v>
      </c>
      <c r="N1113">
        <v>1</v>
      </c>
      <c r="O1113">
        <v>0</v>
      </c>
      <c r="P1113">
        <v>875</v>
      </c>
      <c r="Q1113">
        <v>98.595692111165249</v>
      </c>
      <c r="R1113">
        <v>7.1856666249869789</v>
      </c>
      <c r="U1113" t="str">
        <f>Tabelle2[[#This Row],[Kundenhierarchie 1]]&amp;Tabelle2[[#This Row],[Händler]]&amp;Tabelle2[[#This Row],[Kategorie]]&amp;Tabelle2[[#This Row],[Gruppe]]&amp;Tabelle2[[#This Row],[Name]]</f>
        <v>Edeka KonzernEdeka Südwest (ZL)Gemüse in EssigGemüse in Essig -370 ml GL.Rote Bete Scheiben, 370ml Glas,10er Tray</v>
      </c>
    </row>
    <row r="1114" spans="1:21">
      <c r="A1114" t="s">
        <v>16</v>
      </c>
      <c r="B1114" t="s">
        <v>23</v>
      </c>
      <c r="C1114" t="s">
        <v>14</v>
      </c>
      <c r="D1114" t="s">
        <v>199</v>
      </c>
      <c r="E1114" t="s">
        <v>210</v>
      </c>
      <c r="F1114">
        <v>8</v>
      </c>
      <c r="G1114" t="s">
        <v>63</v>
      </c>
      <c r="H1114">
        <v>0.99829351535836175</v>
      </c>
      <c r="I1114">
        <v>0</v>
      </c>
      <c r="J1114">
        <v>51.352653928264012</v>
      </c>
      <c r="K1114">
        <v>4.9743600390018647</v>
      </c>
      <c r="L1114">
        <v>585</v>
      </c>
      <c r="M1114">
        <v>586</v>
      </c>
      <c r="N1114">
        <v>1</v>
      </c>
      <c r="O1114">
        <v>0</v>
      </c>
      <c r="P1114">
        <v>875</v>
      </c>
      <c r="Q1114">
        <v>72.112576717242078</v>
      </c>
      <c r="R1114">
        <v>8.1021000870901787</v>
      </c>
      <c r="U1114" t="str">
        <f>Tabelle2[[#This Row],[Kundenhierarchie 1]]&amp;Tabelle2[[#This Row],[Händler]]&amp;Tabelle2[[#This Row],[Kategorie]]&amp;Tabelle2[[#This Row],[Gruppe]]&amp;Tabelle2[[#This Row],[Name]]</f>
        <v>Edeka KonzernEdeka Südwest (ZL)Gemüse in EssigGemüse in Essig -370 ml GL.Rote Bete Würfel, 370 ml Glas,10er Tray</v>
      </c>
    </row>
    <row r="1115" spans="1:21">
      <c r="A1115" t="s">
        <v>16</v>
      </c>
      <c r="B1115" t="s">
        <v>23</v>
      </c>
      <c r="C1115" t="s">
        <v>14</v>
      </c>
      <c r="D1115" t="s">
        <v>199</v>
      </c>
      <c r="E1115" t="s">
        <v>211</v>
      </c>
      <c r="F1115">
        <v>7</v>
      </c>
      <c r="G1115" t="s">
        <v>63</v>
      </c>
      <c r="H1115">
        <v>1</v>
      </c>
      <c r="I1115">
        <v>0</v>
      </c>
      <c r="J1115">
        <v>29.52916017542146</v>
      </c>
      <c r="K1115">
        <v>6.481919048579015</v>
      </c>
      <c r="L1115">
        <v>586</v>
      </c>
      <c r="M1115">
        <v>586</v>
      </c>
      <c r="N1115">
        <v>1</v>
      </c>
      <c r="O1115">
        <v>0</v>
      </c>
      <c r="P1115">
        <v>875</v>
      </c>
      <c r="Q1115">
        <v>49.672100708082048</v>
      </c>
      <c r="R1115">
        <v>7.4541919744606275</v>
      </c>
      <c r="U1115" t="str">
        <f>Tabelle2[[#This Row],[Kundenhierarchie 1]]&amp;Tabelle2[[#This Row],[Händler]]&amp;Tabelle2[[#This Row],[Kategorie]]&amp;Tabelle2[[#This Row],[Gruppe]]&amp;Tabelle2[[#This Row],[Name]]</f>
        <v>Edeka KonzernEdeka Südwest (ZL)Gemüse in EssigGemüse in Essig -370 ml GL.Sellerie Streifen, 370ml Glas, 10er Tray</v>
      </c>
    </row>
    <row r="1116" spans="1:21">
      <c r="A1116" t="s">
        <v>16</v>
      </c>
      <c r="B1116" t="s">
        <v>23</v>
      </c>
      <c r="C1116" t="s">
        <v>14</v>
      </c>
      <c r="D1116" t="s">
        <v>199</v>
      </c>
      <c r="E1116" t="s">
        <v>212</v>
      </c>
      <c r="F1116">
        <v>10</v>
      </c>
      <c r="G1116" t="s">
        <v>74</v>
      </c>
      <c r="H1116">
        <v>0.99829351535836175</v>
      </c>
      <c r="I1116">
        <v>0</v>
      </c>
      <c r="J1116">
        <v>79.512364893623086</v>
      </c>
      <c r="K1116">
        <v>-3.5487469375802765</v>
      </c>
      <c r="L1116">
        <v>585</v>
      </c>
      <c r="M1116">
        <v>586</v>
      </c>
      <c r="N1116">
        <v>1</v>
      </c>
      <c r="O1116">
        <v>0</v>
      </c>
      <c r="P1116">
        <v>875</v>
      </c>
      <c r="Q1116">
        <v>92.091159619652373</v>
      </c>
      <c r="R1116">
        <v>0.93456658951872384</v>
      </c>
      <c r="U1116" t="str">
        <f>Tabelle2[[#This Row],[Kundenhierarchie 1]]&amp;Tabelle2[[#This Row],[Händler]]&amp;Tabelle2[[#This Row],[Kategorie]]&amp;Tabelle2[[#This Row],[Gruppe]]&amp;Tabelle2[[#This Row],[Name]]</f>
        <v>Edeka KonzernEdeka Südwest (ZL)Gemüse in EssigGemüse in Essig -370 ml GL.Silberzwiebeln, 212ml Glas, 10er Tray</v>
      </c>
    </row>
    <row r="1117" spans="1:21">
      <c r="A1117" t="s">
        <v>16</v>
      </c>
      <c r="B1117" t="s">
        <v>23</v>
      </c>
      <c r="C1117" t="s">
        <v>14</v>
      </c>
      <c r="D1117" t="s">
        <v>199</v>
      </c>
      <c r="E1117" t="s">
        <v>213</v>
      </c>
      <c r="F1117">
        <v>14</v>
      </c>
      <c r="G1117" t="s">
        <v>63</v>
      </c>
      <c r="H1117">
        <v>1</v>
      </c>
      <c r="I1117">
        <v>0</v>
      </c>
      <c r="J1117">
        <v>48.100301696588843</v>
      </c>
      <c r="K1117">
        <v>9.1820669547932177</v>
      </c>
      <c r="L1117">
        <v>586</v>
      </c>
      <c r="M1117">
        <v>586</v>
      </c>
      <c r="N1117">
        <v>1</v>
      </c>
      <c r="O1117">
        <v>0</v>
      </c>
      <c r="P1117">
        <v>875</v>
      </c>
      <c r="Q1117">
        <v>68.544888802320273</v>
      </c>
      <c r="R1117">
        <v>12.794182379740882</v>
      </c>
      <c r="U1117" t="str">
        <f>Tabelle2[[#This Row],[Kundenhierarchie 1]]&amp;Tabelle2[[#This Row],[Händler]]&amp;Tabelle2[[#This Row],[Kategorie]]&amp;Tabelle2[[#This Row],[Gruppe]]&amp;Tabelle2[[#This Row],[Name]]</f>
        <v>Edeka KonzernEdeka Südwest (ZL)Gemüse in EssigGemüse in Essig -370 ml GL.Silberzwiebeln, 370ml Glas, 10er Tray</v>
      </c>
    </row>
    <row r="1118" spans="1:21">
      <c r="A1118" t="s">
        <v>16</v>
      </c>
      <c r="B1118" t="s">
        <v>23</v>
      </c>
      <c r="C1118" t="s">
        <v>14</v>
      </c>
      <c r="D1118" t="s">
        <v>215</v>
      </c>
      <c r="E1118" t="s">
        <v>214</v>
      </c>
      <c r="F1118">
        <v>99</v>
      </c>
      <c r="G1118" t="s">
        <v>74</v>
      </c>
      <c r="H1118">
        <v>0</v>
      </c>
      <c r="I1118">
        <v>0</v>
      </c>
      <c r="J1118">
        <v>31.253514115312925</v>
      </c>
      <c r="K1118">
        <v>-35.454644673375256</v>
      </c>
      <c r="L1118">
        <v>0</v>
      </c>
      <c r="M1118">
        <v>586</v>
      </c>
      <c r="N1118">
        <v>1</v>
      </c>
      <c r="O1118">
        <v>0</v>
      </c>
      <c r="P1118">
        <v>875</v>
      </c>
      <c r="Q1118">
        <v>31.072687865257805</v>
      </c>
      <c r="R1118">
        <v>-46.446226455723178</v>
      </c>
      <c r="U1118" t="str">
        <f>Tabelle2[[#This Row],[Kundenhierarchie 1]]&amp;Tabelle2[[#This Row],[Händler]]&amp;Tabelle2[[#This Row],[Kategorie]]&amp;Tabelle2[[#This Row],[Gruppe]]&amp;Tabelle2[[#This Row],[Name]]</f>
        <v>Edeka KonzernEdeka Südwest (ZL)Gemüse in EssigGemüse in Essig 580 ml Gl.Rote Bete Schlemmert., 580ml Glas 8er</v>
      </c>
    </row>
    <row r="1119" spans="1:21">
      <c r="A1119" t="s">
        <v>16</v>
      </c>
      <c r="B1119" t="s">
        <v>23</v>
      </c>
      <c r="C1119" t="s">
        <v>14</v>
      </c>
      <c r="D1119" t="s">
        <v>215</v>
      </c>
      <c r="E1119" t="s">
        <v>216</v>
      </c>
      <c r="F1119">
        <v>99</v>
      </c>
      <c r="G1119" t="s">
        <v>74</v>
      </c>
      <c r="H1119">
        <v>0</v>
      </c>
      <c r="I1119">
        <v>0</v>
      </c>
      <c r="J1119">
        <v>0</v>
      </c>
      <c r="K1119">
        <v>0</v>
      </c>
      <c r="L1119">
        <v>0</v>
      </c>
      <c r="M1119">
        <v>586</v>
      </c>
      <c r="N1119">
        <v>1</v>
      </c>
      <c r="O1119">
        <v>0</v>
      </c>
      <c r="P1119">
        <v>0</v>
      </c>
      <c r="Q1119">
        <v>0</v>
      </c>
      <c r="R1119">
        <v>0</v>
      </c>
      <c r="U1119" t="str">
        <f>Tabelle2[[#This Row],[Kundenhierarchie 1]]&amp;Tabelle2[[#This Row],[Händler]]&amp;Tabelle2[[#This Row],[Kategorie]]&amp;Tabelle2[[#This Row],[Gruppe]]&amp;Tabelle2[[#This Row],[Name]]</f>
        <v>Edeka KonzernEdeka Südwest (ZL)Gemüse in EssigGemüse in Essig 580 ml Gl.Schlemmertöpfchen Zwiebeln, 580ml 8er</v>
      </c>
    </row>
    <row r="1120" spans="1:21">
      <c r="A1120" t="s">
        <v>16</v>
      </c>
      <c r="B1120" t="s">
        <v>23</v>
      </c>
      <c r="C1120" t="s">
        <v>14</v>
      </c>
      <c r="D1120" t="s">
        <v>218</v>
      </c>
      <c r="E1120" t="s">
        <v>217</v>
      </c>
      <c r="F1120">
        <v>99</v>
      </c>
      <c r="G1120" t="s">
        <v>74</v>
      </c>
      <c r="H1120">
        <v>0</v>
      </c>
      <c r="I1120">
        <v>0</v>
      </c>
      <c r="J1120">
        <v>0</v>
      </c>
      <c r="K1120">
        <v>0</v>
      </c>
      <c r="L1120">
        <v>0</v>
      </c>
      <c r="M1120">
        <v>586</v>
      </c>
      <c r="N1120">
        <v>1</v>
      </c>
      <c r="O1120">
        <v>0</v>
      </c>
      <c r="P1120">
        <v>0</v>
      </c>
      <c r="Q1120">
        <v>0</v>
      </c>
      <c r="R1120">
        <v>0</v>
      </c>
      <c r="U1120" t="str">
        <f>Tabelle2[[#This Row],[Kundenhierarchie 1]]&amp;Tabelle2[[#This Row],[Händler]]&amp;Tabelle2[[#This Row],[Kategorie]]&amp;Tabelle2[[#This Row],[Gruppe]]&amp;Tabelle2[[#This Row],[Name]]</f>
        <v>Edeka KonzernEdeka Südwest (ZL)Gemüse in EssigGemüse in Essig 720 ml Gl.Kürbis, 720ml Glas, 8er Tray</v>
      </c>
    </row>
    <row r="1121" spans="1:21">
      <c r="A1121" t="s">
        <v>16</v>
      </c>
      <c r="B1121" t="s">
        <v>23</v>
      </c>
      <c r="C1121" t="s">
        <v>14</v>
      </c>
      <c r="D1121" t="s">
        <v>218</v>
      </c>
      <c r="E1121" t="s">
        <v>219</v>
      </c>
      <c r="F1121">
        <v>3</v>
      </c>
      <c r="G1121" t="s">
        <v>63</v>
      </c>
      <c r="H1121">
        <v>1</v>
      </c>
      <c r="I1121">
        <v>0</v>
      </c>
      <c r="J1121">
        <v>73.448773120207719</v>
      </c>
      <c r="K1121">
        <v>-0.70896363025013898</v>
      </c>
      <c r="L1121">
        <v>586</v>
      </c>
      <c r="M1121">
        <v>586</v>
      </c>
      <c r="N1121">
        <v>1</v>
      </c>
      <c r="O1121">
        <v>0</v>
      </c>
      <c r="P1121">
        <v>875</v>
      </c>
      <c r="Q1121">
        <v>89.933923492703286</v>
      </c>
      <c r="R1121">
        <v>0.39291771081089166</v>
      </c>
      <c r="U1121" t="str">
        <f>Tabelle2[[#This Row],[Kundenhierarchie 1]]&amp;Tabelle2[[#This Row],[Händler]]&amp;Tabelle2[[#This Row],[Kategorie]]&amp;Tabelle2[[#This Row],[Gruppe]]&amp;Tabelle2[[#This Row],[Name]]</f>
        <v>Edeka KonzernEdeka Südwest (ZL)Gemüse in EssigGemüse in Essig 720 ml Gl.Rote Bete Scheiben, 720ml Glas, 8er Tray</v>
      </c>
    </row>
    <row r="1122" spans="1:21">
      <c r="A1122" t="s">
        <v>16</v>
      </c>
      <c r="B1122" t="s">
        <v>23</v>
      </c>
      <c r="C1122" t="s">
        <v>14</v>
      </c>
      <c r="D1122" t="s">
        <v>221</v>
      </c>
      <c r="E1122" t="s">
        <v>220</v>
      </c>
      <c r="F1122">
        <v>99</v>
      </c>
      <c r="G1122" t="s">
        <v>74</v>
      </c>
      <c r="H1122">
        <v>0</v>
      </c>
      <c r="I1122">
        <v>0</v>
      </c>
      <c r="J1122">
        <v>0</v>
      </c>
      <c r="K1122">
        <v>-6.6650625541805955</v>
      </c>
      <c r="L1122">
        <v>0</v>
      </c>
      <c r="M1122">
        <v>586</v>
      </c>
      <c r="N1122">
        <v>1</v>
      </c>
      <c r="O1122">
        <v>0</v>
      </c>
      <c r="P1122">
        <v>875</v>
      </c>
      <c r="Q1122">
        <v>0</v>
      </c>
      <c r="R1122">
        <v>-8.3610651995267133</v>
      </c>
      <c r="U1122" t="str">
        <f>Tabelle2[[#This Row],[Kundenhierarchie 1]]&amp;Tabelle2[[#This Row],[Händler]]&amp;Tabelle2[[#This Row],[Kategorie]]&amp;Tabelle2[[#This Row],[Gruppe]]&amp;Tabelle2[[#This Row],[Name]]</f>
        <v>Edeka KonzernEdeka Südwest (ZL)Gemüse in EssigJunges Gemüse -370ml GL.Feurige Chilis, 370ml Gl, 10er Tray</v>
      </c>
    </row>
    <row r="1123" spans="1:21">
      <c r="A1123" t="s">
        <v>16</v>
      </c>
      <c r="B1123" t="s">
        <v>23</v>
      </c>
      <c r="C1123" t="s">
        <v>14</v>
      </c>
      <c r="D1123" t="s">
        <v>221</v>
      </c>
      <c r="E1123" t="s">
        <v>222</v>
      </c>
      <c r="F1123">
        <v>9</v>
      </c>
      <c r="G1123" t="s">
        <v>63</v>
      </c>
      <c r="H1123">
        <v>0.99829351535836175</v>
      </c>
      <c r="I1123">
        <v>0</v>
      </c>
      <c r="J1123">
        <v>69.032141399217764</v>
      </c>
      <c r="K1123">
        <v>-1.8669884613535392</v>
      </c>
      <c r="L1123">
        <v>585</v>
      </c>
      <c r="M1123">
        <v>586</v>
      </c>
      <c r="N1123">
        <v>1</v>
      </c>
      <c r="O1123">
        <v>0</v>
      </c>
      <c r="P1123">
        <v>875</v>
      </c>
      <c r="Q1123">
        <v>81.358446778723533</v>
      </c>
      <c r="R1123">
        <v>-4.1549683786598308</v>
      </c>
      <c r="U1123" t="str">
        <f>Tabelle2[[#This Row],[Kundenhierarchie 1]]&amp;Tabelle2[[#This Row],[Händler]]&amp;Tabelle2[[#This Row],[Kategorie]]&amp;Tabelle2[[#This Row],[Gruppe]]&amp;Tabelle2[[#This Row],[Name]]</f>
        <v>Edeka KonzernEdeka Südwest (ZL)Gemüse in EssigJunges Gemüse -370ml GL.Gerösteter Paprika, 370ml Gl, 10er Tray</v>
      </c>
    </row>
    <row r="1124" spans="1:21">
      <c r="A1124" t="s">
        <v>16</v>
      </c>
      <c r="B1124" t="s">
        <v>23</v>
      </c>
      <c r="C1124" t="s">
        <v>14</v>
      </c>
      <c r="D1124" t="s">
        <v>221</v>
      </c>
      <c r="E1124" t="s">
        <v>223</v>
      </c>
      <c r="F1124">
        <v>6</v>
      </c>
      <c r="G1124" t="s">
        <v>63</v>
      </c>
      <c r="H1124">
        <v>0.99829351535836175</v>
      </c>
      <c r="I1124">
        <v>0</v>
      </c>
      <c r="J1124">
        <v>72.073517423314541</v>
      </c>
      <c r="K1124">
        <v>-4.4204181825519733</v>
      </c>
      <c r="L1124">
        <v>585</v>
      </c>
      <c r="M1124">
        <v>586</v>
      </c>
      <c r="N1124">
        <v>1</v>
      </c>
      <c r="O1124">
        <v>0</v>
      </c>
      <c r="P1124">
        <v>875</v>
      </c>
      <c r="Q1124">
        <v>90.079217553600031</v>
      </c>
      <c r="R1124">
        <v>-2.2181617943265621</v>
      </c>
      <c r="U1124" t="str">
        <f>Tabelle2[[#This Row],[Kundenhierarchie 1]]&amp;Tabelle2[[#This Row],[Händler]]&amp;Tabelle2[[#This Row],[Kategorie]]&amp;Tabelle2[[#This Row],[Gruppe]]&amp;Tabelle2[[#This Row],[Name]]</f>
        <v>Edeka KonzernEdeka Südwest (ZL)Gemüse in EssigJunges Gemüse -370ml GL.Getrocknete Tomaten, 370ml Gl, 10er Tray</v>
      </c>
    </row>
    <row r="1125" spans="1:21">
      <c r="A1125" t="s">
        <v>16</v>
      </c>
      <c r="B1125" t="s">
        <v>23</v>
      </c>
      <c r="C1125" t="s">
        <v>14</v>
      </c>
      <c r="D1125" t="s">
        <v>221</v>
      </c>
      <c r="E1125" t="s">
        <v>224</v>
      </c>
      <c r="F1125">
        <v>99</v>
      </c>
      <c r="G1125" t="s">
        <v>74</v>
      </c>
      <c r="H1125">
        <v>0</v>
      </c>
      <c r="I1125">
        <v>0</v>
      </c>
      <c r="J1125">
        <v>0</v>
      </c>
      <c r="K1125">
        <v>0</v>
      </c>
      <c r="L1125">
        <v>0</v>
      </c>
      <c r="M1125">
        <v>586</v>
      </c>
      <c r="N1125">
        <v>1</v>
      </c>
      <c r="O1125">
        <v>0</v>
      </c>
      <c r="P1125">
        <v>0</v>
      </c>
      <c r="Q1125">
        <v>0</v>
      </c>
      <c r="R1125">
        <v>0</v>
      </c>
      <c r="U1125" t="str">
        <f>Tabelle2[[#This Row],[Kundenhierarchie 1]]&amp;Tabelle2[[#This Row],[Händler]]&amp;Tabelle2[[#This Row],[Kategorie]]&amp;Tabelle2[[#This Row],[Gruppe]]&amp;Tabelle2[[#This Row],[Name]]</f>
        <v>Edeka KonzernEdeka Südwest (ZL)Gemüse in EssigJunges Gemüse -370ml GL.Grüne Oliven, 370ml Gl, 10er Tray</v>
      </c>
    </row>
    <row r="1126" spans="1:21">
      <c r="A1126" t="s">
        <v>16</v>
      </c>
      <c r="B1126" t="s">
        <v>23</v>
      </c>
      <c r="C1126" t="s">
        <v>14</v>
      </c>
      <c r="D1126" t="s">
        <v>221</v>
      </c>
      <c r="E1126" t="s">
        <v>225</v>
      </c>
      <c r="F1126">
        <v>2</v>
      </c>
      <c r="G1126" t="s">
        <v>51</v>
      </c>
      <c r="H1126">
        <v>0.84470989761092152</v>
      </c>
      <c r="I1126">
        <v>0</v>
      </c>
      <c r="J1126">
        <v>82.8517521647032</v>
      </c>
      <c r="K1126">
        <v>-1.6312366319931546</v>
      </c>
      <c r="L1126">
        <v>495</v>
      </c>
      <c r="M1126">
        <v>586</v>
      </c>
      <c r="N1126">
        <v>1</v>
      </c>
      <c r="O1126">
        <v>0</v>
      </c>
      <c r="P1126">
        <v>875</v>
      </c>
      <c r="Q1126">
        <v>94.948300355056048</v>
      </c>
      <c r="R1126">
        <v>-0.24720829570652825</v>
      </c>
      <c r="U1126" t="str">
        <f>Tabelle2[[#This Row],[Kundenhierarchie 1]]&amp;Tabelle2[[#This Row],[Händler]]&amp;Tabelle2[[#This Row],[Kategorie]]&amp;Tabelle2[[#This Row],[Gruppe]]&amp;Tabelle2[[#This Row],[Name]]</f>
        <v>Edeka KonzernEdeka Südwest (ZL)Gemüse in EssigJunges Gemüse -370ml GL.Jalapeno, 370ml Glas, 10er Tray</v>
      </c>
    </row>
    <row r="1127" spans="1:21">
      <c r="A1127" t="s">
        <v>16</v>
      </c>
      <c r="B1127" t="s">
        <v>23</v>
      </c>
      <c r="C1127" t="s">
        <v>7</v>
      </c>
      <c r="D1127" t="s">
        <v>228</v>
      </c>
      <c r="E1127" t="s">
        <v>226</v>
      </c>
      <c r="F1127">
        <v>18</v>
      </c>
      <c r="G1127" t="s">
        <v>63</v>
      </c>
      <c r="H1127">
        <v>0.99831932773109244</v>
      </c>
      <c r="I1127">
        <v>0.946031746031746</v>
      </c>
      <c r="J1127">
        <v>37.711634902802466</v>
      </c>
      <c r="K1127">
        <v>-26.111472297179724</v>
      </c>
      <c r="L1127">
        <v>594</v>
      </c>
      <c r="M1127">
        <v>595</v>
      </c>
      <c r="N1127">
        <v>315</v>
      </c>
      <c r="O1127">
        <v>298</v>
      </c>
      <c r="P1127">
        <v>875</v>
      </c>
      <c r="Q1127">
        <v>51.184635323981318</v>
      </c>
      <c r="R1127">
        <v>-31.209407695217912</v>
      </c>
      <c r="U1127" t="str">
        <f>Tabelle2[[#This Row],[Kundenhierarchie 1]]&amp;Tabelle2[[#This Row],[Händler]]&amp;Tabelle2[[#This Row],[Kategorie]]&amp;Tabelle2[[#This Row],[Gruppe]]&amp;Tabelle2[[#This Row],[Name]]</f>
        <v>Edeka KonzernEdeka Südwest (ZL)GurkenGurken 212 / 370ml GlasBurger Gurken, 370ml Gl. 10er Tray</v>
      </c>
    </row>
    <row r="1128" spans="1:21">
      <c r="A1128" t="s">
        <v>16</v>
      </c>
      <c r="B1128" t="s">
        <v>23</v>
      </c>
      <c r="C1128" t="s">
        <v>7</v>
      </c>
      <c r="D1128" t="s">
        <v>228</v>
      </c>
      <c r="E1128" t="s">
        <v>227</v>
      </c>
      <c r="F1128">
        <v>31</v>
      </c>
      <c r="G1128" t="s">
        <v>74</v>
      </c>
      <c r="H1128">
        <v>0</v>
      </c>
      <c r="I1128">
        <v>0</v>
      </c>
      <c r="J1128">
        <v>0</v>
      </c>
      <c r="K1128">
        <v>0</v>
      </c>
      <c r="L1128">
        <v>0</v>
      </c>
      <c r="M1128">
        <v>595</v>
      </c>
      <c r="N1128">
        <v>1</v>
      </c>
      <c r="O1128">
        <v>0</v>
      </c>
      <c r="P1128">
        <v>875</v>
      </c>
      <c r="Q1128">
        <v>0</v>
      </c>
      <c r="R1128">
        <v>0</v>
      </c>
      <c r="U1128" t="str">
        <f>Tabelle2[[#This Row],[Kundenhierarchie 1]]&amp;Tabelle2[[#This Row],[Händler]]&amp;Tabelle2[[#This Row],[Kategorie]]&amp;Tabelle2[[#This Row],[Gruppe]]&amp;Tabelle2[[#This Row],[Name]]</f>
        <v>Edeka KonzernEdeka Südwest (ZL)GurkenGurken 212 / 370ml GlasCornichons Chili &amp; Pfeffer, 370ml, 10er</v>
      </c>
    </row>
    <row r="1129" spans="1:21">
      <c r="A1129" t="s">
        <v>16</v>
      </c>
      <c r="B1129" t="s">
        <v>23</v>
      </c>
      <c r="C1129" t="s">
        <v>7</v>
      </c>
      <c r="D1129" t="s">
        <v>228</v>
      </c>
      <c r="E1129" t="s">
        <v>229</v>
      </c>
      <c r="F1129">
        <v>33</v>
      </c>
      <c r="G1129" t="s">
        <v>74</v>
      </c>
      <c r="H1129">
        <v>0.99663865546218489</v>
      </c>
      <c r="I1129">
        <v>0.98095238095238091</v>
      </c>
      <c r="J1129">
        <v>63.965447468944866</v>
      </c>
      <c r="K1129">
        <v>-4.2746082892708275</v>
      </c>
      <c r="L1129">
        <v>593</v>
      </c>
      <c r="M1129">
        <v>595</v>
      </c>
      <c r="N1129">
        <v>315</v>
      </c>
      <c r="O1129">
        <v>309</v>
      </c>
      <c r="P1129">
        <v>875</v>
      </c>
      <c r="Q1129">
        <v>82.778997114882614</v>
      </c>
      <c r="R1129">
        <v>0.30508597373159319</v>
      </c>
      <c r="U1129" t="str">
        <f>Tabelle2[[#This Row],[Kundenhierarchie 1]]&amp;Tabelle2[[#This Row],[Händler]]&amp;Tabelle2[[#This Row],[Kategorie]]&amp;Tabelle2[[#This Row],[Gruppe]]&amp;Tabelle2[[#This Row],[Name]]</f>
        <v>Edeka KonzernEdeka Südwest (ZL)GurkenGurken 212 / 370ml GlasCornichons Chili, 212ml, 10er</v>
      </c>
    </row>
    <row r="1130" spans="1:21">
      <c r="A1130" t="s">
        <v>16</v>
      </c>
      <c r="B1130" t="s">
        <v>23</v>
      </c>
      <c r="C1130" t="s">
        <v>7</v>
      </c>
      <c r="D1130" t="s">
        <v>228</v>
      </c>
      <c r="E1130" t="s">
        <v>230</v>
      </c>
      <c r="F1130">
        <v>9</v>
      </c>
      <c r="G1130" t="s">
        <v>51</v>
      </c>
      <c r="H1130">
        <v>0.99831932773109244</v>
      </c>
      <c r="I1130">
        <v>0.99047619047619051</v>
      </c>
      <c r="J1130">
        <v>86.760580230803129</v>
      </c>
      <c r="K1130">
        <v>-1.5410799589488988E-2</v>
      </c>
      <c r="L1130">
        <v>594</v>
      </c>
      <c r="M1130">
        <v>595</v>
      </c>
      <c r="N1130">
        <v>315</v>
      </c>
      <c r="O1130">
        <v>312</v>
      </c>
      <c r="P1130">
        <v>875</v>
      </c>
      <c r="Q1130">
        <v>95.9214799408511</v>
      </c>
      <c r="R1130">
        <v>0.60036194340602833</v>
      </c>
      <c r="U1130" t="str">
        <f>Tabelle2[[#This Row],[Kundenhierarchie 1]]&amp;Tabelle2[[#This Row],[Händler]]&amp;Tabelle2[[#This Row],[Kategorie]]&amp;Tabelle2[[#This Row],[Gruppe]]&amp;Tabelle2[[#This Row],[Name]]</f>
        <v>Edeka KonzernEdeka Südwest (ZL)GurkenGurken 212 / 370ml GlasCornichons Kräuter, 212ml, 10er</v>
      </c>
    </row>
    <row r="1131" spans="1:21">
      <c r="A1131" t="s">
        <v>16</v>
      </c>
      <c r="B1131" t="s">
        <v>23</v>
      </c>
      <c r="C1131" t="s">
        <v>7</v>
      </c>
      <c r="D1131" t="s">
        <v>228</v>
      </c>
      <c r="E1131" t="s">
        <v>231</v>
      </c>
      <c r="F1131">
        <v>3</v>
      </c>
      <c r="G1131" t="s">
        <v>51</v>
      </c>
      <c r="H1131">
        <v>0.99831932773109244</v>
      </c>
      <c r="I1131">
        <v>0.99682539682539684</v>
      </c>
      <c r="J1131">
        <v>85.505839654006252</v>
      </c>
      <c r="K1131">
        <v>-0.19852116709910206</v>
      </c>
      <c r="L1131">
        <v>594</v>
      </c>
      <c r="M1131">
        <v>595</v>
      </c>
      <c r="N1131">
        <v>315</v>
      </c>
      <c r="O1131">
        <v>314</v>
      </c>
      <c r="P1131">
        <v>875</v>
      </c>
      <c r="Q1131">
        <v>95.324566808820904</v>
      </c>
      <c r="R1131">
        <v>7.3195765375580635</v>
      </c>
      <c r="U1131" t="str">
        <f>Tabelle2[[#This Row],[Kundenhierarchie 1]]&amp;Tabelle2[[#This Row],[Händler]]&amp;Tabelle2[[#This Row],[Kategorie]]&amp;Tabelle2[[#This Row],[Gruppe]]&amp;Tabelle2[[#This Row],[Name]]</f>
        <v>Edeka KonzernEdeka Südwest (ZL)GurkenGurken 212 / 370ml GlasCornichons Kräuter, 370ml, 10er</v>
      </c>
    </row>
    <row r="1132" spans="1:21">
      <c r="A1132" t="s">
        <v>16</v>
      </c>
      <c r="B1132" t="s">
        <v>23</v>
      </c>
      <c r="C1132" t="s">
        <v>7</v>
      </c>
      <c r="D1132" t="s">
        <v>228</v>
      </c>
      <c r="E1132" t="s">
        <v>232</v>
      </c>
      <c r="F1132">
        <v>15</v>
      </c>
      <c r="G1132" t="s">
        <v>63</v>
      </c>
      <c r="H1132">
        <v>0.99663865546218489</v>
      </c>
      <c r="I1132">
        <v>0.95238095238095233</v>
      </c>
      <c r="J1132">
        <v>62.753078614276667</v>
      </c>
      <c r="K1132">
        <v>-6.0708768346794129</v>
      </c>
      <c r="L1132">
        <v>593</v>
      </c>
      <c r="M1132">
        <v>595</v>
      </c>
      <c r="N1132">
        <v>315</v>
      </c>
      <c r="O1132">
        <v>300</v>
      </c>
      <c r="P1132">
        <v>875</v>
      </c>
      <c r="Q1132">
        <v>79.53157668246422</v>
      </c>
      <c r="R1132">
        <v>-6.580605361565361</v>
      </c>
      <c r="U1132" t="str">
        <f>Tabelle2[[#This Row],[Kundenhierarchie 1]]&amp;Tabelle2[[#This Row],[Händler]]&amp;Tabelle2[[#This Row],[Kategorie]]&amp;Tabelle2[[#This Row],[Gruppe]]&amp;Tabelle2[[#This Row],[Name]]</f>
        <v>Edeka KonzernEdeka Südwest (ZL)GurkenGurken 212 / 370ml GlasCornichons Schal.&amp;Bärl., 370ml, 10er</v>
      </c>
    </row>
    <row r="1133" spans="1:21">
      <c r="A1133" t="s">
        <v>16</v>
      </c>
      <c r="B1133" t="s">
        <v>23</v>
      </c>
      <c r="C1133" t="s">
        <v>7</v>
      </c>
      <c r="D1133" t="s">
        <v>228</v>
      </c>
      <c r="E1133" t="s">
        <v>233</v>
      </c>
      <c r="F1133">
        <v>20</v>
      </c>
      <c r="G1133" t="s">
        <v>63</v>
      </c>
      <c r="H1133">
        <v>0.99663865546218489</v>
      </c>
      <c r="I1133">
        <v>0.98095238095238091</v>
      </c>
      <c r="J1133">
        <v>66.692864555611465</v>
      </c>
      <c r="K1133">
        <v>2.7591933460763012</v>
      </c>
      <c r="L1133">
        <v>593</v>
      </c>
      <c r="M1133">
        <v>595</v>
      </c>
      <c r="N1133">
        <v>315</v>
      </c>
      <c r="O1133">
        <v>309</v>
      </c>
      <c r="P1133">
        <v>875</v>
      </c>
      <c r="Q1133">
        <v>83.77412005876721</v>
      </c>
      <c r="R1133">
        <v>2.3138642474189055</v>
      </c>
      <c r="U1133" t="str">
        <f>Tabelle2[[#This Row],[Kundenhierarchie 1]]&amp;Tabelle2[[#This Row],[Händler]]&amp;Tabelle2[[#This Row],[Kategorie]]&amp;Tabelle2[[#This Row],[Gruppe]]&amp;Tabelle2[[#This Row],[Name]]</f>
        <v>Edeka KonzernEdeka Südwest (ZL)GurkenGurken 212 / 370ml GlasCornichons süß, 212ml, 10er</v>
      </c>
    </row>
    <row r="1134" spans="1:21">
      <c r="A1134" t="s">
        <v>16</v>
      </c>
      <c r="B1134" t="s">
        <v>23</v>
      </c>
      <c r="C1134" t="s">
        <v>7</v>
      </c>
      <c r="D1134" t="s">
        <v>228</v>
      </c>
      <c r="E1134" t="s">
        <v>234</v>
      </c>
      <c r="F1134">
        <v>22</v>
      </c>
      <c r="G1134" t="s">
        <v>63</v>
      </c>
      <c r="H1134">
        <v>0.99663865546218489</v>
      </c>
      <c r="I1134">
        <v>0.9555555555555556</v>
      </c>
      <c r="J1134">
        <v>58.77835678430646</v>
      </c>
      <c r="K1134">
        <v>-5.750546093127924</v>
      </c>
      <c r="L1134">
        <v>593</v>
      </c>
      <c r="M1134">
        <v>595</v>
      </c>
      <c r="N1134">
        <v>315</v>
      </c>
      <c r="O1134">
        <v>301</v>
      </c>
      <c r="P1134">
        <v>875</v>
      </c>
      <c r="Q1134">
        <v>79.192707682090671</v>
      </c>
      <c r="R1134">
        <v>-4.7340634118258151</v>
      </c>
      <c r="U1134" t="str">
        <f>Tabelle2[[#This Row],[Kundenhierarchie 1]]&amp;Tabelle2[[#This Row],[Händler]]&amp;Tabelle2[[#This Row],[Kategorie]]&amp;Tabelle2[[#This Row],[Gruppe]]&amp;Tabelle2[[#This Row],[Name]]</f>
        <v>Edeka KonzernEdeka Südwest (ZL)GurkenGurken 212 / 370ml GlasDänischer Gurkensalat, 370ml Gl,10er Tr.</v>
      </c>
    </row>
    <row r="1135" spans="1:21">
      <c r="A1135" t="s">
        <v>16</v>
      </c>
      <c r="B1135" t="s">
        <v>23</v>
      </c>
      <c r="C1135" t="s">
        <v>7</v>
      </c>
      <c r="D1135" t="s">
        <v>228</v>
      </c>
      <c r="E1135" t="s">
        <v>235</v>
      </c>
      <c r="F1135">
        <v>8</v>
      </c>
      <c r="G1135" t="s">
        <v>51</v>
      </c>
      <c r="H1135">
        <v>0.99831932773109244</v>
      </c>
      <c r="I1135">
        <v>0.98730158730158735</v>
      </c>
      <c r="J1135">
        <v>88.287030970122643</v>
      </c>
      <c r="K1135">
        <v>5.8854230700154497</v>
      </c>
      <c r="L1135">
        <v>594</v>
      </c>
      <c r="M1135">
        <v>595</v>
      </c>
      <c r="N1135">
        <v>315</v>
      </c>
      <c r="O1135">
        <v>311</v>
      </c>
      <c r="P1135">
        <v>875</v>
      </c>
      <c r="Q1135">
        <v>96.823131122395679</v>
      </c>
      <c r="R1135">
        <v>4.7267987781349063</v>
      </c>
      <c r="U1135" t="str">
        <f>Tabelle2[[#This Row],[Kundenhierarchie 1]]&amp;Tabelle2[[#This Row],[Händler]]&amp;Tabelle2[[#This Row],[Kategorie]]&amp;Tabelle2[[#This Row],[Gruppe]]&amp;Tabelle2[[#This Row],[Name]]</f>
        <v>Edeka KonzernEdeka Südwest (ZL)GurkenGurken 212 / 370ml GlasGewürzgurken, 370ml, 10er</v>
      </c>
    </row>
    <row r="1136" spans="1:21">
      <c r="A1136" t="s">
        <v>16</v>
      </c>
      <c r="B1136" t="s">
        <v>23</v>
      </c>
      <c r="C1136" t="s">
        <v>7</v>
      </c>
      <c r="D1136" t="s">
        <v>228</v>
      </c>
      <c r="E1136" t="s">
        <v>236</v>
      </c>
      <c r="F1136">
        <v>19</v>
      </c>
      <c r="G1136" t="s">
        <v>63</v>
      </c>
      <c r="H1136">
        <v>1.6806722689075631E-3</v>
      </c>
      <c r="I1136">
        <v>0</v>
      </c>
      <c r="J1136">
        <v>0</v>
      </c>
      <c r="K1136">
        <v>0</v>
      </c>
      <c r="L1136">
        <v>1</v>
      </c>
      <c r="M1136">
        <v>595</v>
      </c>
      <c r="N1136">
        <v>1</v>
      </c>
      <c r="O1136">
        <v>0</v>
      </c>
      <c r="P1136">
        <v>875</v>
      </c>
      <c r="Q1136">
        <v>0</v>
      </c>
      <c r="R1136">
        <v>0</v>
      </c>
      <c r="U1136" t="str">
        <f>Tabelle2[[#This Row],[Kundenhierarchie 1]]&amp;Tabelle2[[#This Row],[Händler]]&amp;Tabelle2[[#This Row],[Kategorie]]&amp;Tabelle2[[#This Row],[Gruppe]]&amp;Tabelle2[[#This Row],[Name]]</f>
        <v>Edeka KonzernEdeka Südwest (ZL)GurkenGurken 212 / 370ml GlasHoniggurken, 370ml Glas 10er Tray</v>
      </c>
    </row>
    <row r="1137" spans="1:21">
      <c r="A1137" t="s">
        <v>16</v>
      </c>
      <c r="B1137" t="s">
        <v>23</v>
      </c>
      <c r="C1137" t="s">
        <v>7</v>
      </c>
      <c r="D1137" t="s">
        <v>228</v>
      </c>
      <c r="E1137" t="s">
        <v>237</v>
      </c>
      <c r="F1137">
        <v>12</v>
      </c>
      <c r="G1137" t="s">
        <v>51</v>
      </c>
      <c r="H1137">
        <v>0.99663865546218489</v>
      </c>
      <c r="I1137">
        <v>0.93968253968253967</v>
      </c>
      <c r="J1137">
        <v>48.52324784612312</v>
      </c>
      <c r="K1137">
        <v>-15.483675092139613</v>
      </c>
      <c r="L1137">
        <v>593</v>
      </c>
      <c r="M1137">
        <v>595</v>
      </c>
      <c r="N1137">
        <v>315</v>
      </c>
      <c r="O1137">
        <v>296</v>
      </c>
      <c r="P1137">
        <v>875</v>
      </c>
      <c r="Q1137">
        <v>59.568791630086196</v>
      </c>
      <c r="R1137">
        <v>-22.003738203329306</v>
      </c>
      <c r="U1137" t="str">
        <f>Tabelle2[[#This Row],[Kundenhierarchie 1]]&amp;Tabelle2[[#This Row],[Händler]]&amp;Tabelle2[[#This Row],[Kategorie]]&amp;Tabelle2[[#This Row],[Gruppe]]&amp;Tabelle2[[#This Row],[Name]]</f>
        <v>Edeka KonzernEdeka Südwest (ZL)GurkenGurken 212 / 370ml GlasKühne Sandwich Gurken, 370ml, Gl., 10er</v>
      </c>
    </row>
    <row r="1138" spans="1:21">
      <c r="A1138" t="s">
        <v>16</v>
      </c>
      <c r="B1138" t="s">
        <v>23</v>
      </c>
      <c r="C1138" t="s">
        <v>7</v>
      </c>
      <c r="D1138" t="s">
        <v>228</v>
      </c>
      <c r="E1138" t="s">
        <v>239</v>
      </c>
      <c r="F1138">
        <v>29</v>
      </c>
      <c r="G1138" t="s">
        <v>74</v>
      </c>
      <c r="H1138">
        <v>0.99831932773109244</v>
      </c>
      <c r="I1138">
        <v>0.95238095238095233</v>
      </c>
      <c r="J1138">
        <v>26.968549930570934</v>
      </c>
      <c r="K1138">
        <v>-27.244539237352008</v>
      </c>
      <c r="L1138">
        <v>594</v>
      </c>
      <c r="M1138">
        <v>595</v>
      </c>
      <c r="N1138">
        <v>315</v>
      </c>
      <c r="O1138">
        <v>300</v>
      </c>
      <c r="P1138">
        <v>875</v>
      </c>
      <c r="Q1138">
        <v>38.44685397856545</v>
      </c>
      <c r="R1138">
        <v>-36.211663773847128</v>
      </c>
      <c r="U1138" t="str">
        <f>Tabelle2[[#This Row],[Kundenhierarchie 1]]&amp;Tabelle2[[#This Row],[Händler]]&amp;Tabelle2[[#This Row],[Kategorie]]&amp;Tabelle2[[#This Row],[Gruppe]]&amp;Tabelle2[[#This Row],[Name]]</f>
        <v>Edeka KonzernEdeka Südwest (ZL)GurkenGurken 212 / 370ml GlasSalat Gurken, 370ml Gl. 10er Tray</v>
      </c>
    </row>
    <row r="1139" spans="1:21">
      <c r="A1139" t="s">
        <v>16</v>
      </c>
      <c r="B1139" t="s">
        <v>23</v>
      </c>
      <c r="C1139" t="s">
        <v>7</v>
      </c>
      <c r="D1139" t="s">
        <v>228</v>
      </c>
      <c r="E1139" t="s">
        <v>240</v>
      </c>
      <c r="F1139">
        <v>30</v>
      </c>
      <c r="G1139" t="s">
        <v>74</v>
      </c>
      <c r="H1139">
        <v>0</v>
      </c>
      <c r="I1139">
        <v>0</v>
      </c>
      <c r="J1139">
        <v>0</v>
      </c>
      <c r="K1139">
        <v>0</v>
      </c>
      <c r="L1139">
        <v>0</v>
      </c>
      <c r="M1139">
        <v>595</v>
      </c>
      <c r="N1139">
        <v>1</v>
      </c>
      <c r="O1139">
        <v>0</v>
      </c>
      <c r="P1139">
        <v>875</v>
      </c>
      <c r="Q1139">
        <v>0</v>
      </c>
      <c r="R1139">
        <v>0</v>
      </c>
      <c r="U1139" t="str">
        <f>Tabelle2[[#This Row],[Kundenhierarchie 1]]&amp;Tabelle2[[#This Row],[Händler]]&amp;Tabelle2[[#This Row],[Kategorie]]&amp;Tabelle2[[#This Row],[Gruppe]]&amp;Tabelle2[[#This Row],[Name]]</f>
        <v>Edeka KonzernEdeka Südwest (ZL)GurkenGurken 212 / 370ml GlasSchles. Gurkenhappen, 370ml Gl. 10er Tr.</v>
      </c>
    </row>
    <row r="1140" spans="1:21">
      <c r="A1140" t="s">
        <v>16</v>
      </c>
      <c r="B1140" t="s">
        <v>23</v>
      </c>
      <c r="C1140" t="s">
        <v>7</v>
      </c>
      <c r="D1140" t="s">
        <v>228</v>
      </c>
      <c r="E1140" t="s">
        <v>241</v>
      </c>
      <c r="F1140">
        <v>24</v>
      </c>
      <c r="G1140" t="s">
        <v>74</v>
      </c>
      <c r="H1140">
        <v>0</v>
      </c>
      <c r="I1140">
        <v>0</v>
      </c>
      <c r="J1140">
        <v>0</v>
      </c>
      <c r="K1140">
        <v>0</v>
      </c>
      <c r="L1140">
        <v>0</v>
      </c>
      <c r="M1140">
        <v>595</v>
      </c>
      <c r="N1140">
        <v>1</v>
      </c>
      <c r="O1140">
        <v>0</v>
      </c>
      <c r="P1140">
        <v>875</v>
      </c>
      <c r="Q1140">
        <v>0</v>
      </c>
      <c r="R1140">
        <v>0</v>
      </c>
      <c r="U1140" t="str">
        <f>Tabelle2[[#This Row],[Kundenhierarchie 1]]&amp;Tabelle2[[#This Row],[Händler]]&amp;Tabelle2[[#This Row],[Kategorie]]&amp;Tabelle2[[#This Row],[Gruppe]]&amp;Tabelle2[[#This Row],[Name]]</f>
        <v>Edeka KonzernEdeka Südwest (ZL)GurkenGurken 212 / 370ml GlasSenfgurken, 370ml Glas, 10er Tray</v>
      </c>
    </row>
    <row r="1141" spans="1:21">
      <c r="A1141" t="s">
        <v>16</v>
      </c>
      <c r="B1141" t="s">
        <v>23</v>
      </c>
      <c r="C1141" t="s">
        <v>7</v>
      </c>
      <c r="D1141" t="s">
        <v>228</v>
      </c>
      <c r="E1141" t="s">
        <v>242</v>
      </c>
      <c r="F1141">
        <v>21</v>
      </c>
      <c r="G1141" t="s">
        <v>63</v>
      </c>
      <c r="H1141">
        <v>0.34453781512605042</v>
      </c>
      <c r="I1141">
        <v>0.80132450331125826</v>
      </c>
      <c r="J1141">
        <v>31.68919990085373</v>
      </c>
      <c r="K1141">
        <v>31.68919990085373</v>
      </c>
      <c r="L1141">
        <v>205</v>
      </c>
      <c r="M1141">
        <v>595</v>
      </c>
      <c r="N1141">
        <v>151</v>
      </c>
      <c r="O1141">
        <v>121</v>
      </c>
      <c r="P1141">
        <v>875</v>
      </c>
      <c r="Q1141">
        <v>52.054547029862654</v>
      </c>
      <c r="R1141">
        <v>52.054547029862654</v>
      </c>
      <c r="U1141" t="str">
        <f>Tabelle2[[#This Row],[Kundenhierarchie 1]]&amp;Tabelle2[[#This Row],[Händler]]&amp;Tabelle2[[#This Row],[Kategorie]]&amp;Tabelle2[[#This Row],[Gruppe]]&amp;Tabelle2[[#This Row],[Name]]</f>
        <v>Edeka KonzernEdeka Südwest (ZL)GurkenGurken 212 / 370ml GlasWurstsalat Gurke, 370ml, 10er</v>
      </c>
    </row>
    <row r="1142" spans="1:21">
      <c r="A1142" t="s">
        <v>16</v>
      </c>
      <c r="B1142" t="s">
        <v>23</v>
      </c>
      <c r="C1142" t="s">
        <v>7</v>
      </c>
      <c r="D1142" t="s">
        <v>245</v>
      </c>
      <c r="E1142" t="s">
        <v>115</v>
      </c>
      <c r="F1142">
        <v>13</v>
      </c>
      <c r="G1142" t="s">
        <v>63</v>
      </c>
      <c r="H1142">
        <v>0</v>
      </c>
      <c r="I1142">
        <v>0</v>
      </c>
      <c r="J1142">
        <v>0</v>
      </c>
      <c r="K1142">
        <v>0</v>
      </c>
      <c r="L1142">
        <v>0</v>
      </c>
      <c r="M1142">
        <v>595</v>
      </c>
      <c r="N1142">
        <v>1</v>
      </c>
      <c r="O1142">
        <v>0</v>
      </c>
      <c r="P1142">
        <v>0</v>
      </c>
      <c r="Q1142">
        <v>0</v>
      </c>
      <c r="R1142">
        <v>0</v>
      </c>
      <c r="U1142" t="str">
        <f>Tabelle2[[#This Row],[Kundenhierarchie 1]]&amp;Tabelle2[[#This Row],[Händler]]&amp;Tabelle2[[#This Row],[Kategorie]]&amp;Tabelle2[[#This Row],[Gruppe]]&amp;Tabelle2[[#This Row],[Name]]</f>
        <v>Edeka KonzernEdeka Südwest (ZL)GurkenGurken 720ml GlasBaerlauchgurken, 720ml Glas 8er Tray</v>
      </c>
    </row>
    <row r="1143" spans="1:21">
      <c r="A1143" t="s">
        <v>16</v>
      </c>
      <c r="B1143" t="s">
        <v>23</v>
      </c>
      <c r="C1143" t="s">
        <v>7</v>
      </c>
      <c r="D1143" t="s">
        <v>245</v>
      </c>
      <c r="E1143" t="s">
        <v>243</v>
      </c>
      <c r="F1143">
        <v>13</v>
      </c>
      <c r="G1143" t="s">
        <v>63</v>
      </c>
      <c r="H1143">
        <v>0.99831932773109244</v>
      </c>
      <c r="I1143">
        <v>0.96190476190476193</v>
      </c>
      <c r="J1143">
        <v>68.808550712659923</v>
      </c>
      <c r="K1143">
        <v>-6.0689909545721701</v>
      </c>
      <c r="L1143">
        <v>594</v>
      </c>
      <c r="M1143">
        <v>595</v>
      </c>
      <c r="N1143">
        <v>315</v>
      </c>
      <c r="O1143">
        <v>303</v>
      </c>
      <c r="P1143">
        <v>875</v>
      </c>
      <c r="Q1143">
        <v>86.94324979567142</v>
      </c>
      <c r="R1143">
        <v>-1.3195884794599948</v>
      </c>
      <c r="U1143" t="str">
        <f>Tabelle2[[#This Row],[Kundenhierarchie 1]]&amp;Tabelle2[[#This Row],[Händler]]&amp;Tabelle2[[#This Row],[Kategorie]]&amp;Tabelle2[[#This Row],[Gruppe]]&amp;Tabelle2[[#This Row],[Name]]</f>
        <v>Edeka KonzernEdeka Südwest (ZL)GurkenGurken 720ml GlasBärlauchgurken CK, 720ml Glas</v>
      </c>
    </row>
    <row r="1144" spans="1:21">
      <c r="A1144" t="s">
        <v>16</v>
      </c>
      <c r="B1144" t="s">
        <v>23</v>
      </c>
      <c r="C1144" t="s">
        <v>7</v>
      </c>
      <c r="D1144" t="s">
        <v>245</v>
      </c>
      <c r="E1144" t="s">
        <v>244</v>
      </c>
      <c r="F1144">
        <v>7</v>
      </c>
      <c r="G1144" t="s">
        <v>51</v>
      </c>
      <c r="H1144">
        <v>0</v>
      </c>
      <c r="I1144">
        <v>0</v>
      </c>
      <c r="J1144">
        <v>0</v>
      </c>
      <c r="K1144">
        <v>0</v>
      </c>
      <c r="L1144">
        <v>0</v>
      </c>
      <c r="M1144">
        <v>595</v>
      </c>
      <c r="N1144">
        <v>1</v>
      </c>
      <c r="O1144">
        <v>0</v>
      </c>
      <c r="P1144">
        <v>0</v>
      </c>
      <c r="Q1144">
        <v>0</v>
      </c>
      <c r="R1144">
        <v>0</v>
      </c>
      <c r="U1144" t="str">
        <f>Tabelle2[[#This Row],[Kundenhierarchie 1]]&amp;Tabelle2[[#This Row],[Händler]]&amp;Tabelle2[[#This Row],[Kategorie]]&amp;Tabelle2[[#This Row],[Gruppe]]&amp;Tabelle2[[#This Row],[Name]]</f>
        <v>Edeka KonzernEdeka Südwest (ZL)GurkenGurken 720ml GlasDaenischer Gurkensalat,720ml Gl.,8er Tray</v>
      </c>
    </row>
    <row r="1145" spans="1:21">
      <c r="A1145" t="s">
        <v>16</v>
      </c>
      <c r="B1145" t="s">
        <v>23</v>
      </c>
      <c r="C1145" t="s">
        <v>7</v>
      </c>
      <c r="D1145" t="s">
        <v>245</v>
      </c>
      <c r="E1145" t="s">
        <v>246</v>
      </c>
      <c r="F1145">
        <v>7</v>
      </c>
      <c r="G1145" t="s">
        <v>51</v>
      </c>
      <c r="H1145">
        <v>0</v>
      </c>
      <c r="I1145">
        <v>0</v>
      </c>
      <c r="J1145">
        <v>0</v>
      </c>
      <c r="K1145">
        <v>-0.93565083320197806</v>
      </c>
      <c r="L1145">
        <v>0</v>
      </c>
      <c r="M1145">
        <v>595</v>
      </c>
      <c r="N1145">
        <v>1</v>
      </c>
      <c r="O1145">
        <v>0</v>
      </c>
      <c r="P1145">
        <v>875</v>
      </c>
      <c r="Q1145">
        <v>0</v>
      </c>
      <c r="R1145">
        <v>-0.92713301358732148</v>
      </c>
      <c r="U1145" t="str">
        <f>Tabelle2[[#This Row],[Kundenhierarchie 1]]&amp;Tabelle2[[#This Row],[Händler]]&amp;Tabelle2[[#This Row],[Kategorie]]&amp;Tabelle2[[#This Row],[Gruppe]]&amp;Tabelle2[[#This Row],[Name]]</f>
        <v>Edeka KonzernEdeka Südwest (ZL)GurkenGurken 720ml GlasDänischer Gurkensalat, 720ml Glas</v>
      </c>
    </row>
    <row r="1146" spans="1:21">
      <c r="A1146" t="s">
        <v>16</v>
      </c>
      <c r="B1146" t="s">
        <v>23</v>
      </c>
      <c r="C1146" t="s">
        <v>7</v>
      </c>
      <c r="D1146" t="s">
        <v>245</v>
      </c>
      <c r="E1146" t="s">
        <v>247</v>
      </c>
      <c r="F1146">
        <v>27</v>
      </c>
      <c r="G1146" t="s">
        <v>74</v>
      </c>
      <c r="H1146">
        <v>0.99831932773109244</v>
      </c>
      <c r="I1146">
        <v>0.98095238095238091</v>
      </c>
      <c r="J1146">
        <v>79.024174403345924</v>
      </c>
      <c r="K1146">
        <v>4.4442852293931105</v>
      </c>
      <c r="L1146">
        <v>594</v>
      </c>
      <c r="M1146">
        <v>595</v>
      </c>
      <c r="N1146">
        <v>315</v>
      </c>
      <c r="O1146">
        <v>309</v>
      </c>
      <c r="P1146">
        <v>875</v>
      </c>
      <c r="Q1146">
        <v>89.255335386992684</v>
      </c>
      <c r="R1146">
        <v>1.1835832944342002</v>
      </c>
      <c r="U1146" t="str">
        <f>Tabelle2[[#This Row],[Kundenhierarchie 1]]&amp;Tabelle2[[#This Row],[Händler]]&amp;Tabelle2[[#This Row],[Kategorie]]&amp;Tabelle2[[#This Row],[Gruppe]]&amp;Tabelle2[[#This Row],[Name]]</f>
        <v>Edeka KonzernEdeka Südwest (ZL)GurkenGurken 720ml GlasDillschnitten, 720ml Glas</v>
      </c>
    </row>
    <row r="1147" spans="1:21">
      <c r="A1147" t="s">
        <v>16</v>
      </c>
      <c r="B1147" t="s">
        <v>23</v>
      </c>
      <c r="C1147" t="s">
        <v>7</v>
      </c>
      <c r="D1147" t="s">
        <v>245</v>
      </c>
      <c r="E1147" t="s">
        <v>107</v>
      </c>
      <c r="F1147">
        <v>27</v>
      </c>
      <c r="G1147" t="s">
        <v>74</v>
      </c>
      <c r="H1147">
        <v>0</v>
      </c>
      <c r="I1147">
        <v>0</v>
      </c>
      <c r="J1147">
        <v>0</v>
      </c>
      <c r="K1147">
        <v>0</v>
      </c>
      <c r="L1147">
        <v>0</v>
      </c>
      <c r="M1147">
        <v>595</v>
      </c>
      <c r="N1147">
        <v>1</v>
      </c>
      <c r="O1147">
        <v>0</v>
      </c>
      <c r="P1147">
        <v>0</v>
      </c>
      <c r="Q1147">
        <v>0</v>
      </c>
      <c r="R1147">
        <v>0</v>
      </c>
      <c r="U1147" t="str">
        <f>Tabelle2[[#This Row],[Kundenhierarchie 1]]&amp;Tabelle2[[#This Row],[Händler]]&amp;Tabelle2[[#This Row],[Kategorie]]&amp;Tabelle2[[#This Row],[Gruppe]]&amp;Tabelle2[[#This Row],[Name]]</f>
        <v>Edeka KonzernEdeka Südwest (ZL)GurkenGurken 720ml GlasDillschnitten, 720ml Glas, 8er Tray</v>
      </c>
    </row>
    <row r="1148" spans="1:21">
      <c r="A1148" t="s">
        <v>16</v>
      </c>
      <c r="B1148" t="s">
        <v>23</v>
      </c>
      <c r="C1148" t="s">
        <v>7</v>
      </c>
      <c r="D1148" t="s">
        <v>245</v>
      </c>
      <c r="E1148" t="s">
        <v>248</v>
      </c>
      <c r="F1148">
        <v>4</v>
      </c>
      <c r="G1148" t="s">
        <v>51</v>
      </c>
      <c r="H1148">
        <v>0.99831932773109244</v>
      </c>
      <c r="I1148">
        <v>0.99682539682539684</v>
      </c>
      <c r="J1148">
        <v>97.419811617313698</v>
      </c>
      <c r="K1148">
        <v>-0.43048935439080088</v>
      </c>
      <c r="L1148">
        <v>594</v>
      </c>
      <c r="M1148">
        <v>595</v>
      </c>
      <c r="N1148">
        <v>315</v>
      </c>
      <c r="O1148">
        <v>314</v>
      </c>
      <c r="P1148">
        <v>875</v>
      </c>
      <c r="Q1148">
        <v>99.724418422231238</v>
      </c>
      <c r="R1148">
        <v>0.87587021436969792</v>
      </c>
      <c r="U1148" t="str">
        <f>Tabelle2[[#This Row],[Kundenhierarchie 1]]&amp;Tabelle2[[#This Row],[Händler]]&amp;Tabelle2[[#This Row],[Kategorie]]&amp;Tabelle2[[#This Row],[Gruppe]]&amp;Tabelle2[[#This Row],[Name]]</f>
        <v>Edeka KonzernEdeka Südwest (ZL)GurkenGurken 720ml GlasGewürzgurken, 720ml, 12er</v>
      </c>
    </row>
    <row r="1149" spans="1:21">
      <c r="A1149" t="s">
        <v>16</v>
      </c>
      <c r="B1149" t="s">
        <v>23</v>
      </c>
      <c r="C1149" t="s">
        <v>7</v>
      </c>
      <c r="D1149" t="s">
        <v>245</v>
      </c>
      <c r="E1149" t="s">
        <v>249</v>
      </c>
      <c r="F1149">
        <v>26</v>
      </c>
      <c r="G1149" t="s">
        <v>74</v>
      </c>
      <c r="H1149">
        <v>0.99831932773109244</v>
      </c>
      <c r="I1149">
        <v>0.98730158730158735</v>
      </c>
      <c r="J1149">
        <v>67.255922564603082</v>
      </c>
      <c r="K1149">
        <v>-4.1155171584223229</v>
      </c>
      <c r="L1149">
        <v>594</v>
      </c>
      <c r="M1149">
        <v>595</v>
      </c>
      <c r="N1149">
        <v>315</v>
      </c>
      <c r="O1149">
        <v>311</v>
      </c>
      <c r="P1149">
        <v>875</v>
      </c>
      <c r="Q1149">
        <v>81.928187582387864</v>
      </c>
      <c r="R1149">
        <v>-1.0364229533939948</v>
      </c>
      <c r="U1149" t="str">
        <f>Tabelle2[[#This Row],[Kundenhierarchie 1]]&amp;Tabelle2[[#This Row],[Händler]]&amp;Tabelle2[[#This Row],[Kategorie]]&amp;Tabelle2[[#This Row],[Gruppe]]&amp;Tabelle2[[#This Row],[Name]]</f>
        <v>Edeka KonzernEdeka Südwest (ZL)GurkenGurken 720ml GlasGurken Moskauer Art CK, 720ml Glas</v>
      </c>
    </row>
    <row r="1150" spans="1:21">
      <c r="A1150" t="s">
        <v>16</v>
      </c>
      <c r="B1150" t="s">
        <v>23</v>
      </c>
      <c r="C1150" t="s">
        <v>7</v>
      </c>
      <c r="D1150" t="s">
        <v>245</v>
      </c>
      <c r="E1150" t="s">
        <v>101</v>
      </c>
      <c r="F1150">
        <v>26</v>
      </c>
      <c r="G1150" t="s">
        <v>74</v>
      </c>
      <c r="H1150">
        <v>0</v>
      </c>
      <c r="I1150">
        <v>0</v>
      </c>
      <c r="J1150">
        <v>0</v>
      </c>
      <c r="K1150">
        <v>0</v>
      </c>
      <c r="L1150">
        <v>0</v>
      </c>
      <c r="M1150">
        <v>595</v>
      </c>
      <c r="N1150">
        <v>1</v>
      </c>
      <c r="O1150">
        <v>0</v>
      </c>
      <c r="P1150">
        <v>0</v>
      </c>
      <c r="Q1150">
        <v>0</v>
      </c>
      <c r="R1150">
        <v>0</v>
      </c>
      <c r="U1150" t="str">
        <f>Tabelle2[[#This Row],[Kundenhierarchie 1]]&amp;Tabelle2[[#This Row],[Händler]]&amp;Tabelle2[[#This Row],[Kategorie]]&amp;Tabelle2[[#This Row],[Gruppe]]&amp;Tabelle2[[#This Row],[Name]]</f>
        <v>Edeka KonzernEdeka Südwest (ZL)GurkenGurken 720ml GlasGurken Moskauer Art, 720ml Glas 8er Tray</v>
      </c>
    </row>
    <row r="1151" spans="1:21">
      <c r="A1151" t="s">
        <v>16</v>
      </c>
      <c r="B1151" t="s">
        <v>23</v>
      </c>
      <c r="C1151" t="s">
        <v>7</v>
      </c>
      <c r="D1151" t="s">
        <v>245</v>
      </c>
      <c r="E1151" t="s">
        <v>250</v>
      </c>
      <c r="F1151">
        <v>17</v>
      </c>
      <c r="G1151" t="s">
        <v>63</v>
      </c>
      <c r="H1151">
        <v>0.99831932773109244</v>
      </c>
      <c r="I1151">
        <v>0.96507936507936509</v>
      </c>
      <c r="J1151">
        <v>83.937796444375522</v>
      </c>
      <c r="K1151">
        <v>-3.368093908529787</v>
      </c>
      <c r="L1151">
        <v>594</v>
      </c>
      <c r="M1151">
        <v>595</v>
      </c>
      <c r="N1151">
        <v>315</v>
      </c>
      <c r="O1151">
        <v>304</v>
      </c>
      <c r="P1151">
        <v>875</v>
      </c>
      <c r="Q1151">
        <v>95.09425890004934</v>
      </c>
      <c r="R1151">
        <v>-0.10275956413850906</v>
      </c>
      <c r="U1151" t="str">
        <f>Tabelle2[[#This Row],[Kundenhierarchie 1]]&amp;Tabelle2[[#This Row],[Händler]]&amp;Tabelle2[[#This Row],[Kategorie]]&amp;Tabelle2[[#This Row],[Gruppe]]&amp;Tabelle2[[#This Row],[Name]]</f>
        <v>Edeka KonzernEdeka Südwest (ZL)GurkenGurken 720ml GlasGurken Ungarische Art CK, 720ml Glas</v>
      </c>
    </row>
    <row r="1152" spans="1:21">
      <c r="A1152" t="s">
        <v>16</v>
      </c>
      <c r="B1152" t="s">
        <v>23</v>
      </c>
      <c r="C1152" t="s">
        <v>7</v>
      </c>
      <c r="D1152" t="s">
        <v>245</v>
      </c>
      <c r="E1152" t="s">
        <v>251</v>
      </c>
      <c r="F1152">
        <v>17</v>
      </c>
      <c r="G1152" t="s">
        <v>63</v>
      </c>
      <c r="H1152">
        <v>0</v>
      </c>
      <c r="I1152">
        <v>0</v>
      </c>
      <c r="J1152">
        <v>0</v>
      </c>
      <c r="K1152">
        <v>0</v>
      </c>
      <c r="L1152">
        <v>0</v>
      </c>
      <c r="M1152">
        <v>595</v>
      </c>
      <c r="N1152">
        <v>1</v>
      </c>
      <c r="O1152">
        <v>0</v>
      </c>
      <c r="P1152">
        <v>0</v>
      </c>
      <c r="Q1152">
        <v>0</v>
      </c>
      <c r="R1152">
        <v>0</v>
      </c>
      <c r="U1152" t="str">
        <f>Tabelle2[[#This Row],[Kundenhierarchie 1]]&amp;Tabelle2[[#This Row],[Händler]]&amp;Tabelle2[[#This Row],[Kategorie]]&amp;Tabelle2[[#This Row],[Gruppe]]&amp;Tabelle2[[#This Row],[Name]]</f>
        <v>Edeka KonzernEdeka Südwest (ZL)GurkenGurken 720ml GlasGurken Ungarische Art,720ml Gl. 8er Tray</v>
      </c>
    </row>
    <row r="1153" spans="1:21">
      <c r="A1153" t="s">
        <v>16</v>
      </c>
      <c r="B1153" t="s">
        <v>23</v>
      </c>
      <c r="C1153" t="s">
        <v>7</v>
      </c>
      <c r="D1153" t="s">
        <v>245</v>
      </c>
      <c r="E1153" t="s">
        <v>252</v>
      </c>
      <c r="F1153">
        <v>14</v>
      </c>
      <c r="G1153" t="s">
        <v>63</v>
      </c>
      <c r="H1153">
        <v>1.6806722689075631E-3</v>
      </c>
      <c r="I1153">
        <v>0</v>
      </c>
      <c r="J1153">
        <v>0</v>
      </c>
      <c r="K1153">
        <v>0</v>
      </c>
      <c r="L1153">
        <v>1</v>
      </c>
      <c r="M1153">
        <v>595</v>
      </c>
      <c r="N1153">
        <v>1</v>
      </c>
      <c r="O1153">
        <v>0</v>
      </c>
      <c r="P1153">
        <v>875</v>
      </c>
      <c r="Q1153">
        <v>0</v>
      </c>
      <c r="R1153">
        <v>0</v>
      </c>
      <c r="U1153" t="str">
        <f>Tabelle2[[#This Row],[Kundenhierarchie 1]]&amp;Tabelle2[[#This Row],[Händler]]&amp;Tabelle2[[#This Row],[Kategorie]]&amp;Tabelle2[[#This Row],[Gruppe]]&amp;Tabelle2[[#This Row],[Name]]</f>
        <v>Edeka KonzernEdeka Südwest (ZL)GurkenGurken 720ml GlasGurkenviertel, 720ml Glas</v>
      </c>
    </row>
    <row r="1154" spans="1:21">
      <c r="A1154" t="s">
        <v>16</v>
      </c>
      <c r="B1154" t="s">
        <v>23</v>
      </c>
      <c r="C1154" t="s">
        <v>7</v>
      </c>
      <c r="D1154" t="s">
        <v>245</v>
      </c>
      <c r="E1154" t="s">
        <v>111</v>
      </c>
      <c r="F1154">
        <v>14</v>
      </c>
      <c r="G1154" t="s">
        <v>63</v>
      </c>
      <c r="H1154">
        <v>0</v>
      </c>
      <c r="I1154">
        <v>0</v>
      </c>
      <c r="J1154">
        <v>0</v>
      </c>
      <c r="K1154">
        <v>0</v>
      </c>
      <c r="L1154">
        <v>0</v>
      </c>
      <c r="M1154">
        <v>595</v>
      </c>
      <c r="N1154">
        <v>1</v>
      </c>
      <c r="O1154">
        <v>0</v>
      </c>
      <c r="P1154">
        <v>0</v>
      </c>
      <c r="Q1154">
        <v>0</v>
      </c>
      <c r="R1154">
        <v>0</v>
      </c>
      <c r="U1154" t="str">
        <f>Tabelle2[[#This Row],[Kundenhierarchie 1]]&amp;Tabelle2[[#This Row],[Händler]]&amp;Tabelle2[[#This Row],[Kategorie]]&amp;Tabelle2[[#This Row],[Gruppe]]&amp;Tabelle2[[#This Row],[Name]]</f>
        <v>Edeka KonzernEdeka Südwest (ZL)GurkenGurken 720ml GlasGurkenviertel, 720ml Glas 8er Tray</v>
      </c>
    </row>
    <row r="1155" spans="1:21">
      <c r="A1155" t="s">
        <v>16</v>
      </c>
      <c r="B1155" t="s">
        <v>23</v>
      </c>
      <c r="C1155" t="s">
        <v>7</v>
      </c>
      <c r="D1155" t="s">
        <v>245</v>
      </c>
      <c r="E1155" t="s">
        <v>253</v>
      </c>
      <c r="F1155">
        <v>10</v>
      </c>
      <c r="G1155" t="s">
        <v>51</v>
      </c>
      <c r="H1155">
        <v>0.99831932773109244</v>
      </c>
      <c r="I1155">
        <v>0.89523809523809528</v>
      </c>
      <c r="J1155">
        <v>76.063739418762594</v>
      </c>
      <c r="K1155">
        <v>-1.3714369308872758</v>
      </c>
      <c r="L1155">
        <v>594</v>
      </c>
      <c r="M1155">
        <v>595</v>
      </c>
      <c r="N1155">
        <v>315</v>
      </c>
      <c r="O1155">
        <v>282</v>
      </c>
      <c r="P1155">
        <v>875</v>
      </c>
      <c r="Q1155">
        <v>85.949392439269772</v>
      </c>
      <c r="R1155">
        <v>-0.66808540941806882</v>
      </c>
      <c r="U1155" t="str">
        <f>Tabelle2[[#This Row],[Kundenhierarchie 1]]&amp;Tabelle2[[#This Row],[Händler]]&amp;Tabelle2[[#This Row],[Kategorie]]&amp;Tabelle2[[#This Row],[Gruppe]]&amp;Tabelle2[[#This Row],[Name]]</f>
        <v>Edeka KonzernEdeka Südwest (ZL)GurkenGurken 720ml GlasSalzdillgurken, 720ml Glas</v>
      </c>
    </row>
    <row r="1156" spans="1:21">
      <c r="A1156" t="s">
        <v>16</v>
      </c>
      <c r="B1156" t="s">
        <v>23</v>
      </c>
      <c r="C1156" t="s">
        <v>7</v>
      </c>
      <c r="D1156" t="s">
        <v>245</v>
      </c>
      <c r="E1156" t="s">
        <v>254</v>
      </c>
      <c r="F1156">
        <v>10</v>
      </c>
      <c r="G1156" t="s">
        <v>51</v>
      </c>
      <c r="H1156">
        <v>0</v>
      </c>
      <c r="I1156">
        <v>0</v>
      </c>
      <c r="J1156">
        <v>0</v>
      </c>
      <c r="K1156">
        <v>0</v>
      </c>
      <c r="L1156">
        <v>0</v>
      </c>
      <c r="M1156">
        <v>595</v>
      </c>
      <c r="N1156">
        <v>1</v>
      </c>
      <c r="O1156">
        <v>0</v>
      </c>
      <c r="P1156">
        <v>0</v>
      </c>
      <c r="Q1156">
        <v>0</v>
      </c>
      <c r="R1156">
        <v>0</v>
      </c>
      <c r="U1156" t="str">
        <f>Tabelle2[[#This Row],[Kundenhierarchie 1]]&amp;Tabelle2[[#This Row],[Händler]]&amp;Tabelle2[[#This Row],[Kategorie]]&amp;Tabelle2[[#This Row],[Gruppe]]&amp;Tabelle2[[#This Row],[Name]]</f>
        <v>Edeka KonzernEdeka Südwest (ZL)GurkenGurken 720ml GlasSalzdillgurken, 720ml Glas, 8er Tray</v>
      </c>
    </row>
    <row r="1157" spans="1:21">
      <c r="A1157" t="s">
        <v>16</v>
      </c>
      <c r="B1157" t="s">
        <v>23</v>
      </c>
      <c r="C1157" t="s">
        <v>7</v>
      </c>
      <c r="D1157" t="s">
        <v>245</v>
      </c>
      <c r="E1157" t="s">
        <v>255</v>
      </c>
      <c r="F1157">
        <v>11</v>
      </c>
      <c r="G1157" t="s">
        <v>51</v>
      </c>
      <c r="H1157">
        <v>0</v>
      </c>
      <c r="I1157">
        <v>0</v>
      </c>
      <c r="J1157">
        <v>0</v>
      </c>
      <c r="K1157">
        <v>0</v>
      </c>
      <c r="L1157">
        <v>0</v>
      </c>
      <c r="M1157">
        <v>595</v>
      </c>
      <c r="N1157">
        <v>1</v>
      </c>
      <c r="O1157">
        <v>0</v>
      </c>
      <c r="P1157">
        <v>0</v>
      </c>
      <c r="Q1157">
        <v>0</v>
      </c>
      <c r="R1157">
        <v>0</v>
      </c>
      <c r="U1157" t="str">
        <f>Tabelle2[[#This Row],[Kundenhierarchie 1]]&amp;Tabelle2[[#This Row],[Händler]]&amp;Tabelle2[[#This Row],[Kategorie]]&amp;Tabelle2[[#This Row],[Gruppe]]&amp;Tabelle2[[#This Row],[Name]]</f>
        <v>Edeka KonzernEdeka Südwest (ZL)GurkenGurken 720ml GlasSchles. Gurkenhappen, 720ml Gl., 8er Tr.</v>
      </c>
    </row>
    <row r="1158" spans="1:21">
      <c r="A1158" t="s">
        <v>16</v>
      </c>
      <c r="B1158" t="s">
        <v>23</v>
      </c>
      <c r="C1158" t="s">
        <v>7</v>
      </c>
      <c r="D1158" t="s">
        <v>245</v>
      </c>
      <c r="E1158" t="s">
        <v>256</v>
      </c>
      <c r="F1158">
        <v>11</v>
      </c>
      <c r="G1158" t="s">
        <v>51</v>
      </c>
      <c r="H1158">
        <v>0.99831932773109244</v>
      </c>
      <c r="I1158">
        <v>0.99365079365079367</v>
      </c>
      <c r="J1158">
        <v>86.083081327720151</v>
      </c>
      <c r="K1158">
        <v>8.2697344565710296</v>
      </c>
      <c r="L1158">
        <v>594</v>
      </c>
      <c r="M1158">
        <v>595</v>
      </c>
      <c r="N1158">
        <v>315</v>
      </c>
      <c r="O1158">
        <v>313</v>
      </c>
      <c r="P1158">
        <v>875</v>
      </c>
      <c r="Q1158">
        <v>95.446396134621764</v>
      </c>
      <c r="R1158">
        <v>6.1569882493407277</v>
      </c>
      <c r="U1158" t="str">
        <f>Tabelle2[[#This Row],[Kundenhierarchie 1]]&amp;Tabelle2[[#This Row],[Händler]]&amp;Tabelle2[[#This Row],[Kategorie]]&amp;Tabelle2[[#This Row],[Gruppe]]&amp;Tabelle2[[#This Row],[Name]]</f>
        <v>Edeka KonzernEdeka Südwest (ZL)GurkenGurken 720ml GlasSchles. Gurkenhappen, 720ml Glas</v>
      </c>
    </row>
    <row r="1159" spans="1:21">
      <c r="A1159" t="s">
        <v>16</v>
      </c>
      <c r="B1159" t="s">
        <v>23</v>
      </c>
      <c r="C1159" t="s">
        <v>7</v>
      </c>
      <c r="D1159" t="s">
        <v>259</v>
      </c>
      <c r="E1159" t="s">
        <v>257</v>
      </c>
      <c r="F1159">
        <v>25</v>
      </c>
      <c r="G1159" t="s">
        <v>74</v>
      </c>
      <c r="H1159">
        <v>0.99831932773109244</v>
      </c>
      <c r="I1159">
        <v>0.93015873015873018</v>
      </c>
      <c r="J1159">
        <v>34.650910201326326</v>
      </c>
      <c r="K1159">
        <v>-13.924762198947779</v>
      </c>
      <c r="L1159">
        <v>594</v>
      </c>
      <c r="M1159">
        <v>595</v>
      </c>
      <c r="N1159">
        <v>315</v>
      </c>
      <c r="O1159">
        <v>293</v>
      </c>
      <c r="P1159">
        <v>875</v>
      </c>
      <c r="Q1159">
        <v>51.124630725492786</v>
      </c>
      <c r="R1159">
        <v>-12.112203001466952</v>
      </c>
      <c r="U1159" t="str">
        <f>Tabelle2[[#This Row],[Kundenhierarchie 1]]&amp;Tabelle2[[#This Row],[Händler]]&amp;Tabelle2[[#This Row],[Kategorie]]&amp;Tabelle2[[#This Row],[Gruppe]]&amp;Tabelle2[[#This Row],[Name]]</f>
        <v>Edeka KonzernEdeka Südwest (ZL)GurkenGurken Pure 327mlPure Cornichons Blütenhonig, 10x327ml Gl</v>
      </c>
    </row>
    <row r="1160" spans="1:21">
      <c r="A1160" t="s">
        <v>16</v>
      </c>
      <c r="B1160" t="s">
        <v>23</v>
      </c>
      <c r="C1160" t="s">
        <v>7</v>
      </c>
      <c r="D1160" t="s">
        <v>259</v>
      </c>
      <c r="E1160" t="s">
        <v>258</v>
      </c>
      <c r="F1160">
        <v>28</v>
      </c>
      <c r="G1160" t="s">
        <v>74</v>
      </c>
      <c r="H1160">
        <v>0.99831932773109244</v>
      </c>
      <c r="I1160">
        <v>0.94285714285714284</v>
      </c>
      <c r="J1160">
        <v>38.150794304850152</v>
      </c>
      <c r="K1160">
        <v>-9.5568202251360468</v>
      </c>
      <c r="L1160">
        <v>594</v>
      </c>
      <c r="M1160">
        <v>595</v>
      </c>
      <c r="N1160">
        <v>315</v>
      </c>
      <c r="O1160">
        <v>297</v>
      </c>
      <c r="P1160">
        <v>875</v>
      </c>
      <c r="Q1160">
        <v>53.279423463188351</v>
      </c>
      <c r="R1160">
        <v>-11.890298717567774</v>
      </c>
      <c r="U1160" t="str">
        <f>Tabelle2[[#This Row],[Kundenhierarchie 1]]&amp;Tabelle2[[#This Row],[Händler]]&amp;Tabelle2[[#This Row],[Kategorie]]&amp;Tabelle2[[#This Row],[Gruppe]]&amp;Tabelle2[[#This Row],[Name]]</f>
        <v>Edeka KonzernEdeka Südwest (ZL)GurkenGurken Pure 327mlPure Cornichons Jalapeño, 10x327ml Gl.</v>
      </c>
    </row>
    <row r="1161" spans="1:21">
      <c r="A1161" t="s">
        <v>16</v>
      </c>
      <c r="B1161" t="s">
        <v>23</v>
      </c>
      <c r="C1161" t="s">
        <v>7</v>
      </c>
      <c r="D1161" t="s">
        <v>259</v>
      </c>
      <c r="E1161" t="s">
        <v>260</v>
      </c>
      <c r="F1161">
        <v>23</v>
      </c>
      <c r="G1161" t="s">
        <v>63</v>
      </c>
      <c r="H1161">
        <v>0.99831932773109244</v>
      </c>
      <c r="I1161">
        <v>0.92063492063492058</v>
      </c>
      <c r="J1161">
        <v>45.903806312224532</v>
      </c>
      <c r="K1161">
        <v>-5.0240578458668486</v>
      </c>
      <c r="L1161">
        <v>594</v>
      </c>
      <c r="M1161">
        <v>595</v>
      </c>
      <c r="N1161">
        <v>315</v>
      </c>
      <c r="O1161">
        <v>290</v>
      </c>
      <c r="P1161">
        <v>875</v>
      </c>
      <c r="Q1161">
        <v>60.437687406986193</v>
      </c>
      <c r="R1161">
        <v>-4.734043047497714</v>
      </c>
      <c r="U1161" t="str">
        <f>Tabelle2[[#This Row],[Kundenhierarchie 1]]&amp;Tabelle2[[#This Row],[Händler]]&amp;Tabelle2[[#This Row],[Kategorie]]&amp;Tabelle2[[#This Row],[Gruppe]]&amp;Tabelle2[[#This Row],[Name]]</f>
        <v>Edeka KonzernEdeka Südwest (ZL)GurkenGurken Pure 327mlPure Cornichons Kräuter, 10x327ml Gl.</v>
      </c>
    </row>
    <row r="1162" spans="1:21">
      <c r="A1162" t="s">
        <v>16</v>
      </c>
      <c r="B1162" t="s">
        <v>23</v>
      </c>
      <c r="C1162" t="s">
        <v>7</v>
      </c>
      <c r="D1162" t="s">
        <v>261</v>
      </c>
      <c r="E1162" t="s">
        <v>126</v>
      </c>
      <c r="F1162">
        <v>5</v>
      </c>
      <c r="G1162" t="s">
        <v>51</v>
      </c>
      <c r="H1162">
        <v>0.99831932773109244</v>
      </c>
      <c r="I1162">
        <v>0.99365079365079367</v>
      </c>
      <c r="J1162">
        <v>68.486457383657537</v>
      </c>
      <c r="K1162">
        <v>7.6551132125292822</v>
      </c>
      <c r="L1162">
        <v>594</v>
      </c>
      <c r="M1162">
        <v>595</v>
      </c>
      <c r="N1162">
        <v>315</v>
      </c>
      <c r="O1162">
        <v>313</v>
      </c>
      <c r="P1162">
        <v>875</v>
      </c>
      <c r="Q1162">
        <v>77.130151344864331</v>
      </c>
      <c r="R1162">
        <v>8.755551215404239</v>
      </c>
      <c r="U1162" t="str">
        <f>Tabelle2[[#This Row],[Kundenhierarchie 1]]&amp;Tabelle2[[#This Row],[Händler]]&amp;Tabelle2[[#This Row],[Kategorie]]&amp;Tabelle2[[#This Row],[Gruppe]]&amp;Tabelle2[[#This Row],[Name]]</f>
        <v>Edeka KonzernEdeka Südwest (ZL)GurkenSchlemmertöpfchen 580ml GlasSchlemmert. Bals. Bianco, 580ml, 12er</v>
      </c>
    </row>
    <row r="1163" spans="1:21">
      <c r="A1163" t="s">
        <v>16</v>
      </c>
      <c r="B1163" t="s">
        <v>23</v>
      </c>
      <c r="C1163" t="s">
        <v>7</v>
      </c>
      <c r="D1163" t="s">
        <v>261</v>
      </c>
      <c r="E1163" t="s">
        <v>127</v>
      </c>
      <c r="F1163">
        <v>5</v>
      </c>
      <c r="G1163" t="s">
        <v>51</v>
      </c>
      <c r="H1163">
        <v>0</v>
      </c>
      <c r="I1163">
        <v>0</v>
      </c>
      <c r="J1163">
        <v>0</v>
      </c>
      <c r="K1163">
        <v>0</v>
      </c>
      <c r="L1163">
        <v>0</v>
      </c>
      <c r="M1163">
        <v>595</v>
      </c>
      <c r="N1163">
        <v>1</v>
      </c>
      <c r="O1163">
        <v>0</v>
      </c>
      <c r="P1163">
        <v>0</v>
      </c>
      <c r="Q1163">
        <v>0</v>
      </c>
      <c r="R1163">
        <v>0</v>
      </c>
      <c r="U1163" t="str">
        <f>Tabelle2[[#This Row],[Kundenhierarchie 1]]&amp;Tabelle2[[#This Row],[Händler]]&amp;Tabelle2[[#This Row],[Kategorie]]&amp;Tabelle2[[#This Row],[Gruppe]]&amp;Tabelle2[[#This Row],[Name]]</f>
        <v>Edeka KonzernEdeka Südwest (ZL)GurkenSchlemmertöpfchen 580ml GlasSchlemmert. Bals. Bianco, 580ml, 8er</v>
      </c>
    </row>
    <row r="1164" spans="1:21">
      <c r="A1164" t="s">
        <v>16</v>
      </c>
      <c r="B1164" t="s">
        <v>23</v>
      </c>
      <c r="C1164" t="s">
        <v>7</v>
      </c>
      <c r="D1164" t="s">
        <v>261</v>
      </c>
      <c r="E1164" t="s">
        <v>122</v>
      </c>
      <c r="F1164">
        <v>6</v>
      </c>
      <c r="G1164" t="s">
        <v>51</v>
      </c>
      <c r="H1164">
        <v>0.99831932773109244</v>
      </c>
      <c r="I1164">
        <v>0.99682539682539684</v>
      </c>
      <c r="J1164">
        <v>64.461350791520871</v>
      </c>
      <c r="K1164">
        <v>1.2357555409469021</v>
      </c>
      <c r="L1164">
        <v>594</v>
      </c>
      <c r="M1164">
        <v>595</v>
      </c>
      <c r="N1164">
        <v>315</v>
      </c>
      <c r="O1164">
        <v>314</v>
      </c>
      <c r="P1164">
        <v>875</v>
      </c>
      <c r="Q1164">
        <v>72.392208357364055</v>
      </c>
      <c r="R1164">
        <v>3.9218181115078465</v>
      </c>
      <c r="U1164" t="str">
        <f>Tabelle2[[#This Row],[Kundenhierarchie 1]]&amp;Tabelle2[[#This Row],[Händler]]&amp;Tabelle2[[#This Row],[Kategorie]]&amp;Tabelle2[[#This Row],[Gruppe]]&amp;Tabelle2[[#This Row],[Name]]</f>
        <v>Edeka KonzernEdeka Südwest (ZL)GurkenSchlemmertöpfchen 580ml GlasSchlemmert. Chili, 580ml, 12er</v>
      </c>
    </row>
    <row r="1165" spans="1:21">
      <c r="A1165" t="s">
        <v>16</v>
      </c>
      <c r="B1165" t="s">
        <v>23</v>
      </c>
      <c r="C1165" t="s">
        <v>7</v>
      </c>
      <c r="D1165" t="s">
        <v>261</v>
      </c>
      <c r="E1165" t="s">
        <v>123</v>
      </c>
      <c r="F1165">
        <v>6</v>
      </c>
      <c r="G1165" t="s">
        <v>51</v>
      </c>
      <c r="H1165">
        <v>0</v>
      </c>
      <c r="I1165">
        <v>0</v>
      </c>
      <c r="J1165">
        <v>0</v>
      </c>
      <c r="K1165">
        <v>0</v>
      </c>
      <c r="L1165">
        <v>0</v>
      </c>
      <c r="M1165">
        <v>595</v>
      </c>
      <c r="N1165">
        <v>1</v>
      </c>
      <c r="O1165">
        <v>0</v>
      </c>
      <c r="P1165">
        <v>0</v>
      </c>
      <c r="Q1165">
        <v>0</v>
      </c>
      <c r="R1165">
        <v>0</v>
      </c>
      <c r="U1165" t="str">
        <f>Tabelle2[[#This Row],[Kundenhierarchie 1]]&amp;Tabelle2[[#This Row],[Händler]]&amp;Tabelle2[[#This Row],[Kategorie]]&amp;Tabelle2[[#This Row],[Gruppe]]&amp;Tabelle2[[#This Row],[Name]]</f>
        <v>Edeka KonzernEdeka Südwest (ZL)GurkenSchlemmertöpfchen 580ml GlasSchlemmert. Chili, 580ml, 8er</v>
      </c>
    </row>
    <row r="1166" spans="1:21">
      <c r="A1166" t="s">
        <v>16</v>
      </c>
      <c r="B1166" t="s">
        <v>23</v>
      </c>
      <c r="C1166" t="s">
        <v>7</v>
      </c>
      <c r="D1166" t="s">
        <v>261</v>
      </c>
      <c r="E1166" t="s">
        <v>124</v>
      </c>
      <c r="F1166">
        <v>2</v>
      </c>
      <c r="G1166" t="s">
        <v>51</v>
      </c>
      <c r="H1166">
        <v>0.99831932773109244</v>
      </c>
      <c r="I1166">
        <v>0.99682539682539684</v>
      </c>
      <c r="J1166">
        <v>78.861883025163408</v>
      </c>
      <c r="K1166">
        <v>-3.7364712490516467</v>
      </c>
      <c r="L1166">
        <v>594</v>
      </c>
      <c r="M1166">
        <v>595</v>
      </c>
      <c r="N1166">
        <v>315</v>
      </c>
      <c r="O1166">
        <v>314</v>
      </c>
      <c r="P1166">
        <v>875</v>
      </c>
      <c r="Q1166">
        <v>83.540207146699458</v>
      </c>
      <c r="R1166">
        <v>-1.2385577309481874</v>
      </c>
      <c r="U1166" t="str">
        <f>Tabelle2[[#This Row],[Kundenhierarchie 1]]&amp;Tabelle2[[#This Row],[Händler]]&amp;Tabelle2[[#This Row],[Kategorie]]&amp;Tabelle2[[#This Row],[Gruppe]]&amp;Tabelle2[[#This Row],[Name]]</f>
        <v>Edeka KonzernEdeka Südwest (ZL)GurkenSchlemmertöpfchen 580ml GlasSchlemmert. Honig, 580ml, 12er</v>
      </c>
    </row>
    <row r="1167" spans="1:21">
      <c r="A1167" t="s">
        <v>16</v>
      </c>
      <c r="B1167" t="s">
        <v>23</v>
      </c>
      <c r="C1167" t="s">
        <v>7</v>
      </c>
      <c r="D1167" t="s">
        <v>261</v>
      </c>
      <c r="E1167" t="s">
        <v>125</v>
      </c>
      <c r="F1167">
        <v>2</v>
      </c>
      <c r="G1167" t="s">
        <v>51</v>
      </c>
      <c r="H1167">
        <v>0</v>
      </c>
      <c r="I1167">
        <v>0</v>
      </c>
      <c r="J1167">
        <v>0</v>
      </c>
      <c r="K1167">
        <v>0</v>
      </c>
      <c r="L1167">
        <v>0</v>
      </c>
      <c r="M1167">
        <v>595</v>
      </c>
      <c r="N1167">
        <v>1</v>
      </c>
      <c r="O1167">
        <v>0</v>
      </c>
      <c r="P1167">
        <v>0</v>
      </c>
      <c r="Q1167">
        <v>0</v>
      </c>
      <c r="R1167">
        <v>0</v>
      </c>
      <c r="U1167" t="str">
        <f>Tabelle2[[#This Row],[Kundenhierarchie 1]]&amp;Tabelle2[[#This Row],[Händler]]&amp;Tabelle2[[#This Row],[Kategorie]]&amp;Tabelle2[[#This Row],[Gruppe]]&amp;Tabelle2[[#This Row],[Name]]</f>
        <v>Edeka KonzernEdeka Südwest (ZL)GurkenSchlemmertöpfchen 580ml GlasSchlemmert. Honig, 580ml, 8er</v>
      </c>
    </row>
    <row r="1168" spans="1:21">
      <c r="A1168" t="s">
        <v>16</v>
      </c>
      <c r="B1168" t="s">
        <v>23</v>
      </c>
      <c r="C1168" t="s">
        <v>7</v>
      </c>
      <c r="D1168" t="s">
        <v>261</v>
      </c>
      <c r="E1168" t="s">
        <v>120</v>
      </c>
      <c r="F1168">
        <v>16</v>
      </c>
      <c r="G1168" t="s">
        <v>63</v>
      </c>
      <c r="H1168">
        <v>0.99663865546218489</v>
      </c>
      <c r="I1168">
        <v>0.99365079365079367</v>
      </c>
      <c r="J1168">
        <v>76.090005572101944</v>
      </c>
      <c r="K1168">
        <v>4.6917730066567582</v>
      </c>
      <c r="L1168">
        <v>593</v>
      </c>
      <c r="M1168">
        <v>595</v>
      </c>
      <c r="N1168">
        <v>315</v>
      </c>
      <c r="O1168">
        <v>313</v>
      </c>
      <c r="P1168">
        <v>875</v>
      </c>
      <c r="Q1168">
        <v>91.429536453797326</v>
      </c>
      <c r="R1168">
        <v>4.7471030807087402</v>
      </c>
      <c r="U1168" t="str">
        <f>Tabelle2[[#This Row],[Kundenhierarchie 1]]&amp;Tabelle2[[#This Row],[Händler]]&amp;Tabelle2[[#This Row],[Kategorie]]&amp;Tabelle2[[#This Row],[Gruppe]]&amp;Tabelle2[[#This Row],[Name]]</f>
        <v>Edeka KonzernEdeka Südwest (ZL)GurkenSchlemmertöpfchen 580ml GlasSchlemmert. Honig-Chili, 580ml, 12er</v>
      </c>
    </row>
    <row r="1169" spans="1:21">
      <c r="A1169" t="s">
        <v>16</v>
      </c>
      <c r="B1169" t="s">
        <v>23</v>
      </c>
      <c r="C1169" t="s">
        <v>7</v>
      </c>
      <c r="D1169" t="s">
        <v>261</v>
      </c>
      <c r="E1169" t="s">
        <v>121</v>
      </c>
      <c r="F1169">
        <v>16</v>
      </c>
      <c r="G1169" t="s">
        <v>63</v>
      </c>
      <c r="H1169">
        <v>0</v>
      </c>
      <c r="I1169">
        <v>0</v>
      </c>
      <c r="J1169">
        <v>0</v>
      </c>
      <c r="K1169">
        <v>0</v>
      </c>
      <c r="L1169">
        <v>0</v>
      </c>
      <c r="M1169">
        <v>595</v>
      </c>
      <c r="N1169">
        <v>1</v>
      </c>
      <c r="O1169">
        <v>0</v>
      </c>
      <c r="P1169">
        <v>0</v>
      </c>
      <c r="Q1169">
        <v>0</v>
      </c>
      <c r="R1169">
        <v>0</v>
      </c>
      <c r="U1169" t="str">
        <f>Tabelle2[[#This Row],[Kundenhierarchie 1]]&amp;Tabelle2[[#This Row],[Händler]]&amp;Tabelle2[[#This Row],[Kategorie]]&amp;Tabelle2[[#This Row],[Gruppe]]&amp;Tabelle2[[#This Row],[Name]]</f>
        <v>Edeka KonzernEdeka Südwest (ZL)GurkenSchlemmertöpfchen 580ml GlasSchlemmert. Honig-Chili, 580ml, 8er</v>
      </c>
    </row>
    <row r="1170" spans="1:21">
      <c r="A1170" t="s">
        <v>16</v>
      </c>
      <c r="B1170" t="s">
        <v>23</v>
      </c>
      <c r="C1170" t="s">
        <v>7</v>
      </c>
      <c r="D1170" t="s">
        <v>261</v>
      </c>
      <c r="E1170" t="s">
        <v>117</v>
      </c>
      <c r="F1170">
        <v>1</v>
      </c>
      <c r="G1170" t="s">
        <v>51</v>
      </c>
      <c r="H1170">
        <v>0</v>
      </c>
      <c r="I1170">
        <v>0</v>
      </c>
      <c r="J1170">
        <v>0</v>
      </c>
      <c r="K1170">
        <v>0</v>
      </c>
      <c r="L1170">
        <v>0</v>
      </c>
      <c r="M1170">
        <v>595</v>
      </c>
      <c r="N1170">
        <v>1</v>
      </c>
      <c r="O1170">
        <v>0</v>
      </c>
      <c r="P1170">
        <v>0</v>
      </c>
      <c r="Q1170">
        <v>0</v>
      </c>
      <c r="R1170">
        <v>0</v>
      </c>
      <c r="U1170" t="str">
        <f>Tabelle2[[#This Row],[Kundenhierarchie 1]]&amp;Tabelle2[[#This Row],[Händler]]&amp;Tabelle2[[#This Row],[Kategorie]]&amp;Tabelle2[[#This Row],[Gruppe]]&amp;Tabelle2[[#This Row],[Name]]</f>
        <v>Edeka KonzernEdeka Südwest (ZL)GurkenSchlemmertöpfchen 580ml GlasSchlemmert. Kraeuter, 580ml, 8er</v>
      </c>
    </row>
    <row r="1171" spans="1:21">
      <c r="A1171" t="s">
        <v>16</v>
      </c>
      <c r="B1171" t="s">
        <v>23</v>
      </c>
      <c r="C1171" t="s">
        <v>7</v>
      </c>
      <c r="D1171" t="s">
        <v>261</v>
      </c>
      <c r="E1171" t="s">
        <v>116</v>
      </c>
      <c r="F1171">
        <v>1</v>
      </c>
      <c r="G1171" t="s">
        <v>51</v>
      </c>
      <c r="H1171">
        <v>1</v>
      </c>
      <c r="I1171">
        <v>0.99682539682539684</v>
      </c>
      <c r="J1171">
        <v>82.139260120837221</v>
      </c>
      <c r="K1171">
        <v>-7.6850572840576206</v>
      </c>
      <c r="L1171">
        <v>595</v>
      </c>
      <c r="M1171">
        <v>595</v>
      </c>
      <c r="N1171">
        <v>315</v>
      </c>
      <c r="O1171">
        <v>314</v>
      </c>
      <c r="P1171">
        <v>875</v>
      </c>
      <c r="Q1171">
        <v>83.880776553433222</v>
      </c>
      <c r="R1171">
        <v>-2.4859122273221033</v>
      </c>
      <c r="U1171" t="str">
        <f>Tabelle2[[#This Row],[Kundenhierarchie 1]]&amp;Tabelle2[[#This Row],[Händler]]&amp;Tabelle2[[#This Row],[Kategorie]]&amp;Tabelle2[[#This Row],[Gruppe]]&amp;Tabelle2[[#This Row],[Name]]</f>
        <v>Edeka KonzernEdeka Südwest (ZL)GurkenSchlemmertöpfchen 580ml GlasSchlemmert. Kräuter, 580ml, 12er</v>
      </c>
    </row>
    <row r="1172" spans="1:21">
      <c r="A1172" t="s">
        <v>16</v>
      </c>
      <c r="B1172" t="s">
        <v>23</v>
      </c>
      <c r="C1172" t="s">
        <v>12</v>
      </c>
      <c r="D1172" t="s">
        <v>271</v>
      </c>
      <c r="E1172" t="s">
        <v>262</v>
      </c>
      <c r="F1172">
        <v>9</v>
      </c>
      <c r="G1172" t="s">
        <v>74</v>
      </c>
      <c r="H1172">
        <v>1.6835016835016834E-3</v>
      </c>
      <c r="I1172">
        <v>0</v>
      </c>
      <c r="J1172">
        <v>0</v>
      </c>
      <c r="K1172">
        <v>0</v>
      </c>
      <c r="L1172">
        <v>1</v>
      </c>
      <c r="M1172">
        <v>594</v>
      </c>
      <c r="N1172">
        <v>1</v>
      </c>
      <c r="O1172">
        <v>0</v>
      </c>
      <c r="P1172">
        <v>875</v>
      </c>
      <c r="Q1172">
        <v>0</v>
      </c>
      <c r="R1172">
        <v>0</v>
      </c>
      <c r="U1172" t="str">
        <f>Tabelle2[[#This Row],[Kundenhierarchie 1]]&amp;Tabelle2[[#This Row],[Händler]]&amp;Tabelle2[[#This Row],[Kategorie]]&amp;Tabelle2[[#This Row],[Gruppe]]&amp;Tabelle2[[#This Row],[Name]]</f>
        <v>Edeka KonzernEdeka Südwest (ZL)SenfSenf FamilienglasKühne Senf körnig, 250ml Fam.glas 10er</v>
      </c>
    </row>
    <row r="1173" spans="1:21">
      <c r="A1173" t="s">
        <v>16</v>
      </c>
      <c r="B1173" t="s">
        <v>23</v>
      </c>
      <c r="C1173" t="s">
        <v>12</v>
      </c>
      <c r="D1173" t="s">
        <v>271</v>
      </c>
      <c r="E1173" t="s">
        <v>263</v>
      </c>
      <c r="F1173">
        <v>6</v>
      </c>
      <c r="G1173" t="s">
        <v>74</v>
      </c>
      <c r="H1173">
        <v>0</v>
      </c>
      <c r="I1173">
        <v>0</v>
      </c>
      <c r="J1173">
        <v>0</v>
      </c>
      <c r="K1173">
        <v>0</v>
      </c>
      <c r="L1173">
        <v>0</v>
      </c>
      <c r="M1173">
        <v>594</v>
      </c>
      <c r="N1173">
        <v>1</v>
      </c>
      <c r="O1173">
        <v>0</v>
      </c>
      <c r="P1173">
        <v>875</v>
      </c>
      <c r="Q1173">
        <v>0</v>
      </c>
      <c r="R1173">
        <v>0</v>
      </c>
      <c r="U1173" t="str">
        <f>Tabelle2[[#This Row],[Kundenhierarchie 1]]&amp;Tabelle2[[#This Row],[Händler]]&amp;Tabelle2[[#This Row],[Kategorie]]&amp;Tabelle2[[#This Row],[Gruppe]]&amp;Tabelle2[[#This Row],[Name]]</f>
        <v>Edeka KonzernEdeka Südwest (ZL)SenfSenf FamilienglasKühne Senf Kräuter, 250ml Fam.glas 10er</v>
      </c>
    </row>
    <row r="1174" spans="1:21">
      <c r="A1174" t="s">
        <v>16</v>
      </c>
      <c r="B1174" t="s">
        <v>23</v>
      </c>
      <c r="C1174" t="s">
        <v>12</v>
      </c>
      <c r="D1174" t="s">
        <v>271</v>
      </c>
      <c r="E1174" t="s">
        <v>264</v>
      </c>
      <c r="F1174">
        <v>1</v>
      </c>
      <c r="G1174" t="s">
        <v>51</v>
      </c>
      <c r="H1174">
        <v>0.99831649831649827</v>
      </c>
      <c r="I1174">
        <v>0</v>
      </c>
      <c r="J1174">
        <v>62.511335996855315</v>
      </c>
      <c r="K1174">
        <v>59.86032933241885</v>
      </c>
      <c r="L1174">
        <v>593</v>
      </c>
      <c r="M1174">
        <v>594</v>
      </c>
      <c r="N1174">
        <v>1</v>
      </c>
      <c r="O1174">
        <v>0</v>
      </c>
      <c r="P1174">
        <v>875</v>
      </c>
      <c r="Q1174">
        <v>83.109672528126197</v>
      </c>
      <c r="R1174">
        <v>77.661092798524336</v>
      </c>
      <c r="U1174" t="str">
        <f>Tabelle2[[#This Row],[Kundenhierarchie 1]]&amp;Tabelle2[[#This Row],[Händler]]&amp;Tabelle2[[#This Row],[Kategorie]]&amp;Tabelle2[[#This Row],[Gruppe]]&amp;Tabelle2[[#This Row],[Name]]</f>
        <v>Edeka KonzernEdeka Südwest (ZL)SenfSenf FamilienglasKühne Senf mittelsch., 250ml Fam.gl 10er</v>
      </c>
    </row>
    <row r="1175" spans="1:21">
      <c r="A1175" t="s">
        <v>16</v>
      </c>
      <c r="B1175" t="s">
        <v>23</v>
      </c>
      <c r="C1175" t="s">
        <v>12</v>
      </c>
      <c r="D1175" t="s">
        <v>271</v>
      </c>
      <c r="E1175" t="s">
        <v>265</v>
      </c>
      <c r="F1175">
        <v>8</v>
      </c>
      <c r="G1175" t="s">
        <v>74</v>
      </c>
      <c r="H1175">
        <v>1.6835016835016834E-3</v>
      </c>
      <c r="I1175">
        <v>0</v>
      </c>
      <c r="J1175">
        <v>0</v>
      </c>
      <c r="K1175">
        <v>0</v>
      </c>
      <c r="L1175">
        <v>1</v>
      </c>
      <c r="M1175">
        <v>594</v>
      </c>
      <c r="N1175">
        <v>1</v>
      </c>
      <c r="O1175">
        <v>0</v>
      </c>
      <c r="P1175">
        <v>875</v>
      </c>
      <c r="Q1175">
        <v>0</v>
      </c>
      <c r="R1175">
        <v>0</v>
      </c>
      <c r="U1175" t="str">
        <f>Tabelle2[[#This Row],[Kundenhierarchie 1]]&amp;Tabelle2[[#This Row],[Händler]]&amp;Tabelle2[[#This Row],[Kategorie]]&amp;Tabelle2[[#This Row],[Gruppe]]&amp;Tabelle2[[#This Row],[Name]]</f>
        <v>Edeka KonzernEdeka Südwest (ZL)SenfSenf FamilienglasKühne Senf süß, 250ml Fam.glas 10er</v>
      </c>
    </row>
    <row r="1176" spans="1:21">
      <c r="A1176" t="s">
        <v>16</v>
      </c>
      <c r="B1176" t="s">
        <v>23</v>
      </c>
      <c r="C1176" t="s">
        <v>12</v>
      </c>
      <c r="D1176" t="s">
        <v>276</v>
      </c>
      <c r="E1176" t="s">
        <v>266</v>
      </c>
      <c r="F1176">
        <v>11</v>
      </c>
      <c r="G1176" t="s">
        <v>74</v>
      </c>
      <c r="H1176">
        <v>0</v>
      </c>
      <c r="I1176">
        <v>0</v>
      </c>
      <c r="J1176">
        <v>16.191167681947309</v>
      </c>
      <c r="K1176">
        <v>16.191167681947309</v>
      </c>
      <c r="L1176">
        <v>0</v>
      </c>
      <c r="M1176">
        <v>594</v>
      </c>
      <c r="N1176">
        <v>1</v>
      </c>
      <c r="O1176">
        <v>0</v>
      </c>
      <c r="P1176">
        <v>875</v>
      </c>
      <c r="Q1176">
        <v>27.331473843217793</v>
      </c>
      <c r="R1176">
        <v>27.331473843217793</v>
      </c>
      <c r="U1176" t="str">
        <f>Tabelle2[[#This Row],[Kundenhierarchie 1]]&amp;Tabelle2[[#This Row],[Händler]]&amp;Tabelle2[[#This Row],[Kategorie]]&amp;Tabelle2[[#This Row],[Gruppe]]&amp;Tabelle2[[#This Row],[Name]]</f>
        <v>Edeka KonzernEdeka Südwest (ZL)SenfSenf Kopfsteher / SqueezeKühne Habanero Chili Senf 8x250ml Sq.</v>
      </c>
    </row>
    <row r="1177" spans="1:21">
      <c r="A1177" t="s">
        <v>16</v>
      </c>
      <c r="B1177" t="s">
        <v>23</v>
      </c>
      <c r="C1177" t="s">
        <v>12</v>
      </c>
      <c r="D1177" t="s">
        <v>276</v>
      </c>
      <c r="E1177" t="s">
        <v>267</v>
      </c>
      <c r="F1177">
        <v>10</v>
      </c>
      <c r="G1177" t="s">
        <v>74</v>
      </c>
      <c r="H1177">
        <v>0.99831649831649827</v>
      </c>
      <c r="I1177">
        <v>0</v>
      </c>
      <c r="J1177">
        <v>58.600093801662517</v>
      </c>
      <c r="K1177">
        <v>50.788383988860069</v>
      </c>
      <c r="L1177">
        <v>593</v>
      </c>
      <c r="M1177">
        <v>594</v>
      </c>
      <c r="N1177">
        <v>1</v>
      </c>
      <c r="O1177">
        <v>0</v>
      </c>
      <c r="P1177">
        <v>875</v>
      </c>
      <c r="Q1177">
        <v>78.007528503822513</v>
      </c>
      <c r="R1177">
        <v>71.597960470407855</v>
      </c>
      <c r="U1177" t="str">
        <f>Tabelle2[[#This Row],[Kundenhierarchie 1]]&amp;Tabelle2[[#This Row],[Händler]]&amp;Tabelle2[[#This Row],[Kategorie]]&amp;Tabelle2[[#This Row],[Gruppe]]&amp;Tabelle2[[#This Row],[Name]]</f>
        <v>Edeka KonzernEdeka Südwest (ZL)SenfSenf Kopfsteher / SqueezeKühne Hot Dog Senf 8x250ml Squeeze</v>
      </c>
    </row>
    <row r="1178" spans="1:21">
      <c r="A1178" t="s">
        <v>16</v>
      </c>
      <c r="B1178" t="s">
        <v>23</v>
      </c>
      <c r="C1178" t="s">
        <v>12</v>
      </c>
      <c r="D1178" t="s">
        <v>276</v>
      </c>
      <c r="E1178" t="s">
        <v>270</v>
      </c>
      <c r="F1178">
        <v>2</v>
      </c>
      <c r="G1178" t="s">
        <v>51</v>
      </c>
      <c r="H1178">
        <v>0.99831649831649827</v>
      </c>
      <c r="I1178">
        <v>0</v>
      </c>
      <c r="J1178">
        <v>79.561288124342639</v>
      </c>
      <c r="K1178">
        <v>71.794517268033829</v>
      </c>
      <c r="L1178">
        <v>593</v>
      </c>
      <c r="M1178">
        <v>594</v>
      </c>
      <c r="N1178">
        <v>1</v>
      </c>
      <c r="O1178">
        <v>0</v>
      </c>
      <c r="P1178">
        <v>875</v>
      </c>
      <c r="Q1178">
        <v>90.043223990147865</v>
      </c>
      <c r="R1178">
        <v>85.934767006339627</v>
      </c>
      <c r="U1178" t="str">
        <f>Tabelle2[[#This Row],[Kundenhierarchie 1]]&amp;Tabelle2[[#This Row],[Händler]]&amp;Tabelle2[[#This Row],[Kategorie]]&amp;Tabelle2[[#This Row],[Gruppe]]&amp;Tabelle2[[#This Row],[Name]]</f>
        <v>Edeka KonzernEdeka Südwest (ZL)SenfSenf Kopfsteher / SqueezeKühne Senf mittelscharf, 250ml  Squeeze</v>
      </c>
    </row>
    <row r="1179" spans="1:21">
      <c r="A1179" t="s">
        <v>16</v>
      </c>
      <c r="B1179" t="s">
        <v>23</v>
      </c>
      <c r="C1179" t="s">
        <v>12</v>
      </c>
      <c r="D1179" t="s">
        <v>280</v>
      </c>
      <c r="E1179" t="s">
        <v>272</v>
      </c>
      <c r="F1179">
        <v>5</v>
      </c>
      <c r="G1179" t="s">
        <v>74</v>
      </c>
      <c r="H1179">
        <v>0.99831649831649827</v>
      </c>
      <c r="I1179">
        <v>0</v>
      </c>
      <c r="J1179">
        <v>62.567576432135603</v>
      </c>
      <c r="K1179">
        <v>57.358366200319246</v>
      </c>
      <c r="L1179">
        <v>593</v>
      </c>
      <c r="M1179">
        <v>594</v>
      </c>
      <c r="N1179">
        <v>1</v>
      </c>
      <c r="O1179">
        <v>0</v>
      </c>
      <c r="P1179">
        <v>875</v>
      </c>
      <c r="Q1179">
        <v>83.529252139867623</v>
      </c>
      <c r="R1179">
        <v>81.613956499697949</v>
      </c>
      <c r="U1179" t="str">
        <f>Tabelle2[[#This Row],[Kundenhierarchie 1]]&amp;Tabelle2[[#This Row],[Händler]]&amp;Tabelle2[[#This Row],[Kategorie]]&amp;Tabelle2[[#This Row],[Gruppe]]&amp;Tabelle2[[#This Row],[Name]]</f>
        <v>Edeka KonzernEdeka Südwest (ZL)SenfSenf StandtubenSenf mittelscharf, 875ml Standtb.10er</v>
      </c>
    </row>
    <row r="1180" spans="1:21">
      <c r="A1180" t="s">
        <v>16</v>
      </c>
      <c r="B1180" t="s">
        <v>23</v>
      </c>
      <c r="C1180" t="s">
        <v>12</v>
      </c>
      <c r="D1180" t="s">
        <v>282</v>
      </c>
      <c r="E1180" t="s">
        <v>273</v>
      </c>
      <c r="F1180">
        <v>3</v>
      </c>
      <c r="G1180" t="s">
        <v>63</v>
      </c>
      <c r="H1180">
        <v>1</v>
      </c>
      <c r="I1180">
        <v>0</v>
      </c>
      <c r="J1180">
        <v>73.773883345692383</v>
      </c>
      <c r="K1180">
        <v>65.374285299530285</v>
      </c>
      <c r="L1180">
        <v>594</v>
      </c>
      <c r="M1180">
        <v>594</v>
      </c>
      <c r="N1180">
        <v>1</v>
      </c>
      <c r="O1180">
        <v>0</v>
      </c>
      <c r="P1180">
        <v>875</v>
      </c>
      <c r="Q1180">
        <v>90.518718201334138</v>
      </c>
      <c r="R1180">
        <v>79.427744268094742</v>
      </c>
      <c r="U1180" t="str">
        <f>Tabelle2[[#This Row],[Kundenhierarchie 1]]&amp;Tabelle2[[#This Row],[Händler]]&amp;Tabelle2[[#This Row],[Kategorie]]&amp;Tabelle2[[#This Row],[Gruppe]]&amp;Tabelle2[[#This Row],[Name]]</f>
        <v>Edeka KonzernEdeka Südwest (ZL)SenfSenf TubenMittelscharfer Senf, 100ml Tube</v>
      </c>
    </row>
    <row r="1181" spans="1:21">
      <c r="A1181" t="s">
        <v>16</v>
      </c>
      <c r="B1181" t="s">
        <v>23</v>
      </c>
      <c r="C1181" t="s">
        <v>12</v>
      </c>
      <c r="D1181" t="s">
        <v>282</v>
      </c>
      <c r="E1181" t="s">
        <v>274</v>
      </c>
      <c r="F1181">
        <v>4</v>
      </c>
      <c r="G1181" t="s">
        <v>63</v>
      </c>
      <c r="H1181">
        <v>1</v>
      </c>
      <c r="I1181">
        <v>0</v>
      </c>
      <c r="J1181">
        <v>71.497962217670946</v>
      </c>
      <c r="K1181">
        <v>66.496307770802261</v>
      </c>
      <c r="L1181">
        <v>594</v>
      </c>
      <c r="M1181">
        <v>594</v>
      </c>
      <c r="N1181">
        <v>1</v>
      </c>
      <c r="O1181">
        <v>0</v>
      </c>
      <c r="P1181">
        <v>875</v>
      </c>
      <c r="Q1181">
        <v>90.126246423023545</v>
      </c>
      <c r="R1181">
        <v>88.211926335454351</v>
      </c>
      <c r="U1181" t="str">
        <f>Tabelle2[[#This Row],[Kundenhierarchie 1]]&amp;Tabelle2[[#This Row],[Händler]]&amp;Tabelle2[[#This Row],[Kategorie]]&amp;Tabelle2[[#This Row],[Gruppe]]&amp;Tabelle2[[#This Row],[Name]]</f>
        <v>Edeka KonzernEdeka Südwest (ZL)SenfSenf TubenSenf mittelscharf, 200ml Tube</v>
      </c>
    </row>
    <row r="1182" spans="1:21">
      <c r="A1182" t="s">
        <v>16</v>
      </c>
      <c r="B1182" t="s">
        <v>23</v>
      </c>
      <c r="C1182" t="s">
        <v>11</v>
      </c>
      <c r="D1182" t="s">
        <v>285</v>
      </c>
      <c r="E1182" t="s">
        <v>275</v>
      </c>
      <c r="F1182">
        <v>6</v>
      </c>
      <c r="G1182" t="s">
        <v>51</v>
      </c>
      <c r="H1182">
        <v>0.15151515151515152</v>
      </c>
      <c r="I1182">
        <v>0.9555555555555556</v>
      </c>
      <c r="J1182">
        <v>64.729199399245232</v>
      </c>
      <c r="K1182">
        <v>8.1627532825211162</v>
      </c>
      <c r="L1182">
        <v>90</v>
      </c>
      <c r="M1182">
        <v>594</v>
      </c>
      <c r="N1182">
        <v>90</v>
      </c>
      <c r="O1182">
        <v>86</v>
      </c>
      <c r="P1182">
        <v>875</v>
      </c>
      <c r="Q1182">
        <v>86.004687864255857</v>
      </c>
      <c r="R1182">
        <v>5.956373189029307</v>
      </c>
      <c r="U1182" t="str">
        <f>Tabelle2[[#This Row],[Kundenhierarchie 1]]&amp;Tabelle2[[#This Row],[Händler]]&amp;Tabelle2[[#This Row],[Kategorie]]&amp;Tabelle2[[#This Row],[Gruppe]]&amp;Tabelle2[[#This Row],[Name]]</f>
        <v>Edeka KonzernEdeka Südwest (ZL)WürzsaucenWürzsaucen Made for Meat 235 mlWS Made f.Meat Fl. Roasted Papr., 235ml</v>
      </c>
    </row>
    <row r="1183" spans="1:21">
      <c r="A1183" t="s">
        <v>16</v>
      </c>
      <c r="B1183" t="s">
        <v>23</v>
      </c>
      <c r="C1183" t="s">
        <v>11</v>
      </c>
      <c r="D1183" t="s">
        <v>285</v>
      </c>
      <c r="E1183" t="s">
        <v>277</v>
      </c>
      <c r="F1183">
        <v>11</v>
      </c>
      <c r="G1183" t="s">
        <v>63</v>
      </c>
      <c r="H1183">
        <v>0.99831649831649827</v>
      </c>
      <c r="I1183">
        <v>0.91428571428571426</v>
      </c>
      <c r="J1183">
        <v>60.756701982948726</v>
      </c>
      <c r="K1183">
        <v>12.195657879016114</v>
      </c>
      <c r="L1183">
        <v>593</v>
      </c>
      <c r="M1183">
        <v>594</v>
      </c>
      <c r="N1183">
        <v>315</v>
      </c>
      <c r="O1183">
        <v>288</v>
      </c>
      <c r="P1183">
        <v>875</v>
      </c>
      <c r="Q1183">
        <v>79.496452223447875</v>
      </c>
      <c r="R1183">
        <v>10.806480134287924</v>
      </c>
      <c r="U1183" t="str">
        <f>Tabelle2[[#This Row],[Kundenhierarchie 1]]&amp;Tabelle2[[#This Row],[Händler]]&amp;Tabelle2[[#This Row],[Kategorie]]&amp;Tabelle2[[#This Row],[Gruppe]]&amp;Tabelle2[[#This Row],[Name]]</f>
        <v>Edeka KonzernEdeka Südwest (ZL)WürzsaucenWürzsaucen Made for Meat 235 mlWS Made f.Meat Steakh.ArgentinaSty,235ml</v>
      </c>
    </row>
    <row r="1184" spans="1:21">
      <c r="A1184" t="s">
        <v>16</v>
      </c>
      <c r="B1184" t="s">
        <v>23</v>
      </c>
      <c r="C1184" t="s">
        <v>11</v>
      </c>
      <c r="D1184" t="s">
        <v>285</v>
      </c>
      <c r="E1184" t="s">
        <v>278</v>
      </c>
      <c r="F1184">
        <v>8</v>
      </c>
      <c r="G1184" t="s">
        <v>51</v>
      </c>
      <c r="H1184">
        <v>0.99831649831649827</v>
      </c>
      <c r="I1184">
        <v>0.98095238095238091</v>
      </c>
      <c r="J1184">
        <v>68.463676194427677</v>
      </c>
      <c r="K1184">
        <v>0.54786826160784585</v>
      </c>
      <c r="L1184">
        <v>593</v>
      </c>
      <c r="M1184">
        <v>594</v>
      </c>
      <c r="N1184">
        <v>315</v>
      </c>
      <c r="O1184">
        <v>309</v>
      </c>
      <c r="P1184">
        <v>875</v>
      </c>
      <c r="Q1184">
        <v>90.173758016514498</v>
      </c>
      <c r="R1184">
        <v>3.3156138437531695</v>
      </c>
      <c r="U1184" t="str">
        <f>Tabelle2[[#This Row],[Kundenhierarchie 1]]&amp;Tabelle2[[#This Row],[Händler]]&amp;Tabelle2[[#This Row],[Kategorie]]&amp;Tabelle2[[#This Row],[Gruppe]]&amp;Tabelle2[[#This Row],[Name]]</f>
        <v>Edeka KonzernEdeka Südwest (ZL)WürzsaucenWürzsaucen Made for Meat 235 mlWS Made for Meat BBQ Smoked Pep., 235ml</v>
      </c>
    </row>
    <row r="1185" spans="1:21">
      <c r="A1185" t="s">
        <v>16</v>
      </c>
      <c r="B1185" t="s">
        <v>23</v>
      </c>
      <c r="C1185" t="s">
        <v>11</v>
      </c>
      <c r="D1185" t="s">
        <v>285</v>
      </c>
      <c r="E1185" t="s">
        <v>279</v>
      </c>
      <c r="F1185">
        <v>4</v>
      </c>
      <c r="G1185" t="s">
        <v>51</v>
      </c>
      <c r="H1185">
        <v>0.99831649831649827</v>
      </c>
      <c r="I1185">
        <v>0.98095238095238091</v>
      </c>
      <c r="J1185">
        <v>68.142377401515688</v>
      </c>
      <c r="K1185">
        <v>0.24399265424952432</v>
      </c>
      <c r="L1185">
        <v>593</v>
      </c>
      <c r="M1185">
        <v>594</v>
      </c>
      <c r="N1185">
        <v>315</v>
      </c>
      <c r="O1185">
        <v>309</v>
      </c>
      <c r="P1185">
        <v>875</v>
      </c>
      <c r="Q1185">
        <v>89.197231786982016</v>
      </c>
      <c r="R1185">
        <v>1.1366013819786076</v>
      </c>
      <c r="U1185" t="str">
        <f>Tabelle2[[#This Row],[Kundenhierarchie 1]]&amp;Tabelle2[[#This Row],[Händler]]&amp;Tabelle2[[#This Row],[Kategorie]]&amp;Tabelle2[[#This Row],[Gruppe]]&amp;Tabelle2[[#This Row],[Name]]</f>
        <v>Edeka KonzernEdeka Südwest (ZL)WürzsaucenWürzsaucen Made for Meat 235 mlWS Made for Meat Burger Sty. Chip, 235ml</v>
      </c>
    </row>
    <row r="1186" spans="1:21">
      <c r="A1186" t="s">
        <v>16</v>
      </c>
      <c r="B1186" t="s">
        <v>23</v>
      </c>
      <c r="C1186" t="s">
        <v>11</v>
      </c>
      <c r="D1186" t="s">
        <v>285</v>
      </c>
      <c r="E1186" t="s">
        <v>281</v>
      </c>
      <c r="F1186">
        <v>13</v>
      </c>
      <c r="G1186" t="s">
        <v>63</v>
      </c>
      <c r="H1186">
        <v>0.99831649831649827</v>
      </c>
      <c r="I1186">
        <v>0.96825396825396826</v>
      </c>
      <c r="J1186">
        <v>72.748788630080014</v>
      </c>
      <c r="K1186">
        <v>10.860464718785177</v>
      </c>
      <c r="L1186">
        <v>593</v>
      </c>
      <c r="M1186">
        <v>594</v>
      </c>
      <c r="N1186">
        <v>315</v>
      </c>
      <c r="O1186">
        <v>305</v>
      </c>
      <c r="P1186">
        <v>875</v>
      </c>
      <c r="Q1186">
        <v>91.99697496151974</v>
      </c>
      <c r="R1186">
        <v>8.1491629223595652</v>
      </c>
      <c r="U1186" t="str">
        <f>Tabelle2[[#This Row],[Kundenhierarchie 1]]&amp;Tabelle2[[#This Row],[Händler]]&amp;Tabelle2[[#This Row],[Kategorie]]&amp;Tabelle2[[#This Row],[Gruppe]]&amp;Tabelle2[[#This Row],[Name]]</f>
        <v>Edeka KonzernEdeka Südwest (ZL)WürzsaucenWürzsaucen Made for Meat 235 mlWS Made for Meat Hot Chili Srira., 235ml</v>
      </c>
    </row>
    <row r="1187" spans="1:21">
      <c r="A1187" t="s">
        <v>16</v>
      </c>
      <c r="B1187" t="s">
        <v>23</v>
      </c>
      <c r="C1187" t="s">
        <v>11</v>
      </c>
      <c r="D1187" t="s">
        <v>285</v>
      </c>
      <c r="E1187" t="s">
        <v>283</v>
      </c>
      <c r="F1187">
        <v>10</v>
      </c>
      <c r="G1187" t="s">
        <v>51</v>
      </c>
      <c r="H1187">
        <v>0</v>
      </c>
      <c r="I1187">
        <v>0</v>
      </c>
      <c r="J1187">
        <v>10.017045380378789</v>
      </c>
      <c r="K1187">
        <v>-8.548904181820058</v>
      </c>
      <c r="L1187">
        <v>0</v>
      </c>
      <c r="M1187">
        <v>594</v>
      </c>
      <c r="N1187">
        <v>1</v>
      </c>
      <c r="O1187">
        <v>0</v>
      </c>
      <c r="P1187">
        <v>875</v>
      </c>
      <c r="Q1187">
        <v>16.4205343667162</v>
      </c>
      <c r="R1187">
        <v>-16.759001165421861</v>
      </c>
      <c r="U1187" t="str">
        <f>Tabelle2[[#This Row],[Kundenhierarchie 1]]&amp;Tabelle2[[#This Row],[Händler]]&amp;Tabelle2[[#This Row],[Kategorie]]&amp;Tabelle2[[#This Row],[Gruppe]]&amp;Tabelle2[[#This Row],[Name]]</f>
        <v>Edeka KonzernEdeka Südwest (ZL)WürzsaucenWürzsaucen Made for Meat 235 mlWS Made For Veggie Knobl. Med., 8x235ml</v>
      </c>
    </row>
    <row r="1188" spans="1:21">
      <c r="A1188" t="s">
        <v>16</v>
      </c>
      <c r="B1188" t="s">
        <v>23</v>
      </c>
      <c r="C1188" t="s">
        <v>11</v>
      </c>
      <c r="D1188" t="s">
        <v>285</v>
      </c>
      <c r="E1188" t="s">
        <v>284</v>
      </c>
      <c r="F1188">
        <v>17</v>
      </c>
      <c r="G1188" t="s">
        <v>51</v>
      </c>
      <c r="H1188">
        <v>0</v>
      </c>
      <c r="I1188">
        <v>0</v>
      </c>
      <c r="J1188">
        <v>13.772386080700926</v>
      </c>
      <c r="K1188">
        <v>-6.512395844549693</v>
      </c>
      <c r="L1188">
        <v>0</v>
      </c>
      <c r="M1188">
        <v>594</v>
      </c>
      <c r="N1188">
        <v>1</v>
      </c>
      <c r="O1188">
        <v>0</v>
      </c>
      <c r="P1188">
        <v>875</v>
      </c>
      <c r="Q1188">
        <v>21.2647120851823</v>
      </c>
      <c r="R1188">
        <v>-13.561386280783797</v>
      </c>
      <c r="U1188" t="str">
        <f>Tabelle2[[#This Row],[Kundenhierarchie 1]]&amp;Tabelle2[[#This Row],[Händler]]&amp;Tabelle2[[#This Row],[Kategorie]]&amp;Tabelle2[[#This Row],[Gruppe]]&amp;Tabelle2[[#This Row],[Name]]</f>
        <v>Edeka KonzernEdeka Südwest (ZL)WürzsaucenWürzsaucen Made for Meat 235 mlWS Made For Veggie Teriy. Sesam, 8x235ml</v>
      </c>
    </row>
    <row r="1189" spans="1:21">
      <c r="A1189" t="s">
        <v>16</v>
      </c>
      <c r="B1189" t="s">
        <v>23</v>
      </c>
      <c r="C1189" t="s">
        <v>11</v>
      </c>
      <c r="D1189" t="s">
        <v>293</v>
      </c>
      <c r="E1189" t="s">
        <v>286</v>
      </c>
      <c r="F1189">
        <v>18</v>
      </c>
      <c r="G1189" t="s">
        <v>63</v>
      </c>
      <c r="H1189">
        <v>0</v>
      </c>
      <c r="I1189">
        <v>0</v>
      </c>
      <c r="J1189">
        <v>0</v>
      </c>
      <c r="K1189">
        <v>0</v>
      </c>
      <c r="L1189">
        <v>0</v>
      </c>
      <c r="M1189">
        <v>594</v>
      </c>
      <c r="N1189">
        <v>1</v>
      </c>
      <c r="O1189">
        <v>0</v>
      </c>
      <c r="P1189">
        <v>875</v>
      </c>
      <c r="Q1189">
        <v>0</v>
      </c>
      <c r="R1189">
        <v>0</v>
      </c>
      <c r="U1189" t="str">
        <f>Tabelle2[[#This Row],[Kundenhierarchie 1]]&amp;Tabelle2[[#This Row],[Händler]]&amp;Tabelle2[[#This Row],[Kategorie]]&amp;Tabelle2[[#This Row],[Gruppe]]&amp;Tabelle2[[#This Row],[Name]]</f>
        <v>Edeka KonzernEdeka Südwest (ZL)WürzsaucenWürzsaucen Made for Meat 375 mlWS Made for Meat Bacon Jalapeno, 375ml</v>
      </c>
    </row>
    <row r="1190" spans="1:21">
      <c r="A1190" t="s">
        <v>16</v>
      </c>
      <c r="B1190" t="s">
        <v>23</v>
      </c>
      <c r="C1190" t="s">
        <v>11</v>
      </c>
      <c r="D1190" t="s">
        <v>293</v>
      </c>
      <c r="E1190" t="s">
        <v>287</v>
      </c>
      <c r="F1190">
        <v>15</v>
      </c>
      <c r="G1190" t="s">
        <v>63</v>
      </c>
      <c r="H1190">
        <v>0</v>
      </c>
      <c r="I1190">
        <v>0</v>
      </c>
      <c r="J1190">
        <v>0</v>
      </c>
      <c r="K1190">
        <v>0</v>
      </c>
      <c r="L1190">
        <v>0</v>
      </c>
      <c r="M1190">
        <v>594</v>
      </c>
      <c r="N1190">
        <v>1</v>
      </c>
      <c r="O1190">
        <v>0</v>
      </c>
      <c r="P1190">
        <v>875</v>
      </c>
      <c r="Q1190">
        <v>0</v>
      </c>
      <c r="R1190">
        <v>0</v>
      </c>
      <c r="U1190" t="str">
        <f>Tabelle2[[#This Row],[Kundenhierarchie 1]]&amp;Tabelle2[[#This Row],[Händler]]&amp;Tabelle2[[#This Row],[Kategorie]]&amp;Tabelle2[[#This Row],[Gruppe]]&amp;Tabelle2[[#This Row],[Name]]</f>
        <v>Edeka KonzernEdeka Südwest (ZL)WürzsaucenWürzsaucen Made for Meat 375 mlWS Made for Meat BBQ Cranberry, 375ml</v>
      </c>
    </row>
    <row r="1191" spans="1:21">
      <c r="A1191" t="s">
        <v>16</v>
      </c>
      <c r="B1191" t="s">
        <v>23</v>
      </c>
      <c r="C1191" t="s">
        <v>11</v>
      </c>
      <c r="D1191" t="s">
        <v>293</v>
      </c>
      <c r="E1191" t="s">
        <v>288</v>
      </c>
      <c r="F1191">
        <v>16</v>
      </c>
      <c r="G1191" t="s">
        <v>63</v>
      </c>
      <c r="H1191">
        <v>0</v>
      </c>
      <c r="I1191">
        <v>0</v>
      </c>
      <c r="J1191">
        <v>0</v>
      </c>
      <c r="K1191">
        <v>0</v>
      </c>
      <c r="L1191">
        <v>0</v>
      </c>
      <c r="M1191">
        <v>594</v>
      </c>
      <c r="N1191">
        <v>1</v>
      </c>
      <c r="O1191">
        <v>0</v>
      </c>
      <c r="P1191">
        <v>875</v>
      </c>
      <c r="Q1191">
        <v>0</v>
      </c>
      <c r="R1191">
        <v>0</v>
      </c>
      <c r="U1191" t="str">
        <f>Tabelle2[[#This Row],[Kundenhierarchie 1]]&amp;Tabelle2[[#This Row],[Händler]]&amp;Tabelle2[[#This Row],[Kategorie]]&amp;Tabelle2[[#This Row],[Gruppe]]&amp;Tabelle2[[#This Row],[Name]]</f>
        <v>Edeka KonzernEdeka Südwest (ZL)WürzsaucenWürzsaucen Made for Meat 375 mlWS Made for Meat Chili Aji Panca, 375ml</v>
      </c>
    </row>
    <row r="1192" spans="1:21">
      <c r="A1192" t="s">
        <v>16</v>
      </c>
      <c r="B1192" t="s">
        <v>23</v>
      </c>
      <c r="C1192" t="s">
        <v>11</v>
      </c>
      <c r="D1192" t="s">
        <v>293</v>
      </c>
      <c r="E1192" t="s">
        <v>289</v>
      </c>
      <c r="F1192">
        <v>19</v>
      </c>
      <c r="G1192" t="s">
        <v>74</v>
      </c>
      <c r="H1192">
        <v>0</v>
      </c>
      <c r="I1192">
        <v>0</v>
      </c>
      <c r="J1192">
        <v>0</v>
      </c>
      <c r="K1192">
        <v>0</v>
      </c>
      <c r="L1192">
        <v>0</v>
      </c>
      <c r="M1192">
        <v>594</v>
      </c>
      <c r="N1192">
        <v>1</v>
      </c>
      <c r="O1192">
        <v>0</v>
      </c>
      <c r="P1192">
        <v>875</v>
      </c>
      <c r="Q1192">
        <v>0</v>
      </c>
      <c r="R1192">
        <v>0</v>
      </c>
      <c r="U1192" t="str">
        <f>Tabelle2[[#This Row],[Kundenhierarchie 1]]&amp;Tabelle2[[#This Row],[Händler]]&amp;Tabelle2[[#This Row],[Kategorie]]&amp;Tabelle2[[#This Row],[Gruppe]]&amp;Tabelle2[[#This Row],[Name]]</f>
        <v>Edeka KonzernEdeka Südwest (ZL)WürzsaucenWürzsaucen Made for Meat 375 mlWS Made for Meat Grilled Paprika, 375ml</v>
      </c>
    </row>
    <row r="1193" spans="1:21">
      <c r="A1193" t="s">
        <v>16</v>
      </c>
      <c r="B1193" t="s">
        <v>23</v>
      </c>
      <c r="C1193" t="s">
        <v>11</v>
      </c>
      <c r="D1193" t="s">
        <v>298</v>
      </c>
      <c r="E1193" t="s">
        <v>290</v>
      </c>
      <c r="F1193">
        <v>9</v>
      </c>
      <c r="G1193" t="s">
        <v>51</v>
      </c>
      <c r="H1193">
        <v>1</v>
      </c>
      <c r="I1193">
        <v>0.99682539682539684</v>
      </c>
      <c r="J1193">
        <v>71.737882948480504</v>
      </c>
      <c r="K1193">
        <v>0.21637802101793113</v>
      </c>
      <c r="L1193">
        <v>594</v>
      </c>
      <c r="M1193">
        <v>594</v>
      </c>
      <c r="N1193">
        <v>315</v>
      </c>
      <c r="O1193">
        <v>314</v>
      </c>
      <c r="P1193">
        <v>875</v>
      </c>
      <c r="Q1193">
        <v>83.696381232171504</v>
      </c>
      <c r="R1193">
        <v>5.782242359722531</v>
      </c>
      <c r="U1193" t="str">
        <f>Tabelle2[[#This Row],[Kundenhierarchie 1]]&amp;Tabelle2[[#This Row],[Händler]]&amp;Tabelle2[[#This Row],[Kategorie]]&amp;Tabelle2[[#This Row],[Gruppe]]&amp;Tabelle2[[#This Row],[Name]]</f>
        <v>Edeka KonzernEdeka Südwest (ZL)WürzsaucenWürzsaucen StandardWürzsauce Barbecue, 250ml</v>
      </c>
    </row>
    <row r="1194" spans="1:21">
      <c r="A1194" t="s">
        <v>16</v>
      </c>
      <c r="B1194" t="s">
        <v>23</v>
      </c>
      <c r="C1194" t="s">
        <v>11</v>
      </c>
      <c r="D1194" t="s">
        <v>298</v>
      </c>
      <c r="E1194" t="s">
        <v>291</v>
      </c>
      <c r="F1194">
        <v>21</v>
      </c>
      <c r="G1194" t="s">
        <v>74</v>
      </c>
      <c r="H1194">
        <v>0.99831649831649827</v>
      </c>
      <c r="I1194">
        <v>0.86031746031746037</v>
      </c>
      <c r="J1194">
        <v>41.843702924145667</v>
      </c>
      <c r="K1194">
        <v>5.3431813092224818</v>
      </c>
      <c r="L1194">
        <v>593</v>
      </c>
      <c r="M1194">
        <v>594</v>
      </c>
      <c r="N1194">
        <v>315</v>
      </c>
      <c r="O1194">
        <v>271</v>
      </c>
      <c r="P1194">
        <v>875</v>
      </c>
      <c r="Q1194">
        <v>59.882478256546506</v>
      </c>
      <c r="R1194">
        <v>2.9838509888261342</v>
      </c>
      <c r="U1194" t="str">
        <f>Tabelle2[[#This Row],[Kundenhierarchie 1]]&amp;Tabelle2[[#This Row],[Händler]]&amp;Tabelle2[[#This Row],[Kategorie]]&amp;Tabelle2[[#This Row],[Gruppe]]&amp;Tabelle2[[#This Row],[Name]]</f>
        <v>Edeka KonzernEdeka Südwest (ZL)WürzsaucenWürzsaucen StandardWürzsauce Brandstifter, 250ml</v>
      </c>
    </row>
    <row r="1195" spans="1:21">
      <c r="A1195" t="s">
        <v>16</v>
      </c>
      <c r="B1195" t="s">
        <v>23</v>
      </c>
      <c r="C1195" t="s">
        <v>11</v>
      </c>
      <c r="D1195" t="s">
        <v>298</v>
      </c>
      <c r="E1195" t="s">
        <v>292</v>
      </c>
      <c r="F1195">
        <v>23</v>
      </c>
      <c r="G1195" t="s">
        <v>74</v>
      </c>
      <c r="H1195">
        <v>1.6835016835016834E-3</v>
      </c>
      <c r="I1195">
        <v>0</v>
      </c>
      <c r="J1195">
        <v>0</v>
      </c>
      <c r="K1195">
        <v>0</v>
      </c>
      <c r="L1195">
        <v>1</v>
      </c>
      <c r="M1195">
        <v>594</v>
      </c>
      <c r="N1195">
        <v>1</v>
      </c>
      <c r="O1195">
        <v>0</v>
      </c>
      <c r="P1195">
        <v>875</v>
      </c>
      <c r="Q1195">
        <v>0</v>
      </c>
      <c r="R1195">
        <v>0</v>
      </c>
      <c r="U1195" t="str">
        <f>Tabelle2[[#This Row],[Kundenhierarchie 1]]&amp;Tabelle2[[#This Row],[Händler]]&amp;Tabelle2[[#This Row],[Kategorie]]&amp;Tabelle2[[#This Row],[Gruppe]]&amp;Tabelle2[[#This Row],[Name]]</f>
        <v>Edeka KonzernEdeka Südwest (ZL)WürzsaucenWürzsaucen StandardWürzsauce China, 250ml</v>
      </c>
    </row>
    <row r="1196" spans="1:21">
      <c r="A1196" t="s">
        <v>16</v>
      </c>
      <c r="B1196" t="s">
        <v>23</v>
      </c>
      <c r="C1196" t="s">
        <v>11</v>
      </c>
      <c r="D1196" t="s">
        <v>298</v>
      </c>
      <c r="E1196" t="s">
        <v>294</v>
      </c>
      <c r="F1196">
        <v>20</v>
      </c>
      <c r="G1196" t="s">
        <v>74</v>
      </c>
      <c r="H1196">
        <v>0.1531986531986532</v>
      </c>
      <c r="I1196">
        <v>0.97777777777777775</v>
      </c>
      <c r="J1196">
        <v>71.179151603146664</v>
      </c>
      <c r="K1196">
        <v>1.5649850125546727</v>
      </c>
      <c r="L1196">
        <v>91</v>
      </c>
      <c r="M1196">
        <v>594</v>
      </c>
      <c r="N1196">
        <v>90</v>
      </c>
      <c r="O1196">
        <v>88</v>
      </c>
      <c r="P1196">
        <v>875</v>
      </c>
      <c r="Q1196">
        <v>84.096017784758715</v>
      </c>
      <c r="R1196">
        <v>3.4109922341956604</v>
      </c>
      <c r="U1196" t="str">
        <f>Tabelle2[[#This Row],[Kundenhierarchie 1]]&amp;Tabelle2[[#This Row],[Händler]]&amp;Tabelle2[[#This Row],[Kategorie]]&amp;Tabelle2[[#This Row],[Gruppe]]&amp;Tabelle2[[#This Row],[Name]]</f>
        <v>Edeka KonzernEdeka Südwest (ZL)WürzsaucenWürzsaucen StandardWürzsauce Cocktail, 250ml</v>
      </c>
    </row>
    <row r="1197" spans="1:21">
      <c r="A1197" t="s">
        <v>16</v>
      </c>
      <c r="B1197" t="s">
        <v>23</v>
      </c>
      <c r="C1197" t="s">
        <v>11</v>
      </c>
      <c r="D1197" t="s">
        <v>298</v>
      </c>
      <c r="E1197" t="s">
        <v>295</v>
      </c>
      <c r="F1197">
        <v>3</v>
      </c>
      <c r="G1197" t="s">
        <v>51</v>
      </c>
      <c r="H1197">
        <v>1</v>
      </c>
      <c r="I1197">
        <v>0.99365079365079367</v>
      </c>
      <c r="J1197">
        <v>63.973589153079331</v>
      </c>
      <c r="K1197">
        <v>-6.0063523926322588</v>
      </c>
      <c r="L1197">
        <v>594</v>
      </c>
      <c r="M1197">
        <v>594</v>
      </c>
      <c r="N1197">
        <v>315</v>
      </c>
      <c r="O1197">
        <v>313</v>
      </c>
      <c r="P1197">
        <v>875</v>
      </c>
      <c r="Q1197">
        <v>77.979328718106288</v>
      </c>
      <c r="R1197">
        <v>-4.4017233761836536</v>
      </c>
      <c r="U1197" t="str">
        <f>Tabelle2[[#This Row],[Kundenhierarchie 1]]&amp;Tabelle2[[#This Row],[Händler]]&amp;Tabelle2[[#This Row],[Kategorie]]&amp;Tabelle2[[#This Row],[Gruppe]]&amp;Tabelle2[[#This Row],[Name]]</f>
        <v>Edeka KonzernEdeka Südwest (ZL)WürzsaucenWürzsaucen StandardWürzsauce Curry, 250ml</v>
      </c>
    </row>
    <row r="1198" spans="1:21">
      <c r="A1198" t="s">
        <v>16</v>
      </c>
      <c r="B1198" t="s">
        <v>23</v>
      </c>
      <c r="C1198" t="s">
        <v>11</v>
      </c>
      <c r="D1198" t="s">
        <v>298</v>
      </c>
      <c r="E1198" t="s">
        <v>296</v>
      </c>
      <c r="F1198">
        <v>7</v>
      </c>
      <c r="G1198" t="s">
        <v>51</v>
      </c>
      <c r="H1198">
        <v>1</v>
      </c>
      <c r="I1198">
        <v>0.99682539682539684</v>
      </c>
      <c r="J1198">
        <v>60.44394723213923</v>
      </c>
      <c r="K1198">
        <v>-1.9058788811538347</v>
      </c>
      <c r="L1198">
        <v>594</v>
      </c>
      <c r="M1198">
        <v>594</v>
      </c>
      <c r="N1198">
        <v>315</v>
      </c>
      <c r="O1198">
        <v>314</v>
      </c>
      <c r="P1198">
        <v>875</v>
      </c>
      <c r="Q1198">
        <v>76.633940166002404</v>
      </c>
      <c r="R1198">
        <v>6.1384517238506646</v>
      </c>
      <c r="U1198" t="str">
        <f>Tabelle2[[#This Row],[Kundenhierarchie 1]]&amp;Tabelle2[[#This Row],[Händler]]&amp;Tabelle2[[#This Row],[Kategorie]]&amp;Tabelle2[[#This Row],[Gruppe]]&amp;Tabelle2[[#This Row],[Name]]</f>
        <v>Edeka KonzernEdeka Südwest (ZL)WürzsaucenWürzsaucen StandardWürzsauce Hot Chili, 250ml</v>
      </c>
    </row>
    <row r="1199" spans="1:21">
      <c r="A1199" t="s">
        <v>16</v>
      </c>
      <c r="B1199" t="s">
        <v>23</v>
      </c>
      <c r="C1199" t="s">
        <v>11</v>
      </c>
      <c r="D1199" t="s">
        <v>298</v>
      </c>
      <c r="E1199" t="s">
        <v>297</v>
      </c>
      <c r="F1199">
        <v>1</v>
      </c>
      <c r="G1199" t="s">
        <v>51</v>
      </c>
      <c r="H1199">
        <v>1</v>
      </c>
      <c r="I1199">
        <v>0.99682539682539684</v>
      </c>
      <c r="J1199">
        <v>74.444591449350696</v>
      </c>
      <c r="K1199">
        <v>6.3103115305666737</v>
      </c>
      <c r="L1199">
        <v>594</v>
      </c>
      <c r="M1199">
        <v>594</v>
      </c>
      <c r="N1199">
        <v>315</v>
      </c>
      <c r="O1199">
        <v>314</v>
      </c>
      <c r="P1199">
        <v>875</v>
      </c>
      <c r="Q1199">
        <v>85.869994874656712</v>
      </c>
      <c r="R1199">
        <v>10.916116436007016</v>
      </c>
      <c r="U1199" t="str">
        <f>Tabelle2[[#This Row],[Kundenhierarchie 1]]&amp;Tabelle2[[#This Row],[Händler]]&amp;Tabelle2[[#This Row],[Kategorie]]&amp;Tabelle2[[#This Row],[Gruppe]]&amp;Tabelle2[[#This Row],[Name]]</f>
        <v>Edeka KonzernEdeka Südwest (ZL)WürzsaucenWürzsaucen StandardWürzsauce Knoblauch, 250ml</v>
      </c>
    </row>
    <row r="1200" spans="1:21">
      <c r="A1200" t="s">
        <v>16</v>
      </c>
      <c r="B1200" t="s">
        <v>23</v>
      </c>
      <c r="C1200" t="s">
        <v>11</v>
      </c>
      <c r="D1200" t="s">
        <v>298</v>
      </c>
      <c r="E1200" t="s">
        <v>303</v>
      </c>
      <c r="F1200">
        <v>5</v>
      </c>
      <c r="G1200" t="s">
        <v>51</v>
      </c>
      <c r="H1200">
        <v>1</v>
      </c>
      <c r="I1200">
        <v>0.99365079365079367</v>
      </c>
      <c r="J1200">
        <v>75.014361030645219</v>
      </c>
      <c r="K1200">
        <v>6.0183093458777268</v>
      </c>
      <c r="L1200">
        <v>594</v>
      </c>
      <c r="M1200">
        <v>594</v>
      </c>
      <c r="N1200">
        <v>315</v>
      </c>
      <c r="O1200">
        <v>313</v>
      </c>
      <c r="P1200">
        <v>875</v>
      </c>
      <c r="Q1200">
        <v>84.484743447788048</v>
      </c>
      <c r="R1200">
        <v>6.2036841751064031</v>
      </c>
      <c r="U1200" t="str">
        <f>Tabelle2[[#This Row],[Kundenhierarchie 1]]&amp;Tabelle2[[#This Row],[Händler]]&amp;Tabelle2[[#This Row],[Kategorie]]&amp;Tabelle2[[#This Row],[Gruppe]]&amp;Tabelle2[[#This Row],[Name]]</f>
        <v>Edeka KonzernEdeka Südwest (ZL)WürzsaucenWürzsaucen StandardWürzsauce Mexico, 250ml</v>
      </c>
    </row>
    <row r="1201" spans="1:21">
      <c r="A1201" t="s">
        <v>16</v>
      </c>
      <c r="B1201" t="s">
        <v>23</v>
      </c>
      <c r="C1201" t="s">
        <v>11</v>
      </c>
      <c r="D1201" t="s">
        <v>298</v>
      </c>
      <c r="E1201" t="s">
        <v>299</v>
      </c>
      <c r="F1201">
        <v>14</v>
      </c>
      <c r="G1201" t="s">
        <v>63</v>
      </c>
      <c r="H1201">
        <v>1.6835016835016834E-3</v>
      </c>
      <c r="I1201">
        <v>0</v>
      </c>
      <c r="J1201">
        <v>0</v>
      </c>
      <c r="K1201">
        <v>0</v>
      </c>
      <c r="L1201">
        <v>1</v>
      </c>
      <c r="M1201">
        <v>594</v>
      </c>
      <c r="N1201">
        <v>1</v>
      </c>
      <c r="O1201">
        <v>0</v>
      </c>
      <c r="P1201">
        <v>875</v>
      </c>
      <c r="Q1201">
        <v>0</v>
      </c>
      <c r="R1201">
        <v>0</v>
      </c>
      <c r="U1201" t="str">
        <f>Tabelle2[[#This Row],[Kundenhierarchie 1]]&amp;Tabelle2[[#This Row],[Händler]]&amp;Tabelle2[[#This Row],[Kategorie]]&amp;Tabelle2[[#This Row],[Gruppe]]&amp;Tabelle2[[#This Row],[Name]]</f>
        <v>Edeka KonzernEdeka Südwest (ZL)WürzsaucenWürzsaucen StandardWürzsauce Paprikasauce Ungar. Art, 250ml</v>
      </c>
    </row>
    <row r="1202" spans="1:21">
      <c r="A1202" t="s">
        <v>16</v>
      </c>
      <c r="B1202" t="s">
        <v>23</v>
      </c>
      <c r="C1202" t="s">
        <v>11</v>
      </c>
      <c r="D1202" t="s">
        <v>298</v>
      </c>
      <c r="E1202" t="s">
        <v>300</v>
      </c>
      <c r="F1202">
        <v>12</v>
      </c>
      <c r="G1202" t="s">
        <v>63</v>
      </c>
      <c r="H1202">
        <v>1</v>
      </c>
      <c r="I1202">
        <v>0.97777777777777775</v>
      </c>
      <c r="J1202">
        <v>66.362473410786905</v>
      </c>
      <c r="K1202">
        <v>3.399900456492559</v>
      </c>
      <c r="L1202">
        <v>594</v>
      </c>
      <c r="M1202">
        <v>594</v>
      </c>
      <c r="N1202">
        <v>315</v>
      </c>
      <c r="O1202">
        <v>308</v>
      </c>
      <c r="P1202">
        <v>875</v>
      </c>
      <c r="Q1202">
        <v>80.489715521073165</v>
      </c>
      <c r="R1202">
        <v>8.5085103242244458</v>
      </c>
      <c r="U1202" t="str">
        <f>Tabelle2[[#This Row],[Kundenhierarchie 1]]&amp;Tabelle2[[#This Row],[Händler]]&amp;Tabelle2[[#This Row],[Kategorie]]&amp;Tabelle2[[#This Row],[Gruppe]]&amp;Tabelle2[[#This Row],[Name]]</f>
        <v>Edeka KonzernEdeka Südwest (ZL)WürzsaucenWürzsaucen StandardWürzsauce Schaschlik, 250ml</v>
      </c>
    </row>
    <row r="1203" spans="1:21">
      <c r="A1203" t="s">
        <v>16</v>
      </c>
      <c r="B1203" t="s">
        <v>23</v>
      </c>
      <c r="C1203" t="s">
        <v>11</v>
      </c>
      <c r="D1203" t="s">
        <v>298</v>
      </c>
      <c r="E1203" t="s">
        <v>301</v>
      </c>
      <c r="F1203">
        <v>2</v>
      </c>
      <c r="G1203" t="s">
        <v>51</v>
      </c>
      <c r="H1203">
        <v>1</v>
      </c>
      <c r="I1203">
        <v>0.99682539682539684</v>
      </c>
      <c r="J1203">
        <v>63.204835398716213</v>
      </c>
      <c r="K1203">
        <v>4.3466770860080093</v>
      </c>
      <c r="L1203">
        <v>594</v>
      </c>
      <c r="M1203">
        <v>594</v>
      </c>
      <c r="N1203">
        <v>315</v>
      </c>
      <c r="O1203">
        <v>314</v>
      </c>
      <c r="P1203">
        <v>875</v>
      </c>
      <c r="Q1203">
        <v>78.039754588725941</v>
      </c>
      <c r="R1203">
        <v>7.8051449958708474</v>
      </c>
      <c r="U1203" t="str">
        <f>Tabelle2[[#This Row],[Kundenhierarchie 1]]&amp;Tabelle2[[#This Row],[Händler]]&amp;Tabelle2[[#This Row],[Kategorie]]&amp;Tabelle2[[#This Row],[Gruppe]]&amp;Tabelle2[[#This Row],[Name]]</f>
        <v>Edeka KonzernEdeka Südwest (ZL)WürzsaucenWürzsaucen StandardWürzsauce Steak, 250ml</v>
      </c>
    </row>
    <row r="1204" spans="1:21">
      <c r="A1204" t="s">
        <v>16</v>
      </c>
      <c r="B1204" t="s">
        <v>23</v>
      </c>
      <c r="C1204" t="s">
        <v>11</v>
      </c>
      <c r="D1204" t="s">
        <v>298</v>
      </c>
      <c r="E1204" t="s">
        <v>302</v>
      </c>
      <c r="F1204">
        <v>24</v>
      </c>
      <c r="G1204" t="s">
        <v>74</v>
      </c>
      <c r="H1204">
        <v>1.6835016835016834E-3</v>
      </c>
      <c r="I1204">
        <v>0</v>
      </c>
      <c r="J1204">
        <v>0</v>
      </c>
      <c r="K1204">
        <v>0</v>
      </c>
      <c r="L1204">
        <v>1</v>
      </c>
      <c r="M1204">
        <v>594</v>
      </c>
      <c r="N1204">
        <v>1</v>
      </c>
      <c r="O1204">
        <v>0</v>
      </c>
      <c r="P1204">
        <v>875</v>
      </c>
      <c r="Q1204">
        <v>0</v>
      </c>
      <c r="R1204">
        <v>0</v>
      </c>
      <c r="U1204" t="str">
        <f>Tabelle2[[#This Row],[Kundenhierarchie 1]]&amp;Tabelle2[[#This Row],[Händler]]&amp;Tabelle2[[#This Row],[Kategorie]]&amp;Tabelle2[[#This Row],[Gruppe]]&amp;Tabelle2[[#This Row],[Name]]</f>
        <v>Edeka KonzernEdeka Südwest (ZL)WürzsaucenWürzsaucen StandardWürzsauce Tzatziki, 250ml</v>
      </c>
    </row>
    <row r="1205" spans="1:21">
      <c r="A1205" t="s">
        <v>16</v>
      </c>
      <c r="B1205" t="s">
        <v>23</v>
      </c>
      <c r="C1205" t="s">
        <v>11</v>
      </c>
      <c r="D1205" t="s">
        <v>298</v>
      </c>
      <c r="E1205" t="s">
        <v>304</v>
      </c>
      <c r="F1205">
        <v>22</v>
      </c>
      <c r="G1205" t="s">
        <v>74</v>
      </c>
      <c r="H1205">
        <v>0.99831649831649827</v>
      </c>
      <c r="I1205">
        <v>0.88253968253968251</v>
      </c>
      <c r="J1205">
        <v>35.024651764718797</v>
      </c>
      <c r="K1205">
        <v>5.0968305873299533</v>
      </c>
      <c r="L1205">
        <v>593</v>
      </c>
      <c r="M1205">
        <v>594</v>
      </c>
      <c r="N1205">
        <v>315</v>
      </c>
      <c r="O1205">
        <v>278</v>
      </c>
      <c r="P1205">
        <v>875</v>
      </c>
      <c r="Q1205">
        <v>52.662264493727598</v>
      </c>
      <c r="R1205">
        <v>4.0591309948579735</v>
      </c>
      <c r="U1205" t="str">
        <f>Tabelle2[[#This Row],[Kundenhierarchie 1]]&amp;Tabelle2[[#This Row],[Händler]]&amp;Tabelle2[[#This Row],[Kategorie]]&amp;Tabelle2[[#This Row],[Gruppe]]&amp;Tabelle2[[#This Row],[Name]]</f>
        <v>Edeka KonzernEdeka Südwest (ZL)WürzsaucenWürzsaucen StandardWürzsauce Unschuldsengel, 250ml</v>
      </c>
    </row>
    <row r="1206" spans="1:21">
      <c r="A1206" t="s">
        <v>36</v>
      </c>
      <c r="B1206" t="s">
        <v>38</v>
      </c>
      <c r="C1206" t="s">
        <v>10</v>
      </c>
      <c r="D1206" t="s">
        <v>157</v>
      </c>
      <c r="E1206" t="s">
        <v>158</v>
      </c>
      <c r="F1206">
        <v>15</v>
      </c>
      <c r="G1206" t="s">
        <v>63</v>
      </c>
      <c r="H1206">
        <v>0.8936170212765957</v>
      </c>
      <c r="I1206">
        <v>0.87234042553191493</v>
      </c>
      <c r="J1206">
        <v>0</v>
      </c>
      <c r="K1206">
        <v>0</v>
      </c>
      <c r="L1206">
        <v>126</v>
      </c>
      <c r="M1206">
        <v>141</v>
      </c>
      <c r="N1206">
        <v>94</v>
      </c>
      <c r="O1206">
        <v>82</v>
      </c>
      <c r="P1206">
        <v>0</v>
      </c>
      <c r="Q1206">
        <v>0</v>
      </c>
      <c r="R1206">
        <v>0</v>
      </c>
      <c r="U1206" t="str">
        <f>Tabelle2[[#This Row],[Kundenhierarchie 1]]&amp;Tabelle2[[#This Row],[Händler]]&amp;Tabelle2[[#This Row],[Kategorie]]&amp;Tabelle2[[#This Row],[Gruppe]]&amp;Tabelle2[[#This Row],[Name]]</f>
        <v>Markant Services International GmbHBartels-LangnessDressingDressing  500mlKühne Dressing 1000 Islands  0,5l</v>
      </c>
    </row>
    <row r="1207" spans="1:21">
      <c r="A1207" t="s">
        <v>36</v>
      </c>
      <c r="B1207" t="s">
        <v>38</v>
      </c>
      <c r="C1207" t="s">
        <v>10</v>
      </c>
      <c r="D1207" t="s">
        <v>157</v>
      </c>
      <c r="E1207" t="s">
        <v>159</v>
      </c>
      <c r="F1207">
        <v>19</v>
      </c>
      <c r="G1207" t="s">
        <v>63</v>
      </c>
      <c r="H1207">
        <v>0.87234042553191493</v>
      </c>
      <c r="I1207">
        <v>0.96808510638297873</v>
      </c>
      <c r="J1207">
        <v>0</v>
      </c>
      <c r="K1207">
        <v>0</v>
      </c>
      <c r="L1207">
        <v>123</v>
      </c>
      <c r="M1207">
        <v>141</v>
      </c>
      <c r="N1207">
        <v>94</v>
      </c>
      <c r="O1207">
        <v>91</v>
      </c>
      <c r="P1207">
        <v>0</v>
      </c>
      <c r="Q1207">
        <v>0</v>
      </c>
      <c r="R1207">
        <v>0</v>
      </c>
      <c r="U1207" t="str">
        <f>Tabelle2[[#This Row],[Kundenhierarchie 1]]&amp;Tabelle2[[#This Row],[Händler]]&amp;Tabelle2[[#This Row],[Kategorie]]&amp;Tabelle2[[#This Row],[Gruppe]]&amp;Tabelle2[[#This Row],[Name]]</f>
        <v>Markant Services International GmbHBartels-LangnessDressingDressing  500mlKühne Dressing American  0,5l</v>
      </c>
    </row>
    <row r="1208" spans="1:21">
      <c r="A1208" t="s">
        <v>36</v>
      </c>
      <c r="B1208" t="s">
        <v>38</v>
      </c>
      <c r="C1208" t="s">
        <v>10</v>
      </c>
      <c r="D1208" t="s">
        <v>157</v>
      </c>
      <c r="E1208" t="s">
        <v>160</v>
      </c>
      <c r="F1208">
        <v>18</v>
      </c>
      <c r="G1208" t="s">
        <v>63</v>
      </c>
      <c r="H1208">
        <v>0</v>
      </c>
      <c r="I1208">
        <v>0</v>
      </c>
      <c r="J1208">
        <v>0</v>
      </c>
      <c r="K1208">
        <v>0</v>
      </c>
      <c r="L1208">
        <v>0</v>
      </c>
      <c r="M1208">
        <v>141</v>
      </c>
      <c r="N1208">
        <v>1</v>
      </c>
      <c r="O1208">
        <v>0</v>
      </c>
      <c r="P1208">
        <v>0</v>
      </c>
      <c r="Q1208">
        <v>0</v>
      </c>
      <c r="R1208">
        <v>0</v>
      </c>
      <c r="U1208" t="str">
        <f>Tabelle2[[#This Row],[Kundenhierarchie 1]]&amp;Tabelle2[[#This Row],[Händler]]&amp;Tabelle2[[#This Row],[Kategorie]]&amp;Tabelle2[[#This Row],[Gruppe]]&amp;Tabelle2[[#This Row],[Name]]</f>
        <v>Markant Services International GmbHBartels-LangnessDressingDressing  500mlKühne Dressing Balsamico  0,5l</v>
      </c>
    </row>
    <row r="1209" spans="1:21">
      <c r="A1209" t="s">
        <v>36</v>
      </c>
      <c r="B1209" t="s">
        <v>38</v>
      </c>
      <c r="C1209" t="s">
        <v>10</v>
      </c>
      <c r="D1209" t="s">
        <v>157</v>
      </c>
      <c r="E1209" t="s">
        <v>161</v>
      </c>
      <c r="F1209">
        <v>13</v>
      </c>
      <c r="G1209" t="s">
        <v>63</v>
      </c>
      <c r="H1209">
        <v>0.76595744680851063</v>
      </c>
      <c r="I1209">
        <v>0.97647058823529409</v>
      </c>
      <c r="J1209">
        <v>0</v>
      </c>
      <c r="K1209">
        <v>0</v>
      </c>
      <c r="L1209">
        <v>108</v>
      </c>
      <c r="M1209">
        <v>141</v>
      </c>
      <c r="N1209">
        <v>85</v>
      </c>
      <c r="O1209">
        <v>83</v>
      </c>
      <c r="P1209">
        <v>0</v>
      </c>
      <c r="Q1209">
        <v>0</v>
      </c>
      <c r="R1209">
        <v>0</v>
      </c>
      <c r="U1209" t="str">
        <f>Tabelle2[[#This Row],[Kundenhierarchie 1]]&amp;Tabelle2[[#This Row],[Händler]]&amp;Tabelle2[[#This Row],[Kategorie]]&amp;Tabelle2[[#This Row],[Gruppe]]&amp;Tabelle2[[#This Row],[Name]]</f>
        <v>Markant Services International GmbHBartels-LangnessDressingDressing  500mlKühne Dressing Caesar 0,5l</v>
      </c>
    </row>
    <row r="1210" spans="1:21">
      <c r="A1210" t="s">
        <v>36</v>
      </c>
      <c r="B1210" t="s">
        <v>38</v>
      </c>
      <c r="C1210" t="s">
        <v>10</v>
      </c>
      <c r="D1210" t="s">
        <v>157</v>
      </c>
      <c r="E1210" t="s">
        <v>135</v>
      </c>
      <c r="F1210">
        <v>10</v>
      </c>
      <c r="G1210" t="s">
        <v>51</v>
      </c>
      <c r="H1210">
        <v>0.76595744680851063</v>
      </c>
      <c r="I1210">
        <v>0.95294117647058818</v>
      </c>
      <c r="J1210">
        <v>0</v>
      </c>
      <c r="K1210">
        <v>0</v>
      </c>
      <c r="L1210">
        <v>108</v>
      </c>
      <c r="M1210">
        <v>141</v>
      </c>
      <c r="N1210">
        <v>85</v>
      </c>
      <c r="O1210">
        <v>81</v>
      </c>
      <c r="P1210">
        <v>0</v>
      </c>
      <c r="Q1210">
        <v>0</v>
      </c>
      <c r="R1210">
        <v>0</v>
      </c>
      <c r="U1210" t="str">
        <f>Tabelle2[[#This Row],[Kundenhierarchie 1]]&amp;Tabelle2[[#This Row],[Händler]]&amp;Tabelle2[[#This Row],[Kategorie]]&amp;Tabelle2[[#This Row],[Gruppe]]&amp;Tabelle2[[#This Row],[Name]]</f>
        <v>Markant Services International GmbHBartels-LangnessDressingDressing  500mlKühne Dressing French  0,5l</v>
      </c>
    </row>
    <row r="1211" spans="1:21">
      <c r="A1211" t="s">
        <v>36</v>
      </c>
      <c r="B1211" t="s">
        <v>38</v>
      </c>
      <c r="C1211" t="s">
        <v>10</v>
      </c>
      <c r="D1211" t="s">
        <v>157</v>
      </c>
      <c r="E1211" t="s">
        <v>162</v>
      </c>
      <c r="F1211">
        <v>16</v>
      </c>
      <c r="G1211" t="s">
        <v>63</v>
      </c>
      <c r="H1211">
        <v>0</v>
      </c>
      <c r="I1211">
        <v>0.2</v>
      </c>
      <c r="J1211">
        <v>0</v>
      </c>
      <c r="K1211">
        <v>0</v>
      </c>
      <c r="L1211">
        <v>0</v>
      </c>
      <c r="M1211">
        <v>141</v>
      </c>
      <c r="N1211">
        <v>15</v>
      </c>
      <c r="O1211">
        <v>3</v>
      </c>
      <c r="P1211">
        <v>0</v>
      </c>
      <c r="Q1211">
        <v>0</v>
      </c>
      <c r="R1211">
        <v>0</v>
      </c>
      <c r="U1211" t="str">
        <f>Tabelle2[[#This Row],[Kundenhierarchie 1]]&amp;Tabelle2[[#This Row],[Händler]]&amp;Tabelle2[[#This Row],[Kategorie]]&amp;Tabelle2[[#This Row],[Gruppe]]&amp;Tabelle2[[#This Row],[Name]]</f>
        <v>Markant Services International GmbHBartels-LangnessDressingDressing  500mlKühne Dressing Gartenkräuter  0,5l</v>
      </c>
    </row>
    <row r="1212" spans="1:21">
      <c r="A1212" t="s">
        <v>36</v>
      </c>
      <c r="B1212" t="s">
        <v>38</v>
      </c>
      <c r="C1212" t="s">
        <v>10</v>
      </c>
      <c r="D1212" t="s">
        <v>157</v>
      </c>
      <c r="E1212" t="s">
        <v>134</v>
      </c>
      <c r="F1212">
        <v>5</v>
      </c>
      <c r="G1212" t="s">
        <v>51</v>
      </c>
      <c r="H1212">
        <v>0.78723404255319152</v>
      </c>
      <c r="I1212">
        <v>0.98837209302325579</v>
      </c>
      <c r="J1212">
        <v>0</v>
      </c>
      <c r="K1212">
        <v>0</v>
      </c>
      <c r="L1212">
        <v>111</v>
      </c>
      <c r="M1212">
        <v>141</v>
      </c>
      <c r="N1212">
        <v>86</v>
      </c>
      <c r="O1212">
        <v>85</v>
      </c>
      <c r="P1212">
        <v>0</v>
      </c>
      <c r="Q1212">
        <v>0</v>
      </c>
      <c r="R1212">
        <v>0</v>
      </c>
      <c r="U1212" t="str">
        <f>Tabelle2[[#This Row],[Kundenhierarchie 1]]&amp;Tabelle2[[#This Row],[Händler]]&amp;Tabelle2[[#This Row],[Kategorie]]&amp;Tabelle2[[#This Row],[Gruppe]]&amp;Tabelle2[[#This Row],[Name]]</f>
        <v>Markant Services International GmbHBartels-LangnessDressingDressing  500mlKühne Dressing Jogh.-Kräuter leicht 0,5l</v>
      </c>
    </row>
    <row r="1213" spans="1:21">
      <c r="A1213" t="s">
        <v>36</v>
      </c>
      <c r="B1213" t="s">
        <v>38</v>
      </c>
      <c r="C1213" t="s">
        <v>10</v>
      </c>
      <c r="D1213" t="s">
        <v>157</v>
      </c>
      <c r="E1213" t="s">
        <v>132</v>
      </c>
      <c r="F1213">
        <v>1</v>
      </c>
      <c r="G1213" t="s">
        <v>51</v>
      </c>
      <c r="H1213">
        <v>1</v>
      </c>
      <c r="I1213">
        <v>0.99029126213592233</v>
      </c>
      <c r="J1213">
        <v>0</v>
      </c>
      <c r="K1213">
        <v>0</v>
      </c>
      <c r="L1213">
        <v>141</v>
      </c>
      <c r="M1213">
        <v>141</v>
      </c>
      <c r="N1213">
        <v>103</v>
      </c>
      <c r="O1213">
        <v>102</v>
      </c>
      <c r="P1213">
        <v>0</v>
      </c>
      <c r="Q1213">
        <v>0</v>
      </c>
      <c r="R1213">
        <v>0</v>
      </c>
      <c r="U1213" t="str">
        <f>Tabelle2[[#This Row],[Kundenhierarchie 1]]&amp;Tabelle2[[#This Row],[Händler]]&amp;Tabelle2[[#This Row],[Kategorie]]&amp;Tabelle2[[#This Row],[Gruppe]]&amp;Tabelle2[[#This Row],[Name]]</f>
        <v>Markant Services International GmbHBartels-LangnessDressingDressing  500mlKühne Dressing Joghurt  0,5l</v>
      </c>
    </row>
    <row r="1214" spans="1:21">
      <c r="A1214" t="s">
        <v>36</v>
      </c>
      <c r="B1214" t="s">
        <v>38</v>
      </c>
      <c r="C1214" t="s">
        <v>10</v>
      </c>
      <c r="D1214" t="s">
        <v>157</v>
      </c>
      <c r="E1214" t="s">
        <v>133</v>
      </c>
      <c r="F1214">
        <v>2</v>
      </c>
      <c r="G1214" t="s">
        <v>51</v>
      </c>
      <c r="H1214">
        <v>1</v>
      </c>
      <c r="I1214">
        <v>0.99029126213592233</v>
      </c>
      <c r="J1214">
        <v>0</v>
      </c>
      <c r="K1214">
        <v>0</v>
      </c>
      <c r="L1214">
        <v>141</v>
      </c>
      <c r="M1214">
        <v>141</v>
      </c>
      <c r="N1214">
        <v>103</v>
      </c>
      <c r="O1214">
        <v>102</v>
      </c>
      <c r="P1214">
        <v>0</v>
      </c>
      <c r="Q1214">
        <v>0</v>
      </c>
      <c r="R1214">
        <v>0</v>
      </c>
      <c r="U1214" t="str">
        <f>Tabelle2[[#This Row],[Kundenhierarchie 1]]&amp;Tabelle2[[#This Row],[Händler]]&amp;Tabelle2[[#This Row],[Kategorie]]&amp;Tabelle2[[#This Row],[Gruppe]]&amp;Tabelle2[[#This Row],[Name]]</f>
        <v>Markant Services International GmbHBartels-LangnessDressingDressing  500mlKühne Dressing Kräuterwürzig  0,5l</v>
      </c>
    </row>
    <row r="1215" spans="1:21">
      <c r="A1215" t="s">
        <v>36</v>
      </c>
      <c r="B1215" t="s">
        <v>38</v>
      </c>
      <c r="C1215" t="s">
        <v>10</v>
      </c>
      <c r="D1215" t="s">
        <v>163</v>
      </c>
      <c r="E1215" t="s">
        <v>164</v>
      </c>
      <c r="F1215">
        <v>26</v>
      </c>
      <c r="G1215" t="s">
        <v>74</v>
      </c>
      <c r="H1215">
        <v>0</v>
      </c>
      <c r="I1215">
        <v>0</v>
      </c>
      <c r="J1215">
        <v>0</v>
      </c>
      <c r="K1215">
        <v>0</v>
      </c>
      <c r="L1215">
        <v>0</v>
      </c>
      <c r="M1215">
        <v>141</v>
      </c>
      <c r="N1215">
        <v>1</v>
      </c>
      <c r="O1215">
        <v>0</v>
      </c>
      <c r="P1215">
        <v>0</v>
      </c>
      <c r="Q1215">
        <v>0</v>
      </c>
      <c r="R1215">
        <v>0</v>
      </c>
      <c r="U1215" t="str">
        <f>Tabelle2[[#This Row],[Kundenhierarchie 1]]&amp;Tabelle2[[#This Row],[Händler]]&amp;Tabelle2[[#This Row],[Kategorie]]&amp;Tabelle2[[#This Row],[Gruppe]]&amp;Tabelle2[[#This Row],[Name]]</f>
        <v>Markant Services International GmbHBartels-LangnessDressingDressing 1lKühne Dressing 1000 Islands, 1l Fl.</v>
      </c>
    </row>
    <row r="1216" spans="1:21">
      <c r="A1216" t="s">
        <v>36</v>
      </c>
      <c r="B1216" t="s">
        <v>38</v>
      </c>
      <c r="C1216" t="s">
        <v>10</v>
      </c>
      <c r="D1216" t="s">
        <v>163</v>
      </c>
      <c r="E1216" t="s">
        <v>165</v>
      </c>
      <c r="F1216">
        <v>27</v>
      </c>
      <c r="G1216" t="s">
        <v>74</v>
      </c>
      <c r="H1216">
        <v>0</v>
      </c>
      <c r="I1216">
        <v>0</v>
      </c>
      <c r="J1216">
        <v>0</v>
      </c>
      <c r="K1216">
        <v>0</v>
      </c>
      <c r="L1216">
        <v>0</v>
      </c>
      <c r="M1216">
        <v>141</v>
      </c>
      <c r="N1216">
        <v>1</v>
      </c>
      <c r="O1216">
        <v>0</v>
      </c>
      <c r="P1216">
        <v>0</v>
      </c>
      <c r="Q1216">
        <v>0</v>
      </c>
      <c r="R1216">
        <v>0</v>
      </c>
      <c r="U1216" t="str">
        <f>Tabelle2[[#This Row],[Kundenhierarchie 1]]&amp;Tabelle2[[#This Row],[Händler]]&amp;Tabelle2[[#This Row],[Kategorie]]&amp;Tabelle2[[#This Row],[Gruppe]]&amp;Tabelle2[[#This Row],[Name]]</f>
        <v>Markant Services International GmbHBartels-LangnessDressingDressing 1lKühne Dressing Balsamico, 1l Fl.</v>
      </c>
    </row>
    <row r="1217" spans="1:21">
      <c r="A1217" t="s">
        <v>36</v>
      </c>
      <c r="B1217" t="s">
        <v>38</v>
      </c>
      <c r="C1217" t="s">
        <v>10</v>
      </c>
      <c r="D1217" t="s">
        <v>163</v>
      </c>
      <c r="E1217" t="s">
        <v>166</v>
      </c>
      <c r="F1217">
        <v>25</v>
      </c>
      <c r="G1217" t="s">
        <v>74</v>
      </c>
      <c r="H1217">
        <v>0</v>
      </c>
      <c r="I1217">
        <v>0</v>
      </c>
      <c r="J1217">
        <v>0</v>
      </c>
      <c r="K1217">
        <v>0</v>
      </c>
      <c r="L1217">
        <v>0</v>
      </c>
      <c r="M1217">
        <v>141</v>
      </c>
      <c r="N1217">
        <v>1</v>
      </c>
      <c r="O1217">
        <v>0</v>
      </c>
      <c r="P1217">
        <v>0</v>
      </c>
      <c r="Q1217">
        <v>0</v>
      </c>
      <c r="R1217">
        <v>0</v>
      </c>
      <c r="U1217" t="str">
        <f>Tabelle2[[#This Row],[Kundenhierarchie 1]]&amp;Tabelle2[[#This Row],[Händler]]&amp;Tabelle2[[#This Row],[Kategorie]]&amp;Tabelle2[[#This Row],[Gruppe]]&amp;Tabelle2[[#This Row],[Name]]</f>
        <v>Markant Services International GmbHBartels-LangnessDressingDressing 1lKühne Dressing French  1l Fl.</v>
      </c>
    </row>
    <row r="1218" spans="1:21">
      <c r="A1218" t="s">
        <v>36</v>
      </c>
      <c r="B1218" t="s">
        <v>38</v>
      </c>
      <c r="C1218" t="s">
        <v>10</v>
      </c>
      <c r="D1218" t="s">
        <v>163</v>
      </c>
      <c r="E1218" t="s">
        <v>167</v>
      </c>
      <c r="F1218">
        <v>23</v>
      </c>
      <c r="G1218" t="s">
        <v>74</v>
      </c>
      <c r="H1218">
        <v>0</v>
      </c>
      <c r="I1218">
        <v>0</v>
      </c>
      <c r="J1218">
        <v>0</v>
      </c>
      <c r="K1218">
        <v>0</v>
      </c>
      <c r="L1218">
        <v>0</v>
      </c>
      <c r="M1218">
        <v>141</v>
      </c>
      <c r="N1218">
        <v>1</v>
      </c>
      <c r="O1218">
        <v>0</v>
      </c>
      <c r="P1218">
        <v>0</v>
      </c>
      <c r="Q1218">
        <v>0</v>
      </c>
      <c r="R1218">
        <v>0</v>
      </c>
      <c r="U1218" t="str">
        <f>Tabelle2[[#This Row],[Kundenhierarchie 1]]&amp;Tabelle2[[#This Row],[Händler]]&amp;Tabelle2[[#This Row],[Kategorie]]&amp;Tabelle2[[#This Row],[Gruppe]]&amp;Tabelle2[[#This Row],[Name]]</f>
        <v>Markant Services International GmbHBartels-LangnessDressingDressing 1lKühne Dressing Jogh.-Kräuter leicht, 1l</v>
      </c>
    </row>
    <row r="1219" spans="1:21">
      <c r="A1219" t="s">
        <v>36</v>
      </c>
      <c r="B1219" t="s">
        <v>38</v>
      </c>
      <c r="C1219" t="s">
        <v>10</v>
      </c>
      <c r="D1219" t="s">
        <v>163</v>
      </c>
      <c r="E1219" t="s">
        <v>168</v>
      </c>
      <c r="F1219">
        <v>17</v>
      </c>
      <c r="G1219" t="s">
        <v>63</v>
      </c>
      <c r="H1219">
        <v>0</v>
      </c>
      <c r="I1219">
        <v>0</v>
      </c>
      <c r="J1219">
        <v>0</v>
      </c>
      <c r="K1219">
        <v>0</v>
      </c>
      <c r="L1219">
        <v>0</v>
      </c>
      <c r="M1219">
        <v>141</v>
      </c>
      <c r="N1219">
        <v>1</v>
      </c>
      <c r="O1219">
        <v>0</v>
      </c>
      <c r="P1219">
        <v>0</v>
      </c>
      <c r="Q1219">
        <v>0</v>
      </c>
      <c r="R1219">
        <v>0</v>
      </c>
      <c r="U1219" t="str">
        <f>Tabelle2[[#This Row],[Kundenhierarchie 1]]&amp;Tabelle2[[#This Row],[Händler]]&amp;Tabelle2[[#This Row],[Kategorie]]&amp;Tabelle2[[#This Row],[Gruppe]]&amp;Tabelle2[[#This Row],[Name]]</f>
        <v>Markant Services International GmbHBartels-LangnessDressingDressing 1lKühne Dressing Joghurt  1l Fl.</v>
      </c>
    </row>
    <row r="1220" spans="1:21">
      <c r="A1220" t="s">
        <v>36</v>
      </c>
      <c r="B1220" t="s">
        <v>38</v>
      </c>
      <c r="C1220" t="s">
        <v>10</v>
      </c>
      <c r="D1220" t="s">
        <v>163</v>
      </c>
      <c r="E1220" t="s">
        <v>169</v>
      </c>
      <c r="F1220">
        <v>21</v>
      </c>
      <c r="G1220" t="s">
        <v>74</v>
      </c>
      <c r="H1220">
        <v>0</v>
      </c>
      <c r="I1220">
        <v>0</v>
      </c>
      <c r="J1220">
        <v>0</v>
      </c>
      <c r="K1220">
        <v>0</v>
      </c>
      <c r="L1220">
        <v>0</v>
      </c>
      <c r="M1220">
        <v>141</v>
      </c>
      <c r="N1220">
        <v>1</v>
      </c>
      <c r="O1220">
        <v>0</v>
      </c>
      <c r="P1220">
        <v>0</v>
      </c>
      <c r="Q1220">
        <v>0</v>
      </c>
      <c r="R1220">
        <v>0</v>
      </c>
      <c r="U1220" t="str">
        <f>Tabelle2[[#This Row],[Kundenhierarchie 1]]&amp;Tabelle2[[#This Row],[Händler]]&amp;Tabelle2[[#This Row],[Kategorie]]&amp;Tabelle2[[#This Row],[Gruppe]]&amp;Tabelle2[[#This Row],[Name]]</f>
        <v>Markant Services International GmbHBartels-LangnessDressingDressing 1lKühne Dressing Kräuterwürzig  1l Fl.</v>
      </c>
    </row>
    <row r="1221" spans="1:21">
      <c r="A1221" t="s">
        <v>36</v>
      </c>
      <c r="B1221" t="s">
        <v>38</v>
      </c>
      <c r="C1221" t="s">
        <v>10</v>
      </c>
      <c r="D1221" t="s">
        <v>170</v>
      </c>
      <c r="E1221" t="s">
        <v>172</v>
      </c>
      <c r="F1221">
        <v>9</v>
      </c>
      <c r="G1221" t="s">
        <v>51</v>
      </c>
      <c r="H1221">
        <v>1</v>
      </c>
      <c r="I1221">
        <v>0.96116504854368934</v>
      </c>
      <c r="J1221">
        <v>0</v>
      </c>
      <c r="K1221">
        <v>0</v>
      </c>
      <c r="L1221">
        <v>141</v>
      </c>
      <c r="M1221">
        <v>141</v>
      </c>
      <c r="N1221">
        <v>103</v>
      </c>
      <c r="O1221">
        <v>99</v>
      </c>
      <c r="P1221">
        <v>0</v>
      </c>
      <c r="Q1221">
        <v>0</v>
      </c>
      <c r="R1221">
        <v>0</v>
      </c>
      <c r="U1221" t="str">
        <f>Tabelle2[[#This Row],[Kundenhierarchie 1]]&amp;Tabelle2[[#This Row],[Händler]]&amp;Tabelle2[[#This Row],[Kategorie]]&amp;Tabelle2[[#This Row],[Gruppe]]&amp;Tabelle2[[#This Row],[Name]]</f>
        <v>Markant Services International GmbHBartels-LangnessDressingDressing 250mlKühne Dressing Jogh.&amp;Gartenkräuter,250ml</v>
      </c>
    </row>
    <row r="1222" spans="1:21">
      <c r="A1222" t="s">
        <v>36</v>
      </c>
      <c r="B1222" t="s">
        <v>38</v>
      </c>
      <c r="C1222" t="s">
        <v>10</v>
      </c>
      <c r="D1222" t="s">
        <v>170</v>
      </c>
      <c r="E1222" t="s">
        <v>173</v>
      </c>
      <c r="F1222">
        <v>22</v>
      </c>
      <c r="G1222" t="s">
        <v>74</v>
      </c>
      <c r="H1222">
        <v>0</v>
      </c>
      <c r="I1222">
        <v>0</v>
      </c>
      <c r="J1222">
        <v>0</v>
      </c>
      <c r="K1222">
        <v>0</v>
      </c>
      <c r="L1222">
        <v>0</v>
      </c>
      <c r="M1222">
        <v>141</v>
      </c>
      <c r="N1222">
        <v>1</v>
      </c>
      <c r="O1222">
        <v>0</v>
      </c>
      <c r="P1222">
        <v>0</v>
      </c>
      <c r="Q1222">
        <v>0</v>
      </c>
      <c r="R1222">
        <v>0</v>
      </c>
      <c r="U1222" t="str">
        <f>Tabelle2[[#This Row],[Kundenhierarchie 1]]&amp;Tabelle2[[#This Row],[Händler]]&amp;Tabelle2[[#This Row],[Kategorie]]&amp;Tabelle2[[#This Row],[Gruppe]]&amp;Tabelle2[[#This Row],[Name]]</f>
        <v>Markant Services International GmbHBartels-LangnessDressingDressing 250mlKühne Dressing Joghurt &amp; Dill, 250ml Fl.</v>
      </c>
    </row>
    <row r="1223" spans="1:21">
      <c r="A1223" t="s">
        <v>36</v>
      </c>
      <c r="B1223" t="s">
        <v>38</v>
      </c>
      <c r="C1223" t="s">
        <v>10</v>
      </c>
      <c r="D1223" t="s">
        <v>170</v>
      </c>
      <c r="E1223" t="s">
        <v>174</v>
      </c>
      <c r="F1223">
        <v>20</v>
      </c>
      <c r="G1223" t="s">
        <v>63</v>
      </c>
      <c r="H1223">
        <v>0</v>
      </c>
      <c r="I1223">
        <v>0</v>
      </c>
      <c r="J1223">
        <v>0</v>
      </c>
      <c r="K1223">
        <v>0</v>
      </c>
      <c r="L1223">
        <v>0</v>
      </c>
      <c r="M1223">
        <v>141</v>
      </c>
      <c r="N1223">
        <v>1</v>
      </c>
      <c r="O1223">
        <v>0</v>
      </c>
      <c r="P1223">
        <v>0</v>
      </c>
      <c r="Q1223">
        <v>0</v>
      </c>
      <c r="R1223">
        <v>0</v>
      </c>
      <c r="U1223" t="str">
        <f>Tabelle2[[#This Row],[Kundenhierarchie 1]]&amp;Tabelle2[[#This Row],[Händler]]&amp;Tabelle2[[#This Row],[Kategorie]]&amp;Tabelle2[[#This Row],[Gruppe]]&amp;Tabelle2[[#This Row],[Name]]</f>
        <v>Markant Services International GmbHBartels-LangnessDressingDressing 250mlKühne Dressing Joghurt &amp; Knoblauch,250ml</v>
      </c>
    </row>
    <row r="1224" spans="1:21">
      <c r="A1224" t="s">
        <v>36</v>
      </c>
      <c r="B1224" t="s">
        <v>38</v>
      </c>
      <c r="C1224" t="s">
        <v>10</v>
      </c>
      <c r="D1224" t="s">
        <v>170</v>
      </c>
      <c r="E1224" t="s">
        <v>175</v>
      </c>
      <c r="F1224">
        <v>99</v>
      </c>
      <c r="G1224" t="s">
        <v>74</v>
      </c>
      <c r="H1224">
        <v>0</v>
      </c>
      <c r="I1224">
        <v>0</v>
      </c>
      <c r="J1224">
        <v>0</v>
      </c>
      <c r="K1224">
        <v>0</v>
      </c>
      <c r="L1224">
        <v>0</v>
      </c>
      <c r="M1224">
        <v>141</v>
      </c>
      <c r="N1224">
        <v>1</v>
      </c>
      <c r="O1224">
        <v>0</v>
      </c>
      <c r="P1224">
        <v>0</v>
      </c>
      <c r="Q1224">
        <v>0</v>
      </c>
      <c r="R1224">
        <v>0</v>
      </c>
      <c r="U1224" t="str">
        <f>Tabelle2[[#This Row],[Kundenhierarchie 1]]&amp;Tabelle2[[#This Row],[Händler]]&amp;Tabelle2[[#This Row],[Kategorie]]&amp;Tabelle2[[#This Row],[Gruppe]]&amp;Tabelle2[[#This Row],[Name]]</f>
        <v>Markant Services International GmbHBartels-LangnessDressingDressing 250mlKühne Dressing Sylter Art, 250ml</v>
      </c>
    </row>
    <row r="1225" spans="1:21">
      <c r="A1225" t="s">
        <v>36</v>
      </c>
      <c r="B1225" t="s">
        <v>38</v>
      </c>
      <c r="C1225" t="s">
        <v>10</v>
      </c>
      <c r="D1225" t="s">
        <v>177</v>
      </c>
      <c r="E1225" t="s">
        <v>176</v>
      </c>
      <c r="F1225">
        <v>24</v>
      </c>
      <c r="G1225" t="s">
        <v>74</v>
      </c>
      <c r="H1225">
        <v>0</v>
      </c>
      <c r="I1225">
        <v>0</v>
      </c>
      <c r="J1225">
        <v>0</v>
      </c>
      <c r="K1225">
        <v>0</v>
      </c>
      <c r="L1225">
        <v>0</v>
      </c>
      <c r="M1225">
        <v>141</v>
      </c>
      <c r="N1225">
        <v>1</v>
      </c>
      <c r="O1225">
        <v>0</v>
      </c>
      <c r="P1225">
        <v>0</v>
      </c>
      <c r="Q1225">
        <v>0</v>
      </c>
      <c r="R1225">
        <v>0</v>
      </c>
      <c r="U1225" t="str">
        <f>Tabelle2[[#This Row],[Kundenhierarchie 1]]&amp;Tabelle2[[#This Row],[Händler]]&amp;Tabelle2[[#This Row],[Kategorie]]&amp;Tabelle2[[#This Row],[Gruppe]]&amp;Tabelle2[[#This Row],[Name]]</f>
        <v>Markant Services International GmbHBartels-LangnessDressingDressing Enjoy 300mlCK Enjoy Balsamico Bianco Vinaigr.,300ml</v>
      </c>
    </row>
    <row r="1226" spans="1:21">
      <c r="A1226" t="s">
        <v>36</v>
      </c>
      <c r="B1226" t="s">
        <v>38</v>
      </c>
      <c r="C1226" t="s">
        <v>10</v>
      </c>
      <c r="D1226" t="s">
        <v>177</v>
      </c>
      <c r="E1226" t="s">
        <v>178</v>
      </c>
      <c r="F1226">
        <v>8</v>
      </c>
      <c r="G1226" t="s">
        <v>51</v>
      </c>
      <c r="H1226">
        <v>0.87234042553191493</v>
      </c>
      <c r="I1226">
        <v>0.92553191489361697</v>
      </c>
      <c r="J1226">
        <v>0</v>
      </c>
      <c r="K1226">
        <v>0</v>
      </c>
      <c r="L1226">
        <v>123</v>
      </c>
      <c r="M1226">
        <v>141</v>
      </c>
      <c r="N1226">
        <v>94</v>
      </c>
      <c r="O1226">
        <v>87</v>
      </c>
      <c r="P1226">
        <v>0</v>
      </c>
      <c r="Q1226">
        <v>0</v>
      </c>
      <c r="R1226">
        <v>0</v>
      </c>
      <c r="U1226" t="str">
        <f>Tabelle2[[#This Row],[Kundenhierarchie 1]]&amp;Tabelle2[[#This Row],[Händler]]&amp;Tabelle2[[#This Row],[Kategorie]]&amp;Tabelle2[[#This Row],[Gruppe]]&amp;Tabelle2[[#This Row],[Name]]</f>
        <v>Markant Services International GmbHBartels-LangnessDressingDressing Enjoy 300mlCK Enjoy Balsamico Vinaigrette, 300ml</v>
      </c>
    </row>
    <row r="1227" spans="1:21">
      <c r="A1227" t="s">
        <v>36</v>
      </c>
      <c r="B1227" t="s">
        <v>38</v>
      </c>
      <c r="C1227" t="s">
        <v>10</v>
      </c>
      <c r="D1227" t="s">
        <v>177</v>
      </c>
      <c r="E1227" t="s">
        <v>179</v>
      </c>
      <c r="F1227">
        <v>12</v>
      </c>
      <c r="G1227" t="s">
        <v>63</v>
      </c>
      <c r="H1227">
        <v>1</v>
      </c>
      <c r="I1227">
        <v>0.92233009708737868</v>
      </c>
      <c r="J1227">
        <v>0</v>
      </c>
      <c r="K1227">
        <v>0</v>
      </c>
      <c r="L1227">
        <v>141</v>
      </c>
      <c r="M1227">
        <v>141</v>
      </c>
      <c r="N1227">
        <v>103</v>
      </c>
      <c r="O1227">
        <v>95</v>
      </c>
      <c r="P1227">
        <v>0</v>
      </c>
      <c r="Q1227">
        <v>0</v>
      </c>
      <c r="R1227">
        <v>0</v>
      </c>
      <c r="U1227" t="str">
        <f>Tabelle2[[#This Row],[Kundenhierarchie 1]]&amp;Tabelle2[[#This Row],[Händler]]&amp;Tabelle2[[#This Row],[Kategorie]]&amp;Tabelle2[[#This Row],[Gruppe]]&amp;Tabelle2[[#This Row],[Name]]</f>
        <v>Markant Services International GmbHBartels-LangnessDressingDressing Enjoy 300mlCK Enjoy Himbeer Vinaigrette, 300ml</v>
      </c>
    </row>
    <row r="1228" spans="1:21">
      <c r="A1228" t="s">
        <v>36</v>
      </c>
      <c r="B1228" t="s">
        <v>38</v>
      </c>
      <c r="C1228" t="s">
        <v>10</v>
      </c>
      <c r="D1228" t="s">
        <v>181</v>
      </c>
      <c r="E1228" t="s">
        <v>180</v>
      </c>
      <c r="F1228">
        <v>7</v>
      </c>
      <c r="G1228" t="s">
        <v>51</v>
      </c>
      <c r="H1228">
        <v>0</v>
      </c>
      <c r="I1228">
        <v>0</v>
      </c>
      <c r="J1228">
        <v>0</v>
      </c>
      <c r="K1228">
        <v>0</v>
      </c>
      <c r="L1228">
        <v>0</v>
      </c>
      <c r="M1228">
        <v>141</v>
      </c>
      <c r="N1228">
        <v>1</v>
      </c>
      <c r="O1228">
        <v>0</v>
      </c>
      <c r="P1228">
        <v>0</v>
      </c>
      <c r="Q1228">
        <v>0</v>
      </c>
      <c r="R1228">
        <v>0</v>
      </c>
      <c r="U1228" t="str">
        <f>Tabelle2[[#This Row],[Kundenhierarchie 1]]&amp;Tabelle2[[#This Row],[Händler]]&amp;Tabelle2[[#This Row],[Kategorie]]&amp;Tabelle2[[#This Row],[Gruppe]]&amp;Tabelle2[[#This Row],[Name]]</f>
        <v>Markant Services International GmbHBartels-LangnessDressingDressing Natürlich Gut 250mlNat. GUT Haferdr. Frühlingskr.,250ml,6er</v>
      </c>
    </row>
    <row r="1229" spans="1:21">
      <c r="A1229" t="s">
        <v>36</v>
      </c>
      <c r="B1229" t="s">
        <v>38</v>
      </c>
      <c r="C1229" t="s">
        <v>10</v>
      </c>
      <c r="D1229" t="s">
        <v>181</v>
      </c>
      <c r="E1229" t="s">
        <v>182</v>
      </c>
      <c r="F1229">
        <v>11</v>
      </c>
      <c r="G1229" t="s">
        <v>51</v>
      </c>
      <c r="H1229">
        <v>0</v>
      </c>
      <c r="I1229">
        <v>0</v>
      </c>
      <c r="J1229">
        <v>0</v>
      </c>
      <c r="K1229">
        <v>0</v>
      </c>
      <c r="L1229">
        <v>0</v>
      </c>
      <c r="M1229">
        <v>141</v>
      </c>
      <c r="N1229">
        <v>1</v>
      </c>
      <c r="O1229">
        <v>0</v>
      </c>
      <c r="P1229">
        <v>0</v>
      </c>
      <c r="Q1229">
        <v>0</v>
      </c>
      <c r="R1229">
        <v>0</v>
      </c>
      <c r="U1229" t="str">
        <f>Tabelle2[[#This Row],[Kundenhierarchie 1]]&amp;Tabelle2[[#This Row],[Händler]]&amp;Tabelle2[[#This Row],[Kategorie]]&amp;Tabelle2[[#This Row],[Gruppe]]&amp;Tabelle2[[#This Row],[Name]]</f>
        <v>Markant Services International GmbHBartels-LangnessDressingDressing Natürlich Gut 250mlNat. GUT Haferdr. Sylter Art, 250ml, 6er</v>
      </c>
    </row>
    <row r="1230" spans="1:21">
      <c r="A1230" t="s">
        <v>36</v>
      </c>
      <c r="B1230" t="s">
        <v>38</v>
      </c>
      <c r="C1230" t="s">
        <v>10</v>
      </c>
      <c r="D1230" t="s">
        <v>181</v>
      </c>
      <c r="E1230" t="s">
        <v>183</v>
      </c>
      <c r="F1230">
        <v>14</v>
      </c>
      <c r="G1230" t="s">
        <v>63</v>
      </c>
      <c r="H1230">
        <v>0</v>
      </c>
      <c r="I1230">
        <v>0</v>
      </c>
      <c r="J1230">
        <v>0</v>
      </c>
      <c r="K1230">
        <v>0</v>
      </c>
      <c r="L1230">
        <v>0</v>
      </c>
      <c r="M1230">
        <v>141</v>
      </c>
      <c r="N1230">
        <v>1</v>
      </c>
      <c r="O1230">
        <v>0</v>
      </c>
      <c r="P1230">
        <v>0</v>
      </c>
      <c r="Q1230">
        <v>0</v>
      </c>
      <c r="R1230">
        <v>0</v>
      </c>
      <c r="U1230" t="str">
        <f>Tabelle2[[#This Row],[Kundenhierarchie 1]]&amp;Tabelle2[[#This Row],[Händler]]&amp;Tabelle2[[#This Row],[Kategorie]]&amp;Tabelle2[[#This Row],[Gruppe]]&amp;Tabelle2[[#This Row],[Name]]</f>
        <v>Markant Services International GmbHBartels-LangnessDressingDressing Natürlich Gut 250mlNatürlich Gut Balsamico Granat.,6X250ml</v>
      </c>
    </row>
    <row r="1231" spans="1:21">
      <c r="A1231" t="s">
        <v>36</v>
      </c>
      <c r="B1231" t="s">
        <v>38</v>
      </c>
      <c r="C1231" t="s">
        <v>10</v>
      </c>
      <c r="D1231" t="s">
        <v>181</v>
      </c>
      <c r="E1231" t="s">
        <v>184</v>
      </c>
      <c r="F1231">
        <v>6</v>
      </c>
      <c r="G1231" t="s">
        <v>51</v>
      </c>
      <c r="H1231">
        <v>0</v>
      </c>
      <c r="I1231">
        <v>0</v>
      </c>
      <c r="J1231">
        <v>0</v>
      </c>
      <c r="K1231">
        <v>0</v>
      </c>
      <c r="L1231">
        <v>0</v>
      </c>
      <c r="M1231">
        <v>141</v>
      </c>
      <c r="N1231">
        <v>1</v>
      </c>
      <c r="O1231">
        <v>0</v>
      </c>
      <c r="P1231">
        <v>0</v>
      </c>
      <c r="Q1231">
        <v>0</v>
      </c>
      <c r="R1231">
        <v>0</v>
      </c>
      <c r="U1231" t="str">
        <f>Tabelle2[[#This Row],[Kundenhierarchie 1]]&amp;Tabelle2[[#This Row],[Händler]]&amp;Tabelle2[[#This Row],[Kategorie]]&amp;Tabelle2[[#This Row],[Gruppe]]&amp;Tabelle2[[#This Row],[Name]]</f>
        <v>Markant Services International GmbHBartels-LangnessDressingDressing Natürlich Gut 250mlNatürlich Gut Honig Dijon Senf, 6X250ml</v>
      </c>
    </row>
    <row r="1232" spans="1:21">
      <c r="A1232" t="s">
        <v>36</v>
      </c>
      <c r="B1232" t="s">
        <v>38</v>
      </c>
      <c r="C1232" t="s">
        <v>10</v>
      </c>
      <c r="D1232" t="s">
        <v>181</v>
      </c>
      <c r="E1232" t="s">
        <v>185</v>
      </c>
      <c r="F1232">
        <v>4</v>
      </c>
      <c r="G1232" t="s">
        <v>51</v>
      </c>
      <c r="H1232">
        <v>0</v>
      </c>
      <c r="I1232">
        <v>0</v>
      </c>
      <c r="J1232">
        <v>0</v>
      </c>
      <c r="K1232">
        <v>0</v>
      </c>
      <c r="L1232">
        <v>0</v>
      </c>
      <c r="M1232">
        <v>141</v>
      </c>
      <c r="N1232">
        <v>1</v>
      </c>
      <c r="O1232">
        <v>0</v>
      </c>
      <c r="P1232">
        <v>0</v>
      </c>
      <c r="Q1232">
        <v>0</v>
      </c>
      <c r="R1232">
        <v>0</v>
      </c>
      <c r="U1232" t="str">
        <f>Tabelle2[[#This Row],[Kundenhierarchie 1]]&amp;Tabelle2[[#This Row],[Händler]]&amp;Tabelle2[[#This Row],[Kategorie]]&amp;Tabelle2[[#This Row],[Gruppe]]&amp;Tabelle2[[#This Row],[Name]]</f>
        <v>Markant Services International GmbHBartels-LangnessDressingDressing Natürlich Gut 250mlNatürlich Gut Jogh. Wildkräuter, 6X250ml</v>
      </c>
    </row>
    <row r="1233" spans="1:21">
      <c r="A1233" t="s">
        <v>36</v>
      </c>
      <c r="B1233" t="s">
        <v>38</v>
      </c>
      <c r="C1233" t="s">
        <v>9</v>
      </c>
      <c r="D1233" t="s">
        <v>186</v>
      </c>
      <c r="E1233" t="s">
        <v>55</v>
      </c>
      <c r="F1233">
        <v>4</v>
      </c>
      <c r="G1233" t="s">
        <v>51</v>
      </c>
      <c r="H1233">
        <v>0</v>
      </c>
      <c r="I1233">
        <v>0</v>
      </c>
      <c r="J1233">
        <v>0</v>
      </c>
      <c r="K1233">
        <v>0</v>
      </c>
      <c r="L1233">
        <v>0</v>
      </c>
      <c r="M1233">
        <v>141</v>
      </c>
      <c r="N1233">
        <v>1</v>
      </c>
      <c r="O1233">
        <v>0</v>
      </c>
      <c r="P1233">
        <v>0</v>
      </c>
      <c r="Q1233">
        <v>0</v>
      </c>
      <c r="R1233">
        <v>0</v>
      </c>
      <c r="U1233" t="str">
        <f>Tabelle2[[#This Row],[Kundenhierarchie 1]]&amp;Tabelle2[[#This Row],[Händler]]&amp;Tabelle2[[#This Row],[Kategorie]]&amp;Tabelle2[[#This Row],[Gruppe]]&amp;Tabelle2[[#This Row],[Name]]</f>
        <v>Markant Services International GmbHBartels-LangnessEssigBalsamissimo 215mlBalsamissimo Balsamico-Creme 215ml Fl.</v>
      </c>
    </row>
    <row r="1234" spans="1:21">
      <c r="A1234" t="s">
        <v>36</v>
      </c>
      <c r="B1234" t="s">
        <v>38</v>
      </c>
      <c r="C1234" t="s">
        <v>9</v>
      </c>
      <c r="D1234" t="s">
        <v>186</v>
      </c>
      <c r="E1234" t="s">
        <v>83</v>
      </c>
      <c r="F1234">
        <v>30</v>
      </c>
      <c r="G1234" t="s">
        <v>74</v>
      </c>
      <c r="H1234">
        <v>0</v>
      </c>
      <c r="I1234">
        <v>0</v>
      </c>
      <c r="J1234">
        <v>0</v>
      </c>
      <c r="K1234">
        <v>0</v>
      </c>
      <c r="L1234">
        <v>0</v>
      </c>
      <c r="M1234">
        <v>141</v>
      </c>
      <c r="N1234">
        <v>1</v>
      </c>
      <c r="O1234">
        <v>0</v>
      </c>
      <c r="P1234">
        <v>0</v>
      </c>
      <c r="Q1234">
        <v>0</v>
      </c>
      <c r="R1234">
        <v>0</v>
      </c>
      <c r="U1234" t="str">
        <f>Tabelle2[[#This Row],[Kundenhierarchie 1]]&amp;Tabelle2[[#This Row],[Händler]]&amp;Tabelle2[[#This Row],[Kategorie]]&amp;Tabelle2[[#This Row],[Gruppe]]&amp;Tabelle2[[#This Row],[Name]]</f>
        <v>Markant Services International GmbHBartels-LangnessEssigBalsamissimo 215mlBalsamissimo Basilikum, 215ml Fl.</v>
      </c>
    </row>
    <row r="1235" spans="1:21">
      <c r="A1235" t="s">
        <v>36</v>
      </c>
      <c r="B1235" t="s">
        <v>38</v>
      </c>
      <c r="C1235" t="s">
        <v>9</v>
      </c>
      <c r="D1235" t="s">
        <v>187</v>
      </c>
      <c r="E1235" t="s">
        <v>53</v>
      </c>
      <c r="F1235">
        <v>2</v>
      </c>
      <c r="G1235" t="s">
        <v>51</v>
      </c>
      <c r="H1235">
        <v>0.8936170212765957</v>
      </c>
      <c r="I1235">
        <v>0.97872340425531912</v>
      </c>
      <c r="J1235">
        <v>0</v>
      </c>
      <c r="K1235">
        <v>0</v>
      </c>
      <c r="L1235">
        <v>126</v>
      </c>
      <c r="M1235">
        <v>141</v>
      </c>
      <c r="N1235">
        <v>94</v>
      </c>
      <c r="O1235">
        <v>92</v>
      </c>
      <c r="P1235">
        <v>0</v>
      </c>
      <c r="Q1235">
        <v>0</v>
      </c>
      <c r="R1235">
        <v>0</v>
      </c>
      <c r="U1235" t="str">
        <f>Tabelle2[[#This Row],[Kundenhierarchie 1]]&amp;Tabelle2[[#This Row],[Händler]]&amp;Tabelle2[[#This Row],[Kategorie]]&amp;Tabelle2[[#This Row],[Gruppe]]&amp;Tabelle2[[#This Row],[Name]]</f>
        <v>Markant Services International GmbHBartels-LangnessEssigEssig Balsamicos 0,5lKühne Aceto Bals. di Modena,0,5l Karaffe</v>
      </c>
    </row>
    <row r="1236" spans="1:21">
      <c r="A1236" t="s">
        <v>36</v>
      </c>
      <c r="B1236" t="s">
        <v>38</v>
      </c>
      <c r="C1236" t="s">
        <v>9</v>
      </c>
      <c r="D1236" t="s">
        <v>187</v>
      </c>
      <c r="E1236" t="s">
        <v>52</v>
      </c>
      <c r="F1236">
        <v>1</v>
      </c>
      <c r="G1236" t="s">
        <v>51</v>
      </c>
      <c r="H1236">
        <v>0.8936170212765957</v>
      </c>
      <c r="I1236">
        <v>0.98936170212765961</v>
      </c>
      <c r="J1236">
        <v>0</v>
      </c>
      <c r="K1236">
        <v>0</v>
      </c>
      <c r="L1236">
        <v>126</v>
      </c>
      <c r="M1236">
        <v>141</v>
      </c>
      <c r="N1236">
        <v>94</v>
      </c>
      <c r="O1236">
        <v>93</v>
      </c>
      <c r="P1236">
        <v>0</v>
      </c>
      <c r="Q1236">
        <v>0</v>
      </c>
      <c r="R1236">
        <v>0</v>
      </c>
      <c r="U1236" t="str">
        <f>Tabelle2[[#This Row],[Kundenhierarchie 1]]&amp;Tabelle2[[#This Row],[Händler]]&amp;Tabelle2[[#This Row],[Kategorie]]&amp;Tabelle2[[#This Row],[Gruppe]]&amp;Tabelle2[[#This Row],[Name]]</f>
        <v>Markant Services International GmbHBartels-LangnessEssigEssig Balsamicos 0,5lKühne Condimento Bals. Bianco, 0,5l Kar.</v>
      </c>
    </row>
    <row r="1237" spans="1:21">
      <c r="A1237" t="s">
        <v>36</v>
      </c>
      <c r="B1237" t="s">
        <v>38</v>
      </c>
      <c r="C1237" t="s">
        <v>9</v>
      </c>
      <c r="D1237" t="s">
        <v>187</v>
      </c>
      <c r="E1237" t="s">
        <v>60</v>
      </c>
      <c r="F1237">
        <v>9</v>
      </c>
      <c r="G1237" t="s">
        <v>51</v>
      </c>
      <c r="H1237">
        <v>0</v>
      </c>
      <c r="I1237">
        <v>0</v>
      </c>
      <c r="J1237">
        <v>0</v>
      </c>
      <c r="K1237">
        <v>0</v>
      </c>
      <c r="L1237">
        <v>0</v>
      </c>
      <c r="M1237">
        <v>141</v>
      </c>
      <c r="N1237">
        <v>1</v>
      </c>
      <c r="O1237">
        <v>0</v>
      </c>
      <c r="P1237">
        <v>0</v>
      </c>
      <c r="Q1237">
        <v>0</v>
      </c>
      <c r="R1237">
        <v>0</v>
      </c>
      <c r="U1237" t="str">
        <f>Tabelle2[[#This Row],[Kundenhierarchie 1]]&amp;Tabelle2[[#This Row],[Händler]]&amp;Tabelle2[[#This Row],[Kategorie]]&amp;Tabelle2[[#This Row],[Gruppe]]&amp;Tabelle2[[#This Row],[Name]]</f>
        <v>Markant Services International GmbHBartels-LangnessEssigEssig Balsamicos 0,5lPrem. Aceto Balsamico di Modena, 6x500ml</v>
      </c>
    </row>
    <row r="1238" spans="1:21">
      <c r="A1238" t="s">
        <v>36</v>
      </c>
      <c r="B1238" t="s">
        <v>38</v>
      </c>
      <c r="C1238" t="s">
        <v>9</v>
      </c>
      <c r="D1238" t="s">
        <v>187</v>
      </c>
      <c r="E1238" t="s">
        <v>62</v>
      </c>
      <c r="F1238">
        <v>11</v>
      </c>
      <c r="G1238" t="s">
        <v>51</v>
      </c>
      <c r="H1238">
        <v>0</v>
      </c>
      <c r="I1238">
        <v>0</v>
      </c>
      <c r="J1238">
        <v>0</v>
      </c>
      <c r="K1238">
        <v>0</v>
      </c>
      <c r="L1238">
        <v>0</v>
      </c>
      <c r="M1238">
        <v>141</v>
      </c>
      <c r="N1238">
        <v>1</v>
      </c>
      <c r="O1238">
        <v>0</v>
      </c>
      <c r="P1238">
        <v>0</v>
      </c>
      <c r="Q1238">
        <v>0</v>
      </c>
      <c r="R1238">
        <v>0</v>
      </c>
      <c r="U1238" t="str">
        <f>Tabelle2[[#This Row],[Kundenhierarchie 1]]&amp;Tabelle2[[#This Row],[Händler]]&amp;Tabelle2[[#This Row],[Kategorie]]&amp;Tabelle2[[#This Row],[Gruppe]]&amp;Tabelle2[[#This Row],[Name]]</f>
        <v>Markant Services International GmbHBartels-LangnessEssigEssig Balsamicos 0,5lPremium Condimento Bianco, 6x500ml</v>
      </c>
    </row>
    <row r="1239" spans="1:21">
      <c r="A1239" t="s">
        <v>36</v>
      </c>
      <c r="B1239" t="s">
        <v>38</v>
      </c>
      <c r="C1239" t="s">
        <v>9</v>
      </c>
      <c r="D1239" t="s">
        <v>188</v>
      </c>
      <c r="E1239" t="s">
        <v>68</v>
      </c>
      <c r="F1239">
        <v>16</v>
      </c>
      <c r="G1239" t="s">
        <v>63</v>
      </c>
      <c r="H1239">
        <v>0</v>
      </c>
      <c r="I1239">
        <v>0</v>
      </c>
      <c r="J1239">
        <v>0</v>
      </c>
      <c r="K1239">
        <v>0</v>
      </c>
      <c r="L1239">
        <v>0</v>
      </c>
      <c r="M1239">
        <v>141</v>
      </c>
      <c r="N1239">
        <v>1</v>
      </c>
      <c r="O1239">
        <v>0</v>
      </c>
      <c r="P1239">
        <v>0</v>
      </c>
      <c r="Q1239">
        <v>0</v>
      </c>
      <c r="R1239">
        <v>0</v>
      </c>
      <c r="U1239" t="str">
        <f>Tabelle2[[#This Row],[Kundenhierarchie 1]]&amp;Tabelle2[[#This Row],[Händler]]&amp;Tabelle2[[#This Row],[Kategorie]]&amp;Tabelle2[[#This Row],[Gruppe]]&amp;Tabelle2[[#This Row],[Name]]</f>
        <v>Markant Services International GmbHBartels-LangnessEssigEssig Balsamicos 100mlKühne Aceto Balsamico, 100ml Flasche</v>
      </c>
    </row>
    <row r="1240" spans="1:21">
      <c r="A1240" t="s">
        <v>36</v>
      </c>
      <c r="B1240" t="s">
        <v>38</v>
      </c>
      <c r="C1240" t="s">
        <v>9</v>
      </c>
      <c r="D1240" t="s">
        <v>188</v>
      </c>
      <c r="E1240" t="s">
        <v>69</v>
      </c>
      <c r="F1240">
        <v>17</v>
      </c>
      <c r="G1240" t="s">
        <v>63</v>
      </c>
      <c r="H1240">
        <v>0</v>
      </c>
      <c r="I1240">
        <v>0</v>
      </c>
      <c r="J1240">
        <v>0</v>
      </c>
      <c r="K1240">
        <v>0</v>
      </c>
      <c r="L1240">
        <v>0</v>
      </c>
      <c r="M1240">
        <v>141</v>
      </c>
      <c r="N1240">
        <v>1</v>
      </c>
      <c r="O1240">
        <v>0</v>
      </c>
      <c r="P1240">
        <v>0</v>
      </c>
      <c r="Q1240">
        <v>0</v>
      </c>
      <c r="R1240">
        <v>0</v>
      </c>
      <c r="U1240" t="str">
        <f>Tabelle2[[#This Row],[Kundenhierarchie 1]]&amp;Tabelle2[[#This Row],[Händler]]&amp;Tabelle2[[#This Row],[Kategorie]]&amp;Tabelle2[[#This Row],[Gruppe]]&amp;Tabelle2[[#This Row],[Name]]</f>
        <v>Markant Services International GmbHBartels-LangnessEssigEssig Balsamicos 100mlKühne Condim.Balsamico Bianco, 100ml Fl.</v>
      </c>
    </row>
    <row r="1241" spans="1:21">
      <c r="A1241" t="s">
        <v>36</v>
      </c>
      <c r="B1241" t="s">
        <v>38</v>
      </c>
      <c r="C1241" t="s">
        <v>9</v>
      </c>
      <c r="D1241" t="s">
        <v>189</v>
      </c>
      <c r="E1241" t="s">
        <v>88</v>
      </c>
      <c r="F1241">
        <v>35</v>
      </c>
      <c r="G1241" t="s">
        <v>74</v>
      </c>
      <c r="H1241">
        <v>0</v>
      </c>
      <c r="I1241">
        <v>0</v>
      </c>
      <c r="J1241">
        <v>0</v>
      </c>
      <c r="K1241">
        <v>0</v>
      </c>
      <c r="L1241">
        <v>0</v>
      </c>
      <c r="M1241">
        <v>141</v>
      </c>
      <c r="N1241">
        <v>1</v>
      </c>
      <c r="O1241">
        <v>0</v>
      </c>
      <c r="P1241">
        <v>0</v>
      </c>
      <c r="Q1241">
        <v>0</v>
      </c>
      <c r="R1241">
        <v>0</v>
      </c>
      <c r="U1241" t="str">
        <f>Tabelle2[[#This Row],[Kundenhierarchie 1]]&amp;Tabelle2[[#This Row],[Händler]]&amp;Tabelle2[[#This Row],[Kategorie]]&amp;Tabelle2[[#This Row],[Gruppe]]&amp;Tabelle2[[#This Row],[Name]]</f>
        <v>Markant Services International GmbHBartels-LangnessEssigEssig Balsamicos 250mlBio Aceto Balsamico di Modena 6%, 250ml</v>
      </c>
    </row>
    <row r="1242" spans="1:21">
      <c r="A1242" t="s">
        <v>36</v>
      </c>
      <c r="B1242" t="s">
        <v>38</v>
      </c>
      <c r="C1242" t="s">
        <v>9</v>
      </c>
      <c r="D1242" t="s">
        <v>189</v>
      </c>
      <c r="E1242" t="s">
        <v>86</v>
      </c>
      <c r="F1242">
        <v>33</v>
      </c>
      <c r="G1242" t="s">
        <v>74</v>
      </c>
      <c r="H1242">
        <v>0</v>
      </c>
      <c r="I1242">
        <v>0</v>
      </c>
      <c r="J1242">
        <v>0</v>
      </c>
      <c r="K1242">
        <v>0</v>
      </c>
      <c r="L1242">
        <v>0</v>
      </c>
      <c r="M1242">
        <v>141</v>
      </c>
      <c r="N1242">
        <v>1</v>
      </c>
      <c r="O1242">
        <v>0</v>
      </c>
      <c r="P1242">
        <v>0</v>
      </c>
      <c r="Q1242">
        <v>0</v>
      </c>
      <c r="R1242">
        <v>0</v>
      </c>
      <c r="U1242" t="str">
        <f>Tabelle2[[#This Row],[Kundenhierarchie 1]]&amp;Tabelle2[[#This Row],[Händler]]&amp;Tabelle2[[#This Row],[Kategorie]]&amp;Tabelle2[[#This Row],[Gruppe]]&amp;Tabelle2[[#This Row],[Name]]</f>
        <v>Markant Services International GmbHBartels-LangnessEssigEssig Balsamicos 250mlBio Condimento Balsamico Bianco 5%,250ml</v>
      </c>
    </row>
    <row r="1243" spans="1:21">
      <c r="A1243" t="s">
        <v>36</v>
      </c>
      <c r="B1243" t="s">
        <v>38</v>
      </c>
      <c r="C1243" t="s">
        <v>9</v>
      </c>
      <c r="D1243" t="s">
        <v>189</v>
      </c>
      <c r="E1243" t="s">
        <v>71</v>
      </c>
      <c r="F1243">
        <v>19</v>
      </c>
      <c r="G1243" t="s">
        <v>63</v>
      </c>
      <c r="H1243">
        <v>0.76595744680851063</v>
      </c>
      <c r="I1243">
        <v>0.95294117647058818</v>
      </c>
      <c r="J1243">
        <v>0</v>
      </c>
      <c r="K1243">
        <v>0</v>
      </c>
      <c r="L1243">
        <v>108</v>
      </c>
      <c r="M1243">
        <v>141</v>
      </c>
      <c r="N1243">
        <v>85</v>
      </c>
      <c r="O1243">
        <v>81</v>
      </c>
      <c r="P1243">
        <v>0</v>
      </c>
      <c r="Q1243">
        <v>0</v>
      </c>
      <c r="R1243">
        <v>0</v>
      </c>
      <c r="U1243" t="str">
        <f>Tabelle2[[#This Row],[Kundenhierarchie 1]]&amp;Tabelle2[[#This Row],[Händler]]&amp;Tabelle2[[#This Row],[Kategorie]]&amp;Tabelle2[[#This Row],[Gruppe]]&amp;Tabelle2[[#This Row],[Name]]</f>
        <v>Markant Services International GmbHBartels-LangnessEssigEssig Balsamicos 250mlKühne Aceto Balsamico di Modena, 250ml</v>
      </c>
    </row>
    <row r="1244" spans="1:21">
      <c r="A1244" t="s">
        <v>36</v>
      </c>
      <c r="B1244" t="s">
        <v>38</v>
      </c>
      <c r="C1244" t="s">
        <v>9</v>
      </c>
      <c r="D1244" t="s">
        <v>189</v>
      </c>
      <c r="E1244" t="s">
        <v>67</v>
      </c>
      <c r="F1244">
        <v>15</v>
      </c>
      <c r="G1244" t="s">
        <v>63</v>
      </c>
      <c r="H1244">
        <v>1</v>
      </c>
      <c r="I1244">
        <v>0.96116504854368934</v>
      </c>
      <c r="J1244">
        <v>0</v>
      </c>
      <c r="K1244">
        <v>0</v>
      </c>
      <c r="L1244">
        <v>141</v>
      </c>
      <c r="M1244">
        <v>141</v>
      </c>
      <c r="N1244">
        <v>103</v>
      </c>
      <c r="O1244">
        <v>99</v>
      </c>
      <c r="P1244">
        <v>0</v>
      </c>
      <c r="Q1244">
        <v>0</v>
      </c>
      <c r="R1244">
        <v>0</v>
      </c>
      <c r="U1244" t="str">
        <f>Tabelle2[[#This Row],[Kundenhierarchie 1]]&amp;Tabelle2[[#This Row],[Händler]]&amp;Tabelle2[[#This Row],[Kategorie]]&amp;Tabelle2[[#This Row],[Gruppe]]&amp;Tabelle2[[#This Row],[Name]]</f>
        <v>Markant Services International GmbHBartels-LangnessEssigEssig Balsamicos 250mlKühne Cond.Balsam. Bianco, 250ml Karaffe</v>
      </c>
    </row>
    <row r="1245" spans="1:21">
      <c r="A1245" t="s">
        <v>36</v>
      </c>
      <c r="B1245" t="s">
        <v>38</v>
      </c>
      <c r="C1245" t="s">
        <v>9</v>
      </c>
      <c r="D1245" t="s">
        <v>190</v>
      </c>
      <c r="E1245" t="s">
        <v>70</v>
      </c>
      <c r="F1245">
        <v>18</v>
      </c>
      <c r="G1245" t="s">
        <v>63</v>
      </c>
      <c r="H1245">
        <v>0.76595744680851063</v>
      </c>
      <c r="I1245">
        <v>0.97647058823529409</v>
      </c>
      <c r="J1245">
        <v>0</v>
      </c>
      <c r="K1245">
        <v>0</v>
      </c>
      <c r="L1245">
        <v>108</v>
      </c>
      <c r="M1245">
        <v>141</v>
      </c>
      <c r="N1245">
        <v>85</v>
      </c>
      <c r="O1245">
        <v>83</v>
      </c>
      <c r="P1245">
        <v>0</v>
      </c>
      <c r="Q1245">
        <v>0</v>
      </c>
      <c r="R1245">
        <v>0</v>
      </c>
      <c r="U1245" t="str">
        <f>Tabelle2[[#This Row],[Kundenhierarchie 1]]&amp;Tabelle2[[#This Row],[Händler]]&amp;Tabelle2[[#This Row],[Kategorie]]&amp;Tabelle2[[#This Row],[Gruppe]]&amp;Tabelle2[[#This Row],[Name]]</f>
        <v>Markant Services International GmbHBartels-LangnessEssigEssig CK 250mlHimbeer &amp; Essig, 250 ml Karaffe</v>
      </c>
    </row>
    <row r="1246" spans="1:21">
      <c r="A1246" t="s">
        <v>36</v>
      </c>
      <c r="B1246" t="s">
        <v>38</v>
      </c>
      <c r="C1246" t="s">
        <v>9</v>
      </c>
      <c r="D1246" t="s">
        <v>190</v>
      </c>
      <c r="E1246" t="s">
        <v>77</v>
      </c>
      <c r="F1246">
        <v>24</v>
      </c>
      <c r="G1246" t="s">
        <v>74</v>
      </c>
      <c r="H1246">
        <v>0</v>
      </c>
      <c r="I1246">
        <v>0</v>
      </c>
      <c r="J1246">
        <v>0</v>
      </c>
      <c r="K1246">
        <v>0</v>
      </c>
      <c r="L1246">
        <v>0</v>
      </c>
      <c r="M1246">
        <v>141</v>
      </c>
      <c r="N1246">
        <v>1</v>
      </c>
      <c r="O1246">
        <v>0</v>
      </c>
      <c r="P1246">
        <v>0</v>
      </c>
      <c r="Q1246">
        <v>0</v>
      </c>
      <c r="R1246">
        <v>0</v>
      </c>
      <c r="U1246" t="str">
        <f>Tabelle2[[#This Row],[Kundenhierarchie 1]]&amp;Tabelle2[[#This Row],[Händler]]&amp;Tabelle2[[#This Row],[Kategorie]]&amp;Tabelle2[[#This Row],[Gruppe]]&amp;Tabelle2[[#This Row],[Name]]</f>
        <v>Markant Services International GmbHBartels-LangnessEssigEssig CK 250mlHonig &amp; Essig, 250ml Karaffe</v>
      </c>
    </row>
    <row r="1247" spans="1:21">
      <c r="A1247" t="s">
        <v>36</v>
      </c>
      <c r="B1247" t="s">
        <v>38</v>
      </c>
      <c r="C1247" t="s">
        <v>9</v>
      </c>
      <c r="D1247" t="s">
        <v>190</v>
      </c>
      <c r="E1247" t="s">
        <v>64</v>
      </c>
      <c r="F1247">
        <v>12</v>
      </c>
      <c r="G1247" t="s">
        <v>63</v>
      </c>
      <c r="H1247">
        <v>0</v>
      </c>
      <c r="I1247">
        <v>0</v>
      </c>
      <c r="J1247">
        <v>0</v>
      </c>
      <c r="K1247">
        <v>0</v>
      </c>
      <c r="L1247">
        <v>0</v>
      </c>
      <c r="M1247">
        <v>141</v>
      </c>
      <c r="N1247">
        <v>1</v>
      </c>
      <c r="O1247">
        <v>0</v>
      </c>
      <c r="P1247">
        <v>0</v>
      </c>
      <c r="Q1247">
        <v>0</v>
      </c>
      <c r="R1247">
        <v>0</v>
      </c>
      <c r="U1247" t="str">
        <f>Tabelle2[[#This Row],[Kundenhierarchie 1]]&amp;Tabelle2[[#This Row],[Händler]]&amp;Tabelle2[[#This Row],[Kategorie]]&amp;Tabelle2[[#This Row],[Gruppe]]&amp;Tabelle2[[#This Row],[Name]]</f>
        <v>Markant Services International GmbHBartels-LangnessEssigEssig CK 250mlKühne Apfel Essig, 250ml Karaffe</v>
      </c>
    </row>
    <row r="1248" spans="1:21">
      <c r="A1248" t="s">
        <v>36</v>
      </c>
      <c r="B1248" t="s">
        <v>38</v>
      </c>
      <c r="C1248" t="s">
        <v>9</v>
      </c>
      <c r="D1248" t="s">
        <v>190</v>
      </c>
      <c r="E1248" t="s">
        <v>84</v>
      </c>
      <c r="F1248">
        <v>31</v>
      </c>
      <c r="G1248" t="s">
        <v>74</v>
      </c>
      <c r="H1248">
        <v>0.8936170212765957</v>
      </c>
      <c r="I1248">
        <v>0.91489361702127658</v>
      </c>
      <c r="J1248">
        <v>0</v>
      </c>
      <c r="K1248">
        <v>0</v>
      </c>
      <c r="L1248">
        <v>126</v>
      </c>
      <c r="M1248">
        <v>141</v>
      </c>
      <c r="N1248">
        <v>94</v>
      </c>
      <c r="O1248">
        <v>86</v>
      </c>
      <c r="P1248">
        <v>0</v>
      </c>
      <c r="Q1248">
        <v>0</v>
      </c>
      <c r="R1248">
        <v>0</v>
      </c>
      <c r="U1248" t="str">
        <f>Tabelle2[[#This Row],[Kundenhierarchie 1]]&amp;Tabelle2[[#This Row],[Händler]]&amp;Tabelle2[[#This Row],[Kategorie]]&amp;Tabelle2[[#This Row],[Gruppe]]&amp;Tabelle2[[#This Row],[Name]]</f>
        <v>Markant Services International GmbHBartels-LangnessEssigEssig CK 250mlKühne Rotwein Essig, 250ml Karaffe</v>
      </c>
    </row>
    <row r="1249" spans="1:21">
      <c r="A1249" t="s">
        <v>36</v>
      </c>
      <c r="B1249" t="s">
        <v>38</v>
      </c>
      <c r="C1249" t="s">
        <v>9</v>
      </c>
      <c r="D1249" t="s">
        <v>190</v>
      </c>
      <c r="E1249" t="s">
        <v>75</v>
      </c>
      <c r="F1249">
        <v>22</v>
      </c>
      <c r="G1249" t="s">
        <v>74</v>
      </c>
      <c r="H1249">
        <v>0.87234042553191493</v>
      </c>
      <c r="I1249">
        <v>0.97872340425531912</v>
      </c>
      <c r="J1249">
        <v>0</v>
      </c>
      <c r="K1249">
        <v>0</v>
      </c>
      <c r="L1249">
        <v>123</v>
      </c>
      <c r="M1249">
        <v>141</v>
      </c>
      <c r="N1249">
        <v>94</v>
      </c>
      <c r="O1249">
        <v>92</v>
      </c>
      <c r="P1249">
        <v>0</v>
      </c>
      <c r="Q1249">
        <v>0</v>
      </c>
      <c r="R1249">
        <v>0</v>
      </c>
      <c r="U1249" t="str">
        <f>Tabelle2[[#This Row],[Kundenhierarchie 1]]&amp;Tabelle2[[#This Row],[Händler]]&amp;Tabelle2[[#This Row],[Kategorie]]&amp;Tabelle2[[#This Row],[Gruppe]]&amp;Tabelle2[[#This Row],[Name]]</f>
        <v>Markant Services International GmbHBartels-LangnessEssigEssig CK 250mlKühne Weißwein Essig, 250ml Karaffe</v>
      </c>
    </row>
    <row r="1250" spans="1:21">
      <c r="A1250" t="s">
        <v>36</v>
      </c>
      <c r="B1250" t="s">
        <v>38</v>
      </c>
      <c r="C1250" t="s">
        <v>9</v>
      </c>
      <c r="D1250" t="s">
        <v>190</v>
      </c>
      <c r="E1250" t="s">
        <v>78</v>
      </c>
      <c r="F1250">
        <v>25</v>
      </c>
      <c r="G1250" t="s">
        <v>74</v>
      </c>
      <c r="H1250">
        <v>0.76595744680851063</v>
      </c>
      <c r="I1250">
        <v>0.96470588235294119</v>
      </c>
      <c r="J1250">
        <v>0</v>
      </c>
      <c r="K1250">
        <v>0</v>
      </c>
      <c r="L1250">
        <v>108</v>
      </c>
      <c r="M1250">
        <v>141</v>
      </c>
      <c r="N1250">
        <v>85</v>
      </c>
      <c r="O1250">
        <v>82</v>
      </c>
      <c r="P1250">
        <v>0</v>
      </c>
      <c r="Q1250">
        <v>0</v>
      </c>
      <c r="R1250">
        <v>0</v>
      </c>
      <c r="U1250" t="str">
        <f>Tabelle2[[#This Row],[Kundenhierarchie 1]]&amp;Tabelle2[[#This Row],[Händler]]&amp;Tabelle2[[#This Row],[Kategorie]]&amp;Tabelle2[[#This Row],[Gruppe]]&amp;Tabelle2[[#This Row],[Name]]</f>
        <v>Markant Services International GmbHBartels-LangnessEssigEssig CK 250mlWalnuss &amp; Essig, 250 ml Karaffe</v>
      </c>
    </row>
    <row r="1251" spans="1:21">
      <c r="A1251" t="s">
        <v>36</v>
      </c>
      <c r="B1251" t="s">
        <v>38</v>
      </c>
      <c r="C1251" t="s">
        <v>9</v>
      </c>
      <c r="D1251" t="s">
        <v>191</v>
      </c>
      <c r="E1251" t="s">
        <v>61</v>
      </c>
      <c r="F1251">
        <v>10</v>
      </c>
      <c r="G1251" t="s">
        <v>51</v>
      </c>
      <c r="H1251">
        <v>0.8936170212765957</v>
      </c>
      <c r="I1251">
        <v>0.97872340425531912</v>
      </c>
      <c r="J1251">
        <v>0</v>
      </c>
      <c r="K1251">
        <v>0</v>
      </c>
      <c r="L1251">
        <v>126</v>
      </c>
      <c r="M1251">
        <v>141</v>
      </c>
      <c r="N1251">
        <v>94</v>
      </c>
      <c r="O1251">
        <v>92</v>
      </c>
      <c r="P1251">
        <v>0</v>
      </c>
      <c r="Q1251">
        <v>0</v>
      </c>
      <c r="R1251">
        <v>0</v>
      </c>
      <c r="U1251" t="str">
        <f>Tabelle2[[#This Row],[Kundenhierarchie 1]]&amp;Tabelle2[[#This Row],[Händler]]&amp;Tabelle2[[#This Row],[Kategorie]]&amp;Tabelle2[[#This Row],[Gruppe]]&amp;Tabelle2[[#This Row],[Name]]</f>
        <v>Markant Services International GmbHBartels-LangnessEssigEssig EssenzKühne Essig-Essenz, 400g, 10er Tray</v>
      </c>
    </row>
    <row r="1252" spans="1:21">
      <c r="A1252" t="s">
        <v>36</v>
      </c>
      <c r="B1252" t="s">
        <v>38</v>
      </c>
      <c r="C1252" t="s">
        <v>9</v>
      </c>
      <c r="D1252" t="s">
        <v>192</v>
      </c>
      <c r="E1252" t="s">
        <v>66</v>
      </c>
      <c r="F1252">
        <v>14</v>
      </c>
      <c r="G1252" t="s">
        <v>63</v>
      </c>
      <c r="H1252">
        <v>0.8936170212765957</v>
      </c>
      <c r="I1252">
        <v>0.93617021276595747</v>
      </c>
      <c r="J1252">
        <v>0</v>
      </c>
      <c r="K1252">
        <v>0</v>
      </c>
      <c r="L1252">
        <v>126</v>
      </c>
      <c r="M1252">
        <v>141</v>
      </c>
      <c r="N1252">
        <v>94</v>
      </c>
      <c r="O1252">
        <v>88</v>
      </c>
      <c r="P1252">
        <v>0</v>
      </c>
      <c r="Q1252">
        <v>0</v>
      </c>
      <c r="R1252">
        <v>0</v>
      </c>
      <c r="U1252" t="str">
        <f>Tabelle2[[#This Row],[Kundenhierarchie 1]]&amp;Tabelle2[[#This Row],[Händler]]&amp;Tabelle2[[#This Row],[Kategorie]]&amp;Tabelle2[[#This Row],[Gruppe]]&amp;Tabelle2[[#This Row],[Name]]</f>
        <v>Markant Services International GmbHBartels-LangnessEssigEssig Exquisit 0,5lKühne Bio Apfel Essig 5% 0,5l Fl.</v>
      </c>
    </row>
    <row r="1253" spans="1:21">
      <c r="A1253" t="s">
        <v>36</v>
      </c>
      <c r="B1253" t="s">
        <v>38</v>
      </c>
      <c r="C1253" t="s">
        <v>9</v>
      </c>
      <c r="D1253" t="s">
        <v>192</v>
      </c>
      <c r="E1253" t="s">
        <v>65</v>
      </c>
      <c r="F1253">
        <v>13</v>
      </c>
      <c r="G1253" t="s">
        <v>63</v>
      </c>
      <c r="H1253">
        <v>0.76595744680851063</v>
      </c>
      <c r="I1253">
        <v>0.9882352941176471</v>
      </c>
      <c r="J1253">
        <v>0</v>
      </c>
      <c r="K1253">
        <v>0</v>
      </c>
      <c r="L1253">
        <v>108</v>
      </c>
      <c r="M1253">
        <v>141</v>
      </c>
      <c r="N1253">
        <v>85</v>
      </c>
      <c r="O1253">
        <v>84</v>
      </c>
      <c r="P1253">
        <v>0</v>
      </c>
      <c r="Q1253">
        <v>0</v>
      </c>
      <c r="R1253">
        <v>0</v>
      </c>
      <c r="U1253" t="str">
        <f>Tabelle2[[#This Row],[Kundenhierarchie 1]]&amp;Tabelle2[[#This Row],[Händler]]&amp;Tabelle2[[#This Row],[Kategorie]]&amp;Tabelle2[[#This Row],[Gruppe]]&amp;Tabelle2[[#This Row],[Name]]</f>
        <v>Markant Services International GmbHBartels-LangnessEssigEssig Exquisit 0,5lKühne Kräuteressig 5%, 0,5l Karaffe</v>
      </c>
    </row>
    <row r="1254" spans="1:21">
      <c r="A1254" t="s">
        <v>36</v>
      </c>
      <c r="B1254" t="s">
        <v>38</v>
      </c>
      <c r="C1254" t="s">
        <v>9</v>
      </c>
      <c r="D1254" t="s">
        <v>192</v>
      </c>
      <c r="E1254" t="s">
        <v>76</v>
      </c>
      <c r="F1254">
        <v>23</v>
      </c>
      <c r="G1254" t="s">
        <v>74</v>
      </c>
      <c r="H1254">
        <v>0.76595744680851063</v>
      </c>
      <c r="I1254">
        <v>0.97647058823529409</v>
      </c>
      <c r="J1254">
        <v>0</v>
      </c>
      <c r="K1254">
        <v>0</v>
      </c>
      <c r="L1254">
        <v>108</v>
      </c>
      <c r="M1254">
        <v>141</v>
      </c>
      <c r="N1254">
        <v>85</v>
      </c>
      <c r="O1254">
        <v>83</v>
      </c>
      <c r="P1254">
        <v>0</v>
      </c>
      <c r="Q1254">
        <v>0</v>
      </c>
      <c r="R1254">
        <v>0</v>
      </c>
      <c r="U1254" t="str">
        <f>Tabelle2[[#This Row],[Kundenhierarchie 1]]&amp;Tabelle2[[#This Row],[Händler]]&amp;Tabelle2[[#This Row],[Kategorie]]&amp;Tabelle2[[#This Row],[Gruppe]]&amp;Tabelle2[[#This Row],[Name]]</f>
        <v>Markant Services International GmbHBartels-LangnessEssigEssig Exquisit 0,5lKühne Rotweinessig 6%, 0,5l Karaffe</v>
      </c>
    </row>
    <row r="1255" spans="1:21">
      <c r="A1255" t="s">
        <v>36</v>
      </c>
      <c r="B1255" t="s">
        <v>38</v>
      </c>
      <c r="C1255" t="s">
        <v>9</v>
      </c>
      <c r="D1255" t="s">
        <v>192</v>
      </c>
      <c r="E1255" t="s">
        <v>58</v>
      </c>
      <c r="F1255">
        <v>7</v>
      </c>
      <c r="G1255" t="s">
        <v>51</v>
      </c>
      <c r="H1255">
        <v>0.8936170212765957</v>
      </c>
      <c r="I1255">
        <v>0.98936170212765961</v>
      </c>
      <c r="J1255">
        <v>0</v>
      </c>
      <c r="K1255">
        <v>0</v>
      </c>
      <c r="L1255">
        <v>126</v>
      </c>
      <c r="M1255">
        <v>141</v>
      </c>
      <c r="N1255">
        <v>94</v>
      </c>
      <c r="O1255">
        <v>93</v>
      </c>
      <c r="P1255">
        <v>0</v>
      </c>
      <c r="Q1255">
        <v>0</v>
      </c>
      <c r="R1255">
        <v>0</v>
      </c>
      <c r="U1255" t="str">
        <f>Tabelle2[[#This Row],[Kundenhierarchie 1]]&amp;Tabelle2[[#This Row],[Händler]]&amp;Tabelle2[[#This Row],[Kategorie]]&amp;Tabelle2[[#This Row],[Gruppe]]&amp;Tabelle2[[#This Row],[Name]]</f>
        <v>Markant Services International GmbHBartels-LangnessEssigEssig Exquisit 0,5lKühne Weißweinessig 6%, 0,5l Karaffe</v>
      </c>
    </row>
    <row r="1256" spans="1:21">
      <c r="A1256" t="s">
        <v>36</v>
      </c>
      <c r="B1256" t="s">
        <v>38</v>
      </c>
      <c r="C1256" t="s">
        <v>9</v>
      </c>
      <c r="D1256" t="s">
        <v>192</v>
      </c>
      <c r="E1256" t="s">
        <v>94</v>
      </c>
      <c r="F1256">
        <v>99</v>
      </c>
      <c r="G1256" t="s">
        <v>74</v>
      </c>
      <c r="H1256">
        <v>0</v>
      </c>
      <c r="I1256">
        <v>0</v>
      </c>
      <c r="J1256">
        <v>0</v>
      </c>
      <c r="K1256">
        <v>0</v>
      </c>
      <c r="L1256">
        <v>0</v>
      </c>
      <c r="M1256">
        <v>141</v>
      </c>
      <c r="N1256">
        <v>1</v>
      </c>
      <c r="O1256">
        <v>0</v>
      </c>
      <c r="P1256">
        <v>0</v>
      </c>
      <c r="Q1256">
        <v>0</v>
      </c>
      <c r="R1256">
        <v>0</v>
      </c>
      <c r="U1256" t="str">
        <f>Tabelle2[[#This Row],[Kundenhierarchie 1]]&amp;Tabelle2[[#This Row],[Händler]]&amp;Tabelle2[[#This Row],[Kategorie]]&amp;Tabelle2[[#This Row],[Gruppe]]&amp;Tabelle2[[#This Row],[Name]]</f>
        <v>Markant Services International GmbHBartels-LangnessEssigEssig Exquisit 0,5lLiebling d.Jahres, Schw.Johannisb., 0,5l</v>
      </c>
    </row>
    <row r="1257" spans="1:21">
      <c r="A1257" t="s">
        <v>36</v>
      </c>
      <c r="B1257" t="s">
        <v>38</v>
      </c>
      <c r="C1257" t="s">
        <v>9</v>
      </c>
      <c r="D1257" t="s">
        <v>193</v>
      </c>
      <c r="E1257" t="s">
        <v>81</v>
      </c>
      <c r="F1257">
        <v>28</v>
      </c>
      <c r="G1257" t="s">
        <v>74</v>
      </c>
      <c r="H1257">
        <v>0</v>
      </c>
      <c r="I1257">
        <v>0</v>
      </c>
      <c r="J1257">
        <v>0</v>
      </c>
      <c r="K1257">
        <v>0</v>
      </c>
      <c r="L1257">
        <v>0</v>
      </c>
      <c r="M1257">
        <v>141</v>
      </c>
      <c r="N1257">
        <v>1</v>
      </c>
      <c r="O1257">
        <v>0</v>
      </c>
      <c r="P1257">
        <v>0</v>
      </c>
      <c r="Q1257">
        <v>0</v>
      </c>
      <c r="R1257">
        <v>0</v>
      </c>
      <c r="U1257" t="str">
        <f>Tabelle2[[#This Row],[Kundenhierarchie 1]]&amp;Tabelle2[[#This Row],[Händler]]&amp;Tabelle2[[#This Row],[Kategorie]]&amp;Tabelle2[[#This Row],[Gruppe]]&amp;Tabelle2[[#This Row],[Name]]</f>
        <v>Markant Services International GmbHBartels-LangnessEssigEssig Exquisit 100mlKühne Weißweinessig, 100ml Flasche</v>
      </c>
    </row>
    <row r="1258" spans="1:21">
      <c r="A1258" t="s">
        <v>36</v>
      </c>
      <c r="B1258" t="s">
        <v>38</v>
      </c>
      <c r="C1258" t="s">
        <v>9</v>
      </c>
      <c r="D1258" t="s">
        <v>194</v>
      </c>
      <c r="E1258" t="s">
        <v>79</v>
      </c>
      <c r="F1258">
        <v>26</v>
      </c>
      <c r="G1258" t="s">
        <v>74</v>
      </c>
      <c r="H1258">
        <v>0.87234042553191493</v>
      </c>
      <c r="I1258">
        <v>0.44680851063829785</v>
      </c>
      <c r="J1258">
        <v>0</v>
      </c>
      <c r="K1258">
        <v>0</v>
      </c>
      <c r="L1258">
        <v>123</v>
      </c>
      <c r="M1258">
        <v>141</v>
      </c>
      <c r="N1258">
        <v>94</v>
      </c>
      <c r="O1258">
        <v>42</v>
      </c>
      <c r="P1258">
        <v>0</v>
      </c>
      <c r="Q1258">
        <v>0</v>
      </c>
      <c r="R1258">
        <v>0</v>
      </c>
      <c r="U1258" t="str">
        <f>Tabelle2[[#This Row],[Kundenhierarchie 1]]&amp;Tabelle2[[#This Row],[Händler]]&amp;Tabelle2[[#This Row],[Kategorie]]&amp;Tabelle2[[#This Row],[Gruppe]]&amp;Tabelle2[[#This Row],[Name]]</f>
        <v>Markant Services International GmbHBartels-LangnessEssigEssig Flasche 0,75lGurkenaufguss, 0,75l Glasfl.</v>
      </c>
    </row>
    <row r="1259" spans="1:21">
      <c r="A1259" t="s">
        <v>36</v>
      </c>
      <c r="B1259" t="s">
        <v>38</v>
      </c>
      <c r="C1259" t="s">
        <v>9</v>
      </c>
      <c r="D1259" t="s">
        <v>194</v>
      </c>
      <c r="E1259" t="s">
        <v>59</v>
      </c>
      <c r="F1259">
        <v>8</v>
      </c>
      <c r="G1259" t="s">
        <v>51</v>
      </c>
      <c r="H1259">
        <v>0</v>
      </c>
      <c r="I1259">
        <v>0</v>
      </c>
      <c r="J1259">
        <v>0</v>
      </c>
      <c r="K1259">
        <v>0</v>
      </c>
      <c r="L1259">
        <v>0</v>
      </c>
      <c r="M1259">
        <v>141</v>
      </c>
      <c r="N1259">
        <v>1</v>
      </c>
      <c r="O1259">
        <v>0</v>
      </c>
      <c r="P1259">
        <v>0</v>
      </c>
      <c r="Q1259">
        <v>0</v>
      </c>
      <c r="R1259">
        <v>0</v>
      </c>
      <c r="U1259" t="str">
        <f>Tabelle2[[#This Row],[Kundenhierarchie 1]]&amp;Tabelle2[[#This Row],[Händler]]&amp;Tabelle2[[#This Row],[Kategorie]]&amp;Tabelle2[[#This Row],[Gruppe]]&amp;Tabelle2[[#This Row],[Name]]</f>
        <v>Markant Services International GmbHBartels-LangnessEssigEssig Flasche 0,75lKFM Kressi Kräuter VollwEs.5% 0,75l 12er</v>
      </c>
    </row>
    <row r="1260" spans="1:21">
      <c r="A1260" t="s">
        <v>36</v>
      </c>
      <c r="B1260" t="s">
        <v>38</v>
      </c>
      <c r="C1260" t="s">
        <v>9</v>
      </c>
      <c r="D1260" t="s">
        <v>194</v>
      </c>
      <c r="E1260" t="s">
        <v>56</v>
      </c>
      <c r="F1260">
        <v>5</v>
      </c>
      <c r="G1260" t="s">
        <v>51</v>
      </c>
      <c r="H1260">
        <v>0.87234042553191493</v>
      </c>
      <c r="I1260">
        <v>0.98936170212765961</v>
      </c>
      <c r="J1260">
        <v>0</v>
      </c>
      <c r="K1260">
        <v>0</v>
      </c>
      <c r="L1260">
        <v>123</v>
      </c>
      <c r="M1260">
        <v>141</v>
      </c>
      <c r="N1260">
        <v>94</v>
      </c>
      <c r="O1260">
        <v>93</v>
      </c>
      <c r="P1260">
        <v>0</v>
      </c>
      <c r="Q1260">
        <v>0</v>
      </c>
      <c r="R1260">
        <v>0</v>
      </c>
      <c r="U1260" t="str">
        <f>Tabelle2[[#This Row],[Kundenhierarchie 1]]&amp;Tabelle2[[#This Row],[Händler]]&amp;Tabelle2[[#This Row],[Kategorie]]&amp;Tabelle2[[#This Row],[Gruppe]]&amp;Tabelle2[[#This Row],[Name]]</f>
        <v>Markant Services International GmbHBartels-LangnessEssigEssig Flasche 0,75lSalata kräuterwürzig, 0,75l Glasflasche</v>
      </c>
    </row>
    <row r="1261" spans="1:21">
      <c r="A1261" t="s">
        <v>36</v>
      </c>
      <c r="B1261" t="s">
        <v>38</v>
      </c>
      <c r="C1261" t="s">
        <v>9</v>
      </c>
      <c r="D1261" t="s">
        <v>194</v>
      </c>
      <c r="E1261" t="s">
        <v>72</v>
      </c>
      <c r="F1261">
        <v>20</v>
      </c>
      <c r="G1261" t="s">
        <v>63</v>
      </c>
      <c r="H1261">
        <v>0.68085106382978722</v>
      </c>
      <c r="I1261">
        <v>0.94805194805194803</v>
      </c>
      <c r="J1261">
        <v>0</v>
      </c>
      <c r="K1261">
        <v>0</v>
      </c>
      <c r="L1261">
        <v>96</v>
      </c>
      <c r="M1261">
        <v>141</v>
      </c>
      <c r="N1261">
        <v>77</v>
      </c>
      <c r="O1261">
        <v>73</v>
      </c>
      <c r="P1261">
        <v>0</v>
      </c>
      <c r="Q1261">
        <v>0</v>
      </c>
      <c r="R1261">
        <v>0</v>
      </c>
      <c r="U1261" t="str">
        <f>Tabelle2[[#This Row],[Kundenhierarchie 1]]&amp;Tabelle2[[#This Row],[Händler]]&amp;Tabelle2[[#This Row],[Kategorie]]&amp;Tabelle2[[#This Row],[Gruppe]]&amp;Tabelle2[[#This Row],[Name]]</f>
        <v>Markant Services International GmbHBartels-LangnessEssigEssig Flasche 0,75lTafelessig 5%, 0,75l Glasflasche</v>
      </c>
    </row>
    <row r="1262" spans="1:21">
      <c r="A1262" t="s">
        <v>36</v>
      </c>
      <c r="B1262" t="s">
        <v>38</v>
      </c>
      <c r="C1262" t="s">
        <v>9</v>
      </c>
      <c r="D1262" t="s">
        <v>195</v>
      </c>
      <c r="E1262" t="s">
        <v>89</v>
      </c>
      <c r="F1262">
        <v>36</v>
      </c>
      <c r="G1262" t="s">
        <v>74</v>
      </c>
      <c r="H1262">
        <v>0</v>
      </c>
      <c r="I1262">
        <v>0</v>
      </c>
      <c r="J1262">
        <v>0</v>
      </c>
      <c r="K1262">
        <v>0</v>
      </c>
      <c r="L1262">
        <v>0</v>
      </c>
      <c r="M1262">
        <v>141</v>
      </c>
      <c r="N1262">
        <v>1</v>
      </c>
      <c r="O1262">
        <v>0</v>
      </c>
      <c r="P1262">
        <v>0</v>
      </c>
      <c r="Q1262">
        <v>0</v>
      </c>
      <c r="R1262">
        <v>0</v>
      </c>
      <c r="U1262" t="str">
        <f>Tabelle2[[#This Row],[Kundenhierarchie 1]]&amp;Tabelle2[[#This Row],[Händler]]&amp;Tabelle2[[#This Row],[Kategorie]]&amp;Tabelle2[[#This Row],[Gruppe]]&amp;Tabelle2[[#This Row],[Name]]</f>
        <v>Markant Services International GmbHBartels-LangnessEssigEssig Kanister &lt;5lGurkenaufguss gebrauchsfertig, 5l Kan.</v>
      </c>
    </row>
    <row r="1263" spans="1:21">
      <c r="A1263" t="s">
        <v>36</v>
      </c>
      <c r="B1263" t="s">
        <v>38</v>
      </c>
      <c r="C1263" t="s">
        <v>9</v>
      </c>
      <c r="D1263" t="s">
        <v>195</v>
      </c>
      <c r="E1263" t="s">
        <v>87</v>
      </c>
      <c r="F1263">
        <v>34</v>
      </c>
      <c r="G1263" t="s">
        <v>74</v>
      </c>
      <c r="H1263">
        <v>0</v>
      </c>
      <c r="I1263">
        <v>0</v>
      </c>
      <c r="J1263">
        <v>0</v>
      </c>
      <c r="K1263">
        <v>0</v>
      </c>
      <c r="L1263">
        <v>0</v>
      </c>
      <c r="M1263">
        <v>141</v>
      </c>
      <c r="N1263">
        <v>1</v>
      </c>
      <c r="O1263">
        <v>0</v>
      </c>
      <c r="P1263">
        <v>0</v>
      </c>
      <c r="Q1263">
        <v>0</v>
      </c>
      <c r="R1263">
        <v>0</v>
      </c>
      <c r="U1263" t="str">
        <f>Tabelle2[[#This Row],[Kundenhierarchie 1]]&amp;Tabelle2[[#This Row],[Händler]]&amp;Tabelle2[[#This Row],[Kategorie]]&amp;Tabelle2[[#This Row],[Gruppe]]&amp;Tabelle2[[#This Row],[Name]]</f>
        <v>Markant Services International GmbHBartels-LangnessEssigEssig Kanister &lt;5lGurkenaufguss, 2l Kanister</v>
      </c>
    </row>
    <row r="1264" spans="1:21">
      <c r="A1264" t="s">
        <v>36</v>
      </c>
      <c r="B1264" t="s">
        <v>38</v>
      </c>
      <c r="C1264" t="s">
        <v>9</v>
      </c>
      <c r="D1264" t="s">
        <v>195</v>
      </c>
      <c r="E1264" t="s">
        <v>80</v>
      </c>
      <c r="F1264">
        <v>27</v>
      </c>
      <c r="G1264" t="s">
        <v>74</v>
      </c>
      <c r="H1264">
        <v>0</v>
      </c>
      <c r="I1264">
        <v>0</v>
      </c>
      <c r="J1264">
        <v>0</v>
      </c>
      <c r="K1264">
        <v>0</v>
      </c>
      <c r="L1264">
        <v>0</v>
      </c>
      <c r="M1264">
        <v>141</v>
      </c>
      <c r="N1264">
        <v>1</v>
      </c>
      <c r="O1264">
        <v>0</v>
      </c>
      <c r="P1264">
        <v>0</v>
      </c>
      <c r="Q1264">
        <v>0</v>
      </c>
      <c r="R1264">
        <v>0</v>
      </c>
      <c r="U1264" t="str">
        <f>Tabelle2[[#This Row],[Kundenhierarchie 1]]&amp;Tabelle2[[#This Row],[Händler]]&amp;Tabelle2[[#This Row],[Kategorie]]&amp;Tabelle2[[#This Row],[Gruppe]]&amp;Tabelle2[[#This Row],[Name]]</f>
        <v>Markant Services International GmbHBartels-LangnessEssigEssig Kanister &lt;5lKFM Kressi Kr. vollwürziger Essig 5l Kan</v>
      </c>
    </row>
    <row r="1265" spans="1:21">
      <c r="A1265" t="s">
        <v>36</v>
      </c>
      <c r="B1265" t="s">
        <v>38</v>
      </c>
      <c r="C1265" t="s">
        <v>9</v>
      </c>
      <c r="D1265" t="s">
        <v>195</v>
      </c>
      <c r="E1265" t="s">
        <v>90</v>
      </c>
      <c r="F1265">
        <v>99</v>
      </c>
      <c r="G1265" t="s">
        <v>74</v>
      </c>
      <c r="H1265">
        <v>0</v>
      </c>
      <c r="I1265">
        <v>0</v>
      </c>
      <c r="J1265">
        <v>0</v>
      </c>
      <c r="K1265">
        <v>0</v>
      </c>
      <c r="L1265">
        <v>0</v>
      </c>
      <c r="M1265">
        <v>141</v>
      </c>
      <c r="N1265">
        <v>1</v>
      </c>
      <c r="O1265">
        <v>0</v>
      </c>
      <c r="P1265">
        <v>0</v>
      </c>
      <c r="Q1265">
        <v>0</v>
      </c>
      <c r="R1265">
        <v>0</v>
      </c>
      <c r="U1265" t="str">
        <f>Tabelle2[[#This Row],[Kundenhierarchie 1]]&amp;Tabelle2[[#This Row],[Händler]]&amp;Tabelle2[[#This Row],[Kategorie]]&amp;Tabelle2[[#This Row],[Gruppe]]&amp;Tabelle2[[#This Row],[Name]]</f>
        <v>Markant Services International GmbHBartels-LangnessEssigEssig Kanister &lt;5lKuehne Aceto Bals.di Modena 6%, 2l Kan.</v>
      </c>
    </row>
    <row r="1266" spans="1:21">
      <c r="A1266" t="s">
        <v>36</v>
      </c>
      <c r="B1266" t="s">
        <v>38</v>
      </c>
      <c r="C1266" t="s">
        <v>9</v>
      </c>
      <c r="D1266" t="s">
        <v>195</v>
      </c>
      <c r="E1266" t="s">
        <v>91</v>
      </c>
      <c r="F1266">
        <v>99</v>
      </c>
      <c r="G1266" t="s">
        <v>74</v>
      </c>
      <c r="H1266">
        <v>0</v>
      </c>
      <c r="I1266">
        <v>0</v>
      </c>
      <c r="J1266">
        <v>0</v>
      </c>
      <c r="K1266">
        <v>0</v>
      </c>
      <c r="L1266">
        <v>0</v>
      </c>
      <c r="M1266">
        <v>141</v>
      </c>
      <c r="N1266">
        <v>1</v>
      </c>
      <c r="O1266">
        <v>0</v>
      </c>
      <c r="P1266">
        <v>0</v>
      </c>
      <c r="Q1266">
        <v>0</v>
      </c>
      <c r="R1266">
        <v>0</v>
      </c>
      <c r="U1266" t="str">
        <f>Tabelle2[[#This Row],[Kundenhierarchie 1]]&amp;Tabelle2[[#This Row],[Händler]]&amp;Tabelle2[[#This Row],[Kategorie]]&amp;Tabelle2[[#This Row],[Gruppe]]&amp;Tabelle2[[#This Row],[Name]]</f>
        <v>Markant Services International GmbHBartels-LangnessEssigEssig Kanister &lt;5lKuehne Condimento Balsa.Bianco, 2l Kan.</v>
      </c>
    </row>
    <row r="1267" spans="1:21">
      <c r="A1267" t="s">
        <v>36</v>
      </c>
      <c r="B1267" t="s">
        <v>38</v>
      </c>
      <c r="C1267" t="s">
        <v>9</v>
      </c>
      <c r="D1267" t="s">
        <v>195</v>
      </c>
      <c r="E1267" t="s">
        <v>92</v>
      </c>
      <c r="F1267">
        <v>99</v>
      </c>
      <c r="G1267" t="s">
        <v>74</v>
      </c>
      <c r="H1267">
        <v>0</v>
      </c>
      <c r="I1267">
        <v>0</v>
      </c>
      <c r="J1267">
        <v>0</v>
      </c>
      <c r="K1267">
        <v>0</v>
      </c>
      <c r="L1267">
        <v>0</v>
      </c>
      <c r="M1267">
        <v>141</v>
      </c>
      <c r="N1267">
        <v>1</v>
      </c>
      <c r="O1267">
        <v>0</v>
      </c>
      <c r="P1267">
        <v>0</v>
      </c>
      <c r="Q1267">
        <v>0</v>
      </c>
      <c r="R1267">
        <v>0</v>
      </c>
      <c r="U1267" t="str">
        <f>Tabelle2[[#This Row],[Kundenhierarchie 1]]&amp;Tabelle2[[#This Row],[Händler]]&amp;Tabelle2[[#This Row],[Kategorie]]&amp;Tabelle2[[#This Row],[Gruppe]]&amp;Tabelle2[[#This Row],[Name]]</f>
        <v>Markant Services International GmbHBartels-LangnessEssigEssig Kanister &lt;5lKuehne Rotweinessig 6%, 2l Kanister</v>
      </c>
    </row>
    <row r="1268" spans="1:21">
      <c r="A1268" t="s">
        <v>36</v>
      </c>
      <c r="B1268" t="s">
        <v>38</v>
      </c>
      <c r="C1268" t="s">
        <v>9</v>
      </c>
      <c r="D1268" t="s">
        <v>195</v>
      </c>
      <c r="E1268" t="s">
        <v>93</v>
      </c>
      <c r="F1268">
        <v>99</v>
      </c>
      <c r="G1268" t="s">
        <v>74</v>
      </c>
      <c r="H1268">
        <v>0</v>
      </c>
      <c r="I1268">
        <v>0</v>
      </c>
      <c r="J1268">
        <v>0</v>
      </c>
      <c r="K1268">
        <v>0</v>
      </c>
      <c r="L1268">
        <v>0</v>
      </c>
      <c r="M1268">
        <v>141</v>
      </c>
      <c r="N1268">
        <v>1</v>
      </c>
      <c r="O1268">
        <v>0</v>
      </c>
      <c r="P1268">
        <v>0</v>
      </c>
      <c r="Q1268">
        <v>0</v>
      </c>
      <c r="R1268">
        <v>0</v>
      </c>
      <c r="U1268" t="str">
        <f>Tabelle2[[#This Row],[Kundenhierarchie 1]]&amp;Tabelle2[[#This Row],[Händler]]&amp;Tabelle2[[#This Row],[Kategorie]]&amp;Tabelle2[[#This Row],[Gruppe]]&amp;Tabelle2[[#This Row],[Name]]</f>
        <v>Markant Services International GmbHBartels-LangnessEssigEssig Kanister &lt;5lKuehne Weissweinessig 6%, 2l Kanister</v>
      </c>
    </row>
    <row r="1269" spans="1:21">
      <c r="A1269" t="s">
        <v>36</v>
      </c>
      <c r="B1269" t="s">
        <v>38</v>
      </c>
      <c r="C1269" t="s">
        <v>9</v>
      </c>
      <c r="D1269" t="s">
        <v>195</v>
      </c>
      <c r="E1269" t="s">
        <v>95</v>
      </c>
      <c r="F1269">
        <v>99</v>
      </c>
      <c r="G1269" t="s">
        <v>74</v>
      </c>
      <c r="H1269">
        <v>0</v>
      </c>
      <c r="I1269">
        <v>0</v>
      </c>
      <c r="J1269">
        <v>0</v>
      </c>
      <c r="K1269">
        <v>0</v>
      </c>
      <c r="L1269">
        <v>0</v>
      </c>
      <c r="M1269">
        <v>141</v>
      </c>
      <c r="N1269">
        <v>1</v>
      </c>
      <c r="O1269">
        <v>0</v>
      </c>
      <c r="P1269">
        <v>0</v>
      </c>
      <c r="Q1269">
        <v>0</v>
      </c>
      <c r="R1269">
        <v>0</v>
      </c>
      <c r="U1269" t="str">
        <f>Tabelle2[[#This Row],[Kundenhierarchie 1]]&amp;Tabelle2[[#This Row],[Händler]]&amp;Tabelle2[[#This Row],[Kategorie]]&amp;Tabelle2[[#This Row],[Gruppe]]&amp;Tabelle2[[#This Row],[Name]]</f>
        <v>Markant Services International GmbHBartels-LangnessEssigEssig Kanister &lt;5lStein UnivTafelessig a Branntw.5% 5l Kan</v>
      </c>
    </row>
    <row r="1270" spans="1:21">
      <c r="A1270" t="s">
        <v>36</v>
      </c>
      <c r="B1270" t="s">
        <v>38</v>
      </c>
      <c r="C1270" t="s">
        <v>9</v>
      </c>
      <c r="D1270" t="s">
        <v>196</v>
      </c>
      <c r="E1270" t="s">
        <v>57</v>
      </c>
      <c r="F1270">
        <v>6</v>
      </c>
      <c r="G1270" t="s">
        <v>51</v>
      </c>
      <c r="H1270">
        <v>1</v>
      </c>
      <c r="I1270">
        <v>0.99029126213592233</v>
      </c>
      <c r="J1270">
        <v>0</v>
      </c>
      <c r="K1270">
        <v>0</v>
      </c>
      <c r="L1270">
        <v>141</v>
      </c>
      <c r="M1270">
        <v>141</v>
      </c>
      <c r="N1270">
        <v>103</v>
      </c>
      <c r="O1270">
        <v>102</v>
      </c>
      <c r="P1270">
        <v>0</v>
      </c>
      <c r="Q1270">
        <v>0</v>
      </c>
      <c r="R1270">
        <v>0</v>
      </c>
      <c r="U1270" t="str">
        <f>Tabelle2[[#This Row],[Kundenhierarchie 1]]&amp;Tabelle2[[#This Row],[Händler]]&amp;Tabelle2[[#This Row],[Kategorie]]&amp;Tabelle2[[#This Row],[Gruppe]]&amp;Tabelle2[[#This Row],[Name]]</f>
        <v>Markant Services International GmbHBartels-LangnessEssigEssig KeulenApfelessig 5%, 0,75l Fl.</v>
      </c>
    </row>
    <row r="1271" spans="1:21">
      <c r="A1271" t="s">
        <v>36</v>
      </c>
      <c r="B1271" t="s">
        <v>38</v>
      </c>
      <c r="C1271" t="s">
        <v>9</v>
      </c>
      <c r="D1271" t="s">
        <v>196</v>
      </c>
      <c r="E1271" t="s">
        <v>82</v>
      </c>
      <c r="F1271">
        <v>29</v>
      </c>
      <c r="G1271" t="s">
        <v>74</v>
      </c>
      <c r="H1271">
        <v>0</v>
      </c>
      <c r="I1271">
        <v>0</v>
      </c>
      <c r="J1271">
        <v>0</v>
      </c>
      <c r="K1271">
        <v>0</v>
      </c>
      <c r="L1271">
        <v>0</v>
      </c>
      <c r="M1271">
        <v>141</v>
      </c>
      <c r="N1271">
        <v>1</v>
      </c>
      <c r="O1271">
        <v>0</v>
      </c>
      <c r="P1271">
        <v>0</v>
      </c>
      <c r="Q1271">
        <v>0</v>
      </c>
      <c r="R1271">
        <v>0</v>
      </c>
      <c r="U1271" t="str">
        <f>Tabelle2[[#This Row],[Kundenhierarchie 1]]&amp;Tabelle2[[#This Row],[Händler]]&amp;Tabelle2[[#This Row],[Kategorie]]&amp;Tabelle2[[#This Row],[Gruppe]]&amp;Tabelle2[[#This Row],[Name]]</f>
        <v>Markant Services International GmbHBartels-LangnessEssigEssig KeulenEssig plus Zitrone, 0,75l Glasfl.</v>
      </c>
    </row>
    <row r="1272" spans="1:21">
      <c r="A1272" t="s">
        <v>36</v>
      </c>
      <c r="B1272" t="s">
        <v>38</v>
      </c>
      <c r="C1272" t="s">
        <v>9</v>
      </c>
      <c r="D1272" t="s">
        <v>196</v>
      </c>
      <c r="E1272" t="s">
        <v>54</v>
      </c>
      <c r="F1272">
        <v>3</v>
      </c>
      <c r="G1272" t="s">
        <v>51</v>
      </c>
      <c r="H1272">
        <v>1</v>
      </c>
      <c r="I1272">
        <v>0.99029126213592233</v>
      </c>
      <c r="J1272">
        <v>0</v>
      </c>
      <c r="K1272">
        <v>0</v>
      </c>
      <c r="L1272">
        <v>141</v>
      </c>
      <c r="M1272">
        <v>141</v>
      </c>
      <c r="N1272">
        <v>103</v>
      </c>
      <c r="O1272">
        <v>102</v>
      </c>
      <c r="P1272">
        <v>0</v>
      </c>
      <c r="Q1272">
        <v>0</v>
      </c>
      <c r="R1272">
        <v>0</v>
      </c>
      <c r="U1272" t="str">
        <f>Tabelle2[[#This Row],[Kundenhierarchie 1]]&amp;Tabelle2[[#This Row],[Händler]]&amp;Tabelle2[[#This Row],[Kategorie]]&amp;Tabelle2[[#This Row],[Gruppe]]&amp;Tabelle2[[#This Row],[Name]]</f>
        <v>Markant Services International GmbHBartels-LangnessEssigEssig KeulenSurol 7-Krt Essig, 0,75l Fl.</v>
      </c>
    </row>
    <row r="1273" spans="1:21">
      <c r="A1273" t="s">
        <v>36</v>
      </c>
      <c r="B1273" t="s">
        <v>38</v>
      </c>
      <c r="C1273" t="s">
        <v>9</v>
      </c>
      <c r="D1273" t="s">
        <v>196</v>
      </c>
      <c r="E1273" t="s">
        <v>73</v>
      </c>
      <c r="F1273">
        <v>21</v>
      </c>
      <c r="G1273" t="s">
        <v>63</v>
      </c>
      <c r="H1273">
        <v>1</v>
      </c>
      <c r="I1273">
        <v>0.90291262135922334</v>
      </c>
      <c r="J1273">
        <v>0</v>
      </c>
      <c r="K1273">
        <v>0</v>
      </c>
      <c r="L1273">
        <v>141</v>
      </c>
      <c r="M1273">
        <v>141</v>
      </c>
      <c r="N1273">
        <v>103</v>
      </c>
      <c r="O1273">
        <v>93</v>
      </c>
      <c r="P1273">
        <v>0</v>
      </c>
      <c r="Q1273">
        <v>0</v>
      </c>
      <c r="R1273">
        <v>0</v>
      </c>
      <c r="U1273" t="str">
        <f>Tabelle2[[#This Row],[Kundenhierarchie 1]]&amp;Tabelle2[[#This Row],[Händler]]&amp;Tabelle2[[#This Row],[Kategorie]]&amp;Tabelle2[[#This Row],[Gruppe]]&amp;Tabelle2[[#This Row],[Name]]</f>
        <v>Markant Services International GmbHBartels-LangnessEssigEssig KeulenWeinwürziger Essig 5%, 0,75l Glasflasche</v>
      </c>
    </row>
    <row r="1274" spans="1:21">
      <c r="A1274" t="s">
        <v>36</v>
      </c>
      <c r="B1274" t="s">
        <v>38</v>
      </c>
      <c r="C1274" t="s">
        <v>9</v>
      </c>
      <c r="D1274" t="s">
        <v>197</v>
      </c>
      <c r="E1274" t="s">
        <v>85</v>
      </c>
      <c r="F1274">
        <v>32</v>
      </c>
      <c r="G1274" t="s">
        <v>74</v>
      </c>
      <c r="H1274">
        <v>0</v>
      </c>
      <c r="I1274">
        <v>0</v>
      </c>
      <c r="J1274">
        <v>0</v>
      </c>
      <c r="K1274">
        <v>0</v>
      </c>
      <c r="L1274">
        <v>0</v>
      </c>
      <c r="M1274">
        <v>141</v>
      </c>
      <c r="N1274">
        <v>1</v>
      </c>
      <c r="O1274">
        <v>0</v>
      </c>
      <c r="P1274">
        <v>0</v>
      </c>
      <c r="Q1274">
        <v>0</v>
      </c>
      <c r="R1274">
        <v>0</v>
      </c>
      <c r="U1274" t="str">
        <f>Tabelle2[[#This Row],[Kundenhierarchie 1]]&amp;Tabelle2[[#This Row],[Händler]]&amp;Tabelle2[[#This Row],[Kategorie]]&amp;Tabelle2[[#This Row],[Gruppe]]&amp;Tabelle2[[#This Row],[Name]]</f>
        <v>Markant Services International GmbHBartels-LangnessEssigVitasurVitasur Apfelessig-Trank, 0,75l Glasfl.</v>
      </c>
    </row>
    <row r="1275" spans="1:21">
      <c r="A1275" t="s">
        <v>36</v>
      </c>
      <c r="B1275" t="s">
        <v>38</v>
      </c>
      <c r="C1275" t="s">
        <v>14</v>
      </c>
      <c r="D1275" t="s">
        <v>199</v>
      </c>
      <c r="E1275" t="s">
        <v>198</v>
      </c>
      <c r="F1275">
        <v>19</v>
      </c>
      <c r="G1275" t="s">
        <v>74</v>
      </c>
      <c r="H1275">
        <v>0</v>
      </c>
      <c r="I1275">
        <v>0</v>
      </c>
      <c r="J1275">
        <v>0</v>
      </c>
      <c r="K1275">
        <v>0</v>
      </c>
      <c r="L1275">
        <v>0</v>
      </c>
      <c r="M1275">
        <v>141</v>
      </c>
      <c r="N1275">
        <v>1</v>
      </c>
      <c r="O1275">
        <v>0</v>
      </c>
      <c r="P1275">
        <v>0</v>
      </c>
      <c r="Q1275">
        <v>0</v>
      </c>
      <c r="R1275">
        <v>0</v>
      </c>
      <c r="U1275" t="str">
        <f>Tabelle2[[#This Row],[Kundenhierarchie 1]]&amp;Tabelle2[[#This Row],[Händler]]&amp;Tabelle2[[#This Row],[Kategorie]]&amp;Tabelle2[[#This Row],[Gruppe]]&amp;Tabelle2[[#This Row],[Name]]</f>
        <v>Markant Services International GmbHBartels-LangnessGemüse in EssigGemüse in Essig -370 ml GL.Bohnensalat, 370ml Glas, 10er Tray</v>
      </c>
    </row>
    <row r="1276" spans="1:21">
      <c r="A1276" t="s">
        <v>36</v>
      </c>
      <c r="B1276" t="s">
        <v>38</v>
      </c>
      <c r="C1276" t="s">
        <v>14</v>
      </c>
      <c r="D1276" t="s">
        <v>199</v>
      </c>
      <c r="E1276" t="s">
        <v>200</v>
      </c>
      <c r="F1276">
        <v>18</v>
      </c>
      <c r="G1276" t="s">
        <v>74</v>
      </c>
      <c r="H1276">
        <v>0</v>
      </c>
      <c r="I1276">
        <v>0</v>
      </c>
      <c r="J1276">
        <v>0</v>
      </c>
      <c r="K1276">
        <v>0</v>
      </c>
      <c r="L1276">
        <v>0</v>
      </c>
      <c r="M1276">
        <v>141</v>
      </c>
      <c r="N1276">
        <v>1</v>
      </c>
      <c r="O1276">
        <v>0</v>
      </c>
      <c r="P1276">
        <v>0</v>
      </c>
      <c r="Q1276">
        <v>0</v>
      </c>
      <c r="R1276">
        <v>0</v>
      </c>
      <c r="U1276" t="str">
        <f>Tabelle2[[#This Row],[Kundenhierarchie 1]]&amp;Tabelle2[[#This Row],[Händler]]&amp;Tabelle2[[#This Row],[Kategorie]]&amp;Tabelle2[[#This Row],[Gruppe]]&amp;Tabelle2[[#This Row],[Name]]</f>
        <v>Markant Services International GmbHBartels-LangnessGemüse in EssigGemüse in Essig -370 ml GL.Karottensalat, 370ml Glas, 10er Tray</v>
      </c>
    </row>
    <row r="1277" spans="1:21">
      <c r="A1277" t="s">
        <v>36</v>
      </c>
      <c r="B1277" t="s">
        <v>38</v>
      </c>
      <c r="C1277" t="s">
        <v>14</v>
      </c>
      <c r="D1277" t="s">
        <v>199</v>
      </c>
      <c r="E1277" t="s">
        <v>201</v>
      </c>
      <c r="F1277">
        <v>12</v>
      </c>
      <c r="G1277" t="s">
        <v>63</v>
      </c>
      <c r="H1277">
        <v>0.87234042553191493</v>
      </c>
      <c r="I1277">
        <v>0</v>
      </c>
      <c r="J1277">
        <v>0</v>
      </c>
      <c r="K1277">
        <v>0</v>
      </c>
      <c r="L1277">
        <v>123</v>
      </c>
      <c r="M1277">
        <v>141</v>
      </c>
      <c r="N1277">
        <v>1</v>
      </c>
      <c r="O1277">
        <v>0</v>
      </c>
      <c r="P1277">
        <v>0</v>
      </c>
      <c r="Q1277">
        <v>0</v>
      </c>
      <c r="R1277">
        <v>0</v>
      </c>
      <c r="U1277" t="str">
        <f>Tabelle2[[#This Row],[Kundenhierarchie 1]]&amp;Tabelle2[[#This Row],[Händler]]&amp;Tabelle2[[#This Row],[Kategorie]]&amp;Tabelle2[[#This Row],[Gruppe]]&amp;Tabelle2[[#This Row],[Name]]</f>
        <v>Markant Services International GmbHBartels-LangnessGemüse in EssigGemüse in Essig -370 ml GL.Kürbis, 370ml Glas, 10er Tray</v>
      </c>
    </row>
    <row r="1278" spans="1:21">
      <c r="A1278" t="s">
        <v>36</v>
      </c>
      <c r="B1278" t="s">
        <v>38</v>
      </c>
      <c r="C1278" t="s">
        <v>14</v>
      </c>
      <c r="D1278" t="s">
        <v>199</v>
      </c>
      <c r="E1278" t="s">
        <v>202</v>
      </c>
      <c r="F1278">
        <v>4</v>
      </c>
      <c r="G1278" t="s">
        <v>51</v>
      </c>
      <c r="H1278">
        <v>1</v>
      </c>
      <c r="I1278">
        <v>0</v>
      </c>
      <c r="J1278">
        <v>0</v>
      </c>
      <c r="K1278">
        <v>0</v>
      </c>
      <c r="L1278">
        <v>141</v>
      </c>
      <c r="M1278">
        <v>141</v>
      </c>
      <c r="N1278">
        <v>1</v>
      </c>
      <c r="O1278">
        <v>0</v>
      </c>
      <c r="P1278">
        <v>0</v>
      </c>
      <c r="Q1278">
        <v>0</v>
      </c>
      <c r="R1278">
        <v>0</v>
      </c>
      <c r="U1278" t="str">
        <f>Tabelle2[[#This Row],[Kundenhierarchie 1]]&amp;Tabelle2[[#This Row],[Händler]]&amp;Tabelle2[[#This Row],[Kategorie]]&amp;Tabelle2[[#This Row],[Gruppe]]&amp;Tabelle2[[#This Row],[Name]]</f>
        <v>Markant Services International GmbHBartels-LangnessGemüse in EssigGemüse in Essig -370 ml GL.Maiskölbchen, 212ml Glas, 10er Tray</v>
      </c>
    </row>
    <row r="1279" spans="1:21">
      <c r="A1279" t="s">
        <v>36</v>
      </c>
      <c r="B1279" t="s">
        <v>38</v>
      </c>
      <c r="C1279" t="s">
        <v>14</v>
      </c>
      <c r="D1279" t="s">
        <v>199</v>
      </c>
      <c r="E1279" t="s">
        <v>203</v>
      </c>
      <c r="F1279">
        <v>11</v>
      </c>
      <c r="G1279" t="s">
        <v>63</v>
      </c>
      <c r="H1279">
        <v>1</v>
      </c>
      <c r="I1279">
        <v>0</v>
      </c>
      <c r="J1279">
        <v>0</v>
      </c>
      <c r="K1279">
        <v>0</v>
      </c>
      <c r="L1279">
        <v>141</v>
      </c>
      <c r="M1279">
        <v>141</v>
      </c>
      <c r="N1279">
        <v>1</v>
      </c>
      <c r="O1279">
        <v>0</v>
      </c>
      <c r="P1279">
        <v>0</v>
      </c>
      <c r="Q1279">
        <v>0</v>
      </c>
      <c r="R1279">
        <v>0</v>
      </c>
      <c r="U1279" t="str">
        <f>Tabelle2[[#This Row],[Kundenhierarchie 1]]&amp;Tabelle2[[#This Row],[Händler]]&amp;Tabelle2[[#This Row],[Kategorie]]&amp;Tabelle2[[#This Row],[Gruppe]]&amp;Tabelle2[[#This Row],[Name]]</f>
        <v>Markant Services International GmbHBartels-LangnessGemüse in EssigGemüse in Essig -370 ml GL.Mixed Pickles, 370ml Glas, 10er Tray</v>
      </c>
    </row>
    <row r="1280" spans="1:21">
      <c r="A1280" t="s">
        <v>36</v>
      </c>
      <c r="B1280" t="s">
        <v>38</v>
      </c>
      <c r="C1280" t="s">
        <v>14</v>
      </c>
      <c r="D1280" t="s">
        <v>199</v>
      </c>
      <c r="E1280" t="s">
        <v>204</v>
      </c>
      <c r="F1280">
        <v>13</v>
      </c>
      <c r="G1280" t="s">
        <v>63</v>
      </c>
      <c r="H1280">
        <v>1</v>
      </c>
      <c r="I1280">
        <v>0</v>
      </c>
      <c r="J1280">
        <v>0</v>
      </c>
      <c r="K1280">
        <v>0</v>
      </c>
      <c r="L1280">
        <v>141</v>
      </c>
      <c r="M1280">
        <v>141</v>
      </c>
      <c r="N1280">
        <v>1</v>
      </c>
      <c r="O1280">
        <v>0</v>
      </c>
      <c r="P1280">
        <v>0</v>
      </c>
      <c r="Q1280">
        <v>0</v>
      </c>
      <c r="R1280">
        <v>0</v>
      </c>
      <c r="U1280" t="str">
        <f>Tabelle2[[#This Row],[Kundenhierarchie 1]]&amp;Tabelle2[[#This Row],[Händler]]&amp;Tabelle2[[#This Row],[Kategorie]]&amp;Tabelle2[[#This Row],[Gruppe]]&amp;Tabelle2[[#This Row],[Name]]</f>
        <v>Markant Services International GmbHBartels-LangnessGemüse in EssigGemüse in Essig -370 ml GL.Paprika Streifen, 370ml Gl, 10er Tray</v>
      </c>
    </row>
    <row r="1281" spans="1:21">
      <c r="A1281" t="s">
        <v>36</v>
      </c>
      <c r="B1281" t="s">
        <v>38</v>
      </c>
      <c r="C1281" t="s">
        <v>14</v>
      </c>
      <c r="D1281" t="s">
        <v>199</v>
      </c>
      <c r="E1281" t="s">
        <v>205</v>
      </c>
      <c r="F1281">
        <v>15</v>
      </c>
      <c r="G1281" t="s">
        <v>63</v>
      </c>
      <c r="H1281">
        <v>0</v>
      </c>
      <c r="I1281">
        <v>0</v>
      </c>
      <c r="J1281">
        <v>0</v>
      </c>
      <c r="K1281">
        <v>0</v>
      </c>
      <c r="L1281">
        <v>0</v>
      </c>
      <c r="M1281">
        <v>141</v>
      </c>
      <c r="N1281">
        <v>1</v>
      </c>
      <c r="O1281">
        <v>0</v>
      </c>
      <c r="P1281">
        <v>0</v>
      </c>
      <c r="Q1281">
        <v>0</v>
      </c>
      <c r="R1281">
        <v>0</v>
      </c>
      <c r="U1281" t="str">
        <f>Tabelle2[[#This Row],[Kundenhierarchie 1]]&amp;Tabelle2[[#This Row],[Händler]]&amp;Tabelle2[[#This Row],[Kategorie]]&amp;Tabelle2[[#This Row],[Gruppe]]&amp;Tabelle2[[#This Row],[Name]]</f>
        <v>Markant Services International GmbHBartels-LangnessGemüse in EssigGemüse in Essig -370 ml GL.Peperoni mild, 370ml Glas, 10er Tray</v>
      </c>
    </row>
    <row r="1282" spans="1:21">
      <c r="A1282" t="s">
        <v>36</v>
      </c>
      <c r="B1282" t="s">
        <v>38</v>
      </c>
      <c r="C1282" t="s">
        <v>14</v>
      </c>
      <c r="D1282" t="s">
        <v>199</v>
      </c>
      <c r="E1282" t="s">
        <v>206</v>
      </c>
      <c r="F1282">
        <v>17</v>
      </c>
      <c r="G1282" t="s">
        <v>74</v>
      </c>
      <c r="H1282">
        <v>0</v>
      </c>
      <c r="I1282">
        <v>0</v>
      </c>
      <c r="J1282">
        <v>0</v>
      </c>
      <c r="K1282">
        <v>0</v>
      </c>
      <c r="L1282">
        <v>0</v>
      </c>
      <c r="M1282">
        <v>141</v>
      </c>
      <c r="N1282">
        <v>1</v>
      </c>
      <c r="O1282">
        <v>0</v>
      </c>
      <c r="P1282">
        <v>0</v>
      </c>
      <c r="Q1282">
        <v>0</v>
      </c>
      <c r="R1282">
        <v>0</v>
      </c>
      <c r="U1282" t="str">
        <f>Tabelle2[[#This Row],[Kundenhierarchie 1]]&amp;Tabelle2[[#This Row],[Händler]]&amp;Tabelle2[[#This Row],[Kategorie]]&amp;Tabelle2[[#This Row],[Gruppe]]&amp;Tabelle2[[#This Row],[Name]]</f>
        <v>Markant Services International GmbHBartels-LangnessGemüse in EssigGemüse in Essig -370 ml GL.Peperoni scharf, 370ml Glas, 10er Tray</v>
      </c>
    </row>
    <row r="1283" spans="1:21">
      <c r="A1283" t="s">
        <v>36</v>
      </c>
      <c r="B1283" t="s">
        <v>38</v>
      </c>
      <c r="C1283" t="s">
        <v>14</v>
      </c>
      <c r="D1283" t="s">
        <v>199</v>
      </c>
      <c r="E1283" t="s">
        <v>207</v>
      </c>
      <c r="F1283">
        <v>5</v>
      </c>
      <c r="G1283" t="s">
        <v>63</v>
      </c>
      <c r="H1283">
        <v>0</v>
      </c>
      <c r="I1283">
        <v>0</v>
      </c>
      <c r="J1283">
        <v>0</v>
      </c>
      <c r="K1283">
        <v>0</v>
      </c>
      <c r="L1283">
        <v>0</v>
      </c>
      <c r="M1283">
        <v>141</v>
      </c>
      <c r="N1283">
        <v>1</v>
      </c>
      <c r="O1283">
        <v>0</v>
      </c>
      <c r="P1283">
        <v>0</v>
      </c>
      <c r="Q1283">
        <v>0</v>
      </c>
      <c r="R1283">
        <v>0</v>
      </c>
      <c r="U1283" t="str">
        <f>Tabelle2[[#This Row],[Kundenhierarchie 1]]&amp;Tabelle2[[#This Row],[Händler]]&amp;Tabelle2[[#This Row],[Kategorie]]&amp;Tabelle2[[#This Row],[Gruppe]]&amp;Tabelle2[[#This Row],[Name]]</f>
        <v>Markant Services International GmbHBartels-LangnessGemüse in EssigGemüse in Essig -370 ml GL.Puszta-Salat, 370ml Glas, 10er Tray</v>
      </c>
    </row>
    <row r="1284" spans="1:21">
      <c r="A1284" t="s">
        <v>36</v>
      </c>
      <c r="B1284" t="s">
        <v>38</v>
      </c>
      <c r="C1284" t="s">
        <v>14</v>
      </c>
      <c r="D1284" t="s">
        <v>199</v>
      </c>
      <c r="E1284" t="s">
        <v>208</v>
      </c>
      <c r="F1284">
        <v>16</v>
      </c>
      <c r="G1284" t="s">
        <v>74</v>
      </c>
      <c r="H1284">
        <v>0</v>
      </c>
      <c r="I1284">
        <v>0</v>
      </c>
      <c r="J1284">
        <v>0</v>
      </c>
      <c r="K1284">
        <v>0</v>
      </c>
      <c r="L1284">
        <v>0</v>
      </c>
      <c r="M1284">
        <v>141</v>
      </c>
      <c r="N1284">
        <v>1</v>
      </c>
      <c r="O1284">
        <v>0</v>
      </c>
      <c r="P1284">
        <v>0</v>
      </c>
      <c r="Q1284">
        <v>0</v>
      </c>
      <c r="R1284">
        <v>0</v>
      </c>
      <c r="U1284" t="str">
        <f>Tabelle2[[#This Row],[Kundenhierarchie 1]]&amp;Tabelle2[[#This Row],[Händler]]&amp;Tabelle2[[#This Row],[Kategorie]]&amp;Tabelle2[[#This Row],[Gruppe]]&amp;Tabelle2[[#This Row],[Name]]</f>
        <v>Markant Services International GmbHBartels-LangnessGemüse in EssigGemüse in Essig -370 ml GL.Rote Bete Sch.leicht, 370ml Gl.10er Tray</v>
      </c>
    </row>
    <row r="1285" spans="1:21">
      <c r="A1285" t="s">
        <v>36</v>
      </c>
      <c r="B1285" t="s">
        <v>38</v>
      </c>
      <c r="C1285" t="s">
        <v>14</v>
      </c>
      <c r="D1285" t="s">
        <v>199</v>
      </c>
      <c r="E1285" t="s">
        <v>209</v>
      </c>
      <c r="F1285">
        <v>1</v>
      </c>
      <c r="G1285" t="s">
        <v>51</v>
      </c>
      <c r="H1285">
        <v>1</v>
      </c>
      <c r="I1285">
        <v>0</v>
      </c>
      <c r="J1285">
        <v>0</v>
      </c>
      <c r="K1285">
        <v>0</v>
      </c>
      <c r="L1285">
        <v>141</v>
      </c>
      <c r="M1285">
        <v>141</v>
      </c>
      <c r="N1285">
        <v>1</v>
      </c>
      <c r="O1285">
        <v>0</v>
      </c>
      <c r="P1285">
        <v>0</v>
      </c>
      <c r="Q1285">
        <v>0</v>
      </c>
      <c r="R1285">
        <v>0</v>
      </c>
      <c r="U1285" t="str">
        <f>Tabelle2[[#This Row],[Kundenhierarchie 1]]&amp;Tabelle2[[#This Row],[Händler]]&amp;Tabelle2[[#This Row],[Kategorie]]&amp;Tabelle2[[#This Row],[Gruppe]]&amp;Tabelle2[[#This Row],[Name]]</f>
        <v>Markant Services International GmbHBartels-LangnessGemüse in EssigGemüse in Essig -370 ml GL.Rote Bete Scheiben, 370ml Glas,10er Tray</v>
      </c>
    </row>
    <row r="1286" spans="1:21">
      <c r="A1286" t="s">
        <v>36</v>
      </c>
      <c r="B1286" t="s">
        <v>38</v>
      </c>
      <c r="C1286" t="s">
        <v>14</v>
      </c>
      <c r="D1286" t="s">
        <v>199</v>
      </c>
      <c r="E1286" t="s">
        <v>210</v>
      </c>
      <c r="F1286">
        <v>8</v>
      </c>
      <c r="G1286" t="s">
        <v>63</v>
      </c>
      <c r="H1286">
        <v>0</v>
      </c>
      <c r="I1286">
        <v>0</v>
      </c>
      <c r="J1286">
        <v>0</v>
      </c>
      <c r="K1286">
        <v>0</v>
      </c>
      <c r="L1286">
        <v>0</v>
      </c>
      <c r="M1286">
        <v>141</v>
      </c>
      <c r="N1286">
        <v>1</v>
      </c>
      <c r="O1286">
        <v>0</v>
      </c>
      <c r="P1286">
        <v>0</v>
      </c>
      <c r="Q1286">
        <v>0</v>
      </c>
      <c r="R1286">
        <v>0</v>
      </c>
      <c r="U1286" t="str">
        <f>Tabelle2[[#This Row],[Kundenhierarchie 1]]&amp;Tabelle2[[#This Row],[Händler]]&amp;Tabelle2[[#This Row],[Kategorie]]&amp;Tabelle2[[#This Row],[Gruppe]]&amp;Tabelle2[[#This Row],[Name]]</f>
        <v>Markant Services International GmbHBartels-LangnessGemüse in EssigGemüse in Essig -370 ml GL.Rote Bete Würfel, 370 ml Glas,10er Tray</v>
      </c>
    </row>
    <row r="1287" spans="1:21">
      <c r="A1287" t="s">
        <v>36</v>
      </c>
      <c r="B1287" t="s">
        <v>38</v>
      </c>
      <c r="C1287" t="s">
        <v>14</v>
      </c>
      <c r="D1287" t="s">
        <v>199</v>
      </c>
      <c r="E1287" t="s">
        <v>211</v>
      </c>
      <c r="F1287">
        <v>7</v>
      </c>
      <c r="G1287" t="s">
        <v>63</v>
      </c>
      <c r="H1287">
        <v>0</v>
      </c>
      <c r="I1287">
        <v>0</v>
      </c>
      <c r="J1287">
        <v>0</v>
      </c>
      <c r="K1287">
        <v>0</v>
      </c>
      <c r="L1287">
        <v>0</v>
      </c>
      <c r="M1287">
        <v>141</v>
      </c>
      <c r="N1287">
        <v>1</v>
      </c>
      <c r="O1287">
        <v>0</v>
      </c>
      <c r="P1287">
        <v>0</v>
      </c>
      <c r="Q1287">
        <v>0</v>
      </c>
      <c r="R1287">
        <v>0</v>
      </c>
      <c r="U1287" t="str">
        <f>Tabelle2[[#This Row],[Kundenhierarchie 1]]&amp;Tabelle2[[#This Row],[Händler]]&amp;Tabelle2[[#This Row],[Kategorie]]&amp;Tabelle2[[#This Row],[Gruppe]]&amp;Tabelle2[[#This Row],[Name]]</f>
        <v>Markant Services International GmbHBartels-LangnessGemüse in EssigGemüse in Essig -370 ml GL.Sellerie Streifen, 370ml Glas, 10er Tray</v>
      </c>
    </row>
    <row r="1288" spans="1:21">
      <c r="A1288" t="s">
        <v>36</v>
      </c>
      <c r="B1288" t="s">
        <v>38</v>
      </c>
      <c r="C1288" t="s">
        <v>14</v>
      </c>
      <c r="D1288" t="s">
        <v>199</v>
      </c>
      <c r="E1288" t="s">
        <v>212</v>
      </c>
      <c r="F1288">
        <v>10</v>
      </c>
      <c r="G1288" t="s">
        <v>74</v>
      </c>
      <c r="H1288">
        <v>0</v>
      </c>
      <c r="I1288">
        <v>0</v>
      </c>
      <c r="J1288">
        <v>0</v>
      </c>
      <c r="K1288">
        <v>0</v>
      </c>
      <c r="L1288">
        <v>0</v>
      </c>
      <c r="M1288">
        <v>141</v>
      </c>
      <c r="N1288">
        <v>1</v>
      </c>
      <c r="O1288">
        <v>0</v>
      </c>
      <c r="P1288">
        <v>0</v>
      </c>
      <c r="Q1288">
        <v>0</v>
      </c>
      <c r="R1288">
        <v>0</v>
      </c>
      <c r="U1288" t="str">
        <f>Tabelle2[[#This Row],[Kundenhierarchie 1]]&amp;Tabelle2[[#This Row],[Händler]]&amp;Tabelle2[[#This Row],[Kategorie]]&amp;Tabelle2[[#This Row],[Gruppe]]&amp;Tabelle2[[#This Row],[Name]]</f>
        <v>Markant Services International GmbHBartels-LangnessGemüse in EssigGemüse in Essig -370 ml GL.Silberzwiebeln, 212ml Glas, 10er Tray</v>
      </c>
    </row>
    <row r="1289" spans="1:21">
      <c r="A1289" t="s">
        <v>36</v>
      </c>
      <c r="B1289" t="s">
        <v>38</v>
      </c>
      <c r="C1289" t="s">
        <v>14</v>
      </c>
      <c r="D1289" t="s">
        <v>199</v>
      </c>
      <c r="E1289" t="s">
        <v>213</v>
      </c>
      <c r="F1289">
        <v>14</v>
      </c>
      <c r="G1289" t="s">
        <v>63</v>
      </c>
      <c r="H1289">
        <v>0</v>
      </c>
      <c r="I1289">
        <v>0</v>
      </c>
      <c r="J1289">
        <v>0</v>
      </c>
      <c r="K1289">
        <v>0</v>
      </c>
      <c r="L1289">
        <v>0</v>
      </c>
      <c r="M1289">
        <v>141</v>
      </c>
      <c r="N1289">
        <v>1</v>
      </c>
      <c r="O1289">
        <v>0</v>
      </c>
      <c r="P1289">
        <v>0</v>
      </c>
      <c r="Q1289">
        <v>0</v>
      </c>
      <c r="R1289">
        <v>0</v>
      </c>
      <c r="U1289" t="str">
        <f>Tabelle2[[#This Row],[Kundenhierarchie 1]]&amp;Tabelle2[[#This Row],[Händler]]&amp;Tabelle2[[#This Row],[Kategorie]]&amp;Tabelle2[[#This Row],[Gruppe]]&amp;Tabelle2[[#This Row],[Name]]</f>
        <v>Markant Services International GmbHBartels-LangnessGemüse in EssigGemüse in Essig -370 ml GL.Silberzwiebeln, 370ml Glas, 10er Tray</v>
      </c>
    </row>
    <row r="1290" spans="1:21">
      <c r="A1290" t="s">
        <v>36</v>
      </c>
      <c r="B1290" t="s">
        <v>38</v>
      </c>
      <c r="C1290" t="s">
        <v>14</v>
      </c>
      <c r="D1290" t="s">
        <v>215</v>
      </c>
      <c r="E1290" t="s">
        <v>214</v>
      </c>
      <c r="F1290">
        <v>99</v>
      </c>
      <c r="G1290" t="s">
        <v>74</v>
      </c>
      <c r="H1290">
        <v>0</v>
      </c>
      <c r="I1290">
        <v>0</v>
      </c>
      <c r="J1290">
        <v>0</v>
      </c>
      <c r="K1290">
        <v>0</v>
      </c>
      <c r="L1290">
        <v>0</v>
      </c>
      <c r="M1290">
        <v>141</v>
      </c>
      <c r="N1290">
        <v>1</v>
      </c>
      <c r="O1290">
        <v>0</v>
      </c>
      <c r="P1290">
        <v>0</v>
      </c>
      <c r="Q1290">
        <v>0</v>
      </c>
      <c r="R1290">
        <v>0</v>
      </c>
      <c r="U1290" t="str">
        <f>Tabelle2[[#This Row],[Kundenhierarchie 1]]&amp;Tabelle2[[#This Row],[Händler]]&amp;Tabelle2[[#This Row],[Kategorie]]&amp;Tabelle2[[#This Row],[Gruppe]]&amp;Tabelle2[[#This Row],[Name]]</f>
        <v>Markant Services International GmbHBartels-LangnessGemüse in EssigGemüse in Essig 580 ml Gl.Rote Bete Schlemmert., 580ml Glas 8er</v>
      </c>
    </row>
    <row r="1291" spans="1:21">
      <c r="A1291" t="s">
        <v>36</v>
      </c>
      <c r="B1291" t="s">
        <v>38</v>
      </c>
      <c r="C1291" t="s">
        <v>14</v>
      </c>
      <c r="D1291" t="s">
        <v>215</v>
      </c>
      <c r="E1291" t="s">
        <v>216</v>
      </c>
      <c r="F1291">
        <v>99</v>
      </c>
      <c r="G1291" t="s">
        <v>74</v>
      </c>
      <c r="H1291">
        <v>0</v>
      </c>
      <c r="I1291">
        <v>0</v>
      </c>
      <c r="J1291">
        <v>0</v>
      </c>
      <c r="K1291">
        <v>0</v>
      </c>
      <c r="L1291">
        <v>0</v>
      </c>
      <c r="M1291">
        <v>141</v>
      </c>
      <c r="N1291">
        <v>1</v>
      </c>
      <c r="O1291">
        <v>0</v>
      </c>
      <c r="P1291">
        <v>0</v>
      </c>
      <c r="Q1291">
        <v>0</v>
      </c>
      <c r="R1291">
        <v>0</v>
      </c>
      <c r="U1291" t="str">
        <f>Tabelle2[[#This Row],[Kundenhierarchie 1]]&amp;Tabelle2[[#This Row],[Händler]]&amp;Tabelle2[[#This Row],[Kategorie]]&amp;Tabelle2[[#This Row],[Gruppe]]&amp;Tabelle2[[#This Row],[Name]]</f>
        <v>Markant Services International GmbHBartels-LangnessGemüse in EssigGemüse in Essig 580 ml Gl.Schlemmertöpfchen Zwiebeln, 580ml 8er</v>
      </c>
    </row>
    <row r="1292" spans="1:21">
      <c r="A1292" t="s">
        <v>36</v>
      </c>
      <c r="B1292" t="s">
        <v>38</v>
      </c>
      <c r="C1292" t="s">
        <v>14</v>
      </c>
      <c r="D1292" t="s">
        <v>218</v>
      </c>
      <c r="E1292" t="s">
        <v>217</v>
      </c>
      <c r="F1292">
        <v>99</v>
      </c>
      <c r="G1292" t="s">
        <v>74</v>
      </c>
      <c r="H1292">
        <v>0</v>
      </c>
      <c r="I1292">
        <v>0</v>
      </c>
      <c r="J1292">
        <v>0</v>
      </c>
      <c r="K1292">
        <v>0</v>
      </c>
      <c r="L1292">
        <v>0</v>
      </c>
      <c r="M1292">
        <v>141</v>
      </c>
      <c r="N1292">
        <v>1</v>
      </c>
      <c r="O1292">
        <v>0</v>
      </c>
      <c r="P1292">
        <v>0</v>
      </c>
      <c r="Q1292">
        <v>0</v>
      </c>
      <c r="R1292">
        <v>0</v>
      </c>
      <c r="U1292" t="str">
        <f>Tabelle2[[#This Row],[Kundenhierarchie 1]]&amp;Tabelle2[[#This Row],[Händler]]&amp;Tabelle2[[#This Row],[Kategorie]]&amp;Tabelle2[[#This Row],[Gruppe]]&amp;Tabelle2[[#This Row],[Name]]</f>
        <v>Markant Services International GmbHBartels-LangnessGemüse in EssigGemüse in Essig 720 ml Gl.Kürbis, 720ml Glas, 8er Tray</v>
      </c>
    </row>
    <row r="1293" spans="1:21">
      <c r="A1293" t="s">
        <v>36</v>
      </c>
      <c r="B1293" t="s">
        <v>38</v>
      </c>
      <c r="C1293" t="s">
        <v>14</v>
      </c>
      <c r="D1293" t="s">
        <v>218</v>
      </c>
      <c r="E1293" t="s">
        <v>219</v>
      </c>
      <c r="F1293">
        <v>3</v>
      </c>
      <c r="G1293" t="s">
        <v>63</v>
      </c>
      <c r="H1293">
        <v>0.76595744680851063</v>
      </c>
      <c r="I1293">
        <v>0</v>
      </c>
      <c r="J1293">
        <v>0</v>
      </c>
      <c r="K1293">
        <v>0</v>
      </c>
      <c r="L1293">
        <v>108</v>
      </c>
      <c r="M1293">
        <v>141</v>
      </c>
      <c r="N1293">
        <v>1</v>
      </c>
      <c r="O1293">
        <v>0</v>
      </c>
      <c r="P1293">
        <v>0</v>
      </c>
      <c r="Q1293">
        <v>0</v>
      </c>
      <c r="R1293">
        <v>0</v>
      </c>
      <c r="U1293" t="str">
        <f>Tabelle2[[#This Row],[Kundenhierarchie 1]]&amp;Tabelle2[[#This Row],[Händler]]&amp;Tabelle2[[#This Row],[Kategorie]]&amp;Tabelle2[[#This Row],[Gruppe]]&amp;Tabelle2[[#This Row],[Name]]</f>
        <v>Markant Services International GmbHBartels-LangnessGemüse in EssigGemüse in Essig 720 ml Gl.Rote Bete Scheiben, 720ml Glas, 8er Tray</v>
      </c>
    </row>
    <row r="1294" spans="1:21">
      <c r="A1294" t="s">
        <v>36</v>
      </c>
      <c r="B1294" t="s">
        <v>38</v>
      </c>
      <c r="C1294" t="s">
        <v>14</v>
      </c>
      <c r="D1294" t="s">
        <v>221</v>
      </c>
      <c r="E1294" t="s">
        <v>220</v>
      </c>
      <c r="F1294">
        <v>99</v>
      </c>
      <c r="G1294" t="s">
        <v>74</v>
      </c>
      <c r="H1294">
        <v>0</v>
      </c>
      <c r="I1294">
        <v>0</v>
      </c>
      <c r="J1294">
        <v>0</v>
      </c>
      <c r="K1294">
        <v>0</v>
      </c>
      <c r="L1294">
        <v>0</v>
      </c>
      <c r="M1294">
        <v>141</v>
      </c>
      <c r="N1294">
        <v>1</v>
      </c>
      <c r="O1294">
        <v>0</v>
      </c>
      <c r="P1294">
        <v>0</v>
      </c>
      <c r="Q1294">
        <v>0</v>
      </c>
      <c r="R1294">
        <v>0</v>
      </c>
      <c r="U1294" t="str">
        <f>Tabelle2[[#This Row],[Kundenhierarchie 1]]&amp;Tabelle2[[#This Row],[Händler]]&amp;Tabelle2[[#This Row],[Kategorie]]&amp;Tabelle2[[#This Row],[Gruppe]]&amp;Tabelle2[[#This Row],[Name]]</f>
        <v>Markant Services International GmbHBartels-LangnessGemüse in EssigJunges Gemüse -370ml GL.Feurige Chilis, 370ml Gl, 10er Tray</v>
      </c>
    </row>
    <row r="1295" spans="1:21">
      <c r="A1295" t="s">
        <v>36</v>
      </c>
      <c r="B1295" t="s">
        <v>38</v>
      </c>
      <c r="C1295" t="s">
        <v>14</v>
      </c>
      <c r="D1295" t="s">
        <v>221</v>
      </c>
      <c r="E1295" t="s">
        <v>222</v>
      </c>
      <c r="F1295">
        <v>9</v>
      </c>
      <c r="G1295" t="s">
        <v>63</v>
      </c>
      <c r="H1295">
        <v>1</v>
      </c>
      <c r="I1295">
        <v>0</v>
      </c>
      <c r="J1295">
        <v>0</v>
      </c>
      <c r="K1295">
        <v>0</v>
      </c>
      <c r="L1295">
        <v>141</v>
      </c>
      <c r="M1295">
        <v>141</v>
      </c>
      <c r="N1295">
        <v>1</v>
      </c>
      <c r="O1295">
        <v>0</v>
      </c>
      <c r="P1295">
        <v>0</v>
      </c>
      <c r="Q1295">
        <v>0</v>
      </c>
      <c r="R1295">
        <v>0</v>
      </c>
      <c r="U1295" t="str">
        <f>Tabelle2[[#This Row],[Kundenhierarchie 1]]&amp;Tabelle2[[#This Row],[Händler]]&amp;Tabelle2[[#This Row],[Kategorie]]&amp;Tabelle2[[#This Row],[Gruppe]]&amp;Tabelle2[[#This Row],[Name]]</f>
        <v>Markant Services International GmbHBartels-LangnessGemüse in EssigJunges Gemüse -370ml GL.Gerösteter Paprika, 370ml Gl, 10er Tray</v>
      </c>
    </row>
    <row r="1296" spans="1:21">
      <c r="A1296" t="s">
        <v>36</v>
      </c>
      <c r="B1296" t="s">
        <v>38</v>
      </c>
      <c r="C1296" t="s">
        <v>14</v>
      </c>
      <c r="D1296" t="s">
        <v>221</v>
      </c>
      <c r="E1296" t="s">
        <v>223</v>
      </c>
      <c r="F1296">
        <v>6</v>
      </c>
      <c r="G1296" t="s">
        <v>63</v>
      </c>
      <c r="H1296">
        <v>1</v>
      </c>
      <c r="I1296">
        <v>0</v>
      </c>
      <c r="J1296">
        <v>0</v>
      </c>
      <c r="K1296">
        <v>0</v>
      </c>
      <c r="L1296">
        <v>141</v>
      </c>
      <c r="M1296">
        <v>141</v>
      </c>
      <c r="N1296">
        <v>1</v>
      </c>
      <c r="O1296">
        <v>0</v>
      </c>
      <c r="P1296">
        <v>0</v>
      </c>
      <c r="Q1296">
        <v>0</v>
      </c>
      <c r="R1296">
        <v>0</v>
      </c>
      <c r="U1296" t="str">
        <f>Tabelle2[[#This Row],[Kundenhierarchie 1]]&amp;Tabelle2[[#This Row],[Händler]]&amp;Tabelle2[[#This Row],[Kategorie]]&amp;Tabelle2[[#This Row],[Gruppe]]&amp;Tabelle2[[#This Row],[Name]]</f>
        <v>Markant Services International GmbHBartels-LangnessGemüse in EssigJunges Gemüse -370ml GL.Getrocknete Tomaten, 370ml Gl, 10er Tray</v>
      </c>
    </row>
    <row r="1297" spans="1:21">
      <c r="A1297" t="s">
        <v>36</v>
      </c>
      <c r="B1297" t="s">
        <v>38</v>
      </c>
      <c r="C1297" t="s">
        <v>14</v>
      </c>
      <c r="D1297" t="s">
        <v>221</v>
      </c>
      <c r="E1297" t="s">
        <v>224</v>
      </c>
      <c r="F1297">
        <v>99</v>
      </c>
      <c r="G1297" t="s">
        <v>74</v>
      </c>
      <c r="H1297">
        <v>0</v>
      </c>
      <c r="I1297">
        <v>0</v>
      </c>
      <c r="J1297">
        <v>0</v>
      </c>
      <c r="K1297">
        <v>0</v>
      </c>
      <c r="L1297">
        <v>0</v>
      </c>
      <c r="M1297">
        <v>141</v>
      </c>
      <c r="N1297">
        <v>1</v>
      </c>
      <c r="O1297">
        <v>0</v>
      </c>
      <c r="P1297">
        <v>0</v>
      </c>
      <c r="Q1297">
        <v>0</v>
      </c>
      <c r="R1297">
        <v>0</v>
      </c>
      <c r="U1297" t="str">
        <f>Tabelle2[[#This Row],[Kundenhierarchie 1]]&amp;Tabelle2[[#This Row],[Händler]]&amp;Tabelle2[[#This Row],[Kategorie]]&amp;Tabelle2[[#This Row],[Gruppe]]&amp;Tabelle2[[#This Row],[Name]]</f>
        <v>Markant Services International GmbHBartels-LangnessGemüse in EssigJunges Gemüse -370ml GL.Grüne Oliven, 370ml Gl, 10er Tray</v>
      </c>
    </row>
    <row r="1298" spans="1:21">
      <c r="A1298" t="s">
        <v>36</v>
      </c>
      <c r="B1298" t="s">
        <v>38</v>
      </c>
      <c r="C1298" t="s">
        <v>14</v>
      </c>
      <c r="D1298" t="s">
        <v>221</v>
      </c>
      <c r="E1298" t="s">
        <v>225</v>
      </c>
      <c r="F1298">
        <v>2</v>
      </c>
      <c r="G1298" t="s">
        <v>51</v>
      </c>
      <c r="H1298">
        <v>1</v>
      </c>
      <c r="I1298">
        <v>0</v>
      </c>
      <c r="J1298">
        <v>0</v>
      </c>
      <c r="K1298">
        <v>0</v>
      </c>
      <c r="L1298">
        <v>141</v>
      </c>
      <c r="M1298">
        <v>141</v>
      </c>
      <c r="N1298">
        <v>1</v>
      </c>
      <c r="O1298">
        <v>0</v>
      </c>
      <c r="P1298">
        <v>0</v>
      </c>
      <c r="Q1298">
        <v>0</v>
      </c>
      <c r="R1298">
        <v>0</v>
      </c>
      <c r="U1298" t="str">
        <f>Tabelle2[[#This Row],[Kundenhierarchie 1]]&amp;Tabelle2[[#This Row],[Händler]]&amp;Tabelle2[[#This Row],[Kategorie]]&amp;Tabelle2[[#This Row],[Gruppe]]&amp;Tabelle2[[#This Row],[Name]]</f>
        <v>Markant Services International GmbHBartels-LangnessGemüse in EssigJunges Gemüse -370ml GL.Jalapeno, 370ml Glas, 10er Tray</v>
      </c>
    </row>
    <row r="1299" spans="1:21">
      <c r="A1299" t="s">
        <v>36</v>
      </c>
      <c r="B1299" t="s">
        <v>38</v>
      </c>
      <c r="C1299" t="s">
        <v>7</v>
      </c>
      <c r="D1299" t="s">
        <v>228</v>
      </c>
      <c r="E1299" t="s">
        <v>226</v>
      </c>
      <c r="F1299">
        <v>18</v>
      </c>
      <c r="G1299" t="s">
        <v>63</v>
      </c>
      <c r="H1299">
        <v>0.8936170212765957</v>
      </c>
      <c r="I1299">
        <v>0.98936170212765961</v>
      </c>
      <c r="J1299">
        <v>0</v>
      </c>
      <c r="K1299">
        <v>0</v>
      </c>
      <c r="L1299">
        <v>126</v>
      </c>
      <c r="M1299">
        <v>141</v>
      </c>
      <c r="N1299">
        <v>94</v>
      </c>
      <c r="O1299">
        <v>93</v>
      </c>
      <c r="P1299">
        <v>0</v>
      </c>
      <c r="Q1299">
        <v>0</v>
      </c>
      <c r="R1299">
        <v>0</v>
      </c>
      <c r="U1299" t="str">
        <f>Tabelle2[[#This Row],[Kundenhierarchie 1]]&amp;Tabelle2[[#This Row],[Händler]]&amp;Tabelle2[[#This Row],[Kategorie]]&amp;Tabelle2[[#This Row],[Gruppe]]&amp;Tabelle2[[#This Row],[Name]]</f>
        <v>Markant Services International GmbHBartels-LangnessGurkenGurken 212 / 370ml GlasBurger Gurken, 370ml Gl. 10er Tray</v>
      </c>
    </row>
    <row r="1300" spans="1:21">
      <c r="A1300" t="s">
        <v>36</v>
      </c>
      <c r="B1300" t="s">
        <v>38</v>
      </c>
      <c r="C1300" t="s">
        <v>7</v>
      </c>
      <c r="D1300" t="s">
        <v>228</v>
      </c>
      <c r="E1300" t="s">
        <v>227</v>
      </c>
      <c r="F1300">
        <v>31</v>
      </c>
      <c r="G1300" t="s">
        <v>74</v>
      </c>
      <c r="H1300">
        <v>0</v>
      </c>
      <c r="I1300">
        <v>0</v>
      </c>
      <c r="J1300">
        <v>0</v>
      </c>
      <c r="K1300">
        <v>0</v>
      </c>
      <c r="L1300">
        <v>0</v>
      </c>
      <c r="M1300">
        <v>141</v>
      </c>
      <c r="N1300">
        <v>1</v>
      </c>
      <c r="O1300">
        <v>0</v>
      </c>
      <c r="P1300">
        <v>0</v>
      </c>
      <c r="Q1300">
        <v>0</v>
      </c>
      <c r="R1300">
        <v>0</v>
      </c>
      <c r="U1300" t="str">
        <f>Tabelle2[[#This Row],[Kundenhierarchie 1]]&amp;Tabelle2[[#This Row],[Händler]]&amp;Tabelle2[[#This Row],[Kategorie]]&amp;Tabelle2[[#This Row],[Gruppe]]&amp;Tabelle2[[#This Row],[Name]]</f>
        <v>Markant Services International GmbHBartels-LangnessGurkenGurken 212 / 370ml GlasCornichons Chili &amp; Pfeffer, 370ml, 10er</v>
      </c>
    </row>
    <row r="1301" spans="1:21">
      <c r="A1301" t="s">
        <v>36</v>
      </c>
      <c r="B1301" t="s">
        <v>38</v>
      </c>
      <c r="C1301" t="s">
        <v>7</v>
      </c>
      <c r="D1301" t="s">
        <v>228</v>
      </c>
      <c r="E1301" t="s">
        <v>229</v>
      </c>
      <c r="F1301">
        <v>33</v>
      </c>
      <c r="G1301" t="s">
        <v>74</v>
      </c>
      <c r="H1301">
        <v>0</v>
      </c>
      <c r="I1301">
        <v>0</v>
      </c>
      <c r="J1301">
        <v>0</v>
      </c>
      <c r="K1301">
        <v>0</v>
      </c>
      <c r="L1301">
        <v>0</v>
      </c>
      <c r="M1301">
        <v>141</v>
      </c>
      <c r="N1301">
        <v>1</v>
      </c>
      <c r="O1301">
        <v>0</v>
      </c>
      <c r="P1301">
        <v>0</v>
      </c>
      <c r="Q1301">
        <v>0</v>
      </c>
      <c r="R1301">
        <v>0</v>
      </c>
      <c r="U1301" t="str">
        <f>Tabelle2[[#This Row],[Kundenhierarchie 1]]&amp;Tabelle2[[#This Row],[Händler]]&amp;Tabelle2[[#This Row],[Kategorie]]&amp;Tabelle2[[#This Row],[Gruppe]]&amp;Tabelle2[[#This Row],[Name]]</f>
        <v>Markant Services International GmbHBartels-LangnessGurkenGurken 212 / 370ml GlasCornichons Chili, 212ml, 10er</v>
      </c>
    </row>
    <row r="1302" spans="1:21">
      <c r="A1302" t="s">
        <v>36</v>
      </c>
      <c r="B1302" t="s">
        <v>38</v>
      </c>
      <c r="C1302" t="s">
        <v>7</v>
      </c>
      <c r="D1302" t="s">
        <v>228</v>
      </c>
      <c r="E1302" t="s">
        <v>230</v>
      </c>
      <c r="F1302">
        <v>9</v>
      </c>
      <c r="G1302" t="s">
        <v>51</v>
      </c>
      <c r="H1302">
        <v>0.34042553191489361</v>
      </c>
      <c r="I1302">
        <v>0.93103448275862066</v>
      </c>
      <c r="J1302">
        <v>0</v>
      </c>
      <c r="K1302">
        <v>0</v>
      </c>
      <c r="L1302">
        <v>48</v>
      </c>
      <c r="M1302">
        <v>141</v>
      </c>
      <c r="N1302">
        <v>29</v>
      </c>
      <c r="O1302">
        <v>27</v>
      </c>
      <c r="P1302">
        <v>0</v>
      </c>
      <c r="Q1302">
        <v>0</v>
      </c>
      <c r="R1302">
        <v>0</v>
      </c>
      <c r="U1302" t="str">
        <f>Tabelle2[[#This Row],[Kundenhierarchie 1]]&amp;Tabelle2[[#This Row],[Händler]]&amp;Tabelle2[[#This Row],[Kategorie]]&amp;Tabelle2[[#This Row],[Gruppe]]&amp;Tabelle2[[#This Row],[Name]]</f>
        <v>Markant Services International GmbHBartels-LangnessGurkenGurken 212 / 370ml GlasCornichons Kräuter, 212ml, 10er</v>
      </c>
    </row>
    <row r="1303" spans="1:21">
      <c r="A1303" t="s">
        <v>36</v>
      </c>
      <c r="B1303" t="s">
        <v>38</v>
      </c>
      <c r="C1303" t="s">
        <v>7</v>
      </c>
      <c r="D1303" t="s">
        <v>228</v>
      </c>
      <c r="E1303" t="s">
        <v>231</v>
      </c>
      <c r="F1303">
        <v>3</v>
      </c>
      <c r="G1303" t="s">
        <v>51</v>
      </c>
      <c r="H1303">
        <v>1</v>
      </c>
      <c r="I1303">
        <v>0.97727272727272729</v>
      </c>
      <c r="J1303">
        <v>0</v>
      </c>
      <c r="K1303">
        <v>0</v>
      </c>
      <c r="L1303">
        <v>141</v>
      </c>
      <c r="M1303">
        <v>141</v>
      </c>
      <c r="N1303">
        <v>88</v>
      </c>
      <c r="O1303">
        <v>86</v>
      </c>
      <c r="P1303">
        <v>0</v>
      </c>
      <c r="Q1303">
        <v>0</v>
      </c>
      <c r="R1303">
        <v>0</v>
      </c>
      <c r="U1303" t="str">
        <f>Tabelle2[[#This Row],[Kundenhierarchie 1]]&amp;Tabelle2[[#This Row],[Händler]]&amp;Tabelle2[[#This Row],[Kategorie]]&amp;Tabelle2[[#This Row],[Gruppe]]&amp;Tabelle2[[#This Row],[Name]]</f>
        <v>Markant Services International GmbHBartels-LangnessGurkenGurken 212 / 370ml GlasCornichons Kräuter, 370ml, 10er</v>
      </c>
    </row>
    <row r="1304" spans="1:21">
      <c r="A1304" t="s">
        <v>36</v>
      </c>
      <c r="B1304" t="s">
        <v>38</v>
      </c>
      <c r="C1304" t="s">
        <v>7</v>
      </c>
      <c r="D1304" t="s">
        <v>228</v>
      </c>
      <c r="E1304" t="s">
        <v>232</v>
      </c>
      <c r="F1304">
        <v>15</v>
      </c>
      <c r="G1304" t="s">
        <v>63</v>
      </c>
      <c r="H1304">
        <v>1</v>
      </c>
      <c r="I1304">
        <v>0.95145631067961167</v>
      </c>
      <c r="J1304">
        <v>0</v>
      </c>
      <c r="K1304">
        <v>0</v>
      </c>
      <c r="L1304">
        <v>141</v>
      </c>
      <c r="M1304">
        <v>141</v>
      </c>
      <c r="N1304">
        <v>103</v>
      </c>
      <c r="O1304">
        <v>98</v>
      </c>
      <c r="P1304">
        <v>0</v>
      </c>
      <c r="Q1304">
        <v>0</v>
      </c>
      <c r="R1304">
        <v>0</v>
      </c>
      <c r="U1304" t="str">
        <f>Tabelle2[[#This Row],[Kundenhierarchie 1]]&amp;Tabelle2[[#This Row],[Händler]]&amp;Tabelle2[[#This Row],[Kategorie]]&amp;Tabelle2[[#This Row],[Gruppe]]&amp;Tabelle2[[#This Row],[Name]]</f>
        <v>Markant Services International GmbHBartels-LangnessGurkenGurken 212 / 370ml GlasCornichons Schal.&amp;Bärl., 370ml, 10er</v>
      </c>
    </row>
    <row r="1305" spans="1:21">
      <c r="A1305" t="s">
        <v>36</v>
      </c>
      <c r="B1305" t="s">
        <v>38</v>
      </c>
      <c r="C1305" t="s">
        <v>7</v>
      </c>
      <c r="D1305" t="s">
        <v>228</v>
      </c>
      <c r="E1305" t="s">
        <v>233</v>
      </c>
      <c r="F1305">
        <v>20</v>
      </c>
      <c r="G1305" t="s">
        <v>63</v>
      </c>
      <c r="H1305">
        <v>1</v>
      </c>
      <c r="I1305">
        <v>0.99029126213592233</v>
      </c>
      <c r="J1305">
        <v>0</v>
      </c>
      <c r="K1305">
        <v>0</v>
      </c>
      <c r="L1305">
        <v>141</v>
      </c>
      <c r="M1305">
        <v>141</v>
      </c>
      <c r="N1305">
        <v>103</v>
      </c>
      <c r="O1305">
        <v>102</v>
      </c>
      <c r="P1305">
        <v>0</v>
      </c>
      <c r="Q1305">
        <v>0</v>
      </c>
      <c r="R1305">
        <v>0</v>
      </c>
      <c r="U1305" t="str">
        <f>Tabelle2[[#This Row],[Kundenhierarchie 1]]&amp;Tabelle2[[#This Row],[Händler]]&amp;Tabelle2[[#This Row],[Kategorie]]&amp;Tabelle2[[#This Row],[Gruppe]]&amp;Tabelle2[[#This Row],[Name]]</f>
        <v>Markant Services International GmbHBartels-LangnessGurkenGurken 212 / 370ml GlasCornichons süß, 212ml, 10er</v>
      </c>
    </row>
    <row r="1306" spans="1:21">
      <c r="A1306" t="s">
        <v>36</v>
      </c>
      <c r="B1306" t="s">
        <v>38</v>
      </c>
      <c r="C1306" t="s">
        <v>7</v>
      </c>
      <c r="D1306" t="s">
        <v>228</v>
      </c>
      <c r="E1306" t="s">
        <v>234</v>
      </c>
      <c r="F1306">
        <v>22</v>
      </c>
      <c r="G1306" t="s">
        <v>63</v>
      </c>
      <c r="H1306">
        <v>0.87234042553191493</v>
      </c>
      <c r="I1306">
        <v>0.96808510638297873</v>
      </c>
      <c r="J1306">
        <v>0</v>
      </c>
      <c r="K1306">
        <v>0</v>
      </c>
      <c r="L1306">
        <v>123</v>
      </c>
      <c r="M1306">
        <v>141</v>
      </c>
      <c r="N1306">
        <v>94</v>
      </c>
      <c r="O1306">
        <v>91</v>
      </c>
      <c r="P1306">
        <v>0</v>
      </c>
      <c r="Q1306">
        <v>0</v>
      </c>
      <c r="R1306">
        <v>0</v>
      </c>
      <c r="U1306" t="str">
        <f>Tabelle2[[#This Row],[Kundenhierarchie 1]]&amp;Tabelle2[[#This Row],[Händler]]&amp;Tabelle2[[#This Row],[Kategorie]]&amp;Tabelle2[[#This Row],[Gruppe]]&amp;Tabelle2[[#This Row],[Name]]</f>
        <v>Markant Services International GmbHBartels-LangnessGurkenGurken 212 / 370ml GlasDänischer Gurkensalat, 370ml Gl,10er Tr.</v>
      </c>
    </row>
    <row r="1307" spans="1:21">
      <c r="A1307" t="s">
        <v>36</v>
      </c>
      <c r="B1307" t="s">
        <v>38</v>
      </c>
      <c r="C1307" t="s">
        <v>7</v>
      </c>
      <c r="D1307" t="s">
        <v>228</v>
      </c>
      <c r="E1307" t="s">
        <v>235</v>
      </c>
      <c r="F1307">
        <v>8</v>
      </c>
      <c r="G1307" t="s">
        <v>51</v>
      </c>
      <c r="H1307">
        <v>1</v>
      </c>
      <c r="I1307">
        <v>0.98058252427184467</v>
      </c>
      <c r="J1307">
        <v>0</v>
      </c>
      <c r="K1307">
        <v>0</v>
      </c>
      <c r="L1307">
        <v>141</v>
      </c>
      <c r="M1307">
        <v>141</v>
      </c>
      <c r="N1307">
        <v>103</v>
      </c>
      <c r="O1307">
        <v>101</v>
      </c>
      <c r="P1307">
        <v>0</v>
      </c>
      <c r="Q1307">
        <v>0</v>
      </c>
      <c r="R1307">
        <v>0</v>
      </c>
      <c r="U1307" t="str">
        <f>Tabelle2[[#This Row],[Kundenhierarchie 1]]&amp;Tabelle2[[#This Row],[Händler]]&amp;Tabelle2[[#This Row],[Kategorie]]&amp;Tabelle2[[#This Row],[Gruppe]]&amp;Tabelle2[[#This Row],[Name]]</f>
        <v>Markant Services International GmbHBartels-LangnessGurkenGurken 212 / 370ml GlasGewürzgurken, 370ml, 10er</v>
      </c>
    </row>
    <row r="1308" spans="1:21">
      <c r="A1308" t="s">
        <v>36</v>
      </c>
      <c r="B1308" t="s">
        <v>38</v>
      </c>
      <c r="C1308" t="s">
        <v>7</v>
      </c>
      <c r="D1308" t="s">
        <v>228</v>
      </c>
      <c r="E1308" t="s">
        <v>236</v>
      </c>
      <c r="F1308">
        <v>19</v>
      </c>
      <c r="G1308" t="s">
        <v>63</v>
      </c>
      <c r="H1308">
        <v>0.87234042553191493</v>
      </c>
      <c r="I1308">
        <v>0.97872340425531912</v>
      </c>
      <c r="J1308">
        <v>0</v>
      </c>
      <c r="K1308">
        <v>0</v>
      </c>
      <c r="L1308">
        <v>123</v>
      </c>
      <c r="M1308">
        <v>141</v>
      </c>
      <c r="N1308">
        <v>94</v>
      </c>
      <c r="O1308">
        <v>92</v>
      </c>
      <c r="P1308">
        <v>0</v>
      </c>
      <c r="Q1308">
        <v>0</v>
      </c>
      <c r="R1308">
        <v>0</v>
      </c>
      <c r="U1308" t="str">
        <f>Tabelle2[[#This Row],[Kundenhierarchie 1]]&amp;Tabelle2[[#This Row],[Händler]]&amp;Tabelle2[[#This Row],[Kategorie]]&amp;Tabelle2[[#This Row],[Gruppe]]&amp;Tabelle2[[#This Row],[Name]]</f>
        <v>Markant Services International GmbHBartels-LangnessGurkenGurken 212 / 370ml GlasHoniggurken, 370ml Glas 10er Tray</v>
      </c>
    </row>
    <row r="1309" spans="1:21">
      <c r="A1309" t="s">
        <v>36</v>
      </c>
      <c r="B1309" t="s">
        <v>38</v>
      </c>
      <c r="C1309" t="s">
        <v>7</v>
      </c>
      <c r="D1309" t="s">
        <v>228</v>
      </c>
      <c r="E1309" t="s">
        <v>237</v>
      </c>
      <c r="F1309">
        <v>12</v>
      </c>
      <c r="G1309" t="s">
        <v>51</v>
      </c>
      <c r="H1309">
        <v>1</v>
      </c>
      <c r="I1309">
        <v>0.98058252427184467</v>
      </c>
      <c r="J1309">
        <v>0</v>
      </c>
      <c r="K1309">
        <v>0</v>
      </c>
      <c r="L1309">
        <v>141</v>
      </c>
      <c r="M1309">
        <v>141</v>
      </c>
      <c r="N1309">
        <v>103</v>
      </c>
      <c r="O1309">
        <v>101</v>
      </c>
      <c r="P1309">
        <v>0</v>
      </c>
      <c r="Q1309">
        <v>0</v>
      </c>
      <c r="R1309">
        <v>0</v>
      </c>
      <c r="U1309" t="str">
        <f>Tabelle2[[#This Row],[Kundenhierarchie 1]]&amp;Tabelle2[[#This Row],[Händler]]&amp;Tabelle2[[#This Row],[Kategorie]]&amp;Tabelle2[[#This Row],[Gruppe]]&amp;Tabelle2[[#This Row],[Name]]</f>
        <v>Markant Services International GmbHBartels-LangnessGurkenGurken 212 / 370ml GlasKühne Sandwich Gurken, 370ml, Gl., 10er</v>
      </c>
    </row>
    <row r="1310" spans="1:21">
      <c r="A1310" t="s">
        <v>36</v>
      </c>
      <c r="B1310" t="s">
        <v>38</v>
      </c>
      <c r="C1310" t="s">
        <v>7</v>
      </c>
      <c r="D1310" t="s">
        <v>228</v>
      </c>
      <c r="E1310" t="s">
        <v>239</v>
      </c>
      <c r="F1310">
        <v>29</v>
      </c>
      <c r="G1310" t="s">
        <v>74</v>
      </c>
      <c r="H1310">
        <v>0.87234042553191493</v>
      </c>
      <c r="I1310">
        <v>0.97435897435897434</v>
      </c>
      <c r="J1310">
        <v>0</v>
      </c>
      <c r="K1310">
        <v>0</v>
      </c>
      <c r="L1310">
        <v>123</v>
      </c>
      <c r="M1310">
        <v>141</v>
      </c>
      <c r="N1310">
        <v>78</v>
      </c>
      <c r="O1310">
        <v>76</v>
      </c>
      <c r="P1310">
        <v>0</v>
      </c>
      <c r="Q1310">
        <v>0</v>
      </c>
      <c r="R1310">
        <v>0</v>
      </c>
      <c r="U1310" t="str">
        <f>Tabelle2[[#This Row],[Kundenhierarchie 1]]&amp;Tabelle2[[#This Row],[Händler]]&amp;Tabelle2[[#This Row],[Kategorie]]&amp;Tabelle2[[#This Row],[Gruppe]]&amp;Tabelle2[[#This Row],[Name]]</f>
        <v>Markant Services International GmbHBartels-LangnessGurkenGurken 212 / 370ml GlasSalat Gurken, 370ml Gl. 10er Tray</v>
      </c>
    </row>
    <row r="1311" spans="1:21">
      <c r="A1311" t="s">
        <v>36</v>
      </c>
      <c r="B1311" t="s">
        <v>38</v>
      </c>
      <c r="C1311" t="s">
        <v>7</v>
      </c>
      <c r="D1311" t="s">
        <v>228</v>
      </c>
      <c r="E1311" t="s">
        <v>240</v>
      </c>
      <c r="F1311">
        <v>30</v>
      </c>
      <c r="G1311" t="s">
        <v>74</v>
      </c>
      <c r="H1311">
        <v>1</v>
      </c>
      <c r="I1311">
        <v>0.970873786407767</v>
      </c>
      <c r="J1311">
        <v>0</v>
      </c>
      <c r="K1311">
        <v>0</v>
      </c>
      <c r="L1311">
        <v>141</v>
      </c>
      <c r="M1311">
        <v>141</v>
      </c>
      <c r="N1311">
        <v>103</v>
      </c>
      <c r="O1311">
        <v>100</v>
      </c>
      <c r="P1311">
        <v>0</v>
      </c>
      <c r="Q1311">
        <v>0</v>
      </c>
      <c r="R1311">
        <v>0</v>
      </c>
      <c r="U1311" t="str">
        <f>Tabelle2[[#This Row],[Kundenhierarchie 1]]&amp;Tabelle2[[#This Row],[Händler]]&amp;Tabelle2[[#This Row],[Kategorie]]&amp;Tabelle2[[#This Row],[Gruppe]]&amp;Tabelle2[[#This Row],[Name]]</f>
        <v>Markant Services International GmbHBartels-LangnessGurkenGurken 212 / 370ml GlasSchles. Gurkenhappen, 370ml Gl. 10er Tr.</v>
      </c>
    </row>
    <row r="1312" spans="1:21">
      <c r="A1312" t="s">
        <v>36</v>
      </c>
      <c r="B1312" t="s">
        <v>38</v>
      </c>
      <c r="C1312" t="s">
        <v>7</v>
      </c>
      <c r="D1312" t="s">
        <v>228</v>
      </c>
      <c r="E1312" t="s">
        <v>241</v>
      </c>
      <c r="F1312">
        <v>24</v>
      </c>
      <c r="G1312" t="s">
        <v>74</v>
      </c>
      <c r="H1312">
        <v>1</v>
      </c>
      <c r="I1312">
        <v>0.99029126213592233</v>
      </c>
      <c r="J1312">
        <v>0</v>
      </c>
      <c r="K1312">
        <v>0</v>
      </c>
      <c r="L1312">
        <v>141</v>
      </c>
      <c r="M1312">
        <v>141</v>
      </c>
      <c r="N1312">
        <v>103</v>
      </c>
      <c r="O1312">
        <v>102</v>
      </c>
      <c r="P1312">
        <v>0</v>
      </c>
      <c r="Q1312">
        <v>0</v>
      </c>
      <c r="R1312">
        <v>0</v>
      </c>
      <c r="U1312" t="str">
        <f>Tabelle2[[#This Row],[Kundenhierarchie 1]]&amp;Tabelle2[[#This Row],[Händler]]&amp;Tabelle2[[#This Row],[Kategorie]]&amp;Tabelle2[[#This Row],[Gruppe]]&amp;Tabelle2[[#This Row],[Name]]</f>
        <v>Markant Services International GmbHBartels-LangnessGurkenGurken 212 / 370ml GlasSenfgurken, 370ml Glas, 10er Tray</v>
      </c>
    </row>
    <row r="1313" spans="1:21">
      <c r="A1313" t="s">
        <v>36</v>
      </c>
      <c r="B1313" t="s">
        <v>38</v>
      </c>
      <c r="C1313" t="s">
        <v>7</v>
      </c>
      <c r="D1313" t="s">
        <v>228</v>
      </c>
      <c r="E1313" t="s">
        <v>242</v>
      </c>
      <c r="F1313">
        <v>21</v>
      </c>
      <c r="G1313" t="s">
        <v>63</v>
      </c>
      <c r="H1313">
        <v>0</v>
      </c>
      <c r="I1313">
        <v>0</v>
      </c>
      <c r="J1313">
        <v>0</v>
      </c>
      <c r="K1313">
        <v>0</v>
      </c>
      <c r="L1313">
        <v>0</v>
      </c>
      <c r="M1313">
        <v>141</v>
      </c>
      <c r="N1313">
        <v>1</v>
      </c>
      <c r="O1313">
        <v>0</v>
      </c>
      <c r="P1313">
        <v>0</v>
      </c>
      <c r="Q1313">
        <v>0</v>
      </c>
      <c r="R1313">
        <v>0</v>
      </c>
      <c r="U1313" t="str">
        <f>Tabelle2[[#This Row],[Kundenhierarchie 1]]&amp;Tabelle2[[#This Row],[Händler]]&amp;Tabelle2[[#This Row],[Kategorie]]&amp;Tabelle2[[#This Row],[Gruppe]]&amp;Tabelle2[[#This Row],[Name]]</f>
        <v>Markant Services International GmbHBartels-LangnessGurkenGurken 212 / 370ml GlasWurstsalat Gurke, 370ml, 10er</v>
      </c>
    </row>
    <row r="1314" spans="1:21">
      <c r="A1314" t="s">
        <v>36</v>
      </c>
      <c r="B1314" t="s">
        <v>38</v>
      </c>
      <c r="C1314" t="s">
        <v>7</v>
      </c>
      <c r="D1314" t="s">
        <v>245</v>
      </c>
      <c r="E1314" t="s">
        <v>115</v>
      </c>
      <c r="F1314">
        <v>13</v>
      </c>
      <c r="G1314" t="s">
        <v>63</v>
      </c>
      <c r="H1314">
        <v>0</v>
      </c>
      <c r="I1314">
        <v>0</v>
      </c>
      <c r="J1314">
        <v>0</v>
      </c>
      <c r="K1314">
        <v>0</v>
      </c>
      <c r="L1314">
        <v>0</v>
      </c>
      <c r="M1314">
        <v>141</v>
      </c>
      <c r="N1314">
        <v>1</v>
      </c>
      <c r="O1314">
        <v>0</v>
      </c>
      <c r="P1314">
        <v>0</v>
      </c>
      <c r="Q1314">
        <v>0</v>
      </c>
      <c r="R1314">
        <v>0</v>
      </c>
      <c r="U1314" t="str">
        <f>Tabelle2[[#This Row],[Kundenhierarchie 1]]&amp;Tabelle2[[#This Row],[Händler]]&amp;Tabelle2[[#This Row],[Kategorie]]&amp;Tabelle2[[#This Row],[Gruppe]]&amp;Tabelle2[[#This Row],[Name]]</f>
        <v>Markant Services International GmbHBartels-LangnessGurkenGurken 720ml GlasBaerlauchgurken, 720ml Glas 8er Tray</v>
      </c>
    </row>
    <row r="1315" spans="1:21">
      <c r="A1315" t="s">
        <v>36</v>
      </c>
      <c r="B1315" t="s">
        <v>38</v>
      </c>
      <c r="C1315" t="s">
        <v>7</v>
      </c>
      <c r="D1315" t="s">
        <v>245</v>
      </c>
      <c r="E1315" t="s">
        <v>243</v>
      </c>
      <c r="F1315">
        <v>13</v>
      </c>
      <c r="G1315" t="s">
        <v>63</v>
      </c>
      <c r="H1315">
        <v>0.87234042553191493</v>
      </c>
      <c r="I1315">
        <v>0.98936170212765961</v>
      </c>
      <c r="J1315">
        <v>0</v>
      </c>
      <c r="K1315">
        <v>0</v>
      </c>
      <c r="L1315">
        <v>123</v>
      </c>
      <c r="M1315">
        <v>141</v>
      </c>
      <c r="N1315">
        <v>94</v>
      </c>
      <c r="O1315">
        <v>93</v>
      </c>
      <c r="P1315">
        <v>0</v>
      </c>
      <c r="Q1315">
        <v>0</v>
      </c>
      <c r="R1315">
        <v>0</v>
      </c>
      <c r="U1315" t="str">
        <f>Tabelle2[[#This Row],[Kundenhierarchie 1]]&amp;Tabelle2[[#This Row],[Händler]]&amp;Tabelle2[[#This Row],[Kategorie]]&amp;Tabelle2[[#This Row],[Gruppe]]&amp;Tabelle2[[#This Row],[Name]]</f>
        <v>Markant Services International GmbHBartels-LangnessGurkenGurken 720ml GlasBärlauchgurken CK, 720ml Glas</v>
      </c>
    </row>
    <row r="1316" spans="1:21">
      <c r="A1316" t="s">
        <v>36</v>
      </c>
      <c r="B1316" t="s">
        <v>38</v>
      </c>
      <c r="C1316" t="s">
        <v>7</v>
      </c>
      <c r="D1316" t="s">
        <v>245</v>
      </c>
      <c r="E1316" t="s">
        <v>244</v>
      </c>
      <c r="F1316">
        <v>7</v>
      </c>
      <c r="G1316" t="s">
        <v>51</v>
      </c>
      <c r="H1316">
        <v>0</v>
      </c>
      <c r="I1316">
        <v>0</v>
      </c>
      <c r="J1316">
        <v>0</v>
      </c>
      <c r="K1316">
        <v>0</v>
      </c>
      <c r="L1316">
        <v>0</v>
      </c>
      <c r="M1316">
        <v>141</v>
      </c>
      <c r="N1316">
        <v>1</v>
      </c>
      <c r="O1316">
        <v>0</v>
      </c>
      <c r="P1316">
        <v>0</v>
      </c>
      <c r="Q1316">
        <v>0</v>
      </c>
      <c r="R1316">
        <v>0</v>
      </c>
      <c r="U1316" t="str">
        <f>Tabelle2[[#This Row],[Kundenhierarchie 1]]&amp;Tabelle2[[#This Row],[Händler]]&amp;Tabelle2[[#This Row],[Kategorie]]&amp;Tabelle2[[#This Row],[Gruppe]]&amp;Tabelle2[[#This Row],[Name]]</f>
        <v>Markant Services International GmbHBartels-LangnessGurkenGurken 720ml GlasDaenischer Gurkensalat,720ml Gl.,8er Tray</v>
      </c>
    </row>
    <row r="1317" spans="1:21">
      <c r="A1317" t="s">
        <v>36</v>
      </c>
      <c r="B1317" t="s">
        <v>38</v>
      </c>
      <c r="C1317" t="s">
        <v>7</v>
      </c>
      <c r="D1317" t="s">
        <v>245</v>
      </c>
      <c r="E1317" t="s">
        <v>246</v>
      </c>
      <c r="F1317">
        <v>7</v>
      </c>
      <c r="G1317" t="s">
        <v>51</v>
      </c>
      <c r="H1317">
        <v>0.87234042553191493</v>
      </c>
      <c r="I1317">
        <v>0.98936170212765961</v>
      </c>
      <c r="J1317">
        <v>0</v>
      </c>
      <c r="K1317">
        <v>0</v>
      </c>
      <c r="L1317">
        <v>123</v>
      </c>
      <c r="M1317">
        <v>141</v>
      </c>
      <c r="N1317">
        <v>94</v>
      </c>
      <c r="O1317">
        <v>93</v>
      </c>
      <c r="P1317">
        <v>0</v>
      </c>
      <c r="Q1317">
        <v>0</v>
      </c>
      <c r="R1317">
        <v>0</v>
      </c>
      <c r="U1317" t="str">
        <f>Tabelle2[[#This Row],[Kundenhierarchie 1]]&amp;Tabelle2[[#This Row],[Händler]]&amp;Tabelle2[[#This Row],[Kategorie]]&amp;Tabelle2[[#This Row],[Gruppe]]&amp;Tabelle2[[#This Row],[Name]]</f>
        <v>Markant Services International GmbHBartels-LangnessGurkenGurken 720ml GlasDänischer Gurkensalat, 720ml Glas</v>
      </c>
    </row>
    <row r="1318" spans="1:21">
      <c r="A1318" t="s">
        <v>36</v>
      </c>
      <c r="B1318" t="s">
        <v>38</v>
      </c>
      <c r="C1318" t="s">
        <v>7</v>
      </c>
      <c r="D1318" t="s">
        <v>245</v>
      </c>
      <c r="E1318" t="s">
        <v>247</v>
      </c>
      <c r="F1318">
        <v>27</v>
      </c>
      <c r="G1318" t="s">
        <v>74</v>
      </c>
      <c r="H1318">
        <v>0</v>
      </c>
      <c r="I1318">
        <v>0</v>
      </c>
      <c r="J1318">
        <v>0</v>
      </c>
      <c r="K1318">
        <v>0</v>
      </c>
      <c r="L1318">
        <v>0</v>
      </c>
      <c r="M1318">
        <v>141</v>
      </c>
      <c r="N1318">
        <v>1</v>
      </c>
      <c r="O1318">
        <v>0</v>
      </c>
      <c r="P1318">
        <v>0</v>
      </c>
      <c r="Q1318">
        <v>0</v>
      </c>
      <c r="R1318">
        <v>0</v>
      </c>
      <c r="U1318" t="str">
        <f>Tabelle2[[#This Row],[Kundenhierarchie 1]]&amp;Tabelle2[[#This Row],[Händler]]&amp;Tabelle2[[#This Row],[Kategorie]]&amp;Tabelle2[[#This Row],[Gruppe]]&amp;Tabelle2[[#This Row],[Name]]</f>
        <v>Markant Services International GmbHBartels-LangnessGurkenGurken 720ml GlasDillschnitten, 720ml Glas</v>
      </c>
    </row>
    <row r="1319" spans="1:21">
      <c r="A1319" t="s">
        <v>36</v>
      </c>
      <c r="B1319" t="s">
        <v>38</v>
      </c>
      <c r="C1319" t="s">
        <v>7</v>
      </c>
      <c r="D1319" t="s">
        <v>245</v>
      </c>
      <c r="E1319" t="s">
        <v>107</v>
      </c>
      <c r="F1319">
        <v>27</v>
      </c>
      <c r="G1319" t="s">
        <v>74</v>
      </c>
      <c r="H1319">
        <v>0</v>
      </c>
      <c r="I1319">
        <v>0</v>
      </c>
      <c r="J1319">
        <v>0</v>
      </c>
      <c r="K1319">
        <v>0</v>
      </c>
      <c r="L1319">
        <v>0</v>
      </c>
      <c r="M1319">
        <v>141</v>
      </c>
      <c r="N1319">
        <v>1</v>
      </c>
      <c r="O1319">
        <v>0</v>
      </c>
      <c r="P1319">
        <v>0</v>
      </c>
      <c r="Q1319">
        <v>0</v>
      </c>
      <c r="R1319">
        <v>0</v>
      </c>
      <c r="U1319" t="str">
        <f>Tabelle2[[#This Row],[Kundenhierarchie 1]]&amp;Tabelle2[[#This Row],[Händler]]&amp;Tabelle2[[#This Row],[Kategorie]]&amp;Tabelle2[[#This Row],[Gruppe]]&amp;Tabelle2[[#This Row],[Name]]</f>
        <v>Markant Services International GmbHBartels-LangnessGurkenGurken 720ml GlasDillschnitten, 720ml Glas, 8er Tray</v>
      </c>
    </row>
    <row r="1320" spans="1:21">
      <c r="A1320" t="s">
        <v>36</v>
      </c>
      <c r="B1320" t="s">
        <v>38</v>
      </c>
      <c r="C1320" t="s">
        <v>7</v>
      </c>
      <c r="D1320" t="s">
        <v>245</v>
      </c>
      <c r="E1320" t="s">
        <v>248</v>
      </c>
      <c r="F1320">
        <v>4</v>
      </c>
      <c r="G1320" t="s">
        <v>51</v>
      </c>
      <c r="H1320">
        <v>1</v>
      </c>
      <c r="I1320">
        <v>0.99029126213592233</v>
      </c>
      <c r="J1320">
        <v>0</v>
      </c>
      <c r="K1320">
        <v>0</v>
      </c>
      <c r="L1320">
        <v>141</v>
      </c>
      <c r="M1320">
        <v>141</v>
      </c>
      <c r="N1320">
        <v>103</v>
      </c>
      <c r="O1320">
        <v>102</v>
      </c>
      <c r="P1320">
        <v>0</v>
      </c>
      <c r="Q1320">
        <v>0</v>
      </c>
      <c r="R1320">
        <v>0</v>
      </c>
      <c r="U1320" t="str">
        <f>Tabelle2[[#This Row],[Kundenhierarchie 1]]&amp;Tabelle2[[#This Row],[Händler]]&amp;Tabelle2[[#This Row],[Kategorie]]&amp;Tabelle2[[#This Row],[Gruppe]]&amp;Tabelle2[[#This Row],[Name]]</f>
        <v>Markant Services International GmbHBartels-LangnessGurkenGurken 720ml GlasGewürzgurken, 720ml, 12er</v>
      </c>
    </row>
    <row r="1321" spans="1:21">
      <c r="A1321" t="s">
        <v>36</v>
      </c>
      <c r="B1321" t="s">
        <v>38</v>
      </c>
      <c r="C1321" t="s">
        <v>7</v>
      </c>
      <c r="D1321" t="s">
        <v>245</v>
      </c>
      <c r="E1321" t="s">
        <v>249</v>
      </c>
      <c r="F1321">
        <v>26</v>
      </c>
      <c r="G1321" t="s">
        <v>74</v>
      </c>
      <c r="H1321">
        <v>0</v>
      </c>
      <c r="I1321">
        <v>0</v>
      </c>
      <c r="J1321">
        <v>0</v>
      </c>
      <c r="K1321">
        <v>0</v>
      </c>
      <c r="L1321">
        <v>0</v>
      </c>
      <c r="M1321">
        <v>141</v>
      </c>
      <c r="N1321">
        <v>1</v>
      </c>
      <c r="O1321">
        <v>0</v>
      </c>
      <c r="P1321">
        <v>0</v>
      </c>
      <c r="Q1321">
        <v>0</v>
      </c>
      <c r="R1321">
        <v>0</v>
      </c>
      <c r="U1321" t="str">
        <f>Tabelle2[[#This Row],[Kundenhierarchie 1]]&amp;Tabelle2[[#This Row],[Händler]]&amp;Tabelle2[[#This Row],[Kategorie]]&amp;Tabelle2[[#This Row],[Gruppe]]&amp;Tabelle2[[#This Row],[Name]]</f>
        <v>Markant Services International GmbHBartels-LangnessGurkenGurken 720ml GlasGurken Moskauer Art CK, 720ml Glas</v>
      </c>
    </row>
    <row r="1322" spans="1:21">
      <c r="A1322" t="s">
        <v>36</v>
      </c>
      <c r="B1322" t="s">
        <v>38</v>
      </c>
      <c r="C1322" t="s">
        <v>7</v>
      </c>
      <c r="D1322" t="s">
        <v>245</v>
      </c>
      <c r="E1322" t="s">
        <v>101</v>
      </c>
      <c r="F1322">
        <v>26</v>
      </c>
      <c r="G1322" t="s">
        <v>74</v>
      </c>
      <c r="H1322">
        <v>0</v>
      </c>
      <c r="I1322">
        <v>0</v>
      </c>
      <c r="J1322">
        <v>0</v>
      </c>
      <c r="K1322">
        <v>0</v>
      </c>
      <c r="L1322">
        <v>0</v>
      </c>
      <c r="M1322">
        <v>141</v>
      </c>
      <c r="N1322">
        <v>1</v>
      </c>
      <c r="O1322">
        <v>0</v>
      </c>
      <c r="P1322">
        <v>0</v>
      </c>
      <c r="Q1322">
        <v>0</v>
      </c>
      <c r="R1322">
        <v>0</v>
      </c>
      <c r="U1322" t="str">
        <f>Tabelle2[[#This Row],[Kundenhierarchie 1]]&amp;Tabelle2[[#This Row],[Händler]]&amp;Tabelle2[[#This Row],[Kategorie]]&amp;Tabelle2[[#This Row],[Gruppe]]&amp;Tabelle2[[#This Row],[Name]]</f>
        <v>Markant Services International GmbHBartels-LangnessGurkenGurken 720ml GlasGurken Moskauer Art, 720ml Glas 8er Tray</v>
      </c>
    </row>
    <row r="1323" spans="1:21">
      <c r="A1323" t="s">
        <v>36</v>
      </c>
      <c r="B1323" t="s">
        <v>38</v>
      </c>
      <c r="C1323" t="s">
        <v>7</v>
      </c>
      <c r="D1323" t="s">
        <v>245</v>
      </c>
      <c r="E1323" t="s">
        <v>250</v>
      </c>
      <c r="F1323">
        <v>17</v>
      </c>
      <c r="G1323" t="s">
        <v>63</v>
      </c>
      <c r="H1323">
        <v>0.87234042553191493</v>
      </c>
      <c r="I1323">
        <v>0.98936170212765961</v>
      </c>
      <c r="J1323">
        <v>0</v>
      </c>
      <c r="K1323">
        <v>0</v>
      </c>
      <c r="L1323">
        <v>123</v>
      </c>
      <c r="M1323">
        <v>141</v>
      </c>
      <c r="N1323">
        <v>94</v>
      </c>
      <c r="O1323">
        <v>93</v>
      </c>
      <c r="P1323">
        <v>0</v>
      </c>
      <c r="Q1323">
        <v>0</v>
      </c>
      <c r="R1323">
        <v>0</v>
      </c>
      <c r="U1323" t="str">
        <f>Tabelle2[[#This Row],[Kundenhierarchie 1]]&amp;Tabelle2[[#This Row],[Händler]]&amp;Tabelle2[[#This Row],[Kategorie]]&amp;Tabelle2[[#This Row],[Gruppe]]&amp;Tabelle2[[#This Row],[Name]]</f>
        <v>Markant Services International GmbHBartels-LangnessGurkenGurken 720ml GlasGurken Ungarische Art CK, 720ml Glas</v>
      </c>
    </row>
    <row r="1324" spans="1:21">
      <c r="A1324" t="s">
        <v>36</v>
      </c>
      <c r="B1324" t="s">
        <v>38</v>
      </c>
      <c r="C1324" t="s">
        <v>7</v>
      </c>
      <c r="D1324" t="s">
        <v>245</v>
      </c>
      <c r="E1324" t="s">
        <v>251</v>
      </c>
      <c r="F1324">
        <v>17</v>
      </c>
      <c r="G1324" t="s">
        <v>63</v>
      </c>
      <c r="H1324">
        <v>0</v>
      </c>
      <c r="I1324">
        <v>0</v>
      </c>
      <c r="J1324">
        <v>0</v>
      </c>
      <c r="K1324">
        <v>0</v>
      </c>
      <c r="L1324">
        <v>0</v>
      </c>
      <c r="M1324">
        <v>141</v>
      </c>
      <c r="N1324">
        <v>1</v>
      </c>
      <c r="O1324">
        <v>0</v>
      </c>
      <c r="P1324">
        <v>0</v>
      </c>
      <c r="Q1324">
        <v>0</v>
      </c>
      <c r="R1324">
        <v>0</v>
      </c>
      <c r="U1324" t="str">
        <f>Tabelle2[[#This Row],[Kundenhierarchie 1]]&amp;Tabelle2[[#This Row],[Händler]]&amp;Tabelle2[[#This Row],[Kategorie]]&amp;Tabelle2[[#This Row],[Gruppe]]&amp;Tabelle2[[#This Row],[Name]]</f>
        <v>Markant Services International GmbHBartels-LangnessGurkenGurken 720ml GlasGurken Ungarische Art,720ml Gl. 8er Tray</v>
      </c>
    </row>
    <row r="1325" spans="1:21">
      <c r="A1325" t="s">
        <v>36</v>
      </c>
      <c r="B1325" t="s">
        <v>38</v>
      </c>
      <c r="C1325" t="s">
        <v>7</v>
      </c>
      <c r="D1325" t="s">
        <v>245</v>
      </c>
      <c r="E1325" t="s">
        <v>252</v>
      </c>
      <c r="F1325">
        <v>14</v>
      </c>
      <c r="G1325" t="s">
        <v>63</v>
      </c>
      <c r="H1325">
        <v>0.87234042553191493</v>
      </c>
      <c r="I1325">
        <v>0.98936170212765961</v>
      </c>
      <c r="J1325">
        <v>0</v>
      </c>
      <c r="K1325">
        <v>0</v>
      </c>
      <c r="L1325">
        <v>123</v>
      </c>
      <c r="M1325">
        <v>141</v>
      </c>
      <c r="N1325">
        <v>94</v>
      </c>
      <c r="O1325">
        <v>93</v>
      </c>
      <c r="P1325">
        <v>0</v>
      </c>
      <c r="Q1325">
        <v>0</v>
      </c>
      <c r="R1325">
        <v>0</v>
      </c>
      <c r="U1325" t="str">
        <f>Tabelle2[[#This Row],[Kundenhierarchie 1]]&amp;Tabelle2[[#This Row],[Händler]]&amp;Tabelle2[[#This Row],[Kategorie]]&amp;Tabelle2[[#This Row],[Gruppe]]&amp;Tabelle2[[#This Row],[Name]]</f>
        <v>Markant Services International GmbHBartels-LangnessGurkenGurken 720ml GlasGurkenviertel, 720ml Glas</v>
      </c>
    </row>
    <row r="1326" spans="1:21">
      <c r="A1326" t="s">
        <v>36</v>
      </c>
      <c r="B1326" t="s">
        <v>38</v>
      </c>
      <c r="C1326" t="s">
        <v>7</v>
      </c>
      <c r="D1326" t="s">
        <v>245</v>
      </c>
      <c r="E1326" t="s">
        <v>111</v>
      </c>
      <c r="F1326">
        <v>14</v>
      </c>
      <c r="G1326" t="s">
        <v>63</v>
      </c>
      <c r="H1326">
        <v>0</v>
      </c>
      <c r="I1326">
        <v>0</v>
      </c>
      <c r="J1326">
        <v>0</v>
      </c>
      <c r="K1326">
        <v>0</v>
      </c>
      <c r="L1326">
        <v>0</v>
      </c>
      <c r="M1326">
        <v>141</v>
      </c>
      <c r="N1326">
        <v>1</v>
      </c>
      <c r="O1326">
        <v>0</v>
      </c>
      <c r="P1326">
        <v>0</v>
      </c>
      <c r="Q1326">
        <v>0</v>
      </c>
      <c r="R1326">
        <v>0</v>
      </c>
      <c r="U1326" t="str">
        <f>Tabelle2[[#This Row],[Kundenhierarchie 1]]&amp;Tabelle2[[#This Row],[Händler]]&amp;Tabelle2[[#This Row],[Kategorie]]&amp;Tabelle2[[#This Row],[Gruppe]]&amp;Tabelle2[[#This Row],[Name]]</f>
        <v>Markant Services International GmbHBartels-LangnessGurkenGurken 720ml GlasGurkenviertel, 720ml Glas 8er Tray</v>
      </c>
    </row>
    <row r="1327" spans="1:21">
      <c r="A1327" t="s">
        <v>36</v>
      </c>
      <c r="B1327" t="s">
        <v>38</v>
      </c>
      <c r="C1327" t="s">
        <v>7</v>
      </c>
      <c r="D1327" t="s">
        <v>245</v>
      </c>
      <c r="E1327" t="s">
        <v>253</v>
      </c>
      <c r="F1327">
        <v>10</v>
      </c>
      <c r="G1327" t="s">
        <v>51</v>
      </c>
      <c r="H1327">
        <v>1</v>
      </c>
      <c r="I1327">
        <v>0.89320388349514568</v>
      </c>
      <c r="J1327">
        <v>0</v>
      </c>
      <c r="K1327">
        <v>0</v>
      </c>
      <c r="L1327">
        <v>141</v>
      </c>
      <c r="M1327">
        <v>141</v>
      </c>
      <c r="N1327">
        <v>103</v>
      </c>
      <c r="O1327">
        <v>92</v>
      </c>
      <c r="P1327">
        <v>0</v>
      </c>
      <c r="Q1327">
        <v>0</v>
      </c>
      <c r="R1327">
        <v>0</v>
      </c>
      <c r="U1327" t="str">
        <f>Tabelle2[[#This Row],[Kundenhierarchie 1]]&amp;Tabelle2[[#This Row],[Händler]]&amp;Tabelle2[[#This Row],[Kategorie]]&amp;Tabelle2[[#This Row],[Gruppe]]&amp;Tabelle2[[#This Row],[Name]]</f>
        <v>Markant Services International GmbHBartels-LangnessGurkenGurken 720ml GlasSalzdillgurken, 720ml Glas</v>
      </c>
    </row>
    <row r="1328" spans="1:21">
      <c r="A1328" t="s">
        <v>36</v>
      </c>
      <c r="B1328" t="s">
        <v>38</v>
      </c>
      <c r="C1328" t="s">
        <v>7</v>
      </c>
      <c r="D1328" t="s">
        <v>245</v>
      </c>
      <c r="E1328" t="s">
        <v>254</v>
      </c>
      <c r="F1328">
        <v>10</v>
      </c>
      <c r="G1328" t="s">
        <v>51</v>
      </c>
      <c r="H1328">
        <v>0</v>
      </c>
      <c r="I1328">
        <v>0</v>
      </c>
      <c r="J1328">
        <v>0</v>
      </c>
      <c r="K1328">
        <v>0</v>
      </c>
      <c r="L1328">
        <v>0</v>
      </c>
      <c r="M1328">
        <v>141</v>
      </c>
      <c r="N1328">
        <v>1</v>
      </c>
      <c r="O1328">
        <v>0</v>
      </c>
      <c r="P1328">
        <v>0</v>
      </c>
      <c r="Q1328">
        <v>0</v>
      </c>
      <c r="R1328">
        <v>0</v>
      </c>
      <c r="U1328" t="str">
        <f>Tabelle2[[#This Row],[Kundenhierarchie 1]]&amp;Tabelle2[[#This Row],[Händler]]&amp;Tabelle2[[#This Row],[Kategorie]]&amp;Tabelle2[[#This Row],[Gruppe]]&amp;Tabelle2[[#This Row],[Name]]</f>
        <v>Markant Services International GmbHBartels-LangnessGurkenGurken 720ml GlasSalzdillgurken, 720ml Glas, 8er Tray</v>
      </c>
    </row>
    <row r="1329" spans="1:21">
      <c r="A1329" t="s">
        <v>36</v>
      </c>
      <c r="B1329" t="s">
        <v>38</v>
      </c>
      <c r="C1329" t="s">
        <v>7</v>
      </c>
      <c r="D1329" t="s">
        <v>245</v>
      </c>
      <c r="E1329" t="s">
        <v>255</v>
      </c>
      <c r="F1329">
        <v>11</v>
      </c>
      <c r="G1329" t="s">
        <v>51</v>
      </c>
      <c r="H1329">
        <v>0</v>
      </c>
      <c r="I1329">
        <v>0</v>
      </c>
      <c r="J1329">
        <v>0</v>
      </c>
      <c r="K1329">
        <v>0</v>
      </c>
      <c r="L1329">
        <v>0</v>
      </c>
      <c r="M1329">
        <v>141</v>
      </c>
      <c r="N1329">
        <v>1</v>
      </c>
      <c r="O1329">
        <v>0</v>
      </c>
      <c r="P1329">
        <v>0</v>
      </c>
      <c r="Q1329">
        <v>0</v>
      </c>
      <c r="R1329">
        <v>0</v>
      </c>
      <c r="U1329" t="str">
        <f>Tabelle2[[#This Row],[Kundenhierarchie 1]]&amp;Tabelle2[[#This Row],[Händler]]&amp;Tabelle2[[#This Row],[Kategorie]]&amp;Tabelle2[[#This Row],[Gruppe]]&amp;Tabelle2[[#This Row],[Name]]</f>
        <v>Markant Services International GmbHBartels-LangnessGurkenGurken 720ml GlasSchles. Gurkenhappen, 720ml Gl., 8er Tr.</v>
      </c>
    </row>
    <row r="1330" spans="1:21">
      <c r="A1330" t="s">
        <v>36</v>
      </c>
      <c r="B1330" t="s">
        <v>38</v>
      </c>
      <c r="C1330" t="s">
        <v>7</v>
      </c>
      <c r="D1330" t="s">
        <v>245</v>
      </c>
      <c r="E1330" t="s">
        <v>256</v>
      </c>
      <c r="F1330">
        <v>11</v>
      </c>
      <c r="G1330" t="s">
        <v>51</v>
      </c>
      <c r="H1330">
        <v>1</v>
      </c>
      <c r="I1330">
        <v>0.98058252427184467</v>
      </c>
      <c r="J1330">
        <v>0</v>
      </c>
      <c r="K1330">
        <v>0</v>
      </c>
      <c r="L1330">
        <v>141</v>
      </c>
      <c r="M1330">
        <v>141</v>
      </c>
      <c r="N1330">
        <v>103</v>
      </c>
      <c r="O1330">
        <v>101</v>
      </c>
      <c r="P1330">
        <v>0</v>
      </c>
      <c r="Q1330">
        <v>0</v>
      </c>
      <c r="R1330">
        <v>0</v>
      </c>
      <c r="U1330" t="str">
        <f>Tabelle2[[#This Row],[Kundenhierarchie 1]]&amp;Tabelle2[[#This Row],[Händler]]&amp;Tabelle2[[#This Row],[Kategorie]]&amp;Tabelle2[[#This Row],[Gruppe]]&amp;Tabelle2[[#This Row],[Name]]</f>
        <v>Markant Services International GmbHBartels-LangnessGurkenGurken 720ml GlasSchles. Gurkenhappen, 720ml Glas</v>
      </c>
    </row>
    <row r="1331" spans="1:21">
      <c r="A1331" t="s">
        <v>36</v>
      </c>
      <c r="B1331" t="s">
        <v>38</v>
      </c>
      <c r="C1331" t="s">
        <v>7</v>
      </c>
      <c r="D1331" t="s">
        <v>259</v>
      </c>
      <c r="E1331" t="s">
        <v>257</v>
      </c>
      <c r="F1331">
        <v>25</v>
      </c>
      <c r="G1331" t="s">
        <v>74</v>
      </c>
      <c r="H1331">
        <v>0</v>
      </c>
      <c r="I1331">
        <v>0</v>
      </c>
      <c r="J1331">
        <v>0</v>
      </c>
      <c r="K1331">
        <v>0</v>
      </c>
      <c r="L1331">
        <v>0</v>
      </c>
      <c r="M1331">
        <v>141</v>
      </c>
      <c r="N1331">
        <v>1</v>
      </c>
      <c r="O1331">
        <v>0</v>
      </c>
      <c r="P1331">
        <v>0</v>
      </c>
      <c r="Q1331">
        <v>0</v>
      </c>
      <c r="R1331">
        <v>0</v>
      </c>
      <c r="U1331" t="str">
        <f>Tabelle2[[#This Row],[Kundenhierarchie 1]]&amp;Tabelle2[[#This Row],[Händler]]&amp;Tabelle2[[#This Row],[Kategorie]]&amp;Tabelle2[[#This Row],[Gruppe]]&amp;Tabelle2[[#This Row],[Name]]</f>
        <v>Markant Services International GmbHBartels-LangnessGurkenGurken Pure 327mlPure Cornichons Blütenhonig, 10x327ml Gl</v>
      </c>
    </row>
    <row r="1332" spans="1:21">
      <c r="A1332" t="s">
        <v>36</v>
      </c>
      <c r="B1332" t="s">
        <v>38</v>
      </c>
      <c r="C1332" t="s">
        <v>7</v>
      </c>
      <c r="D1332" t="s">
        <v>259</v>
      </c>
      <c r="E1332" t="s">
        <v>258</v>
      </c>
      <c r="F1332">
        <v>28</v>
      </c>
      <c r="G1332" t="s">
        <v>74</v>
      </c>
      <c r="H1332">
        <v>0</v>
      </c>
      <c r="I1332">
        <v>0</v>
      </c>
      <c r="J1332">
        <v>0</v>
      </c>
      <c r="K1332">
        <v>0</v>
      </c>
      <c r="L1332">
        <v>0</v>
      </c>
      <c r="M1332">
        <v>141</v>
      </c>
      <c r="N1332">
        <v>1</v>
      </c>
      <c r="O1332">
        <v>0</v>
      </c>
      <c r="P1332">
        <v>0</v>
      </c>
      <c r="Q1332">
        <v>0</v>
      </c>
      <c r="R1332">
        <v>0</v>
      </c>
      <c r="U1332" t="str">
        <f>Tabelle2[[#This Row],[Kundenhierarchie 1]]&amp;Tabelle2[[#This Row],[Händler]]&amp;Tabelle2[[#This Row],[Kategorie]]&amp;Tabelle2[[#This Row],[Gruppe]]&amp;Tabelle2[[#This Row],[Name]]</f>
        <v>Markant Services International GmbHBartels-LangnessGurkenGurken Pure 327mlPure Cornichons Jalapeño, 10x327ml Gl.</v>
      </c>
    </row>
    <row r="1333" spans="1:21">
      <c r="A1333" t="s">
        <v>36</v>
      </c>
      <c r="B1333" t="s">
        <v>38</v>
      </c>
      <c r="C1333" t="s">
        <v>7</v>
      </c>
      <c r="D1333" t="s">
        <v>259</v>
      </c>
      <c r="E1333" t="s">
        <v>260</v>
      </c>
      <c r="F1333">
        <v>23</v>
      </c>
      <c r="G1333" t="s">
        <v>63</v>
      </c>
      <c r="H1333">
        <v>0</v>
      </c>
      <c r="I1333">
        <v>0</v>
      </c>
      <c r="J1333">
        <v>0</v>
      </c>
      <c r="K1333">
        <v>0</v>
      </c>
      <c r="L1333">
        <v>0</v>
      </c>
      <c r="M1333">
        <v>141</v>
      </c>
      <c r="N1333">
        <v>1</v>
      </c>
      <c r="O1333">
        <v>0</v>
      </c>
      <c r="P1333">
        <v>0</v>
      </c>
      <c r="Q1333">
        <v>0</v>
      </c>
      <c r="R1333">
        <v>0</v>
      </c>
      <c r="U1333" t="str">
        <f>Tabelle2[[#This Row],[Kundenhierarchie 1]]&amp;Tabelle2[[#This Row],[Händler]]&amp;Tabelle2[[#This Row],[Kategorie]]&amp;Tabelle2[[#This Row],[Gruppe]]&amp;Tabelle2[[#This Row],[Name]]</f>
        <v>Markant Services International GmbHBartels-LangnessGurkenGurken Pure 327mlPure Cornichons Kräuter, 10x327ml Gl.</v>
      </c>
    </row>
    <row r="1334" spans="1:21">
      <c r="A1334" t="s">
        <v>36</v>
      </c>
      <c r="B1334" t="s">
        <v>38</v>
      </c>
      <c r="C1334" t="s">
        <v>7</v>
      </c>
      <c r="D1334" t="s">
        <v>261</v>
      </c>
      <c r="E1334" t="s">
        <v>126</v>
      </c>
      <c r="F1334">
        <v>5</v>
      </c>
      <c r="G1334" t="s">
        <v>51</v>
      </c>
      <c r="H1334">
        <v>1</v>
      </c>
      <c r="I1334">
        <v>0.970873786407767</v>
      </c>
      <c r="J1334">
        <v>0</v>
      </c>
      <c r="K1334">
        <v>0</v>
      </c>
      <c r="L1334">
        <v>141</v>
      </c>
      <c r="M1334">
        <v>141</v>
      </c>
      <c r="N1334">
        <v>103</v>
      </c>
      <c r="O1334">
        <v>100</v>
      </c>
      <c r="P1334">
        <v>0</v>
      </c>
      <c r="Q1334">
        <v>0</v>
      </c>
      <c r="R1334">
        <v>0</v>
      </c>
      <c r="U1334" t="str">
        <f>Tabelle2[[#This Row],[Kundenhierarchie 1]]&amp;Tabelle2[[#This Row],[Händler]]&amp;Tabelle2[[#This Row],[Kategorie]]&amp;Tabelle2[[#This Row],[Gruppe]]&amp;Tabelle2[[#This Row],[Name]]</f>
        <v>Markant Services International GmbHBartels-LangnessGurkenSchlemmertöpfchen 580ml GlasSchlemmert. Bals. Bianco, 580ml, 12er</v>
      </c>
    </row>
    <row r="1335" spans="1:21">
      <c r="A1335" t="s">
        <v>36</v>
      </c>
      <c r="B1335" t="s">
        <v>38</v>
      </c>
      <c r="C1335" t="s">
        <v>7</v>
      </c>
      <c r="D1335" t="s">
        <v>261</v>
      </c>
      <c r="E1335" t="s">
        <v>127</v>
      </c>
      <c r="F1335">
        <v>5</v>
      </c>
      <c r="G1335" t="s">
        <v>51</v>
      </c>
      <c r="H1335">
        <v>0</v>
      </c>
      <c r="I1335">
        <v>0</v>
      </c>
      <c r="J1335">
        <v>0</v>
      </c>
      <c r="K1335">
        <v>0</v>
      </c>
      <c r="L1335">
        <v>0</v>
      </c>
      <c r="M1335">
        <v>141</v>
      </c>
      <c r="N1335">
        <v>1</v>
      </c>
      <c r="O1335">
        <v>0</v>
      </c>
      <c r="P1335">
        <v>0</v>
      </c>
      <c r="Q1335">
        <v>0</v>
      </c>
      <c r="R1335">
        <v>0</v>
      </c>
      <c r="U1335" t="str">
        <f>Tabelle2[[#This Row],[Kundenhierarchie 1]]&amp;Tabelle2[[#This Row],[Händler]]&amp;Tabelle2[[#This Row],[Kategorie]]&amp;Tabelle2[[#This Row],[Gruppe]]&amp;Tabelle2[[#This Row],[Name]]</f>
        <v>Markant Services International GmbHBartels-LangnessGurkenSchlemmertöpfchen 580ml GlasSchlemmert. Bals. Bianco, 580ml, 8er</v>
      </c>
    </row>
    <row r="1336" spans="1:21">
      <c r="A1336" t="s">
        <v>36</v>
      </c>
      <c r="B1336" t="s">
        <v>38</v>
      </c>
      <c r="C1336" t="s">
        <v>7</v>
      </c>
      <c r="D1336" t="s">
        <v>261</v>
      </c>
      <c r="E1336" t="s">
        <v>122</v>
      </c>
      <c r="F1336">
        <v>6</v>
      </c>
      <c r="G1336" t="s">
        <v>51</v>
      </c>
      <c r="H1336">
        <v>1</v>
      </c>
      <c r="I1336">
        <v>0.96116504854368934</v>
      </c>
      <c r="J1336">
        <v>0</v>
      </c>
      <c r="K1336">
        <v>0</v>
      </c>
      <c r="L1336">
        <v>141</v>
      </c>
      <c r="M1336">
        <v>141</v>
      </c>
      <c r="N1336">
        <v>103</v>
      </c>
      <c r="O1336">
        <v>99</v>
      </c>
      <c r="P1336">
        <v>0</v>
      </c>
      <c r="Q1336">
        <v>0</v>
      </c>
      <c r="R1336">
        <v>0</v>
      </c>
      <c r="U1336" t="str">
        <f>Tabelle2[[#This Row],[Kundenhierarchie 1]]&amp;Tabelle2[[#This Row],[Händler]]&amp;Tabelle2[[#This Row],[Kategorie]]&amp;Tabelle2[[#This Row],[Gruppe]]&amp;Tabelle2[[#This Row],[Name]]</f>
        <v>Markant Services International GmbHBartels-LangnessGurkenSchlemmertöpfchen 580ml GlasSchlemmert. Chili, 580ml, 12er</v>
      </c>
    </row>
    <row r="1337" spans="1:21">
      <c r="A1337" t="s">
        <v>36</v>
      </c>
      <c r="B1337" t="s">
        <v>38</v>
      </c>
      <c r="C1337" t="s">
        <v>7</v>
      </c>
      <c r="D1337" t="s">
        <v>261</v>
      </c>
      <c r="E1337" t="s">
        <v>123</v>
      </c>
      <c r="F1337">
        <v>6</v>
      </c>
      <c r="G1337" t="s">
        <v>51</v>
      </c>
      <c r="H1337">
        <v>0</v>
      </c>
      <c r="I1337">
        <v>0</v>
      </c>
      <c r="J1337">
        <v>0</v>
      </c>
      <c r="K1337">
        <v>0</v>
      </c>
      <c r="L1337">
        <v>0</v>
      </c>
      <c r="M1337">
        <v>141</v>
      </c>
      <c r="N1337">
        <v>1</v>
      </c>
      <c r="O1337">
        <v>0</v>
      </c>
      <c r="P1337">
        <v>0</v>
      </c>
      <c r="Q1337">
        <v>0</v>
      </c>
      <c r="R1337">
        <v>0</v>
      </c>
      <c r="U1337" t="str">
        <f>Tabelle2[[#This Row],[Kundenhierarchie 1]]&amp;Tabelle2[[#This Row],[Händler]]&amp;Tabelle2[[#This Row],[Kategorie]]&amp;Tabelle2[[#This Row],[Gruppe]]&amp;Tabelle2[[#This Row],[Name]]</f>
        <v>Markant Services International GmbHBartels-LangnessGurkenSchlemmertöpfchen 580ml GlasSchlemmert. Chili, 580ml, 8er</v>
      </c>
    </row>
    <row r="1338" spans="1:21">
      <c r="A1338" t="s">
        <v>36</v>
      </c>
      <c r="B1338" t="s">
        <v>38</v>
      </c>
      <c r="C1338" t="s">
        <v>7</v>
      </c>
      <c r="D1338" t="s">
        <v>261</v>
      </c>
      <c r="E1338" t="s">
        <v>124</v>
      </c>
      <c r="F1338">
        <v>2</v>
      </c>
      <c r="G1338" t="s">
        <v>51</v>
      </c>
      <c r="H1338">
        <v>1</v>
      </c>
      <c r="I1338">
        <v>0.970873786407767</v>
      </c>
      <c r="J1338">
        <v>0</v>
      </c>
      <c r="K1338">
        <v>0</v>
      </c>
      <c r="L1338">
        <v>141</v>
      </c>
      <c r="M1338">
        <v>141</v>
      </c>
      <c r="N1338">
        <v>103</v>
      </c>
      <c r="O1338">
        <v>100</v>
      </c>
      <c r="P1338">
        <v>0</v>
      </c>
      <c r="Q1338">
        <v>0</v>
      </c>
      <c r="R1338">
        <v>0</v>
      </c>
      <c r="U1338" t="str">
        <f>Tabelle2[[#This Row],[Kundenhierarchie 1]]&amp;Tabelle2[[#This Row],[Händler]]&amp;Tabelle2[[#This Row],[Kategorie]]&amp;Tabelle2[[#This Row],[Gruppe]]&amp;Tabelle2[[#This Row],[Name]]</f>
        <v>Markant Services International GmbHBartels-LangnessGurkenSchlemmertöpfchen 580ml GlasSchlemmert. Honig, 580ml, 12er</v>
      </c>
    </row>
    <row r="1339" spans="1:21">
      <c r="A1339" t="s">
        <v>36</v>
      </c>
      <c r="B1339" t="s">
        <v>38</v>
      </c>
      <c r="C1339" t="s">
        <v>7</v>
      </c>
      <c r="D1339" t="s">
        <v>261</v>
      </c>
      <c r="E1339" t="s">
        <v>125</v>
      </c>
      <c r="F1339">
        <v>2</v>
      </c>
      <c r="G1339" t="s">
        <v>51</v>
      </c>
      <c r="H1339">
        <v>0</v>
      </c>
      <c r="I1339">
        <v>0</v>
      </c>
      <c r="J1339">
        <v>0</v>
      </c>
      <c r="K1339">
        <v>0</v>
      </c>
      <c r="L1339">
        <v>0</v>
      </c>
      <c r="M1339">
        <v>141</v>
      </c>
      <c r="N1339">
        <v>1</v>
      </c>
      <c r="O1339">
        <v>0</v>
      </c>
      <c r="P1339">
        <v>0</v>
      </c>
      <c r="Q1339">
        <v>0</v>
      </c>
      <c r="R1339">
        <v>0</v>
      </c>
      <c r="U1339" t="str">
        <f>Tabelle2[[#This Row],[Kundenhierarchie 1]]&amp;Tabelle2[[#This Row],[Händler]]&amp;Tabelle2[[#This Row],[Kategorie]]&amp;Tabelle2[[#This Row],[Gruppe]]&amp;Tabelle2[[#This Row],[Name]]</f>
        <v>Markant Services International GmbHBartels-LangnessGurkenSchlemmertöpfchen 580ml GlasSchlemmert. Honig, 580ml, 8er</v>
      </c>
    </row>
    <row r="1340" spans="1:21">
      <c r="A1340" t="s">
        <v>36</v>
      </c>
      <c r="B1340" t="s">
        <v>38</v>
      </c>
      <c r="C1340" t="s">
        <v>7</v>
      </c>
      <c r="D1340" t="s">
        <v>261</v>
      </c>
      <c r="E1340" t="s">
        <v>120</v>
      </c>
      <c r="F1340">
        <v>16</v>
      </c>
      <c r="G1340" t="s">
        <v>63</v>
      </c>
      <c r="H1340">
        <v>0</v>
      </c>
      <c r="I1340">
        <v>0</v>
      </c>
      <c r="J1340">
        <v>0</v>
      </c>
      <c r="K1340">
        <v>0</v>
      </c>
      <c r="L1340">
        <v>0</v>
      </c>
      <c r="M1340">
        <v>141</v>
      </c>
      <c r="N1340">
        <v>1</v>
      </c>
      <c r="O1340">
        <v>0</v>
      </c>
      <c r="P1340">
        <v>0</v>
      </c>
      <c r="Q1340">
        <v>0</v>
      </c>
      <c r="R1340">
        <v>0</v>
      </c>
      <c r="U1340" t="str">
        <f>Tabelle2[[#This Row],[Kundenhierarchie 1]]&amp;Tabelle2[[#This Row],[Händler]]&amp;Tabelle2[[#This Row],[Kategorie]]&amp;Tabelle2[[#This Row],[Gruppe]]&amp;Tabelle2[[#This Row],[Name]]</f>
        <v>Markant Services International GmbHBartels-LangnessGurkenSchlemmertöpfchen 580ml GlasSchlemmert. Honig-Chili, 580ml, 12er</v>
      </c>
    </row>
    <row r="1341" spans="1:21">
      <c r="A1341" t="s">
        <v>36</v>
      </c>
      <c r="B1341" t="s">
        <v>38</v>
      </c>
      <c r="C1341" t="s">
        <v>7</v>
      </c>
      <c r="D1341" t="s">
        <v>261</v>
      </c>
      <c r="E1341" t="s">
        <v>121</v>
      </c>
      <c r="F1341">
        <v>16</v>
      </c>
      <c r="G1341" t="s">
        <v>63</v>
      </c>
      <c r="H1341">
        <v>0</v>
      </c>
      <c r="I1341">
        <v>0</v>
      </c>
      <c r="J1341">
        <v>0</v>
      </c>
      <c r="K1341">
        <v>0</v>
      </c>
      <c r="L1341">
        <v>0</v>
      </c>
      <c r="M1341">
        <v>141</v>
      </c>
      <c r="N1341">
        <v>1</v>
      </c>
      <c r="O1341">
        <v>0</v>
      </c>
      <c r="P1341">
        <v>0</v>
      </c>
      <c r="Q1341">
        <v>0</v>
      </c>
      <c r="R1341">
        <v>0</v>
      </c>
      <c r="U1341" t="str">
        <f>Tabelle2[[#This Row],[Kundenhierarchie 1]]&amp;Tabelle2[[#This Row],[Händler]]&amp;Tabelle2[[#This Row],[Kategorie]]&amp;Tabelle2[[#This Row],[Gruppe]]&amp;Tabelle2[[#This Row],[Name]]</f>
        <v>Markant Services International GmbHBartels-LangnessGurkenSchlemmertöpfchen 580ml GlasSchlemmert. Honig-Chili, 580ml, 8er</v>
      </c>
    </row>
    <row r="1342" spans="1:21">
      <c r="A1342" t="s">
        <v>36</v>
      </c>
      <c r="B1342" t="s">
        <v>38</v>
      </c>
      <c r="C1342" t="s">
        <v>7</v>
      </c>
      <c r="D1342" t="s">
        <v>261</v>
      </c>
      <c r="E1342" t="s">
        <v>117</v>
      </c>
      <c r="F1342">
        <v>1</v>
      </c>
      <c r="G1342" t="s">
        <v>51</v>
      </c>
      <c r="H1342">
        <v>0</v>
      </c>
      <c r="I1342">
        <v>0</v>
      </c>
      <c r="J1342">
        <v>0</v>
      </c>
      <c r="K1342">
        <v>0</v>
      </c>
      <c r="L1342">
        <v>0</v>
      </c>
      <c r="M1342">
        <v>141</v>
      </c>
      <c r="N1342">
        <v>1</v>
      </c>
      <c r="O1342">
        <v>0</v>
      </c>
      <c r="P1342">
        <v>0</v>
      </c>
      <c r="Q1342">
        <v>0</v>
      </c>
      <c r="R1342">
        <v>0</v>
      </c>
      <c r="U1342" t="str">
        <f>Tabelle2[[#This Row],[Kundenhierarchie 1]]&amp;Tabelle2[[#This Row],[Händler]]&amp;Tabelle2[[#This Row],[Kategorie]]&amp;Tabelle2[[#This Row],[Gruppe]]&amp;Tabelle2[[#This Row],[Name]]</f>
        <v>Markant Services International GmbHBartels-LangnessGurkenSchlemmertöpfchen 580ml GlasSchlemmert. Kraeuter, 580ml, 8er</v>
      </c>
    </row>
    <row r="1343" spans="1:21">
      <c r="A1343" t="s">
        <v>36</v>
      </c>
      <c r="B1343" t="s">
        <v>38</v>
      </c>
      <c r="C1343" t="s">
        <v>7</v>
      </c>
      <c r="D1343" t="s">
        <v>261</v>
      </c>
      <c r="E1343" t="s">
        <v>116</v>
      </c>
      <c r="F1343">
        <v>1</v>
      </c>
      <c r="G1343" t="s">
        <v>51</v>
      </c>
      <c r="H1343">
        <v>1</v>
      </c>
      <c r="I1343">
        <v>0.98058252427184467</v>
      </c>
      <c r="J1343">
        <v>0</v>
      </c>
      <c r="K1343">
        <v>0</v>
      </c>
      <c r="L1343">
        <v>141</v>
      </c>
      <c r="M1343">
        <v>141</v>
      </c>
      <c r="N1343">
        <v>103</v>
      </c>
      <c r="O1343">
        <v>101</v>
      </c>
      <c r="P1343">
        <v>0</v>
      </c>
      <c r="Q1343">
        <v>0</v>
      </c>
      <c r="R1343">
        <v>0</v>
      </c>
      <c r="U1343" t="str">
        <f>Tabelle2[[#This Row],[Kundenhierarchie 1]]&amp;Tabelle2[[#This Row],[Händler]]&amp;Tabelle2[[#This Row],[Kategorie]]&amp;Tabelle2[[#This Row],[Gruppe]]&amp;Tabelle2[[#This Row],[Name]]</f>
        <v>Markant Services International GmbHBartels-LangnessGurkenSchlemmertöpfchen 580ml GlasSchlemmert. Kräuter, 580ml, 12er</v>
      </c>
    </row>
    <row r="1344" spans="1:21">
      <c r="A1344" t="s">
        <v>36</v>
      </c>
      <c r="B1344" t="s">
        <v>38</v>
      </c>
      <c r="C1344" t="s">
        <v>12</v>
      </c>
      <c r="D1344" t="s">
        <v>271</v>
      </c>
      <c r="E1344" t="s">
        <v>262</v>
      </c>
      <c r="F1344">
        <v>9</v>
      </c>
      <c r="G1344" t="s">
        <v>74</v>
      </c>
      <c r="H1344">
        <v>0</v>
      </c>
      <c r="I1344">
        <v>0</v>
      </c>
      <c r="J1344">
        <v>0</v>
      </c>
      <c r="K1344">
        <v>0</v>
      </c>
      <c r="L1344">
        <v>0</v>
      </c>
      <c r="M1344">
        <v>141</v>
      </c>
      <c r="N1344">
        <v>1</v>
      </c>
      <c r="O1344">
        <v>0</v>
      </c>
      <c r="P1344">
        <v>0</v>
      </c>
      <c r="Q1344">
        <v>0</v>
      </c>
      <c r="R1344">
        <v>0</v>
      </c>
      <c r="U1344" t="str">
        <f>Tabelle2[[#This Row],[Kundenhierarchie 1]]&amp;Tabelle2[[#This Row],[Händler]]&amp;Tabelle2[[#This Row],[Kategorie]]&amp;Tabelle2[[#This Row],[Gruppe]]&amp;Tabelle2[[#This Row],[Name]]</f>
        <v>Markant Services International GmbHBartels-LangnessSenfSenf FamilienglasKühne Senf körnig, 250ml Fam.glas 10er</v>
      </c>
    </row>
    <row r="1345" spans="1:21">
      <c r="A1345" t="s">
        <v>36</v>
      </c>
      <c r="B1345" t="s">
        <v>38</v>
      </c>
      <c r="C1345" t="s">
        <v>12</v>
      </c>
      <c r="D1345" t="s">
        <v>271</v>
      </c>
      <c r="E1345" t="s">
        <v>263</v>
      </c>
      <c r="F1345">
        <v>6</v>
      </c>
      <c r="G1345" t="s">
        <v>74</v>
      </c>
      <c r="H1345">
        <v>0</v>
      </c>
      <c r="I1345">
        <v>0</v>
      </c>
      <c r="J1345">
        <v>0</v>
      </c>
      <c r="K1345">
        <v>0</v>
      </c>
      <c r="L1345">
        <v>0</v>
      </c>
      <c r="M1345">
        <v>141</v>
      </c>
      <c r="N1345">
        <v>1</v>
      </c>
      <c r="O1345">
        <v>0</v>
      </c>
      <c r="P1345">
        <v>0</v>
      </c>
      <c r="Q1345">
        <v>0</v>
      </c>
      <c r="R1345">
        <v>0</v>
      </c>
      <c r="U1345" t="str">
        <f>Tabelle2[[#This Row],[Kundenhierarchie 1]]&amp;Tabelle2[[#This Row],[Händler]]&amp;Tabelle2[[#This Row],[Kategorie]]&amp;Tabelle2[[#This Row],[Gruppe]]&amp;Tabelle2[[#This Row],[Name]]</f>
        <v>Markant Services International GmbHBartels-LangnessSenfSenf FamilienglasKühne Senf Kräuter, 250ml Fam.glas 10er</v>
      </c>
    </row>
    <row r="1346" spans="1:21">
      <c r="A1346" t="s">
        <v>36</v>
      </c>
      <c r="B1346" t="s">
        <v>38</v>
      </c>
      <c r="C1346" t="s">
        <v>12</v>
      </c>
      <c r="D1346" t="s">
        <v>271</v>
      </c>
      <c r="E1346" t="s">
        <v>264</v>
      </c>
      <c r="F1346">
        <v>1</v>
      </c>
      <c r="G1346" t="s">
        <v>51</v>
      </c>
      <c r="H1346">
        <v>0.87234042553191493</v>
      </c>
      <c r="I1346">
        <v>0</v>
      </c>
      <c r="J1346">
        <v>0</v>
      </c>
      <c r="K1346">
        <v>0</v>
      </c>
      <c r="L1346">
        <v>123</v>
      </c>
      <c r="M1346">
        <v>141</v>
      </c>
      <c r="N1346">
        <v>1</v>
      </c>
      <c r="O1346">
        <v>0</v>
      </c>
      <c r="P1346">
        <v>0</v>
      </c>
      <c r="Q1346">
        <v>0</v>
      </c>
      <c r="R1346">
        <v>0</v>
      </c>
      <c r="U1346" t="str">
        <f>Tabelle2[[#This Row],[Kundenhierarchie 1]]&amp;Tabelle2[[#This Row],[Händler]]&amp;Tabelle2[[#This Row],[Kategorie]]&amp;Tabelle2[[#This Row],[Gruppe]]&amp;Tabelle2[[#This Row],[Name]]</f>
        <v>Markant Services International GmbHBartels-LangnessSenfSenf FamilienglasKühne Senf mittelsch., 250ml Fam.gl 10er</v>
      </c>
    </row>
    <row r="1347" spans="1:21">
      <c r="A1347" t="s">
        <v>36</v>
      </c>
      <c r="B1347" t="s">
        <v>38</v>
      </c>
      <c r="C1347" t="s">
        <v>12</v>
      </c>
      <c r="D1347" t="s">
        <v>271</v>
      </c>
      <c r="E1347" t="s">
        <v>265</v>
      </c>
      <c r="F1347">
        <v>8</v>
      </c>
      <c r="G1347" t="s">
        <v>74</v>
      </c>
      <c r="H1347">
        <v>0</v>
      </c>
      <c r="I1347">
        <v>0</v>
      </c>
      <c r="J1347">
        <v>0</v>
      </c>
      <c r="K1347">
        <v>0</v>
      </c>
      <c r="L1347">
        <v>0</v>
      </c>
      <c r="M1347">
        <v>141</v>
      </c>
      <c r="N1347">
        <v>1</v>
      </c>
      <c r="O1347">
        <v>0</v>
      </c>
      <c r="P1347">
        <v>0</v>
      </c>
      <c r="Q1347">
        <v>0</v>
      </c>
      <c r="R1347">
        <v>0</v>
      </c>
      <c r="U1347" t="str">
        <f>Tabelle2[[#This Row],[Kundenhierarchie 1]]&amp;Tabelle2[[#This Row],[Händler]]&amp;Tabelle2[[#This Row],[Kategorie]]&amp;Tabelle2[[#This Row],[Gruppe]]&amp;Tabelle2[[#This Row],[Name]]</f>
        <v>Markant Services International GmbHBartels-LangnessSenfSenf FamilienglasKühne Senf süß, 250ml Fam.glas 10er</v>
      </c>
    </row>
    <row r="1348" spans="1:21">
      <c r="A1348" t="s">
        <v>36</v>
      </c>
      <c r="B1348" t="s">
        <v>38</v>
      </c>
      <c r="C1348" t="s">
        <v>12</v>
      </c>
      <c r="D1348" t="s">
        <v>276</v>
      </c>
      <c r="E1348" t="s">
        <v>266</v>
      </c>
      <c r="F1348">
        <v>11</v>
      </c>
      <c r="G1348" t="s">
        <v>74</v>
      </c>
      <c r="H1348">
        <v>0</v>
      </c>
      <c r="I1348">
        <v>0</v>
      </c>
      <c r="J1348">
        <v>0</v>
      </c>
      <c r="K1348">
        <v>0</v>
      </c>
      <c r="L1348">
        <v>0</v>
      </c>
      <c r="M1348">
        <v>141</v>
      </c>
      <c r="N1348">
        <v>1</v>
      </c>
      <c r="O1348">
        <v>0</v>
      </c>
      <c r="P1348">
        <v>0</v>
      </c>
      <c r="Q1348">
        <v>0</v>
      </c>
      <c r="R1348">
        <v>0</v>
      </c>
      <c r="U1348" t="str">
        <f>Tabelle2[[#This Row],[Kundenhierarchie 1]]&amp;Tabelle2[[#This Row],[Händler]]&amp;Tabelle2[[#This Row],[Kategorie]]&amp;Tabelle2[[#This Row],[Gruppe]]&amp;Tabelle2[[#This Row],[Name]]</f>
        <v>Markant Services International GmbHBartels-LangnessSenfSenf Kopfsteher / SqueezeKühne Habanero Chili Senf 8x250ml Sq.</v>
      </c>
    </row>
    <row r="1349" spans="1:21">
      <c r="A1349" t="s">
        <v>36</v>
      </c>
      <c r="B1349" t="s">
        <v>38</v>
      </c>
      <c r="C1349" t="s">
        <v>12</v>
      </c>
      <c r="D1349" t="s">
        <v>276</v>
      </c>
      <c r="E1349" t="s">
        <v>267</v>
      </c>
      <c r="F1349">
        <v>10</v>
      </c>
      <c r="G1349" t="s">
        <v>74</v>
      </c>
      <c r="H1349">
        <v>0</v>
      </c>
      <c r="I1349">
        <v>0</v>
      </c>
      <c r="J1349">
        <v>0</v>
      </c>
      <c r="K1349">
        <v>0</v>
      </c>
      <c r="L1349">
        <v>0</v>
      </c>
      <c r="M1349">
        <v>141</v>
      </c>
      <c r="N1349">
        <v>1</v>
      </c>
      <c r="O1349">
        <v>0</v>
      </c>
      <c r="P1349">
        <v>0</v>
      </c>
      <c r="Q1349">
        <v>0</v>
      </c>
      <c r="R1349">
        <v>0</v>
      </c>
      <c r="U1349" t="str">
        <f>Tabelle2[[#This Row],[Kundenhierarchie 1]]&amp;Tabelle2[[#This Row],[Händler]]&amp;Tabelle2[[#This Row],[Kategorie]]&amp;Tabelle2[[#This Row],[Gruppe]]&amp;Tabelle2[[#This Row],[Name]]</f>
        <v>Markant Services International GmbHBartels-LangnessSenfSenf Kopfsteher / SqueezeKühne Hot Dog Senf 8x250ml Squeeze</v>
      </c>
    </row>
    <row r="1350" spans="1:21">
      <c r="A1350" t="s">
        <v>36</v>
      </c>
      <c r="B1350" t="s">
        <v>38</v>
      </c>
      <c r="C1350" t="s">
        <v>12</v>
      </c>
      <c r="D1350" t="s">
        <v>276</v>
      </c>
      <c r="E1350" t="s">
        <v>270</v>
      </c>
      <c r="F1350">
        <v>2</v>
      </c>
      <c r="G1350" t="s">
        <v>51</v>
      </c>
      <c r="H1350">
        <v>0.76595744680851063</v>
      </c>
      <c r="I1350">
        <v>0</v>
      </c>
      <c r="J1350">
        <v>0</v>
      </c>
      <c r="K1350">
        <v>0</v>
      </c>
      <c r="L1350">
        <v>108</v>
      </c>
      <c r="M1350">
        <v>141</v>
      </c>
      <c r="N1350">
        <v>1</v>
      </c>
      <c r="O1350">
        <v>0</v>
      </c>
      <c r="P1350">
        <v>0</v>
      </c>
      <c r="Q1350">
        <v>0</v>
      </c>
      <c r="R1350">
        <v>0</v>
      </c>
      <c r="U1350" t="str">
        <f>Tabelle2[[#This Row],[Kundenhierarchie 1]]&amp;Tabelle2[[#This Row],[Händler]]&amp;Tabelle2[[#This Row],[Kategorie]]&amp;Tabelle2[[#This Row],[Gruppe]]&amp;Tabelle2[[#This Row],[Name]]</f>
        <v>Markant Services International GmbHBartels-LangnessSenfSenf Kopfsteher / SqueezeKühne Senf mittelscharf, 250ml  Squeeze</v>
      </c>
    </row>
    <row r="1351" spans="1:21">
      <c r="A1351" t="s">
        <v>36</v>
      </c>
      <c r="B1351" t="s">
        <v>38</v>
      </c>
      <c r="C1351" t="s">
        <v>12</v>
      </c>
      <c r="D1351" t="s">
        <v>280</v>
      </c>
      <c r="E1351" t="s">
        <v>272</v>
      </c>
      <c r="F1351">
        <v>5</v>
      </c>
      <c r="G1351" t="s">
        <v>74</v>
      </c>
      <c r="H1351">
        <v>0</v>
      </c>
      <c r="I1351">
        <v>0</v>
      </c>
      <c r="J1351">
        <v>0</v>
      </c>
      <c r="K1351">
        <v>0</v>
      </c>
      <c r="L1351">
        <v>0</v>
      </c>
      <c r="M1351">
        <v>141</v>
      </c>
      <c r="N1351">
        <v>1</v>
      </c>
      <c r="O1351">
        <v>0</v>
      </c>
      <c r="P1351">
        <v>0</v>
      </c>
      <c r="Q1351">
        <v>0</v>
      </c>
      <c r="R1351">
        <v>0</v>
      </c>
      <c r="U1351" t="str">
        <f>Tabelle2[[#This Row],[Kundenhierarchie 1]]&amp;Tabelle2[[#This Row],[Händler]]&amp;Tabelle2[[#This Row],[Kategorie]]&amp;Tabelle2[[#This Row],[Gruppe]]&amp;Tabelle2[[#This Row],[Name]]</f>
        <v>Markant Services International GmbHBartels-LangnessSenfSenf StandtubenSenf mittelscharf, 875ml Standtb.10er</v>
      </c>
    </row>
    <row r="1352" spans="1:21">
      <c r="A1352" t="s">
        <v>36</v>
      </c>
      <c r="B1352" t="s">
        <v>38</v>
      </c>
      <c r="C1352" t="s">
        <v>12</v>
      </c>
      <c r="D1352" t="s">
        <v>282</v>
      </c>
      <c r="E1352" t="s">
        <v>273</v>
      </c>
      <c r="F1352">
        <v>3</v>
      </c>
      <c r="G1352" t="s">
        <v>63</v>
      </c>
      <c r="H1352">
        <v>0.76595744680851063</v>
      </c>
      <c r="I1352">
        <v>0</v>
      </c>
      <c r="J1352">
        <v>0</v>
      </c>
      <c r="K1352">
        <v>0</v>
      </c>
      <c r="L1352">
        <v>108</v>
      </c>
      <c r="M1352">
        <v>141</v>
      </c>
      <c r="N1352">
        <v>1</v>
      </c>
      <c r="O1352">
        <v>0</v>
      </c>
      <c r="P1352">
        <v>0</v>
      </c>
      <c r="Q1352">
        <v>0</v>
      </c>
      <c r="R1352">
        <v>0</v>
      </c>
      <c r="U1352" t="str">
        <f>Tabelle2[[#This Row],[Kundenhierarchie 1]]&amp;Tabelle2[[#This Row],[Händler]]&amp;Tabelle2[[#This Row],[Kategorie]]&amp;Tabelle2[[#This Row],[Gruppe]]&amp;Tabelle2[[#This Row],[Name]]</f>
        <v>Markant Services International GmbHBartels-LangnessSenfSenf TubenMittelscharfer Senf, 100ml Tube</v>
      </c>
    </row>
    <row r="1353" spans="1:21">
      <c r="A1353" t="s">
        <v>36</v>
      </c>
      <c r="B1353" t="s">
        <v>38</v>
      </c>
      <c r="C1353" t="s">
        <v>12</v>
      </c>
      <c r="D1353" t="s">
        <v>282</v>
      </c>
      <c r="E1353" t="s">
        <v>274</v>
      </c>
      <c r="F1353">
        <v>4</v>
      </c>
      <c r="G1353" t="s">
        <v>63</v>
      </c>
      <c r="H1353">
        <v>0.76595744680851063</v>
      </c>
      <c r="I1353">
        <v>0</v>
      </c>
      <c r="J1353">
        <v>0</v>
      </c>
      <c r="K1353">
        <v>0</v>
      </c>
      <c r="L1353">
        <v>108</v>
      </c>
      <c r="M1353">
        <v>141</v>
      </c>
      <c r="N1353">
        <v>1</v>
      </c>
      <c r="O1353">
        <v>0</v>
      </c>
      <c r="P1353">
        <v>0</v>
      </c>
      <c r="Q1353">
        <v>0</v>
      </c>
      <c r="R1353">
        <v>0</v>
      </c>
      <c r="U1353" t="str">
        <f>Tabelle2[[#This Row],[Kundenhierarchie 1]]&amp;Tabelle2[[#This Row],[Händler]]&amp;Tabelle2[[#This Row],[Kategorie]]&amp;Tabelle2[[#This Row],[Gruppe]]&amp;Tabelle2[[#This Row],[Name]]</f>
        <v>Markant Services International GmbHBartels-LangnessSenfSenf TubenSenf mittelscharf, 200ml Tube</v>
      </c>
    </row>
    <row r="1354" spans="1:21">
      <c r="A1354" t="s">
        <v>36</v>
      </c>
      <c r="B1354" t="s">
        <v>38</v>
      </c>
      <c r="C1354" t="s">
        <v>11</v>
      </c>
      <c r="D1354" t="s">
        <v>285</v>
      </c>
      <c r="E1354" t="s">
        <v>275</v>
      </c>
      <c r="F1354">
        <v>6</v>
      </c>
      <c r="G1354" t="s">
        <v>51</v>
      </c>
      <c r="H1354">
        <v>0.79432624113475181</v>
      </c>
      <c r="I1354">
        <v>0.93103448275862066</v>
      </c>
      <c r="J1354">
        <v>0</v>
      </c>
      <c r="K1354">
        <v>0</v>
      </c>
      <c r="L1354">
        <v>112</v>
      </c>
      <c r="M1354">
        <v>141</v>
      </c>
      <c r="N1354">
        <v>87</v>
      </c>
      <c r="O1354">
        <v>81</v>
      </c>
      <c r="P1354">
        <v>0</v>
      </c>
      <c r="Q1354">
        <v>0</v>
      </c>
      <c r="R1354">
        <v>0</v>
      </c>
      <c r="U1354" t="str">
        <f>Tabelle2[[#This Row],[Kundenhierarchie 1]]&amp;Tabelle2[[#This Row],[Händler]]&amp;Tabelle2[[#This Row],[Kategorie]]&amp;Tabelle2[[#This Row],[Gruppe]]&amp;Tabelle2[[#This Row],[Name]]</f>
        <v>Markant Services International GmbHBartels-LangnessWürzsaucenWürzsaucen Made for Meat 235 mlWS Made f.Meat Fl. Roasted Papr., 235ml</v>
      </c>
    </row>
    <row r="1355" spans="1:21">
      <c r="A1355" t="s">
        <v>36</v>
      </c>
      <c r="B1355" t="s">
        <v>38</v>
      </c>
      <c r="C1355" t="s">
        <v>11</v>
      </c>
      <c r="D1355" t="s">
        <v>285</v>
      </c>
      <c r="E1355" t="s">
        <v>277</v>
      </c>
      <c r="F1355">
        <v>11</v>
      </c>
      <c r="G1355" t="s">
        <v>63</v>
      </c>
      <c r="H1355">
        <v>1</v>
      </c>
      <c r="I1355">
        <v>0.95145631067961167</v>
      </c>
      <c r="J1355">
        <v>0</v>
      </c>
      <c r="K1355">
        <v>0</v>
      </c>
      <c r="L1355">
        <v>141</v>
      </c>
      <c r="M1355">
        <v>141</v>
      </c>
      <c r="N1355">
        <v>103</v>
      </c>
      <c r="O1355">
        <v>98</v>
      </c>
      <c r="P1355">
        <v>0</v>
      </c>
      <c r="Q1355">
        <v>0</v>
      </c>
      <c r="R1355">
        <v>0</v>
      </c>
      <c r="U1355" t="str">
        <f>Tabelle2[[#This Row],[Kundenhierarchie 1]]&amp;Tabelle2[[#This Row],[Händler]]&amp;Tabelle2[[#This Row],[Kategorie]]&amp;Tabelle2[[#This Row],[Gruppe]]&amp;Tabelle2[[#This Row],[Name]]</f>
        <v>Markant Services International GmbHBartels-LangnessWürzsaucenWürzsaucen Made for Meat 235 mlWS Made f.Meat Steakh.ArgentinaSty,235ml</v>
      </c>
    </row>
    <row r="1356" spans="1:21">
      <c r="A1356" t="s">
        <v>36</v>
      </c>
      <c r="B1356" t="s">
        <v>38</v>
      </c>
      <c r="C1356" t="s">
        <v>11</v>
      </c>
      <c r="D1356" t="s">
        <v>285</v>
      </c>
      <c r="E1356" t="s">
        <v>278</v>
      </c>
      <c r="F1356">
        <v>8</v>
      </c>
      <c r="G1356" t="s">
        <v>51</v>
      </c>
      <c r="H1356">
        <v>1</v>
      </c>
      <c r="I1356">
        <v>0.94174757281553401</v>
      </c>
      <c r="J1356">
        <v>0</v>
      </c>
      <c r="K1356">
        <v>0</v>
      </c>
      <c r="L1356">
        <v>141</v>
      </c>
      <c r="M1356">
        <v>141</v>
      </c>
      <c r="N1356">
        <v>103</v>
      </c>
      <c r="O1356">
        <v>97</v>
      </c>
      <c r="P1356">
        <v>0</v>
      </c>
      <c r="Q1356">
        <v>0</v>
      </c>
      <c r="R1356">
        <v>0</v>
      </c>
      <c r="U1356" t="str">
        <f>Tabelle2[[#This Row],[Kundenhierarchie 1]]&amp;Tabelle2[[#This Row],[Händler]]&amp;Tabelle2[[#This Row],[Kategorie]]&amp;Tabelle2[[#This Row],[Gruppe]]&amp;Tabelle2[[#This Row],[Name]]</f>
        <v>Markant Services International GmbHBartels-LangnessWürzsaucenWürzsaucen Made for Meat 235 mlWS Made for Meat BBQ Smoked Pep., 235ml</v>
      </c>
    </row>
    <row r="1357" spans="1:21">
      <c r="A1357" t="s">
        <v>36</v>
      </c>
      <c r="B1357" t="s">
        <v>38</v>
      </c>
      <c r="C1357" t="s">
        <v>11</v>
      </c>
      <c r="D1357" t="s">
        <v>285</v>
      </c>
      <c r="E1357" t="s">
        <v>279</v>
      </c>
      <c r="F1357">
        <v>4</v>
      </c>
      <c r="G1357" t="s">
        <v>51</v>
      </c>
      <c r="H1357">
        <v>1</v>
      </c>
      <c r="I1357">
        <v>0.94174757281553401</v>
      </c>
      <c r="J1357">
        <v>0</v>
      </c>
      <c r="K1357">
        <v>0</v>
      </c>
      <c r="L1357">
        <v>141</v>
      </c>
      <c r="M1357">
        <v>141</v>
      </c>
      <c r="N1357">
        <v>103</v>
      </c>
      <c r="O1357">
        <v>97</v>
      </c>
      <c r="P1357">
        <v>0</v>
      </c>
      <c r="Q1357">
        <v>0</v>
      </c>
      <c r="R1357">
        <v>0</v>
      </c>
      <c r="U1357" t="str">
        <f>Tabelle2[[#This Row],[Kundenhierarchie 1]]&amp;Tabelle2[[#This Row],[Händler]]&amp;Tabelle2[[#This Row],[Kategorie]]&amp;Tabelle2[[#This Row],[Gruppe]]&amp;Tabelle2[[#This Row],[Name]]</f>
        <v>Markant Services International GmbHBartels-LangnessWürzsaucenWürzsaucen Made for Meat 235 mlWS Made for Meat Burger Sty. Chip, 235ml</v>
      </c>
    </row>
    <row r="1358" spans="1:21">
      <c r="A1358" t="s">
        <v>36</v>
      </c>
      <c r="B1358" t="s">
        <v>38</v>
      </c>
      <c r="C1358" t="s">
        <v>11</v>
      </c>
      <c r="D1358" t="s">
        <v>285</v>
      </c>
      <c r="E1358" t="s">
        <v>281</v>
      </c>
      <c r="F1358">
        <v>13</v>
      </c>
      <c r="G1358" t="s">
        <v>63</v>
      </c>
      <c r="H1358">
        <v>1</v>
      </c>
      <c r="I1358">
        <v>0.93203883495145634</v>
      </c>
      <c r="J1358">
        <v>0</v>
      </c>
      <c r="K1358">
        <v>0</v>
      </c>
      <c r="L1358">
        <v>141</v>
      </c>
      <c r="M1358">
        <v>141</v>
      </c>
      <c r="N1358">
        <v>103</v>
      </c>
      <c r="O1358">
        <v>96</v>
      </c>
      <c r="P1358">
        <v>0</v>
      </c>
      <c r="Q1358">
        <v>0</v>
      </c>
      <c r="R1358">
        <v>0</v>
      </c>
      <c r="U1358" t="str">
        <f>Tabelle2[[#This Row],[Kundenhierarchie 1]]&amp;Tabelle2[[#This Row],[Händler]]&amp;Tabelle2[[#This Row],[Kategorie]]&amp;Tabelle2[[#This Row],[Gruppe]]&amp;Tabelle2[[#This Row],[Name]]</f>
        <v>Markant Services International GmbHBartels-LangnessWürzsaucenWürzsaucen Made for Meat 235 mlWS Made for Meat Hot Chili Srira., 235ml</v>
      </c>
    </row>
    <row r="1359" spans="1:21">
      <c r="A1359" t="s">
        <v>36</v>
      </c>
      <c r="B1359" t="s">
        <v>38</v>
      </c>
      <c r="C1359" t="s">
        <v>11</v>
      </c>
      <c r="D1359" t="s">
        <v>285</v>
      </c>
      <c r="E1359" t="s">
        <v>283</v>
      </c>
      <c r="F1359">
        <v>10</v>
      </c>
      <c r="G1359" t="s">
        <v>51</v>
      </c>
      <c r="H1359">
        <v>1</v>
      </c>
      <c r="I1359">
        <v>0.94174757281553401</v>
      </c>
      <c r="J1359">
        <v>0</v>
      </c>
      <c r="K1359">
        <v>0</v>
      </c>
      <c r="L1359">
        <v>141</v>
      </c>
      <c r="M1359">
        <v>141</v>
      </c>
      <c r="N1359">
        <v>103</v>
      </c>
      <c r="O1359">
        <v>97</v>
      </c>
      <c r="P1359">
        <v>0</v>
      </c>
      <c r="Q1359">
        <v>0</v>
      </c>
      <c r="R1359">
        <v>0</v>
      </c>
      <c r="U1359" t="str">
        <f>Tabelle2[[#This Row],[Kundenhierarchie 1]]&amp;Tabelle2[[#This Row],[Händler]]&amp;Tabelle2[[#This Row],[Kategorie]]&amp;Tabelle2[[#This Row],[Gruppe]]&amp;Tabelle2[[#This Row],[Name]]</f>
        <v>Markant Services International GmbHBartels-LangnessWürzsaucenWürzsaucen Made for Meat 235 mlWS Made For Veggie Knobl. Med., 8x235ml</v>
      </c>
    </row>
    <row r="1360" spans="1:21">
      <c r="A1360" t="s">
        <v>36</v>
      </c>
      <c r="B1360" t="s">
        <v>38</v>
      </c>
      <c r="C1360" t="s">
        <v>11</v>
      </c>
      <c r="D1360" t="s">
        <v>285</v>
      </c>
      <c r="E1360" t="s">
        <v>284</v>
      </c>
      <c r="F1360">
        <v>17</v>
      </c>
      <c r="G1360" t="s">
        <v>51</v>
      </c>
      <c r="H1360">
        <v>1</v>
      </c>
      <c r="I1360">
        <v>0.94174757281553401</v>
      </c>
      <c r="J1360">
        <v>0</v>
      </c>
      <c r="K1360">
        <v>0</v>
      </c>
      <c r="L1360">
        <v>141</v>
      </c>
      <c r="M1360">
        <v>141</v>
      </c>
      <c r="N1360">
        <v>103</v>
      </c>
      <c r="O1360">
        <v>97</v>
      </c>
      <c r="P1360">
        <v>0</v>
      </c>
      <c r="Q1360">
        <v>0</v>
      </c>
      <c r="R1360">
        <v>0</v>
      </c>
      <c r="U1360" t="str">
        <f>Tabelle2[[#This Row],[Kundenhierarchie 1]]&amp;Tabelle2[[#This Row],[Händler]]&amp;Tabelle2[[#This Row],[Kategorie]]&amp;Tabelle2[[#This Row],[Gruppe]]&amp;Tabelle2[[#This Row],[Name]]</f>
        <v>Markant Services International GmbHBartels-LangnessWürzsaucenWürzsaucen Made for Meat 235 mlWS Made For Veggie Teriy. Sesam, 8x235ml</v>
      </c>
    </row>
    <row r="1361" spans="1:21">
      <c r="A1361" t="s">
        <v>36</v>
      </c>
      <c r="B1361" t="s">
        <v>38</v>
      </c>
      <c r="C1361" t="s">
        <v>11</v>
      </c>
      <c r="D1361" t="s">
        <v>293</v>
      </c>
      <c r="E1361" t="s">
        <v>286</v>
      </c>
      <c r="F1361">
        <v>18</v>
      </c>
      <c r="G1361" t="s">
        <v>63</v>
      </c>
      <c r="H1361">
        <v>0.87234042553191493</v>
      </c>
      <c r="I1361">
        <v>0.96808510638297873</v>
      </c>
      <c r="J1361">
        <v>0</v>
      </c>
      <c r="K1361">
        <v>0</v>
      </c>
      <c r="L1361">
        <v>123</v>
      </c>
      <c r="M1361">
        <v>141</v>
      </c>
      <c r="N1361">
        <v>94</v>
      </c>
      <c r="O1361">
        <v>91</v>
      </c>
      <c r="P1361">
        <v>0</v>
      </c>
      <c r="Q1361">
        <v>0</v>
      </c>
      <c r="R1361">
        <v>0</v>
      </c>
      <c r="U1361" t="str">
        <f>Tabelle2[[#This Row],[Kundenhierarchie 1]]&amp;Tabelle2[[#This Row],[Händler]]&amp;Tabelle2[[#This Row],[Kategorie]]&amp;Tabelle2[[#This Row],[Gruppe]]&amp;Tabelle2[[#This Row],[Name]]</f>
        <v>Markant Services International GmbHBartels-LangnessWürzsaucenWürzsaucen Made for Meat 375 mlWS Made for Meat Bacon Jalapeno, 375ml</v>
      </c>
    </row>
    <row r="1362" spans="1:21">
      <c r="A1362" t="s">
        <v>36</v>
      </c>
      <c r="B1362" t="s">
        <v>38</v>
      </c>
      <c r="C1362" t="s">
        <v>11</v>
      </c>
      <c r="D1362" t="s">
        <v>293</v>
      </c>
      <c r="E1362" t="s">
        <v>287</v>
      </c>
      <c r="F1362">
        <v>15</v>
      </c>
      <c r="G1362" t="s">
        <v>63</v>
      </c>
      <c r="H1362">
        <v>1</v>
      </c>
      <c r="I1362">
        <v>0.93203883495145634</v>
      </c>
      <c r="J1362">
        <v>0</v>
      </c>
      <c r="K1362">
        <v>0</v>
      </c>
      <c r="L1362">
        <v>141</v>
      </c>
      <c r="M1362">
        <v>141</v>
      </c>
      <c r="N1362">
        <v>103</v>
      </c>
      <c r="O1362">
        <v>96</v>
      </c>
      <c r="P1362">
        <v>0</v>
      </c>
      <c r="Q1362">
        <v>0</v>
      </c>
      <c r="R1362">
        <v>0</v>
      </c>
      <c r="U1362" t="str">
        <f>Tabelle2[[#This Row],[Kundenhierarchie 1]]&amp;Tabelle2[[#This Row],[Händler]]&amp;Tabelle2[[#This Row],[Kategorie]]&amp;Tabelle2[[#This Row],[Gruppe]]&amp;Tabelle2[[#This Row],[Name]]</f>
        <v>Markant Services International GmbHBartels-LangnessWürzsaucenWürzsaucen Made for Meat 375 mlWS Made for Meat BBQ Cranberry, 375ml</v>
      </c>
    </row>
    <row r="1363" spans="1:21">
      <c r="A1363" t="s">
        <v>36</v>
      </c>
      <c r="B1363" t="s">
        <v>38</v>
      </c>
      <c r="C1363" t="s">
        <v>11</v>
      </c>
      <c r="D1363" t="s">
        <v>293</v>
      </c>
      <c r="E1363" t="s">
        <v>288</v>
      </c>
      <c r="F1363">
        <v>16</v>
      </c>
      <c r="G1363" t="s">
        <v>63</v>
      </c>
      <c r="H1363">
        <v>1</v>
      </c>
      <c r="I1363">
        <v>0.91262135922330101</v>
      </c>
      <c r="J1363">
        <v>0</v>
      </c>
      <c r="K1363">
        <v>0</v>
      </c>
      <c r="L1363">
        <v>141</v>
      </c>
      <c r="M1363">
        <v>141</v>
      </c>
      <c r="N1363">
        <v>103</v>
      </c>
      <c r="O1363">
        <v>94</v>
      </c>
      <c r="P1363">
        <v>0</v>
      </c>
      <c r="Q1363">
        <v>0</v>
      </c>
      <c r="R1363">
        <v>0</v>
      </c>
      <c r="U1363" t="str">
        <f>Tabelle2[[#This Row],[Kundenhierarchie 1]]&amp;Tabelle2[[#This Row],[Händler]]&amp;Tabelle2[[#This Row],[Kategorie]]&amp;Tabelle2[[#This Row],[Gruppe]]&amp;Tabelle2[[#This Row],[Name]]</f>
        <v>Markant Services International GmbHBartels-LangnessWürzsaucenWürzsaucen Made for Meat 375 mlWS Made for Meat Chili Aji Panca, 375ml</v>
      </c>
    </row>
    <row r="1364" spans="1:21">
      <c r="A1364" t="s">
        <v>36</v>
      </c>
      <c r="B1364" t="s">
        <v>38</v>
      </c>
      <c r="C1364" t="s">
        <v>11</v>
      </c>
      <c r="D1364" t="s">
        <v>293</v>
      </c>
      <c r="E1364" t="s">
        <v>289</v>
      </c>
      <c r="F1364">
        <v>19</v>
      </c>
      <c r="G1364" t="s">
        <v>74</v>
      </c>
      <c r="H1364">
        <v>0.87234042553191493</v>
      </c>
      <c r="I1364">
        <v>0.96808510638297873</v>
      </c>
      <c r="J1364">
        <v>0</v>
      </c>
      <c r="K1364">
        <v>0</v>
      </c>
      <c r="L1364">
        <v>123</v>
      </c>
      <c r="M1364">
        <v>141</v>
      </c>
      <c r="N1364">
        <v>94</v>
      </c>
      <c r="O1364">
        <v>91</v>
      </c>
      <c r="P1364">
        <v>0</v>
      </c>
      <c r="Q1364">
        <v>0</v>
      </c>
      <c r="R1364">
        <v>0</v>
      </c>
      <c r="U1364" t="str">
        <f>Tabelle2[[#This Row],[Kundenhierarchie 1]]&amp;Tabelle2[[#This Row],[Händler]]&amp;Tabelle2[[#This Row],[Kategorie]]&amp;Tabelle2[[#This Row],[Gruppe]]&amp;Tabelle2[[#This Row],[Name]]</f>
        <v>Markant Services International GmbHBartels-LangnessWürzsaucenWürzsaucen Made for Meat 375 mlWS Made for Meat Grilled Paprika, 375ml</v>
      </c>
    </row>
    <row r="1365" spans="1:21">
      <c r="A1365" t="s">
        <v>36</v>
      </c>
      <c r="B1365" t="s">
        <v>38</v>
      </c>
      <c r="C1365" t="s">
        <v>11</v>
      </c>
      <c r="D1365" t="s">
        <v>298</v>
      </c>
      <c r="E1365" t="s">
        <v>290</v>
      </c>
      <c r="F1365">
        <v>9</v>
      </c>
      <c r="G1365" t="s">
        <v>51</v>
      </c>
      <c r="H1365">
        <v>0.87234042553191493</v>
      </c>
      <c r="I1365">
        <v>0.98936170212765961</v>
      </c>
      <c r="J1365">
        <v>0</v>
      </c>
      <c r="K1365">
        <v>0</v>
      </c>
      <c r="L1365">
        <v>123</v>
      </c>
      <c r="M1365">
        <v>141</v>
      </c>
      <c r="N1365">
        <v>94</v>
      </c>
      <c r="O1365">
        <v>93</v>
      </c>
      <c r="P1365">
        <v>0</v>
      </c>
      <c r="Q1365">
        <v>0</v>
      </c>
      <c r="R1365">
        <v>0</v>
      </c>
      <c r="U1365" t="str">
        <f>Tabelle2[[#This Row],[Kundenhierarchie 1]]&amp;Tabelle2[[#This Row],[Händler]]&amp;Tabelle2[[#This Row],[Kategorie]]&amp;Tabelle2[[#This Row],[Gruppe]]&amp;Tabelle2[[#This Row],[Name]]</f>
        <v>Markant Services International GmbHBartels-LangnessWürzsaucenWürzsaucen StandardWürzsauce Barbecue, 250ml</v>
      </c>
    </row>
    <row r="1366" spans="1:21">
      <c r="A1366" t="s">
        <v>36</v>
      </c>
      <c r="B1366" t="s">
        <v>38</v>
      </c>
      <c r="C1366" t="s">
        <v>11</v>
      </c>
      <c r="D1366" t="s">
        <v>298</v>
      </c>
      <c r="E1366" t="s">
        <v>291</v>
      </c>
      <c r="F1366">
        <v>21</v>
      </c>
      <c r="G1366" t="s">
        <v>74</v>
      </c>
      <c r="H1366">
        <v>1</v>
      </c>
      <c r="I1366">
        <v>0.98058252427184467</v>
      </c>
      <c r="J1366">
        <v>0</v>
      </c>
      <c r="K1366">
        <v>0</v>
      </c>
      <c r="L1366">
        <v>141</v>
      </c>
      <c r="M1366">
        <v>141</v>
      </c>
      <c r="N1366">
        <v>103</v>
      </c>
      <c r="O1366">
        <v>101</v>
      </c>
      <c r="P1366">
        <v>0</v>
      </c>
      <c r="Q1366">
        <v>0</v>
      </c>
      <c r="R1366">
        <v>0</v>
      </c>
      <c r="U1366" t="str">
        <f>Tabelle2[[#This Row],[Kundenhierarchie 1]]&amp;Tabelle2[[#This Row],[Händler]]&amp;Tabelle2[[#This Row],[Kategorie]]&amp;Tabelle2[[#This Row],[Gruppe]]&amp;Tabelle2[[#This Row],[Name]]</f>
        <v>Markant Services International GmbHBartels-LangnessWürzsaucenWürzsaucen StandardWürzsauce Brandstifter, 250ml</v>
      </c>
    </row>
    <row r="1367" spans="1:21">
      <c r="A1367" t="s">
        <v>36</v>
      </c>
      <c r="B1367" t="s">
        <v>38</v>
      </c>
      <c r="C1367" t="s">
        <v>11</v>
      </c>
      <c r="D1367" t="s">
        <v>298</v>
      </c>
      <c r="E1367" t="s">
        <v>292</v>
      </c>
      <c r="F1367">
        <v>23</v>
      </c>
      <c r="G1367" t="s">
        <v>74</v>
      </c>
      <c r="H1367">
        <v>0</v>
      </c>
      <c r="I1367">
        <v>0</v>
      </c>
      <c r="J1367">
        <v>0</v>
      </c>
      <c r="K1367">
        <v>0</v>
      </c>
      <c r="L1367">
        <v>0</v>
      </c>
      <c r="M1367">
        <v>141</v>
      </c>
      <c r="N1367">
        <v>1</v>
      </c>
      <c r="O1367">
        <v>0</v>
      </c>
      <c r="P1367">
        <v>0</v>
      </c>
      <c r="Q1367">
        <v>0</v>
      </c>
      <c r="R1367">
        <v>0</v>
      </c>
      <c r="U1367" t="str">
        <f>Tabelle2[[#This Row],[Kundenhierarchie 1]]&amp;Tabelle2[[#This Row],[Händler]]&amp;Tabelle2[[#This Row],[Kategorie]]&amp;Tabelle2[[#This Row],[Gruppe]]&amp;Tabelle2[[#This Row],[Name]]</f>
        <v>Markant Services International GmbHBartels-LangnessWürzsaucenWürzsaucen StandardWürzsauce China, 250ml</v>
      </c>
    </row>
    <row r="1368" spans="1:21">
      <c r="A1368" t="s">
        <v>36</v>
      </c>
      <c r="B1368" t="s">
        <v>38</v>
      </c>
      <c r="C1368" t="s">
        <v>11</v>
      </c>
      <c r="D1368" t="s">
        <v>298</v>
      </c>
      <c r="E1368" t="s">
        <v>294</v>
      </c>
      <c r="F1368">
        <v>20</v>
      </c>
      <c r="G1368" t="s">
        <v>74</v>
      </c>
      <c r="H1368">
        <v>1</v>
      </c>
      <c r="I1368">
        <v>0.93203883495145634</v>
      </c>
      <c r="J1368">
        <v>0</v>
      </c>
      <c r="K1368">
        <v>0</v>
      </c>
      <c r="L1368">
        <v>141</v>
      </c>
      <c r="M1368">
        <v>141</v>
      </c>
      <c r="N1368">
        <v>103</v>
      </c>
      <c r="O1368">
        <v>96</v>
      </c>
      <c r="P1368">
        <v>0</v>
      </c>
      <c r="Q1368">
        <v>0</v>
      </c>
      <c r="R1368">
        <v>0</v>
      </c>
      <c r="U1368" t="str">
        <f>Tabelle2[[#This Row],[Kundenhierarchie 1]]&amp;Tabelle2[[#This Row],[Händler]]&amp;Tabelle2[[#This Row],[Kategorie]]&amp;Tabelle2[[#This Row],[Gruppe]]&amp;Tabelle2[[#This Row],[Name]]</f>
        <v>Markant Services International GmbHBartels-LangnessWürzsaucenWürzsaucen StandardWürzsauce Cocktail, 250ml</v>
      </c>
    </row>
    <row r="1369" spans="1:21">
      <c r="A1369" t="s">
        <v>36</v>
      </c>
      <c r="B1369" t="s">
        <v>38</v>
      </c>
      <c r="C1369" t="s">
        <v>11</v>
      </c>
      <c r="D1369" t="s">
        <v>298</v>
      </c>
      <c r="E1369" t="s">
        <v>295</v>
      </c>
      <c r="F1369">
        <v>3</v>
      </c>
      <c r="G1369" t="s">
        <v>51</v>
      </c>
      <c r="H1369">
        <v>1</v>
      </c>
      <c r="I1369">
        <v>0.99029126213592233</v>
      </c>
      <c r="J1369">
        <v>0</v>
      </c>
      <c r="K1369">
        <v>0</v>
      </c>
      <c r="L1369">
        <v>141</v>
      </c>
      <c r="M1369">
        <v>141</v>
      </c>
      <c r="N1369">
        <v>103</v>
      </c>
      <c r="O1369">
        <v>102</v>
      </c>
      <c r="P1369">
        <v>0</v>
      </c>
      <c r="Q1369">
        <v>0</v>
      </c>
      <c r="R1369">
        <v>0</v>
      </c>
      <c r="U1369" t="str">
        <f>Tabelle2[[#This Row],[Kundenhierarchie 1]]&amp;Tabelle2[[#This Row],[Händler]]&amp;Tabelle2[[#This Row],[Kategorie]]&amp;Tabelle2[[#This Row],[Gruppe]]&amp;Tabelle2[[#This Row],[Name]]</f>
        <v>Markant Services International GmbHBartels-LangnessWürzsaucenWürzsaucen StandardWürzsauce Curry, 250ml</v>
      </c>
    </row>
    <row r="1370" spans="1:21">
      <c r="A1370" t="s">
        <v>36</v>
      </c>
      <c r="B1370" t="s">
        <v>38</v>
      </c>
      <c r="C1370" t="s">
        <v>11</v>
      </c>
      <c r="D1370" t="s">
        <v>298</v>
      </c>
      <c r="E1370" t="s">
        <v>296</v>
      </c>
      <c r="F1370">
        <v>7</v>
      </c>
      <c r="G1370" t="s">
        <v>51</v>
      </c>
      <c r="H1370">
        <v>1</v>
      </c>
      <c r="I1370">
        <v>0.98058252427184467</v>
      </c>
      <c r="J1370">
        <v>0</v>
      </c>
      <c r="K1370">
        <v>0</v>
      </c>
      <c r="L1370">
        <v>141</v>
      </c>
      <c r="M1370">
        <v>141</v>
      </c>
      <c r="N1370">
        <v>103</v>
      </c>
      <c r="O1370">
        <v>101</v>
      </c>
      <c r="P1370">
        <v>0</v>
      </c>
      <c r="Q1370">
        <v>0</v>
      </c>
      <c r="R1370">
        <v>0</v>
      </c>
      <c r="U1370" t="str">
        <f>Tabelle2[[#This Row],[Kundenhierarchie 1]]&amp;Tabelle2[[#This Row],[Händler]]&amp;Tabelle2[[#This Row],[Kategorie]]&amp;Tabelle2[[#This Row],[Gruppe]]&amp;Tabelle2[[#This Row],[Name]]</f>
        <v>Markant Services International GmbHBartels-LangnessWürzsaucenWürzsaucen StandardWürzsauce Hot Chili, 250ml</v>
      </c>
    </row>
    <row r="1371" spans="1:21">
      <c r="A1371" t="s">
        <v>36</v>
      </c>
      <c r="B1371" t="s">
        <v>38</v>
      </c>
      <c r="C1371" t="s">
        <v>11</v>
      </c>
      <c r="D1371" t="s">
        <v>298</v>
      </c>
      <c r="E1371" t="s">
        <v>297</v>
      </c>
      <c r="F1371">
        <v>1</v>
      </c>
      <c r="G1371" t="s">
        <v>51</v>
      </c>
      <c r="H1371">
        <v>1</v>
      </c>
      <c r="I1371">
        <v>0.99029126213592233</v>
      </c>
      <c r="J1371">
        <v>0</v>
      </c>
      <c r="K1371">
        <v>0</v>
      </c>
      <c r="L1371">
        <v>141</v>
      </c>
      <c r="M1371">
        <v>141</v>
      </c>
      <c r="N1371">
        <v>103</v>
      </c>
      <c r="O1371">
        <v>102</v>
      </c>
      <c r="P1371">
        <v>0</v>
      </c>
      <c r="Q1371">
        <v>0</v>
      </c>
      <c r="R1371">
        <v>0</v>
      </c>
      <c r="U1371" t="str">
        <f>Tabelle2[[#This Row],[Kundenhierarchie 1]]&amp;Tabelle2[[#This Row],[Händler]]&amp;Tabelle2[[#This Row],[Kategorie]]&amp;Tabelle2[[#This Row],[Gruppe]]&amp;Tabelle2[[#This Row],[Name]]</f>
        <v>Markant Services International GmbHBartels-LangnessWürzsaucenWürzsaucen StandardWürzsauce Knoblauch, 250ml</v>
      </c>
    </row>
    <row r="1372" spans="1:21">
      <c r="A1372" t="s">
        <v>36</v>
      </c>
      <c r="B1372" t="s">
        <v>38</v>
      </c>
      <c r="C1372" t="s">
        <v>11</v>
      </c>
      <c r="D1372" t="s">
        <v>298</v>
      </c>
      <c r="E1372" t="s">
        <v>303</v>
      </c>
      <c r="F1372">
        <v>5</v>
      </c>
      <c r="G1372" t="s">
        <v>51</v>
      </c>
      <c r="H1372">
        <v>0.87234042553191493</v>
      </c>
      <c r="I1372">
        <v>0.98936170212765961</v>
      </c>
      <c r="J1372">
        <v>0</v>
      </c>
      <c r="K1372">
        <v>0</v>
      </c>
      <c r="L1372">
        <v>123</v>
      </c>
      <c r="M1372">
        <v>141</v>
      </c>
      <c r="N1372">
        <v>94</v>
      </c>
      <c r="O1372">
        <v>93</v>
      </c>
      <c r="P1372">
        <v>0</v>
      </c>
      <c r="Q1372">
        <v>0</v>
      </c>
      <c r="R1372">
        <v>0</v>
      </c>
      <c r="U1372" t="str">
        <f>Tabelle2[[#This Row],[Kundenhierarchie 1]]&amp;Tabelle2[[#This Row],[Händler]]&amp;Tabelle2[[#This Row],[Kategorie]]&amp;Tabelle2[[#This Row],[Gruppe]]&amp;Tabelle2[[#This Row],[Name]]</f>
        <v>Markant Services International GmbHBartels-LangnessWürzsaucenWürzsaucen StandardWürzsauce Mexico, 250ml</v>
      </c>
    </row>
    <row r="1373" spans="1:21">
      <c r="A1373" t="s">
        <v>36</v>
      </c>
      <c r="B1373" t="s">
        <v>38</v>
      </c>
      <c r="C1373" t="s">
        <v>11</v>
      </c>
      <c r="D1373" t="s">
        <v>298</v>
      </c>
      <c r="E1373" t="s">
        <v>299</v>
      </c>
      <c r="F1373">
        <v>14</v>
      </c>
      <c r="G1373" t="s">
        <v>63</v>
      </c>
      <c r="H1373">
        <v>1</v>
      </c>
      <c r="I1373">
        <v>0.98058252427184467</v>
      </c>
      <c r="J1373">
        <v>0</v>
      </c>
      <c r="K1373">
        <v>0</v>
      </c>
      <c r="L1373">
        <v>141</v>
      </c>
      <c r="M1373">
        <v>141</v>
      </c>
      <c r="N1373">
        <v>103</v>
      </c>
      <c r="O1373">
        <v>101</v>
      </c>
      <c r="P1373">
        <v>0</v>
      </c>
      <c r="Q1373">
        <v>0</v>
      </c>
      <c r="R1373">
        <v>0</v>
      </c>
      <c r="U1373" t="str">
        <f>Tabelle2[[#This Row],[Kundenhierarchie 1]]&amp;Tabelle2[[#This Row],[Händler]]&amp;Tabelle2[[#This Row],[Kategorie]]&amp;Tabelle2[[#This Row],[Gruppe]]&amp;Tabelle2[[#This Row],[Name]]</f>
        <v>Markant Services International GmbHBartels-LangnessWürzsaucenWürzsaucen StandardWürzsauce Paprikasauce Ungar. Art, 250ml</v>
      </c>
    </row>
    <row r="1374" spans="1:21">
      <c r="A1374" t="s">
        <v>36</v>
      </c>
      <c r="B1374" t="s">
        <v>38</v>
      </c>
      <c r="C1374" t="s">
        <v>11</v>
      </c>
      <c r="D1374" t="s">
        <v>298</v>
      </c>
      <c r="E1374" t="s">
        <v>300</v>
      </c>
      <c r="F1374">
        <v>12</v>
      </c>
      <c r="G1374" t="s">
        <v>63</v>
      </c>
      <c r="H1374">
        <v>0</v>
      </c>
      <c r="I1374">
        <v>0</v>
      </c>
      <c r="J1374">
        <v>0</v>
      </c>
      <c r="K1374">
        <v>0</v>
      </c>
      <c r="L1374">
        <v>0</v>
      </c>
      <c r="M1374">
        <v>141</v>
      </c>
      <c r="N1374">
        <v>1</v>
      </c>
      <c r="O1374">
        <v>0</v>
      </c>
      <c r="P1374">
        <v>0</v>
      </c>
      <c r="Q1374">
        <v>0</v>
      </c>
      <c r="R1374">
        <v>0</v>
      </c>
      <c r="U1374" t="str">
        <f>Tabelle2[[#This Row],[Kundenhierarchie 1]]&amp;Tabelle2[[#This Row],[Händler]]&amp;Tabelle2[[#This Row],[Kategorie]]&amp;Tabelle2[[#This Row],[Gruppe]]&amp;Tabelle2[[#This Row],[Name]]</f>
        <v>Markant Services International GmbHBartels-LangnessWürzsaucenWürzsaucen StandardWürzsauce Schaschlik, 250ml</v>
      </c>
    </row>
    <row r="1375" spans="1:21">
      <c r="A1375" t="s">
        <v>36</v>
      </c>
      <c r="B1375" t="s">
        <v>38</v>
      </c>
      <c r="C1375" t="s">
        <v>11</v>
      </c>
      <c r="D1375" t="s">
        <v>298</v>
      </c>
      <c r="E1375" t="s">
        <v>301</v>
      </c>
      <c r="F1375">
        <v>2</v>
      </c>
      <c r="G1375" t="s">
        <v>51</v>
      </c>
      <c r="H1375">
        <v>1</v>
      </c>
      <c r="I1375">
        <v>0.99029126213592233</v>
      </c>
      <c r="J1375">
        <v>0</v>
      </c>
      <c r="K1375">
        <v>0</v>
      </c>
      <c r="L1375">
        <v>141</v>
      </c>
      <c r="M1375">
        <v>141</v>
      </c>
      <c r="N1375">
        <v>103</v>
      </c>
      <c r="O1375">
        <v>102</v>
      </c>
      <c r="P1375">
        <v>0</v>
      </c>
      <c r="Q1375">
        <v>0</v>
      </c>
      <c r="R1375">
        <v>0</v>
      </c>
      <c r="U1375" t="str">
        <f>Tabelle2[[#This Row],[Kundenhierarchie 1]]&amp;Tabelle2[[#This Row],[Händler]]&amp;Tabelle2[[#This Row],[Kategorie]]&amp;Tabelle2[[#This Row],[Gruppe]]&amp;Tabelle2[[#This Row],[Name]]</f>
        <v>Markant Services International GmbHBartels-LangnessWürzsaucenWürzsaucen StandardWürzsauce Steak, 250ml</v>
      </c>
    </row>
    <row r="1376" spans="1:21">
      <c r="A1376" t="s">
        <v>36</v>
      </c>
      <c r="B1376" t="s">
        <v>38</v>
      </c>
      <c r="C1376" t="s">
        <v>11</v>
      </c>
      <c r="D1376" t="s">
        <v>298</v>
      </c>
      <c r="E1376" t="s">
        <v>302</v>
      </c>
      <c r="F1376">
        <v>24</v>
      </c>
      <c r="G1376" t="s">
        <v>74</v>
      </c>
      <c r="H1376">
        <v>0</v>
      </c>
      <c r="I1376">
        <v>0</v>
      </c>
      <c r="J1376">
        <v>0</v>
      </c>
      <c r="K1376">
        <v>0</v>
      </c>
      <c r="L1376">
        <v>0</v>
      </c>
      <c r="M1376">
        <v>141</v>
      </c>
      <c r="N1376">
        <v>1</v>
      </c>
      <c r="O1376">
        <v>0</v>
      </c>
      <c r="P1376">
        <v>0</v>
      </c>
      <c r="Q1376">
        <v>0</v>
      </c>
      <c r="R1376">
        <v>0</v>
      </c>
      <c r="U1376" t="str">
        <f>Tabelle2[[#This Row],[Kundenhierarchie 1]]&amp;Tabelle2[[#This Row],[Händler]]&amp;Tabelle2[[#This Row],[Kategorie]]&amp;Tabelle2[[#This Row],[Gruppe]]&amp;Tabelle2[[#This Row],[Name]]</f>
        <v>Markant Services International GmbHBartels-LangnessWürzsaucenWürzsaucen StandardWürzsauce Tzatziki, 250ml</v>
      </c>
    </row>
    <row r="1377" spans="1:21">
      <c r="A1377" t="s">
        <v>36</v>
      </c>
      <c r="B1377" t="s">
        <v>38</v>
      </c>
      <c r="C1377" t="s">
        <v>11</v>
      </c>
      <c r="D1377" t="s">
        <v>298</v>
      </c>
      <c r="E1377" t="s">
        <v>304</v>
      </c>
      <c r="F1377">
        <v>22</v>
      </c>
      <c r="G1377" t="s">
        <v>74</v>
      </c>
      <c r="H1377">
        <v>0</v>
      </c>
      <c r="I1377">
        <v>0</v>
      </c>
      <c r="J1377">
        <v>0</v>
      </c>
      <c r="K1377">
        <v>0</v>
      </c>
      <c r="L1377">
        <v>0</v>
      </c>
      <c r="M1377">
        <v>141</v>
      </c>
      <c r="N1377">
        <v>1</v>
      </c>
      <c r="O1377">
        <v>0</v>
      </c>
      <c r="P1377">
        <v>0</v>
      </c>
      <c r="Q1377">
        <v>0</v>
      </c>
      <c r="R1377">
        <v>0</v>
      </c>
      <c r="U1377" t="str">
        <f>Tabelle2[[#This Row],[Kundenhierarchie 1]]&amp;Tabelle2[[#This Row],[Händler]]&amp;Tabelle2[[#This Row],[Kategorie]]&amp;Tabelle2[[#This Row],[Gruppe]]&amp;Tabelle2[[#This Row],[Name]]</f>
        <v>Markant Services International GmbHBartels-LangnessWürzsaucenWürzsaucen StandardWürzsauce Unschuldsengel, 250ml</v>
      </c>
    </row>
    <row r="1378" spans="1:21">
      <c r="A1378" t="s">
        <v>36</v>
      </c>
      <c r="B1378" t="s">
        <v>39</v>
      </c>
      <c r="C1378" t="s">
        <v>10</v>
      </c>
      <c r="D1378" t="s">
        <v>157</v>
      </c>
      <c r="E1378" t="s">
        <v>158</v>
      </c>
      <c r="F1378">
        <v>15</v>
      </c>
      <c r="G1378" t="s">
        <v>63</v>
      </c>
      <c r="H1378">
        <v>1</v>
      </c>
      <c r="I1378">
        <v>0.98290598290598286</v>
      </c>
      <c r="J1378">
        <v>0</v>
      </c>
      <c r="K1378">
        <v>0</v>
      </c>
      <c r="L1378">
        <v>204</v>
      </c>
      <c r="M1378">
        <v>204</v>
      </c>
      <c r="N1378">
        <v>117</v>
      </c>
      <c r="O1378">
        <v>115</v>
      </c>
      <c r="P1378">
        <v>0</v>
      </c>
      <c r="Q1378">
        <v>0</v>
      </c>
      <c r="R1378">
        <v>0</v>
      </c>
      <c r="U1378" t="str">
        <f>Tabelle2[[#This Row],[Kundenhierarchie 1]]&amp;Tabelle2[[#This Row],[Händler]]&amp;Tabelle2[[#This Row],[Kategorie]]&amp;Tabelle2[[#This Row],[Gruppe]]&amp;Tabelle2[[#This Row],[Name]]</f>
        <v>Markant Services International GmbHBünting (ZL)DressingDressing  500mlKühne Dressing 1000 Islands  0,5l</v>
      </c>
    </row>
    <row r="1379" spans="1:21">
      <c r="A1379" t="s">
        <v>36</v>
      </c>
      <c r="B1379" t="s">
        <v>39</v>
      </c>
      <c r="C1379" t="s">
        <v>10</v>
      </c>
      <c r="D1379" t="s">
        <v>157</v>
      </c>
      <c r="E1379" t="s">
        <v>159</v>
      </c>
      <c r="F1379">
        <v>19</v>
      </c>
      <c r="G1379" t="s">
        <v>63</v>
      </c>
      <c r="H1379">
        <v>0</v>
      </c>
      <c r="I1379">
        <v>0</v>
      </c>
      <c r="J1379">
        <v>0</v>
      </c>
      <c r="K1379">
        <v>0</v>
      </c>
      <c r="L1379">
        <v>0</v>
      </c>
      <c r="M1379">
        <v>204</v>
      </c>
      <c r="N1379">
        <v>1</v>
      </c>
      <c r="O1379">
        <v>0</v>
      </c>
      <c r="P1379">
        <v>0</v>
      </c>
      <c r="Q1379">
        <v>0</v>
      </c>
      <c r="R1379">
        <v>0</v>
      </c>
      <c r="U1379" t="str">
        <f>Tabelle2[[#This Row],[Kundenhierarchie 1]]&amp;Tabelle2[[#This Row],[Händler]]&amp;Tabelle2[[#This Row],[Kategorie]]&amp;Tabelle2[[#This Row],[Gruppe]]&amp;Tabelle2[[#This Row],[Name]]</f>
        <v>Markant Services International GmbHBünting (ZL)DressingDressing  500mlKühne Dressing American  0,5l</v>
      </c>
    </row>
    <row r="1380" spans="1:21">
      <c r="A1380" t="s">
        <v>36</v>
      </c>
      <c r="B1380" t="s">
        <v>39</v>
      </c>
      <c r="C1380" t="s">
        <v>10</v>
      </c>
      <c r="D1380" t="s">
        <v>157</v>
      </c>
      <c r="E1380" t="s">
        <v>160</v>
      </c>
      <c r="F1380">
        <v>18</v>
      </c>
      <c r="G1380" t="s">
        <v>63</v>
      </c>
      <c r="H1380">
        <v>0</v>
      </c>
      <c r="I1380">
        <v>0</v>
      </c>
      <c r="J1380">
        <v>0</v>
      </c>
      <c r="K1380">
        <v>0</v>
      </c>
      <c r="L1380">
        <v>0</v>
      </c>
      <c r="M1380">
        <v>204</v>
      </c>
      <c r="N1380">
        <v>1</v>
      </c>
      <c r="O1380">
        <v>0</v>
      </c>
      <c r="P1380">
        <v>0</v>
      </c>
      <c r="Q1380">
        <v>0</v>
      </c>
      <c r="R1380">
        <v>0</v>
      </c>
      <c r="U1380" t="str">
        <f>Tabelle2[[#This Row],[Kundenhierarchie 1]]&amp;Tabelle2[[#This Row],[Händler]]&amp;Tabelle2[[#This Row],[Kategorie]]&amp;Tabelle2[[#This Row],[Gruppe]]&amp;Tabelle2[[#This Row],[Name]]</f>
        <v>Markant Services International GmbHBünting (ZL)DressingDressing  500mlKühne Dressing Balsamico  0,5l</v>
      </c>
    </row>
    <row r="1381" spans="1:21">
      <c r="A1381" t="s">
        <v>36</v>
      </c>
      <c r="B1381" t="s">
        <v>39</v>
      </c>
      <c r="C1381" t="s">
        <v>10</v>
      </c>
      <c r="D1381" t="s">
        <v>157</v>
      </c>
      <c r="E1381" t="s">
        <v>161</v>
      </c>
      <c r="F1381">
        <v>13</v>
      </c>
      <c r="G1381" t="s">
        <v>63</v>
      </c>
      <c r="H1381">
        <v>0</v>
      </c>
      <c r="I1381">
        <v>0</v>
      </c>
      <c r="J1381">
        <v>0</v>
      </c>
      <c r="K1381">
        <v>0</v>
      </c>
      <c r="L1381">
        <v>0</v>
      </c>
      <c r="M1381">
        <v>204</v>
      </c>
      <c r="N1381">
        <v>1</v>
      </c>
      <c r="O1381">
        <v>0</v>
      </c>
      <c r="P1381">
        <v>0</v>
      </c>
      <c r="Q1381">
        <v>0</v>
      </c>
      <c r="R1381">
        <v>0</v>
      </c>
      <c r="U1381" t="str">
        <f>Tabelle2[[#This Row],[Kundenhierarchie 1]]&amp;Tabelle2[[#This Row],[Händler]]&amp;Tabelle2[[#This Row],[Kategorie]]&amp;Tabelle2[[#This Row],[Gruppe]]&amp;Tabelle2[[#This Row],[Name]]</f>
        <v>Markant Services International GmbHBünting (ZL)DressingDressing  500mlKühne Dressing Caesar 0,5l</v>
      </c>
    </row>
    <row r="1382" spans="1:21">
      <c r="A1382" t="s">
        <v>36</v>
      </c>
      <c r="B1382" t="s">
        <v>39</v>
      </c>
      <c r="C1382" t="s">
        <v>10</v>
      </c>
      <c r="D1382" t="s">
        <v>157</v>
      </c>
      <c r="E1382" t="s">
        <v>135</v>
      </c>
      <c r="F1382">
        <v>10</v>
      </c>
      <c r="G1382" t="s">
        <v>51</v>
      </c>
      <c r="H1382">
        <v>1</v>
      </c>
      <c r="I1382">
        <v>0.99145299145299148</v>
      </c>
      <c r="J1382">
        <v>0</v>
      </c>
      <c r="K1382">
        <v>0</v>
      </c>
      <c r="L1382">
        <v>204</v>
      </c>
      <c r="M1382">
        <v>204</v>
      </c>
      <c r="N1382">
        <v>117</v>
      </c>
      <c r="O1382">
        <v>116</v>
      </c>
      <c r="P1382">
        <v>0</v>
      </c>
      <c r="Q1382">
        <v>0</v>
      </c>
      <c r="R1382">
        <v>0</v>
      </c>
      <c r="U1382" t="str">
        <f>Tabelle2[[#This Row],[Kundenhierarchie 1]]&amp;Tabelle2[[#This Row],[Händler]]&amp;Tabelle2[[#This Row],[Kategorie]]&amp;Tabelle2[[#This Row],[Gruppe]]&amp;Tabelle2[[#This Row],[Name]]</f>
        <v>Markant Services International GmbHBünting (ZL)DressingDressing  500mlKühne Dressing French  0,5l</v>
      </c>
    </row>
    <row r="1383" spans="1:21">
      <c r="A1383" t="s">
        <v>36</v>
      </c>
      <c r="B1383" t="s">
        <v>39</v>
      </c>
      <c r="C1383" t="s">
        <v>10</v>
      </c>
      <c r="D1383" t="s">
        <v>157</v>
      </c>
      <c r="E1383" t="s">
        <v>162</v>
      </c>
      <c r="F1383">
        <v>16</v>
      </c>
      <c r="G1383" t="s">
        <v>63</v>
      </c>
      <c r="H1383">
        <v>0</v>
      </c>
      <c r="I1383">
        <v>0</v>
      </c>
      <c r="J1383">
        <v>0</v>
      </c>
      <c r="K1383">
        <v>0</v>
      </c>
      <c r="L1383">
        <v>0</v>
      </c>
      <c r="M1383">
        <v>204</v>
      </c>
      <c r="N1383">
        <v>1</v>
      </c>
      <c r="O1383">
        <v>0</v>
      </c>
      <c r="P1383">
        <v>0</v>
      </c>
      <c r="Q1383">
        <v>0</v>
      </c>
      <c r="R1383">
        <v>0</v>
      </c>
      <c r="U1383" t="str">
        <f>Tabelle2[[#This Row],[Kundenhierarchie 1]]&amp;Tabelle2[[#This Row],[Händler]]&amp;Tabelle2[[#This Row],[Kategorie]]&amp;Tabelle2[[#This Row],[Gruppe]]&amp;Tabelle2[[#This Row],[Name]]</f>
        <v>Markant Services International GmbHBünting (ZL)DressingDressing  500mlKühne Dressing Gartenkräuter  0,5l</v>
      </c>
    </row>
    <row r="1384" spans="1:21">
      <c r="A1384" t="s">
        <v>36</v>
      </c>
      <c r="B1384" t="s">
        <v>39</v>
      </c>
      <c r="C1384" t="s">
        <v>10</v>
      </c>
      <c r="D1384" t="s">
        <v>157</v>
      </c>
      <c r="E1384" t="s">
        <v>134</v>
      </c>
      <c r="F1384">
        <v>5</v>
      </c>
      <c r="G1384" t="s">
        <v>51</v>
      </c>
      <c r="H1384">
        <v>1</v>
      </c>
      <c r="I1384">
        <v>0.95726495726495731</v>
      </c>
      <c r="J1384">
        <v>0</v>
      </c>
      <c r="K1384">
        <v>0</v>
      </c>
      <c r="L1384">
        <v>204</v>
      </c>
      <c r="M1384">
        <v>204</v>
      </c>
      <c r="N1384">
        <v>117</v>
      </c>
      <c r="O1384">
        <v>112</v>
      </c>
      <c r="P1384">
        <v>0</v>
      </c>
      <c r="Q1384">
        <v>0</v>
      </c>
      <c r="R1384">
        <v>0</v>
      </c>
      <c r="U1384" t="str">
        <f>Tabelle2[[#This Row],[Kundenhierarchie 1]]&amp;Tabelle2[[#This Row],[Händler]]&amp;Tabelle2[[#This Row],[Kategorie]]&amp;Tabelle2[[#This Row],[Gruppe]]&amp;Tabelle2[[#This Row],[Name]]</f>
        <v>Markant Services International GmbHBünting (ZL)DressingDressing  500mlKühne Dressing Jogh.-Kräuter leicht 0,5l</v>
      </c>
    </row>
    <row r="1385" spans="1:21">
      <c r="A1385" t="s">
        <v>36</v>
      </c>
      <c r="B1385" t="s">
        <v>39</v>
      </c>
      <c r="C1385" t="s">
        <v>10</v>
      </c>
      <c r="D1385" t="s">
        <v>157</v>
      </c>
      <c r="E1385" t="s">
        <v>132</v>
      </c>
      <c r="F1385">
        <v>1</v>
      </c>
      <c r="G1385" t="s">
        <v>51</v>
      </c>
      <c r="H1385">
        <v>1</v>
      </c>
      <c r="I1385">
        <v>0.99145299145299148</v>
      </c>
      <c r="J1385">
        <v>0</v>
      </c>
      <c r="K1385">
        <v>0</v>
      </c>
      <c r="L1385">
        <v>204</v>
      </c>
      <c r="M1385">
        <v>204</v>
      </c>
      <c r="N1385">
        <v>117</v>
      </c>
      <c r="O1385">
        <v>116</v>
      </c>
      <c r="P1385">
        <v>0</v>
      </c>
      <c r="Q1385">
        <v>0</v>
      </c>
      <c r="R1385">
        <v>0</v>
      </c>
      <c r="U1385" t="str">
        <f>Tabelle2[[#This Row],[Kundenhierarchie 1]]&amp;Tabelle2[[#This Row],[Händler]]&amp;Tabelle2[[#This Row],[Kategorie]]&amp;Tabelle2[[#This Row],[Gruppe]]&amp;Tabelle2[[#This Row],[Name]]</f>
        <v>Markant Services International GmbHBünting (ZL)DressingDressing  500mlKühne Dressing Joghurt  0,5l</v>
      </c>
    </row>
    <row r="1386" spans="1:21">
      <c r="A1386" t="s">
        <v>36</v>
      </c>
      <c r="B1386" t="s">
        <v>39</v>
      </c>
      <c r="C1386" t="s">
        <v>10</v>
      </c>
      <c r="D1386" t="s">
        <v>157</v>
      </c>
      <c r="E1386" t="s">
        <v>133</v>
      </c>
      <c r="F1386">
        <v>2</v>
      </c>
      <c r="G1386" t="s">
        <v>51</v>
      </c>
      <c r="H1386">
        <v>1</v>
      </c>
      <c r="I1386">
        <v>0.99145299145299148</v>
      </c>
      <c r="J1386">
        <v>0</v>
      </c>
      <c r="K1386">
        <v>0</v>
      </c>
      <c r="L1386">
        <v>204</v>
      </c>
      <c r="M1386">
        <v>204</v>
      </c>
      <c r="N1386">
        <v>117</v>
      </c>
      <c r="O1386">
        <v>116</v>
      </c>
      <c r="P1386">
        <v>0</v>
      </c>
      <c r="Q1386">
        <v>0</v>
      </c>
      <c r="R1386">
        <v>0</v>
      </c>
      <c r="U1386" t="str">
        <f>Tabelle2[[#This Row],[Kundenhierarchie 1]]&amp;Tabelle2[[#This Row],[Händler]]&amp;Tabelle2[[#This Row],[Kategorie]]&amp;Tabelle2[[#This Row],[Gruppe]]&amp;Tabelle2[[#This Row],[Name]]</f>
        <v>Markant Services International GmbHBünting (ZL)DressingDressing  500mlKühne Dressing Kräuterwürzig  0,5l</v>
      </c>
    </row>
    <row r="1387" spans="1:21">
      <c r="A1387" t="s">
        <v>36</v>
      </c>
      <c r="B1387" t="s">
        <v>39</v>
      </c>
      <c r="C1387" t="s">
        <v>10</v>
      </c>
      <c r="D1387" t="s">
        <v>163</v>
      </c>
      <c r="E1387" t="s">
        <v>164</v>
      </c>
      <c r="F1387">
        <v>26</v>
      </c>
      <c r="G1387" t="s">
        <v>74</v>
      </c>
      <c r="H1387">
        <v>0</v>
      </c>
      <c r="I1387">
        <v>0</v>
      </c>
      <c r="J1387">
        <v>0</v>
      </c>
      <c r="K1387">
        <v>0</v>
      </c>
      <c r="L1387">
        <v>0</v>
      </c>
      <c r="M1387">
        <v>204</v>
      </c>
      <c r="N1387">
        <v>1</v>
      </c>
      <c r="O1387">
        <v>0</v>
      </c>
      <c r="P1387">
        <v>0</v>
      </c>
      <c r="Q1387">
        <v>0</v>
      </c>
      <c r="R1387">
        <v>0</v>
      </c>
      <c r="U1387" t="str">
        <f>Tabelle2[[#This Row],[Kundenhierarchie 1]]&amp;Tabelle2[[#This Row],[Händler]]&amp;Tabelle2[[#This Row],[Kategorie]]&amp;Tabelle2[[#This Row],[Gruppe]]&amp;Tabelle2[[#This Row],[Name]]</f>
        <v>Markant Services International GmbHBünting (ZL)DressingDressing 1lKühne Dressing 1000 Islands, 1l Fl.</v>
      </c>
    </row>
    <row r="1388" spans="1:21">
      <c r="A1388" t="s">
        <v>36</v>
      </c>
      <c r="B1388" t="s">
        <v>39</v>
      </c>
      <c r="C1388" t="s">
        <v>10</v>
      </c>
      <c r="D1388" t="s">
        <v>163</v>
      </c>
      <c r="E1388" t="s">
        <v>165</v>
      </c>
      <c r="F1388">
        <v>27</v>
      </c>
      <c r="G1388" t="s">
        <v>74</v>
      </c>
      <c r="H1388">
        <v>0</v>
      </c>
      <c r="I1388">
        <v>0</v>
      </c>
      <c r="J1388">
        <v>0</v>
      </c>
      <c r="K1388">
        <v>0</v>
      </c>
      <c r="L1388">
        <v>0</v>
      </c>
      <c r="M1388">
        <v>204</v>
      </c>
      <c r="N1388">
        <v>1</v>
      </c>
      <c r="O1388">
        <v>0</v>
      </c>
      <c r="P1388">
        <v>0</v>
      </c>
      <c r="Q1388">
        <v>0</v>
      </c>
      <c r="R1388">
        <v>0</v>
      </c>
      <c r="U1388" t="str">
        <f>Tabelle2[[#This Row],[Kundenhierarchie 1]]&amp;Tabelle2[[#This Row],[Händler]]&amp;Tabelle2[[#This Row],[Kategorie]]&amp;Tabelle2[[#This Row],[Gruppe]]&amp;Tabelle2[[#This Row],[Name]]</f>
        <v>Markant Services International GmbHBünting (ZL)DressingDressing 1lKühne Dressing Balsamico, 1l Fl.</v>
      </c>
    </row>
    <row r="1389" spans="1:21">
      <c r="A1389" t="s">
        <v>36</v>
      </c>
      <c r="B1389" t="s">
        <v>39</v>
      </c>
      <c r="C1389" t="s">
        <v>10</v>
      </c>
      <c r="D1389" t="s">
        <v>163</v>
      </c>
      <c r="E1389" t="s">
        <v>166</v>
      </c>
      <c r="F1389">
        <v>25</v>
      </c>
      <c r="G1389" t="s">
        <v>74</v>
      </c>
      <c r="H1389">
        <v>0</v>
      </c>
      <c r="I1389">
        <v>0</v>
      </c>
      <c r="J1389">
        <v>0</v>
      </c>
      <c r="K1389">
        <v>0</v>
      </c>
      <c r="L1389">
        <v>0</v>
      </c>
      <c r="M1389">
        <v>204</v>
      </c>
      <c r="N1389">
        <v>1</v>
      </c>
      <c r="O1389">
        <v>0</v>
      </c>
      <c r="P1389">
        <v>0</v>
      </c>
      <c r="Q1389">
        <v>0</v>
      </c>
      <c r="R1389">
        <v>0</v>
      </c>
      <c r="U1389" t="str">
        <f>Tabelle2[[#This Row],[Kundenhierarchie 1]]&amp;Tabelle2[[#This Row],[Händler]]&amp;Tabelle2[[#This Row],[Kategorie]]&amp;Tabelle2[[#This Row],[Gruppe]]&amp;Tabelle2[[#This Row],[Name]]</f>
        <v>Markant Services International GmbHBünting (ZL)DressingDressing 1lKühne Dressing French  1l Fl.</v>
      </c>
    </row>
    <row r="1390" spans="1:21">
      <c r="A1390" t="s">
        <v>36</v>
      </c>
      <c r="B1390" t="s">
        <v>39</v>
      </c>
      <c r="C1390" t="s">
        <v>10</v>
      </c>
      <c r="D1390" t="s">
        <v>163</v>
      </c>
      <c r="E1390" t="s">
        <v>167</v>
      </c>
      <c r="F1390">
        <v>23</v>
      </c>
      <c r="G1390" t="s">
        <v>74</v>
      </c>
      <c r="H1390">
        <v>0</v>
      </c>
      <c r="I1390">
        <v>0</v>
      </c>
      <c r="J1390">
        <v>0</v>
      </c>
      <c r="K1390">
        <v>0</v>
      </c>
      <c r="L1390">
        <v>0</v>
      </c>
      <c r="M1390">
        <v>204</v>
      </c>
      <c r="N1390">
        <v>1</v>
      </c>
      <c r="O1390">
        <v>0</v>
      </c>
      <c r="P1390">
        <v>0</v>
      </c>
      <c r="Q1390">
        <v>0</v>
      </c>
      <c r="R1390">
        <v>0</v>
      </c>
      <c r="U1390" t="str">
        <f>Tabelle2[[#This Row],[Kundenhierarchie 1]]&amp;Tabelle2[[#This Row],[Händler]]&amp;Tabelle2[[#This Row],[Kategorie]]&amp;Tabelle2[[#This Row],[Gruppe]]&amp;Tabelle2[[#This Row],[Name]]</f>
        <v>Markant Services International GmbHBünting (ZL)DressingDressing 1lKühne Dressing Jogh.-Kräuter leicht, 1l</v>
      </c>
    </row>
    <row r="1391" spans="1:21">
      <c r="A1391" t="s">
        <v>36</v>
      </c>
      <c r="B1391" t="s">
        <v>39</v>
      </c>
      <c r="C1391" t="s">
        <v>10</v>
      </c>
      <c r="D1391" t="s">
        <v>163</v>
      </c>
      <c r="E1391" t="s">
        <v>168</v>
      </c>
      <c r="F1391">
        <v>17</v>
      </c>
      <c r="G1391" t="s">
        <v>63</v>
      </c>
      <c r="H1391">
        <v>0</v>
      </c>
      <c r="I1391">
        <v>0</v>
      </c>
      <c r="J1391">
        <v>0</v>
      </c>
      <c r="K1391">
        <v>0</v>
      </c>
      <c r="L1391">
        <v>0</v>
      </c>
      <c r="M1391">
        <v>204</v>
      </c>
      <c r="N1391">
        <v>1</v>
      </c>
      <c r="O1391">
        <v>0</v>
      </c>
      <c r="P1391">
        <v>0</v>
      </c>
      <c r="Q1391">
        <v>0</v>
      </c>
      <c r="R1391">
        <v>0</v>
      </c>
      <c r="U1391" t="str">
        <f>Tabelle2[[#This Row],[Kundenhierarchie 1]]&amp;Tabelle2[[#This Row],[Händler]]&amp;Tabelle2[[#This Row],[Kategorie]]&amp;Tabelle2[[#This Row],[Gruppe]]&amp;Tabelle2[[#This Row],[Name]]</f>
        <v>Markant Services International GmbHBünting (ZL)DressingDressing 1lKühne Dressing Joghurt  1l Fl.</v>
      </c>
    </row>
    <row r="1392" spans="1:21">
      <c r="A1392" t="s">
        <v>36</v>
      </c>
      <c r="B1392" t="s">
        <v>39</v>
      </c>
      <c r="C1392" t="s">
        <v>10</v>
      </c>
      <c r="D1392" t="s">
        <v>163</v>
      </c>
      <c r="E1392" t="s">
        <v>169</v>
      </c>
      <c r="F1392">
        <v>21</v>
      </c>
      <c r="G1392" t="s">
        <v>74</v>
      </c>
      <c r="H1392">
        <v>0</v>
      </c>
      <c r="I1392">
        <v>0</v>
      </c>
      <c r="J1392">
        <v>0</v>
      </c>
      <c r="K1392">
        <v>0</v>
      </c>
      <c r="L1392">
        <v>0</v>
      </c>
      <c r="M1392">
        <v>204</v>
      </c>
      <c r="N1392">
        <v>1</v>
      </c>
      <c r="O1392">
        <v>0</v>
      </c>
      <c r="P1392">
        <v>0</v>
      </c>
      <c r="Q1392">
        <v>0</v>
      </c>
      <c r="R1392">
        <v>0</v>
      </c>
      <c r="U1392" t="str">
        <f>Tabelle2[[#This Row],[Kundenhierarchie 1]]&amp;Tabelle2[[#This Row],[Händler]]&amp;Tabelle2[[#This Row],[Kategorie]]&amp;Tabelle2[[#This Row],[Gruppe]]&amp;Tabelle2[[#This Row],[Name]]</f>
        <v>Markant Services International GmbHBünting (ZL)DressingDressing 1lKühne Dressing Kräuterwürzig  1l Fl.</v>
      </c>
    </row>
    <row r="1393" spans="1:21">
      <c r="A1393" t="s">
        <v>36</v>
      </c>
      <c r="B1393" t="s">
        <v>39</v>
      </c>
      <c r="C1393" t="s">
        <v>10</v>
      </c>
      <c r="D1393" t="s">
        <v>170</v>
      </c>
      <c r="E1393" t="s">
        <v>172</v>
      </c>
      <c r="F1393">
        <v>9</v>
      </c>
      <c r="G1393" t="s">
        <v>51</v>
      </c>
      <c r="H1393">
        <v>1</v>
      </c>
      <c r="I1393">
        <v>0.96581196581196582</v>
      </c>
      <c r="J1393">
        <v>0</v>
      </c>
      <c r="K1393">
        <v>0</v>
      </c>
      <c r="L1393">
        <v>204</v>
      </c>
      <c r="M1393">
        <v>204</v>
      </c>
      <c r="N1393">
        <v>117</v>
      </c>
      <c r="O1393">
        <v>113</v>
      </c>
      <c r="P1393">
        <v>0</v>
      </c>
      <c r="Q1393">
        <v>0</v>
      </c>
      <c r="R1393">
        <v>0</v>
      </c>
      <c r="U1393" t="str">
        <f>Tabelle2[[#This Row],[Kundenhierarchie 1]]&amp;Tabelle2[[#This Row],[Händler]]&amp;Tabelle2[[#This Row],[Kategorie]]&amp;Tabelle2[[#This Row],[Gruppe]]&amp;Tabelle2[[#This Row],[Name]]</f>
        <v>Markant Services International GmbHBünting (ZL)DressingDressing 250mlKühne Dressing Jogh.&amp;Gartenkräuter,250ml</v>
      </c>
    </row>
    <row r="1394" spans="1:21">
      <c r="A1394" t="s">
        <v>36</v>
      </c>
      <c r="B1394" t="s">
        <v>39</v>
      </c>
      <c r="C1394" t="s">
        <v>10</v>
      </c>
      <c r="D1394" t="s">
        <v>170</v>
      </c>
      <c r="E1394" t="s">
        <v>173</v>
      </c>
      <c r="F1394">
        <v>22</v>
      </c>
      <c r="G1394" t="s">
        <v>74</v>
      </c>
      <c r="H1394">
        <v>0</v>
      </c>
      <c r="I1394">
        <v>0</v>
      </c>
      <c r="J1394">
        <v>0</v>
      </c>
      <c r="K1394">
        <v>0</v>
      </c>
      <c r="L1394">
        <v>0</v>
      </c>
      <c r="M1394">
        <v>204</v>
      </c>
      <c r="N1394">
        <v>1</v>
      </c>
      <c r="O1394">
        <v>0</v>
      </c>
      <c r="P1394">
        <v>0</v>
      </c>
      <c r="Q1394">
        <v>0</v>
      </c>
      <c r="R1394">
        <v>0</v>
      </c>
      <c r="U1394" t="str">
        <f>Tabelle2[[#This Row],[Kundenhierarchie 1]]&amp;Tabelle2[[#This Row],[Händler]]&amp;Tabelle2[[#This Row],[Kategorie]]&amp;Tabelle2[[#This Row],[Gruppe]]&amp;Tabelle2[[#This Row],[Name]]</f>
        <v>Markant Services International GmbHBünting (ZL)DressingDressing 250mlKühne Dressing Joghurt &amp; Dill, 250ml Fl.</v>
      </c>
    </row>
    <row r="1395" spans="1:21">
      <c r="A1395" t="s">
        <v>36</v>
      </c>
      <c r="B1395" t="s">
        <v>39</v>
      </c>
      <c r="C1395" t="s">
        <v>10</v>
      </c>
      <c r="D1395" t="s">
        <v>170</v>
      </c>
      <c r="E1395" t="s">
        <v>174</v>
      </c>
      <c r="F1395">
        <v>20</v>
      </c>
      <c r="G1395" t="s">
        <v>63</v>
      </c>
      <c r="H1395">
        <v>0</v>
      </c>
      <c r="I1395">
        <v>0</v>
      </c>
      <c r="J1395">
        <v>0</v>
      </c>
      <c r="K1395">
        <v>0</v>
      </c>
      <c r="L1395">
        <v>0</v>
      </c>
      <c r="M1395">
        <v>204</v>
      </c>
      <c r="N1395">
        <v>1</v>
      </c>
      <c r="O1395">
        <v>0</v>
      </c>
      <c r="P1395">
        <v>0</v>
      </c>
      <c r="Q1395">
        <v>0</v>
      </c>
      <c r="R1395">
        <v>0</v>
      </c>
      <c r="U1395" t="str">
        <f>Tabelle2[[#This Row],[Kundenhierarchie 1]]&amp;Tabelle2[[#This Row],[Händler]]&amp;Tabelle2[[#This Row],[Kategorie]]&amp;Tabelle2[[#This Row],[Gruppe]]&amp;Tabelle2[[#This Row],[Name]]</f>
        <v>Markant Services International GmbHBünting (ZL)DressingDressing 250mlKühne Dressing Joghurt &amp; Knoblauch,250ml</v>
      </c>
    </row>
    <row r="1396" spans="1:21">
      <c r="A1396" t="s">
        <v>36</v>
      </c>
      <c r="B1396" t="s">
        <v>39</v>
      </c>
      <c r="C1396" t="s">
        <v>10</v>
      </c>
      <c r="D1396" t="s">
        <v>170</v>
      </c>
      <c r="E1396" t="s">
        <v>175</v>
      </c>
      <c r="F1396">
        <v>99</v>
      </c>
      <c r="G1396" t="s">
        <v>74</v>
      </c>
      <c r="H1396">
        <v>0</v>
      </c>
      <c r="I1396">
        <v>0</v>
      </c>
      <c r="J1396">
        <v>0</v>
      </c>
      <c r="K1396">
        <v>0</v>
      </c>
      <c r="L1396">
        <v>0</v>
      </c>
      <c r="M1396">
        <v>204</v>
      </c>
      <c r="N1396">
        <v>1</v>
      </c>
      <c r="O1396">
        <v>0</v>
      </c>
      <c r="P1396">
        <v>0</v>
      </c>
      <c r="Q1396">
        <v>0</v>
      </c>
      <c r="R1396">
        <v>0</v>
      </c>
      <c r="U1396" t="str">
        <f>Tabelle2[[#This Row],[Kundenhierarchie 1]]&amp;Tabelle2[[#This Row],[Händler]]&amp;Tabelle2[[#This Row],[Kategorie]]&amp;Tabelle2[[#This Row],[Gruppe]]&amp;Tabelle2[[#This Row],[Name]]</f>
        <v>Markant Services International GmbHBünting (ZL)DressingDressing 250mlKühne Dressing Sylter Art, 250ml</v>
      </c>
    </row>
    <row r="1397" spans="1:21">
      <c r="A1397" t="s">
        <v>36</v>
      </c>
      <c r="B1397" t="s">
        <v>39</v>
      </c>
      <c r="C1397" t="s">
        <v>10</v>
      </c>
      <c r="D1397" t="s">
        <v>177</v>
      </c>
      <c r="E1397" t="s">
        <v>176</v>
      </c>
      <c r="F1397">
        <v>24</v>
      </c>
      <c r="G1397" t="s">
        <v>74</v>
      </c>
      <c r="H1397">
        <v>0.14215686274509803</v>
      </c>
      <c r="I1397">
        <v>0</v>
      </c>
      <c r="J1397">
        <v>0</v>
      </c>
      <c r="K1397">
        <v>0</v>
      </c>
      <c r="L1397">
        <v>29</v>
      </c>
      <c r="M1397">
        <v>204</v>
      </c>
      <c r="N1397">
        <v>6</v>
      </c>
      <c r="O1397">
        <v>0</v>
      </c>
      <c r="P1397">
        <v>0</v>
      </c>
      <c r="Q1397">
        <v>0</v>
      </c>
      <c r="R1397">
        <v>0</v>
      </c>
      <c r="U1397" t="str">
        <f>Tabelle2[[#This Row],[Kundenhierarchie 1]]&amp;Tabelle2[[#This Row],[Händler]]&amp;Tabelle2[[#This Row],[Kategorie]]&amp;Tabelle2[[#This Row],[Gruppe]]&amp;Tabelle2[[#This Row],[Name]]</f>
        <v>Markant Services International GmbHBünting (ZL)DressingDressing Enjoy 300mlCK Enjoy Balsamico Bianco Vinaigr.,300ml</v>
      </c>
    </row>
    <row r="1398" spans="1:21">
      <c r="A1398" t="s">
        <v>36</v>
      </c>
      <c r="B1398" t="s">
        <v>39</v>
      </c>
      <c r="C1398" t="s">
        <v>10</v>
      </c>
      <c r="D1398" t="s">
        <v>177</v>
      </c>
      <c r="E1398" t="s">
        <v>178</v>
      </c>
      <c r="F1398">
        <v>8</v>
      </c>
      <c r="G1398" t="s">
        <v>51</v>
      </c>
      <c r="H1398">
        <v>0.85784313725490191</v>
      </c>
      <c r="I1398">
        <v>0.99122807017543857</v>
      </c>
      <c r="J1398">
        <v>0</v>
      </c>
      <c r="K1398">
        <v>0</v>
      </c>
      <c r="L1398">
        <v>175</v>
      </c>
      <c r="M1398">
        <v>204</v>
      </c>
      <c r="N1398">
        <v>114</v>
      </c>
      <c r="O1398">
        <v>113</v>
      </c>
      <c r="P1398">
        <v>0</v>
      </c>
      <c r="Q1398">
        <v>0</v>
      </c>
      <c r="R1398">
        <v>0</v>
      </c>
      <c r="U1398" t="str">
        <f>Tabelle2[[#This Row],[Kundenhierarchie 1]]&amp;Tabelle2[[#This Row],[Händler]]&amp;Tabelle2[[#This Row],[Kategorie]]&amp;Tabelle2[[#This Row],[Gruppe]]&amp;Tabelle2[[#This Row],[Name]]</f>
        <v>Markant Services International GmbHBünting (ZL)DressingDressing Enjoy 300mlCK Enjoy Balsamico Vinaigrette, 300ml</v>
      </c>
    </row>
    <row r="1399" spans="1:21">
      <c r="A1399" t="s">
        <v>36</v>
      </c>
      <c r="B1399" t="s">
        <v>39</v>
      </c>
      <c r="C1399" t="s">
        <v>10</v>
      </c>
      <c r="D1399" t="s">
        <v>177</v>
      </c>
      <c r="E1399" t="s">
        <v>179</v>
      </c>
      <c r="F1399">
        <v>12</v>
      </c>
      <c r="G1399" t="s">
        <v>63</v>
      </c>
      <c r="H1399">
        <v>1</v>
      </c>
      <c r="I1399">
        <v>0.98290598290598286</v>
      </c>
      <c r="J1399">
        <v>0</v>
      </c>
      <c r="K1399">
        <v>0</v>
      </c>
      <c r="L1399">
        <v>204</v>
      </c>
      <c r="M1399">
        <v>204</v>
      </c>
      <c r="N1399">
        <v>117</v>
      </c>
      <c r="O1399">
        <v>115</v>
      </c>
      <c r="P1399">
        <v>0</v>
      </c>
      <c r="Q1399">
        <v>0</v>
      </c>
      <c r="R1399">
        <v>0</v>
      </c>
      <c r="U1399" t="str">
        <f>Tabelle2[[#This Row],[Kundenhierarchie 1]]&amp;Tabelle2[[#This Row],[Händler]]&amp;Tabelle2[[#This Row],[Kategorie]]&amp;Tabelle2[[#This Row],[Gruppe]]&amp;Tabelle2[[#This Row],[Name]]</f>
        <v>Markant Services International GmbHBünting (ZL)DressingDressing Enjoy 300mlCK Enjoy Himbeer Vinaigrette, 300ml</v>
      </c>
    </row>
    <row r="1400" spans="1:21">
      <c r="A1400" t="s">
        <v>36</v>
      </c>
      <c r="B1400" t="s">
        <v>39</v>
      </c>
      <c r="C1400" t="s">
        <v>10</v>
      </c>
      <c r="D1400" t="s">
        <v>181</v>
      </c>
      <c r="E1400" t="s">
        <v>180</v>
      </c>
      <c r="F1400">
        <v>7</v>
      </c>
      <c r="G1400" t="s">
        <v>51</v>
      </c>
      <c r="H1400">
        <v>0</v>
      </c>
      <c r="I1400">
        <v>0</v>
      </c>
      <c r="J1400">
        <v>0</v>
      </c>
      <c r="K1400">
        <v>0</v>
      </c>
      <c r="L1400">
        <v>0</v>
      </c>
      <c r="M1400">
        <v>204</v>
      </c>
      <c r="N1400">
        <v>1</v>
      </c>
      <c r="O1400">
        <v>0</v>
      </c>
      <c r="P1400">
        <v>0</v>
      </c>
      <c r="Q1400">
        <v>0</v>
      </c>
      <c r="R1400">
        <v>0</v>
      </c>
      <c r="U1400" t="str">
        <f>Tabelle2[[#This Row],[Kundenhierarchie 1]]&amp;Tabelle2[[#This Row],[Händler]]&amp;Tabelle2[[#This Row],[Kategorie]]&amp;Tabelle2[[#This Row],[Gruppe]]&amp;Tabelle2[[#This Row],[Name]]</f>
        <v>Markant Services International GmbHBünting (ZL)DressingDressing Natürlich Gut 250mlNat. GUT Haferdr. Frühlingskr.,250ml,6er</v>
      </c>
    </row>
    <row r="1401" spans="1:21">
      <c r="A1401" t="s">
        <v>36</v>
      </c>
      <c r="B1401" t="s">
        <v>39</v>
      </c>
      <c r="C1401" t="s">
        <v>10</v>
      </c>
      <c r="D1401" t="s">
        <v>181</v>
      </c>
      <c r="E1401" t="s">
        <v>182</v>
      </c>
      <c r="F1401">
        <v>11</v>
      </c>
      <c r="G1401" t="s">
        <v>51</v>
      </c>
      <c r="H1401">
        <v>0</v>
      </c>
      <c r="I1401">
        <v>0</v>
      </c>
      <c r="J1401">
        <v>0</v>
      </c>
      <c r="K1401">
        <v>0</v>
      </c>
      <c r="L1401">
        <v>0</v>
      </c>
      <c r="M1401">
        <v>204</v>
      </c>
      <c r="N1401">
        <v>1</v>
      </c>
      <c r="O1401">
        <v>0</v>
      </c>
      <c r="P1401">
        <v>0</v>
      </c>
      <c r="Q1401">
        <v>0</v>
      </c>
      <c r="R1401">
        <v>0</v>
      </c>
      <c r="U1401" t="str">
        <f>Tabelle2[[#This Row],[Kundenhierarchie 1]]&amp;Tabelle2[[#This Row],[Händler]]&amp;Tabelle2[[#This Row],[Kategorie]]&amp;Tabelle2[[#This Row],[Gruppe]]&amp;Tabelle2[[#This Row],[Name]]</f>
        <v>Markant Services International GmbHBünting (ZL)DressingDressing Natürlich Gut 250mlNat. GUT Haferdr. Sylter Art, 250ml, 6er</v>
      </c>
    </row>
    <row r="1402" spans="1:21">
      <c r="A1402" t="s">
        <v>36</v>
      </c>
      <c r="B1402" t="s">
        <v>39</v>
      </c>
      <c r="C1402" t="s">
        <v>10</v>
      </c>
      <c r="D1402" t="s">
        <v>181</v>
      </c>
      <c r="E1402" t="s">
        <v>183</v>
      </c>
      <c r="F1402">
        <v>14</v>
      </c>
      <c r="G1402" t="s">
        <v>63</v>
      </c>
      <c r="H1402">
        <v>1</v>
      </c>
      <c r="I1402">
        <v>0.98290598290598286</v>
      </c>
      <c r="J1402">
        <v>0</v>
      </c>
      <c r="K1402">
        <v>0</v>
      </c>
      <c r="L1402">
        <v>204</v>
      </c>
      <c r="M1402">
        <v>204</v>
      </c>
      <c r="N1402">
        <v>117</v>
      </c>
      <c r="O1402">
        <v>115</v>
      </c>
      <c r="P1402">
        <v>0</v>
      </c>
      <c r="Q1402">
        <v>0</v>
      </c>
      <c r="R1402">
        <v>0</v>
      </c>
      <c r="U1402" t="str">
        <f>Tabelle2[[#This Row],[Kundenhierarchie 1]]&amp;Tabelle2[[#This Row],[Händler]]&amp;Tabelle2[[#This Row],[Kategorie]]&amp;Tabelle2[[#This Row],[Gruppe]]&amp;Tabelle2[[#This Row],[Name]]</f>
        <v>Markant Services International GmbHBünting (ZL)DressingDressing Natürlich Gut 250mlNatürlich Gut Balsamico Granat.,6X250ml</v>
      </c>
    </row>
    <row r="1403" spans="1:21">
      <c r="A1403" t="s">
        <v>36</v>
      </c>
      <c r="B1403" t="s">
        <v>39</v>
      </c>
      <c r="C1403" t="s">
        <v>10</v>
      </c>
      <c r="D1403" t="s">
        <v>181</v>
      </c>
      <c r="E1403" t="s">
        <v>184</v>
      </c>
      <c r="F1403">
        <v>6</v>
      </c>
      <c r="G1403" t="s">
        <v>51</v>
      </c>
      <c r="H1403">
        <v>1</v>
      </c>
      <c r="I1403">
        <v>0.98290598290598286</v>
      </c>
      <c r="J1403">
        <v>0</v>
      </c>
      <c r="K1403">
        <v>0</v>
      </c>
      <c r="L1403">
        <v>204</v>
      </c>
      <c r="M1403">
        <v>204</v>
      </c>
      <c r="N1403">
        <v>117</v>
      </c>
      <c r="O1403">
        <v>115</v>
      </c>
      <c r="P1403">
        <v>0</v>
      </c>
      <c r="Q1403">
        <v>0</v>
      </c>
      <c r="R1403">
        <v>0</v>
      </c>
      <c r="U1403" t="str">
        <f>Tabelle2[[#This Row],[Kundenhierarchie 1]]&amp;Tabelle2[[#This Row],[Händler]]&amp;Tabelle2[[#This Row],[Kategorie]]&amp;Tabelle2[[#This Row],[Gruppe]]&amp;Tabelle2[[#This Row],[Name]]</f>
        <v>Markant Services International GmbHBünting (ZL)DressingDressing Natürlich Gut 250mlNatürlich Gut Honig Dijon Senf, 6X250ml</v>
      </c>
    </row>
    <row r="1404" spans="1:21">
      <c r="A1404" t="s">
        <v>36</v>
      </c>
      <c r="B1404" t="s">
        <v>39</v>
      </c>
      <c r="C1404" t="s">
        <v>10</v>
      </c>
      <c r="D1404" t="s">
        <v>181</v>
      </c>
      <c r="E1404" t="s">
        <v>185</v>
      </c>
      <c r="F1404">
        <v>4</v>
      </c>
      <c r="G1404" t="s">
        <v>51</v>
      </c>
      <c r="H1404">
        <v>1</v>
      </c>
      <c r="I1404">
        <v>0.98290598290598286</v>
      </c>
      <c r="J1404">
        <v>0</v>
      </c>
      <c r="K1404">
        <v>0</v>
      </c>
      <c r="L1404">
        <v>204</v>
      </c>
      <c r="M1404">
        <v>204</v>
      </c>
      <c r="N1404">
        <v>117</v>
      </c>
      <c r="O1404">
        <v>115</v>
      </c>
      <c r="P1404">
        <v>0</v>
      </c>
      <c r="Q1404">
        <v>0</v>
      </c>
      <c r="R1404">
        <v>0</v>
      </c>
      <c r="U1404" t="str">
        <f>Tabelle2[[#This Row],[Kundenhierarchie 1]]&amp;Tabelle2[[#This Row],[Händler]]&amp;Tabelle2[[#This Row],[Kategorie]]&amp;Tabelle2[[#This Row],[Gruppe]]&amp;Tabelle2[[#This Row],[Name]]</f>
        <v>Markant Services International GmbHBünting (ZL)DressingDressing Natürlich Gut 250mlNatürlich Gut Jogh. Wildkräuter, 6X250ml</v>
      </c>
    </row>
    <row r="1405" spans="1:21">
      <c r="A1405" t="s">
        <v>36</v>
      </c>
      <c r="B1405" t="s">
        <v>39</v>
      </c>
      <c r="C1405" t="s">
        <v>9</v>
      </c>
      <c r="D1405" t="s">
        <v>186</v>
      </c>
      <c r="E1405" t="s">
        <v>55</v>
      </c>
      <c r="F1405">
        <v>4</v>
      </c>
      <c r="G1405" t="s">
        <v>51</v>
      </c>
      <c r="H1405">
        <v>1</v>
      </c>
      <c r="I1405">
        <v>0.98290598290598286</v>
      </c>
      <c r="J1405">
        <v>0</v>
      </c>
      <c r="K1405">
        <v>0</v>
      </c>
      <c r="L1405">
        <v>204</v>
      </c>
      <c r="M1405">
        <v>204</v>
      </c>
      <c r="N1405">
        <v>117</v>
      </c>
      <c r="O1405">
        <v>115</v>
      </c>
      <c r="P1405">
        <v>0</v>
      </c>
      <c r="Q1405">
        <v>0</v>
      </c>
      <c r="R1405">
        <v>0</v>
      </c>
      <c r="U1405" t="str">
        <f>Tabelle2[[#This Row],[Kundenhierarchie 1]]&amp;Tabelle2[[#This Row],[Händler]]&amp;Tabelle2[[#This Row],[Kategorie]]&amp;Tabelle2[[#This Row],[Gruppe]]&amp;Tabelle2[[#This Row],[Name]]</f>
        <v>Markant Services International GmbHBünting (ZL)EssigBalsamissimo 215mlBalsamissimo Balsamico-Creme 215ml Fl.</v>
      </c>
    </row>
    <row r="1406" spans="1:21">
      <c r="A1406" t="s">
        <v>36</v>
      </c>
      <c r="B1406" t="s">
        <v>39</v>
      </c>
      <c r="C1406" t="s">
        <v>9</v>
      </c>
      <c r="D1406" t="s">
        <v>186</v>
      </c>
      <c r="E1406" t="s">
        <v>83</v>
      </c>
      <c r="F1406">
        <v>30</v>
      </c>
      <c r="G1406" t="s">
        <v>74</v>
      </c>
      <c r="H1406">
        <v>0</v>
      </c>
      <c r="I1406">
        <v>0</v>
      </c>
      <c r="J1406">
        <v>0</v>
      </c>
      <c r="K1406">
        <v>0</v>
      </c>
      <c r="L1406">
        <v>0</v>
      </c>
      <c r="M1406">
        <v>204</v>
      </c>
      <c r="N1406">
        <v>1</v>
      </c>
      <c r="O1406">
        <v>0</v>
      </c>
      <c r="P1406">
        <v>0</v>
      </c>
      <c r="Q1406">
        <v>0</v>
      </c>
      <c r="R1406">
        <v>0</v>
      </c>
      <c r="U1406" t="str">
        <f>Tabelle2[[#This Row],[Kundenhierarchie 1]]&amp;Tabelle2[[#This Row],[Händler]]&amp;Tabelle2[[#This Row],[Kategorie]]&amp;Tabelle2[[#This Row],[Gruppe]]&amp;Tabelle2[[#This Row],[Name]]</f>
        <v>Markant Services International GmbHBünting (ZL)EssigBalsamissimo 215mlBalsamissimo Basilikum, 215ml Fl.</v>
      </c>
    </row>
    <row r="1407" spans="1:21">
      <c r="A1407" t="s">
        <v>36</v>
      </c>
      <c r="B1407" t="s">
        <v>39</v>
      </c>
      <c r="C1407" t="s">
        <v>9</v>
      </c>
      <c r="D1407" t="s">
        <v>187</v>
      </c>
      <c r="E1407" t="s">
        <v>53</v>
      </c>
      <c r="F1407">
        <v>2</v>
      </c>
      <c r="G1407" t="s">
        <v>51</v>
      </c>
      <c r="H1407">
        <v>1</v>
      </c>
      <c r="I1407">
        <v>0.98290598290598286</v>
      </c>
      <c r="J1407">
        <v>0</v>
      </c>
      <c r="K1407">
        <v>0</v>
      </c>
      <c r="L1407">
        <v>204</v>
      </c>
      <c r="M1407">
        <v>204</v>
      </c>
      <c r="N1407">
        <v>117</v>
      </c>
      <c r="O1407">
        <v>115</v>
      </c>
      <c r="P1407">
        <v>0</v>
      </c>
      <c r="Q1407">
        <v>0</v>
      </c>
      <c r="R1407">
        <v>0</v>
      </c>
      <c r="U1407" t="str">
        <f>Tabelle2[[#This Row],[Kundenhierarchie 1]]&amp;Tabelle2[[#This Row],[Händler]]&amp;Tabelle2[[#This Row],[Kategorie]]&amp;Tabelle2[[#This Row],[Gruppe]]&amp;Tabelle2[[#This Row],[Name]]</f>
        <v>Markant Services International GmbHBünting (ZL)EssigEssig Balsamicos 0,5lKühne Aceto Bals. di Modena,0,5l Karaffe</v>
      </c>
    </row>
    <row r="1408" spans="1:21">
      <c r="A1408" t="s">
        <v>36</v>
      </c>
      <c r="B1408" t="s">
        <v>39</v>
      </c>
      <c r="C1408" t="s">
        <v>9</v>
      </c>
      <c r="D1408" t="s">
        <v>187</v>
      </c>
      <c r="E1408" t="s">
        <v>52</v>
      </c>
      <c r="F1408">
        <v>1</v>
      </c>
      <c r="G1408" t="s">
        <v>51</v>
      </c>
      <c r="H1408">
        <v>1</v>
      </c>
      <c r="I1408">
        <v>0.90598290598290598</v>
      </c>
      <c r="J1408">
        <v>0</v>
      </c>
      <c r="K1408">
        <v>0</v>
      </c>
      <c r="L1408">
        <v>204</v>
      </c>
      <c r="M1408">
        <v>204</v>
      </c>
      <c r="N1408">
        <v>117</v>
      </c>
      <c r="O1408">
        <v>106</v>
      </c>
      <c r="P1408">
        <v>0</v>
      </c>
      <c r="Q1408">
        <v>0</v>
      </c>
      <c r="R1408">
        <v>0</v>
      </c>
      <c r="U1408" t="str">
        <f>Tabelle2[[#This Row],[Kundenhierarchie 1]]&amp;Tabelle2[[#This Row],[Händler]]&amp;Tabelle2[[#This Row],[Kategorie]]&amp;Tabelle2[[#This Row],[Gruppe]]&amp;Tabelle2[[#This Row],[Name]]</f>
        <v>Markant Services International GmbHBünting (ZL)EssigEssig Balsamicos 0,5lKühne Condimento Bals. Bianco, 0,5l Kar.</v>
      </c>
    </row>
    <row r="1409" spans="1:21">
      <c r="A1409" t="s">
        <v>36</v>
      </c>
      <c r="B1409" t="s">
        <v>39</v>
      </c>
      <c r="C1409" t="s">
        <v>9</v>
      </c>
      <c r="D1409" t="s">
        <v>187</v>
      </c>
      <c r="E1409" t="s">
        <v>60</v>
      </c>
      <c r="F1409">
        <v>9</v>
      </c>
      <c r="G1409" t="s">
        <v>51</v>
      </c>
      <c r="H1409">
        <v>0</v>
      </c>
      <c r="I1409">
        <v>0</v>
      </c>
      <c r="J1409">
        <v>0</v>
      </c>
      <c r="K1409">
        <v>0</v>
      </c>
      <c r="L1409">
        <v>0</v>
      </c>
      <c r="M1409">
        <v>204</v>
      </c>
      <c r="N1409">
        <v>1</v>
      </c>
      <c r="O1409">
        <v>0</v>
      </c>
      <c r="P1409">
        <v>0</v>
      </c>
      <c r="Q1409">
        <v>0</v>
      </c>
      <c r="R1409">
        <v>0</v>
      </c>
      <c r="U1409" t="str">
        <f>Tabelle2[[#This Row],[Kundenhierarchie 1]]&amp;Tabelle2[[#This Row],[Händler]]&amp;Tabelle2[[#This Row],[Kategorie]]&amp;Tabelle2[[#This Row],[Gruppe]]&amp;Tabelle2[[#This Row],[Name]]</f>
        <v>Markant Services International GmbHBünting (ZL)EssigEssig Balsamicos 0,5lPrem. Aceto Balsamico di Modena, 6x500ml</v>
      </c>
    </row>
    <row r="1410" spans="1:21">
      <c r="A1410" t="s">
        <v>36</v>
      </c>
      <c r="B1410" t="s">
        <v>39</v>
      </c>
      <c r="C1410" t="s">
        <v>9</v>
      </c>
      <c r="D1410" t="s">
        <v>187</v>
      </c>
      <c r="E1410" t="s">
        <v>62</v>
      </c>
      <c r="F1410">
        <v>11</v>
      </c>
      <c r="G1410" t="s">
        <v>51</v>
      </c>
      <c r="H1410">
        <v>0</v>
      </c>
      <c r="I1410">
        <v>0</v>
      </c>
      <c r="J1410">
        <v>0</v>
      </c>
      <c r="K1410">
        <v>0</v>
      </c>
      <c r="L1410">
        <v>0</v>
      </c>
      <c r="M1410">
        <v>204</v>
      </c>
      <c r="N1410">
        <v>1</v>
      </c>
      <c r="O1410">
        <v>0</v>
      </c>
      <c r="P1410">
        <v>0</v>
      </c>
      <c r="Q1410">
        <v>0</v>
      </c>
      <c r="R1410">
        <v>0</v>
      </c>
      <c r="U1410" t="str">
        <f>Tabelle2[[#This Row],[Kundenhierarchie 1]]&amp;Tabelle2[[#This Row],[Händler]]&amp;Tabelle2[[#This Row],[Kategorie]]&amp;Tabelle2[[#This Row],[Gruppe]]&amp;Tabelle2[[#This Row],[Name]]</f>
        <v>Markant Services International GmbHBünting (ZL)EssigEssig Balsamicos 0,5lPremium Condimento Bianco, 6x500ml</v>
      </c>
    </row>
    <row r="1411" spans="1:21">
      <c r="A1411" t="s">
        <v>36</v>
      </c>
      <c r="B1411" t="s">
        <v>39</v>
      </c>
      <c r="C1411" t="s">
        <v>9</v>
      </c>
      <c r="D1411" t="s">
        <v>188</v>
      </c>
      <c r="E1411" t="s">
        <v>68</v>
      </c>
      <c r="F1411">
        <v>16</v>
      </c>
      <c r="G1411" t="s">
        <v>63</v>
      </c>
      <c r="H1411">
        <v>0.88235294117647056</v>
      </c>
      <c r="I1411">
        <v>0.90598290598290598</v>
      </c>
      <c r="J1411">
        <v>0</v>
      </c>
      <c r="K1411">
        <v>0</v>
      </c>
      <c r="L1411">
        <v>180</v>
      </c>
      <c r="M1411">
        <v>204</v>
      </c>
      <c r="N1411">
        <v>117</v>
      </c>
      <c r="O1411">
        <v>106</v>
      </c>
      <c r="P1411">
        <v>0</v>
      </c>
      <c r="Q1411">
        <v>0</v>
      </c>
      <c r="R1411">
        <v>0</v>
      </c>
      <c r="U1411" t="str">
        <f>Tabelle2[[#This Row],[Kundenhierarchie 1]]&amp;Tabelle2[[#This Row],[Händler]]&amp;Tabelle2[[#This Row],[Kategorie]]&amp;Tabelle2[[#This Row],[Gruppe]]&amp;Tabelle2[[#This Row],[Name]]</f>
        <v>Markant Services International GmbHBünting (ZL)EssigEssig Balsamicos 100mlKühne Aceto Balsamico, 100ml Flasche</v>
      </c>
    </row>
    <row r="1412" spans="1:21">
      <c r="A1412" t="s">
        <v>36</v>
      </c>
      <c r="B1412" t="s">
        <v>39</v>
      </c>
      <c r="C1412" t="s">
        <v>9</v>
      </c>
      <c r="D1412" t="s">
        <v>188</v>
      </c>
      <c r="E1412" t="s">
        <v>69</v>
      </c>
      <c r="F1412">
        <v>17</v>
      </c>
      <c r="G1412" t="s">
        <v>63</v>
      </c>
      <c r="H1412">
        <v>0</v>
      </c>
      <c r="I1412">
        <v>0</v>
      </c>
      <c r="J1412">
        <v>0</v>
      </c>
      <c r="K1412">
        <v>0</v>
      </c>
      <c r="L1412">
        <v>0</v>
      </c>
      <c r="M1412">
        <v>204</v>
      </c>
      <c r="N1412">
        <v>1</v>
      </c>
      <c r="O1412">
        <v>0</v>
      </c>
      <c r="P1412">
        <v>0</v>
      </c>
      <c r="Q1412">
        <v>0</v>
      </c>
      <c r="R1412">
        <v>0</v>
      </c>
      <c r="U1412" t="str">
        <f>Tabelle2[[#This Row],[Kundenhierarchie 1]]&amp;Tabelle2[[#This Row],[Händler]]&amp;Tabelle2[[#This Row],[Kategorie]]&amp;Tabelle2[[#This Row],[Gruppe]]&amp;Tabelle2[[#This Row],[Name]]</f>
        <v>Markant Services International GmbHBünting (ZL)EssigEssig Balsamicos 100mlKühne Condim.Balsamico Bianco, 100ml Fl.</v>
      </c>
    </row>
    <row r="1413" spans="1:21">
      <c r="A1413" t="s">
        <v>36</v>
      </c>
      <c r="B1413" t="s">
        <v>39</v>
      </c>
      <c r="C1413" t="s">
        <v>9</v>
      </c>
      <c r="D1413" t="s">
        <v>189</v>
      </c>
      <c r="E1413" t="s">
        <v>88</v>
      </c>
      <c r="F1413">
        <v>35</v>
      </c>
      <c r="G1413" t="s">
        <v>74</v>
      </c>
      <c r="H1413">
        <v>0</v>
      </c>
      <c r="I1413">
        <v>0</v>
      </c>
      <c r="J1413">
        <v>0</v>
      </c>
      <c r="K1413">
        <v>0</v>
      </c>
      <c r="L1413">
        <v>0</v>
      </c>
      <c r="M1413">
        <v>204</v>
      </c>
      <c r="N1413">
        <v>1</v>
      </c>
      <c r="O1413">
        <v>0</v>
      </c>
      <c r="P1413">
        <v>0</v>
      </c>
      <c r="Q1413">
        <v>0</v>
      </c>
      <c r="R1413">
        <v>0</v>
      </c>
      <c r="U1413" t="str">
        <f>Tabelle2[[#This Row],[Kundenhierarchie 1]]&amp;Tabelle2[[#This Row],[Händler]]&amp;Tabelle2[[#This Row],[Kategorie]]&amp;Tabelle2[[#This Row],[Gruppe]]&amp;Tabelle2[[#This Row],[Name]]</f>
        <v>Markant Services International GmbHBünting (ZL)EssigEssig Balsamicos 250mlBio Aceto Balsamico di Modena 6%, 250ml</v>
      </c>
    </row>
    <row r="1414" spans="1:21">
      <c r="A1414" t="s">
        <v>36</v>
      </c>
      <c r="B1414" t="s">
        <v>39</v>
      </c>
      <c r="C1414" t="s">
        <v>9</v>
      </c>
      <c r="D1414" t="s">
        <v>189</v>
      </c>
      <c r="E1414" t="s">
        <v>86</v>
      </c>
      <c r="F1414">
        <v>33</v>
      </c>
      <c r="G1414" t="s">
        <v>74</v>
      </c>
      <c r="H1414">
        <v>0</v>
      </c>
      <c r="I1414">
        <v>0</v>
      </c>
      <c r="J1414">
        <v>0</v>
      </c>
      <c r="K1414">
        <v>0</v>
      </c>
      <c r="L1414">
        <v>0</v>
      </c>
      <c r="M1414">
        <v>204</v>
      </c>
      <c r="N1414">
        <v>1</v>
      </c>
      <c r="O1414">
        <v>0</v>
      </c>
      <c r="P1414">
        <v>0</v>
      </c>
      <c r="Q1414">
        <v>0</v>
      </c>
      <c r="R1414">
        <v>0</v>
      </c>
      <c r="U1414" t="str">
        <f>Tabelle2[[#This Row],[Kundenhierarchie 1]]&amp;Tabelle2[[#This Row],[Händler]]&amp;Tabelle2[[#This Row],[Kategorie]]&amp;Tabelle2[[#This Row],[Gruppe]]&amp;Tabelle2[[#This Row],[Name]]</f>
        <v>Markant Services International GmbHBünting (ZL)EssigEssig Balsamicos 250mlBio Condimento Balsamico Bianco 5%,250ml</v>
      </c>
    </row>
    <row r="1415" spans="1:21">
      <c r="A1415" t="s">
        <v>36</v>
      </c>
      <c r="B1415" t="s">
        <v>39</v>
      </c>
      <c r="C1415" t="s">
        <v>9</v>
      </c>
      <c r="D1415" t="s">
        <v>189</v>
      </c>
      <c r="E1415" t="s">
        <v>71</v>
      </c>
      <c r="F1415">
        <v>19</v>
      </c>
      <c r="G1415" t="s">
        <v>63</v>
      </c>
      <c r="H1415">
        <v>0.88235294117647056</v>
      </c>
      <c r="I1415">
        <v>0.98290598290598286</v>
      </c>
      <c r="J1415">
        <v>0</v>
      </c>
      <c r="K1415">
        <v>0</v>
      </c>
      <c r="L1415">
        <v>180</v>
      </c>
      <c r="M1415">
        <v>204</v>
      </c>
      <c r="N1415">
        <v>117</v>
      </c>
      <c r="O1415">
        <v>115</v>
      </c>
      <c r="P1415">
        <v>0</v>
      </c>
      <c r="Q1415">
        <v>0</v>
      </c>
      <c r="R1415">
        <v>0</v>
      </c>
      <c r="U1415" t="str">
        <f>Tabelle2[[#This Row],[Kundenhierarchie 1]]&amp;Tabelle2[[#This Row],[Händler]]&amp;Tabelle2[[#This Row],[Kategorie]]&amp;Tabelle2[[#This Row],[Gruppe]]&amp;Tabelle2[[#This Row],[Name]]</f>
        <v>Markant Services International GmbHBünting (ZL)EssigEssig Balsamicos 250mlKühne Aceto Balsamico di Modena, 250ml</v>
      </c>
    </row>
    <row r="1416" spans="1:21">
      <c r="A1416" t="s">
        <v>36</v>
      </c>
      <c r="B1416" t="s">
        <v>39</v>
      </c>
      <c r="C1416" t="s">
        <v>9</v>
      </c>
      <c r="D1416" t="s">
        <v>189</v>
      </c>
      <c r="E1416" t="s">
        <v>67</v>
      </c>
      <c r="F1416">
        <v>15</v>
      </c>
      <c r="G1416" t="s">
        <v>63</v>
      </c>
      <c r="H1416">
        <v>1</v>
      </c>
      <c r="I1416">
        <v>0.99145299145299148</v>
      </c>
      <c r="J1416">
        <v>0</v>
      </c>
      <c r="K1416">
        <v>0</v>
      </c>
      <c r="L1416">
        <v>204</v>
      </c>
      <c r="M1416">
        <v>204</v>
      </c>
      <c r="N1416">
        <v>117</v>
      </c>
      <c r="O1416">
        <v>116</v>
      </c>
      <c r="P1416">
        <v>0</v>
      </c>
      <c r="Q1416">
        <v>0</v>
      </c>
      <c r="R1416">
        <v>0</v>
      </c>
      <c r="U1416" t="str">
        <f>Tabelle2[[#This Row],[Kundenhierarchie 1]]&amp;Tabelle2[[#This Row],[Händler]]&amp;Tabelle2[[#This Row],[Kategorie]]&amp;Tabelle2[[#This Row],[Gruppe]]&amp;Tabelle2[[#This Row],[Name]]</f>
        <v>Markant Services International GmbHBünting (ZL)EssigEssig Balsamicos 250mlKühne Cond.Balsam. Bianco, 250ml Karaffe</v>
      </c>
    </row>
    <row r="1417" spans="1:21">
      <c r="A1417" t="s">
        <v>36</v>
      </c>
      <c r="B1417" t="s">
        <v>39</v>
      </c>
      <c r="C1417" t="s">
        <v>9</v>
      </c>
      <c r="D1417" t="s">
        <v>190</v>
      </c>
      <c r="E1417" t="s">
        <v>70</v>
      </c>
      <c r="F1417">
        <v>18</v>
      </c>
      <c r="G1417" t="s">
        <v>63</v>
      </c>
      <c r="H1417">
        <v>0.74019607843137258</v>
      </c>
      <c r="I1417">
        <v>0.99115044247787609</v>
      </c>
      <c r="J1417">
        <v>0</v>
      </c>
      <c r="K1417">
        <v>0</v>
      </c>
      <c r="L1417">
        <v>151</v>
      </c>
      <c r="M1417">
        <v>204</v>
      </c>
      <c r="N1417">
        <v>113</v>
      </c>
      <c r="O1417">
        <v>112</v>
      </c>
      <c r="P1417">
        <v>0</v>
      </c>
      <c r="Q1417">
        <v>0</v>
      </c>
      <c r="R1417">
        <v>0</v>
      </c>
      <c r="U1417" t="str">
        <f>Tabelle2[[#This Row],[Kundenhierarchie 1]]&amp;Tabelle2[[#This Row],[Händler]]&amp;Tabelle2[[#This Row],[Kategorie]]&amp;Tabelle2[[#This Row],[Gruppe]]&amp;Tabelle2[[#This Row],[Name]]</f>
        <v>Markant Services International GmbHBünting (ZL)EssigEssig CK 250mlHimbeer &amp; Essig, 250 ml Karaffe</v>
      </c>
    </row>
    <row r="1418" spans="1:21">
      <c r="A1418" t="s">
        <v>36</v>
      </c>
      <c r="B1418" t="s">
        <v>39</v>
      </c>
      <c r="C1418" t="s">
        <v>9</v>
      </c>
      <c r="D1418" t="s">
        <v>190</v>
      </c>
      <c r="E1418" t="s">
        <v>77</v>
      </c>
      <c r="F1418">
        <v>24</v>
      </c>
      <c r="G1418" t="s">
        <v>74</v>
      </c>
      <c r="H1418">
        <v>0</v>
      </c>
      <c r="I1418">
        <v>0</v>
      </c>
      <c r="J1418">
        <v>0</v>
      </c>
      <c r="K1418">
        <v>0</v>
      </c>
      <c r="L1418">
        <v>0</v>
      </c>
      <c r="M1418">
        <v>204</v>
      </c>
      <c r="N1418">
        <v>1</v>
      </c>
      <c r="O1418">
        <v>0</v>
      </c>
      <c r="P1418">
        <v>0</v>
      </c>
      <c r="Q1418">
        <v>0</v>
      </c>
      <c r="R1418">
        <v>0</v>
      </c>
      <c r="U1418" t="str">
        <f>Tabelle2[[#This Row],[Kundenhierarchie 1]]&amp;Tabelle2[[#This Row],[Händler]]&amp;Tabelle2[[#This Row],[Kategorie]]&amp;Tabelle2[[#This Row],[Gruppe]]&amp;Tabelle2[[#This Row],[Name]]</f>
        <v>Markant Services International GmbHBünting (ZL)EssigEssig CK 250mlHonig &amp; Essig, 250ml Karaffe</v>
      </c>
    </row>
    <row r="1419" spans="1:21">
      <c r="A1419" t="s">
        <v>36</v>
      </c>
      <c r="B1419" t="s">
        <v>39</v>
      </c>
      <c r="C1419" t="s">
        <v>9</v>
      </c>
      <c r="D1419" t="s">
        <v>190</v>
      </c>
      <c r="E1419" t="s">
        <v>64</v>
      </c>
      <c r="F1419">
        <v>12</v>
      </c>
      <c r="G1419" t="s">
        <v>63</v>
      </c>
      <c r="H1419">
        <v>0.88235294117647056</v>
      </c>
      <c r="I1419">
        <v>0.99145299145299148</v>
      </c>
      <c r="J1419">
        <v>0</v>
      </c>
      <c r="K1419">
        <v>0</v>
      </c>
      <c r="L1419">
        <v>180</v>
      </c>
      <c r="M1419">
        <v>204</v>
      </c>
      <c r="N1419">
        <v>117</v>
      </c>
      <c r="O1419">
        <v>116</v>
      </c>
      <c r="P1419">
        <v>0</v>
      </c>
      <c r="Q1419">
        <v>0</v>
      </c>
      <c r="R1419">
        <v>0</v>
      </c>
      <c r="U1419" t="str">
        <f>Tabelle2[[#This Row],[Kundenhierarchie 1]]&amp;Tabelle2[[#This Row],[Händler]]&amp;Tabelle2[[#This Row],[Kategorie]]&amp;Tabelle2[[#This Row],[Gruppe]]&amp;Tabelle2[[#This Row],[Name]]</f>
        <v>Markant Services International GmbHBünting (ZL)EssigEssig CK 250mlKühne Apfel Essig, 250ml Karaffe</v>
      </c>
    </row>
    <row r="1420" spans="1:21">
      <c r="A1420" t="s">
        <v>36</v>
      </c>
      <c r="B1420" t="s">
        <v>39</v>
      </c>
      <c r="C1420" t="s">
        <v>9</v>
      </c>
      <c r="D1420" t="s">
        <v>190</v>
      </c>
      <c r="E1420" t="s">
        <v>84</v>
      </c>
      <c r="F1420">
        <v>31</v>
      </c>
      <c r="G1420" t="s">
        <v>74</v>
      </c>
      <c r="H1420">
        <v>0</v>
      </c>
      <c r="I1420">
        <v>0</v>
      </c>
      <c r="J1420">
        <v>0</v>
      </c>
      <c r="K1420">
        <v>0</v>
      </c>
      <c r="L1420">
        <v>0</v>
      </c>
      <c r="M1420">
        <v>204</v>
      </c>
      <c r="N1420">
        <v>1</v>
      </c>
      <c r="O1420">
        <v>0</v>
      </c>
      <c r="P1420">
        <v>0</v>
      </c>
      <c r="Q1420">
        <v>0</v>
      </c>
      <c r="R1420">
        <v>0</v>
      </c>
      <c r="U1420" t="str">
        <f>Tabelle2[[#This Row],[Kundenhierarchie 1]]&amp;Tabelle2[[#This Row],[Händler]]&amp;Tabelle2[[#This Row],[Kategorie]]&amp;Tabelle2[[#This Row],[Gruppe]]&amp;Tabelle2[[#This Row],[Name]]</f>
        <v>Markant Services International GmbHBünting (ZL)EssigEssig CK 250mlKühne Rotwein Essig, 250ml Karaffe</v>
      </c>
    </row>
    <row r="1421" spans="1:21">
      <c r="A1421" t="s">
        <v>36</v>
      </c>
      <c r="B1421" t="s">
        <v>39</v>
      </c>
      <c r="C1421" t="s">
        <v>9</v>
      </c>
      <c r="D1421" t="s">
        <v>190</v>
      </c>
      <c r="E1421" t="s">
        <v>75</v>
      </c>
      <c r="F1421">
        <v>22</v>
      </c>
      <c r="G1421" t="s">
        <v>74</v>
      </c>
      <c r="H1421">
        <v>0</v>
      </c>
      <c r="I1421">
        <v>0</v>
      </c>
      <c r="J1421">
        <v>0</v>
      </c>
      <c r="K1421">
        <v>0</v>
      </c>
      <c r="L1421">
        <v>0</v>
      </c>
      <c r="M1421">
        <v>204</v>
      </c>
      <c r="N1421">
        <v>1</v>
      </c>
      <c r="O1421">
        <v>0</v>
      </c>
      <c r="P1421">
        <v>0</v>
      </c>
      <c r="Q1421">
        <v>0</v>
      </c>
      <c r="R1421">
        <v>0</v>
      </c>
      <c r="U1421" t="str">
        <f>Tabelle2[[#This Row],[Kundenhierarchie 1]]&amp;Tabelle2[[#This Row],[Händler]]&amp;Tabelle2[[#This Row],[Kategorie]]&amp;Tabelle2[[#This Row],[Gruppe]]&amp;Tabelle2[[#This Row],[Name]]</f>
        <v>Markant Services International GmbHBünting (ZL)EssigEssig CK 250mlKühne Weißwein Essig, 250ml Karaffe</v>
      </c>
    </row>
    <row r="1422" spans="1:21">
      <c r="A1422" t="s">
        <v>36</v>
      </c>
      <c r="B1422" t="s">
        <v>39</v>
      </c>
      <c r="C1422" t="s">
        <v>9</v>
      </c>
      <c r="D1422" t="s">
        <v>190</v>
      </c>
      <c r="E1422" t="s">
        <v>78</v>
      </c>
      <c r="F1422">
        <v>25</v>
      </c>
      <c r="G1422" t="s">
        <v>74</v>
      </c>
      <c r="H1422">
        <v>0</v>
      </c>
      <c r="I1422">
        <v>0</v>
      </c>
      <c r="J1422">
        <v>0</v>
      </c>
      <c r="K1422">
        <v>0</v>
      </c>
      <c r="L1422">
        <v>0</v>
      </c>
      <c r="M1422">
        <v>204</v>
      </c>
      <c r="N1422">
        <v>1</v>
      </c>
      <c r="O1422">
        <v>0</v>
      </c>
      <c r="P1422">
        <v>0</v>
      </c>
      <c r="Q1422">
        <v>0</v>
      </c>
      <c r="R1422">
        <v>0</v>
      </c>
      <c r="U1422" t="str">
        <f>Tabelle2[[#This Row],[Kundenhierarchie 1]]&amp;Tabelle2[[#This Row],[Händler]]&amp;Tabelle2[[#This Row],[Kategorie]]&amp;Tabelle2[[#This Row],[Gruppe]]&amp;Tabelle2[[#This Row],[Name]]</f>
        <v>Markant Services International GmbHBünting (ZL)EssigEssig CK 250mlWalnuss &amp; Essig, 250 ml Karaffe</v>
      </c>
    </row>
    <row r="1423" spans="1:21">
      <c r="A1423" t="s">
        <v>36</v>
      </c>
      <c r="B1423" t="s">
        <v>39</v>
      </c>
      <c r="C1423" t="s">
        <v>9</v>
      </c>
      <c r="D1423" t="s">
        <v>191</v>
      </c>
      <c r="E1423" t="s">
        <v>61</v>
      </c>
      <c r="F1423">
        <v>10</v>
      </c>
      <c r="G1423" t="s">
        <v>51</v>
      </c>
      <c r="H1423">
        <v>1</v>
      </c>
      <c r="I1423">
        <v>0.99145299145299148</v>
      </c>
      <c r="J1423">
        <v>0</v>
      </c>
      <c r="K1423">
        <v>0</v>
      </c>
      <c r="L1423">
        <v>204</v>
      </c>
      <c r="M1423">
        <v>204</v>
      </c>
      <c r="N1423">
        <v>117</v>
      </c>
      <c r="O1423">
        <v>116</v>
      </c>
      <c r="P1423">
        <v>0</v>
      </c>
      <c r="Q1423">
        <v>0</v>
      </c>
      <c r="R1423">
        <v>0</v>
      </c>
      <c r="U1423" t="str">
        <f>Tabelle2[[#This Row],[Kundenhierarchie 1]]&amp;Tabelle2[[#This Row],[Händler]]&amp;Tabelle2[[#This Row],[Kategorie]]&amp;Tabelle2[[#This Row],[Gruppe]]&amp;Tabelle2[[#This Row],[Name]]</f>
        <v>Markant Services International GmbHBünting (ZL)EssigEssig EssenzKühne Essig-Essenz, 400g, 10er Tray</v>
      </c>
    </row>
    <row r="1424" spans="1:21">
      <c r="A1424" t="s">
        <v>36</v>
      </c>
      <c r="B1424" t="s">
        <v>39</v>
      </c>
      <c r="C1424" t="s">
        <v>9</v>
      </c>
      <c r="D1424" t="s">
        <v>192</v>
      </c>
      <c r="E1424" t="s">
        <v>66</v>
      </c>
      <c r="F1424">
        <v>14</v>
      </c>
      <c r="G1424" t="s">
        <v>63</v>
      </c>
      <c r="H1424">
        <v>0.88235294117647056</v>
      </c>
      <c r="I1424">
        <v>0.94017094017094016</v>
      </c>
      <c r="J1424">
        <v>0</v>
      </c>
      <c r="K1424">
        <v>0</v>
      </c>
      <c r="L1424">
        <v>180</v>
      </c>
      <c r="M1424">
        <v>204</v>
      </c>
      <c r="N1424">
        <v>117</v>
      </c>
      <c r="O1424">
        <v>110</v>
      </c>
      <c r="P1424">
        <v>0</v>
      </c>
      <c r="Q1424">
        <v>0</v>
      </c>
      <c r="R1424">
        <v>0</v>
      </c>
      <c r="U1424" t="str">
        <f>Tabelle2[[#This Row],[Kundenhierarchie 1]]&amp;Tabelle2[[#This Row],[Händler]]&amp;Tabelle2[[#This Row],[Kategorie]]&amp;Tabelle2[[#This Row],[Gruppe]]&amp;Tabelle2[[#This Row],[Name]]</f>
        <v>Markant Services International GmbHBünting (ZL)EssigEssig Exquisit 0,5lKühne Bio Apfel Essig 5% 0,5l Fl.</v>
      </c>
    </row>
    <row r="1425" spans="1:21">
      <c r="A1425" t="s">
        <v>36</v>
      </c>
      <c r="B1425" t="s">
        <v>39</v>
      </c>
      <c r="C1425" t="s">
        <v>9</v>
      </c>
      <c r="D1425" t="s">
        <v>192</v>
      </c>
      <c r="E1425" t="s">
        <v>65</v>
      </c>
      <c r="F1425">
        <v>13</v>
      </c>
      <c r="G1425" t="s">
        <v>63</v>
      </c>
      <c r="H1425">
        <v>0</v>
      </c>
      <c r="I1425">
        <v>0</v>
      </c>
      <c r="J1425">
        <v>0</v>
      </c>
      <c r="K1425">
        <v>0</v>
      </c>
      <c r="L1425">
        <v>0</v>
      </c>
      <c r="M1425">
        <v>204</v>
      </c>
      <c r="N1425">
        <v>1</v>
      </c>
      <c r="O1425">
        <v>0</v>
      </c>
      <c r="P1425">
        <v>0</v>
      </c>
      <c r="Q1425">
        <v>0</v>
      </c>
      <c r="R1425">
        <v>0</v>
      </c>
      <c r="U1425" t="str">
        <f>Tabelle2[[#This Row],[Kundenhierarchie 1]]&amp;Tabelle2[[#This Row],[Händler]]&amp;Tabelle2[[#This Row],[Kategorie]]&amp;Tabelle2[[#This Row],[Gruppe]]&amp;Tabelle2[[#This Row],[Name]]</f>
        <v>Markant Services International GmbHBünting (ZL)EssigEssig Exquisit 0,5lKühne Kräuteressig 5%, 0,5l Karaffe</v>
      </c>
    </row>
    <row r="1426" spans="1:21">
      <c r="A1426" t="s">
        <v>36</v>
      </c>
      <c r="B1426" t="s">
        <v>39</v>
      </c>
      <c r="C1426" t="s">
        <v>9</v>
      </c>
      <c r="D1426" t="s">
        <v>192</v>
      </c>
      <c r="E1426" t="s">
        <v>76</v>
      </c>
      <c r="F1426">
        <v>23</v>
      </c>
      <c r="G1426" t="s">
        <v>74</v>
      </c>
      <c r="H1426">
        <v>0</v>
      </c>
      <c r="I1426">
        <v>0</v>
      </c>
      <c r="J1426">
        <v>0</v>
      </c>
      <c r="K1426">
        <v>0</v>
      </c>
      <c r="L1426">
        <v>0</v>
      </c>
      <c r="M1426">
        <v>204</v>
      </c>
      <c r="N1426">
        <v>1</v>
      </c>
      <c r="O1426">
        <v>0</v>
      </c>
      <c r="P1426">
        <v>0</v>
      </c>
      <c r="Q1426">
        <v>0</v>
      </c>
      <c r="R1426">
        <v>0</v>
      </c>
      <c r="U1426" t="str">
        <f>Tabelle2[[#This Row],[Kundenhierarchie 1]]&amp;Tabelle2[[#This Row],[Händler]]&amp;Tabelle2[[#This Row],[Kategorie]]&amp;Tabelle2[[#This Row],[Gruppe]]&amp;Tabelle2[[#This Row],[Name]]</f>
        <v>Markant Services International GmbHBünting (ZL)EssigEssig Exquisit 0,5lKühne Rotweinessig 6%, 0,5l Karaffe</v>
      </c>
    </row>
    <row r="1427" spans="1:21">
      <c r="A1427" t="s">
        <v>36</v>
      </c>
      <c r="B1427" t="s">
        <v>39</v>
      </c>
      <c r="C1427" t="s">
        <v>9</v>
      </c>
      <c r="D1427" t="s">
        <v>192</v>
      </c>
      <c r="E1427" t="s">
        <v>58</v>
      </c>
      <c r="F1427">
        <v>7</v>
      </c>
      <c r="G1427" t="s">
        <v>51</v>
      </c>
      <c r="H1427">
        <v>0.88235294117647056</v>
      </c>
      <c r="I1427">
        <v>0.71794871794871795</v>
      </c>
      <c r="J1427">
        <v>0</v>
      </c>
      <c r="K1427">
        <v>0</v>
      </c>
      <c r="L1427">
        <v>180</v>
      </c>
      <c r="M1427">
        <v>204</v>
      </c>
      <c r="N1427">
        <v>117</v>
      </c>
      <c r="O1427">
        <v>84</v>
      </c>
      <c r="P1427">
        <v>0</v>
      </c>
      <c r="Q1427">
        <v>0</v>
      </c>
      <c r="R1427">
        <v>0</v>
      </c>
      <c r="U1427" t="str">
        <f>Tabelle2[[#This Row],[Kundenhierarchie 1]]&amp;Tabelle2[[#This Row],[Händler]]&amp;Tabelle2[[#This Row],[Kategorie]]&amp;Tabelle2[[#This Row],[Gruppe]]&amp;Tabelle2[[#This Row],[Name]]</f>
        <v>Markant Services International GmbHBünting (ZL)EssigEssig Exquisit 0,5lKühne Weißweinessig 6%, 0,5l Karaffe</v>
      </c>
    </row>
    <row r="1428" spans="1:21">
      <c r="A1428" t="s">
        <v>36</v>
      </c>
      <c r="B1428" t="s">
        <v>39</v>
      </c>
      <c r="C1428" t="s">
        <v>9</v>
      </c>
      <c r="D1428" t="s">
        <v>192</v>
      </c>
      <c r="E1428" t="s">
        <v>94</v>
      </c>
      <c r="F1428">
        <v>99</v>
      </c>
      <c r="G1428" t="s">
        <v>74</v>
      </c>
      <c r="H1428">
        <v>0</v>
      </c>
      <c r="I1428">
        <v>0</v>
      </c>
      <c r="J1428">
        <v>0</v>
      </c>
      <c r="K1428">
        <v>0</v>
      </c>
      <c r="L1428">
        <v>0</v>
      </c>
      <c r="M1428">
        <v>204</v>
      </c>
      <c r="N1428">
        <v>1</v>
      </c>
      <c r="O1428">
        <v>0</v>
      </c>
      <c r="P1428">
        <v>0</v>
      </c>
      <c r="Q1428">
        <v>0</v>
      </c>
      <c r="R1428">
        <v>0</v>
      </c>
      <c r="U1428" t="str">
        <f>Tabelle2[[#This Row],[Kundenhierarchie 1]]&amp;Tabelle2[[#This Row],[Händler]]&amp;Tabelle2[[#This Row],[Kategorie]]&amp;Tabelle2[[#This Row],[Gruppe]]&amp;Tabelle2[[#This Row],[Name]]</f>
        <v>Markant Services International GmbHBünting (ZL)EssigEssig Exquisit 0,5lLiebling d.Jahres, Schw.Johannisb., 0,5l</v>
      </c>
    </row>
    <row r="1429" spans="1:21">
      <c r="A1429" t="s">
        <v>36</v>
      </c>
      <c r="B1429" t="s">
        <v>39</v>
      </c>
      <c r="C1429" t="s">
        <v>9</v>
      </c>
      <c r="D1429" t="s">
        <v>193</v>
      </c>
      <c r="E1429" t="s">
        <v>81</v>
      </c>
      <c r="F1429">
        <v>28</v>
      </c>
      <c r="G1429" t="s">
        <v>74</v>
      </c>
      <c r="H1429">
        <v>0</v>
      </c>
      <c r="I1429">
        <v>0</v>
      </c>
      <c r="J1429">
        <v>0</v>
      </c>
      <c r="K1429">
        <v>0</v>
      </c>
      <c r="L1429">
        <v>0</v>
      </c>
      <c r="M1429">
        <v>204</v>
      </c>
      <c r="N1429">
        <v>1</v>
      </c>
      <c r="O1429">
        <v>0</v>
      </c>
      <c r="P1429">
        <v>0</v>
      </c>
      <c r="Q1429">
        <v>0</v>
      </c>
      <c r="R1429">
        <v>0</v>
      </c>
      <c r="U1429" t="str">
        <f>Tabelle2[[#This Row],[Kundenhierarchie 1]]&amp;Tabelle2[[#This Row],[Händler]]&amp;Tabelle2[[#This Row],[Kategorie]]&amp;Tabelle2[[#This Row],[Gruppe]]&amp;Tabelle2[[#This Row],[Name]]</f>
        <v>Markant Services International GmbHBünting (ZL)EssigEssig Exquisit 100mlKühne Weißweinessig, 100ml Flasche</v>
      </c>
    </row>
    <row r="1430" spans="1:21">
      <c r="A1430" t="s">
        <v>36</v>
      </c>
      <c r="B1430" t="s">
        <v>39</v>
      </c>
      <c r="C1430" t="s">
        <v>9</v>
      </c>
      <c r="D1430" t="s">
        <v>194</v>
      </c>
      <c r="E1430" t="s">
        <v>79</v>
      </c>
      <c r="F1430">
        <v>26</v>
      </c>
      <c r="G1430" t="s">
        <v>74</v>
      </c>
      <c r="H1430">
        <v>0</v>
      </c>
      <c r="I1430">
        <v>0</v>
      </c>
      <c r="J1430">
        <v>0</v>
      </c>
      <c r="K1430">
        <v>0</v>
      </c>
      <c r="L1430">
        <v>0</v>
      </c>
      <c r="M1430">
        <v>204</v>
      </c>
      <c r="N1430">
        <v>1</v>
      </c>
      <c r="O1430">
        <v>0</v>
      </c>
      <c r="P1430">
        <v>0</v>
      </c>
      <c r="Q1430">
        <v>0</v>
      </c>
      <c r="R1430">
        <v>0</v>
      </c>
      <c r="U1430" t="str">
        <f>Tabelle2[[#This Row],[Kundenhierarchie 1]]&amp;Tabelle2[[#This Row],[Händler]]&amp;Tabelle2[[#This Row],[Kategorie]]&amp;Tabelle2[[#This Row],[Gruppe]]&amp;Tabelle2[[#This Row],[Name]]</f>
        <v>Markant Services International GmbHBünting (ZL)EssigEssig Flasche 0,75lGurkenaufguss, 0,75l Glasfl.</v>
      </c>
    </row>
    <row r="1431" spans="1:21">
      <c r="A1431" t="s">
        <v>36</v>
      </c>
      <c r="B1431" t="s">
        <v>39</v>
      </c>
      <c r="C1431" t="s">
        <v>9</v>
      </c>
      <c r="D1431" t="s">
        <v>194</v>
      </c>
      <c r="E1431" t="s">
        <v>59</v>
      </c>
      <c r="F1431">
        <v>8</v>
      </c>
      <c r="G1431" t="s">
        <v>51</v>
      </c>
      <c r="H1431">
        <v>0</v>
      </c>
      <c r="I1431">
        <v>0</v>
      </c>
      <c r="J1431">
        <v>0</v>
      </c>
      <c r="K1431">
        <v>0</v>
      </c>
      <c r="L1431">
        <v>0</v>
      </c>
      <c r="M1431">
        <v>204</v>
      </c>
      <c r="N1431">
        <v>1</v>
      </c>
      <c r="O1431">
        <v>0</v>
      </c>
      <c r="P1431">
        <v>0</v>
      </c>
      <c r="Q1431">
        <v>0</v>
      </c>
      <c r="R1431">
        <v>0</v>
      </c>
      <c r="U1431" t="str">
        <f>Tabelle2[[#This Row],[Kundenhierarchie 1]]&amp;Tabelle2[[#This Row],[Händler]]&amp;Tabelle2[[#This Row],[Kategorie]]&amp;Tabelle2[[#This Row],[Gruppe]]&amp;Tabelle2[[#This Row],[Name]]</f>
        <v>Markant Services International GmbHBünting (ZL)EssigEssig Flasche 0,75lKFM Kressi Kräuter VollwEs.5% 0,75l 12er</v>
      </c>
    </row>
    <row r="1432" spans="1:21">
      <c r="A1432" t="s">
        <v>36</v>
      </c>
      <c r="B1432" t="s">
        <v>39</v>
      </c>
      <c r="C1432" t="s">
        <v>9</v>
      </c>
      <c r="D1432" t="s">
        <v>194</v>
      </c>
      <c r="E1432" t="s">
        <v>56</v>
      </c>
      <c r="F1432">
        <v>5</v>
      </c>
      <c r="G1432" t="s">
        <v>51</v>
      </c>
      <c r="H1432">
        <v>0.88235294117647056</v>
      </c>
      <c r="I1432">
        <v>0.54700854700854706</v>
      </c>
      <c r="J1432">
        <v>0</v>
      </c>
      <c r="K1432">
        <v>0</v>
      </c>
      <c r="L1432">
        <v>180</v>
      </c>
      <c r="M1432">
        <v>204</v>
      </c>
      <c r="N1432">
        <v>117</v>
      </c>
      <c r="O1432">
        <v>64</v>
      </c>
      <c r="P1432">
        <v>0</v>
      </c>
      <c r="Q1432">
        <v>0</v>
      </c>
      <c r="R1432">
        <v>0</v>
      </c>
      <c r="U1432" t="str">
        <f>Tabelle2[[#This Row],[Kundenhierarchie 1]]&amp;Tabelle2[[#This Row],[Händler]]&amp;Tabelle2[[#This Row],[Kategorie]]&amp;Tabelle2[[#This Row],[Gruppe]]&amp;Tabelle2[[#This Row],[Name]]</f>
        <v>Markant Services International GmbHBünting (ZL)EssigEssig Flasche 0,75lSalata kräuterwürzig, 0,75l Glasflasche</v>
      </c>
    </row>
    <row r="1433" spans="1:21">
      <c r="A1433" t="s">
        <v>36</v>
      </c>
      <c r="B1433" t="s">
        <v>39</v>
      </c>
      <c r="C1433" t="s">
        <v>9</v>
      </c>
      <c r="D1433" t="s">
        <v>194</v>
      </c>
      <c r="E1433" t="s">
        <v>72</v>
      </c>
      <c r="F1433">
        <v>20</v>
      </c>
      <c r="G1433" t="s">
        <v>63</v>
      </c>
      <c r="H1433">
        <v>1</v>
      </c>
      <c r="I1433">
        <v>0.99145299145299148</v>
      </c>
      <c r="J1433">
        <v>0</v>
      </c>
      <c r="K1433">
        <v>0</v>
      </c>
      <c r="L1433">
        <v>204</v>
      </c>
      <c r="M1433">
        <v>204</v>
      </c>
      <c r="N1433">
        <v>117</v>
      </c>
      <c r="O1433">
        <v>116</v>
      </c>
      <c r="P1433">
        <v>0</v>
      </c>
      <c r="Q1433">
        <v>0</v>
      </c>
      <c r="R1433">
        <v>0</v>
      </c>
      <c r="U1433" t="str">
        <f>Tabelle2[[#This Row],[Kundenhierarchie 1]]&amp;Tabelle2[[#This Row],[Händler]]&amp;Tabelle2[[#This Row],[Kategorie]]&amp;Tabelle2[[#This Row],[Gruppe]]&amp;Tabelle2[[#This Row],[Name]]</f>
        <v>Markant Services International GmbHBünting (ZL)EssigEssig Flasche 0,75lTafelessig 5%, 0,75l Glasflasche</v>
      </c>
    </row>
    <row r="1434" spans="1:21">
      <c r="A1434" t="s">
        <v>36</v>
      </c>
      <c r="B1434" t="s">
        <v>39</v>
      </c>
      <c r="C1434" t="s">
        <v>9</v>
      </c>
      <c r="D1434" t="s">
        <v>195</v>
      </c>
      <c r="E1434" t="s">
        <v>89</v>
      </c>
      <c r="F1434">
        <v>36</v>
      </c>
      <c r="G1434" t="s">
        <v>74</v>
      </c>
      <c r="H1434">
        <v>0</v>
      </c>
      <c r="I1434">
        <v>0</v>
      </c>
      <c r="J1434">
        <v>0</v>
      </c>
      <c r="K1434">
        <v>0</v>
      </c>
      <c r="L1434">
        <v>0</v>
      </c>
      <c r="M1434">
        <v>204</v>
      </c>
      <c r="N1434">
        <v>1</v>
      </c>
      <c r="O1434">
        <v>0</v>
      </c>
      <c r="P1434">
        <v>0</v>
      </c>
      <c r="Q1434">
        <v>0</v>
      </c>
      <c r="R1434">
        <v>0</v>
      </c>
      <c r="U1434" t="str">
        <f>Tabelle2[[#This Row],[Kundenhierarchie 1]]&amp;Tabelle2[[#This Row],[Händler]]&amp;Tabelle2[[#This Row],[Kategorie]]&amp;Tabelle2[[#This Row],[Gruppe]]&amp;Tabelle2[[#This Row],[Name]]</f>
        <v>Markant Services International GmbHBünting (ZL)EssigEssig Kanister &lt;5lGurkenaufguss gebrauchsfertig, 5l Kan.</v>
      </c>
    </row>
    <row r="1435" spans="1:21">
      <c r="A1435" t="s">
        <v>36</v>
      </c>
      <c r="B1435" t="s">
        <v>39</v>
      </c>
      <c r="C1435" t="s">
        <v>9</v>
      </c>
      <c r="D1435" t="s">
        <v>195</v>
      </c>
      <c r="E1435" t="s">
        <v>87</v>
      </c>
      <c r="F1435">
        <v>34</v>
      </c>
      <c r="G1435" t="s">
        <v>74</v>
      </c>
      <c r="H1435">
        <v>0</v>
      </c>
      <c r="I1435">
        <v>0</v>
      </c>
      <c r="J1435">
        <v>0</v>
      </c>
      <c r="K1435">
        <v>0</v>
      </c>
      <c r="L1435">
        <v>0</v>
      </c>
      <c r="M1435">
        <v>204</v>
      </c>
      <c r="N1435">
        <v>1</v>
      </c>
      <c r="O1435">
        <v>0</v>
      </c>
      <c r="P1435">
        <v>0</v>
      </c>
      <c r="Q1435">
        <v>0</v>
      </c>
      <c r="R1435">
        <v>0</v>
      </c>
      <c r="U1435" t="str">
        <f>Tabelle2[[#This Row],[Kundenhierarchie 1]]&amp;Tabelle2[[#This Row],[Händler]]&amp;Tabelle2[[#This Row],[Kategorie]]&amp;Tabelle2[[#This Row],[Gruppe]]&amp;Tabelle2[[#This Row],[Name]]</f>
        <v>Markant Services International GmbHBünting (ZL)EssigEssig Kanister &lt;5lGurkenaufguss, 2l Kanister</v>
      </c>
    </row>
    <row r="1436" spans="1:21">
      <c r="A1436" t="s">
        <v>36</v>
      </c>
      <c r="B1436" t="s">
        <v>39</v>
      </c>
      <c r="C1436" t="s">
        <v>9</v>
      </c>
      <c r="D1436" t="s">
        <v>195</v>
      </c>
      <c r="E1436" t="s">
        <v>80</v>
      </c>
      <c r="F1436">
        <v>27</v>
      </c>
      <c r="G1436" t="s">
        <v>74</v>
      </c>
      <c r="H1436">
        <v>0</v>
      </c>
      <c r="I1436">
        <v>0</v>
      </c>
      <c r="J1436">
        <v>0</v>
      </c>
      <c r="K1436">
        <v>0</v>
      </c>
      <c r="L1436">
        <v>0</v>
      </c>
      <c r="M1436">
        <v>204</v>
      </c>
      <c r="N1436">
        <v>1</v>
      </c>
      <c r="O1436">
        <v>0</v>
      </c>
      <c r="P1436">
        <v>0</v>
      </c>
      <c r="Q1436">
        <v>0</v>
      </c>
      <c r="R1436">
        <v>0</v>
      </c>
      <c r="U1436" t="str">
        <f>Tabelle2[[#This Row],[Kundenhierarchie 1]]&amp;Tabelle2[[#This Row],[Händler]]&amp;Tabelle2[[#This Row],[Kategorie]]&amp;Tabelle2[[#This Row],[Gruppe]]&amp;Tabelle2[[#This Row],[Name]]</f>
        <v>Markant Services International GmbHBünting (ZL)EssigEssig Kanister &lt;5lKFM Kressi Kr. vollwürziger Essig 5l Kan</v>
      </c>
    </row>
    <row r="1437" spans="1:21">
      <c r="A1437" t="s">
        <v>36</v>
      </c>
      <c r="B1437" t="s">
        <v>39</v>
      </c>
      <c r="C1437" t="s">
        <v>9</v>
      </c>
      <c r="D1437" t="s">
        <v>195</v>
      </c>
      <c r="E1437" t="s">
        <v>90</v>
      </c>
      <c r="F1437">
        <v>99</v>
      </c>
      <c r="G1437" t="s">
        <v>74</v>
      </c>
      <c r="H1437">
        <v>0</v>
      </c>
      <c r="I1437">
        <v>0</v>
      </c>
      <c r="J1437">
        <v>0</v>
      </c>
      <c r="K1437">
        <v>0</v>
      </c>
      <c r="L1437">
        <v>0</v>
      </c>
      <c r="M1437">
        <v>204</v>
      </c>
      <c r="N1437">
        <v>1</v>
      </c>
      <c r="O1437">
        <v>0</v>
      </c>
      <c r="P1437">
        <v>0</v>
      </c>
      <c r="Q1437">
        <v>0</v>
      </c>
      <c r="R1437">
        <v>0</v>
      </c>
      <c r="U1437" t="str">
        <f>Tabelle2[[#This Row],[Kundenhierarchie 1]]&amp;Tabelle2[[#This Row],[Händler]]&amp;Tabelle2[[#This Row],[Kategorie]]&amp;Tabelle2[[#This Row],[Gruppe]]&amp;Tabelle2[[#This Row],[Name]]</f>
        <v>Markant Services International GmbHBünting (ZL)EssigEssig Kanister &lt;5lKuehne Aceto Bals.di Modena 6%, 2l Kan.</v>
      </c>
    </row>
    <row r="1438" spans="1:21">
      <c r="A1438" t="s">
        <v>36</v>
      </c>
      <c r="B1438" t="s">
        <v>39</v>
      </c>
      <c r="C1438" t="s">
        <v>9</v>
      </c>
      <c r="D1438" t="s">
        <v>195</v>
      </c>
      <c r="E1438" t="s">
        <v>91</v>
      </c>
      <c r="F1438">
        <v>99</v>
      </c>
      <c r="G1438" t="s">
        <v>74</v>
      </c>
      <c r="H1438">
        <v>0</v>
      </c>
      <c r="I1438">
        <v>0</v>
      </c>
      <c r="J1438">
        <v>0</v>
      </c>
      <c r="K1438">
        <v>0</v>
      </c>
      <c r="L1438">
        <v>0</v>
      </c>
      <c r="M1438">
        <v>204</v>
      </c>
      <c r="N1438">
        <v>1</v>
      </c>
      <c r="O1438">
        <v>0</v>
      </c>
      <c r="P1438">
        <v>0</v>
      </c>
      <c r="Q1438">
        <v>0</v>
      </c>
      <c r="R1438">
        <v>0</v>
      </c>
      <c r="U1438" t="str">
        <f>Tabelle2[[#This Row],[Kundenhierarchie 1]]&amp;Tabelle2[[#This Row],[Händler]]&amp;Tabelle2[[#This Row],[Kategorie]]&amp;Tabelle2[[#This Row],[Gruppe]]&amp;Tabelle2[[#This Row],[Name]]</f>
        <v>Markant Services International GmbHBünting (ZL)EssigEssig Kanister &lt;5lKuehne Condimento Balsa.Bianco, 2l Kan.</v>
      </c>
    </row>
    <row r="1439" spans="1:21">
      <c r="A1439" t="s">
        <v>36</v>
      </c>
      <c r="B1439" t="s">
        <v>39</v>
      </c>
      <c r="C1439" t="s">
        <v>9</v>
      </c>
      <c r="D1439" t="s">
        <v>195</v>
      </c>
      <c r="E1439" t="s">
        <v>92</v>
      </c>
      <c r="F1439">
        <v>99</v>
      </c>
      <c r="G1439" t="s">
        <v>74</v>
      </c>
      <c r="H1439">
        <v>0</v>
      </c>
      <c r="I1439">
        <v>0</v>
      </c>
      <c r="J1439">
        <v>0</v>
      </c>
      <c r="K1439">
        <v>0</v>
      </c>
      <c r="L1439">
        <v>0</v>
      </c>
      <c r="M1439">
        <v>204</v>
      </c>
      <c r="N1439">
        <v>1</v>
      </c>
      <c r="O1439">
        <v>0</v>
      </c>
      <c r="P1439">
        <v>0</v>
      </c>
      <c r="Q1439">
        <v>0</v>
      </c>
      <c r="R1439">
        <v>0</v>
      </c>
      <c r="U1439" t="str">
        <f>Tabelle2[[#This Row],[Kundenhierarchie 1]]&amp;Tabelle2[[#This Row],[Händler]]&amp;Tabelle2[[#This Row],[Kategorie]]&amp;Tabelle2[[#This Row],[Gruppe]]&amp;Tabelle2[[#This Row],[Name]]</f>
        <v>Markant Services International GmbHBünting (ZL)EssigEssig Kanister &lt;5lKuehne Rotweinessig 6%, 2l Kanister</v>
      </c>
    </row>
    <row r="1440" spans="1:21">
      <c r="A1440" t="s">
        <v>36</v>
      </c>
      <c r="B1440" t="s">
        <v>39</v>
      </c>
      <c r="C1440" t="s">
        <v>9</v>
      </c>
      <c r="D1440" t="s">
        <v>195</v>
      </c>
      <c r="E1440" t="s">
        <v>93</v>
      </c>
      <c r="F1440">
        <v>99</v>
      </c>
      <c r="G1440" t="s">
        <v>74</v>
      </c>
      <c r="H1440">
        <v>0</v>
      </c>
      <c r="I1440">
        <v>0</v>
      </c>
      <c r="J1440">
        <v>0</v>
      </c>
      <c r="K1440">
        <v>0</v>
      </c>
      <c r="L1440">
        <v>0</v>
      </c>
      <c r="M1440">
        <v>204</v>
      </c>
      <c r="N1440">
        <v>1</v>
      </c>
      <c r="O1440">
        <v>0</v>
      </c>
      <c r="P1440">
        <v>0</v>
      </c>
      <c r="Q1440">
        <v>0</v>
      </c>
      <c r="R1440">
        <v>0</v>
      </c>
      <c r="U1440" t="str">
        <f>Tabelle2[[#This Row],[Kundenhierarchie 1]]&amp;Tabelle2[[#This Row],[Händler]]&amp;Tabelle2[[#This Row],[Kategorie]]&amp;Tabelle2[[#This Row],[Gruppe]]&amp;Tabelle2[[#This Row],[Name]]</f>
        <v>Markant Services International GmbHBünting (ZL)EssigEssig Kanister &lt;5lKuehne Weissweinessig 6%, 2l Kanister</v>
      </c>
    </row>
    <row r="1441" spans="1:21">
      <c r="A1441" t="s">
        <v>36</v>
      </c>
      <c r="B1441" t="s">
        <v>39</v>
      </c>
      <c r="C1441" t="s">
        <v>9</v>
      </c>
      <c r="D1441" t="s">
        <v>195</v>
      </c>
      <c r="E1441" t="s">
        <v>95</v>
      </c>
      <c r="F1441">
        <v>99</v>
      </c>
      <c r="G1441" t="s">
        <v>74</v>
      </c>
      <c r="H1441">
        <v>0</v>
      </c>
      <c r="I1441">
        <v>0</v>
      </c>
      <c r="J1441">
        <v>0</v>
      </c>
      <c r="K1441">
        <v>0</v>
      </c>
      <c r="L1441">
        <v>0</v>
      </c>
      <c r="M1441">
        <v>204</v>
      </c>
      <c r="N1441">
        <v>1</v>
      </c>
      <c r="O1441">
        <v>0</v>
      </c>
      <c r="P1441">
        <v>0</v>
      </c>
      <c r="Q1441">
        <v>0</v>
      </c>
      <c r="R1441">
        <v>0</v>
      </c>
      <c r="U1441" t="str">
        <f>Tabelle2[[#This Row],[Kundenhierarchie 1]]&amp;Tabelle2[[#This Row],[Händler]]&amp;Tabelle2[[#This Row],[Kategorie]]&amp;Tabelle2[[#This Row],[Gruppe]]&amp;Tabelle2[[#This Row],[Name]]</f>
        <v>Markant Services International GmbHBünting (ZL)EssigEssig Kanister &lt;5lStein UnivTafelessig a Branntw.5% 5l Kan</v>
      </c>
    </row>
    <row r="1442" spans="1:21">
      <c r="A1442" t="s">
        <v>36</v>
      </c>
      <c r="B1442" t="s">
        <v>39</v>
      </c>
      <c r="C1442" t="s">
        <v>9</v>
      </c>
      <c r="D1442" t="s">
        <v>196</v>
      </c>
      <c r="E1442" t="s">
        <v>57</v>
      </c>
      <c r="F1442">
        <v>6</v>
      </c>
      <c r="G1442" t="s">
        <v>51</v>
      </c>
      <c r="H1442">
        <v>1</v>
      </c>
      <c r="I1442">
        <v>0.98290598290598286</v>
      </c>
      <c r="J1442">
        <v>0</v>
      </c>
      <c r="K1442">
        <v>0</v>
      </c>
      <c r="L1442">
        <v>204</v>
      </c>
      <c r="M1442">
        <v>204</v>
      </c>
      <c r="N1442">
        <v>117</v>
      </c>
      <c r="O1442">
        <v>115</v>
      </c>
      <c r="P1442">
        <v>0</v>
      </c>
      <c r="Q1442">
        <v>0</v>
      </c>
      <c r="R1442">
        <v>0</v>
      </c>
      <c r="U1442" t="str">
        <f>Tabelle2[[#This Row],[Kundenhierarchie 1]]&amp;Tabelle2[[#This Row],[Händler]]&amp;Tabelle2[[#This Row],[Kategorie]]&amp;Tabelle2[[#This Row],[Gruppe]]&amp;Tabelle2[[#This Row],[Name]]</f>
        <v>Markant Services International GmbHBünting (ZL)EssigEssig KeulenApfelessig 5%, 0,75l Fl.</v>
      </c>
    </row>
    <row r="1443" spans="1:21">
      <c r="A1443" t="s">
        <v>36</v>
      </c>
      <c r="B1443" t="s">
        <v>39</v>
      </c>
      <c r="C1443" t="s">
        <v>9</v>
      </c>
      <c r="D1443" t="s">
        <v>196</v>
      </c>
      <c r="E1443" t="s">
        <v>82</v>
      </c>
      <c r="F1443">
        <v>29</v>
      </c>
      <c r="G1443" t="s">
        <v>74</v>
      </c>
      <c r="H1443">
        <v>0</v>
      </c>
      <c r="I1443">
        <v>0</v>
      </c>
      <c r="J1443">
        <v>0</v>
      </c>
      <c r="K1443">
        <v>0</v>
      </c>
      <c r="L1443">
        <v>0</v>
      </c>
      <c r="M1443">
        <v>204</v>
      </c>
      <c r="N1443">
        <v>1</v>
      </c>
      <c r="O1443">
        <v>0</v>
      </c>
      <c r="P1443">
        <v>0</v>
      </c>
      <c r="Q1443">
        <v>0</v>
      </c>
      <c r="R1443">
        <v>0</v>
      </c>
      <c r="U1443" t="str">
        <f>Tabelle2[[#This Row],[Kundenhierarchie 1]]&amp;Tabelle2[[#This Row],[Händler]]&amp;Tabelle2[[#This Row],[Kategorie]]&amp;Tabelle2[[#This Row],[Gruppe]]&amp;Tabelle2[[#This Row],[Name]]</f>
        <v>Markant Services International GmbHBünting (ZL)EssigEssig KeulenEssig plus Zitrone, 0,75l Glasfl.</v>
      </c>
    </row>
    <row r="1444" spans="1:21">
      <c r="A1444" t="s">
        <v>36</v>
      </c>
      <c r="B1444" t="s">
        <v>39</v>
      </c>
      <c r="C1444" t="s">
        <v>9</v>
      </c>
      <c r="D1444" t="s">
        <v>196</v>
      </c>
      <c r="E1444" t="s">
        <v>54</v>
      </c>
      <c r="F1444">
        <v>3</v>
      </c>
      <c r="G1444" t="s">
        <v>51</v>
      </c>
      <c r="H1444">
        <v>1</v>
      </c>
      <c r="I1444">
        <v>0.98290598290598286</v>
      </c>
      <c r="J1444">
        <v>0</v>
      </c>
      <c r="K1444">
        <v>0</v>
      </c>
      <c r="L1444">
        <v>204</v>
      </c>
      <c r="M1444">
        <v>204</v>
      </c>
      <c r="N1444">
        <v>117</v>
      </c>
      <c r="O1444">
        <v>115</v>
      </c>
      <c r="P1444">
        <v>0</v>
      </c>
      <c r="Q1444">
        <v>0</v>
      </c>
      <c r="R1444">
        <v>0</v>
      </c>
      <c r="U1444" t="str">
        <f>Tabelle2[[#This Row],[Kundenhierarchie 1]]&amp;Tabelle2[[#This Row],[Händler]]&amp;Tabelle2[[#This Row],[Kategorie]]&amp;Tabelle2[[#This Row],[Gruppe]]&amp;Tabelle2[[#This Row],[Name]]</f>
        <v>Markant Services International GmbHBünting (ZL)EssigEssig KeulenSurol 7-Krt Essig, 0,75l Fl.</v>
      </c>
    </row>
    <row r="1445" spans="1:21">
      <c r="A1445" t="s">
        <v>36</v>
      </c>
      <c r="B1445" t="s">
        <v>39</v>
      </c>
      <c r="C1445" t="s">
        <v>9</v>
      </c>
      <c r="D1445" t="s">
        <v>196</v>
      </c>
      <c r="E1445" t="s">
        <v>73</v>
      </c>
      <c r="F1445">
        <v>21</v>
      </c>
      <c r="G1445" t="s">
        <v>63</v>
      </c>
      <c r="H1445">
        <v>1</v>
      </c>
      <c r="I1445">
        <v>0.98290598290598286</v>
      </c>
      <c r="J1445">
        <v>0</v>
      </c>
      <c r="K1445">
        <v>0</v>
      </c>
      <c r="L1445">
        <v>204</v>
      </c>
      <c r="M1445">
        <v>204</v>
      </c>
      <c r="N1445">
        <v>117</v>
      </c>
      <c r="O1445">
        <v>115</v>
      </c>
      <c r="P1445">
        <v>0</v>
      </c>
      <c r="Q1445">
        <v>0</v>
      </c>
      <c r="R1445">
        <v>0</v>
      </c>
      <c r="U1445" t="str">
        <f>Tabelle2[[#This Row],[Kundenhierarchie 1]]&amp;Tabelle2[[#This Row],[Händler]]&amp;Tabelle2[[#This Row],[Kategorie]]&amp;Tabelle2[[#This Row],[Gruppe]]&amp;Tabelle2[[#This Row],[Name]]</f>
        <v>Markant Services International GmbHBünting (ZL)EssigEssig KeulenWeinwürziger Essig 5%, 0,75l Glasflasche</v>
      </c>
    </row>
    <row r="1446" spans="1:21">
      <c r="A1446" t="s">
        <v>36</v>
      </c>
      <c r="B1446" t="s">
        <v>39</v>
      </c>
      <c r="C1446" t="s">
        <v>9</v>
      </c>
      <c r="D1446" t="s">
        <v>197</v>
      </c>
      <c r="E1446" t="s">
        <v>85</v>
      </c>
      <c r="F1446">
        <v>32</v>
      </c>
      <c r="G1446" t="s">
        <v>74</v>
      </c>
      <c r="H1446">
        <v>0</v>
      </c>
      <c r="I1446">
        <v>0</v>
      </c>
      <c r="J1446">
        <v>0</v>
      </c>
      <c r="K1446">
        <v>0</v>
      </c>
      <c r="L1446">
        <v>0</v>
      </c>
      <c r="M1446">
        <v>204</v>
      </c>
      <c r="N1446">
        <v>1</v>
      </c>
      <c r="O1446">
        <v>0</v>
      </c>
      <c r="P1446">
        <v>0</v>
      </c>
      <c r="Q1446">
        <v>0</v>
      </c>
      <c r="R1446">
        <v>0</v>
      </c>
      <c r="U1446" t="str">
        <f>Tabelle2[[#This Row],[Kundenhierarchie 1]]&amp;Tabelle2[[#This Row],[Händler]]&amp;Tabelle2[[#This Row],[Kategorie]]&amp;Tabelle2[[#This Row],[Gruppe]]&amp;Tabelle2[[#This Row],[Name]]</f>
        <v>Markant Services International GmbHBünting (ZL)EssigVitasurVitasur Apfelessig-Trank, 0,75l Glasfl.</v>
      </c>
    </row>
    <row r="1447" spans="1:21">
      <c r="A1447" t="s">
        <v>36</v>
      </c>
      <c r="B1447" t="s">
        <v>39</v>
      </c>
      <c r="C1447" t="s">
        <v>14</v>
      </c>
      <c r="D1447" t="s">
        <v>199</v>
      </c>
      <c r="E1447" t="s">
        <v>198</v>
      </c>
      <c r="F1447">
        <v>19</v>
      </c>
      <c r="G1447" t="s">
        <v>74</v>
      </c>
      <c r="H1447">
        <v>0.87745098039215685</v>
      </c>
      <c r="I1447">
        <v>0</v>
      </c>
      <c r="J1447">
        <v>0</v>
      </c>
      <c r="K1447">
        <v>0</v>
      </c>
      <c r="L1447">
        <v>179</v>
      </c>
      <c r="M1447">
        <v>204</v>
      </c>
      <c r="N1447">
        <v>1</v>
      </c>
      <c r="O1447">
        <v>0</v>
      </c>
      <c r="P1447">
        <v>0</v>
      </c>
      <c r="Q1447">
        <v>0</v>
      </c>
      <c r="R1447">
        <v>0</v>
      </c>
      <c r="U1447" t="str">
        <f>Tabelle2[[#This Row],[Kundenhierarchie 1]]&amp;Tabelle2[[#This Row],[Händler]]&amp;Tabelle2[[#This Row],[Kategorie]]&amp;Tabelle2[[#This Row],[Gruppe]]&amp;Tabelle2[[#This Row],[Name]]</f>
        <v>Markant Services International GmbHBünting (ZL)Gemüse in EssigGemüse in Essig -370 ml GL.Bohnensalat, 370ml Glas, 10er Tray</v>
      </c>
    </row>
    <row r="1448" spans="1:21">
      <c r="A1448" t="s">
        <v>36</v>
      </c>
      <c r="B1448" t="s">
        <v>39</v>
      </c>
      <c r="C1448" t="s">
        <v>14</v>
      </c>
      <c r="D1448" t="s">
        <v>199</v>
      </c>
      <c r="E1448" t="s">
        <v>200</v>
      </c>
      <c r="F1448">
        <v>18</v>
      </c>
      <c r="G1448" t="s">
        <v>74</v>
      </c>
      <c r="H1448">
        <v>1</v>
      </c>
      <c r="I1448">
        <v>0</v>
      </c>
      <c r="J1448">
        <v>0</v>
      </c>
      <c r="K1448">
        <v>0</v>
      </c>
      <c r="L1448">
        <v>204</v>
      </c>
      <c r="M1448">
        <v>204</v>
      </c>
      <c r="N1448">
        <v>1</v>
      </c>
      <c r="O1448">
        <v>0</v>
      </c>
      <c r="P1448">
        <v>0</v>
      </c>
      <c r="Q1448">
        <v>0</v>
      </c>
      <c r="R1448">
        <v>0</v>
      </c>
      <c r="U1448" t="str">
        <f>Tabelle2[[#This Row],[Kundenhierarchie 1]]&amp;Tabelle2[[#This Row],[Händler]]&amp;Tabelle2[[#This Row],[Kategorie]]&amp;Tabelle2[[#This Row],[Gruppe]]&amp;Tabelle2[[#This Row],[Name]]</f>
        <v>Markant Services International GmbHBünting (ZL)Gemüse in EssigGemüse in Essig -370 ml GL.Karottensalat, 370ml Glas, 10er Tray</v>
      </c>
    </row>
    <row r="1449" spans="1:21">
      <c r="A1449" t="s">
        <v>36</v>
      </c>
      <c r="B1449" t="s">
        <v>39</v>
      </c>
      <c r="C1449" t="s">
        <v>14</v>
      </c>
      <c r="D1449" t="s">
        <v>199</v>
      </c>
      <c r="E1449" t="s">
        <v>201</v>
      </c>
      <c r="F1449">
        <v>12</v>
      </c>
      <c r="G1449" t="s">
        <v>63</v>
      </c>
      <c r="H1449">
        <v>1</v>
      </c>
      <c r="I1449">
        <v>0</v>
      </c>
      <c r="J1449">
        <v>0</v>
      </c>
      <c r="K1449">
        <v>0</v>
      </c>
      <c r="L1449">
        <v>204</v>
      </c>
      <c r="M1449">
        <v>204</v>
      </c>
      <c r="N1449">
        <v>1</v>
      </c>
      <c r="O1449">
        <v>0</v>
      </c>
      <c r="P1449">
        <v>0</v>
      </c>
      <c r="Q1449">
        <v>0</v>
      </c>
      <c r="R1449">
        <v>0</v>
      </c>
      <c r="U1449" t="str">
        <f>Tabelle2[[#This Row],[Kundenhierarchie 1]]&amp;Tabelle2[[#This Row],[Händler]]&amp;Tabelle2[[#This Row],[Kategorie]]&amp;Tabelle2[[#This Row],[Gruppe]]&amp;Tabelle2[[#This Row],[Name]]</f>
        <v>Markant Services International GmbHBünting (ZL)Gemüse in EssigGemüse in Essig -370 ml GL.Kürbis, 370ml Glas, 10er Tray</v>
      </c>
    </row>
    <row r="1450" spans="1:21">
      <c r="A1450" t="s">
        <v>36</v>
      </c>
      <c r="B1450" t="s">
        <v>39</v>
      </c>
      <c r="C1450" t="s">
        <v>14</v>
      </c>
      <c r="D1450" t="s">
        <v>199</v>
      </c>
      <c r="E1450" t="s">
        <v>202</v>
      </c>
      <c r="F1450">
        <v>4</v>
      </c>
      <c r="G1450" t="s">
        <v>51</v>
      </c>
      <c r="H1450">
        <v>1</v>
      </c>
      <c r="I1450">
        <v>0</v>
      </c>
      <c r="J1450">
        <v>0</v>
      </c>
      <c r="K1450">
        <v>0</v>
      </c>
      <c r="L1450">
        <v>204</v>
      </c>
      <c r="M1450">
        <v>204</v>
      </c>
      <c r="N1450">
        <v>1</v>
      </c>
      <c r="O1450">
        <v>0</v>
      </c>
      <c r="P1450">
        <v>0</v>
      </c>
      <c r="Q1450">
        <v>0</v>
      </c>
      <c r="R1450">
        <v>0</v>
      </c>
      <c r="U1450" t="str">
        <f>Tabelle2[[#This Row],[Kundenhierarchie 1]]&amp;Tabelle2[[#This Row],[Händler]]&amp;Tabelle2[[#This Row],[Kategorie]]&amp;Tabelle2[[#This Row],[Gruppe]]&amp;Tabelle2[[#This Row],[Name]]</f>
        <v>Markant Services International GmbHBünting (ZL)Gemüse in EssigGemüse in Essig -370 ml GL.Maiskölbchen, 212ml Glas, 10er Tray</v>
      </c>
    </row>
    <row r="1451" spans="1:21">
      <c r="A1451" t="s">
        <v>36</v>
      </c>
      <c r="B1451" t="s">
        <v>39</v>
      </c>
      <c r="C1451" t="s">
        <v>14</v>
      </c>
      <c r="D1451" t="s">
        <v>199</v>
      </c>
      <c r="E1451" t="s">
        <v>203</v>
      </c>
      <c r="F1451">
        <v>11</v>
      </c>
      <c r="G1451" t="s">
        <v>63</v>
      </c>
      <c r="H1451">
        <v>1</v>
      </c>
      <c r="I1451">
        <v>0</v>
      </c>
      <c r="J1451">
        <v>0</v>
      </c>
      <c r="K1451">
        <v>0</v>
      </c>
      <c r="L1451">
        <v>204</v>
      </c>
      <c r="M1451">
        <v>204</v>
      </c>
      <c r="N1451">
        <v>1</v>
      </c>
      <c r="O1451">
        <v>0</v>
      </c>
      <c r="P1451">
        <v>0</v>
      </c>
      <c r="Q1451">
        <v>0</v>
      </c>
      <c r="R1451">
        <v>0</v>
      </c>
      <c r="U1451" t="str">
        <f>Tabelle2[[#This Row],[Kundenhierarchie 1]]&amp;Tabelle2[[#This Row],[Händler]]&amp;Tabelle2[[#This Row],[Kategorie]]&amp;Tabelle2[[#This Row],[Gruppe]]&amp;Tabelle2[[#This Row],[Name]]</f>
        <v>Markant Services International GmbHBünting (ZL)Gemüse in EssigGemüse in Essig -370 ml GL.Mixed Pickles, 370ml Glas, 10er Tray</v>
      </c>
    </row>
    <row r="1452" spans="1:21">
      <c r="A1452" t="s">
        <v>36</v>
      </c>
      <c r="B1452" t="s">
        <v>39</v>
      </c>
      <c r="C1452" t="s">
        <v>14</v>
      </c>
      <c r="D1452" t="s">
        <v>199</v>
      </c>
      <c r="E1452" t="s">
        <v>204</v>
      </c>
      <c r="F1452">
        <v>13</v>
      </c>
      <c r="G1452" t="s">
        <v>63</v>
      </c>
      <c r="H1452">
        <v>1</v>
      </c>
      <c r="I1452">
        <v>0</v>
      </c>
      <c r="J1452">
        <v>0</v>
      </c>
      <c r="K1452">
        <v>0</v>
      </c>
      <c r="L1452">
        <v>204</v>
      </c>
      <c r="M1452">
        <v>204</v>
      </c>
      <c r="N1452">
        <v>1</v>
      </c>
      <c r="O1452">
        <v>0</v>
      </c>
      <c r="P1452">
        <v>0</v>
      </c>
      <c r="Q1452">
        <v>0</v>
      </c>
      <c r="R1452">
        <v>0</v>
      </c>
      <c r="U1452" t="str">
        <f>Tabelle2[[#This Row],[Kundenhierarchie 1]]&amp;Tabelle2[[#This Row],[Händler]]&amp;Tabelle2[[#This Row],[Kategorie]]&amp;Tabelle2[[#This Row],[Gruppe]]&amp;Tabelle2[[#This Row],[Name]]</f>
        <v>Markant Services International GmbHBünting (ZL)Gemüse in EssigGemüse in Essig -370 ml GL.Paprika Streifen, 370ml Gl, 10er Tray</v>
      </c>
    </row>
    <row r="1453" spans="1:21">
      <c r="A1453" t="s">
        <v>36</v>
      </c>
      <c r="B1453" t="s">
        <v>39</v>
      </c>
      <c r="C1453" t="s">
        <v>14</v>
      </c>
      <c r="D1453" t="s">
        <v>199</v>
      </c>
      <c r="E1453" t="s">
        <v>205</v>
      </c>
      <c r="F1453">
        <v>15</v>
      </c>
      <c r="G1453" t="s">
        <v>63</v>
      </c>
      <c r="H1453">
        <v>0.87745098039215685</v>
      </c>
      <c r="I1453">
        <v>0</v>
      </c>
      <c r="J1453">
        <v>0</v>
      </c>
      <c r="K1453">
        <v>0</v>
      </c>
      <c r="L1453">
        <v>179</v>
      </c>
      <c r="M1453">
        <v>204</v>
      </c>
      <c r="N1453">
        <v>1</v>
      </c>
      <c r="O1453">
        <v>0</v>
      </c>
      <c r="P1453">
        <v>0</v>
      </c>
      <c r="Q1453">
        <v>0</v>
      </c>
      <c r="R1453">
        <v>0</v>
      </c>
      <c r="U1453" t="str">
        <f>Tabelle2[[#This Row],[Kundenhierarchie 1]]&amp;Tabelle2[[#This Row],[Händler]]&amp;Tabelle2[[#This Row],[Kategorie]]&amp;Tabelle2[[#This Row],[Gruppe]]&amp;Tabelle2[[#This Row],[Name]]</f>
        <v>Markant Services International GmbHBünting (ZL)Gemüse in EssigGemüse in Essig -370 ml GL.Peperoni mild, 370ml Glas, 10er Tray</v>
      </c>
    </row>
    <row r="1454" spans="1:21">
      <c r="A1454" t="s">
        <v>36</v>
      </c>
      <c r="B1454" t="s">
        <v>39</v>
      </c>
      <c r="C1454" t="s">
        <v>14</v>
      </c>
      <c r="D1454" t="s">
        <v>199</v>
      </c>
      <c r="E1454" t="s">
        <v>206</v>
      </c>
      <c r="F1454">
        <v>17</v>
      </c>
      <c r="G1454" t="s">
        <v>74</v>
      </c>
      <c r="H1454">
        <v>0.87745098039215685</v>
      </c>
      <c r="I1454">
        <v>0</v>
      </c>
      <c r="J1454">
        <v>0</v>
      </c>
      <c r="K1454">
        <v>0</v>
      </c>
      <c r="L1454">
        <v>179</v>
      </c>
      <c r="M1454">
        <v>204</v>
      </c>
      <c r="N1454">
        <v>1</v>
      </c>
      <c r="O1454">
        <v>0</v>
      </c>
      <c r="P1454">
        <v>0</v>
      </c>
      <c r="Q1454">
        <v>0</v>
      </c>
      <c r="R1454">
        <v>0</v>
      </c>
      <c r="U1454" t="str">
        <f>Tabelle2[[#This Row],[Kundenhierarchie 1]]&amp;Tabelle2[[#This Row],[Händler]]&amp;Tabelle2[[#This Row],[Kategorie]]&amp;Tabelle2[[#This Row],[Gruppe]]&amp;Tabelle2[[#This Row],[Name]]</f>
        <v>Markant Services International GmbHBünting (ZL)Gemüse in EssigGemüse in Essig -370 ml GL.Peperoni scharf, 370ml Glas, 10er Tray</v>
      </c>
    </row>
    <row r="1455" spans="1:21">
      <c r="A1455" t="s">
        <v>36</v>
      </c>
      <c r="B1455" t="s">
        <v>39</v>
      </c>
      <c r="C1455" t="s">
        <v>14</v>
      </c>
      <c r="D1455" t="s">
        <v>199</v>
      </c>
      <c r="E1455" t="s">
        <v>207</v>
      </c>
      <c r="F1455">
        <v>5</v>
      </c>
      <c r="G1455" t="s">
        <v>63</v>
      </c>
      <c r="H1455">
        <v>1</v>
      </c>
      <c r="I1455">
        <v>0</v>
      </c>
      <c r="J1455">
        <v>0</v>
      </c>
      <c r="K1455">
        <v>0</v>
      </c>
      <c r="L1455">
        <v>204</v>
      </c>
      <c r="M1455">
        <v>204</v>
      </c>
      <c r="N1455">
        <v>1</v>
      </c>
      <c r="O1455">
        <v>0</v>
      </c>
      <c r="P1455">
        <v>0</v>
      </c>
      <c r="Q1455">
        <v>0</v>
      </c>
      <c r="R1455">
        <v>0</v>
      </c>
      <c r="U1455" t="str">
        <f>Tabelle2[[#This Row],[Kundenhierarchie 1]]&amp;Tabelle2[[#This Row],[Händler]]&amp;Tabelle2[[#This Row],[Kategorie]]&amp;Tabelle2[[#This Row],[Gruppe]]&amp;Tabelle2[[#This Row],[Name]]</f>
        <v>Markant Services International GmbHBünting (ZL)Gemüse in EssigGemüse in Essig -370 ml GL.Puszta-Salat, 370ml Glas, 10er Tray</v>
      </c>
    </row>
    <row r="1456" spans="1:21">
      <c r="A1456" t="s">
        <v>36</v>
      </c>
      <c r="B1456" t="s">
        <v>39</v>
      </c>
      <c r="C1456" t="s">
        <v>14</v>
      </c>
      <c r="D1456" t="s">
        <v>199</v>
      </c>
      <c r="E1456" t="s">
        <v>208</v>
      </c>
      <c r="F1456">
        <v>16</v>
      </c>
      <c r="G1456" t="s">
        <v>74</v>
      </c>
      <c r="H1456">
        <v>0</v>
      </c>
      <c r="I1456">
        <v>0</v>
      </c>
      <c r="J1456">
        <v>0</v>
      </c>
      <c r="K1456">
        <v>0</v>
      </c>
      <c r="L1456">
        <v>0</v>
      </c>
      <c r="M1456">
        <v>204</v>
      </c>
      <c r="N1456">
        <v>1</v>
      </c>
      <c r="O1456">
        <v>0</v>
      </c>
      <c r="P1456">
        <v>0</v>
      </c>
      <c r="Q1456">
        <v>0</v>
      </c>
      <c r="R1456">
        <v>0</v>
      </c>
      <c r="U1456" t="str">
        <f>Tabelle2[[#This Row],[Kundenhierarchie 1]]&amp;Tabelle2[[#This Row],[Händler]]&amp;Tabelle2[[#This Row],[Kategorie]]&amp;Tabelle2[[#This Row],[Gruppe]]&amp;Tabelle2[[#This Row],[Name]]</f>
        <v>Markant Services International GmbHBünting (ZL)Gemüse in EssigGemüse in Essig -370 ml GL.Rote Bete Sch.leicht, 370ml Gl.10er Tray</v>
      </c>
    </row>
    <row r="1457" spans="1:21">
      <c r="A1457" t="s">
        <v>36</v>
      </c>
      <c r="B1457" t="s">
        <v>39</v>
      </c>
      <c r="C1457" t="s">
        <v>14</v>
      </c>
      <c r="D1457" t="s">
        <v>199</v>
      </c>
      <c r="E1457" t="s">
        <v>209</v>
      </c>
      <c r="F1457">
        <v>1</v>
      </c>
      <c r="G1457" t="s">
        <v>51</v>
      </c>
      <c r="H1457">
        <v>1</v>
      </c>
      <c r="I1457">
        <v>0</v>
      </c>
      <c r="J1457">
        <v>0</v>
      </c>
      <c r="K1457">
        <v>0</v>
      </c>
      <c r="L1457">
        <v>204</v>
      </c>
      <c r="M1457">
        <v>204</v>
      </c>
      <c r="N1457">
        <v>1</v>
      </c>
      <c r="O1457">
        <v>0</v>
      </c>
      <c r="P1457">
        <v>0</v>
      </c>
      <c r="Q1457">
        <v>0</v>
      </c>
      <c r="R1457">
        <v>0</v>
      </c>
      <c r="U1457" t="str">
        <f>Tabelle2[[#This Row],[Kundenhierarchie 1]]&amp;Tabelle2[[#This Row],[Händler]]&amp;Tabelle2[[#This Row],[Kategorie]]&amp;Tabelle2[[#This Row],[Gruppe]]&amp;Tabelle2[[#This Row],[Name]]</f>
        <v>Markant Services International GmbHBünting (ZL)Gemüse in EssigGemüse in Essig -370 ml GL.Rote Bete Scheiben, 370ml Glas,10er Tray</v>
      </c>
    </row>
    <row r="1458" spans="1:21">
      <c r="A1458" t="s">
        <v>36</v>
      </c>
      <c r="B1458" t="s">
        <v>39</v>
      </c>
      <c r="C1458" t="s">
        <v>14</v>
      </c>
      <c r="D1458" t="s">
        <v>199</v>
      </c>
      <c r="E1458" t="s">
        <v>210</v>
      </c>
      <c r="F1458">
        <v>8</v>
      </c>
      <c r="G1458" t="s">
        <v>63</v>
      </c>
      <c r="H1458">
        <v>0</v>
      </c>
      <c r="I1458">
        <v>0</v>
      </c>
      <c r="J1458">
        <v>0</v>
      </c>
      <c r="K1458">
        <v>0</v>
      </c>
      <c r="L1458">
        <v>0</v>
      </c>
      <c r="M1458">
        <v>204</v>
      </c>
      <c r="N1458">
        <v>1</v>
      </c>
      <c r="O1458">
        <v>0</v>
      </c>
      <c r="P1458">
        <v>0</v>
      </c>
      <c r="Q1458">
        <v>0</v>
      </c>
      <c r="R1458">
        <v>0</v>
      </c>
      <c r="U1458" t="str">
        <f>Tabelle2[[#This Row],[Kundenhierarchie 1]]&amp;Tabelle2[[#This Row],[Händler]]&amp;Tabelle2[[#This Row],[Kategorie]]&amp;Tabelle2[[#This Row],[Gruppe]]&amp;Tabelle2[[#This Row],[Name]]</f>
        <v>Markant Services International GmbHBünting (ZL)Gemüse in EssigGemüse in Essig -370 ml GL.Rote Bete Würfel, 370 ml Glas,10er Tray</v>
      </c>
    </row>
    <row r="1459" spans="1:21">
      <c r="A1459" t="s">
        <v>36</v>
      </c>
      <c r="B1459" t="s">
        <v>39</v>
      </c>
      <c r="C1459" t="s">
        <v>14</v>
      </c>
      <c r="D1459" t="s">
        <v>199</v>
      </c>
      <c r="E1459" t="s">
        <v>211</v>
      </c>
      <c r="F1459">
        <v>7</v>
      </c>
      <c r="G1459" t="s">
        <v>63</v>
      </c>
      <c r="H1459">
        <v>1</v>
      </c>
      <c r="I1459">
        <v>0</v>
      </c>
      <c r="J1459">
        <v>0</v>
      </c>
      <c r="K1459">
        <v>0</v>
      </c>
      <c r="L1459">
        <v>204</v>
      </c>
      <c r="M1459">
        <v>204</v>
      </c>
      <c r="N1459">
        <v>1</v>
      </c>
      <c r="O1459">
        <v>0</v>
      </c>
      <c r="P1459">
        <v>0</v>
      </c>
      <c r="Q1459">
        <v>0</v>
      </c>
      <c r="R1459">
        <v>0</v>
      </c>
      <c r="U1459" t="str">
        <f>Tabelle2[[#This Row],[Kundenhierarchie 1]]&amp;Tabelle2[[#This Row],[Händler]]&amp;Tabelle2[[#This Row],[Kategorie]]&amp;Tabelle2[[#This Row],[Gruppe]]&amp;Tabelle2[[#This Row],[Name]]</f>
        <v>Markant Services International GmbHBünting (ZL)Gemüse in EssigGemüse in Essig -370 ml GL.Sellerie Streifen, 370ml Glas, 10er Tray</v>
      </c>
    </row>
    <row r="1460" spans="1:21">
      <c r="A1460" t="s">
        <v>36</v>
      </c>
      <c r="B1460" t="s">
        <v>39</v>
      </c>
      <c r="C1460" t="s">
        <v>14</v>
      </c>
      <c r="D1460" t="s">
        <v>199</v>
      </c>
      <c r="E1460" t="s">
        <v>212</v>
      </c>
      <c r="F1460">
        <v>10</v>
      </c>
      <c r="G1460" t="s">
        <v>74</v>
      </c>
      <c r="H1460">
        <v>0</v>
      </c>
      <c r="I1460">
        <v>0</v>
      </c>
      <c r="J1460">
        <v>0</v>
      </c>
      <c r="K1460">
        <v>0</v>
      </c>
      <c r="L1460">
        <v>0</v>
      </c>
      <c r="M1460">
        <v>204</v>
      </c>
      <c r="N1460">
        <v>1</v>
      </c>
      <c r="O1460">
        <v>0</v>
      </c>
      <c r="P1460">
        <v>0</v>
      </c>
      <c r="Q1460">
        <v>0</v>
      </c>
      <c r="R1460">
        <v>0</v>
      </c>
      <c r="U1460" t="str">
        <f>Tabelle2[[#This Row],[Kundenhierarchie 1]]&amp;Tabelle2[[#This Row],[Händler]]&amp;Tabelle2[[#This Row],[Kategorie]]&amp;Tabelle2[[#This Row],[Gruppe]]&amp;Tabelle2[[#This Row],[Name]]</f>
        <v>Markant Services International GmbHBünting (ZL)Gemüse in EssigGemüse in Essig -370 ml GL.Silberzwiebeln, 212ml Glas, 10er Tray</v>
      </c>
    </row>
    <row r="1461" spans="1:21">
      <c r="A1461" t="s">
        <v>36</v>
      </c>
      <c r="B1461" t="s">
        <v>39</v>
      </c>
      <c r="C1461" t="s">
        <v>14</v>
      </c>
      <c r="D1461" t="s">
        <v>199</v>
      </c>
      <c r="E1461" t="s">
        <v>213</v>
      </c>
      <c r="F1461">
        <v>14</v>
      </c>
      <c r="G1461" t="s">
        <v>63</v>
      </c>
      <c r="H1461">
        <v>1</v>
      </c>
      <c r="I1461">
        <v>0</v>
      </c>
      <c r="J1461">
        <v>0</v>
      </c>
      <c r="K1461">
        <v>0</v>
      </c>
      <c r="L1461">
        <v>204</v>
      </c>
      <c r="M1461">
        <v>204</v>
      </c>
      <c r="N1461">
        <v>1</v>
      </c>
      <c r="O1461">
        <v>0</v>
      </c>
      <c r="P1461">
        <v>0</v>
      </c>
      <c r="Q1461">
        <v>0</v>
      </c>
      <c r="R1461">
        <v>0</v>
      </c>
      <c r="U1461" t="str">
        <f>Tabelle2[[#This Row],[Kundenhierarchie 1]]&amp;Tabelle2[[#This Row],[Händler]]&amp;Tabelle2[[#This Row],[Kategorie]]&amp;Tabelle2[[#This Row],[Gruppe]]&amp;Tabelle2[[#This Row],[Name]]</f>
        <v>Markant Services International GmbHBünting (ZL)Gemüse in EssigGemüse in Essig -370 ml GL.Silberzwiebeln, 370ml Glas, 10er Tray</v>
      </c>
    </row>
    <row r="1462" spans="1:21">
      <c r="A1462" t="s">
        <v>36</v>
      </c>
      <c r="B1462" t="s">
        <v>39</v>
      </c>
      <c r="C1462" t="s">
        <v>14</v>
      </c>
      <c r="D1462" t="s">
        <v>215</v>
      </c>
      <c r="E1462" t="s">
        <v>214</v>
      </c>
      <c r="F1462">
        <v>99</v>
      </c>
      <c r="G1462" t="s">
        <v>74</v>
      </c>
      <c r="H1462">
        <v>0</v>
      </c>
      <c r="I1462">
        <v>0</v>
      </c>
      <c r="J1462">
        <v>0</v>
      </c>
      <c r="K1462">
        <v>0</v>
      </c>
      <c r="L1462">
        <v>0</v>
      </c>
      <c r="M1462">
        <v>204</v>
      </c>
      <c r="N1462">
        <v>1</v>
      </c>
      <c r="O1462">
        <v>0</v>
      </c>
      <c r="P1462">
        <v>0</v>
      </c>
      <c r="Q1462">
        <v>0</v>
      </c>
      <c r="R1462">
        <v>0</v>
      </c>
      <c r="U1462" t="str">
        <f>Tabelle2[[#This Row],[Kundenhierarchie 1]]&amp;Tabelle2[[#This Row],[Händler]]&amp;Tabelle2[[#This Row],[Kategorie]]&amp;Tabelle2[[#This Row],[Gruppe]]&amp;Tabelle2[[#This Row],[Name]]</f>
        <v>Markant Services International GmbHBünting (ZL)Gemüse in EssigGemüse in Essig 580 ml Gl.Rote Bete Schlemmert., 580ml Glas 8er</v>
      </c>
    </row>
    <row r="1463" spans="1:21">
      <c r="A1463" t="s">
        <v>36</v>
      </c>
      <c r="B1463" t="s">
        <v>39</v>
      </c>
      <c r="C1463" t="s">
        <v>14</v>
      </c>
      <c r="D1463" t="s">
        <v>215</v>
      </c>
      <c r="E1463" t="s">
        <v>216</v>
      </c>
      <c r="F1463">
        <v>99</v>
      </c>
      <c r="G1463" t="s">
        <v>74</v>
      </c>
      <c r="H1463">
        <v>0</v>
      </c>
      <c r="I1463">
        <v>0</v>
      </c>
      <c r="J1463">
        <v>0</v>
      </c>
      <c r="K1463">
        <v>0</v>
      </c>
      <c r="L1463">
        <v>0</v>
      </c>
      <c r="M1463">
        <v>204</v>
      </c>
      <c r="N1463">
        <v>1</v>
      </c>
      <c r="O1463">
        <v>0</v>
      </c>
      <c r="P1463">
        <v>0</v>
      </c>
      <c r="Q1463">
        <v>0</v>
      </c>
      <c r="R1463">
        <v>0</v>
      </c>
      <c r="U1463" t="str">
        <f>Tabelle2[[#This Row],[Kundenhierarchie 1]]&amp;Tabelle2[[#This Row],[Händler]]&amp;Tabelle2[[#This Row],[Kategorie]]&amp;Tabelle2[[#This Row],[Gruppe]]&amp;Tabelle2[[#This Row],[Name]]</f>
        <v>Markant Services International GmbHBünting (ZL)Gemüse in EssigGemüse in Essig 580 ml Gl.Schlemmertöpfchen Zwiebeln, 580ml 8er</v>
      </c>
    </row>
    <row r="1464" spans="1:21">
      <c r="A1464" t="s">
        <v>36</v>
      </c>
      <c r="B1464" t="s">
        <v>39</v>
      </c>
      <c r="C1464" t="s">
        <v>14</v>
      </c>
      <c r="D1464" t="s">
        <v>218</v>
      </c>
      <c r="E1464" t="s">
        <v>217</v>
      </c>
      <c r="F1464">
        <v>99</v>
      </c>
      <c r="G1464" t="s">
        <v>74</v>
      </c>
      <c r="H1464">
        <v>0</v>
      </c>
      <c r="I1464">
        <v>0</v>
      </c>
      <c r="J1464">
        <v>0</v>
      </c>
      <c r="K1464">
        <v>0</v>
      </c>
      <c r="L1464">
        <v>0</v>
      </c>
      <c r="M1464">
        <v>204</v>
      </c>
      <c r="N1464">
        <v>1</v>
      </c>
      <c r="O1464">
        <v>0</v>
      </c>
      <c r="P1464">
        <v>0</v>
      </c>
      <c r="Q1464">
        <v>0</v>
      </c>
      <c r="R1464">
        <v>0</v>
      </c>
      <c r="U1464" t="str">
        <f>Tabelle2[[#This Row],[Kundenhierarchie 1]]&amp;Tabelle2[[#This Row],[Händler]]&amp;Tabelle2[[#This Row],[Kategorie]]&amp;Tabelle2[[#This Row],[Gruppe]]&amp;Tabelle2[[#This Row],[Name]]</f>
        <v>Markant Services International GmbHBünting (ZL)Gemüse in EssigGemüse in Essig 720 ml Gl.Kürbis, 720ml Glas, 8er Tray</v>
      </c>
    </row>
    <row r="1465" spans="1:21">
      <c r="A1465" t="s">
        <v>36</v>
      </c>
      <c r="B1465" t="s">
        <v>39</v>
      </c>
      <c r="C1465" t="s">
        <v>14</v>
      </c>
      <c r="D1465" t="s">
        <v>218</v>
      </c>
      <c r="E1465" t="s">
        <v>219</v>
      </c>
      <c r="F1465">
        <v>3</v>
      </c>
      <c r="G1465" t="s">
        <v>63</v>
      </c>
      <c r="H1465">
        <v>1</v>
      </c>
      <c r="I1465">
        <v>0</v>
      </c>
      <c r="J1465">
        <v>0</v>
      </c>
      <c r="K1465">
        <v>0</v>
      </c>
      <c r="L1465">
        <v>204</v>
      </c>
      <c r="M1465">
        <v>204</v>
      </c>
      <c r="N1465">
        <v>1</v>
      </c>
      <c r="O1465">
        <v>0</v>
      </c>
      <c r="P1465">
        <v>0</v>
      </c>
      <c r="Q1465">
        <v>0</v>
      </c>
      <c r="R1465">
        <v>0</v>
      </c>
      <c r="U1465" t="str">
        <f>Tabelle2[[#This Row],[Kundenhierarchie 1]]&amp;Tabelle2[[#This Row],[Händler]]&amp;Tabelle2[[#This Row],[Kategorie]]&amp;Tabelle2[[#This Row],[Gruppe]]&amp;Tabelle2[[#This Row],[Name]]</f>
        <v>Markant Services International GmbHBünting (ZL)Gemüse in EssigGemüse in Essig 720 ml Gl.Rote Bete Scheiben, 720ml Glas, 8er Tray</v>
      </c>
    </row>
    <row r="1466" spans="1:21">
      <c r="A1466" t="s">
        <v>36</v>
      </c>
      <c r="B1466" t="s">
        <v>39</v>
      </c>
      <c r="C1466" t="s">
        <v>14</v>
      </c>
      <c r="D1466" t="s">
        <v>221</v>
      </c>
      <c r="E1466" t="s">
        <v>220</v>
      </c>
      <c r="F1466">
        <v>99</v>
      </c>
      <c r="G1466" t="s">
        <v>74</v>
      </c>
      <c r="H1466">
        <v>0</v>
      </c>
      <c r="I1466">
        <v>0</v>
      </c>
      <c r="J1466">
        <v>0</v>
      </c>
      <c r="K1466">
        <v>0</v>
      </c>
      <c r="L1466">
        <v>0</v>
      </c>
      <c r="M1466">
        <v>204</v>
      </c>
      <c r="N1466">
        <v>1</v>
      </c>
      <c r="O1466">
        <v>0</v>
      </c>
      <c r="P1466">
        <v>0</v>
      </c>
      <c r="Q1466">
        <v>0</v>
      </c>
      <c r="R1466">
        <v>0</v>
      </c>
      <c r="U1466" t="str">
        <f>Tabelle2[[#This Row],[Kundenhierarchie 1]]&amp;Tabelle2[[#This Row],[Händler]]&amp;Tabelle2[[#This Row],[Kategorie]]&amp;Tabelle2[[#This Row],[Gruppe]]&amp;Tabelle2[[#This Row],[Name]]</f>
        <v>Markant Services International GmbHBünting (ZL)Gemüse in EssigJunges Gemüse -370ml GL.Feurige Chilis, 370ml Gl, 10er Tray</v>
      </c>
    </row>
    <row r="1467" spans="1:21">
      <c r="A1467" t="s">
        <v>36</v>
      </c>
      <c r="B1467" t="s">
        <v>39</v>
      </c>
      <c r="C1467" t="s">
        <v>14</v>
      </c>
      <c r="D1467" t="s">
        <v>221</v>
      </c>
      <c r="E1467" t="s">
        <v>222</v>
      </c>
      <c r="F1467">
        <v>9</v>
      </c>
      <c r="G1467" t="s">
        <v>63</v>
      </c>
      <c r="H1467">
        <v>1</v>
      </c>
      <c r="I1467">
        <v>0</v>
      </c>
      <c r="J1467">
        <v>0</v>
      </c>
      <c r="K1467">
        <v>0</v>
      </c>
      <c r="L1467">
        <v>204</v>
      </c>
      <c r="M1467">
        <v>204</v>
      </c>
      <c r="N1467">
        <v>1</v>
      </c>
      <c r="O1467">
        <v>0</v>
      </c>
      <c r="P1467">
        <v>0</v>
      </c>
      <c r="Q1467">
        <v>0</v>
      </c>
      <c r="R1467">
        <v>0</v>
      </c>
      <c r="U1467" t="str">
        <f>Tabelle2[[#This Row],[Kundenhierarchie 1]]&amp;Tabelle2[[#This Row],[Händler]]&amp;Tabelle2[[#This Row],[Kategorie]]&amp;Tabelle2[[#This Row],[Gruppe]]&amp;Tabelle2[[#This Row],[Name]]</f>
        <v>Markant Services International GmbHBünting (ZL)Gemüse in EssigJunges Gemüse -370ml GL.Gerösteter Paprika, 370ml Gl, 10er Tray</v>
      </c>
    </row>
    <row r="1468" spans="1:21">
      <c r="A1468" t="s">
        <v>36</v>
      </c>
      <c r="B1468" t="s">
        <v>39</v>
      </c>
      <c r="C1468" t="s">
        <v>14</v>
      </c>
      <c r="D1468" t="s">
        <v>221</v>
      </c>
      <c r="E1468" t="s">
        <v>223</v>
      </c>
      <c r="F1468">
        <v>6</v>
      </c>
      <c r="G1468" t="s">
        <v>63</v>
      </c>
      <c r="H1468">
        <v>0.87745098039215685</v>
      </c>
      <c r="I1468">
        <v>0</v>
      </c>
      <c r="J1468">
        <v>0</v>
      </c>
      <c r="K1468">
        <v>0</v>
      </c>
      <c r="L1468">
        <v>179</v>
      </c>
      <c r="M1468">
        <v>204</v>
      </c>
      <c r="N1468">
        <v>1</v>
      </c>
      <c r="O1468">
        <v>0</v>
      </c>
      <c r="P1468">
        <v>0</v>
      </c>
      <c r="Q1468">
        <v>0</v>
      </c>
      <c r="R1468">
        <v>0</v>
      </c>
      <c r="U1468" t="str">
        <f>Tabelle2[[#This Row],[Kundenhierarchie 1]]&amp;Tabelle2[[#This Row],[Händler]]&amp;Tabelle2[[#This Row],[Kategorie]]&amp;Tabelle2[[#This Row],[Gruppe]]&amp;Tabelle2[[#This Row],[Name]]</f>
        <v>Markant Services International GmbHBünting (ZL)Gemüse in EssigJunges Gemüse -370ml GL.Getrocknete Tomaten, 370ml Gl, 10er Tray</v>
      </c>
    </row>
    <row r="1469" spans="1:21">
      <c r="A1469" t="s">
        <v>36</v>
      </c>
      <c r="B1469" t="s">
        <v>39</v>
      </c>
      <c r="C1469" t="s">
        <v>14</v>
      </c>
      <c r="D1469" t="s">
        <v>221</v>
      </c>
      <c r="E1469" t="s">
        <v>224</v>
      </c>
      <c r="F1469">
        <v>99</v>
      </c>
      <c r="G1469" t="s">
        <v>74</v>
      </c>
      <c r="H1469">
        <v>0</v>
      </c>
      <c r="I1469">
        <v>0</v>
      </c>
      <c r="J1469">
        <v>0</v>
      </c>
      <c r="K1469">
        <v>0</v>
      </c>
      <c r="L1469">
        <v>0</v>
      </c>
      <c r="M1469">
        <v>204</v>
      </c>
      <c r="N1469">
        <v>1</v>
      </c>
      <c r="O1469">
        <v>0</v>
      </c>
      <c r="P1469">
        <v>0</v>
      </c>
      <c r="Q1469">
        <v>0</v>
      </c>
      <c r="R1469">
        <v>0</v>
      </c>
      <c r="U1469" t="str">
        <f>Tabelle2[[#This Row],[Kundenhierarchie 1]]&amp;Tabelle2[[#This Row],[Händler]]&amp;Tabelle2[[#This Row],[Kategorie]]&amp;Tabelle2[[#This Row],[Gruppe]]&amp;Tabelle2[[#This Row],[Name]]</f>
        <v>Markant Services International GmbHBünting (ZL)Gemüse in EssigJunges Gemüse -370ml GL.Grüne Oliven, 370ml Gl, 10er Tray</v>
      </c>
    </row>
    <row r="1470" spans="1:21">
      <c r="A1470" t="s">
        <v>36</v>
      </c>
      <c r="B1470" t="s">
        <v>39</v>
      </c>
      <c r="C1470" t="s">
        <v>14</v>
      </c>
      <c r="D1470" t="s">
        <v>221</v>
      </c>
      <c r="E1470" t="s">
        <v>225</v>
      </c>
      <c r="F1470">
        <v>2</v>
      </c>
      <c r="G1470" t="s">
        <v>51</v>
      </c>
      <c r="H1470">
        <v>1</v>
      </c>
      <c r="I1470">
        <v>0</v>
      </c>
      <c r="J1470">
        <v>0</v>
      </c>
      <c r="K1470">
        <v>0</v>
      </c>
      <c r="L1470">
        <v>204</v>
      </c>
      <c r="M1470">
        <v>204</v>
      </c>
      <c r="N1470">
        <v>1</v>
      </c>
      <c r="O1470">
        <v>0</v>
      </c>
      <c r="P1470">
        <v>0</v>
      </c>
      <c r="Q1470">
        <v>0</v>
      </c>
      <c r="R1470">
        <v>0</v>
      </c>
      <c r="U1470" t="str">
        <f>Tabelle2[[#This Row],[Kundenhierarchie 1]]&amp;Tabelle2[[#This Row],[Händler]]&amp;Tabelle2[[#This Row],[Kategorie]]&amp;Tabelle2[[#This Row],[Gruppe]]&amp;Tabelle2[[#This Row],[Name]]</f>
        <v>Markant Services International GmbHBünting (ZL)Gemüse in EssigJunges Gemüse -370ml GL.Jalapeno, 370ml Glas, 10er Tray</v>
      </c>
    </row>
    <row r="1471" spans="1:21">
      <c r="A1471" t="s">
        <v>36</v>
      </c>
      <c r="B1471" t="s">
        <v>39</v>
      </c>
      <c r="C1471" t="s">
        <v>7</v>
      </c>
      <c r="D1471" t="s">
        <v>228</v>
      </c>
      <c r="E1471" t="s">
        <v>226</v>
      </c>
      <c r="F1471">
        <v>18</v>
      </c>
      <c r="G1471" t="s">
        <v>63</v>
      </c>
      <c r="H1471">
        <v>1</v>
      </c>
      <c r="I1471">
        <v>0.99145299145299148</v>
      </c>
      <c r="J1471">
        <v>0</v>
      </c>
      <c r="K1471">
        <v>0</v>
      </c>
      <c r="L1471">
        <v>204</v>
      </c>
      <c r="M1471">
        <v>204</v>
      </c>
      <c r="N1471">
        <v>117</v>
      </c>
      <c r="O1471">
        <v>116</v>
      </c>
      <c r="P1471">
        <v>0</v>
      </c>
      <c r="Q1471">
        <v>0</v>
      </c>
      <c r="R1471">
        <v>0</v>
      </c>
      <c r="U1471" t="str">
        <f>Tabelle2[[#This Row],[Kundenhierarchie 1]]&amp;Tabelle2[[#This Row],[Händler]]&amp;Tabelle2[[#This Row],[Kategorie]]&amp;Tabelle2[[#This Row],[Gruppe]]&amp;Tabelle2[[#This Row],[Name]]</f>
        <v>Markant Services International GmbHBünting (ZL)GurkenGurken 212 / 370ml GlasBurger Gurken, 370ml Gl. 10er Tray</v>
      </c>
    </row>
    <row r="1472" spans="1:21">
      <c r="A1472" t="s">
        <v>36</v>
      </c>
      <c r="B1472" t="s">
        <v>39</v>
      </c>
      <c r="C1472" t="s">
        <v>7</v>
      </c>
      <c r="D1472" t="s">
        <v>228</v>
      </c>
      <c r="E1472" t="s">
        <v>227</v>
      </c>
      <c r="F1472">
        <v>31</v>
      </c>
      <c r="G1472" t="s">
        <v>74</v>
      </c>
      <c r="H1472">
        <v>0</v>
      </c>
      <c r="I1472">
        <v>0</v>
      </c>
      <c r="J1472">
        <v>0</v>
      </c>
      <c r="K1472">
        <v>0</v>
      </c>
      <c r="L1472">
        <v>0</v>
      </c>
      <c r="M1472">
        <v>204</v>
      </c>
      <c r="N1472">
        <v>1</v>
      </c>
      <c r="O1472">
        <v>0</v>
      </c>
      <c r="P1472">
        <v>0</v>
      </c>
      <c r="Q1472">
        <v>0</v>
      </c>
      <c r="R1472">
        <v>0</v>
      </c>
      <c r="U1472" t="str">
        <f>Tabelle2[[#This Row],[Kundenhierarchie 1]]&amp;Tabelle2[[#This Row],[Händler]]&amp;Tabelle2[[#This Row],[Kategorie]]&amp;Tabelle2[[#This Row],[Gruppe]]&amp;Tabelle2[[#This Row],[Name]]</f>
        <v>Markant Services International GmbHBünting (ZL)GurkenGurken 212 / 370ml GlasCornichons Chili &amp; Pfeffer, 370ml, 10er</v>
      </c>
    </row>
    <row r="1473" spans="1:21">
      <c r="A1473" t="s">
        <v>36</v>
      </c>
      <c r="B1473" t="s">
        <v>39</v>
      </c>
      <c r="C1473" t="s">
        <v>7</v>
      </c>
      <c r="D1473" t="s">
        <v>228</v>
      </c>
      <c r="E1473" t="s">
        <v>229</v>
      </c>
      <c r="F1473">
        <v>33</v>
      </c>
      <c r="G1473" t="s">
        <v>74</v>
      </c>
      <c r="H1473">
        <v>0</v>
      </c>
      <c r="I1473">
        <v>0</v>
      </c>
      <c r="J1473">
        <v>0</v>
      </c>
      <c r="K1473">
        <v>0</v>
      </c>
      <c r="L1473">
        <v>0</v>
      </c>
      <c r="M1473">
        <v>204</v>
      </c>
      <c r="N1473">
        <v>1</v>
      </c>
      <c r="O1473">
        <v>0</v>
      </c>
      <c r="P1473">
        <v>0</v>
      </c>
      <c r="Q1473">
        <v>0</v>
      </c>
      <c r="R1473">
        <v>0</v>
      </c>
      <c r="U1473" t="str">
        <f>Tabelle2[[#This Row],[Kundenhierarchie 1]]&amp;Tabelle2[[#This Row],[Händler]]&amp;Tabelle2[[#This Row],[Kategorie]]&amp;Tabelle2[[#This Row],[Gruppe]]&amp;Tabelle2[[#This Row],[Name]]</f>
        <v>Markant Services International GmbHBünting (ZL)GurkenGurken 212 / 370ml GlasCornichons Chili, 212ml, 10er</v>
      </c>
    </row>
    <row r="1474" spans="1:21">
      <c r="A1474" t="s">
        <v>36</v>
      </c>
      <c r="B1474" t="s">
        <v>39</v>
      </c>
      <c r="C1474" t="s">
        <v>7</v>
      </c>
      <c r="D1474" t="s">
        <v>228</v>
      </c>
      <c r="E1474" t="s">
        <v>230</v>
      </c>
      <c r="F1474">
        <v>9</v>
      </c>
      <c r="G1474" t="s">
        <v>51</v>
      </c>
      <c r="H1474">
        <v>1</v>
      </c>
      <c r="I1474">
        <v>0.98290598290598286</v>
      </c>
      <c r="J1474">
        <v>0</v>
      </c>
      <c r="K1474">
        <v>0</v>
      </c>
      <c r="L1474">
        <v>204</v>
      </c>
      <c r="M1474">
        <v>204</v>
      </c>
      <c r="N1474">
        <v>117</v>
      </c>
      <c r="O1474">
        <v>115</v>
      </c>
      <c r="P1474">
        <v>0</v>
      </c>
      <c r="Q1474">
        <v>0</v>
      </c>
      <c r="R1474">
        <v>0</v>
      </c>
      <c r="U1474" t="str">
        <f>Tabelle2[[#This Row],[Kundenhierarchie 1]]&amp;Tabelle2[[#This Row],[Händler]]&amp;Tabelle2[[#This Row],[Kategorie]]&amp;Tabelle2[[#This Row],[Gruppe]]&amp;Tabelle2[[#This Row],[Name]]</f>
        <v>Markant Services International GmbHBünting (ZL)GurkenGurken 212 / 370ml GlasCornichons Kräuter, 212ml, 10er</v>
      </c>
    </row>
    <row r="1475" spans="1:21">
      <c r="A1475" t="s">
        <v>36</v>
      </c>
      <c r="B1475" t="s">
        <v>39</v>
      </c>
      <c r="C1475" t="s">
        <v>7</v>
      </c>
      <c r="D1475" t="s">
        <v>228</v>
      </c>
      <c r="E1475" t="s">
        <v>231</v>
      </c>
      <c r="F1475">
        <v>3</v>
      </c>
      <c r="G1475" t="s">
        <v>51</v>
      </c>
      <c r="H1475">
        <v>1</v>
      </c>
      <c r="I1475">
        <v>0.95726495726495731</v>
      </c>
      <c r="J1475">
        <v>0</v>
      </c>
      <c r="K1475">
        <v>0</v>
      </c>
      <c r="L1475">
        <v>204</v>
      </c>
      <c r="M1475">
        <v>204</v>
      </c>
      <c r="N1475">
        <v>117</v>
      </c>
      <c r="O1475">
        <v>112</v>
      </c>
      <c r="P1475">
        <v>0</v>
      </c>
      <c r="Q1475">
        <v>0</v>
      </c>
      <c r="R1475">
        <v>0</v>
      </c>
      <c r="U1475" t="str">
        <f>Tabelle2[[#This Row],[Kundenhierarchie 1]]&amp;Tabelle2[[#This Row],[Händler]]&amp;Tabelle2[[#This Row],[Kategorie]]&amp;Tabelle2[[#This Row],[Gruppe]]&amp;Tabelle2[[#This Row],[Name]]</f>
        <v>Markant Services International GmbHBünting (ZL)GurkenGurken 212 / 370ml GlasCornichons Kräuter, 370ml, 10er</v>
      </c>
    </row>
    <row r="1476" spans="1:21">
      <c r="A1476" t="s">
        <v>36</v>
      </c>
      <c r="B1476" t="s">
        <v>39</v>
      </c>
      <c r="C1476" t="s">
        <v>7</v>
      </c>
      <c r="D1476" t="s">
        <v>228</v>
      </c>
      <c r="E1476" t="s">
        <v>232</v>
      </c>
      <c r="F1476">
        <v>15</v>
      </c>
      <c r="G1476" t="s">
        <v>63</v>
      </c>
      <c r="H1476">
        <v>1</v>
      </c>
      <c r="I1476">
        <v>0.95726495726495731</v>
      </c>
      <c r="J1476">
        <v>0</v>
      </c>
      <c r="K1476">
        <v>0</v>
      </c>
      <c r="L1476">
        <v>204</v>
      </c>
      <c r="M1476">
        <v>204</v>
      </c>
      <c r="N1476">
        <v>117</v>
      </c>
      <c r="O1476">
        <v>112</v>
      </c>
      <c r="P1476">
        <v>0</v>
      </c>
      <c r="Q1476">
        <v>0</v>
      </c>
      <c r="R1476">
        <v>0</v>
      </c>
      <c r="U1476" t="str">
        <f>Tabelle2[[#This Row],[Kundenhierarchie 1]]&amp;Tabelle2[[#This Row],[Händler]]&amp;Tabelle2[[#This Row],[Kategorie]]&amp;Tabelle2[[#This Row],[Gruppe]]&amp;Tabelle2[[#This Row],[Name]]</f>
        <v>Markant Services International GmbHBünting (ZL)GurkenGurken 212 / 370ml GlasCornichons Schal.&amp;Bärl., 370ml, 10er</v>
      </c>
    </row>
    <row r="1477" spans="1:21">
      <c r="A1477" t="s">
        <v>36</v>
      </c>
      <c r="B1477" t="s">
        <v>39</v>
      </c>
      <c r="C1477" t="s">
        <v>7</v>
      </c>
      <c r="D1477" t="s">
        <v>228</v>
      </c>
      <c r="E1477" t="s">
        <v>233</v>
      </c>
      <c r="F1477">
        <v>20</v>
      </c>
      <c r="G1477" t="s">
        <v>63</v>
      </c>
      <c r="H1477">
        <v>1</v>
      </c>
      <c r="I1477">
        <v>0.96581196581196582</v>
      </c>
      <c r="J1477">
        <v>0</v>
      </c>
      <c r="K1477">
        <v>0</v>
      </c>
      <c r="L1477">
        <v>204</v>
      </c>
      <c r="M1477">
        <v>204</v>
      </c>
      <c r="N1477">
        <v>117</v>
      </c>
      <c r="O1477">
        <v>113</v>
      </c>
      <c r="P1477">
        <v>0</v>
      </c>
      <c r="Q1477">
        <v>0</v>
      </c>
      <c r="R1477">
        <v>0</v>
      </c>
      <c r="U1477" t="str">
        <f>Tabelle2[[#This Row],[Kundenhierarchie 1]]&amp;Tabelle2[[#This Row],[Händler]]&amp;Tabelle2[[#This Row],[Kategorie]]&amp;Tabelle2[[#This Row],[Gruppe]]&amp;Tabelle2[[#This Row],[Name]]</f>
        <v>Markant Services International GmbHBünting (ZL)GurkenGurken 212 / 370ml GlasCornichons süß, 212ml, 10er</v>
      </c>
    </row>
    <row r="1478" spans="1:21">
      <c r="A1478" t="s">
        <v>36</v>
      </c>
      <c r="B1478" t="s">
        <v>39</v>
      </c>
      <c r="C1478" t="s">
        <v>7</v>
      </c>
      <c r="D1478" t="s">
        <v>228</v>
      </c>
      <c r="E1478" t="s">
        <v>234</v>
      </c>
      <c r="F1478">
        <v>22</v>
      </c>
      <c r="G1478" t="s">
        <v>63</v>
      </c>
      <c r="H1478">
        <v>0</v>
      </c>
      <c r="I1478">
        <v>0</v>
      </c>
      <c r="J1478">
        <v>0</v>
      </c>
      <c r="K1478">
        <v>0</v>
      </c>
      <c r="L1478">
        <v>0</v>
      </c>
      <c r="M1478">
        <v>204</v>
      </c>
      <c r="N1478">
        <v>1</v>
      </c>
      <c r="O1478">
        <v>0</v>
      </c>
      <c r="P1478">
        <v>0</v>
      </c>
      <c r="Q1478">
        <v>0</v>
      </c>
      <c r="R1478">
        <v>0</v>
      </c>
      <c r="U1478" t="str">
        <f>Tabelle2[[#This Row],[Kundenhierarchie 1]]&amp;Tabelle2[[#This Row],[Händler]]&amp;Tabelle2[[#This Row],[Kategorie]]&amp;Tabelle2[[#This Row],[Gruppe]]&amp;Tabelle2[[#This Row],[Name]]</f>
        <v>Markant Services International GmbHBünting (ZL)GurkenGurken 212 / 370ml GlasDänischer Gurkensalat, 370ml Gl,10er Tr.</v>
      </c>
    </row>
    <row r="1479" spans="1:21">
      <c r="A1479" t="s">
        <v>36</v>
      </c>
      <c r="B1479" t="s">
        <v>39</v>
      </c>
      <c r="C1479" t="s">
        <v>7</v>
      </c>
      <c r="D1479" t="s">
        <v>228</v>
      </c>
      <c r="E1479" t="s">
        <v>235</v>
      </c>
      <c r="F1479">
        <v>8</v>
      </c>
      <c r="G1479" t="s">
        <v>51</v>
      </c>
      <c r="H1479">
        <v>1</v>
      </c>
      <c r="I1479">
        <v>0.97435897435897434</v>
      </c>
      <c r="J1479">
        <v>0</v>
      </c>
      <c r="K1479">
        <v>0</v>
      </c>
      <c r="L1479">
        <v>204</v>
      </c>
      <c r="M1479">
        <v>204</v>
      </c>
      <c r="N1479">
        <v>117</v>
      </c>
      <c r="O1479">
        <v>114</v>
      </c>
      <c r="P1479">
        <v>0</v>
      </c>
      <c r="Q1479">
        <v>0</v>
      </c>
      <c r="R1479">
        <v>0</v>
      </c>
      <c r="U1479" t="str">
        <f>Tabelle2[[#This Row],[Kundenhierarchie 1]]&amp;Tabelle2[[#This Row],[Händler]]&amp;Tabelle2[[#This Row],[Kategorie]]&amp;Tabelle2[[#This Row],[Gruppe]]&amp;Tabelle2[[#This Row],[Name]]</f>
        <v>Markant Services International GmbHBünting (ZL)GurkenGurken 212 / 370ml GlasGewürzgurken, 370ml, 10er</v>
      </c>
    </row>
    <row r="1480" spans="1:21">
      <c r="A1480" t="s">
        <v>36</v>
      </c>
      <c r="B1480" t="s">
        <v>39</v>
      </c>
      <c r="C1480" t="s">
        <v>7</v>
      </c>
      <c r="D1480" t="s">
        <v>228</v>
      </c>
      <c r="E1480" t="s">
        <v>236</v>
      </c>
      <c r="F1480">
        <v>19</v>
      </c>
      <c r="G1480" t="s">
        <v>63</v>
      </c>
      <c r="H1480">
        <v>0</v>
      </c>
      <c r="I1480">
        <v>0</v>
      </c>
      <c r="J1480">
        <v>0</v>
      </c>
      <c r="K1480">
        <v>0</v>
      </c>
      <c r="L1480">
        <v>0</v>
      </c>
      <c r="M1480">
        <v>204</v>
      </c>
      <c r="N1480">
        <v>1</v>
      </c>
      <c r="O1480">
        <v>0</v>
      </c>
      <c r="P1480">
        <v>0</v>
      </c>
      <c r="Q1480">
        <v>0</v>
      </c>
      <c r="R1480">
        <v>0</v>
      </c>
      <c r="U1480" t="str">
        <f>Tabelle2[[#This Row],[Kundenhierarchie 1]]&amp;Tabelle2[[#This Row],[Händler]]&amp;Tabelle2[[#This Row],[Kategorie]]&amp;Tabelle2[[#This Row],[Gruppe]]&amp;Tabelle2[[#This Row],[Name]]</f>
        <v>Markant Services International GmbHBünting (ZL)GurkenGurken 212 / 370ml GlasHoniggurken, 370ml Glas 10er Tray</v>
      </c>
    </row>
    <row r="1481" spans="1:21">
      <c r="A1481" t="s">
        <v>36</v>
      </c>
      <c r="B1481" t="s">
        <v>39</v>
      </c>
      <c r="C1481" t="s">
        <v>7</v>
      </c>
      <c r="D1481" t="s">
        <v>228</v>
      </c>
      <c r="E1481" t="s">
        <v>237</v>
      </c>
      <c r="F1481">
        <v>12</v>
      </c>
      <c r="G1481" t="s">
        <v>51</v>
      </c>
      <c r="H1481">
        <v>1</v>
      </c>
      <c r="I1481">
        <v>0.97435897435897434</v>
      </c>
      <c r="J1481">
        <v>0</v>
      </c>
      <c r="K1481">
        <v>0</v>
      </c>
      <c r="L1481">
        <v>204</v>
      </c>
      <c r="M1481">
        <v>204</v>
      </c>
      <c r="N1481">
        <v>117</v>
      </c>
      <c r="O1481">
        <v>114</v>
      </c>
      <c r="P1481">
        <v>0</v>
      </c>
      <c r="Q1481">
        <v>0</v>
      </c>
      <c r="R1481">
        <v>0</v>
      </c>
      <c r="U1481" t="str">
        <f>Tabelle2[[#This Row],[Kundenhierarchie 1]]&amp;Tabelle2[[#This Row],[Händler]]&amp;Tabelle2[[#This Row],[Kategorie]]&amp;Tabelle2[[#This Row],[Gruppe]]&amp;Tabelle2[[#This Row],[Name]]</f>
        <v>Markant Services International GmbHBünting (ZL)GurkenGurken 212 / 370ml GlasKühne Sandwich Gurken, 370ml, Gl., 10er</v>
      </c>
    </row>
    <row r="1482" spans="1:21">
      <c r="A1482" t="s">
        <v>36</v>
      </c>
      <c r="B1482" t="s">
        <v>39</v>
      </c>
      <c r="C1482" t="s">
        <v>7</v>
      </c>
      <c r="D1482" t="s">
        <v>228</v>
      </c>
      <c r="E1482" t="s">
        <v>239</v>
      </c>
      <c r="F1482">
        <v>29</v>
      </c>
      <c r="G1482" t="s">
        <v>74</v>
      </c>
      <c r="H1482">
        <v>1</v>
      </c>
      <c r="I1482">
        <v>0.97435897435897434</v>
      </c>
      <c r="J1482">
        <v>0</v>
      </c>
      <c r="K1482">
        <v>0</v>
      </c>
      <c r="L1482">
        <v>204</v>
      </c>
      <c r="M1482">
        <v>204</v>
      </c>
      <c r="N1482">
        <v>117</v>
      </c>
      <c r="O1482">
        <v>114</v>
      </c>
      <c r="P1482">
        <v>0</v>
      </c>
      <c r="Q1482">
        <v>0</v>
      </c>
      <c r="R1482">
        <v>0</v>
      </c>
      <c r="U1482" t="str">
        <f>Tabelle2[[#This Row],[Kundenhierarchie 1]]&amp;Tabelle2[[#This Row],[Händler]]&amp;Tabelle2[[#This Row],[Kategorie]]&amp;Tabelle2[[#This Row],[Gruppe]]&amp;Tabelle2[[#This Row],[Name]]</f>
        <v>Markant Services International GmbHBünting (ZL)GurkenGurken 212 / 370ml GlasSalat Gurken, 370ml Gl. 10er Tray</v>
      </c>
    </row>
    <row r="1483" spans="1:21">
      <c r="A1483" t="s">
        <v>36</v>
      </c>
      <c r="B1483" t="s">
        <v>39</v>
      </c>
      <c r="C1483" t="s">
        <v>7</v>
      </c>
      <c r="D1483" t="s">
        <v>228</v>
      </c>
      <c r="E1483" t="s">
        <v>240</v>
      </c>
      <c r="F1483">
        <v>30</v>
      </c>
      <c r="G1483" t="s">
        <v>74</v>
      </c>
      <c r="H1483">
        <v>0</v>
      </c>
      <c r="I1483">
        <v>0</v>
      </c>
      <c r="J1483">
        <v>0</v>
      </c>
      <c r="K1483">
        <v>0</v>
      </c>
      <c r="L1483">
        <v>0</v>
      </c>
      <c r="M1483">
        <v>204</v>
      </c>
      <c r="N1483">
        <v>1</v>
      </c>
      <c r="O1483">
        <v>0</v>
      </c>
      <c r="P1483">
        <v>0</v>
      </c>
      <c r="Q1483">
        <v>0</v>
      </c>
      <c r="R1483">
        <v>0</v>
      </c>
      <c r="U1483" t="str">
        <f>Tabelle2[[#This Row],[Kundenhierarchie 1]]&amp;Tabelle2[[#This Row],[Händler]]&amp;Tabelle2[[#This Row],[Kategorie]]&amp;Tabelle2[[#This Row],[Gruppe]]&amp;Tabelle2[[#This Row],[Name]]</f>
        <v>Markant Services International GmbHBünting (ZL)GurkenGurken 212 / 370ml GlasSchles. Gurkenhappen, 370ml Gl. 10er Tr.</v>
      </c>
    </row>
    <row r="1484" spans="1:21">
      <c r="A1484" t="s">
        <v>36</v>
      </c>
      <c r="B1484" t="s">
        <v>39</v>
      </c>
      <c r="C1484" t="s">
        <v>7</v>
      </c>
      <c r="D1484" t="s">
        <v>228</v>
      </c>
      <c r="E1484" t="s">
        <v>241</v>
      </c>
      <c r="F1484">
        <v>24</v>
      </c>
      <c r="G1484" t="s">
        <v>74</v>
      </c>
      <c r="H1484">
        <v>0</v>
      </c>
      <c r="I1484">
        <v>0</v>
      </c>
      <c r="J1484">
        <v>0</v>
      </c>
      <c r="K1484">
        <v>0</v>
      </c>
      <c r="L1484">
        <v>0</v>
      </c>
      <c r="M1484">
        <v>204</v>
      </c>
      <c r="N1484">
        <v>1</v>
      </c>
      <c r="O1484">
        <v>0</v>
      </c>
      <c r="P1484">
        <v>0</v>
      </c>
      <c r="Q1484">
        <v>0</v>
      </c>
      <c r="R1484">
        <v>0</v>
      </c>
      <c r="U1484" t="str">
        <f>Tabelle2[[#This Row],[Kundenhierarchie 1]]&amp;Tabelle2[[#This Row],[Händler]]&amp;Tabelle2[[#This Row],[Kategorie]]&amp;Tabelle2[[#This Row],[Gruppe]]&amp;Tabelle2[[#This Row],[Name]]</f>
        <v>Markant Services International GmbHBünting (ZL)GurkenGurken 212 / 370ml GlasSenfgurken, 370ml Glas, 10er Tray</v>
      </c>
    </row>
    <row r="1485" spans="1:21">
      <c r="A1485" t="s">
        <v>36</v>
      </c>
      <c r="B1485" t="s">
        <v>39</v>
      </c>
      <c r="C1485" t="s">
        <v>7</v>
      </c>
      <c r="D1485" t="s">
        <v>228</v>
      </c>
      <c r="E1485" t="s">
        <v>242</v>
      </c>
      <c r="F1485">
        <v>21</v>
      </c>
      <c r="G1485" t="s">
        <v>63</v>
      </c>
      <c r="H1485">
        <v>1</v>
      </c>
      <c r="I1485">
        <v>0.75213675213675213</v>
      </c>
      <c r="J1485">
        <v>0</v>
      </c>
      <c r="K1485">
        <v>0</v>
      </c>
      <c r="L1485">
        <v>204</v>
      </c>
      <c r="M1485">
        <v>204</v>
      </c>
      <c r="N1485">
        <v>117</v>
      </c>
      <c r="O1485">
        <v>88</v>
      </c>
      <c r="P1485">
        <v>0</v>
      </c>
      <c r="Q1485">
        <v>0</v>
      </c>
      <c r="R1485">
        <v>0</v>
      </c>
      <c r="U1485" t="str">
        <f>Tabelle2[[#This Row],[Kundenhierarchie 1]]&amp;Tabelle2[[#This Row],[Händler]]&amp;Tabelle2[[#This Row],[Kategorie]]&amp;Tabelle2[[#This Row],[Gruppe]]&amp;Tabelle2[[#This Row],[Name]]</f>
        <v>Markant Services International GmbHBünting (ZL)GurkenGurken 212 / 370ml GlasWurstsalat Gurke, 370ml, 10er</v>
      </c>
    </row>
    <row r="1486" spans="1:21">
      <c r="A1486" t="s">
        <v>36</v>
      </c>
      <c r="B1486" t="s">
        <v>39</v>
      </c>
      <c r="C1486" t="s">
        <v>7</v>
      </c>
      <c r="D1486" t="s">
        <v>245</v>
      </c>
      <c r="E1486" t="s">
        <v>115</v>
      </c>
      <c r="F1486">
        <v>13</v>
      </c>
      <c r="G1486" t="s">
        <v>63</v>
      </c>
      <c r="H1486">
        <v>0</v>
      </c>
      <c r="I1486">
        <v>0</v>
      </c>
      <c r="J1486">
        <v>0</v>
      </c>
      <c r="K1486">
        <v>0</v>
      </c>
      <c r="L1486">
        <v>0</v>
      </c>
      <c r="M1486">
        <v>204</v>
      </c>
      <c r="N1486">
        <v>1</v>
      </c>
      <c r="O1486">
        <v>0</v>
      </c>
      <c r="P1486">
        <v>0</v>
      </c>
      <c r="Q1486">
        <v>0</v>
      </c>
      <c r="R1486">
        <v>0</v>
      </c>
      <c r="U1486" t="str">
        <f>Tabelle2[[#This Row],[Kundenhierarchie 1]]&amp;Tabelle2[[#This Row],[Händler]]&amp;Tabelle2[[#This Row],[Kategorie]]&amp;Tabelle2[[#This Row],[Gruppe]]&amp;Tabelle2[[#This Row],[Name]]</f>
        <v>Markant Services International GmbHBünting (ZL)GurkenGurken 720ml GlasBaerlauchgurken, 720ml Glas 8er Tray</v>
      </c>
    </row>
    <row r="1487" spans="1:21">
      <c r="A1487" t="s">
        <v>36</v>
      </c>
      <c r="B1487" t="s">
        <v>39</v>
      </c>
      <c r="C1487" t="s">
        <v>7</v>
      </c>
      <c r="D1487" t="s">
        <v>245</v>
      </c>
      <c r="E1487" t="s">
        <v>243</v>
      </c>
      <c r="F1487">
        <v>13</v>
      </c>
      <c r="G1487" t="s">
        <v>63</v>
      </c>
      <c r="H1487">
        <v>1</v>
      </c>
      <c r="I1487">
        <v>0.88888888888888884</v>
      </c>
      <c r="J1487">
        <v>0</v>
      </c>
      <c r="K1487">
        <v>0</v>
      </c>
      <c r="L1487">
        <v>204</v>
      </c>
      <c r="M1487">
        <v>204</v>
      </c>
      <c r="N1487">
        <v>117</v>
      </c>
      <c r="O1487">
        <v>104</v>
      </c>
      <c r="P1487">
        <v>0</v>
      </c>
      <c r="Q1487">
        <v>0</v>
      </c>
      <c r="R1487">
        <v>0</v>
      </c>
      <c r="U1487" t="str">
        <f>Tabelle2[[#This Row],[Kundenhierarchie 1]]&amp;Tabelle2[[#This Row],[Händler]]&amp;Tabelle2[[#This Row],[Kategorie]]&amp;Tabelle2[[#This Row],[Gruppe]]&amp;Tabelle2[[#This Row],[Name]]</f>
        <v>Markant Services International GmbHBünting (ZL)GurkenGurken 720ml GlasBärlauchgurken CK, 720ml Glas</v>
      </c>
    </row>
    <row r="1488" spans="1:21">
      <c r="A1488" t="s">
        <v>36</v>
      </c>
      <c r="B1488" t="s">
        <v>39</v>
      </c>
      <c r="C1488" t="s">
        <v>7</v>
      </c>
      <c r="D1488" t="s">
        <v>245</v>
      </c>
      <c r="E1488" t="s">
        <v>244</v>
      </c>
      <c r="F1488">
        <v>7</v>
      </c>
      <c r="G1488" t="s">
        <v>51</v>
      </c>
      <c r="H1488">
        <v>0</v>
      </c>
      <c r="I1488">
        <v>0</v>
      </c>
      <c r="J1488">
        <v>0</v>
      </c>
      <c r="K1488">
        <v>0</v>
      </c>
      <c r="L1488">
        <v>0</v>
      </c>
      <c r="M1488">
        <v>204</v>
      </c>
      <c r="N1488">
        <v>1</v>
      </c>
      <c r="O1488">
        <v>0</v>
      </c>
      <c r="P1488">
        <v>0</v>
      </c>
      <c r="Q1488">
        <v>0</v>
      </c>
      <c r="R1488">
        <v>0</v>
      </c>
      <c r="U1488" t="str">
        <f>Tabelle2[[#This Row],[Kundenhierarchie 1]]&amp;Tabelle2[[#This Row],[Händler]]&amp;Tabelle2[[#This Row],[Kategorie]]&amp;Tabelle2[[#This Row],[Gruppe]]&amp;Tabelle2[[#This Row],[Name]]</f>
        <v>Markant Services International GmbHBünting (ZL)GurkenGurken 720ml GlasDaenischer Gurkensalat,720ml Gl.,8er Tray</v>
      </c>
    </row>
    <row r="1489" spans="1:21">
      <c r="A1489" t="s">
        <v>36</v>
      </c>
      <c r="B1489" t="s">
        <v>39</v>
      </c>
      <c r="C1489" t="s">
        <v>7</v>
      </c>
      <c r="D1489" t="s">
        <v>245</v>
      </c>
      <c r="E1489" t="s">
        <v>246</v>
      </c>
      <c r="F1489">
        <v>7</v>
      </c>
      <c r="G1489" t="s">
        <v>51</v>
      </c>
      <c r="H1489">
        <v>1</v>
      </c>
      <c r="I1489">
        <v>0.94017094017094016</v>
      </c>
      <c r="J1489">
        <v>0</v>
      </c>
      <c r="K1489">
        <v>0</v>
      </c>
      <c r="L1489">
        <v>204</v>
      </c>
      <c r="M1489">
        <v>204</v>
      </c>
      <c r="N1489">
        <v>117</v>
      </c>
      <c r="O1489">
        <v>110</v>
      </c>
      <c r="P1489">
        <v>0</v>
      </c>
      <c r="Q1489">
        <v>0</v>
      </c>
      <c r="R1489">
        <v>0</v>
      </c>
      <c r="U1489" t="str">
        <f>Tabelle2[[#This Row],[Kundenhierarchie 1]]&amp;Tabelle2[[#This Row],[Händler]]&amp;Tabelle2[[#This Row],[Kategorie]]&amp;Tabelle2[[#This Row],[Gruppe]]&amp;Tabelle2[[#This Row],[Name]]</f>
        <v>Markant Services International GmbHBünting (ZL)GurkenGurken 720ml GlasDänischer Gurkensalat, 720ml Glas</v>
      </c>
    </row>
    <row r="1490" spans="1:21">
      <c r="A1490" t="s">
        <v>36</v>
      </c>
      <c r="B1490" t="s">
        <v>39</v>
      </c>
      <c r="C1490" t="s">
        <v>7</v>
      </c>
      <c r="D1490" t="s">
        <v>245</v>
      </c>
      <c r="E1490" t="s">
        <v>247</v>
      </c>
      <c r="F1490">
        <v>27</v>
      </c>
      <c r="G1490" t="s">
        <v>74</v>
      </c>
      <c r="H1490">
        <v>0.88235294117647056</v>
      </c>
      <c r="I1490">
        <v>0.87068965517241381</v>
      </c>
      <c r="J1490">
        <v>0</v>
      </c>
      <c r="K1490">
        <v>0</v>
      </c>
      <c r="L1490">
        <v>180</v>
      </c>
      <c r="M1490">
        <v>204</v>
      </c>
      <c r="N1490">
        <v>116</v>
      </c>
      <c r="O1490">
        <v>101</v>
      </c>
      <c r="P1490">
        <v>0</v>
      </c>
      <c r="Q1490">
        <v>0</v>
      </c>
      <c r="R1490">
        <v>0</v>
      </c>
      <c r="U1490" t="str">
        <f>Tabelle2[[#This Row],[Kundenhierarchie 1]]&amp;Tabelle2[[#This Row],[Händler]]&amp;Tabelle2[[#This Row],[Kategorie]]&amp;Tabelle2[[#This Row],[Gruppe]]&amp;Tabelle2[[#This Row],[Name]]</f>
        <v>Markant Services International GmbHBünting (ZL)GurkenGurken 720ml GlasDillschnitten, 720ml Glas</v>
      </c>
    </row>
    <row r="1491" spans="1:21">
      <c r="A1491" t="s">
        <v>36</v>
      </c>
      <c r="B1491" t="s">
        <v>39</v>
      </c>
      <c r="C1491" t="s">
        <v>7</v>
      </c>
      <c r="D1491" t="s">
        <v>245</v>
      </c>
      <c r="E1491" t="s">
        <v>107</v>
      </c>
      <c r="F1491">
        <v>27</v>
      </c>
      <c r="G1491" t="s">
        <v>74</v>
      </c>
      <c r="H1491">
        <v>0</v>
      </c>
      <c r="I1491">
        <v>0</v>
      </c>
      <c r="J1491">
        <v>0</v>
      </c>
      <c r="K1491">
        <v>0</v>
      </c>
      <c r="L1491">
        <v>0</v>
      </c>
      <c r="M1491">
        <v>204</v>
      </c>
      <c r="N1491">
        <v>1</v>
      </c>
      <c r="O1491">
        <v>0</v>
      </c>
      <c r="P1491">
        <v>0</v>
      </c>
      <c r="Q1491">
        <v>0</v>
      </c>
      <c r="R1491">
        <v>0</v>
      </c>
      <c r="U1491" t="str">
        <f>Tabelle2[[#This Row],[Kundenhierarchie 1]]&amp;Tabelle2[[#This Row],[Händler]]&amp;Tabelle2[[#This Row],[Kategorie]]&amp;Tabelle2[[#This Row],[Gruppe]]&amp;Tabelle2[[#This Row],[Name]]</f>
        <v>Markant Services International GmbHBünting (ZL)GurkenGurken 720ml GlasDillschnitten, 720ml Glas, 8er Tray</v>
      </c>
    </row>
    <row r="1492" spans="1:21">
      <c r="A1492" t="s">
        <v>36</v>
      </c>
      <c r="B1492" t="s">
        <v>39</v>
      </c>
      <c r="C1492" t="s">
        <v>7</v>
      </c>
      <c r="D1492" t="s">
        <v>245</v>
      </c>
      <c r="E1492" t="s">
        <v>248</v>
      </c>
      <c r="F1492">
        <v>4</v>
      </c>
      <c r="G1492" t="s">
        <v>51</v>
      </c>
      <c r="H1492">
        <v>1</v>
      </c>
      <c r="I1492">
        <v>0.99145299145299148</v>
      </c>
      <c r="J1492">
        <v>0</v>
      </c>
      <c r="K1492">
        <v>0</v>
      </c>
      <c r="L1492">
        <v>204</v>
      </c>
      <c r="M1492">
        <v>204</v>
      </c>
      <c r="N1492">
        <v>117</v>
      </c>
      <c r="O1492">
        <v>116</v>
      </c>
      <c r="P1492">
        <v>0</v>
      </c>
      <c r="Q1492">
        <v>0</v>
      </c>
      <c r="R1492">
        <v>0</v>
      </c>
      <c r="U1492" t="str">
        <f>Tabelle2[[#This Row],[Kundenhierarchie 1]]&amp;Tabelle2[[#This Row],[Händler]]&amp;Tabelle2[[#This Row],[Kategorie]]&amp;Tabelle2[[#This Row],[Gruppe]]&amp;Tabelle2[[#This Row],[Name]]</f>
        <v>Markant Services International GmbHBünting (ZL)GurkenGurken 720ml GlasGewürzgurken, 720ml, 12er</v>
      </c>
    </row>
    <row r="1493" spans="1:21">
      <c r="A1493" t="s">
        <v>36</v>
      </c>
      <c r="B1493" t="s">
        <v>39</v>
      </c>
      <c r="C1493" t="s">
        <v>7</v>
      </c>
      <c r="D1493" t="s">
        <v>245</v>
      </c>
      <c r="E1493" t="s">
        <v>249</v>
      </c>
      <c r="F1493">
        <v>26</v>
      </c>
      <c r="G1493" t="s">
        <v>74</v>
      </c>
      <c r="H1493">
        <v>0</v>
      </c>
      <c r="I1493">
        <v>0</v>
      </c>
      <c r="J1493">
        <v>0</v>
      </c>
      <c r="K1493">
        <v>0</v>
      </c>
      <c r="L1493">
        <v>0</v>
      </c>
      <c r="M1493">
        <v>204</v>
      </c>
      <c r="N1493">
        <v>1</v>
      </c>
      <c r="O1493">
        <v>0</v>
      </c>
      <c r="P1493">
        <v>0</v>
      </c>
      <c r="Q1493">
        <v>0</v>
      </c>
      <c r="R1493">
        <v>0</v>
      </c>
      <c r="U1493" t="str">
        <f>Tabelle2[[#This Row],[Kundenhierarchie 1]]&amp;Tabelle2[[#This Row],[Händler]]&amp;Tabelle2[[#This Row],[Kategorie]]&amp;Tabelle2[[#This Row],[Gruppe]]&amp;Tabelle2[[#This Row],[Name]]</f>
        <v>Markant Services International GmbHBünting (ZL)GurkenGurken 720ml GlasGurken Moskauer Art CK, 720ml Glas</v>
      </c>
    </row>
    <row r="1494" spans="1:21">
      <c r="A1494" t="s">
        <v>36</v>
      </c>
      <c r="B1494" t="s">
        <v>39</v>
      </c>
      <c r="C1494" t="s">
        <v>7</v>
      </c>
      <c r="D1494" t="s">
        <v>245</v>
      </c>
      <c r="E1494" t="s">
        <v>101</v>
      </c>
      <c r="F1494">
        <v>26</v>
      </c>
      <c r="G1494" t="s">
        <v>74</v>
      </c>
      <c r="H1494">
        <v>0</v>
      </c>
      <c r="I1494">
        <v>0</v>
      </c>
      <c r="J1494">
        <v>0</v>
      </c>
      <c r="K1494">
        <v>0</v>
      </c>
      <c r="L1494">
        <v>0</v>
      </c>
      <c r="M1494">
        <v>204</v>
      </c>
      <c r="N1494">
        <v>1</v>
      </c>
      <c r="O1494">
        <v>0</v>
      </c>
      <c r="P1494">
        <v>0</v>
      </c>
      <c r="Q1494">
        <v>0</v>
      </c>
      <c r="R1494">
        <v>0</v>
      </c>
      <c r="U1494" t="str">
        <f>Tabelle2[[#This Row],[Kundenhierarchie 1]]&amp;Tabelle2[[#This Row],[Händler]]&amp;Tabelle2[[#This Row],[Kategorie]]&amp;Tabelle2[[#This Row],[Gruppe]]&amp;Tabelle2[[#This Row],[Name]]</f>
        <v>Markant Services International GmbHBünting (ZL)GurkenGurken 720ml GlasGurken Moskauer Art, 720ml Glas 8er Tray</v>
      </c>
    </row>
    <row r="1495" spans="1:21">
      <c r="A1495" t="s">
        <v>36</v>
      </c>
      <c r="B1495" t="s">
        <v>39</v>
      </c>
      <c r="C1495" t="s">
        <v>7</v>
      </c>
      <c r="D1495" t="s">
        <v>245</v>
      </c>
      <c r="E1495" t="s">
        <v>250</v>
      </c>
      <c r="F1495">
        <v>17</v>
      </c>
      <c r="G1495" t="s">
        <v>63</v>
      </c>
      <c r="H1495">
        <v>0</v>
      </c>
      <c r="I1495">
        <v>0</v>
      </c>
      <c r="J1495">
        <v>0</v>
      </c>
      <c r="K1495">
        <v>0</v>
      </c>
      <c r="L1495">
        <v>0</v>
      </c>
      <c r="M1495">
        <v>204</v>
      </c>
      <c r="N1495">
        <v>1</v>
      </c>
      <c r="O1495">
        <v>0</v>
      </c>
      <c r="P1495">
        <v>0</v>
      </c>
      <c r="Q1495">
        <v>0</v>
      </c>
      <c r="R1495">
        <v>0</v>
      </c>
      <c r="U1495" t="str">
        <f>Tabelle2[[#This Row],[Kundenhierarchie 1]]&amp;Tabelle2[[#This Row],[Händler]]&amp;Tabelle2[[#This Row],[Kategorie]]&amp;Tabelle2[[#This Row],[Gruppe]]&amp;Tabelle2[[#This Row],[Name]]</f>
        <v>Markant Services International GmbHBünting (ZL)GurkenGurken 720ml GlasGurken Ungarische Art CK, 720ml Glas</v>
      </c>
    </row>
    <row r="1496" spans="1:21">
      <c r="A1496" t="s">
        <v>36</v>
      </c>
      <c r="B1496" t="s">
        <v>39</v>
      </c>
      <c r="C1496" t="s">
        <v>7</v>
      </c>
      <c r="D1496" t="s">
        <v>245</v>
      </c>
      <c r="E1496" t="s">
        <v>251</v>
      </c>
      <c r="F1496">
        <v>17</v>
      </c>
      <c r="G1496" t="s">
        <v>63</v>
      </c>
      <c r="H1496">
        <v>0</v>
      </c>
      <c r="I1496">
        <v>0</v>
      </c>
      <c r="J1496">
        <v>0</v>
      </c>
      <c r="K1496">
        <v>0</v>
      </c>
      <c r="L1496">
        <v>0</v>
      </c>
      <c r="M1496">
        <v>204</v>
      </c>
      <c r="N1496">
        <v>1</v>
      </c>
      <c r="O1496">
        <v>0</v>
      </c>
      <c r="P1496">
        <v>0</v>
      </c>
      <c r="Q1496">
        <v>0</v>
      </c>
      <c r="R1496">
        <v>0</v>
      </c>
      <c r="U1496" t="str">
        <f>Tabelle2[[#This Row],[Kundenhierarchie 1]]&amp;Tabelle2[[#This Row],[Händler]]&amp;Tabelle2[[#This Row],[Kategorie]]&amp;Tabelle2[[#This Row],[Gruppe]]&amp;Tabelle2[[#This Row],[Name]]</f>
        <v>Markant Services International GmbHBünting (ZL)GurkenGurken 720ml GlasGurken Ungarische Art,720ml Gl. 8er Tray</v>
      </c>
    </row>
    <row r="1497" spans="1:21">
      <c r="A1497" t="s">
        <v>36</v>
      </c>
      <c r="B1497" t="s">
        <v>39</v>
      </c>
      <c r="C1497" t="s">
        <v>7</v>
      </c>
      <c r="D1497" t="s">
        <v>245</v>
      </c>
      <c r="E1497" t="s">
        <v>252</v>
      </c>
      <c r="F1497">
        <v>14</v>
      </c>
      <c r="G1497" t="s">
        <v>63</v>
      </c>
      <c r="H1497">
        <v>0</v>
      </c>
      <c r="I1497">
        <v>0</v>
      </c>
      <c r="J1497">
        <v>0</v>
      </c>
      <c r="K1497">
        <v>0</v>
      </c>
      <c r="L1497">
        <v>0</v>
      </c>
      <c r="M1497">
        <v>204</v>
      </c>
      <c r="N1497">
        <v>1</v>
      </c>
      <c r="O1497">
        <v>0</v>
      </c>
      <c r="P1497">
        <v>0</v>
      </c>
      <c r="Q1497">
        <v>0</v>
      </c>
      <c r="R1497">
        <v>0</v>
      </c>
      <c r="U1497" t="str">
        <f>Tabelle2[[#This Row],[Kundenhierarchie 1]]&amp;Tabelle2[[#This Row],[Händler]]&amp;Tabelle2[[#This Row],[Kategorie]]&amp;Tabelle2[[#This Row],[Gruppe]]&amp;Tabelle2[[#This Row],[Name]]</f>
        <v>Markant Services International GmbHBünting (ZL)GurkenGurken 720ml GlasGurkenviertel, 720ml Glas</v>
      </c>
    </row>
    <row r="1498" spans="1:21">
      <c r="A1498" t="s">
        <v>36</v>
      </c>
      <c r="B1498" t="s">
        <v>39</v>
      </c>
      <c r="C1498" t="s">
        <v>7</v>
      </c>
      <c r="D1498" t="s">
        <v>245</v>
      </c>
      <c r="E1498" t="s">
        <v>111</v>
      </c>
      <c r="F1498">
        <v>14</v>
      </c>
      <c r="G1498" t="s">
        <v>63</v>
      </c>
      <c r="H1498">
        <v>0</v>
      </c>
      <c r="I1498">
        <v>0</v>
      </c>
      <c r="J1498">
        <v>0</v>
      </c>
      <c r="K1498">
        <v>0</v>
      </c>
      <c r="L1498">
        <v>0</v>
      </c>
      <c r="M1498">
        <v>204</v>
      </c>
      <c r="N1498">
        <v>1</v>
      </c>
      <c r="O1498">
        <v>0</v>
      </c>
      <c r="P1498">
        <v>0</v>
      </c>
      <c r="Q1498">
        <v>0</v>
      </c>
      <c r="R1498">
        <v>0</v>
      </c>
      <c r="U1498" t="str">
        <f>Tabelle2[[#This Row],[Kundenhierarchie 1]]&amp;Tabelle2[[#This Row],[Händler]]&amp;Tabelle2[[#This Row],[Kategorie]]&amp;Tabelle2[[#This Row],[Gruppe]]&amp;Tabelle2[[#This Row],[Name]]</f>
        <v>Markant Services International GmbHBünting (ZL)GurkenGurken 720ml GlasGurkenviertel, 720ml Glas 8er Tray</v>
      </c>
    </row>
    <row r="1499" spans="1:21">
      <c r="A1499" t="s">
        <v>36</v>
      </c>
      <c r="B1499" t="s">
        <v>39</v>
      </c>
      <c r="C1499" t="s">
        <v>7</v>
      </c>
      <c r="D1499" t="s">
        <v>245</v>
      </c>
      <c r="E1499" t="s">
        <v>253</v>
      </c>
      <c r="F1499">
        <v>10</v>
      </c>
      <c r="G1499" t="s">
        <v>51</v>
      </c>
      <c r="H1499">
        <v>1</v>
      </c>
      <c r="I1499">
        <v>0.74358974358974361</v>
      </c>
      <c r="J1499">
        <v>0</v>
      </c>
      <c r="K1499">
        <v>0</v>
      </c>
      <c r="L1499">
        <v>204</v>
      </c>
      <c r="M1499">
        <v>204</v>
      </c>
      <c r="N1499">
        <v>117</v>
      </c>
      <c r="O1499">
        <v>87</v>
      </c>
      <c r="P1499">
        <v>0</v>
      </c>
      <c r="Q1499">
        <v>0</v>
      </c>
      <c r="R1499">
        <v>0</v>
      </c>
      <c r="U1499" t="str">
        <f>Tabelle2[[#This Row],[Kundenhierarchie 1]]&amp;Tabelle2[[#This Row],[Händler]]&amp;Tabelle2[[#This Row],[Kategorie]]&amp;Tabelle2[[#This Row],[Gruppe]]&amp;Tabelle2[[#This Row],[Name]]</f>
        <v>Markant Services International GmbHBünting (ZL)GurkenGurken 720ml GlasSalzdillgurken, 720ml Glas</v>
      </c>
    </row>
    <row r="1500" spans="1:21">
      <c r="A1500" t="s">
        <v>36</v>
      </c>
      <c r="B1500" t="s">
        <v>39</v>
      </c>
      <c r="C1500" t="s">
        <v>7</v>
      </c>
      <c r="D1500" t="s">
        <v>245</v>
      </c>
      <c r="E1500" t="s">
        <v>254</v>
      </c>
      <c r="F1500">
        <v>10</v>
      </c>
      <c r="G1500" t="s">
        <v>51</v>
      </c>
      <c r="H1500">
        <v>0</v>
      </c>
      <c r="I1500">
        <v>0</v>
      </c>
      <c r="J1500">
        <v>0</v>
      </c>
      <c r="K1500">
        <v>0</v>
      </c>
      <c r="L1500">
        <v>0</v>
      </c>
      <c r="M1500">
        <v>204</v>
      </c>
      <c r="N1500">
        <v>1</v>
      </c>
      <c r="O1500">
        <v>0</v>
      </c>
      <c r="P1500">
        <v>0</v>
      </c>
      <c r="Q1500">
        <v>0</v>
      </c>
      <c r="R1500">
        <v>0</v>
      </c>
      <c r="U1500" t="str">
        <f>Tabelle2[[#This Row],[Kundenhierarchie 1]]&amp;Tabelle2[[#This Row],[Händler]]&amp;Tabelle2[[#This Row],[Kategorie]]&amp;Tabelle2[[#This Row],[Gruppe]]&amp;Tabelle2[[#This Row],[Name]]</f>
        <v>Markant Services International GmbHBünting (ZL)GurkenGurken 720ml GlasSalzdillgurken, 720ml Glas, 8er Tray</v>
      </c>
    </row>
    <row r="1501" spans="1:21">
      <c r="A1501" t="s">
        <v>36</v>
      </c>
      <c r="B1501" t="s">
        <v>39</v>
      </c>
      <c r="C1501" t="s">
        <v>7</v>
      </c>
      <c r="D1501" t="s">
        <v>245</v>
      </c>
      <c r="E1501" t="s">
        <v>255</v>
      </c>
      <c r="F1501">
        <v>11</v>
      </c>
      <c r="G1501" t="s">
        <v>51</v>
      </c>
      <c r="H1501">
        <v>0</v>
      </c>
      <c r="I1501">
        <v>0</v>
      </c>
      <c r="J1501">
        <v>0</v>
      </c>
      <c r="K1501">
        <v>0</v>
      </c>
      <c r="L1501">
        <v>0</v>
      </c>
      <c r="M1501">
        <v>204</v>
      </c>
      <c r="N1501">
        <v>1</v>
      </c>
      <c r="O1501">
        <v>0</v>
      </c>
      <c r="P1501">
        <v>0</v>
      </c>
      <c r="Q1501">
        <v>0</v>
      </c>
      <c r="R1501">
        <v>0</v>
      </c>
      <c r="U1501" t="str">
        <f>Tabelle2[[#This Row],[Kundenhierarchie 1]]&amp;Tabelle2[[#This Row],[Händler]]&amp;Tabelle2[[#This Row],[Kategorie]]&amp;Tabelle2[[#This Row],[Gruppe]]&amp;Tabelle2[[#This Row],[Name]]</f>
        <v>Markant Services International GmbHBünting (ZL)GurkenGurken 720ml GlasSchles. Gurkenhappen, 720ml Gl., 8er Tr.</v>
      </c>
    </row>
    <row r="1502" spans="1:21">
      <c r="A1502" t="s">
        <v>36</v>
      </c>
      <c r="B1502" t="s">
        <v>39</v>
      </c>
      <c r="C1502" t="s">
        <v>7</v>
      </c>
      <c r="D1502" t="s">
        <v>245</v>
      </c>
      <c r="E1502" t="s">
        <v>256</v>
      </c>
      <c r="F1502">
        <v>11</v>
      </c>
      <c r="G1502" t="s">
        <v>51</v>
      </c>
      <c r="H1502">
        <v>1</v>
      </c>
      <c r="I1502">
        <v>0.98290598290598286</v>
      </c>
      <c r="J1502">
        <v>0</v>
      </c>
      <c r="K1502">
        <v>0</v>
      </c>
      <c r="L1502">
        <v>204</v>
      </c>
      <c r="M1502">
        <v>204</v>
      </c>
      <c r="N1502">
        <v>117</v>
      </c>
      <c r="O1502">
        <v>115</v>
      </c>
      <c r="P1502">
        <v>0</v>
      </c>
      <c r="Q1502">
        <v>0</v>
      </c>
      <c r="R1502">
        <v>0</v>
      </c>
      <c r="U1502" t="str">
        <f>Tabelle2[[#This Row],[Kundenhierarchie 1]]&amp;Tabelle2[[#This Row],[Händler]]&amp;Tabelle2[[#This Row],[Kategorie]]&amp;Tabelle2[[#This Row],[Gruppe]]&amp;Tabelle2[[#This Row],[Name]]</f>
        <v>Markant Services International GmbHBünting (ZL)GurkenGurken 720ml GlasSchles. Gurkenhappen, 720ml Glas</v>
      </c>
    </row>
    <row r="1503" spans="1:21">
      <c r="A1503" t="s">
        <v>36</v>
      </c>
      <c r="B1503" t="s">
        <v>39</v>
      </c>
      <c r="C1503" t="s">
        <v>7</v>
      </c>
      <c r="D1503" t="s">
        <v>259</v>
      </c>
      <c r="E1503" t="s">
        <v>257</v>
      </c>
      <c r="F1503">
        <v>25</v>
      </c>
      <c r="G1503" t="s">
        <v>74</v>
      </c>
      <c r="H1503">
        <v>0.88235294117647056</v>
      </c>
      <c r="I1503">
        <v>0.9568965517241379</v>
      </c>
      <c r="J1503">
        <v>0</v>
      </c>
      <c r="K1503">
        <v>0</v>
      </c>
      <c r="L1503">
        <v>180</v>
      </c>
      <c r="M1503">
        <v>204</v>
      </c>
      <c r="N1503">
        <v>116</v>
      </c>
      <c r="O1503">
        <v>111</v>
      </c>
      <c r="P1503">
        <v>0</v>
      </c>
      <c r="Q1503">
        <v>0</v>
      </c>
      <c r="R1503">
        <v>0</v>
      </c>
      <c r="U1503" t="str">
        <f>Tabelle2[[#This Row],[Kundenhierarchie 1]]&amp;Tabelle2[[#This Row],[Händler]]&amp;Tabelle2[[#This Row],[Kategorie]]&amp;Tabelle2[[#This Row],[Gruppe]]&amp;Tabelle2[[#This Row],[Name]]</f>
        <v>Markant Services International GmbHBünting (ZL)GurkenGurken Pure 327mlPure Cornichons Blütenhonig, 10x327ml Gl</v>
      </c>
    </row>
    <row r="1504" spans="1:21">
      <c r="A1504" t="s">
        <v>36</v>
      </c>
      <c r="B1504" t="s">
        <v>39</v>
      </c>
      <c r="C1504" t="s">
        <v>7</v>
      </c>
      <c r="D1504" t="s">
        <v>259</v>
      </c>
      <c r="E1504" t="s">
        <v>258</v>
      </c>
      <c r="F1504">
        <v>28</v>
      </c>
      <c r="G1504" t="s">
        <v>74</v>
      </c>
      <c r="H1504">
        <v>0.88235294117647056</v>
      </c>
      <c r="I1504">
        <v>0.96551724137931039</v>
      </c>
      <c r="J1504">
        <v>0</v>
      </c>
      <c r="K1504">
        <v>0</v>
      </c>
      <c r="L1504">
        <v>180</v>
      </c>
      <c r="M1504">
        <v>204</v>
      </c>
      <c r="N1504">
        <v>116</v>
      </c>
      <c r="O1504">
        <v>112</v>
      </c>
      <c r="P1504">
        <v>0</v>
      </c>
      <c r="Q1504">
        <v>0</v>
      </c>
      <c r="R1504">
        <v>0</v>
      </c>
      <c r="U1504" t="str">
        <f>Tabelle2[[#This Row],[Kundenhierarchie 1]]&amp;Tabelle2[[#This Row],[Händler]]&amp;Tabelle2[[#This Row],[Kategorie]]&amp;Tabelle2[[#This Row],[Gruppe]]&amp;Tabelle2[[#This Row],[Name]]</f>
        <v>Markant Services International GmbHBünting (ZL)GurkenGurken Pure 327mlPure Cornichons Jalapeño, 10x327ml Gl.</v>
      </c>
    </row>
    <row r="1505" spans="1:21">
      <c r="A1505" t="s">
        <v>36</v>
      </c>
      <c r="B1505" t="s">
        <v>39</v>
      </c>
      <c r="C1505" t="s">
        <v>7</v>
      </c>
      <c r="D1505" t="s">
        <v>259</v>
      </c>
      <c r="E1505" t="s">
        <v>260</v>
      </c>
      <c r="F1505">
        <v>23</v>
      </c>
      <c r="G1505" t="s">
        <v>63</v>
      </c>
      <c r="H1505">
        <v>0.88235294117647056</v>
      </c>
      <c r="I1505">
        <v>0.94827586206896552</v>
      </c>
      <c r="J1505">
        <v>0</v>
      </c>
      <c r="K1505">
        <v>0</v>
      </c>
      <c r="L1505">
        <v>180</v>
      </c>
      <c r="M1505">
        <v>204</v>
      </c>
      <c r="N1505">
        <v>116</v>
      </c>
      <c r="O1505">
        <v>110</v>
      </c>
      <c r="P1505">
        <v>0</v>
      </c>
      <c r="Q1505">
        <v>0</v>
      </c>
      <c r="R1505">
        <v>0</v>
      </c>
      <c r="U1505" t="str">
        <f>Tabelle2[[#This Row],[Kundenhierarchie 1]]&amp;Tabelle2[[#This Row],[Händler]]&amp;Tabelle2[[#This Row],[Kategorie]]&amp;Tabelle2[[#This Row],[Gruppe]]&amp;Tabelle2[[#This Row],[Name]]</f>
        <v>Markant Services International GmbHBünting (ZL)GurkenGurken Pure 327mlPure Cornichons Kräuter, 10x327ml Gl.</v>
      </c>
    </row>
    <row r="1506" spans="1:21">
      <c r="A1506" t="s">
        <v>36</v>
      </c>
      <c r="B1506" t="s">
        <v>39</v>
      </c>
      <c r="C1506" t="s">
        <v>7</v>
      </c>
      <c r="D1506" t="s">
        <v>261</v>
      </c>
      <c r="E1506" t="s">
        <v>126</v>
      </c>
      <c r="F1506">
        <v>5</v>
      </c>
      <c r="G1506" t="s">
        <v>51</v>
      </c>
      <c r="H1506">
        <v>0</v>
      </c>
      <c r="I1506">
        <v>0</v>
      </c>
      <c r="J1506">
        <v>0</v>
      </c>
      <c r="K1506">
        <v>0</v>
      </c>
      <c r="L1506">
        <v>0</v>
      </c>
      <c r="M1506">
        <v>204</v>
      </c>
      <c r="N1506">
        <v>1</v>
      </c>
      <c r="O1506">
        <v>0</v>
      </c>
      <c r="P1506">
        <v>0</v>
      </c>
      <c r="Q1506">
        <v>0</v>
      </c>
      <c r="R1506">
        <v>0</v>
      </c>
      <c r="U1506" t="str">
        <f>Tabelle2[[#This Row],[Kundenhierarchie 1]]&amp;Tabelle2[[#This Row],[Händler]]&amp;Tabelle2[[#This Row],[Kategorie]]&amp;Tabelle2[[#This Row],[Gruppe]]&amp;Tabelle2[[#This Row],[Name]]</f>
        <v>Markant Services International GmbHBünting (ZL)GurkenSchlemmertöpfchen 580ml GlasSchlemmert. Bals. Bianco, 580ml, 12er</v>
      </c>
    </row>
    <row r="1507" spans="1:21">
      <c r="A1507" t="s">
        <v>36</v>
      </c>
      <c r="B1507" t="s">
        <v>39</v>
      </c>
      <c r="C1507" t="s">
        <v>7</v>
      </c>
      <c r="D1507" t="s">
        <v>261</v>
      </c>
      <c r="E1507" t="s">
        <v>127</v>
      </c>
      <c r="F1507">
        <v>5</v>
      </c>
      <c r="G1507" t="s">
        <v>51</v>
      </c>
      <c r="H1507">
        <v>0</v>
      </c>
      <c r="I1507">
        <v>0</v>
      </c>
      <c r="J1507">
        <v>0</v>
      </c>
      <c r="K1507">
        <v>0</v>
      </c>
      <c r="L1507">
        <v>0</v>
      </c>
      <c r="M1507">
        <v>204</v>
      </c>
      <c r="N1507">
        <v>1</v>
      </c>
      <c r="O1507">
        <v>0</v>
      </c>
      <c r="P1507">
        <v>0</v>
      </c>
      <c r="Q1507">
        <v>0</v>
      </c>
      <c r="R1507">
        <v>0</v>
      </c>
      <c r="U1507" t="str">
        <f>Tabelle2[[#This Row],[Kundenhierarchie 1]]&amp;Tabelle2[[#This Row],[Händler]]&amp;Tabelle2[[#This Row],[Kategorie]]&amp;Tabelle2[[#This Row],[Gruppe]]&amp;Tabelle2[[#This Row],[Name]]</f>
        <v>Markant Services International GmbHBünting (ZL)GurkenSchlemmertöpfchen 580ml GlasSchlemmert. Bals. Bianco, 580ml, 8er</v>
      </c>
    </row>
    <row r="1508" spans="1:21">
      <c r="A1508" t="s">
        <v>36</v>
      </c>
      <c r="B1508" t="s">
        <v>39</v>
      </c>
      <c r="C1508" t="s">
        <v>7</v>
      </c>
      <c r="D1508" t="s">
        <v>261</v>
      </c>
      <c r="E1508" t="s">
        <v>122</v>
      </c>
      <c r="F1508">
        <v>6</v>
      </c>
      <c r="G1508" t="s">
        <v>51</v>
      </c>
      <c r="H1508">
        <v>1</v>
      </c>
      <c r="I1508">
        <v>0.75213675213675213</v>
      </c>
      <c r="J1508">
        <v>0</v>
      </c>
      <c r="K1508">
        <v>0</v>
      </c>
      <c r="L1508">
        <v>204</v>
      </c>
      <c r="M1508">
        <v>204</v>
      </c>
      <c r="N1508">
        <v>117</v>
      </c>
      <c r="O1508">
        <v>88</v>
      </c>
      <c r="P1508">
        <v>0</v>
      </c>
      <c r="Q1508">
        <v>0</v>
      </c>
      <c r="R1508">
        <v>0</v>
      </c>
      <c r="U1508" t="str">
        <f>Tabelle2[[#This Row],[Kundenhierarchie 1]]&amp;Tabelle2[[#This Row],[Händler]]&amp;Tabelle2[[#This Row],[Kategorie]]&amp;Tabelle2[[#This Row],[Gruppe]]&amp;Tabelle2[[#This Row],[Name]]</f>
        <v>Markant Services International GmbHBünting (ZL)GurkenSchlemmertöpfchen 580ml GlasSchlemmert. Chili, 580ml, 12er</v>
      </c>
    </row>
    <row r="1509" spans="1:21">
      <c r="A1509" t="s">
        <v>36</v>
      </c>
      <c r="B1509" t="s">
        <v>39</v>
      </c>
      <c r="C1509" t="s">
        <v>7</v>
      </c>
      <c r="D1509" t="s">
        <v>261</v>
      </c>
      <c r="E1509" t="s">
        <v>123</v>
      </c>
      <c r="F1509">
        <v>6</v>
      </c>
      <c r="G1509" t="s">
        <v>51</v>
      </c>
      <c r="H1509">
        <v>0</v>
      </c>
      <c r="I1509">
        <v>0</v>
      </c>
      <c r="J1509">
        <v>0</v>
      </c>
      <c r="K1509">
        <v>0</v>
      </c>
      <c r="L1509">
        <v>0</v>
      </c>
      <c r="M1509">
        <v>204</v>
      </c>
      <c r="N1509">
        <v>1</v>
      </c>
      <c r="O1509">
        <v>0</v>
      </c>
      <c r="P1509">
        <v>0</v>
      </c>
      <c r="Q1509">
        <v>0</v>
      </c>
      <c r="R1509">
        <v>0</v>
      </c>
      <c r="U1509" t="str">
        <f>Tabelle2[[#This Row],[Kundenhierarchie 1]]&amp;Tabelle2[[#This Row],[Händler]]&amp;Tabelle2[[#This Row],[Kategorie]]&amp;Tabelle2[[#This Row],[Gruppe]]&amp;Tabelle2[[#This Row],[Name]]</f>
        <v>Markant Services International GmbHBünting (ZL)GurkenSchlemmertöpfchen 580ml GlasSchlemmert. Chili, 580ml, 8er</v>
      </c>
    </row>
    <row r="1510" spans="1:21">
      <c r="A1510" t="s">
        <v>36</v>
      </c>
      <c r="B1510" t="s">
        <v>39</v>
      </c>
      <c r="C1510" t="s">
        <v>7</v>
      </c>
      <c r="D1510" t="s">
        <v>261</v>
      </c>
      <c r="E1510" t="s">
        <v>124</v>
      </c>
      <c r="F1510">
        <v>2</v>
      </c>
      <c r="G1510" t="s">
        <v>51</v>
      </c>
      <c r="H1510">
        <v>0.88235294117647056</v>
      </c>
      <c r="I1510">
        <v>0.99137931034482762</v>
      </c>
      <c r="J1510">
        <v>0</v>
      </c>
      <c r="K1510">
        <v>0</v>
      </c>
      <c r="L1510">
        <v>180</v>
      </c>
      <c r="M1510">
        <v>204</v>
      </c>
      <c r="N1510">
        <v>116</v>
      </c>
      <c r="O1510">
        <v>115</v>
      </c>
      <c r="P1510">
        <v>0</v>
      </c>
      <c r="Q1510">
        <v>0</v>
      </c>
      <c r="R1510">
        <v>0</v>
      </c>
      <c r="U1510" t="str">
        <f>Tabelle2[[#This Row],[Kundenhierarchie 1]]&amp;Tabelle2[[#This Row],[Händler]]&amp;Tabelle2[[#This Row],[Kategorie]]&amp;Tabelle2[[#This Row],[Gruppe]]&amp;Tabelle2[[#This Row],[Name]]</f>
        <v>Markant Services International GmbHBünting (ZL)GurkenSchlemmertöpfchen 580ml GlasSchlemmert. Honig, 580ml, 12er</v>
      </c>
    </row>
    <row r="1511" spans="1:21">
      <c r="A1511" t="s">
        <v>36</v>
      </c>
      <c r="B1511" t="s">
        <v>39</v>
      </c>
      <c r="C1511" t="s">
        <v>7</v>
      </c>
      <c r="D1511" t="s">
        <v>261</v>
      </c>
      <c r="E1511" t="s">
        <v>125</v>
      </c>
      <c r="F1511">
        <v>2</v>
      </c>
      <c r="G1511" t="s">
        <v>51</v>
      </c>
      <c r="H1511">
        <v>0</v>
      </c>
      <c r="I1511">
        <v>0</v>
      </c>
      <c r="J1511">
        <v>0</v>
      </c>
      <c r="K1511">
        <v>0</v>
      </c>
      <c r="L1511">
        <v>0</v>
      </c>
      <c r="M1511">
        <v>204</v>
      </c>
      <c r="N1511">
        <v>1</v>
      </c>
      <c r="O1511">
        <v>0</v>
      </c>
      <c r="P1511">
        <v>0</v>
      </c>
      <c r="Q1511">
        <v>0</v>
      </c>
      <c r="R1511">
        <v>0</v>
      </c>
      <c r="U1511" t="str">
        <f>Tabelle2[[#This Row],[Kundenhierarchie 1]]&amp;Tabelle2[[#This Row],[Händler]]&amp;Tabelle2[[#This Row],[Kategorie]]&amp;Tabelle2[[#This Row],[Gruppe]]&amp;Tabelle2[[#This Row],[Name]]</f>
        <v>Markant Services International GmbHBünting (ZL)GurkenSchlemmertöpfchen 580ml GlasSchlemmert. Honig, 580ml, 8er</v>
      </c>
    </row>
    <row r="1512" spans="1:21">
      <c r="A1512" t="s">
        <v>36</v>
      </c>
      <c r="B1512" t="s">
        <v>39</v>
      </c>
      <c r="C1512" t="s">
        <v>7</v>
      </c>
      <c r="D1512" t="s">
        <v>261</v>
      </c>
      <c r="E1512" t="s">
        <v>120</v>
      </c>
      <c r="F1512">
        <v>16</v>
      </c>
      <c r="G1512" t="s">
        <v>63</v>
      </c>
      <c r="H1512">
        <v>0</v>
      </c>
      <c r="I1512">
        <v>0</v>
      </c>
      <c r="J1512">
        <v>0</v>
      </c>
      <c r="K1512">
        <v>0</v>
      </c>
      <c r="L1512">
        <v>0</v>
      </c>
      <c r="M1512">
        <v>204</v>
      </c>
      <c r="N1512">
        <v>1</v>
      </c>
      <c r="O1512">
        <v>0</v>
      </c>
      <c r="P1512">
        <v>0</v>
      </c>
      <c r="Q1512">
        <v>0</v>
      </c>
      <c r="R1512">
        <v>0</v>
      </c>
      <c r="U1512" t="str">
        <f>Tabelle2[[#This Row],[Kundenhierarchie 1]]&amp;Tabelle2[[#This Row],[Händler]]&amp;Tabelle2[[#This Row],[Kategorie]]&amp;Tabelle2[[#This Row],[Gruppe]]&amp;Tabelle2[[#This Row],[Name]]</f>
        <v>Markant Services International GmbHBünting (ZL)GurkenSchlemmertöpfchen 580ml GlasSchlemmert. Honig-Chili, 580ml, 12er</v>
      </c>
    </row>
    <row r="1513" spans="1:21">
      <c r="A1513" t="s">
        <v>36</v>
      </c>
      <c r="B1513" t="s">
        <v>39</v>
      </c>
      <c r="C1513" t="s">
        <v>7</v>
      </c>
      <c r="D1513" t="s">
        <v>261</v>
      </c>
      <c r="E1513" t="s">
        <v>121</v>
      </c>
      <c r="F1513">
        <v>16</v>
      </c>
      <c r="G1513" t="s">
        <v>63</v>
      </c>
      <c r="H1513">
        <v>0</v>
      </c>
      <c r="I1513">
        <v>0</v>
      </c>
      <c r="J1513">
        <v>0</v>
      </c>
      <c r="K1513">
        <v>0</v>
      </c>
      <c r="L1513">
        <v>0</v>
      </c>
      <c r="M1513">
        <v>204</v>
      </c>
      <c r="N1513">
        <v>1</v>
      </c>
      <c r="O1513">
        <v>0</v>
      </c>
      <c r="P1513">
        <v>0</v>
      </c>
      <c r="Q1513">
        <v>0</v>
      </c>
      <c r="R1513">
        <v>0</v>
      </c>
      <c r="U1513" t="str">
        <f>Tabelle2[[#This Row],[Kundenhierarchie 1]]&amp;Tabelle2[[#This Row],[Händler]]&amp;Tabelle2[[#This Row],[Kategorie]]&amp;Tabelle2[[#This Row],[Gruppe]]&amp;Tabelle2[[#This Row],[Name]]</f>
        <v>Markant Services International GmbHBünting (ZL)GurkenSchlemmertöpfchen 580ml GlasSchlemmert. Honig-Chili, 580ml, 8er</v>
      </c>
    </row>
    <row r="1514" spans="1:21">
      <c r="A1514" t="s">
        <v>36</v>
      </c>
      <c r="B1514" t="s">
        <v>39</v>
      </c>
      <c r="C1514" t="s">
        <v>7</v>
      </c>
      <c r="D1514" t="s">
        <v>261</v>
      </c>
      <c r="E1514" t="s">
        <v>117</v>
      </c>
      <c r="F1514">
        <v>1</v>
      </c>
      <c r="G1514" t="s">
        <v>51</v>
      </c>
      <c r="H1514">
        <v>0</v>
      </c>
      <c r="I1514">
        <v>0</v>
      </c>
      <c r="J1514">
        <v>0</v>
      </c>
      <c r="K1514">
        <v>0</v>
      </c>
      <c r="L1514">
        <v>0</v>
      </c>
      <c r="M1514">
        <v>204</v>
      </c>
      <c r="N1514">
        <v>1</v>
      </c>
      <c r="O1514">
        <v>0</v>
      </c>
      <c r="P1514">
        <v>0</v>
      </c>
      <c r="Q1514">
        <v>0</v>
      </c>
      <c r="R1514">
        <v>0</v>
      </c>
      <c r="U1514" t="str">
        <f>Tabelle2[[#This Row],[Kundenhierarchie 1]]&amp;Tabelle2[[#This Row],[Händler]]&amp;Tabelle2[[#This Row],[Kategorie]]&amp;Tabelle2[[#This Row],[Gruppe]]&amp;Tabelle2[[#This Row],[Name]]</f>
        <v>Markant Services International GmbHBünting (ZL)GurkenSchlemmertöpfchen 580ml GlasSchlemmert. Kraeuter, 580ml, 8er</v>
      </c>
    </row>
    <row r="1515" spans="1:21">
      <c r="A1515" t="s">
        <v>36</v>
      </c>
      <c r="B1515" t="s">
        <v>39</v>
      </c>
      <c r="C1515" t="s">
        <v>7</v>
      </c>
      <c r="D1515" t="s">
        <v>261</v>
      </c>
      <c r="E1515" t="s">
        <v>116</v>
      </c>
      <c r="F1515">
        <v>1</v>
      </c>
      <c r="G1515" t="s">
        <v>51</v>
      </c>
      <c r="H1515">
        <v>1</v>
      </c>
      <c r="I1515">
        <v>0.99145299145299148</v>
      </c>
      <c r="J1515">
        <v>0</v>
      </c>
      <c r="K1515">
        <v>0</v>
      </c>
      <c r="L1515">
        <v>204</v>
      </c>
      <c r="M1515">
        <v>204</v>
      </c>
      <c r="N1515">
        <v>117</v>
      </c>
      <c r="O1515">
        <v>116</v>
      </c>
      <c r="P1515">
        <v>0</v>
      </c>
      <c r="Q1515">
        <v>0</v>
      </c>
      <c r="R1515">
        <v>0</v>
      </c>
      <c r="U1515" t="str">
        <f>Tabelle2[[#This Row],[Kundenhierarchie 1]]&amp;Tabelle2[[#This Row],[Händler]]&amp;Tabelle2[[#This Row],[Kategorie]]&amp;Tabelle2[[#This Row],[Gruppe]]&amp;Tabelle2[[#This Row],[Name]]</f>
        <v>Markant Services International GmbHBünting (ZL)GurkenSchlemmertöpfchen 580ml GlasSchlemmert. Kräuter, 580ml, 12er</v>
      </c>
    </row>
    <row r="1516" spans="1:21">
      <c r="A1516" t="s">
        <v>36</v>
      </c>
      <c r="B1516" t="s">
        <v>39</v>
      </c>
      <c r="C1516" t="s">
        <v>12</v>
      </c>
      <c r="D1516" t="s">
        <v>271</v>
      </c>
      <c r="E1516" t="s">
        <v>262</v>
      </c>
      <c r="F1516">
        <v>9</v>
      </c>
      <c r="G1516" t="s">
        <v>74</v>
      </c>
      <c r="H1516">
        <v>0</v>
      </c>
      <c r="I1516">
        <v>0</v>
      </c>
      <c r="J1516">
        <v>0</v>
      </c>
      <c r="K1516">
        <v>0</v>
      </c>
      <c r="L1516">
        <v>0</v>
      </c>
      <c r="M1516">
        <v>204</v>
      </c>
      <c r="N1516">
        <v>1</v>
      </c>
      <c r="O1516">
        <v>0</v>
      </c>
      <c r="P1516">
        <v>0</v>
      </c>
      <c r="Q1516">
        <v>0</v>
      </c>
      <c r="R1516">
        <v>0</v>
      </c>
      <c r="U1516" t="str">
        <f>Tabelle2[[#This Row],[Kundenhierarchie 1]]&amp;Tabelle2[[#This Row],[Händler]]&amp;Tabelle2[[#This Row],[Kategorie]]&amp;Tabelle2[[#This Row],[Gruppe]]&amp;Tabelle2[[#This Row],[Name]]</f>
        <v>Markant Services International GmbHBünting (ZL)SenfSenf FamilienglasKühne Senf körnig, 250ml Fam.glas 10er</v>
      </c>
    </row>
    <row r="1517" spans="1:21">
      <c r="A1517" t="s">
        <v>36</v>
      </c>
      <c r="B1517" t="s">
        <v>39</v>
      </c>
      <c r="C1517" t="s">
        <v>12</v>
      </c>
      <c r="D1517" t="s">
        <v>271</v>
      </c>
      <c r="E1517" t="s">
        <v>263</v>
      </c>
      <c r="F1517">
        <v>6</v>
      </c>
      <c r="G1517" t="s">
        <v>74</v>
      </c>
      <c r="H1517">
        <v>0</v>
      </c>
      <c r="I1517">
        <v>0</v>
      </c>
      <c r="J1517">
        <v>0</v>
      </c>
      <c r="K1517">
        <v>0</v>
      </c>
      <c r="L1517">
        <v>0</v>
      </c>
      <c r="M1517">
        <v>204</v>
      </c>
      <c r="N1517">
        <v>1</v>
      </c>
      <c r="O1517">
        <v>0</v>
      </c>
      <c r="P1517">
        <v>0</v>
      </c>
      <c r="Q1517">
        <v>0</v>
      </c>
      <c r="R1517">
        <v>0</v>
      </c>
      <c r="U1517" t="str">
        <f>Tabelle2[[#This Row],[Kundenhierarchie 1]]&amp;Tabelle2[[#This Row],[Händler]]&amp;Tabelle2[[#This Row],[Kategorie]]&amp;Tabelle2[[#This Row],[Gruppe]]&amp;Tabelle2[[#This Row],[Name]]</f>
        <v>Markant Services International GmbHBünting (ZL)SenfSenf FamilienglasKühne Senf Kräuter, 250ml Fam.glas 10er</v>
      </c>
    </row>
    <row r="1518" spans="1:21">
      <c r="A1518" t="s">
        <v>36</v>
      </c>
      <c r="B1518" t="s">
        <v>39</v>
      </c>
      <c r="C1518" t="s">
        <v>12</v>
      </c>
      <c r="D1518" t="s">
        <v>271</v>
      </c>
      <c r="E1518" t="s">
        <v>264</v>
      </c>
      <c r="F1518">
        <v>1</v>
      </c>
      <c r="G1518" t="s">
        <v>51</v>
      </c>
      <c r="H1518">
        <v>1</v>
      </c>
      <c r="I1518">
        <v>0</v>
      </c>
      <c r="J1518">
        <v>0</v>
      </c>
      <c r="K1518">
        <v>0</v>
      </c>
      <c r="L1518">
        <v>204</v>
      </c>
      <c r="M1518">
        <v>204</v>
      </c>
      <c r="N1518">
        <v>1</v>
      </c>
      <c r="O1518">
        <v>0</v>
      </c>
      <c r="P1518">
        <v>0</v>
      </c>
      <c r="Q1518">
        <v>0</v>
      </c>
      <c r="R1518">
        <v>0</v>
      </c>
      <c r="U1518" t="str">
        <f>Tabelle2[[#This Row],[Kundenhierarchie 1]]&amp;Tabelle2[[#This Row],[Händler]]&amp;Tabelle2[[#This Row],[Kategorie]]&amp;Tabelle2[[#This Row],[Gruppe]]&amp;Tabelle2[[#This Row],[Name]]</f>
        <v>Markant Services International GmbHBünting (ZL)SenfSenf FamilienglasKühne Senf mittelsch., 250ml Fam.gl 10er</v>
      </c>
    </row>
    <row r="1519" spans="1:21">
      <c r="A1519" t="s">
        <v>36</v>
      </c>
      <c r="B1519" t="s">
        <v>39</v>
      </c>
      <c r="C1519" t="s">
        <v>12</v>
      </c>
      <c r="D1519" t="s">
        <v>271</v>
      </c>
      <c r="E1519" t="s">
        <v>265</v>
      </c>
      <c r="F1519">
        <v>8</v>
      </c>
      <c r="G1519" t="s">
        <v>74</v>
      </c>
      <c r="H1519">
        <v>0</v>
      </c>
      <c r="I1519">
        <v>0</v>
      </c>
      <c r="J1519">
        <v>0</v>
      </c>
      <c r="K1519">
        <v>0</v>
      </c>
      <c r="L1519">
        <v>0</v>
      </c>
      <c r="M1519">
        <v>204</v>
      </c>
      <c r="N1519">
        <v>1</v>
      </c>
      <c r="O1519">
        <v>0</v>
      </c>
      <c r="P1519">
        <v>0</v>
      </c>
      <c r="Q1519">
        <v>0</v>
      </c>
      <c r="R1519">
        <v>0</v>
      </c>
      <c r="U1519" t="str">
        <f>Tabelle2[[#This Row],[Kundenhierarchie 1]]&amp;Tabelle2[[#This Row],[Händler]]&amp;Tabelle2[[#This Row],[Kategorie]]&amp;Tabelle2[[#This Row],[Gruppe]]&amp;Tabelle2[[#This Row],[Name]]</f>
        <v>Markant Services International GmbHBünting (ZL)SenfSenf FamilienglasKühne Senf süß, 250ml Fam.glas 10er</v>
      </c>
    </row>
    <row r="1520" spans="1:21">
      <c r="A1520" t="s">
        <v>36</v>
      </c>
      <c r="B1520" t="s">
        <v>39</v>
      </c>
      <c r="C1520" t="s">
        <v>12</v>
      </c>
      <c r="D1520" t="s">
        <v>276</v>
      </c>
      <c r="E1520" t="s">
        <v>266</v>
      </c>
      <c r="F1520">
        <v>11</v>
      </c>
      <c r="G1520" t="s">
        <v>74</v>
      </c>
      <c r="H1520">
        <v>1</v>
      </c>
      <c r="I1520">
        <v>0</v>
      </c>
      <c r="J1520">
        <v>0</v>
      </c>
      <c r="K1520">
        <v>0</v>
      </c>
      <c r="L1520">
        <v>204</v>
      </c>
      <c r="M1520">
        <v>204</v>
      </c>
      <c r="N1520">
        <v>1</v>
      </c>
      <c r="O1520">
        <v>0</v>
      </c>
      <c r="P1520">
        <v>0</v>
      </c>
      <c r="Q1520">
        <v>0</v>
      </c>
      <c r="R1520">
        <v>0</v>
      </c>
      <c r="U1520" t="str">
        <f>Tabelle2[[#This Row],[Kundenhierarchie 1]]&amp;Tabelle2[[#This Row],[Händler]]&amp;Tabelle2[[#This Row],[Kategorie]]&amp;Tabelle2[[#This Row],[Gruppe]]&amp;Tabelle2[[#This Row],[Name]]</f>
        <v>Markant Services International GmbHBünting (ZL)SenfSenf Kopfsteher / SqueezeKühne Habanero Chili Senf 8x250ml Sq.</v>
      </c>
    </row>
    <row r="1521" spans="1:21">
      <c r="A1521" t="s">
        <v>36</v>
      </c>
      <c r="B1521" t="s">
        <v>39</v>
      </c>
      <c r="C1521" t="s">
        <v>12</v>
      </c>
      <c r="D1521" t="s">
        <v>276</v>
      </c>
      <c r="E1521" t="s">
        <v>267</v>
      </c>
      <c r="F1521">
        <v>10</v>
      </c>
      <c r="G1521" t="s">
        <v>74</v>
      </c>
      <c r="H1521">
        <v>0</v>
      </c>
      <c r="I1521">
        <v>0</v>
      </c>
      <c r="J1521">
        <v>0</v>
      </c>
      <c r="K1521">
        <v>0</v>
      </c>
      <c r="L1521">
        <v>0</v>
      </c>
      <c r="M1521">
        <v>204</v>
      </c>
      <c r="N1521">
        <v>1</v>
      </c>
      <c r="O1521">
        <v>0</v>
      </c>
      <c r="P1521">
        <v>0</v>
      </c>
      <c r="Q1521">
        <v>0</v>
      </c>
      <c r="R1521">
        <v>0</v>
      </c>
      <c r="U1521" t="str">
        <f>Tabelle2[[#This Row],[Kundenhierarchie 1]]&amp;Tabelle2[[#This Row],[Händler]]&amp;Tabelle2[[#This Row],[Kategorie]]&amp;Tabelle2[[#This Row],[Gruppe]]&amp;Tabelle2[[#This Row],[Name]]</f>
        <v>Markant Services International GmbHBünting (ZL)SenfSenf Kopfsteher / SqueezeKühne Hot Dog Senf 8x250ml Squeeze</v>
      </c>
    </row>
    <row r="1522" spans="1:21">
      <c r="A1522" t="s">
        <v>36</v>
      </c>
      <c r="B1522" t="s">
        <v>39</v>
      </c>
      <c r="C1522" t="s">
        <v>12</v>
      </c>
      <c r="D1522" t="s">
        <v>276</v>
      </c>
      <c r="E1522" t="s">
        <v>270</v>
      </c>
      <c r="F1522">
        <v>2</v>
      </c>
      <c r="G1522" t="s">
        <v>51</v>
      </c>
      <c r="H1522">
        <v>1</v>
      </c>
      <c r="I1522">
        <v>0</v>
      </c>
      <c r="J1522">
        <v>0</v>
      </c>
      <c r="K1522">
        <v>0</v>
      </c>
      <c r="L1522">
        <v>204</v>
      </c>
      <c r="M1522">
        <v>204</v>
      </c>
      <c r="N1522">
        <v>1</v>
      </c>
      <c r="O1522">
        <v>0</v>
      </c>
      <c r="P1522">
        <v>0</v>
      </c>
      <c r="Q1522">
        <v>0</v>
      </c>
      <c r="R1522">
        <v>0</v>
      </c>
      <c r="U1522" t="str">
        <f>Tabelle2[[#This Row],[Kundenhierarchie 1]]&amp;Tabelle2[[#This Row],[Händler]]&amp;Tabelle2[[#This Row],[Kategorie]]&amp;Tabelle2[[#This Row],[Gruppe]]&amp;Tabelle2[[#This Row],[Name]]</f>
        <v>Markant Services International GmbHBünting (ZL)SenfSenf Kopfsteher / SqueezeKühne Senf mittelscharf, 250ml  Squeeze</v>
      </c>
    </row>
    <row r="1523" spans="1:21">
      <c r="A1523" t="s">
        <v>36</v>
      </c>
      <c r="B1523" t="s">
        <v>39</v>
      </c>
      <c r="C1523" t="s">
        <v>12</v>
      </c>
      <c r="D1523" t="s">
        <v>280</v>
      </c>
      <c r="E1523" t="s">
        <v>272</v>
      </c>
      <c r="F1523">
        <v>5</v>
      </c>
      <c r="G1523" t="s">
        <v>74</v>
      </c>
      <c r="H1523">
        <v>0</v>
      </c>
      <c r="I1523">
        <v>0</v>
      </c>
      <c r="J1523">
        <v>0</v>
      </c>
      <c r="K1523">
        <v>0</v>
      </c>
      <c r="L1523">
        <v>0</v>
      </c>
      <c r="M1523">
        <v>204</v>
      </c>
      <c r="N1523">
        <v>1</v>
      </c>
      <c r="O1523">
        <v>0</v>
      </c>
      <c r="P1523">
        <v>0</v>
      </c>
      <c r="Q1523">
        <v>0</v>
      </c>
      <c r="R1523">
        <v>0</v>
      </c>
      <c r="U1523" t="str">
        <f>Tabelle2[[#This Row],[Kundenhierarchie 1]]&amp;Tabelle2[[#This Row],[Händler]]&amp;Tabelle2[[#This Row],[Kategorie]]&amp;Tabelle2[[#This Row],[Gruppe]]&amp;Tabelle2[[#This Row],[Name]]</f>
        <v>Markant Services International GmbHBünting (ZL)SenfSenf StandtubenSenf mittelscharf, 875ml Standtb.10er</v>
      </c>
    </row>
    <row r="1524" spans="1:21">
      <c r="A1524" t="s">
        <v>36</v>
      </c>
      <c r="B1524" t="s">
        <v>39</v>
      </c>
      <c r="C1524" t="s">
        <v>12</v>
      </c>
      <c r="D1524" t="s">
        <v>282</v>
      </c>
      <c r="E1524" t="s">
        <v>273</v>
      </c>
      <c r="F1524">
        <v>3</v>
      </c>
      <c r="G1524" t="s">
        <v>63</v>
      </c>
      <c r="H1524">
        <v>0</v>
      </c>
      <c r="I1524">
        <v>0</v>
      </c>
      <c r="J1524">
        <v>0</v>
      </c>
      <c r="K1524">
        <v>0</v>
      </c>
      <c r="L1524">
        <v>0</v>
      </c>
      <c r="M1524">
        <v>204</v>
      </c>
      <c r="N1524">
        <v>1</v>
      </c>
      <c r="O1524">
        <v>0</v>
      </c>
      <c r="P1524">
        <v>0</v>
      </c>
      <c r="Q1524">
        <v>0</v>
      </c>
      <c r="R1524">
        <v>0</v>
      </c>
      <c r="U1524" t="str">
        <f>Tabelle2[[#This Row],[Kundenhierarchie 1]]&amp;Tabelle2[[#This Row],[Händler]]&amp;Tabelle2[[#This Row],[Kategorie]]&amp;Tabelle2[[#This Row],[Gruppe]]&amp;Tabelle2[[#This Row],[Name]]</f>
        <v>Markant Services International GmbHBünting (ZL)SenfSenf TubenMittelscharfer Senf, 100ml Tube</v>
      </c>
    </row>
    <row r="1525" spans="1:21">
      <c r="A1525" t="s">
        <v>36</v>
      </c>
      <c r="B1525" t="s">
        <v>39</v>
      </c>
      <c r="C1525" t="s">
        <v>12</v>
      </c>
      <c r="D1525" t="s">
        <v>282</v>
      </c>
      <c r="E1525" t="s">
        <v>274</v>
      </c>
      <c r="F1525">
        <v>4</v>
      </c>
      <c r="G1525" t="s">
        <v>63</v>
      </c>
      <c r="H1525">
        <v>0</v>
      </c>
      <c r="I1525">
        <v>0</v>
      </c>
      <c r="J1525">
        <v>0</v>
      </c>
      <c r="K1525">
        <v>0</v>
      </c>
      <c r="L1525">
        <v>0</v>
      </c>
      <c r="M1525">
        <v>204</v>
      </c>
      <c r="N1525">
        <v>1</v>
      </c>
      <c r="O1525">
        <v>0</v>
      </c>
      <c r="P1525">
        <v>0</v>
      </c>
      <c r="Q1525">
        <v>0</v>
      </c>
      <c r="R1525">
        <v>0</v>
      </c>
      <c r="U1525" t="str">
        <f>Tabelle2[[#This Row],[Kundenhierarchie 1]]&amp;Tabelle2[[#This Row],[Händler]]&amp;Tabelle2[[#This Row],[Kategorie]]&amp;Tabelle2[[#This Row],[Gruppe]]&amp;Tabelle2[[#This Row],[Name]]</f>
        <v>Markant Services International GmbHBünting (ZL)SenfSenf TubenSenf mittelscharf, 200ml Tube</v>
      </c>
    </row>
    <row r="1526" spans="1:21">
      <c r="A1526" t="s">
        <v>36</v>
      </c>
      <c r="B1526" t="s">
        <v>39</v>
      </c>
      <c r="C1526" t="s">
        <v>11</v>
      </c>
      <c r="D1526" t="s">
        <v>285</v>
      </c>
      <c r="E1526" t="s">
        <v>275</v>
      </c>
      <c r="F1526">
        <v>6</v>
      </c>
      <c r="G1526" t="s">
        <v>51</v>
      </c>
      <c r="H1526">
        <v>1</v>
      </c>
      <c r="I1526">
        <v>0.88888888888888884</v>
      </c>
      <c r="J1526">
        <v>0</v>
      </c>
      <c r="K1526">
        <v>0</v>
      </c>
      <c r="L1526">
        <v>204</v>
      </c>
      <c r="M1526">
        <v>204</v>
      </c>
      <c r="N1526">
        <v>117</v>
      </c>
      <c r="O1526">
        <v>104</v>
      </c>
      <c r="P1526">
        <v>0</v>
      </c>
      <c r="Q1526">
        <v>0</v>
      </c>
      <c r="R1526">
        <v>0</v>
      </c>
      <c r="U1526" t="str">
        <f>Tabelle2[[#This Row],[Kundenhierarchie 1]]&amp;Tabelle2[[#This Row],[Händler]]&amp;Tabelle2[[#This Row],[Kategorie]]&amp;Tabelle2[[#This Row],[Gruppe]]&amp;Tabelle2[[#This Row],[Name]]</f>
        <v>Markant Services International GmbHBünting (ZL)WürzsaucenWürzsaucen Made for Meat 235 mlWS Made f.Meat Fl. Roasted Papr., 235ml</v>
      </c>
    </row>
    <row r="1527" spans="1:21">
      <c r="A1527" t="s">
        <v>36</v>
      </c>
      <c r="B1527" t="s">
        <v>39</v>
      </c>
      <c r="C1527" t="s">
        <v>11</v>
      </c>
      <c r="D1527" t="s">
        <v>285</v>
      </c>
      <c r="E1527" t="s">
        <v>277</v>
      </c>
      <c r="F1527">
        <v>11</v>
      </c>
      <c r="G1527" t="s">
        <v>63</v>
      </c>
      <c r="H1527">
        <v>0</v>
      </c>
      <c r="I1527">
        <v>0</v>
      </c>
      <c r="J1527">
        <v>0</v>
      </c>
      <c r="K1527">
        <v>0</v>
      </c>
      <c r="L1527">
        <v>0</v>
      </c>
      <c r="M1527">
        <v>204</v>
      </c>
      <c r="N1527">
        <v>1</v>
      </c>
      <c r="O1527">
        <v>0</v>
      </c>
      <c r="P1527">
        <v>0</v>
      </c>
      <c r="Q1527">
        <v>0</v>
      </c>
      <c r="R1527">
        <v>0</v>
      </c>
      <c r="U1527" t="str">
        <f>Tabelle2[[#This Row],[Kundenhierarchie 1]]&amp;Tabelle2[[#This Row],[Händler]]&amp;Tabelle2[[#This Row],[Kategorie]]&amp;Tabelle2[[#This Row],[Gruppe]]&amp;Tabelle2[[#This Row],[Name]]</f>
        <v>Markant Services International GmbHBünting (ZL)WürzsaucenWürzsaucen Made for Meat 235 mlWS Made f.Meat Steakh.ArgentinaSty,235ml</v>
      </c>
    </row>
    <row r="1528" spans="1:21">
      <c r="A1528" t="s">
        <v>36</v>
      </c>
      <c r="B1528" t="s">
        <v>39</v>
      </c>
      <c r="C1528" t="s">
        <v>11</v>
      </c>
      <c r="D1528" t="s">
        <v>285</v>
      </c>
      <c r="E1528" t="s">
        <v>278</v>
      </c>
      <c r="F1528">
        <v>8</v>
      </c>
      <c r="G1528" t="s">
        <v>51</v>
      </c>
      <c r="H1528">
        <v>0</v>
      </c>
      <c r="I1528">
        <v>0</v>
      </c>
      <c r="J1528">
        <v>0</v>
      </c>
      <c r="K1528">
        <v>0</v>
      </c>
      <c r="L1528">
        <v>0</v>
      </c>
      <c r="M1528">
        <v>204</v>
      </c>
      <c r="N1528">
        <v>1</v>
      </c>
      <c r="O1528">
        <v>0</v>
      </c>
      <c r="P1528">
        <v>0</v>
      </c>
      <c r="Q1528">
        <v>0</v>
      </c>
      <c r="R1528">
        <v>0</v>
      </c>
      <c r="U1528" t="str">
        <f>Tabelle2[[#This Row],[Kundenhierarchie 1]]&amp;Tabelle2[[#This Row],[Händler]]&amp;Tabelle2[[#This Row],[Kategorie]]&amp;Tabelle2[[#This Row],[Gruppe]]&amp;Tabelle2[[#This Row],[Name]]</f>
        <v>Markant Services International GmbHBünting (ZL)WürzsaucenWürzsaucen Made for Meat 235 mlWS Made for Meat BBQ Smoked Pep., 235ml</v>
      </c>
    </row>
    <row r="1529" spans="1:21">
      <c r="A1529" t="s">
        <v>36</v>
      </c>
      <c r="B1529" t="s">
        <v>39</v>
      </c>
      <c r="C1529" t="s">
        <v>11</v>
      </c>
      <c r="D1529" t="s">
        <v>285</v>
      </c>
      <c r="E1529" t="s">
        <v>279</v>
      </c>
      <c r="F1529">
        <v>4</v>
      </c>
      <c r="G1529" t="s">
        <v>51</v>
      </c>
      <c r="H1529">
        <v>0</v>
      </c>
      <c r="I1529">
        <v>0</v>
      </c>
      <c r="J1529">
        <v>0</v>
      </c>
      <c r="K1529">
        <v>0</v>
      </c>
      <c r="L1529">
        <v>0</v>
      </c>
      <c r="M1529">
        <v>204</v>
      </c>
      <c r="N1529">
        <v>1</v>
      </c>
      <c r="O1529">
        <v>0</v>
      </c>
      <c r="P1529">
        <v>0</v>
      </c>
      <c r="Q1529">
        <v>0</v>
      </c>
      <c r="R1529">
        <v>0</v>
      </c>
      <c r="U1529" t="str">
        <f>Tabelle2[[#This Row],[Kundenhierarchie 1]]&amp;Tabelle2[[#This Row],[Händler]]&amp;Tabelle2[[#This Row],[Kategorie]]&amp;Tabelle2[[#This Row],[Gruppe]]&amp;Tabelle2[[#This Row],[Name]]</f>
        <v>Markant Services International GmbHBünting (ZL)WürzsaucenWürzsaucen Made for Meat 235 mlWS Made for Meat Burger Sty. Chip, 235ml</v>
      </c>
    </row>
    <row r="1530" spans="1:21">
      <c r="A1530" t="s">
        <v>36</v>
      </c>
      <c r="B1530" t="s">
        <v>39</v>
      </c>
      <c r="C1530" t="s">
        <v>11</v>
      </c>
      <c r="D1530" t="s">
        <v>285</v>
      </c>
      <c r="E1530" t="s">
        <v>281</v>
      </c>
      <c r="F1530">
        <v>13</v>
      </c>
      <c r="G1530" t="s">
        <v>63</v>
      </c>
      <c r="H1530">
        <v>0</v>
      </c>
      <c r="I1530">
        <v>0</v>
      </c>
      <c r="J1530">
        <v>0</v>
      </c>
      <c r="K1530">
        <v>0</v>
      </c>
      <c r="L1530">
        <v>0</v>
      </c>
      <c r="M1530">
        <v>204</v>
      </c>
      <c r="N1530">
        <v>1</v>
      </c>
      <c r="O1530">
        <v>0</v>
      </c>
      <c r="P1530">
        <v>0</v>
      </c>
      <c r="Q1530">
        <v>0</v>
      </c>
      <c r="R1530">
        <v>0</v>
      </c>
      <c r="U1530" t="str">
        <f>Tabelle2[[#This Row],[Kundenhierarchie 1]]&amp;Tabelle2[[#This Row],[Händler]]&amp;Tabelle2[[#This Row],[Kategorie]]&amp;Tabelle2[[#This Row],[Gruppe]]&amp;Tabelle2[[#This Row],[Name]]</f>
        <v>Markant Services International GmbHBünting (ZL)WürzsaucenWürzsaucen Made for Meat 235 mlWS Made for Meat Hot Chili Srira., 235ml</v>
      </c>
    </row>
    <row r="1531" spans="1:21">
      <c r="A1531" t="s">
        <v>36</v>
      </c>
      <c r="B1531" t="s">
        <v>39</v>
      </c>
      <c r="C1531" t="s">
        <v>11</v>
      </c>
      <c r="D1531" t="s">
        <v>285</v>
      </c>
      <c r="E1531" t="s">
        <v>283</v>
      </c>
      <c r="F1531">
        <v>10</v>
      </c>
      <c r="G1531" t="s">
        <v>51</v>
      </c>
      <c r="H1531">
        <v>0</v>
      </c>
      <c r="I1531">
        <v>0</v>
      </c>
      <c r="J1531">
        <v>0</v>
      </c>
      <c r="K1531">
        <v>0</v>
      </c>
      <c r="L1531">
        <v>0</v>
      </c>
      <c r="M1531">
        <v>204</v>
      </c>
      <c r="N1531">
        <v>1</v>
      </c>
      <c r="O1531">
        <v>0</v>
      </c>
      <c r="P1531">
        <v>0</v>
      </c>
      <c r="Q1531">
        <v>0</v>
      </c>
      <c r="R1531">
        <v>0</v>
      </c>
      <c r="U1531" t="str">
        <f>Tabelle2[[#This Row],[Kundenhierarchie 1]]&amp;Tabelle2[[#This Row],[Händler]]&amp;Tabelle2[[#This Row],[Kategorie]]&amp;Tabelle2[[#This Row],[Gruppe]]&amp;Tabelle2[[#This Row],[Name]]</f>
        <v>Markant Services International GmbHBünting (ZL)WürzsaucenWürzsaucen Made for Meat 235 mlWS Made For Veggie Knobl. Med., 8x235ml</v>
      </c>
    </row>
    <row r="1532" spans="1:21">
      <c r="A1532" t="s">
        <v>36</v>
      </c>
      <c r="B1532" t="s">
        <v>39</v>
      </c>
      <c r="C1532" t="s">
        <v>11</v>
      </c>
      <c r="D1532" t="s">
        <v>285</v>
      </c>
      <c r="E1532" t="s">
        <v>284</v>
      </c>
      <c r="F1532">
        <v>17</v>
      </c>
      <c r="G1532" t="s">
        <v>51</v>
      </c>
      <c r="H1532">
        <v>0</v>
      </c>
      <c r="I1532">
        <v>0</v>
      </c>
      <c r="J1532">
        <v>0</v>
      </c>
      <c r="K1532">
        <v>0</v>
      </c>
      <c r="L1532">
        <v>0</v>
      </c>
      <c r="M1532">
        <v>204</v>
      </c>
      <c r="N1532">
        <v>1</v>
      </c>
      <c r="O1532">
        <v>0</v>
      </c>
      <c r="P1532">
        <v>0</v>
      </c>
      <c r="Q1532">
        <v>0</v>
      </c>
      <c r="R1532">
        <v>0</v>
      </c>
      <c r="U1532" t="str">
        <f>Tabelle2[[#This Row],[Kundenhierarchie 1]]&amp;Tabelle2[[#This Row],[Händler]]&amp;Tabelle2[[#This Row],[Kategorie]]&amp;Tabelle2[[#This Row],[Gruppe]]&amp;Tabelle2[[#This Row],[Name]]</f>
        <v>Markant Services International GmbHBünting (ZL)WürzsaucenWürzsaucen Made for Meat 235 mlWS Made For Veggie Teriy. Sesam, 8x235ml</v>
      </c>
    </row>
    <row r="1533" spans="1:21">
      <c r="A1533" t="s">
        <v>36</v>
      </c>
      <c r="B1533" t="s">
        <v>39</v>
      </c>
      <c r="C1533" t="s">
        <v>11</v>
      </c>
      <c r="D1533" t="s">
        <v>293</v>
      </c>
      <c r="E1533" t="s">
        <v>286</v>
      </c>
      <c r="F1533">
        <v>18</v>
      </c>
      <c r="G1533" t="s">
        <v>63</v>
      </c>
      <c r="H1533">
        <v>0</v>
      </c>
      <c r="I1533">
        <v>0</v>
      </c>
      <c r="J1533">
        <v>0</v>
      </c>
      <c r="K1533">
        <v>0</v>
      </c>
      <c r="L1533">
        <v>0</v>
      </c>
      <c r="M1533">
        <v>204</v>
      </c>
      <c r="N1533">
        <v>1</v>
      </c>
      <c r="O1533">
        <v>0</v>
      </c>
      <c r="P1533">
        <v>0</v>
      </c>
      <c r="Q1533">
        <v>0</v>
      </c>
      <c r="R1533">
        <v>0</v>
      </c>
      <c r="U1533" t="str">
        <f>Tabelle2[[#This Row],[Kundenhierarchie 1]]&amp;Tabelle2[[#This Row],[Händler]]&amp;Tabelle2[[#This Row],[Kategorie]]&amp;Tabelle2[[#This Row],[Gruppe]]&amp;Tabelle2[[#This Row],[Name]]</f>
        <v>Markant Services International GmbHBünting (ZL)WürzsaucenWürzsaucen Made for Meat 375 mlWS Made for Meat Bacon Jalapeno, 375ml</v>
      </c>
    </row>
    <row r="1534" spans="1:21">
      <c r="A1534" t="s">
        <v>36</v>
      </c>
      <c r="B1534" t="s">
        <v>39</v>
      </c>
      <c r="C1534" t="s">
        <v>11</v>
      </c>
      <c r="D1534" t="s">
        <v>293</v>
      </c>
      <c r="E1534" t="s">
        <v>287</v>
      </c>
      <c r="F1534">
        <v>15</v>
      </c>
      <c r="G1534" t="s">
        <v>63</v>
      </c>
      <c r="H1534">
        <v>0</v>
      </c>
      <c r="I1534">
        <v>0</v>
      </c>
      <c r="J1534">
        <v>0</v>
      </c>
      <c r="K1534">
        <v>0</v>
      </c>
      <c r="L1534">
        <v>0</v>
      </c>
      <c r="M1534">
        <v>204</v>
      </c>
      <c r="N1534">
        <v>1</v>
      </c>
      <c r="O1534">
        <v>0</v>
      </c>
      <c r="P1534">
        <v>0</v>
      </c>
      <c r="Q1534">
        <v>0</v>
      </c>
      <c r="R1534">
        <v>0</v>
      </c>
      <c r="U1534" t="str">
        <f>Tabelle2[[#This Row],[Kundenhierarchie 1]]&amp;Tabelle2[[#This Row],[Händler]]&amp;Tabelle2[[#This Row],[Kategorie]]&amp;Tabelle2[[#This Row],[Gruppe]]&amp;Tabelle2[[#This Row],[Name]]</f>
        <v>Markant Services International GmbHBünting (ZL)WürzsaucenWürzsaucen Made for Meat 375 mlWS Made for Meat BBQ Cranberry, 375ml</v>
      </c>
    </row>
    <row r="1535" spans="1:21">
      <c r="A1535" t="s">
        <v>36</v>
      </c>
      <c r="B1535" t="s">
        <v>39</v>
      </c>
      <c r="C1535" t="s">
        <v>11</v>
      </c>
      <c r="D1535" t="s">
        <v>293</v>
      </c>
      <c r="E1535" t="s">
        <v>288</v>
      </c>
      <c r="F1535">
        <v>16</v>
      </c>
      <c r="G1535" t="s">
        <v>63</v>
      </c>
      <c r="H1535">
        <v>0</v>
      </c>
      <c r="I1535">
        <v>0</v>
      </c>
      <c r="J1535">
        <v>0</v>
      </c>
      <c r="K1535">
        <v>0</v>
      </c>
      <c r="L1535">
        <v>0</v>
      </c>
      <c r="M1535">
        <v>204</v>
      </c>
      <c r="N1535">
        <v>1</v>
      </c>
      <c r="O1535">
        <v>0</v>
      </c>
      <c r="P1535">
        <v>0</v>
      </c>
      <c r="Q1535">
        <v>0</v>
      </c>
      <c r="R1535">
        <v>0</v>
      </c>
      <c r="U1535" t="str">
        <f>Tabelle2[[#This Row],[Kundenhierarchie 1]]&amp;Tabelle2[[#This Row],[Händler]]&amp;Tabelle2[[#This Row],[Kategorie]]&amp;Tabelle2[[#This Row],[Gruppe]]&amp;Tabelle2[[#This Row],[Name]]</f>
        <v>Markant Services International GmbHBünting (ZL)WürzsaucenWürzsaucen Made for Meat 375 mlWS Made for Meat Chili Aji Panca, 375ml</v>
      </c>
    </row>
    <row r="1536" spans="1:21">
      <c r="A1536" t="s">
        <v>36</v>
      </c>
      <c r="B1536" t="s">
        <v>39</v>
      </c>
      <c r="C1536" t="s">
        <v>11</v>
      </c>
      <c r="D1536" t="s">
        <v>293</v>
      </c>
      <c r="E1536" t="s">
        <v>289</v>
      </c>
      <c r="F1536">
        <v>19</v>
      </c>
      <c r="G1536" t="s">
        <v>74</v>
      </c>
      <c r="H1536">
        <v>0</v>
      </c>
      <c r="I1536">
        <v>0</v>
      </c>
      <c r="J1536">
        <v>0</v>
      </c>
      <c r="K1536">
        <v>0</v>
      </c>
      <c r="L1536">
        <v>0</v>
      </c>
      <c r="M1536">
        <v>204</v>
      </c>
      <c r="N1536">
        <v>1</v>
      </c>
      <c r="O1536">
        <v>0</v>
      </c>
      <c r="P1536">
        <v>0</v>
      </c>
      <c r="Q1536">
        <v>0</v>
      </c>
      <c r="R1536">
        <v>0</v>
      </c>
      <c r="U1536" t="str">
        <f>Tabelle2[[#This Row],[Kundenhierarchie 1]]&amp;Tabelle2[[#This Row],[Händler]]&amp;Tabelle2[[#This Row],[Kategorie]]&amp;Tabelle2[[#This Row],[Gruppe]]&amp;Tabelle2[[#This Row],[Name]]</f>
        <v>Markant Services International GmbHBünting (ZL)WürzsaucenWürzsaucen Made for Meat 375 mlWS Made for Meat Grilled Paprika, 375ml</v>
      </c>
    </row>
    <row r="1537" spans="1:21">
      <c r="A1537" t="s">
        <v>36</v>
      </c>
      <c r="B1537" t="s">
        <v>39</v>
      </c>
      <c r="C1537" t="s">
        <v>11</v>
      </c>
      <c r="D1537" t="s">
        <v>298</v>
      </c>
      <c r="E1537" t="s">
        <v>290</v>
      </c>
      <c r="F1537">
        <v>9</v>
      </c>
      <c r="G1537" t="s">
        <v>51</v>
      </c>
      <c r="H1537">
        <v>0.10294117647058823</v>
      </c>
      <c r="I1537">
        <v>0.4</v>
      </c>
      <c r="J1537">
        <v>0</v>
      </c>
      <c r="K1537">
        <v>0</v>
      </c>
      <c r="L1537">
        <v>21</v>
      </c>
      <c r="M1537">
        <v>204</v>
      </c>
      <c r="N1537">
        <v>20</v>
      </c>
      <c r="O1537">
        <v>8</v>
      </c>
      <c r="P1537">
        <v>0</v>
      </c>
      <c r="Q1537">
        <v>0</v>
      </c>
      <c r="R1537">
        <v>0</v>
      </c>
      <c r="U1537" t="str">
        <f>Tabelle2[[#This Row],[Kundenhierarchie 1]]&amp;Tabelle2[[#This Row],[Händler]]&amp;Tabelle2[[#This Row],[Kategorie]]&amp;Tabelle2[[#This Row],[Gruppe]]&amp;Tabelle2[[#This Row],[Name]]</f>
        <v>Markant Services International GmbHBünting (ZL)WürzsaucenWürzsaucen StandardWürzsauce Barbecue, 250ml</v>
      </c>
    </row>
    <row r="1538" spans="1:21">
      <c r="A1538" t="s">
        <v>36</v>
      </c>
      <c r="B1538" t="s">
        <v>39</v>
      </c>
      <c r="C1538" t="s">
        <v>11</v>
      </c>
      <c r="D1538" t="s">
        <v>298</v>
      </c>
      <c r="E1538" t="s">
        <v>291</v>
      </c>
      <c r="F1538">
        <v>21</v>
      </c>
      <c r="G1538" t="s">
        <v>74</v>
      </c>
      <c r="H1538">
        <v>0</v>
      </c>
      <c r="I1538">
        <v>0</v>
      </c>
      <c r="J1538">
        <v>0</v>
      </c>
      <c r="K1538">
        <v>0</v>
      </c>
      <c r="L1538">
        <v>0</v>
      </c>
      <c r="M1538">
        <v>204</v>
      </c>
      <c r="N1538">
        <v>1</v>
      </c>
      <c r="O1538">
        <v>0</v>
      </c>
      <c r="P1538">
        <v>0</v>
      </c>
      <c r="Q1538">
        <v>0</v>
      </c>
      <c r="R1538">
        <v>0</v>
      </c>
      <c r="U1538" t="str">
        <f>Tabelle2[[#This Row],[Kundenhierarchie 1]]&amp;Tabelle2[[#This Row],[Händler]]&amp;Tabelle2[[#This Row],[Kategorie]]&amp;Tabelle2[[#This Row],[Gruppe]]&amp;Tabelle2[[#This Row],[Name]]</f>
        <v>Markant Services International GmbHBünting (ZL)WürzsaucenWürzsaucen StandardWürzsauce Brandstifter, 250ml</v>
      </c>
    </row>
    <row r="1539" spans="1:21">
      <c r="A1539" t="s">
        <v>36</v>
      </c>
      <c r="B1539" t="s">
        <v>39</v>
      </c>
      <c r="C1539" t="s">
        <v>11</v>
      </c>
      <c r="D1539" t="s">
        <v>298</v>
      </c>
      <c r="E1539" t="s">
        <v>292</v>
      </c>
      <c r="F1539">
        <v>23</v>
      </c>
      <c r="G1539" t="s">
        <v>74</v>
      </c>
      <c r="H1539">
        <v>0</v>
      </c>
      <c r="I1539">
        <v>0</v>
      </c>
      <c r="J1539">
        <v>0</v>
      </c>
      <c r="K1539">
        <v>0</v>
      </c>
      <c r="L1539">
        <v>0</v>
      </c>
      <c r="M1539">
        <v>204</v>
      </c>
      <c r="N1539">
        <v>1</v>
      </c>
      <c r="O1539">
        <v>0</v>
      </c>
      <c r="P1539">
        <v>0</v>
      </c>
      <c r="Q1539">
        <v>0</v>
      </c>
      <c r="R1539">
        <v>0</v>
      </c>
      <c r="U1539" t="str">
        <f>Tabelle2[[#This Row],[Kundenhierarchie 1]]&amp;Tabelle2[[#This Row],[Händler]]&amp;Tabelle2[[#This Row],[Kategorie]]&amp;Tabelle2[[#This Row],[Gruppe]]&amp;Tabelle2[[#This Row],[Name]]</f>
        <v>Markant Services International GmbHBünting (ZL)WürzsaucenWürzsaucen StandardWürzsauce China, 250ml</v>
      </c>
    </row>
    <row r="1540" spans="1:21">
      <c r="A1540" t="s">
        <v>36</v>
      </c>
      <c r="B1540" t="s">
        <v>39</v>
      </c>
      <c r="C1540" t="s">
        <v>11</v>
      </c>
      <c r="D1540" t="s">
        <v>298</v>
      </c>
      <c r="E1540" t="s">
        <v>294</v>
      </c>
      <c r="F1540">
        <v>20</v>
      </c>
      <c r="G1540" t="s">
        <v>74</v>
      </c>
      <c r="H1540">
        <v>0</v>
      </c>
      <c r="I1540">
        <v>0</v>
      </c>
      <c r="J1540">
        <v>0</v>
      </c>
      <c r="K1540">
        <v>0</v>
      </c>
      <c r="L1540">
        <v>0</v>
      </c>
      <c r="M1540">
        <v>204</v>
      </c>
      <c r="N1540">
        <v>1</v>
      </c>
      <c r="O1540">
        <v>0</v>
      </c>
      <c r="P1540">
        <v>0</v>
      </c>
      <c r="Q1540">
        <v>0</v>
      </c>
      <c r="R1540">
        <v>0</v>
      </c>
      <c r="U1540" t="str">
        <f>Tabelle2[[#This Row],[Kundenhierarchie 1]]&amp;Tabelle2[[#This Row],[Händler]]&amp;Tabelle2[[#This Row],[Kategorie]]&amp;Tabelle2[[#This Row],[Gruppe]]&amp;Tabelle2[[#This Row],[Name]]</f>
        <v>Markant Services International GmbHBünting (ZL)WürzsaucenWürzsaucen StandardWürzsauce Cocktail, 250ml</v>
      </c>
    </row>
    <row r="1541" spans="1:21">
      <c r="A1541" t="s">
        <v>36</v>
      </c>
      <c r="B1541" t="s">
        <v>39</v>
      </c>
      <c r="C1541" t="s">
        <v>11</v>
      </c>
      <c r="D1541" t="s">
        <v>298</v>
      </c>
      <c r="E1541" t="s">
        <v>295</v>
      </c>
      <c r="F1541">
        <v>3</v>
      </c>
      <c r="G1541" t="s">
        <v>51</v>
      </c>
      <c r="H1541">
        <v>1</v>
      </c>
      <c r="I1541">
        <v>0.99145299145299148</v>
      </c>
      <c r="J1541">
        <v>0</v>
      </c>
      <c r="K1541">
        <v>0</v>
      </c>
      <c r="L1541">
        <v>204</v>
      </c>
      <c r="M1541">
        <v>204</v>
      </c>
      <c r="N1541">
        <v>117</v>
      </c>
      <c r="O1541">
        <v>116</v>
      </c>
      <c r="P1541">
        <v>0</v>
      </c>
      <c r="Q1541">
        <v>0</v>
      </c>
      <c r="R1541">
        <v>0</v>
      </c>
      <c r="U1541" t="str">
        <f>Tabelle2[[#This Row],[Kundenhierarchie 1]]&amp;Tabelle2[[#This Row],[Händler]]&amp;Tabelle2[[#This Row],[Kategorie]]&amp;Tabelle2[[#This Row],[Gruppe]]&amp;Tabelle2[[#This Row],[Name]]</f>
        <v>Markant Services International GmbHBünting (ZL)WürzsaucenWürzsaucen StandardWürzsauce Curry, 250ml</v>
      </c>
    </row>
    <row r="1542" spans="1:21">
      <c r="A1542" t="s">
        <v>36</v>
      </c>
      <c r="B1542" t="s">
        <v>39</v>
      </c>
      <c r="C1542" t="s">
        <v>11</v>
      </c>
      <c r="D1542" t="s">
        <v>298</v>
      </c>
      <c r="E1542" t="s">
        <v>296</v>
      </c>
      <c r="F1542">
        <v>7</v>
      </c>
      <c r="G1542" t="s">
        <v>51</v>
      </c>
      <c r="H1542">
        <v>1</v>
      </c>
      <c r="I1542">
        <v>0.98290598290598286</v>
      </c>
      <c r="J1542">
        <v>0</v>
      </c>
      <c r="K1542">
        <v>0</v>
      </c>
      <c r="L1542">
        <v>204</v>
      </c>
      <c r="M1542">
        <v>204</v>
      </c>
      <c r="N1542">
        <v>117</v>
      </c>
      <c r="O1542">
        <v>115</v>
      </c>
      <c r="P1542">
        <v>0</v>
      </c>
      <c r="Q1542">
        <v>0</v>
      </c>
      <c r="R1542">
        <v>0</v>
      </c>
      <c r="U1542" t="str">
        <f>Tabelle2[[#This Row],[Kundenhierarchie 1]]&amp;Tabelle2[[#This Row],[Händler]]&amp;Tabelle2[[#This Row],[Kategorie]]&amp;Tabelle2[[#This Row],[Gruppe]]&amp;Tabelle2[[#This Row],[Name]]</f>
        <v>Markant Services International GmbHBünting (ZL)WürzsaucenWürzsaucen StandardWürzsauce Hot Chili, 250ml</v>
      </c>
    </row>
    <row r="1543" spans="1:21">
      <c r="A1543" t="s">
        <v>36</v>
      </c>
      <c r="B1543" t="s">
        <v>39</v>
      </c>
      <c r="C1543" t="s">
        <v>11</v>
      </c>
      <c r="D1543" t="s">
        <v>298</v>
      </c>
      <c r="E1543" t="s">
        <v>297</v>
      </c>
      <c r="F1543">
        <v>1</v>
      </c>
      <c r="G1543" t="s">
        <v>51</v>
      </c>
      <c r="H1543">
        <v>1</v>
      </c>
      <c r="I1543">
        <v>0.93162393162393164</v>
      </c>
      <c r="J1543">
        <v>0</v>
      </c>
      <c r="K1543">
        <v>0</v>
      </c>
      <c r="L1543">
        <v>204</v>
      </c>
      <c r="M1543">
        <v>204</v>
      </c>
      <c r="N1543">
        <v>117</v>
      </c>
      <c r="O1543">
        <v>109</v>
      </c>
      <c r="P1543">
        <v>0</v>
      </c>
      <c r="Q1543">
        <v>0</v>
      </c>
      <c r="R1543">
        <v>0</v>
      </c>
      <c r="U1543" t="str">
        <f>Tabelle2[[#This Row],[Kundenhierarchie 1]]&amp;Tabelle2[[#This Row],[Händler]]&amp;Tabelle2[[#This Row],[Kategorie]]&amp;Tabelle2[[#This Row],[Gruppe]]&amp;Tabelle2[[#This Row],[Name]]</f>
        <v>Markant Services International GmbHBünting (ZL)WürzsaucenWürzsaucen StandardWürzsauce Knoblauch, 250ml</v>
      </c>
    </row>
    <row r="1544" spans="1:21">
      <c r="A1544" t="s">
        <v>36</v>
      </c>
      <c r="B1544" t="s">
        <v>39</v>
      </c>
      <c r="C1544" t="s">
        <v>11</v>
      </c>
      <c r="D1544" t="s">
        <v>298</v>
      </c>
      <c r="E1544" t="s">
        <v>303</v>
      </c>
      <c r="F1544">
        <v>5</v>
      </c>
      <c r="G1544" t="s">
        <v>51</v>
      </c>
      <c r="H1544">
        <v>1</v>
      </c>
      <c r="I1544">
        <v>0.94017094017094016</v>
      </c>
      <c r="J1544">
        <v>0</v>
      </c>
      <c r="K1544">
        <v>0</v>
      </c>
      <c r="L1544">
        <v>204</v>
      </c>
      <c r="M1544">
        <v>204</v>
      </c>
      <c r="N1544">
        <v>117</v>
      </c>
      <c r="O1544">
        <v>110</v>
      </c>
      <c r="P1544">
        <v>0</v>
      </c>
      <c r="Q1544">
        <v>0</v>
      </c>
      <c r="R1544">
        <v>0</v>
      </c>
      <c r="U1544" t="str">
        <f>Tabelle2[[#This Row],[Kundenhierarchie 1]]&amp;Tabelle2[[#This Row],[Händler]]&amp;Tabelle2[[#This Row],[Kategorie]]&amp;Tabelle2[[#This Row],[Gruppe]]&amp;Tabelle2[[#This Row],[Name]]</f>
        <v>Markant Services International GmbHBünting (ZL)WürzsaucenWürzsaucen StandardWürzsauce Mexico, 250ml</v>
      </c>
    </row>
    <row r="1545" spans="1:21">
      <c r="A1545" t="s">
        <v>36</v>
      </c>
      <c r="B1545" t="s">
        <v>39</v>
      </c>
      <c r="C1545" t="s">
        <v>11</v>
      </c>
      <c r="D1545" t="s">
        <v>298</v>
      </c>
      <c r="E1545" t="s">
        <v>299</v>
      </c>
      <c r="F1545">
        <v>14</v>
      </c>
      <c r="G1545" t="s">
        <v>63</v>
      </c>
      <c r="H1545">
        <v>1</v>
      </c>
      <c r="I1545">
        <v>0.83760683760683763</v>
      </c>
      <c r="J1545">
        <v>0</v>
      </c>
      <c r="K1545">
        <v>0</v>
      </c>
      <c r="L1545">
        <v>204</v>
      </c>
      <c r="M1545">
        <v>204</v>
      </c>
      <c r="N1545">
        <v>117</v>
      </c>
      <c r="O1545">
        <v>98</v>
      </c>
      <c r="P1545">
        <v>0</v>
      </c>
      <c r="Q1545">
        <v>0</v>
      </c>
      <c r="R1545">
        <v>0</v>
      </c>
      <c r="U1545" t="str">
        <f>Tabelle2[[#This Row],[Kundenhierarchie 1]]&amp;Tabelle2[[#This Row],[Händler]]&amp;Tabelle2[[#This Row],[Kategorie]]&amp;Tabelle2[[#This Row],[Gruppe]]&amp;Tabelle2[[#This Row],[Name]]</f>
        <v>Markant Services International GmbHBünting (ZL)WürzsaucenWürzsaucen StandardWürzsauce Paprikasauce Ungar. Art, 250ml</v>
      </c>
    </row>
    <row r="1546" spans="1:21">
      <c r="A1546" t="s">
        <v>36</v>
      </c>
      <c r="B1546" t="s">
        <v>39</v>
      </c>
      <c r="C1546" t="s">
        <v>11</v>
      </c>
      <c r="D1546" t="s">
        <v>298</v>
      </c>
      <c r="E1546" t="s">
        <v>300</v>
      </c>
      <c r="F1546">
        <v>12</v>
      </c>
      <c r="G1546" t="s">
        <v>63</v>
      </c>
      <c r="H1546">
        <v>0</v>
      </c>
      <c r="I1546">
        <v>0</v>
      </c>
      <c r="J1546">
        <v>0</v>
      </c>
      <c r="K1546">
        <v>0</v>
      </c>
      <c r="L1546">
        <v>0</v>
      </c>
      <c r="M1546">
        <v>204</v>
      </c>
      <c r="N1546">
        <v>1</v>
      </c>
      <c r="O1546">
        <v>0</v>
      </c>
      <c r="P1546">
        <v>0</v>
      </c>
      <c r="Q1546">
        <v>0</v>
      </c>
      <c r="R1546">
        <v>0</v>
      </c>
      <c r="U1546" t="str">
        <f>Tabelle2[[#This Row],[Kundenhierarchie 1]]&amp;Tabelle2[[#This Row],[Händler]]&amp;Tabelle2[[#This Row],[Kategorie]]&amp;Tabelle2[[#This Row],[Gruppe]]&amp;Tabelle2[[#This Row],[Name]]</f>
        <v>Markant Services International GmbHBünting (ZL)WürzsaucenWürzsaucen StandardWürzsauce Schaschlik, 250ml</v>
      </c>
    </row>
    <row r="1547" spans="1:21">
      <c r="A1547" t="s">
        <v>36</v>
      </c>
      <c r="B1547" t="s">
        <v>39</v>
      </c>
      <c r="C1547" t="s">
        <v>11</v>
      </c>
      <c r="D1547" t="s">
        <v>298</v>
      </c>
      <c r="E1547" t="s">
        <v>301</v>
      </c>
      <c r="F1547">
        <v>2</v>
      </c>
      <c r="G1547" t="s">
        <v>51</v>
      </c>
      <c r="H1547">
        <v>1</v>
      </c>
      <c r="I1547">
        <v>0.99145299145299148</v>
      </c>
      <c r="J1547">
        <v>0</v>
      </c>
      <c r="K1547">
        <v>0</v>
      </c>
      <c r="L1547">
        <v>204</v>
      </c>
      <c r="M1547">
        <v>204</v>
      </c>
      <c r="N1547">
        <v>117</v>
      </c>
      <c r="O1547">
        <v>116</v>
      </c>
      <c r="P1547">
        <v>0</v>
      </c>
      <c r="Q1547">
        <v>0</v>
      </c>
      <c r="R1547">
        <v>0</v>
      </c>
      <c r="U1547" t="str">
        <f>Tabelle2[[#This Row],[Kundenhierarchie 1]]&amp;Tabelle2[[#This Row],[Händler]]&amp;Tabelle2[[#This Row],[Kategorie]]&amp;Tabelle2[[#This Row],[Gruppe]]&amp;Tabelle2[[#This Row],[Name]]</f>
        <v>Markant Services International GmbHBünting (ZL)WürzsaucenWürzsaucen StandardWürzsauce Steak, 250ml</v>
      </c>
    </row>
    <row r="1548" spans="1:21">
      <c r="A1548" t="s">
        <v>36</v>
      </c>
      <c r="B1548" t="s">
        <v>39</v>
      </c>
      <c r="C1548" t="s">
        <v>11</v>
      </c>
      <c r="D1548" t="s">
        <v>298</v>
      </c>
      <c r="E1548" t="s">
        <v>302</v>
      </c>
      <c r="F1548">
        <v>24</v>
      </c>
      <c r="G1548" t="s">
        <v>74</v>
      </c>
      <c r="H1548">
        <v>0</v>
      </c>
      <c r="I1548">
        <v>0</v>
      </c>
      <c r="J1548">
        <v>0</v>
      </c>
      <c r="K1548">
        <v>0</v>
      </c>
      <c r="L1548">
        <v>0</v>
      </c>
      <c r="M1548">
        <v>204</v>
      </c>
      <c r="N1548">
        <v>1</v>
      </c>
      <c r="O1548">
        <v>0</v>
      </c>
      <c r="P1548">
        <v>0</v>
      </c>
      <c r="Q1548">
        <v>0</v>
      </c>
      <c r="R1548">
        <v>0</v>
      </c>
      <c r="U1548" t="str">
        <f>Tabelle2[[#This Row],[Kundenhierarchie 1]]&amp;Tabelle2[[#This Row],[Händler]]&amp;Tabelle2[[#This Row],[Kategorie]]&amp;Tabelle2[[#This Row],[Gruppe]]&amp;Tabelle2[[#This Row],[Name]]</f>
        <v>Markant Services International GmbHBünting (ZL)WürzsaucenWürzsaucen StandardWürzsauce Tzatziki, 250ml</v>
      </c>
    </row>
    <row r="1549" spans="1:21">
      <c r="A1549" t="s">
        <v>36</v>
      </c>
      <c r="B1549" t="s">
        <v>39</v>
      </c>
      <c r="C1549" t="s">
        <v>11</v>
      </c>
      <c r="D1549" t="s">
        <v>298</v>
      </c>
      <c r="E1549" t="s">
        <v>304</v>
      </c>
      <c r="F1549">
        <v>22</v>
      </c>
      <c r="G1549" t="s">
        <v>74</v>
      </c>
      <c r="H1549">
        <v>0</v>
      </c>
      <c r="I1549">
        <v>0</v>
      </c>
      <c r="J1549">
        <v>0</v>
      </c>
      <c r="K1549">
        <v>0</v>
      </c>
      <c r="L1549">
        <v>0</v>
      </c>
      <c r="M1549">
        <v>204</v>
      </c>
      <c r="N1549">
        <v>1</v>
      </c>
      <c r="O1549">
        <v>0</v>
      </c>
      <c r="P1549">
        <v>0</v>
      </c>
      <c r="Q1549">
        <v>0</v>
      </c>
      <c r="R1549">
        <v>0</v>
      </c>
      <c r="U1549" t="str">
        <f>Tabelle2[[#This Row],[Kundenhierarchie 1]]&amp;Tabelle2[[#This Row],[Händler]]&amp;Tabelle2[[#This Row],[Kategorie]]&amp;Tabelle2[[#This Row],[Gruppe]]&amp;Tabelle2[[#This Row],[Name]]</f>
        <v>Markant Services International GmbHBünting (ZL)WürzsaucenWürzsaucen StandardWürzsauce Unschuldsengel, 250ml</v>
      </c>
    </row>
    <row r="1550" spans="1:21">
      <c r="A1550" t="s">
        <v>36</v>
      </c>
      <c r="B1550" t="s">
        <v>40</v>
      </c>
      <c r="C1550" t="s">
        <v>10</v>
      </c>
      <c r="D1550" t="s">
        <v>157</v>
      </c>
      <c r="E1550" t="s">
        <v>158</v>
      </c>
      <c r="F1550">
        <v>15</v>
      </c>
      <c r="G1550" t="s">
        <v>63</v>
      </c>
      <c r="H1550">
        <v>1</v>
      </c>
      <c r="I1550">
        <v>0.95081967213114749</v>
      </c>
      <c r="J1550">
        <v>0</v>
      </c>
      <c r="K1550">
        <v>0</v>
      </c>
      <c r="L1550">
        <v>62</v>
      </c>
      <c r="M1550">
        <v>62</v>
      </c>
      <c r="N1550">
        <v>61</v>
      </c>
      <c r="O1550">
        <v>58</v>
      </c>
      <c r="P1550">
        <v>0</v>
      </c>
      <c r="Q1550">
        <v>0</v>
      </c>
      <c r="R1550">
        <v>0</v>
      </c>
      <c r="U1550" t="str">
        <f>Tabelle2[[#This Row],[Kundenhierarchie 1]]&amp;Tabelle2[[#This Row],[Händler]]&amp;Tabelle2[[#This Row],[Kategorie]]&amp;Tabelle2[[#This Row],[Gruppe]]&amp;Tabelle2[[#This Row],[Name]]</f>
        <v>Markant Services International GmbHGlobusDressingDressing  500mlKühne Dressing 1000 Islands  0,5l</v>
      </c>
    </row>
    <row r="1551" spans="1:21">
      <c r="A1551" t="s">
        <v>36</v>
      </c>
      <c r="B1551" t="s">
        <v>40</v>
      </c>
      <c r="C1551" t="s">
        <v>10</v>
      </c>
      <c r="D1551" t="s">
        <v>157</v>
      </c>
      <c r="E1551" t="s">
        <v>159</v>
      </c>
      <c r="F1551">
        <v>19</v>
      </c>
      <c r="G1551" t="s">
        <v>63</v>
      </c>
      <c r="H1551">
        <v>0</v>
      </c>
      <c r="I1551">
        <v>0</v>
      </c>
      <c r="J1551">
        <v>0</v>
      </c>
      <c r="K1551">
        <v>0</v>
      </c>
      <c r="L1551">
        <v>0</v>
      </c>
      <c r="M1551">
        <v>62</v>
      </c>
      <c r="N1551">
        <v>1</v>
      </c>
      <c r="O1551">
        <v>0</v>
      </c>
      <c r="P1551">
        <v>0</v>
      </c>
      <c r="Q1551">
        <v>0</v>
      </c>
      <c r="R1551">
        <v>0</v>
      </c>
      <c r="U1551" t="str">
        <f>Tabelle2[[#This Row],[Kundenhierarchie 1]]&amp;Tabelle2[[#This Row],[Händler]]&amp;Tabelle2[[#This Row],[Kategorie]]&amp;Tabelle2[[#This Row],[Gruppe]]&amp;Tabelle2[[#This Row],[Name]]</f>
        <v>Markant Services International GmbHGlobusDressingDressing  500mlKühne Dressing American  0,5l</v>
      </c>
    </row>
    <row r="1552" spans="1:21">
      <c r="A1552" t="s">
        <v>36</v>
      </c>
      <c r="B1552" t="s">
        <v>40</v>
      </c>
      <c r="C1552" t="s">
        <v>10</v>
      </c>
      <c r="D1552" t="s">
        <v>157</v>
      </c>
      <c r="E1552" t="s">
        <v>160</v>
      </c>
      <c r="F1552">
        <v>18</v>
      </c>
      <c r="G1552" t="s">
        <v>63</v>
      </c>
      <c r="H1552">
        <v>0</v>
      </c>
      <c r="I1552">
        <v>0</v>
      </c>
      <c r="J1552">
        <v>0</v>
      </c>
      <c r="K1552">
        <v>0</v>
      </c>
      <c r="L1552">
        <v>0</v>
      </c>
      <c r="M1552">
        <v>62</v>
      </c>
      <c r="N1552">
        <v>1</v>
      </c>
      <c r="O1552">
        <v>0</v>
      </c>
      <c r="P1552">
        <v>0</v>
      </c>
      <c r="Q1552">
        <v>0</v>
      </c>
      <c r="R1552">
        <v>0</v>
      </c>
      <c r="U1552" t="str">
        <f>Tabelle2[[#This Row],[Kundenhierarchie 1]]&amp;Tabelle2[[#This Row],[Händler]]&amp;Tabelle2[[#This Row],[Kategorie]]&amp;Tabelle2[[#This Row],[Gruppe]]&amp;Tabelle2[[#This Row],[Name]]</f>
        <v>Markant Services International GmbHGlobusDressingDressing  500mlKühne Dressing Balsamico  0,5l</v>
      </c>
    </row>
    <row r="1553" spans="1:21">
      <c r="A1553" t="s">
        <v>36</v>
      </c>
      <c r="B1553" t="s">
        <v>40</v>
      </c>
      <c r="C1553" t="s">
        <v>10</v>
      </c>
      <c r="D1553" t="s">
        <v>157</v>
      </c>
      <c r="E1553" t="s">
        <v>161</v>
      </c>
      <c r="F1553">
        <v>13</v>
      </c>
      <c r="G1553" t="s">
        <v>63</v>
      </c>
      <c r="H1553">
        <v>1</v>
      </c>
      <c r="I1553">
        <v>0.95081967213114749</v>
      </c>
      <c r="J1553">
        <v>0</v>
      </c>
      <c r="K1553">
        <v>0</v>
      </c>
      <c r="L1553">
        <v>62</v>
      </c>
      <c r="M1553">
        <v>62</v>
      </c>
      <c r="N1553">
        <v>61</v>
      </c>
      <c r="O1553">
        <v>58</v>
      </c>
      <c r="P1553">
        <v>0</v>
      </c>
      <c r="Q1553">
        <v>0</v>
      </c>
      <c r="R1553">
        <v>0</v>
      </c>
      <c r="U1553" t="str">
        <f>Tabelle2[[#This Row],[Kundenhierarchie 1]]&amp;Tabelle2[[#This Row],[Händler]]&amp;Tabelle2[[#This Row],[Kategorie]]&amp;Tabelle2[[#This Row],[Gruppe]]&amp;Tabelle2[[#This Row],[Name]]</f>
        <v>Markant Services International GmbHGlobusDressingDressing  500mlKühne Dressing Caesar 0,5l</v>
      </c>
    </row>
    <row r="1554" spans="1:21">
      <c r="A1554" t="s">
        <v>36</v>
      </c>
      <c r="B1554" t="s">
        <v>40</v>
      </c>
      <c r="C1554" t="s">
        <v>10</v>
      </c>
      <c r="D1554" t="s">
        <v>157</v>
      </c>
      <c r="E1554" t="s">
        <v>135</v>
      </c>
      <c r="F1554">
        <v>10</v>
      </c>
      <c r="G1554" t="s">
        <v>51</v>
      </c>
      <c r="H1554">
        <v>1</v>
      </c>
      <c r="I1554">
        <v>0.96721311475409832</v>
      </c>
      <c r="J1554">
        <v>0</v>
      </c>
      <c r="K1554">
        <v>0</v>
      </c>
      <c r="L1554">
        <v>62</v>
      </c>
      <c r="M1554">
        <v>62</v>
      </c>
      <c r="N1554">
        <v>61</v>
      </c>
      <c r="O1554">
        <v>59</v>
      </c>
      <c r="P1554">
        <v>0</v>
      </c>
      <c r="Q1554">
        <v>0</v>
      </c>
      <c r="R1554">
        <v>0</v>
      </c>
      <c r="U1554" t="str">
        <f>Tabelle2[[#This Row],[Kundenhierarchie 1]]&amp;Tabelle2[[#This Row],[Händler]]&amp;Tabelle2[[#This Row],[Kategorie]]&amp;Tabelle2[[#This Row],[Gruppe]]&amp;Tabelle2[[#This Row],[Name]]</f>
        <v>Markant Services International GmbHGlobusDressingDressing  500mlKühne Dressing French  0,5l</v>
      </c>
    </row>
    <row r="1555" spans="1:21">
      <c r="A1555" t="s">
        <v>36</v>
      </c>
      <c r="B1555" t="s">
        <v>40</v>
      </c>
      <c r="C1555" t="s">
        <v>10</v>
      </c>
      <c r="D1555" t="s">
        <v>157</v>
      </c>
      <c r="E1555" t="s">
        <v>162</v>
      </c>
      <c r="F1555">
        <v>16</v>
      </c>
      <c r="G1555" t="s">
        <v>63</v>
      </c>
      <c r="H1555">
        <v>1</v>
      </c>
      <c r="I1555">
        <v>0.96721311475409832</v>
      </c>
      <c r="J1555">
        <v>0</v>
      </c>
      <c r="K1555">
        <v>0</v>
      </c>
      <c r="L1555">
        <v>62</v>
      </c>
      <c r="M1555">
        <v>62</v>
      </c>
      <c r="N1555">
        <v>61</v>
      </c>
      <c r="O1555">
        <v>59</v>
      </c>
      <c r="P1555">
        <v>0</v>
      </c>
      <c r="Q1555">
        <v>0</v>
      </c>
      <c r="R1555">
        <v>0</v>
      </c>
      <c r="U1555" t="str">
        <f>Tabelle2[[#This Row],[Kundenhierarchie 1]]&amp;Tabelle2[[#This Row],[Händler]]&amp;Tabelle2[[#This Row],[Kategorie]]&amp;Tabelle2[[#This Row],[Gruppe]]&amp;Tabelle2[[#This Row],[Name]]</f>
        <v>Markant Services International GmbHGlobusDressingDressing  500mlKühne Dressing Gartenkräuter  0,5l</v>
      </c>
    </row>
    <row r="1556" spans="1:21">
      <c r="A1556" t="s">
        <v>36</v>
      </c>
      <c r="B1556" t="s">
        <v>40</v>
      </c>
      <c r="C1556" t="s">
        <v>10</v>
      </c>
      <c r="D1556" t="s">
        <v>157</v>
      </c>
      <c r="E1556" t="s">
        <v>134</v>
      </c>
      <c r="F1556">
        <v>5</v>
      </c>
      <c r="G1556" t="s">
        <v>51</v>
      </c>
      <c r="H1556">
        <v>1</v>
      </c>
      <c r="I1556">
        <v>0.98360655737704916</v>
      </c>
      <c r="J1556">
        <v>0</v>
      </c>
      <c r="K1556">
        <v>0</v>
      </c>
      <c r="L1556">
        <v>62</v>
      </c>
      <c r="M1556">
        <v>62</v>
      </c>
      <c r="N1556">
        <v>61</v>
      </c>
      <c r="O1556">
        <v>60</v>
      </c>
      <c r="P1556">
        <v>0</v>
      </c>
      <c r="Q1556">
        <v>0</v>
      </c>
      <c r="R1556">
        <v>0</v>
      </c>
      <c r="U1556" t="str">
        <f>Tabelle2[[#This Row],[Kundenhierarchie 1]]&amp;Tabelle2[[#This Row],[Händler]]&amp;Tabelle2[[#This Row],[Kategorie]]&amp;Tabelle2[[#This Row],[Gruppe]]&amp;Tabelle2[[#This Row],[Name]]</f>
        <v>Markant Services International GmbHGlobusDressingDressing  500mlKühne Dressing Jogh.-Kräuter leicht 0,5l</v>
      </c>
    </row>
    <row r="1557" spans="1:21">
      <c r="A1557" t="s">
        <v>36</v>
      </c>
      <c r="B1557" t="s">
        <v>40</v>
      </c>
      <c r="C1557" t="s">
        <v>10</v>
      </c>
      <c r="D1557" t="s">
        <v>157</v>
      </c>
      <c r="E1557" t="s">
        <v>132</v>
      </c>
      <c r="F1557">
        <v>1</v>
      </c>
      <c r="G1557" t="s">
        <v>51</v>
      </c>
      <c r="H1557">
        <v>1</v>
      </c>
      <c r="I1557">
        <v>0.98360655737704916</v>
      </c>
      <c r="J1557">
        <v>0</v>
      </c>
      <c r="K1557">
        <v>0</v>
      </c>
      <c r="L1557">
        <v>62</v>
      </c>
      <c r="M1557">
        <v>62</v>
      </c>
      <c r="N1557">
        <v>61</v>
      </c>
      <c r="O1557">
        <v>60</v>
      </c>
      <c r="P1557">
        <v>0</v>
      </c>
      <c r="Q1557">
        <v>0</v>
      </c>
      <c r="R1557">
        <v>0</v>
      </c>
      <c r="U1557" t="str">
        <f>Tabelle2[[#This Row],[Kundenhierarchie 1]]&amp;Tabelle2[[#This Row],[Händler]]&amp;Tabelle2[[#This Row],[Kategorie]]&amp;Tabelle2[[#This Row],[Gruppe]]&amp;Tabelle2[[#This Row],[Name]]</f>
        <v>Markant Services International GmbHGlobusDressingDressing  500mlKühne Dressing Joghurt  0,5l</v>
      </c>
    </row>
    <row r="1558" spans="1:21">
      <c r="A1558" t="s">
        <v>36</v>
      </c>
      <c r="B1558" t="s">
        <v>40</v>
      </c>
      <c r="C1558" t="s">
        <v>10</v>
      </c>
      <c r="D1558" t="s">
        <v>157</v>
      </c>
      <c r="E1558" t="s">
        <v>133</v>
      </c>
      <c r="F1558">
        <v>2</v>
      </c>
      <c r="G1558" t="s">
        <v>51</v>
      </c>
      <c r="H1558">
        <v>1</v>
      </c>
      <c r="I1558">
        <v>0.98360655737704916</v>
      </c>
      <c r="J1558">
        <v>0</v>
      </c>
      <c r="K1558">
        <v>0</v>
      </c>
      <c r="L1558">
        <v>62</v>
      </c>
      <c r="M1558">
        <v>62</v>
      </c>
      <c r="N1558">
        <v>61</v>
      </c>
      <c r="O1558">
        <v>60</v>
      </c>
      <c r="P1558">
        <v>0</v>
      </c>
      <c r="Q1558">
        <v>0</v>
      </c>
      <c r="R1558">
        <v>0</v>
      </c>
      <c r="U1558" t="str">
        <f>Tabelle2[[#This Row],[Kundenhierarchie 1]]&amp;Tabelle2[[#This Row],[Händler]]&amp;Tabelle2[[#This Row],[Kategorie]]&amp;Tabelle2[[#This Row],[Gruppe]]&amp;Tabelle2[[#This Row],[Name]]</f>
        <v>Markant Services International GmbHGlobusDressingDressing  500mlKühne Dressing Kräuterwürzig  0,5l</v>
      </c>
    </row>
    <row r="1559" spans="1:21">
      <c r="A1559" t="s">
        <v>36</v>
      </c>
      <c r="B1559" t="s">
        <v>40</v>
      </c>
      <c r="C1559" t="s">
        <v>10</v>
      </c>
      <c r="D1559" t="s">
        <v>163</v>
      </c>
      <c r="E1559" t="s">
        <v>164</v>
      </c>
      <c r="F1559">
        <v>26</v>
      </c>
      <c r="G1559" t="s">
        <v>74</v>
      </c>
      <c r="H1559">
        <v>0</v>
      </c>
      <c r="I1559">
        <v>0</v>
      </c>
      <c r="J1559">
        <v>0</v>
      </c>
      <c r="K1559">
        <v>0</v>
      </c>
      <c r="L1559">
        <v>0</v>
      </c>
      <c r="M1559">
        <v>62</v>
      </c>
      <c r="N1559">
        <v>1</v>
      </c>
      <c r="O1559">
        <v>0</v>
      </c>
      <c r="P1559">
        <v>0</v>
      </c>
      <c r="Q1559">
        <v>0</v>
      </c>
      <c r="R1559">
        <v>0</v>
      </c>
      <c r="U1559" t="str">
        <f>Tabelle2[[#This Row],[Kundenhierarchie 1]]&amp;Tabelle2[[#This Row],[Händler]]&amp;Tabelle2[[#This Row],[Kategorie]]&amp;Tabelle2[[#This Row],[Gruppe]]&amp;Tabelle2[[#This Row],[Name]]</f>
        <v>Markant Services International GmbHGlobusDressingDressing 1lKühne Dressing 1000 Islands, 1l Fl.</v>
      </c>
    </row>
    <row r="1560" spans="1:21">
      <c r="A1560" t="s">
        <v>36</v>
      </c>
      <c r="B1560" t="s">
        <v>40</v>
      </c>
      <c r="C1560" t="s">
        <v>10</v>
      </c>
      <c r="D1560" t="s">
        <v>163</v>
      </c>
      <c r="E1560" t="s">
        <v>165</v>
      </c>
      <c r="F1560">
        <v>27</v>
      </c>
      <c r="G1560" t="s">
        <v>74</v>
      </c>
      <c r="H1560">
        <v>0</v>
      </c>
      <c r="I1560">
        <v>0</v>
      </c>
      <c r="J1560">
        <v>0</v>
      </c>
      <c r="K1560">
        <v>0</v>
      </c>
      <c r="L1560">
        <v>0</v>
      </c>
      <c r="M1560">
        <v>62</v>
      </c>
      <c r="N1560">
        <v>1</v>
      </c>
      <c r="O1560">
        <v>0</v>
      </c>
      <c r="P1560">
        <v>0</v>
      </c>
      <c r="Q1560">
        <v>0</v>
      </c>
      <c r="R1560">
        <v>0</v>
      </c>
      <c r="U1560" t="str">
        <f>Tabelle2[[#This Row],[Kundenhierarchie 1]]&amp;Tabelle2[[#This Row],[Händler]]&amp;Tabelle2[[#This Row],[Kategorie]]&amp;Tabelle2[[#This Row],[Gruppe]]&amp;Tabelle2[[#This Row],[Name]]</f>
        <v>Markant Services International GmbHGlobusDressingDressing 1lKühne Dressing Balsamico, 1l Fl.</v>
      </c>
    </row>
    <row r="1561" spans="1:21">
      <c r="A1561" t="s">
        <v>36</v>
      </c>
      <c r="B1561" t="s">
        <v>40</v>
      </c>
      <c r="C1561" t="s">
        <v>10</v>
      </c>
      <c r="D1561" t="s">
        <v>163</v>
      </c>
      <c r="E1561" t="s">
        <v>166</v>
      </c>
      <c r="F1561">
        <v>25</v>
      </c>
      <c r="G1561" t="s">
        <v>74</v>
      </c>
      <c r="H1561">
        <v>0</v>
      </c>
      <c r="I1561">
        <v>0</v>
      </c>
      <c r="J1561">
        <v>0</v>
      </c>
      <c r="K1561">
        <v>0</v>
      </c>
      <c r="L1561">
        <v>0</v>
      </c>
      <c r="M1561">
        <v>62</v>
      </c>
      <c r="N1561">
        <v>1</v>
      </c>
      <c r="O1561">
        <v>0</v>
      </c>
      <c r="P1561">
        <v>0</v>
      </c>
      <c r="Q1561">
        <v>0</v>
      </c>
      <c r="R1561">
        <v>0</v>
      </c>
      <c r="U1561" t="str">
        <f>Tabelle2[[#This Row],[Kundenhierarchie 1]]&amp;Tabelle2[[#This Row],[Händler]]&amp;Tabelle2[[#This Row],[Kategorie]]&amp;Tabelle2[[#This Row],[Gruppe]]&amp;Tabelle2[[#This Row],[Name]]</f>
        <v>Markant Services International GmbHGlobusDressingDressing 1lKühne Dressing French  1l Fl.</v>
      </c>
    </row>
    <row r="1562" spans="1:21">
      <c r="A1562" t="s">
        <v>36</v>
      </c>
      <c r="B1562" t="s">
        <v>40</v>
      </c>
      <c r="C1562" t="s">
        <v>10</v>
      </c>
      <c r="D1562" t="s">
        <v>163</v>
      </c>
      <c r="E1562" t="s">
        <v>167</v>
      </c>
      <c r="F1562">
        <v>23</v>
      </c>
      <c r="G1562" t="s">
        <v>74</v>
      </c>
      <c r="H1562">
        <v>1</v>
      </c>
      <c r="I1562">
        <v>0.63934426229508201</v>
      </c>
      <c r="J1562">
        <v>0</v>
      </c>
      <c r="K1562">
        <v>0</v>
      </c>
      <c r="L1562">
        <v>62</v>
      </c>
      <c r="M1562">
        <v>62</v>
      </c>
      <c r="N1562">
        <v>61</v>
      </c>
      <c r="O1562">
        <v>39</v>
      </c>
      <c r="P1562">
        <v>0</v>
      </c>
      <c r="Q1562">
        <v>0</v>
      </c>
      <c r="R1562">
        <v>0</v>
      </c>
      <c r="U1562" t="str">
        <f>Tabelle2[[#This Row],[Kundenhierarchie 1]]&amp;Tabelle2[[#This Row],[Händler]]&amp;Tabelle2[[#This Row],[Kategorie]]&amp;Tabelle2[[#This Row],[Gruppe]]&amp;Tabelle2[[#This Row],[Name]]</f>
        <v>Markant Services International GmbHGlobusDressingDressing 1lKühne Dressing Jogh.-Kräuter leicht, 1l</v>
      </c>
    </row>
    <row r="1563" spans="1:21">
      <c r="A1563" t="s">
        <v>36</v>
      </c>
      <c r="B1563" t="s">
        <v>40</v>
      </c>
      <c r="C1563" t="s">
        <v>10</v>
      </c>
      <c r="D1563" t="s">
        <v>163</v>
      </c>
      <c r="E1563" t="s">
        <v>168</v>
      </c>
      <c r="F1563">
        <v>17</v>
      </c>
      <c r="G1563" t="s">
        <v>63</v>
      </c>
      <c r="H1563">
        <v>1</v>
      </c>
      <c r="I1563">
        <v>0.65573770491803274</v>
      </c>
      <c r="J1563">
        <v>0</v>
      </c>
      <c r="K1563">
        <v>0</v>
      </c>
      <c r="L1563">
        <v>62</v>
      </c>
      <c r="M1563">
        <v>62</v>
      </c>
      <c r="N1563">
        <v>61</v>
      </c>
      <c r="O1563">
        <v>40</v>
      </c>
      <c r="P1563">
        <v>0</v>
      </c>
      <c r="Q1563">
        <v>0</v>
      </c>
      <c r="R1563">
        <v>0</v>
      </c>
      <c r="U1563" t="str">
        <f>Tabelle2[[#This Row],[Kundenhierarchie 1]]&amp;Tabelle2[[#This Row],[Händler]]&amp;Tabelle2[[#This Row],[Kategorie]]&amp;Tabelle2[[#This Row],[Gruppe]]&amp;Tabelle2[[#This Row],[Name]]</f>
        <v>Markant Services International GmbHGlobusDressingDressing 1lKühne Dressing Joghurt  1l Fl.</v>
      </c>
    </row>
    <row r="1564" spans="1:21">
      <c r="A1564" t="s">
        <v>36</v>
      </c>
      <c r="B1564" t="s">
        <v>40</v>
      </c>
      <c r="C1564" t="s">
        <v>10</v>
      </c>
      <c r="D1564" t="s">
        <v>163</v>
      </c>
      <c r="E1564" t="s">
        <v>169</v>
      </c>
      <c r="F1564">
        <v>21</v>
      </c>
      <c r="G1564" t="s">
        <v>74</v>
      </c>
      <c r="H1564">
        <v>1</v>
      </c>
      <c r="I1564">
        <v>0.63934426229508201</v>
      </c>
      <c r="J1564">
        <v>0</v>
      </c>
      <c r="K1564">
        <v>0</v>
      </c>
      <c r="L1564">
        <v>62</v>
      </c>
      <c r="M1564">
        <v>62</v>
      </c>
      <c r="N1564">
        <v>61</v>
      </c>
      <c r="O1564">
        <v>39</v>
      </c>
      <c r="P1564">
        <v>0</v>
      </c>
      <c r="Q1564">
        <v>0</v>
      </c>
      <c r="R1564">
        <v>0</v>
      </c>
      <c r="U1564" t="str">
        <f>Tabelle2[[#This Row],[Kundenhierarchie 1]]&amp;Tabelle2[[#This Row],[Händler]]&amp;Tabelle2[[#This Row],[Kategorie]]&amp;Tabelle2[[#This Row],[Gruppe]]&amp;Tabelle2[[#This Row],[Name]]</f>
        <v>Markant Services International GmbHGlobusDressingDressing 1lKühne Dressing Kräuterwürzig  1l Fl.</v>
      </c>
    </row>
    <row r="1565" spans="1:21">
      <c r="A1565" t="s">
        <v>36</v>
      </c>
      <c r="B1565" t="s">
        <v>40</v>
      </c>
      <c r="C1565" t="s">
        <v>10</v>
      </c>
      <c r="D1565" t="s">
        <v>170</v>
      </c>
      <c r="E1565" t="s">
        <v>172</v>
      </c>
      <c r="F1565">
        <v>9</v>
      </c>
      <c r="G1565" t="s">
        <v>51</v>
      </c>
      <c r="H1565">
        <v>1</v>
      </c>
      <c r="I1565">
        <v>0.98360655737704916</v>
      </c>
      <c r="J1565">
        <v>0</v>
      </c>
      <c r="K1565">
        <v>0</v>
      </c>
      <c r="L1565">
        <v>62</v>
      </c>
      <c r="M1565">
        <v>62</v>
      </c>
      <c r="N1565">
        <v>61</v>
      </c>
      <c r="O1565">
        <v>60</v>
      </c>
      <c r="P1565">
        <v>0</v>
      </c>
      <c r="Q1565">
        <v>0</v>
      </c>
      <c r="R1565">
        <v>0</v>
      </c>
      <c r="U1565" t="str">
        <f>Tabelle2[[#This Row],[Kundenhierarchie 1]]&amp;Tabelle2[[#This Row],[Händler]]&amp;Tabelle2[[#This Row],[Kategorie]]&amp;Tabelle2[[#This Row],[Gruppe]]&amp;Tabelle2[[#This Row],[Name]]</f>
        <v>Markant Services International GmbHGlobusDressingDressing 250mlKühne Dressing Jogh.&amp;Gartenkräuter,250ml</v>
      </c>
    </row>
    <row r="1566" spans="1:21">
      <c r="A1566" t="s">
        <v>36</v>
      </c>
      <c r="B1566" t="s">
        <v>40</v>
      </c>
      <c r="C1566" t="s">
        <v>10</v>
      </c>
      <c r="D1566" t="s">
        <v>170</v>
      </c>
      <c r="E1566" t="s">
        <v>173</v>
      </c>
      <c r="F1566">
        <v>22</v>
      </c>
      <c r="G1566" t="s">
        <v>74</v>
      </c>
      <c r="H1566">
        <v>1</v>
      </c>
      <c r="I1566">
        <v>0.98360655737704916</v>
      </c>
      <c r="J1566">
        <v>0</v>
      </c>
      <c r="K1566">
        <v>0</v>
      </c>
      <c r="L1566">
        <v>62</v>
      </c>
      <c r="M1566">
        <v>62</v>
      </c>
      <c r="N1566">
        <v>61</v>
      </c>
      <c r="O1566">
        <v>60</v>
      </c>
      <c r="P1566">
        <v>0</v>
      </c>
      <c r="Q1566">
        <v>0</v>
      </c>
      <c r="R1566">
        <v>0</v>
      </c>
      <c r="U1566" t="str">
        <f>Tabelle2[[#This Row],[Kundenhierarchie 1]]&amp;Tabelle2[[#This Row],[Händler]]&amp;Tabelle2[[#This Row],[Kategorie]]&amp;Tabelle2[[#This Row],[Gruppe]]&amp;Tabelle2[[#This Row],[Name]]</f>
        <v>Markant Services International GmbHGlobusDressingDressing 250mlKühne Dressing Joghurt &amp; Dill, 250ml Fl.</v>
      </c>
    </row>
    <row r="1567" spans="1:21">
      <c r="A1567" t="s">
        <v>36</v>
      </c>
      <c r="B1567" t="s">
        <v>40</v>
      </c>
      <c r="C1567" t="s">
        <v>10</v>
      </c>
      <c r="D1567" t="s">
        <v>170</v>
      </c>
      <c r="E1567" t="s">
        <v>174</v>
      </c>
      <c r="F1567">
        <v>20</v>
      </c>
      <c r="G1567" t="s">
        <v>63</v>
      </c>
      <c r="H1567">
        <v>1</v>
      </c>
      <c r="I1567">
        <v>0.98360655737704916</v>
      </c>
      <c r="J1567">
        <v>0</v>
      </c>
      <c r="K1567">
        <v>0</v>
      </c>
      <c r="L1567">
        <v>62</v>
      </c>
      <c r="M1567">
        <v>62</v>
      </c>
      <c r="N1567">
        <v>61</v>
      </c>
      <c r="O1567">
        <v>60</v>
      </c>
      <c r="P1567">
        <v>0</v>
      </c>
      <c r="Q1567">
        <v>0</v>
      </c>
      <c r="R1567">
        <v>0</v>
      </c>
      <c r="U1567" t="str">
        <f>Tabelle2[[#This Row],[Kundenhierarchie 1]]&amp;Tabelle2[[#This Row],[Händler]]&amp;Tabelle2[[#This Row],[Kategorie]]&amp;Tabelle2[[#This Row],[Gruppe]]&amp;Tabelle2[[#This Row],[Name]]</f>
        <v>Markant Services International GmbHGlobusDressingDressing 250mlKühne Dressing Joghurt &amp; Knoblauch,250ml</v>
      </c>
    </row>
    <row r="1568" spans="1:21">
      <c r="A1568" t="s">
        <v>36</v>
      </c>
      <c r="B1568" t="s">
        <v>40</v>
      </c>
      <c r="C1568" t="s">
        <v>10</v>
      </c>
      <c r="D1568" t="s">
        <v>170</v>
      </c>
      <c r="E1568" t="s">
        <v>175</v>
      </c>
      <c r="F1568">
        <v>99</v>
      </c>
      <c r="G1568" t="s">
        <v>74</v>
      </c>
      <c r="H1568">
        <v>9.6774193548387094E-2</v>
      </c>
      <c r="I1568">
        <v>0.5714285714285714</v>
      </c>
      <c r="J1568">
        <v>0</v>
      </c>
      <c r="K1568">
        <v>0</v>
      </c>
      <c r="L1568">
        <v>6</v>
      </c>
      <c r="M1568">
        <v>62</v>
      </c>
      <c r="N1568">
        <v>7</v>
      </c>
      <c r="O1568">
        <v>4</v>
      </c>
      <c r="P1568">
        <v>0</v>
      </c>
      <c r="Q1568">
        <v>0</v>
      </c>
      <c r="R1568">
        <v>0</v>
      </c>
      <c r="U1568" t="str">
        <f>Tabelle2[[#This Row],[Kundenhierarchie 1]]&amp;Tabelle2[[#This Row],[Händler]]&amp;Tabelle2[[#This Row],[Kategorie]]&amp;Tabelle2[[#This Row],[Gruppe]]&amp;Tabelle2[[#This Row],[Name]]</f>
        <v>Markant Services International GmbHGlobusDressingDressing 250mlKühne Dressing Sylter Art, 250ml</v>
      </c>
    </row>
    <row r="1569" spans="1:21">
      <c r="A1569" t="s">
        <v>36</v>
      </c>
      <c r="B1569" t="s">
        <v>40</v>
      </c>
      <c r="C1569" t="s">
        <v>10</v>
      </c>
      <c r="D1569" t="s">
        <v>177</v>
      </c>
      <c r="E1569" t="s">
        <v>176</v>
      </c>
      <c r="F1569">
        <v>24</v>
      </c>
      <c r="G1569" t="s">
        <v>74</v>
      </c>
      <c r="H1569">
        <v>0</v>
      </c>
      <c r="I1569">
        <v>0</v>
      </c>
      <c r="J1569">
        <v>0</v>
      </c>
      <c r="K1569">
        <v>0</v>
      </c>
      <c r="L1569">
        <v>0</v>
      </c>
      <c r="M1569">
        <v>62</v>
      </c>
      <c r="N1569">
        <v>1</v>
      </c>
      <c r="O1569">
        <v>0</v>
      </c>
      <c r="P1569">
        <v>0</v>
      </c>
      <c r="Q1569">
        <v>0</v>
      </c>
      <c r="R1569">
        <v>0</v>
      </c>
      <c r="U1569" t="str">
        <f>Tabelle2[[#This Row],[Kundenhierarchie 1]]&amp;Tabelle2[[#This Row],[Händler]]&amp;Tabelle2[[#This Row],[Kategorie]]&amp;Tabelle2[[#This Row],[Gruppe]]&amp;Tabelle2[[#This Row],[Name]]</f>
        <v>Markant Services International GmbHGlobusDressingDressing Enjoy 300mlCK Enjoy Balsamico Bianco Vinaigr.,300ml</v>
      </c>
    </row>
    <row r="1570" spans="1:21">
      <c r="A1570" t="s">
        <v>36</v>
      </c>
      <c r="B1570" t="s">
        <v>40</v>
      </c>
      <c r="C1570" t="s">
        <v>10</v>
      </c>
      <c r="D1570" t="s">
        <v>177</v>
      </c>
      <c r="E1570" t="s">
        <v>178</v>
      </c>
      <c r="F1570">
        <v>8</v>
      </c>
      <c r="G1570" t="s">
        <v>51</v>
      </c>
      <c r="H1570">
        <v>1</v>
      </c>
      <c r="I1570">
        <v>0.96721311475409832</v>
      </c>
      <c r="J1570">
        <v>0</v>
      </c>
      <c r="K1570">
        <v>0</v>
      </c>
      <c r="L1570">
        <v>62</v>
      </c>
      <c r="M1570">
        <v>62</v>
      </c>
      <c r="N1570">
        <v>61</v>
      </c>
      <c r="O1570">
        <v>59</v>
      </c>
      <c r="P1570">
        <v>0</v>
      </c>
      <c r="Q1570">
        <v>0</v>
      </c>
      <c r="R1570">
        <v>0</v>
      </c>
      <c r="U1570" t="str">
        <f>Tabelle2[[#This Row],[Kundenhierarchie 1]]&amp;Tabelle2[[#This Row],[Händler]]&amp;Tabelle2[[#This Row],[Kategorie]]&amp;Tabelle2[[#This Row],[Gruppe]]&amp;Tabelle2[[#This Row],[Name]]</f>
        <v>Markant Services International GmbHGlobusDressingDressing Enjoy 300mlCK Enjoy Balsamico Vinaigrette, 300ml</v>
      </c>
    </row>
    <row r="1571" spans="1:21">
      <c r="A1571" t="s">
        <v>36</v>
      </c>
      <c r="B1571" t="s">
        <v>40</v>
      </c>
      <c r="C1571" t="s">
        <v>10</v>
      </c>
      <c r="D1571" t="s">
        <v>177</v>
      </c>
      <c r="E1571" t="s">
        <v>179</v>
      </c>
      <c r="F1571">
        <v>12</v>
      </c>
      <c r="G1571" t="s">
        <v>63</v>
      </c>
      <c r="H1571">
        <v>1</v>
      </c>
      <c r="I1571">
        <v>0.98360655737704916</v>
      </c>
      <c r="J1571">
        <v>0</v>
      </c>
      <c r="K1571">
        <v>0</v>
      </c>
      <c r="L1571">
        <v>62</v>
      </c>
      <c r="M1571">
        <v>62</v>
      </c>
      <c r="N1571">
        <v>61</v>
      </c>
      <c r="O1571">
        <v>60</v>
      </c>
      <c r="P1571">
        <v>0</v>
      </c>
      <c r="Q1571">
        <v>0</v>
      </c>
      <c r="R1571">
        <v>0</v>
      </c>
      <c r="U1571" t="str">
        <f>Tabelle2[[#This Row],[Kundenhierarchie 1]]&amp;Tabelle2[[#This Row],[Händler]]&amp;Tabelle2[[#This Row],[Kategorie]]&amp;Tabelle2[[#This Row],[Gruppe]]&amp;Tabelle2[[#This Row],[Name]]</f>
        <v>Markant Services International GmbHGlobusDressingDressing Enjoy 300mlCK Enjoy Himbeer Vinaigrette, 300ml</v>
      </c>
    </row>
    <row r="1572" spans="1:21">
      <c r="A1572" t="s">
        <v>36</v>
      </c>
      <c r="B1572" t="s">
        <v>40</v>
      </c>
      <c r="C1572" t="s">
        <v>10</v>
      </c>
      <c r="D1572" t="s">
        <v>181</v>
      </c>
      <c r="E1572" t="s">
        <v>180</v>
      </c>
      <c r="F1572">
        <v>7</v>
      </c>
      <c r="G1572" t="s">
        <v>51</v>
      </c>
      <c r="H1572">
        <v>1</v>
      </c>
      <c r="I1572">
        <v>0.98360655737704916</v>
      </c>
      <c r="J1572">
        <v>0</v>
      </c>
      <c r="K1572">
        <v>0</v>
      </c>
      <c r="L1572">
        <v>62</v>
      </c>
      <c r="M1572">
        <v>62</v>
      </c>
      <c r="N1572">
        <v>61</v>
      </c>
      <c r="O1572">
        <v>60</v>
      </c>
      <c r="P1572">
        <v>0</v>
      </c>
      <c r="Q1572">
        <v>0</v>
      </c>
      <c r="R1572">
        <v>0</v>
      </c>
      <c r="U1572" t="str">
        <f>Tabelle2[[#This Row],[Kundenhierarchie 1]]&amp;Tabelle2[[#This Row],[Händler]]&amp;Tabelle2[[#This Row],[Kategorie]]&amp;Tabelle2[[#This Row],[Gruppe]]&amp;Tabelle2[[#This Row],[Name]]</f>
        <v>Markant Services International GmbHGlobusDressingDressing Natürlich Gut 250mlNat. GUT Haferdr. Frühlingskr.,250ml,6er</v>
      </c>
    </row>
    <row r="1573" spans="1:21">
      <c r="A1573" t="s">
        <v>36</v>
      </c>
      <c r="B1573" t="s">
        <v>40</v>
      </c>
      <c r="C1573" t="s">
        <v>10</v>
      </c>
      <c r="D1573" t="s">
        <v>181</v>
      </c>
      <c r="E1573" t="s">
        <v>182</v>
      </c>
      <c r="F1573">
        <v>11</v>
      </c>
      <c r="G1573" t="s">
        <v>51</v>
      </c>
      <c r="H1573">
        <v>1</v>
      </c>
      <c r="I1573">
        <v>0.98360655737704916</v>
      </c>
      <c r="J1573">
        <v>0</v>
      </c>
      <c r="K1573">
        <v>0</v>
      </c>
      <c r="L1573">
        <v>62</v>
      </c>
      <c r="M1573">
        <v>62</v>
      </c>
      <c r="N1573">
        <v>61</v>
      </c>
      <c r="O1573">
        <v>60</v>
      </c>
      <c r="P1573">
        <v>0</v>
      </c>
      <c r="Q1573">
        <v>0</v>
      </c>
      <c r="R1573">
        <v>0</v>
      </c>
      <c r="U1573" t="str">
        <f>Tabelle2[[#This Row],[Kundenhierarchie 1]]&amp;Tabelle2[[#This Row],[Händler]]&amp;Tabelle2[[#This Row],[Kategorie]]&amp;Tabelle2[[#This Row],[Gruppe]]&amp;Tabelle2[[#This Row],[Name]]</f>
        <v>Markant Services International GmbHGlobusDressingDressing Natürlich Gut 250mlNat. GUT Haferdr. Sylter Art, 250ml, 6er</v>
      </c>
    </row>
    <row r="1574" spans="1:21">
      <c r="A1574" t="s">
        <v>36</v>
      </c>
      <c r="B1574" t="s">
        <v>40</v>
      </c>
      <c r="C1574" t="s">
        <v>10</v>
      </c>
      <c r="D1574" t="s">
        <v>181</v>
      </c>
      <c r="E1574" t="s">
        <v>183</v>
      </c>
      <c r="F1574">
        <v>14</v>
      </c>
      <c r="G1574" t="s">
        <v>63</v>
      </c>
      <c r="H1574">
        <v>1</v>
      </c>
      <c r="I1574">
        <v>0.96721311475409832</v>
      </c>
      <c r="J1574">
        <v>0</v>
      </c>
      <c r="K1574">
        <v>0</v>
      </c>
      <c r="L1574">
        <v>62</v>
      </c>
      <c r="M1574">
        <v>62</v>
      </c>
      <c r="N1574">
        <v>61</v>
      </c>
      <c r="O1574">
        <v>59</v>
      </c>
      <c r="P1574">
        <v>0</v>
      </c>
      <c r="Q1574">
        <v>0</v>
      </c>
      <c r="R1574">
        <v>0</v>
      </c>
      <c r="U1574" t="str">
        <f>Tabelle2[[#This Row],[Kundenhierarchie 1]]&amp;Tabelle2[[#This Row],[Händler]]&amp;Tabelle2[[#This Row],[Kategorie]]&amp;Tabelle2[[#This Row],[Gruppe]]&amp;Tabelle2[[#This Row],[Name]]</f>
        <v>Markant Services International GmbHGlobusDressingDressing Natürlich Gut 250mlNatürlich Gut Balsamico Granat.,6X250ml</v>
      </c>
    </row>
    <row r="1575" spans="1:21">
      <c r="A1575" t="s">
        <v>36</v>
      </c>
      <c r="B1575" t="s">
        <v>40</v>
      </c>
      <c r="C1575" t="s">
        <v>10</v>
      </c>
      <c r="D1575" t="s">
        <v>181</v>
      </c>
      <c r="E1575" t="s">
        <v>184</v>
      </c>
      <c r="F1575">
        <v>6</v>
      </c>
      <c r="G1575" t="s">
        <v>51</v>
      </c>
      <c r="H1575">
        <v>1</v>
      </c>
      <c r="I1575">
        <v>0.96721311475409832</v>
      </c>
      <c r="J1575">
        <v>0</v>
      </c>
      <c r="K1575">
        <v>0</v>
      </c>
      <c r="L1575">
        <v>62</v>
      </c>
      <c r="M1575">
        <v>62</v>
      </c>
      <c r="N1575">
        <v>61</v>
      </c>
      <c r="O1575">
        <v>59</v>
      </c>
      <c r="P1575">
        <v>0</v>
      </c>
      <c r="Q1575">
        <v>0</v>
      </c>
      <c r="R1575">
        <v>0</v>
      </c>
      <c r="U1575" t="str">
        <f>Tabelle2[[#This Row],[Kundenhierarchie 1]]&amp;Tabelle2[[#This Row],[Händler]]&amp;Tabelle2[[#This Row],[Kategorie]]&amp;Tabelle2[[#This Row],[Gruppe]]&amp;Tabelle2[[#This Row],[Name]]</f>
        <v>Markant Services International GmbHGlobusDressingDressing Natürlich Gut 250mlNatürlich Gut Honig Dijon Senf, 6X250ml</v>
      </c>
    </row>
    <row r="1576" spans="1:21">
      <c r="A1576" t="s">
        <v>36</v>
      </c>
      <c r="B1576" t="s">
        <v>40</v>
      </c>
      <c r="C1576" t="s">
        <v>10</v>
      </c>
      <c r="D1576" t="s">
        <v>181</v>
      </c>
      <c r="E1576" t="s">
        <v>185</v>
      </c>
      <c r="F1576">
        <v>4</v>
      </c>
      <c r="G1576" t="s">
        <v>51</v>
      </c>
      <c r="H1576">
        <v>1</v>
      </c>
      <c r="I1576">
        <v>0.96721311475409832</v>
      </c>
      <c r="J1576">
        <v>0</v>
      </c>
      <c r="K1576">
        <v>0</v>
      </c>
      <c r="L1576">
        <v>62</v>
      </c>
      <c r="M1576">
        <v>62</v>
      </c>
      <c r="N1576">
        <v>61</v>
      </c>
      <c r="O1576">
        <v>59</v>
      </c>
      <c r="P1576">
        <v>0</v>
      </c>
      <c r="Q1576">
        <v>0</v>
      </c>
      <c r="R1576">
        <v>0</v>
      </c>
      <c r="U1576" t="str">
        <f>Tabelle2[[#This Row],[Kundenhierarchie 1]]&amp;Tabelle2[[#This Row],[Händler]]&amp;Tabelle2[[#This Row],[Kategorie]]&amp;Tabelle2[[#This Row],[Gruppe]]&amp;Tabelle2[[#This Row],[Name]]</f>
        <v>Markant Services International GmbHGlobusDressingDressing Natürlich Gut 250mlNatürlich Gut Jogh. Wildkräuter, 6X250ml</v>
      </c>
    </row>
    <row r="1577" spans="1:21">
      <c r="A1577" t="s">
        <v>36</v>
      </c>
      <c r="B1577" t="s">
        <v>40</v>
      </c>
      <c r="C1577" t="s">
        <v>9</v>
      </c>
      <c r="D1577" t="s">
        <v>186</v>
      </c>
      <c r="E1577" t="s">
        <v>55</v>
      </c>
      <c r="F1577">
        <v>4</v>
      </c>
      <c r="G1577" t="s">
        <v>51</v>
      </c>
      <c r="H1577">
        <v>1</v>
      </c>
      <c r="I1577">
        <v>0.95081967213114749</v>
      </c>
      <c r="J1577">
        <v>0</v>
      </c>
      <c r="K1577">
        <v>0</v>
      </c>
      <c r="L1577">
        <v>62</v>
      </c>
      <c r="M1577">
        <v>62</v>
      </c>
      <c r="N1577">
        <v>61</v>
      </c>
      <c r="O1577">
        <v>58</v>
      </c>
      <c r="P1577">
        <v>0</v>
      </c>
      <c r="Q1577">
        <v>0</v>
      </c>
      <c r="R1577">
        <v>0</v>
      </c>
      <c r="U1577" t="str">
        <f>Tabelle2[[#This Row],[Kundenhierarchie 1]]&amp;Tabelle2[[#This Row],[Händler]]&amp;Tabelle2[[#This Row],[Kategorie]]&amp;Tabelle2[[#This Row],[Gruppe]]&amp;Tabelle2[[#This Row],[Name]]</f>
        <v>Markant Services International GmbHGlobusEssigBalsamissimo 215mlBalsamissimo Balsamico-Creme 215ml Fl.</v>
      </c>
    </row>
    <row r="1578" spans="1:21">
      <c r="A1578" t="s">
        <v>36</v>
      </c>
      <c r="B1578" t="s">
        <v>40</v>
      </c>
      <c r="C1578" t="s">
        <v>9</v>
      </c>
      <c r="D1578" t="s">
        <v>186</v>
      </c>
      <c r="E1578" t="s">
        <v>83</v>
      </c>
      <c r="F1578">
        <v>30</v>
      </c>
      <c r="G1578" t="s">
        <v>74</v>
      </c>
      <c r="H1578">
        <v>0</v>
      </c>
      <c r="I1578">
        <v>0</v>
      </c>
      <c r="J1578">
        <v>0</v>
      </c>
      <c r="K1578">
        <v>0</v>
      </c>
      <c r="L1578">
        <v>0</v>
      </c>
      <c r="M1578">
        <v>62</v>
      </c>
      <c r="N1578">
        <v>1</v>
      </c>
      <c r="O1578">
        <v>0</v>
      </c>
      <c r="P1578">
        <v>0</v>
      </c>
      <c r="Q1578">
        <v>0</v>
      </c>
      <c r="R1578">
        <v>0</v>
      </c>
      <c r="U1578" t="str">
        <f>Tabelle2[[#This Row],[Kundenhierarchie 1]]&amp;Tabelle2[[#This Row],[Händler]]&amp;Tabelle2[[#This Row],[Kategorie]]&amp;Tabelle2[[#This Row],[Gruppe]]&amp;Tabelle2[[#This Row],[Name]]</f>
        <v>Markant Services International GmbHGlobusEssigBalsamissimo 215mlBalsamissimo Basilikum, 215ml Fl.</v>
      </c>
    </row>
    <row r="1579" spans="1:21">
      <c r="A1579" t="s">
        <v>36</v>
      </c>
      <c r="B1579" t="s">
        <v>40</v>
      </c>
      <c r="C1579" t="s">
        <v>9</v>
      </c>
      <c r="D1579" t="s">
        <v>187</v>
      </c>
      <c r="E1579" t="s">
        <v>53</v>
      </c>
      <c r="F1579">
        <v>2</v>
      </c>
      <c r="G1579" t="s">
        <v>51</v>
      </c>
      <c r="H1579">
        <v>1</v>
      </c>
      <c r="I1579">
        <v>0.96721311475409832</v>
      </c>
      <c r="J1579">
        <v>0</v>
      </c>
      <c r="K1579">
        <v>0</v>
      </c>
      <c r="L1579">
        <v>62</v>
      </c>
      <c r="M1579">
        <v>62</v>
      </c>
      <c r="N1579">
        <v>61</v>
      </c>
      <c r="O1579">
        <v>59</v>
      </c>
      <c r="P1579">
        <v>0</v>
      </c>
      <c r="Q1579">
        <v>0</v>
      </c>
      <c r="R1579">
        <v>0</v>
      </c>
      <c r="U1579" t="str">
        <f>Tabelle2[[#This Row],[Kundenhierarchie 1]]&amp;Tabelle2[[#This Row],[Händler]]&amp;Tabelle2[[#This Row],[Kategorie]]&amp;Tabelle2[[#This Row],[Gruppe]]&amp;Tabelle2[[#This Row],[Name]]</f>
        <v>Markant Services International GmbHGlobusEssigEssig Balsamicos 0,5lKühne Aceto Bals. di Modena,0,5l Karaffe</v>
      </c>
    </row>
    <row r="1580" spans="1:21">
      <c r="A1580" t="s">
        <v>36</v>
      </c>
      <c r="B1580" t="s">
        <v>40</v>
      </c>
      <c r="C1580" t="s">
        <v>9</v>
      </c>
      <c r="D1580" t="s">
        <v>187</v>
      </c>
      <c r="E1580" t="s">
        <v>52</v>
      </c>
      <c r="F1580">
        <v>1</v>
      </c>
      <c r="G1580" t="s">
        <v>51</v>
      </c>
      <c r="H1580">
        <v>1</v>
      </c>
      <c r="I1580">
        <v>0.77049180327868849</v>
      </c>
      <c r="J1580">
        <v>0</v>
      </c>
      <c r="K1580">
        <v>0</v>
      </c>
      <c r="L1580">
        <v>62</v>
      </c>
      <c r="M1580">
        <v>62</v>
      </c>
      <c r="N1580">
        <v>61</v>
      </c>
      <c r="O1580">
        <v>47</v>
      </c>
      <c r="P1580">
        <v>0</v>
      </c>
      <c r="Q1580">
        <v>0</v>
      </c>
      <c r="R1580">
        <v>0</v>
      </c>
      <c r="U1580" t="str">
        <f>Tabelle2[[#This Row],[Kundenhierarchie 1]]&amp;Tabelle2[[#This Row],[Händler]]&amp;Tabelle2[[#This Row],[Kategorie]]&amp;Tabelle2[[#This Row],[Gruppe]]&amp;Tabelle2[[#This Row],[Name]]</f>
        <v>Markant Services International GmbHGlobusEssigEssig Balsamicos 0,5lKühne Condimento Bals. Bianco, 0,5l Kar.</v>
      </c>
    </row>
    <row r="1581" spans="1:21">
      <c r="A1581" t="s">
        <v>36</v>
      </c>
      <c r="B1581" t="s">
        <v>40</v>
      </c>
      <c r="C1581" t="s">
        <v>9</v>
      </c>
      <c r="D1581" t="s">
        <v>187</v>
      </c>
      <c r="E1581" t="s">
        <v>60</v>
      </c>
      <c r="F1581">
        <v>9</v>
      </c>
      <c r="G1581" t="s">
        <v>51</v>
      </c>
      <c r="H1581">
        <v>0</v>
      </c>
      <c r="I1581">
        <v>0</v>
      </c>
      <c r="J1581">
        <v>0</v>
      </c>
      <c r="K1581">
        <v>0</v>
      </c>
      <c r="L1581">
        <v>0</v>
      </c>
      <c r="M1581">
        <v>62</v>
      </c>
      <c r="N1581">
        <v>1</v>
      </c>
      <c r="O1581">
        <v>0</v>
      </c>
      <c r="P1581">
        <v>0</v>
      </c>
      <c r="Q1581">
        <v>0</v>
      </c>
      <c r="R1581">
        <v>0</v>
      </c>
      <c r="U1581" t="str">
        <f>Tabelle2[[#This Row],[Kundenhierarchie 1]]&amp;Tabelle2[[#This Row],[Händler]]&amp;Tabelle2[[#This Row],[Kategorie]]&amp;Tabelle2[[#This Row],[Gruppe]]&amp;Tabelle2[[#This Row],[Name]]</f>
        <v>Markant Services International GmbHGlobusEssigEssig Balsamicos 0,5lPrem. Aceto Balsamico di Modena, 6x500ml</v>
      </c>
    </row>
    <row r="1582" spans="1:21">
      <c r="A1582" t="s">
        <v>36</v>
      </c>
      <c r="B1582" t="s">
        <v>40</v>
      </c>
      <c r="C1582" t="s">
        <v>9</v>
      </c>
      <c r="D1582" t="s">
        <v>187</v>
      </c>
      <c r="E1582" t="s">
        <v>62</v>
      </c>
      <c r="F1582">
        <v>11</v>
      </c>
      <c r="G1582" t="s">
        <v>51</v>
      </c>
      <c r="H1582">
        <v>0</v>
      </c>
      <c r="I1582">
        <v>0</v>
      </c>
      <c r="J1582">
        <v>0</v>
      </c>
      <c r="K1582">
        <v>0</v>
      </c>
      <c r="L1582">
        <v>0</v>
      </c>
      <c r="M1582">
        <v>62</v>
      </c>
      <c r="N1582">
        <v>1</v>
      </c>
      <c r="O1582">
        <v>0</v>
      </c>
      <c r="P1582">
        <v>0</v>
      </c>
      <c r="Q1582">
        <v>0</v>
      </c>
      <c r="R1582">
        <v>0</v>
      </c>
      <c r="U1582" t="str">
        <f>Tabelle2[[#This Row],[Kundenhierarchie 1]]&amp;Tabelle2[[#This Row],[Händler]]&amp;Tabelle2[[#This Row],[Kategorie]]&amp;Tabelle2[[#This Row],[Gruppe]]&amp;Tabelle2[[#This Row],[Name]]</f>
        <v>Markant Services International GmbHGlobusEssigEssig Balsamicos 0,5lPremium Condimento Bianco, 6x500ml</v>
      </c>
    </row>
    <row r="1583" spans="1:21">
      <c r="A1583" t="s">
        <v>36</v>
      </c>
      <c r="B1583" t="s">
        <v>40</v>
      </c>
      <c r="C1583" t="s">
        <v>9</v>
      </c>
      <c r="D1583" t="s">
        <v>188</v>
      </c>
      <c r="E1583" t="s">
        <v>68</v>
      </c>
      <c r="F1583">
        <v>16</v>
      </c>
      <c r="G1583" t="s">
        <v>63</v>
      </c>
      <c r="H1583">
        <v>1</v>
      </c>
      <c r="I1583">
        <v>0.96721311475409832</v>
      </c>
      <c r="J1583">
        <v>0</v>
      </c>
      <c r="K1583">
        <v>0</v>
      </c>
      <c r="L1583">
        <v>62</v>
      </c>
      <c r="M1583">
        <v>62</v>
      </c>
      <c r="N1583">
        <v>61</v>
      </c>
      <c r="O1583">
        <v>59</v>
      </c>
      <c r="P1583">
        <v>0</v>
      </c>
      <c r="Q1583">
        <v>0</v>
      </c>
      <c r="R1583">
        <v>0</v>
      </c>
      <c r="U1583" t="str">
        <f>Tabelle2[[#This Row],[Kundenhierarchie 1]]&amp;Tabelle2[[#This Row],[Händler]]&amp;Tabelle2[[#This Row],[Kategorie]]&amp;Tabelle2[[#This Row],[Gruppe]]&amp;Tabelle2[[#This Row],[Name]]</f>
        <v>Markant Services International GmbHGlobusEssigEssig Balsamicos 100mlKühne Aceto Balsamico, 100ml Flasche</v>
      </c>
    </row>
    <row r="1584" spans="1:21">
      <c r="A1584" t="s">
        <v>36</v>
      </c>
      <c r="B1584" t="s">
        <v>40</v>
      </c>
      <c r="C1584" t="s">
        <v>9</v>
      </c>
      <c r="D1584" t="s">
        <v>188</v>
      </c>
      <c r="E1584" t="s">
        <v>69</v>
      </c>
      <c r="F1584">
        <v>17</v>
      </c>
      <c r="G1584" t="s">
        <v>63</v>
      </c>
      <c r="H1584">
        <v>1</v>
      </c>
      <c r="I1584">
        <v>0.96721311475409832</v>
      </c>
      <c r="J1584">
        <v>0</v>
      </c>
      <c r="K1584">
        <v>0</v>
      </c>
      <c r="L1584">
        <v>62</v>
      </c>
      <c r="M1584">
        <v>62</v>
      </c>
      <c r="N1584">
        <v>61</v>
      </c>
      <c r="O1584">
        <v>59</v>
      </c>
      <c r="P1584">
        <v>0</v>
      </c>
      <c r="Q1584">
        <v>0</v>
      </c>
      <c r="R1584">
        <v>0</v>
      </c>
      <c r="U1584" t="str">
        <f>Tabelle2[[#This Row],[Kundenhierarchie 1]]&amp;Tabelle2[[#This Row],[Händler]]&amp;Tabelle2[[#This Row],[Kategorie]]&amp;Tabelle2[[#This Row],[Gruppe]]&amp;Tabelle2[[#This Row],[Name]]</f>
        <v>Markant Services International GmbHGlobusEssigEssig Balsamicos 100mlKühne Condim.Balsamico Bianco, 100ml Fl.</v>
      </c>
    </row>
    <row r="1585" spans="1:21">
      <c r="A1585" t="s">
        <v>36</v>
      </c>
      <c r="B1585" t="s">
        <v>40</v>
      </c>
      <c r="C1585" t="s">
        <v>9</v>
      </c>
      <c r="D1585" t="s">
        <v>189</v>
      </c>
      <c r="E1585" t="s">
        <v>88</v>
      </c>
      <c r="F1585">
        <v>35</v>
      </c>
      <c r="G1585" t="s">
        <v>74</v>
      </c>
      <c r="H1585">
        <v>9.6774193548387094E-2</v>
      </c>
      <c r="I1585">
        <v>0.5714285714285714</v>
      </c>
      <c r="J1585">
        <v>0</v>
      </c>
      <c r="K1585">
        <v>0</v>
      </c>
      <c r="L1585">
        <v>6</v>
      </c>
      <c r="M1585">
        <v>62</v>
      </c>
      <c r="N1585">
        <v>7</v>
      </c>
      <c r="O1585">
        <v>4</v>
      </c>
      <c r="P1585">
        <v>0</v>
      </c>
      <c r="Q1585">
        <v>0</v>
      </c>
      <c r="R1585">
        <v>0</v>
      </c>
      <c r="U1585" t="str">
        <f>Tabelle2[[#This Row],[Kundenhierarchie 1]]&amp;Tabelle2[[#This Row],[Händler]]&amp;Tabelle2[[#This Row],[Kategorie]]&amp;Tabelle2[[#This Row],[Gruppe]]&amp;Tabelle2[[#This Row],[Name]]</f>
        <v>Markant Services International GmbHGlobusEssigEssig Balsamicos 250mlBio Aceto Balsamico di Modena 6%, 250ml</v>
      </c>
    </row>
    <row r="1586" spans="1:21">
      <c r="A1586" t="s">
        <v>36</v>
      </c>
      <c r="B1586" t="s">
        <v>40</v>
      </c>
      <c r="C1586" t="s">
        <v>9</v>
      </c>
      <c r="D1586" t="s">
        <v>189</v>
      </c>
      <c r="E1586" t="s">
        <v>86</v>
      </c>
      <c r="F1586">
        <v>33</v>
      </c>
      <c r="G1586" t="s">
        <v>74</v>
      </c>
      <c r="H1586">
        <v>9.6774193548387094E-2</v>
      </c>
      <c r="I1586">
        <v>0.42857142857142855</v>
      </c>
      <c r="J1586">
        <v>0</v>
      </c>
      <c r="K1586">
        <v>0</v>
      </c>
      <c r="L1586">
        <v>6</v>
      </c>
      <c r="M1586">
        <v>62</v>
      </c>
      <c r="N1586">
        <v>7</v>
      </c>
      <c r="O1586">
        <v>3</v>
      </c>
      <c r="P1586">
        <v>0</v>
      </c>
      <c r="Q1586">
        <v>0</v>
      </c>
      <c r="R1586">
        <v>0</v>
      </c>
      <c r="U1586" t="str">
        <f>Tabelle2[[#This Row],[Kundenhierarchie 1]]&amp;Tabelle2[[#This Row],[Händler]]&amp;Tabelle2[[#This Row],[Kategorie]]&amp;Tabelle2[[#This Row],[Gruppe]]&amp;Tabelle2[[#This Row],[Name]]</f>
        <v>Markant Services International GmbHGlobusEssigEssig Balsamicos 250mlBio Condimento Balsamico Bianco 5%,250ml</v>
      </c>
    </row>
    <row r="1587" spans="1:21">
      <c r="A1587" t="s">
        <v>36</v>
      </c>
      <c r="B1587" t="s">
        <v>40</v>
      </c>
      <c r="C1587" t="s">
        <v>9</v>
      </c>
      <c r="D1587" t="s">
        <v>189</v>
      </c>
      <c r="E1587" t="s">
        <v>71</v>
      </c>
      <c r="F1587">
        <v>19</v>
      </c>
      <c r="G1587" t="s">
        <v>63</v>
      </c>
      <c r="H1587">
        <v>0</v>
      </c>
      <c r="I1587">
        <v>0</v>
      </c>
      <c r="J1587">
        <v>0</v>
      </c>
      <c r="K1587">
        <v>0</v>
      </c>
      <c r="L1587">
        <v>0</v>
      </c>
      <c r="M1587">
        <v>62</v>
      </c>
      <c r="N1587">
        <v>1</v>
      </c>
      <c r="O1587">
        <v>0</v>
      </c>
      <c r="P1587">
        <v>0</v>
      </c>
      <c r="Q1587">
        <v>0</v>
      </c>
      <c r="R1587">
        <v>0</v>
      </c>
      <c r="U1587" t="str">
        <f>Tabelle2[[#This Row],[Kundenhierarchie 1]]&amp;Tabelle2[[#This Row],[Händler]]&amp;Tabelle2[[#This Row],[Kategorie]]&amp;Tabelle2[[#This Row],[Gruppe]]&amp;Tabelle2[[#This Row],[Name]]</f>
        <v>Markant Services International GmbHGlobusEssigEssig Balsamicos 250mlKühne Aceto Balsamico di Modena, 250ml</v>
      </c>
    </row>
    <row r="1588" spans="1:21">
      <c r="A1588" t="s">
        <v>36</v>
      </c>
      <c r="B1588" t="s">
        <v>40</v>
      </c>
      <c r="C1588" t="s">
        <v>9</v>
      </c>
      <c r="D1588" t="s">
        <v>189</v>
      </c>
      <c r="E1588" t="s">
        <v>67</v>
      </c>
      <c r="F1588">
        <v>15</v>
      </c>
      <c r="G1588" t="s">
        <v>63</v>
      </c>
      <c r="H1588">
        <v>0</v>
      </c>
      <c r="I1588">
        <v>0</v>
      </c>
      <c r="J1588">
        <v>0</v>
      </c>
      <c r="K1588">
        <v>0</v>
      </c>
      <c r="L1588">
        <v>0</v>
      </c>
      <c r="M1588">
        <v>62</v>
      </c>
      <c r="N1588">
        <v>1</v>
      </c>
      <c r="O1588">
        <v>0</v>
      </c>
      <c r="P1588">
        <v>0</v>
      </c>
      <c r="Q1588">
        <v>0</v>
      </c>
      <c r="R1588">
        <v>0</v>
      </c>
      <c r="U1588" t="str">
        <f>Tabelle2[[#This Row],[Kundenhierarchie 1]]&amp;Tabelle2[[#This Row],[Händler]]&amp;Tabelle2[[#This Row],[Kategorie]]&amp;Tabelle2[[#This Row],[Gruppe]]&amp;Tabelle2[[#This Row],[Name]]</f>
        <v>Markant Services International GmbHGlobusEssigEssig Balsamicos 250mlKühne Cond.Balsam. Bianco, 250ml Karaffe</v>
      </c>
    </row>
    <row r="1589" spans="1:21">
      <c r="A1589" t="s">
        <v>36</v>
      </c>
      <c r="B1589" t="s">
        <v>40</v>
      </c>
      <c r="C1589" t="s">
        <v>9</v>
      </c>
      <c r="D1589" t="s">
        <v>190</v>
      </c>
      <c r="E1589" t="s">
        <v>70</v>
      </c>
      <c r="F1589">
        <v>18</v>
      </c>
      <c r="G1589" t="s">
        <v>63</v>
      </c>
      <c r="H1589">
        <v>1</v>
      </c>
      <c r="I1589">
        <v>0.77049180327868849</v>
      </c>
      <c r="J1589">
        <v>0</v>
      </c>
      <c r="K1589">
        <v>0</v>
      </c>
      <c r="L1589">
        <v>62</v>
      </c>
      <c r="M1589">
        <v>62</v>
      </c>
      <c r="N1589">
        <v>61</v>
      </c>
      <c r="O1589">
        <v>47</v>
      </c>
      <c r="P1589">
        <v>0</v>
      </c>
      <c r="Q1589">
        <v>0</v>
      </c>
      <c r="R1589">
        <v>0</v>
      </c>
      <c r="U1589" t="str">
        <f>Tabelle2[[#This Row],[Kundenhierarchie 1]]&amp;Tabelle2[[#This Row],[Händler]]&amp;Tabelle2[[#This Row],[Kategorie]]&amp;Tabelle2[[#This Row],[Gruppe]]&amp;Tabelle2[[#This Row],[Name]]</f>
        <v>Markant Services International GmbHGlobusEssigEssig CK 250mlHimbeer &amp; Essig, 250 ml Karaffe</v>
      </c>
    </row>
    <row r="1590" spans="1:21">
      <c r="A1590" t="s">
        <v>36</v>
      </c>
      <c r="B1590" t="s">
        <v>40</v>
      </c>
      <c r="C1590" t="s">
        <v>9</v>
      </c>
      <c r="D1590" t="s">
        <v>190</v>
      </c>
      <c r="E1590" t="s">
        <v>77</v>
      </c>
      <c r="F1590">
        <v>24</v>
      </c>
      <c r="G1590" t="s">
        <v>74</v>
      </c>
      <c r="H1590">
        <v>0.74193548387096775</v>
      </c>
      <c r="I1590">
        <v>0.93478260869565222</v>
      </c>
      <c r="J1590">
        <v>0</v>
      </c>
      <c r="K1590">
        <v>0</v>
      </c>
      <c r="L1590">
        <v>46</v>
      </c>
      <c r="M1590">
        <v>62</v>
      </c>
      <c r="N1590">
        <v>46</v>
      </c>
      <c r="O1590">
        <v>43</v>
      </c>
      <c r="P1590">
        <v>0</v>
      </c>
      <c r="Q1590">
        <v>0</v>
      </c>
      <c r="R1590">
        <v>0</v>
      </c>
      <c r="U1590" t="str">
        <f>Tabelle2[[#This Row],[Kundenhierarchie 1]]&amp;Tabelle2[[#This Row],[Händler]]&amp;Tabelle2[[#This Row],[Kategorie]]&amp;Tabelle2[[#This Row],[Gruppe]]&amp;Tabelle2[[#This Row],[Name]]</f>
        <v>Markant Services International GmbHGlobusEssigEssig CK 250mlHonig &amp; Essig, 250ml Karaffe</v>
      </c>
    </row>
    <row r="1591" spans="1:21">
      <c r="A1591" t="s">
        <v>36</v>
      </c>
      <c r="B1591" t="s">
        <v>40</v>
      </c>
      <c r="C1591" t="s">
        <v>9</v>
      </c>
      <c r="D1591" t="s">
        <v>190</v>
      </c>
      <c r="E1591" t="s">
        <v>64</v>
      </c>
      <c r="F1591">
        <v>12</v>
      </c>
      <c r="G1591" t="s">
        <v>63</v>
      </c>
      <c r="H1591">
        <v>0</v>
      </c>
      <c r="I1591">
        <v>0</v>
      </c>
      <c r="J1591">
        <v>0</v>
      </c>
      <c r="K1591">
        <v>0</v>
      </c>
      <c r="L1591">
        <v>0</v>
      </c>
      <c r="M1591">
        <v>62</v>
      </c>
      <c r="N1591">
        <v>1</v>
      </c>
      <c r="O1591">
        <v>0</v>
      </c>
      <c r="P1591">
        <v>0</v>
      </c>
      <c r="Q1591">
        <v>0</v>
      </c>
      <c r="R1591">
        <v>0</v>
      </c>
      <c r="U1591" t="str">
        <f>Tabelle2[[#This Row],[Kundenhierarchie 1]]&amp;Tabelle2[[#This Row],[Händler]]&amp;Tabelle2[[#This Row],[Kategorie]]&amp;Tabelle2[[#This Row],[Gruppe]]&amp;Tabelle2[[#This Row],[Name]]</f>
        <v>Markant Services International GmbHGlobusEssigEssig CK 250mlKühne Apfel Essig, 250ml Karaffe</v>
      </c>
    </row>
    <row r="1592" spans="1:21">
      <c r="A1592" t="s">
        <v>36</v>
      </c>
      <c r="B1592" t="s">
        <v>40</v>
      </c>
      <c r="C1592" t="s">
        <v>9</v>
      </c>
      <c r="D1592" t="s">
        <v>190</v>
      </c>
      <c r="E1592" t="s">
        <v>84</v>
      </c>
      <c r="F1592">
        <v>31</v>
      </c>
      <c r="G1592" t="s">
        <v>74</v>
      </c>
      <c r="H1592">
        <v>0</v>
      </c>
      <c r="I1592">
        <v>0</v>
      </c>
      <c r="J1592">
        <v>0</v>
      </c>
      <c r="K1592">
        <v>0</v>
      </c>
      <c r="L1592">
        <v>0</v>
      </c>
      <c r="M1592">
        <v>62</v>
      </c>
      <c r="N1592">
        <v>1</v>
      </c>
      <c r="O1592">
        <v>0</v>
      </c>
      <c r="P1592">
        <v>0</v>
      </c>
      <c r="Q1592">
        <v>0</v>
      </c>
      <c r="R1592">
        <v>0</v>
      </c>
      <c r="U1592" t="str">
        <f>Tabelle2[[#This Row],[Kundenhierarchie 1]]&amp;Tabelle2[[#This Row],[Händler]]&amp;Tabelle2[[#This Row],[Kategorie]]&amp;Tabelle2[[#This Row],[Gruppe]]&amp;Tabelle2[[#This Row],[Name]]</f>
        <v>Markant Services International GmbHGlobusEssigEssig CK 250mlKühne Rotwein Essig, 250ml Karaffe</v>
      </c>
    </row>
    <row r="1593" spans="1:21">
      <c r="A1593" t="s">
        <v>36</v>
      </c>
      <c r="B1593" t="s">
        <v>40</v>
      </c>
      <c r="C1593" t="s">
        <v>9</v>
      </c>
      <c r="D1593" t="s">
        <v>190</v>
      </c>
      <c r="E1593" t="s">
        <v>75</v>
      </c>
      <c r="F1593">
        <v>22</v>
      </c>
      <c r="G1593" t="s">
        <v>74</v>
      </c>
      <c r="H1593">
        <v>0</v>
      </c>
      <c r="I1593">
        <v>0</v>
      </c>
      <c r="J1593">
        <v>0</v>
      </c>
      <c r="K1593">
        <v>0</v>
      </c>
      <c r="L1593">
        <v>0</v>
      </c>
      <c r="M1593">
        <v>62</v>
      </c>
      <c r="N1593">
        <v>1</v>
      </c>
      <c r="O1593">
        <v>0</v>
      </c>
      <c r="P1593">
        <v>0</v>
      </c>
      <c r="Q1593">
        <v>0</v>
      </c>
      <c r="R1593">
        <v>0</v>
      </c>
      <c r="U1593" t="str">
        <f>Tabelle2[[#This Row],[Kundenhierarchie 1]]&amp;Tabelle2[[#This Row],[Händler]]&amp;Tabelle2[[#This Row],[Kategorie]]&amp;Tabelle2[[#This Row],[Gruppe]]&amp;Tabelle2[[#This Row],[Name]]</f>
        <v>Markant Services International GmbHGlobusEssigEssig CK 250mlKühne Weißwein Essig, 250ml Karaffe</v>
      </c>
    </row>
    <row r="1594" spans="1:21">
      <c r="A1594" t="s">
        <v>36</v>
      </c>
      <c r="B1594" t="s">
        <v>40</v>
      </c>
      <c r="C1594" t="s">
        <v>9</v>
      </c>
      <c r="D1594" t="s">
        <v>190</v>
      </c>
      <c r="E1594" t="s">
        <v>78</v>
      </c>
      <c r="F1594">
        <v>25</v>
      </c>
      <c r="G1594" t="s">
        <v>74</v>
      </c>
      <c r="H1594">
        <v>1</v>
      </c>
      <c r="I1594">
        <v>0.65573770491803274</v>
      </c>
      <c r="J1594">
        <v>0</v>
      </c>
      <c r="K1594">
        <v>0</v>
      </c>
      <c r="L1594">
        <v>62</v>
      </c>
      <c r="M1594">
        <v>62</v>
      </c>
      <c r="N1594">
        <v>61</v>
      </c>
      <c r="O1594">
        <v>40</v>
      </c>
      <c r="P1594">
        <v>0</v>
      </c>
      <c r="Q1594">
        <v>0</v>
      </c>
      <c r="R1594">
        <v>0</v>
      </c>
      <c r="U1594" t="str">
        <f>Tabelle2[[#This Row],[Kundenhierarchie 1]]&amp;Tabelle2[[#This Row],[Händler]]&amp;Tabelle2[[#This Row],[Kategorie]]&amp;Tabelle2[[#This Row],[Gruppe]]&amp;Tabelle2[[#This Row],[Name]]</f>
        <v>Markant Services International GmbHGlobusEssigEssig CK 250mlWalnuss &amp; Essig, 250 ml Karaffe</v>
      </c>
    </row>
    <row r="1595" spans="1:21">
      <c r="A1595" t="s">
        <v>36</v>
      </c>
      <c r="B1595" t="s">
        <v>40</v>
      </c>
      <c r="C1595" t="s">
        <v>9</v>
      </c>
      <c r="D1595" t="s">
        <v>191</v>
      </c>
      <c r="E1595" t="s">
        <v>61</v>
      </c>
      <c r="F1595">
        <v>10</v>
      </c>
      <c r="G1595" t="s">
        <v>51</v>
      </c>
      <c r="H1595">
        <v>1</v>
      </c>
      <c r="I1595">
        <v>0.96721311475409832</v>
      </c>
      <c r="J1595">
        <v>0</v>
      </c>
      <c r="K1595">
        <v>0</v>
      </c>
      <c r="L1595">
        <v>62</v>
      </c>
      <c r="M1595">
        <v>62</v>
      </c>
      <c r="N1595">
        <v>61</v>
      </c>
      <c r="O1595">
        <v>59</v>
      </c>
      <c r="P1595">
        <v>0</v>
      </c>
      <c r="Q1595">
        <v>0</v>
      </c>
      <c r="R1595">
        <v>0</v>
      </c>
      <c r="U1595" t="str">
        <f>Tabelle2[[#This Row],[Kundenhierarchie 1]]&amp;Tabelle2[[#This Row],[Händler]]&amp;Tabelle2[[#This Row],[Kategorie]]&amp;Tabelle2[[#This Row],[Gruppe]]&amp;Tabelle2[[#This Row],[Name]]</f>
        <v>Markant Services International GmbHGlobusEssigEssig EssenzKühne Essig-Essenz, 400g, 10er Tray</v>
      </c>
    </row>
    <row r="1596" spans="1:21">
      <c r="A1596" t="s">
        <v>36</v>
      </c>
      <c r="B1596" t="s">
        <v>40</v>
      </c>
      <c r="C1596" t="s">
        <v>9</v>
      </c>
      <c r="D1596" t="s">
        <v>192</v>
      </c>
      <c r="E1596" t="s">
        <v>66</v>
      </c>
      <c r="F1596">
        <v>14</v>
      </c>
      <c r="G1596" t="s">
        <v>63</v>
      </c>
      <c r="H1596">
        <v>0</v>
      </c>
      <c r="I1596">
        <v>0</v>
      </c>
      <c r="J1596">
        <v>0</v>
      </c>
      <c r="K1596">
        <v>0</v>
      </c>
      <c r="L1596">
        <v>0</v>
      </c>
      <c r="M1596">
        <v>62</v>
      </c>
      <c r="N1596">
        <v>1</v>
      </c>
      <c r="O1596">
        <v>0</v>
      </c>
      <c r="P1596">
        <v>0</v>
      </c>
      <c r="Q1596">
        <v>0</v>
      </c>
      <c r="R1596">
        <v>0</v>
      </c>
      <c r="U1596" t="str">
        <f>Tabelle2[[#This Row],[Kundenhierarchie 1]]&amp;Tabelle2[[#This Row],[Händler]]&amp;Tabelle2[[#This Row],[Kategorie]]&amp;Tabelle2[[#This Row],[Gruppe]]&amp;Tabelle2[[#This Row],[Name]]</f>
        <v>Markant Services International GmbHGlobusEssigEssig Exquisit 0,5lKühne Bio Apfel Essig 5% 0,5l Fl.</v>
      </c>
    </row>
    <row r="1597" spans="1:21">
      <c r="A1597" t="s">
        <v>36</v>
      </c>
      <c r="B1597" t="s">
        <v>40</v>
      </c>
      <c r="C1597" t="s">
        <v>9</v>
      </c>
      <c r="D1597" t="s">
        <v>192</v>
      </c>
      <c r="E1597" t="s">
        <v>65</v>
      </c>
      <c r="F1597">
        <v>13</v>
      </c>
      <c r="G1597" t="s">
        <v>63</v>
      </c>
      <c r="H1597">
        <v>0</v>
      </c>
      <c r="I1597">
        <v>0</v>
      </c>
      <c r="J1597">
        <v>0</v>
      </c>
      <c r="K1597">
        <v>0</v>
      </c>
      <c r="L1597">
        <v>0</v>
      </c>
      <c r="M1597">
        <v>62</v>
      </c>
      <c r="N1597">
        <v>1</v>
      </c>
      <c r="O1597">
        <v>0</v>
      </c>
      <c r="P1597">
        <v>0</v>
      </c>
      <c r="Q1597">
        <v>0</v>
      </c>
      <c r="R1597">
        <v>0</v>
      </c>
      <c r="U1597" t="str">
        <f>Tabelle2[[#This Row],[Kundenhierarchie 1]]&amp;Tabelle2[[#This Row],[Händler]]&amp;Tabelle2[[#This Row],[Kategorie]]&amp;Tabelle2[[#This Row],[Gruppe]]&amp;Tabelle2[[#This Row],[Name]]</f>
        <v>Markant Services International GmbHGlobusEssigEssig Exquisit 0,5lKühne Kräuteressig 5%, 0,5l Karaffe</v>
      </c>
    </row>
    <row r="1598" spans="1:21">
      <c r="A1598" t="s">
        <v>36</v>
      </c>
      <c r="B1598" t="s">
        <v>40</v>
      </c>
      <c r="C1598" t="s">
        <v>9</v>
      </c>
      <c r="D1598" t="s">
        <v>192</v>
      </c>
      <c r="E1598" t="s">
        <v>76</v>
      </c>
      <c r="F1598">
        <v>23</v>
      </c>
      <c r="G1598" t="s">
        <v>74</v>
      </c>
      <c r="H1598">
        <v>0</v>
      </c>
      <c r="I1598">
        <v>0</v>
      </c>
      <c r="J1598">
        <v>0</v>
      </c>
      <c r="K1598">
        <v>0</v>
      </c>
      <c r="L1598">
        <v>0</v>
      </c>
      <c r="M1598">
        <v>62</v>
      </c>
      <c r="N1598">
        <v>1</v>
      </c>
      <c r="O1598">
        <v>0</v>
      </c>
      <c r="P1598">
        <v>0</v>
      </c>
      <c r="Q1598">
        <v>0</v>
      </c>
      <c r="R1598">
        <v>0</v>
      </c>
      <c r="U1598" t="str">
        <f>Tabelle2[[#This Row],[Kundenhierarchie 1]]&amp;Tabelle2[[#This Row],[Händler]]&amp;Tabelle2[[#This Row],[Kategorie]]&amp;Tabelle2[[#This Row],[Gruppe]]&amp;Tabelle2[[#This Row],[Name]]</f>
        <v>Markant Services International GmbHGlobusEssigEssig Exquisit 0,5lKühne Rotweinessig 6%, 0,5l Karaffe</v>
      </c>
    </row>
    <row r="1599" spans="1:21">
      <c r="A1599" t="s">
        <v>36</v>
      </c>
      <c r="B1599" t="s">
        <v>40</v>
      </c>
      <c r="C1599" t="s">
        <v>9</v>
      </c>
      <c r="D1599" t="s">
        <v>192</v>
      </c>
      <c r="E1599" t="s">
        <v>58</v>
      </c>
      <c r="F1599">
        <v>7</v>
      </c>
      <c r="G1599" t="s">
        <v>51</v>
      </c>
      <c r="H1599">
        <v>0</v>
      </c>
      <c r="I1599">
        <v>0</v>
      </c>
      <c r="J1599">
        <v>0</v>
      </c>
      <c r="K1599">
        <v>0</v>
      </c>
      <c r="L1599">
        <v>0</v>
      </c>
      <c r="M1599">
        <v>62</v>
      </c>
      <c r="N1599">
        <v>1</v>
      </c>
      <c r="O1599">
        <v>0</v>
      </c>
      <c r="P1599">
        <v>0</v>
      </c>
      <c r="Q1599">
        <v>0</v>
      </c>
      <c r="R1599">
        <v>0</v>
      </c>
      <c r="U1599" t="str">
        <f>Tabelle2[[#This Row],[Kundenhierarchie 1]]&amp;Tabelle2[[#This Row],[Händler]]&amp;Tabelle2[[#This Row],[Kategorie]]&amp;Tabelle2[[#This Row],[Gruppe]]&amp;Tabelle2[[#This Row],[Name]]</f>
        <v>Markant Services International GmbHGlobusEssigEssig Exquisit 0,5lKühne Weißweinessig 6%, 0,5l Karaffe</v>
      </c>
    </row>
    <row r="1600" spans="1:21">
      <c r="A1600" t="s">
        <v>36</v>
      </c>
      <c r="B1600" t="s">
        <v>40</v>
      </c>
      <c r="C1600" t="s">
        <v>9</v>
      </c>
      <c r="D1600" t="s">
        <v>192</v>
      </c>
      <c r="E1600" t="s">
        <v>94</v>
      </c>
      <c r="F1600">
        <v>99</v>
      </c>
      <c r="G1600" t="s">
        <v>74</v>
      </c>
      <c r="H1600">
        <v>0</v>
      </c>
      <c r="I1600">
        <v>0.96610169491525422</v>
      </c>
      <c r="J1600">
        <v>0</v>
      </c>
      <c r="K1600">
        <v>0</v>
      </c>
      <c r="L1600">
        <v>0</v>
      </c>
      <c r="M1600">
        <v>62</v>
      </c>
      <c r="N1600">
        <v>59</v>
      </c>
      <c r="O1600">
        <v>57</v>
      </c>
      <c r="P1600">
        <v>0</v>
      </c>
      <c r="Q1600">
        <v>0</v>
      </c>
      <c r="R1600">
        <v>0</v>
      </c>
      <c r="U1600" t="str">
        <f>Tabelle2[[#This Row],[Kundenhierarchie 1]]&amp;Tabelle2[[#This Row],[Händler]]&amp;Tabelle2[[#This Row],[Kategorie]]&amp;Tabelle2[[#This Row],[Gruppe]]&amp;Tabelle2[[#This Row],[Name]]</f>
        <v>Markant Services International GmbHGlobusEssigEssig Exquisit 0,5lLiebling d.Jahres, Schw.Johannisb., 0,5l</v>
      </c>
    </row>
    <row r="1601" spans="1:21">
      <c r="A1601" t="s">
        <v>36</v>
      </c>
      <c r="B1601" t="s">
        <v>40</v>
      </c>
      <c r="C1601" t="s">
        <v>9</v>
      </c>
      <c r="D1601" t="s">
        <v>193</v>
      </c>
      <c r="E1601" t="s">
        <v>81</v>
      </c>
      <c r="F1601">
        <v>28</v>
      </c>
      <c r="G1601" t="s">
        <v>74</v>
      </c>
      <c r="H1601">
        <v>1</v>
      </c>
      <c r="I1601">
        <v>0.96721311475409832</v>
      </c>
      <c r="J1601">
        <v>0</v>
      </c>
      <c r="K1601">
        <v>0</v>
      </c>
      <c r="L1601">
        <v>62</v>
      </c>
      <c r="M1601">
        <v>62</v>
      </c>
      <c r="N1601">
        <v>61</v>
      </c>
      <c r="O1601">
        <v>59</v>
      </c>
      <c r="P1601">
        <v>0</v>
      </c>
      <c r="Q1601">
        <v>0</v>
      </c>
      <c r="R1601">
        <v>0</v>
      </c>
      <c r="U1601" t="str">
        <f>Tabelle2[[#This Row],[Kundenhierarchie 1]]&amp;Tabelle2[[#This Row],[Händler]]&amp;Tabelle2[[#This Row],[Kategorie]]&amp;Tabelle2[[#This Row],[Gruppe]]&amp;Tabelle2[[#This Row],[Name]]</f>
        <v>Markant Services International GmbHGlobusEssigEssig Exquisit 100mlKühne Weißweinessig, 100ml Flasche</v>
      </c>
    </row>
    <row r="1602" spans="1:21">
      <c r="A1602" t="s">
        <v>36</v>
      </c>
      <c r="B1602" t="s">
        <v>40</v>
      </c>
      <c r="C1602" t="s">
        <v>9</v>
      </c>
      <c r="D1602" t="s">
        <v>194</v>
      </c>
      <c r="E1602" t="s">
        <v>79</v>
      </c>
      <c r="F1602">
        <v>26</v>
      </c>
      <c r="G1602" t="s">
        <v>74</v>
      </c>
      <c r="H1602">
        <v>1</v>
      </c>
      <c r="I1602">
        <v>0.47540983606557374</v>
      </c>
      <c r="J1602">
        <v>0</v>
      </c>
      <c r="K1602">
        <v>0</v>
      </c>
      <c r="L1602">
        <v>62</v>
      </c>
      <c r="M1602">
        <v>62</v>
      </c>
      <c r="N1602">
        <v>61</v>
      </c>
      <c r="O1602">
        <v>29</v>
      </c>
      <c r="P1602">
        <v>0</v>
      </c>
      <c r="Q1602">
        <v>0</v>
      </c>
      <c r="R1602">
        <v>0</v>
      </c>
      <c r="U1602" t="str">
        <f>Tabelle2[[#This Row],[Kundenhierarchie 1]]&amp;Tabelle2[[#This Row],[Händler]]&amp;Tabelle2[[#This Row],[Kategorie]]&amp;Tabelle2[[#This Row],[Gruppe]]&amp;Tabelle2[[#This Row],[Name]]</f>
        <v>Markant Services International GmbHGlobusEssigEssig Flasche 0,75lGurkenaufguss, 0,75l Glasfl.</v>
      </c>
    </row>
    <row r="1603" spans="1:21">
      <c r="A1603" t="s">
        <v>36</v>
      </c>
      <c r="B1603" t="s">
        <v>40</v>
      </c>
      <c r="C1603" t="s">
        <v>9</v>
      </c>
      <c r="D1603" t="s">
        <v>194</v>
      </c>
      <c r="E1603" t="s">
        <v>59</v>
      </c>
      <c r="F1603">
        <v>8</v>
      </c>
      <c r="G1603" t="s">
        <v>51</v>
      </c>
      <c r="H1603">
        <v>0.74193548387096775</v>
      </c>
      <c r="I1603">
        <v>0.13043478260869565</v>
      </c>
      <c r="J1603">
        <v>0</v>
      </c>
      <c r="K1603">
        <v>0</v>
      </c>
      <c r="L1603">
        <v>46</v>
      </c>
      <c r="M1603">
        <v>62</v>
      </c>
      <c r="N1603">
        <v>46</v>
      </c>
      <c r="O1603">
        <v>6</v>
      </c>
      <c r="P1603">
        <v>0</v>
      </c>
      <c r="Q1603">
        <v>0</v>
      </c>
      <c r="R1603">
        <v>0</v>
      </c>
      <c r="U1603" t="str">
        <f>Tabelle2[[#This Row],[Kundenhierarchie 1]]&amp;Tabelle2[[#This Row],[Händler]]&amp;Tabelle2[[#This Row],[Kategorie]]&amp;Tabelle2[[#This Row],[Gruppe]]&amp;Tabelle2[[#This Row],[Name]]</f>
        <v>Markant Services International GmbHGlobusEssigEssig Flasche 0,75lKFM Kressi Kräuter VollwEs.5% 0,75l 12er</v>
      </c>
    </row>
    <row r="1604" spans="1:21">
      <c r="A1604" t="s">
        <v>36</v>
      </c>
      <c r="B1604" t="s">
        <v>40</v>
      </c>
      <c r="C1604" t="s">
        <v>9</v>
      </c>
      <c r="D1604" t="s">
        <v>194</v>
      </c>
      <c r="E1604" t="s">
        <v>56</v>
      </c>
      <c r="F1604">
        <v>5</v>
      </c>
      <c r="G1604" t="s">
        <v>51</v>
      </c>
      <c r="H1604">
        <v>1</v>
      </c>
      <c r="I1604">
        <v>0.98360655737704916</v>
      </c>
      <c r="J1604">
        <v>0</v>
      </c>
      <c r="K1604">
        <v>0</v>
      </c>
      <c r="L1604">
        <v>62</v>
      </c>
      <c r="M1604">
        <v>62</v>
      </c>
      <c r="N1604">
        <v>61</v>
      </c>
      <c r="O1604">
        <v>60</v>
      </c>
      <c r="P1604">
        <v>0</v>
      </c>
      <c r="Q1604">
        <v>0</v>
      </c>
      <c r="R1604">
        <v>0</v>
      </c>
      <c r="U1604" t="str">
        <f>Tabelle2[[#This Row],[Kundenhierarchie 1]]&amp;Tabelle2[[#This Row],[Händler]]&amp;Tabelle2[[#This Row],[Kategorie]]&amp;Tabelle2[[#This Row],[Gruppe]]&amp;Tabelle2[[#This Row],[Name]]</f>
        <v>Markant Services International GmbHGlobusEssigEssig Flasche 0,75lSalata kräuterwürzig, 0,75l Glasflasche</v>
      </c>
    </row>
    <row r="1605" spans="1:21">
      <c r="A1605" t="s">
        <v>36</v>
      </c>
      <c r="B1605" t="s">
        <v>40</v>
      </c>
      <c r="C1605" t="s">
        <v>9</v>
      </c>
      <c r="D1605" t="s">
        <v>194</v>
      </c>
      <c r="E1605" t="s">
        <v>72</v>
      </c>
      <c r="F1605">
        <v>20</v>
      </c>
      <c r="G1605" t="s">
        <v>63</v>
      </c>
      <c r="H1605">
        <v>0.33870967741935482</v>
      </c>
      <c r="I1605">
        <v>0.95454545454545459</v>
      </c>
      <c r="J1605">
        <v>0</v>
      </c>
      <c r="K1605">
        <v>0</v>
      </c>
      <c r="L1605">
        <v>21</v>
      </c>
      <c r="M1605">
        <v>62</v>
      </c>
      <c r="N1605">
        <v>22</v>
      </c>
      <c r="O1605">
        <v>21</v>
      </c>
      <c r="P1605">
        <v>0</v>
      </c>
      <c r="Q1605">
        <v>0</v>
      </c>
      <c r="R1605">
        <v>0</v>
      </c>
      <c r="U1605" t="str">
        <f>Tabelle2[[#This Row],[Kundenhierarchie 1]]&amp;Tabelle2[[#This Row],[Händler]]&amp;Tabelle2[[#This Row],[Kategorie]]&amp;Tabelle2[[#This Row],[Gruppe]]&amp;Tabelle2[[#This Row],[Name]]</f>
        <v>Markant Services International GmbHGlobusEssigEssig Flasche 0,75lTafelessig 5%, 0,75l Glasflasche</v>
      </c>
    </row>
    <row r="1606" spans="1:21">
      <c r="A1606" t="s">
        <v>36</v>
      </c>
      <c r="B1606" t="s">
        <v>40</v>
      </c>
      <c r="C1606" t="s">
        <v>9</v>
      </c>
      <c r="D1606" t="s">
        <v>195</v>
      </c>
      <c r="E1606" t="s">
        <v>89</v>
      </c>
      <c r="F1606">
        <v>36</v>
      </c>
      <c r="G1606" t="s">
        <v>74</v>
      </c>
      <c r="H1606">
        <v>0</v>
      </c>
      <c r="I1606">
        <v>0</v>
      </c>
      <c r="J1606">
        <v>0</v>
      </c>
      <c r="K1606">
        <v>0</v>
      </c>
      <c r="L1606">
        <v>0</v>
      </c>
      <c r="M1606">
        <v>62</v>
      </c>
      <c r="N1606">
        <v>1</v>
      </c>
      <c r="O1606">
        <v>0</v>
      </c>
      <c r="P1606">
        <v>0</v>
      </c>
      <c r="Q1606">
        <v>0</v>
      </c>
      <c r="R1606">
        <v>0</v>
      </c>
      <c r="U1606" t="str">
        <f>Tabelle2[[#This Row],[Kundenhierarchie 1]]&amp;Tabelle2[[#This Row],[Händler]]&amp;Tabelle2[[#This Row],[Kategorie]]&amp;Tabelle2[[#This Row],[Gruppe]]&amp;Tabelle2[[#This Row],[Name]]</f>
        <v>Markant Services International GmbHGlobusEssigEssig Kanister &lt;5lGurkenaufguss gebrauchsfertig, 5l Kan.</v>
      </c>
    </row>
    <row r="1607" spans="1:21">
      <c r="A1607" t="s">
        <v>36</v>
      </c>
      <c r="B1607" t="s">
        <v>40</v>
      </c>
      <c r="C1607" t="s">
        <v>9</v>
      </c>
      <c r="D1607" t="s">
        <v>195</v>
      </c>
      <c r="E1607" t="s">
        <v>87</v>
      </c>
      <c r="F1607">
        <v>34</v>
      </c>
      <c r="G1607" t="s">
        <v>74</v>
      </c>
      <c r="H1607">
        <v>0.74193548387096775</v>
      </c>
      <c r="I1607">
        <v>0.15217391304347827</v>
      </c>
      <c r="J1607">
        <v>0</v>
      </c>
      <c r="K1607">
        <v>0</v>
      </c>
      <c r="L1607">
        <v>46</v>
      </c>
      <c r="M1607">
        <v>62</v>
      </c>
      <c r="N1607">
        <v>46</v>
      </c>
      <c r="O1607">
        <v>7</v>
      </c>
      <c r="P1607">
        <v>0</v>
      </c>
      <c r="Q1607">
        <v>0</v>
      </c>
      <c r="R1607">
        <v>0</v>
      </c>
      <c r="U1607" t="str">
        <f>Tabelle2[[#This Row],[Kundenhierarchie 1]]&amp;Tabelle2[[#This Row],[Händler]]&amp;Tabelle2[[#This Row],[Kategorie]]&amp;Tabelle2[[#This Row],[Gruppe]]&amp;Tabelle2[[#This Row],[Name]]</f>
        <v>Markant Services International GmbHGlobusEssigEssig Kanister &lt;5lGurkenaufguss, 2l Kanister</v>
      </c>
    </row>
    <row r="1608" spans="1:21">
      <c r="A1608" t="s">
        <v>36</v>
      </c>
      <c r="B1608" t="s">
        <v>40</v>
      </c>
      <c r="C1608" t="s">
        <v>9</v>
      </c>
      <c r="D1608" t="s">
        <v>195</v>
      </c>
      <c r="E1608" t="s">
        <v>80</v>
      </c>
      <c r="F1608">
        <v>27</v>
      </c>
      <c r="G1608" t="s">
        <v>74</v>
      </c>
      <c r="H1608">
        <v>0</v>
      </c>
      <c r="I1608">
        <v>0</v>
      </c>
      <c r="J1608">
        <v>0</v>
      </c>
      <c r="K1608">
        <v>0</v>
      </c>
      <c r="L1608">
        <v>0</v>
      </c>
      <c r="M1608">
        <v>62</v>
      </c>
      <c r="N1608">
        <v>1</v>
      </c>
      <c r="O1608">
        <v>0</v>
      </c>
      <c r="P1608">
        <v>0</v>
      </c>
      <c r="Q1608">
        <v>0</v>
      </c>
      <c r="R1608">
        <v>0</v>
      </c>
      <c r="U1608" t="str">
        <f>Tabelle2[[#This Row],[Kundenhierarchie 1]]&amp;Tabelle2[[#This Row],[Händler]]&amp;Tabelle2[[#This Row],[Kategorie]]&amp;Tabelle2[[#This Row],[Gruppe]]&amp;Tabelle2[[#This Row],[Name]]</f>
        <v>Markant Services International GmbHGlobusEssigEssig Kanister &lt;5lKFM Kressi Kr. vollwürziger Essig 5l Kan</v>
      </c>
    </row>
    <row r="1609" spans="1:21">
      <c r="A1609" t="s">
        <v>36</v>
      </c>
      <c r="B1609" t="s">
        <v>40</v>
      </c>
      <c r="C1609" t="s">
        <v>9</v>
      </c>
      <c r="D1609" t="s">
        <v>195</v>
      </c>
      <c r="E1609" t="s">
        <v>90</v>
      </c>
      <c r="F1609">
        <v>99</v>
      </c>
      <c r="G1609" t="s">
        <v>74</v>
      </c>
      <c r="H1609">
        <v>0</v>
      </c>
      <c r="I1609">
        <v>0</v>
      </c>
      <c r="J1609">
        <v>0</v>
      </c>
      <c r="K1609">
        <v>0</v>
      </c>
      <c r="L1609">
        <v>0</v>
      </c>
      <c r="M1609">
        <v>62</v>
      </c>
      <c r="N1609">
        <v>1</v>
      </c>
      <c r="O1609">
        <v>0</v>
      </c>
      <c r="P1609">
        <v>0</v>
      </c>
      <c r="Q1609">
        <v>0</v>
      </c>
      <c r="R1609">
        <v>0</v>
      </c>
      <c r="U1609" t="str">
        <f>Tabelle2[[#This Row],[Kundenhierarchie 1]]&amp;Tabelle2[[#This Row],[Händler]]&amp;Tabelle2[[#This Row],[Kategorie]]&amp;Tabelle2[[#This Row],[Gruppe]]&amp;Tabelle2[[#This Row],[Name]]</f>
        <v>Markant Services International GmbHGlobusEssigEssig Kanister &lt;5lKuehne Aceto Bals.di Modena 6%, 2l Kan.</v>
      </c>
    </row>
    <row r="1610" spans="1:21">
      <c r="A1610" t="s">
        <v>36</v>
      </c>
      <c r="B1610" t="s">
        <v>40</v>
      </c>
      <c r="C1610" t="s">
        <v>9</v>
      </c>
      <c r="D1610" t="s">
        <v>195</v>
      </c>
      <c r="E1610" t="s">
        <v>91</v>
      </c>
      <c r="F1610">
        <v>99</v>
      </c>
      <c r="G1610" t="s">
        <v>74</v>
      </c>
      <c r="H1610">
        <v>0</v>
      </c>
      <c r="I1610">
        <v>0</v>
      </c>
      <c r="J1610">
        <v>0</v>
      </c>
      <c r="K1610">
        <v>0</v>
      </c>
      <c r="L1610">
        <v>0</v>
      </c>
      <c r="M1610">
        <v>62</v>
      </c>
      <c r="N1610">
        <v>1</v>
      </c>
      <c r="O1610">
        <v>0</v>
      </c>
      <c r="P1610">
        <v>0</v>
      </c>
      <c r="Q1610">
        <v>0</v>
      </c>
      <c r="R1610">
        <v>0</v>
      </c>
      <c r="U1610" t="str">
        <f>Tabelle2[[#This Row],[Kundenhierarchie 1]]&amp;Tabelle2[[#This Row],[Händler]]&amp;Tabelle2[[#This Row],[Kategorie]]&amp;Tabelle2[[#This Row],[Gruppe]]&amp;Tabelle2[[#This Row],[Name]]</f>
        <v>Markant Services International GmbHGlobusEssigEssig Kanister &lt;5lKuehne Condimento Balsa.Bianco, 2l Kan.</v>
      </c>
    </row>
    <row r="1611" spans="1:21">
      <c r="A1611" t="s">
        <v>36</v>
      </c>
      <c r="B1611" t="s">
        <v>40</v>
      </c>
      <c r="C1611" t="s">
        <v>9</v>
      </c>
      <c r="D1611" t="s">
        <v>195</v>
      </c>
      <c r="E1611" t="s">
        <v>92</v>
      </c>
      <c r="F1611">
        <v>99</v>
      </c>
      <c r="G1611" t="s">
        <v>74</v>
      </c>
      <c r="H1611">
        <v>0</v>
      </c>
      <c r="I1611">
        <v>0</v>
      </c>
      <c r="J1611">
        <v>0</v>
      </c>
      <c r="K1611">
        <v>0</v>
      </c>
      <c r="L1611">
        <v>0</v>
      </c>
      <c r="M1611">
        <v>62</v>
      </c>
      <c r="N1611">
        <v>1</v>
      </c>
      <c r="O1611">
        <v>0</v>
      </c>
      <c r="P1611">
        <v>0</v>
      </c>
      <c r="Q1611">
        <v>0</v>
      </c>
      <c r="R1611">
        <v>0</v>
      </c>
      <c r="U1611" t="str">
        <f>Tabelle2[[#This Row],[Kundenhierarchie 1]]&amp;Tabelle2[[#This Row],[Händler]]&amp;Tabelle2[[#This Row],[Kategorie]]&amp;Tabelle2[[#This Row],[Gruppe]]&amp;Tabelle2[[#This Row],[Name]]</f>
        <v>Markant Services International GmbHGlobusEssigEssig Kanister &lt;5lKuehne Rotweinessig 6%, 2l Kanister</v>
      </c>
    </row>
    <row r="1612" spans="1:21">
      <c r="A1612" t="s">
        <v>36</v>
      </c>
      <c r="B1612" t="s">
        <v>40</v>
      </c>
      <c r="C1612" t="s">
        <v>9</v>
      </c>
      <c r="D1612" t="s">
        <v>195</v>
      </c>
      <c r="E1612" t="s">
        <v>93</v>
      </c>
      <c r="F1612">
        <v>99</v>
      </c>
      <c r="G1612" t="s">
        <v>74</v>
      </c>
      <c r="H1612">
        <v>0</v>
      </c>
      <c r="I1612">
        <v>0</v>
      </c>
      <c r="J1612">
        <v>0</v>
      </c>
      <c r="K1612">
        <v>0</v>
      </c>
      <c r="L1612">
        <v>0</v>
      </c>
      <c r="M1612">
        <v>62</v>
      </c>
      <c r="N1612">
        <v>1</v>
      </c>
      <c r="O1612">
        <v>0</v>
      </c>
      <c r="P1612">
        <v>0</v>
      </c>
      <c r="Q1612">
        <v>0</v>
      </c>
      <c r="R1612">
        <v>0</v>
      </c>
      <c r="U1612" t="str">
        <f>Tabelle2[[#This Row],[Kundenhierarchie 1]]&amp;Tabelle2[[#This Row],[Händler]]&amp;Tabelle2[[#This Row],[Kategorie]]&amp;Tabelle2[[#This Row],[Gruppe]]&amp;Tabelle2[[#This Row],[Name]]</f>
        <v>Markant Services International GmbHGlobusEssigEssig Kanister &lt;5lKuehne Weissweinessig 6%, 2l Kanister</v>
      </c>
    </row>
    <row r="1613" spans="1:21">
      <c r="A1613" t="s">
        <v>36</v>
      </c>
      <c r="B1613" t="s">
        <v>40</v>
      </c>
      <c r="C1613" t="s">
        <v>9</v>
      </c>
      <c r="D1613" t="s">
        <v>195</v>
      </c>
      <c r="E1613" t="s">
        <v>95</v>
      </c>
      <c r="F1613">
        <v>99</v>
      </c>
      <c r="G1613" t="s">
        <v>74</v>
      </c>
      <c r="H1613">
        <v>0</v>
      </c>
      <c r="I1613">
        <v>0</v>
      </c>
      <c r="J1613">
        <v>0</v>
      </c>
      <c r="K1613">
        <v>0</v>
      </c>
      <c r="L1613">
        <v>0</v>
      </c>
      <c r="M1613">
        <v>62</v>
      </c>
      <c r="N1613">
        <v>1</v>
      </c>
      <c r="O1613">
        <v>0</v>
      </c>
      <c r="P1613">
        <v>0</v>
      </c>
      <c r="Q1613">
        <v>0</v>
      </c>
      <c r="R1613">
        <v>0</v>
      </c>
      <c r="U1613" t="str">
        <f>Tabelle2[[#This Row],[Kundenhierarchie 1]]&amp;Tabelle2[[#This Row],[Händler]]&amp;Tabelle2[[#This Row],[Kategorie]]&amp;Tabelle2[[#This Row],[Gruppe]]&amp;Tabelle2[[#This Row],[Name]]</f>
        <v>Markant Services International GmbHGlobusEssigEssig Kanister &lt;5lStein UnivTafelessig a Branntw.5% 5l Kan</v>
      </c>
    </row>
    <row r="1614" spans="1:21">
      <c r="A1614" t="s">
        <v>36</v>
      </c>
      <c r="B1614" t="s">
        <v>40</v>
      </c>
      <c r="C1614" t="s">
        <v>9</v>
      </c>
      <c r="D1614" t="s">
        <v>196</v>
      </c>
      <c r="E1614" t="s">
        <v>57</v>
      </c>
      <c r="F1614">
        <v>6</v>
      </c>
      <c r="G1614" t="s">
        <v>51</v>
      </c>
      <c r="H1614">
        <v>1</v>
      </c>
      <c r="I1614">
        <v>0.98360655737704916</v>
      </c>
      <c r="J1614">
        <v>0</v>
      </c>
      <c r="K1614">
        <v>0</v>
      </c>
      <c r="L1614">
        <v>62</v>
      </c>
      <c r="M1614">
        <v>62</v>
      </c>
      <c r="N1614">
        <v>61</v>
      </c>
      <c r="O1614">
        <v>60</v>
      </c>
      <c r="P1614">
        <v>0</v>
      </c>
      <c r="Q1614">
        <v>0</v>
      </c>
      <c r="R1614">
        <v>0</v>
      </c>
      <c r="U1614" t="str">
        <f>Tabelle2[[#This Row],[Kundenhierarchie 1]]&amp;Tabelle2[[#This Row],[Händler]]&amp;Tabelle2[[#This Row],[Kategorie]]&amp;Tabelle2[[#This Row],[Gruppe]]&amp;Tabelle2[[#This Row],[Name]]</f>
        <v>Markant Services International GmbHGlobusEssigEssig KeulenApfelessig 5%, 0,75l Fl.</v>
      </c>
    </row>
    <row r="1615" spans="1:21">
      <c r="A1615" t="s">
        <v>36</v>
      </c>
      <c r="B1615" t="s">
        <v>40</v>
      </c>
      <c r="C1615" t="s">
        <v>9</v>
      </c>
      <c r="D1615" t="s">
        <v>196</v>
      </c>
      <c r="E1615" t="s">
        <v>82</v>
      </c>
      <c r="F1615">
        <v>29</v>
      </c>
      <c r="G1615" t="s">
        <v>74</v>
      </c>
      <c r="H1615">
        <v>0.64516129032258063</v>
      </c>
      <c r="I1615">
        <v>0.97499999999999998</v>
      </c>
      <c r="J1615">
        <v>0</v>
      </c>
      <c r="K1615">
        <v>0</v>
      </c>
      <c r="L1615">
        <v>40</v>
      </c>
      <c r="M1615">
        <v>62</v>
      </c>
      <c r="N1615">
        <v>40</v>
      </c>
      <c r="O1615">
        <v>39</v>
      </c>
      <c r="P1615">
        <v>0</v>
      </c>
      <c r="Q1615">
        <v>0</v>
      </c>
      <c r="R1615">
        <v>0</v>
      </c>
      <c r="U1615" t="str">
        <f>Tabelle2[[#This Row],[Kundenhierarchie 1]]&amp;Tabelle2[[#This Row],[Händler]]&amp;Tabelle2[[#This Row],[Kategorie]]&amp;Tabelle2[[#This Row],[Gruppe]]&amp;Tabelle2[[#This Row],[Name]]</f>
        <v>Markant Services International GmbHGlobusEssigEssig KeulenEssig plus Zitrone, 0,75l Glasfl.</v>
      </c>
    </row>
    <row r="1616" spans="1:21">
      <c r="A1616" t="s">
        <v>36</v>
      </c>
      <c r="B1616" t="s">
        <v>40</v>
      </c>
      <c r="C1616" t="s">
        <v>9</v>
      </c>
      <c r="D1616" t="s">
        <v>196</v>
      </c>
      <c r="E1616" t="s">
        <v>54</v>
      </c>
      <c r="F1616">
        <v>3</v>
      </c>
      <c r="G1616" t="s">
        <v>51</v>
      </c>
      <c r="H1616">
        <v>1</v>
      </c>
      <c r="I1616">
        <v>0.98360655737704916</v>
      </c>
      <c r="J1616">
        <v>0</v>
      </c>
      <c r="K1616">
        <v>0</v>
      </c>
      <c r="L1616">
        <v>62</v>
      </c>
      <c r="M1616">
        <v>62</v>
      </c>
      <c r="N1616">
        <v>61</v>
      </c>
      <c r="O1616">
        <v>60</v>
      </c>
      <c r="P1616">
        <v>0</v>
      </c>
      <c r="Q1616">
        <v>0</v>
      </c>
      <c r="R1616">
        <v>0</v>
      </c>
      <c r="U1616" t="str">
        <f>Tabelle2[[#This Row],[Kundenhierarchie 1]]&amp;Tabelle2[[#This Row],[Händler]]&amp;Tabelle2[[#This Row],[Kategorie]]&amp;Tabelle2[[#This Row],[Gruppe]]&amp;Tabelle2[[#This Row],[Name]]</f>
        <v>Markant Services International GmbHGlobusEssigEssig KeulenSurol 7-Krt Essig, 0,75l Fl.</v>
      </c>
    </row>
    <row r="1617" spans="1:21">
      <c r="A1617" t="s">
        <v>36</v>
      </c>
      <c r="B1617" t="s">
        <v>40</v>
      </c>
      <c r="C1617" t="s">
        <v>9</v>
      </c>
      <c r="D1617" t="s">
        <v>196</v>
      </c>
      <c r="E1617" t="s">
        <v>73</v>
      </c>
      <c r="F1617">
        <v>21</v>
      </c>
      <c r="G1617" t="s">
        <v>63</v>
      </c>
      <c r="H1617">
        <v>0.74193548387096775</v>
      </c>
      <c r="I1617">
        <v>0.54347826086956519</v>
      </c>
      <c r="J1617">
        <v>0</v>
      </c>
      <c r="K1617">
        <v>0</v>
      </c>
      <c r="L1617">
        <v>46</v>
      </c>
      <c r="M1617">
        <v>62</v>
      </c>
      <c r="N1617">
        <v>46</v>
      </c>
      <c r="O1617">
        <v>25</v>
      </c>
      <c r="P1617">
        <v>0</v>
      </c>
      <c r="Q1617">
        <v>0</v>
      </c>
      <c r="R1617">
        <v>0</v>
      </c>
      <c r="U1617" t="str">
        <f>Tabelle2[[#This Row],[Kundenhierarchie 1]]&amp;Tabelle2[[#This Row],[Händler]]&amp;Tabelle2[[#This Row],[Kategorie]]&amp;Tabelle2[[#This Row],[Gruppe]]&amp;Tabelle2[[#This Row],[Name]]</f>
        <v>Markant Services International GmbHGlobusEssigEssig KeulenWeinwürziger Essig 5%, 0,75l Glasflasche</v>
      </c>
    </row>
    <row r="1618" spans="1:21">
      <c r="A1618" t="s">
        <v>36</v>
      </c>
      <c r="B1618" t="s">
        <v>40</v>
      </c>
      <c r="C1618" t="s">
        <v>9</v>
      </c>
      <c r="D1618" t="s">
        <v>197</v>
      </c>
      <c r="E1618" t="s">
        <v>85</v>
      </c>
      <c r="F1618">
        <v>32</v>
      </c>
      <c r="G1618" t="s">
        <v>74</v>
      </c>
      <c r="H1618">
        <v>0</v>
      </c>
      <c r="I1618">
        <v>0.64406779661016944</v>
      </c>
      <c r="J1618">
        <v>0</v>
      </c>
      <c r="K1618">
        <v>0</v>
      </c>
      <c r="L1618">
        <v>0</v>
      </c>
      <c r="M1618">
        <v>62</v>
      </c>
      <c r="N1618">
        <v>59</v>
      </c>
      <c r="O1618">
        <v>38</v>
      </c>
      <c r="P1618">
        <v>0</v>
      </c>
      <c r="Q1618">
        <v>0</v>
      </c>
      <c r="R1618">
        <v>0</v>
      </c>
      <c r="U1618" t="str">
        <f>Tabelle2[[#This Row],[Kundenhierarchie 1]]&amp;Tabelle2[[#This Row],[Händler]]&amp;Tabelle2[[#This Row],[Kategorie]]&amp;Tabelle2[[#This Row],[Gruppe]]&amp;Tabelle2[[#This Row],[Name]]</f>
        <v>Markant Services International GmbHGlobusEssigVitasurVitasur Apfelessig-Trank, 0,75l Glasfl.</v>
      </c>
    </row>
    <row r="1619" spans="1:21">
      <c r="A1619" t="s">
        <v>36</v>
      </c>
      <c r="B1619" t="s">
        <v>40</v>
      </c>
      <c r="C1619" t="s">
        <v>14</v>
      </c>
      <c r="D1619" t="s">
        <v>199</v>
      </c>
      <c r="E1619" t="s">
        <v>198</v>
      </c>
      <c r="F1619">
        <v>19</v>
      </c>
      <c r="G1619" t="s">
        <v>74</v>
      </c>
      <c r="H1619">
        <v>0</v>
      </c>
      <c r="I1619">
        <v>0</v>
      </c>
      <c r="J1619">
        <v>0</v>
      </c>
      <c r="K1619">
        <v>0</v>
      </c>
      <c r="L1619">
        <v>0</v>
      </c>
      <c r="M1619">
        <v>62</v>
      </c>
      <c r="N1619">
        <v>1</v>
      </c>
      <c r="O1619">
        <v>0</v>
      </c>
      <c r="P1619">
        <v>0</v>
      </c>
      <c r="Q1619">
        <v>0</v>
      </c>
      <c r="R1619">
        <v>0</v>
      </c>
      <c r="U1619" t="str">
        <f>Tabelle2[[#This Row],[Kundenhierarchie 1]]&amp;Tabelle2[[#This Row],[Händler]]&amp;Tabelle2[[#This Row],[Kategorie]]&amp;Tabelle2[[#This Row],[Gruppe]]&amp;Tabelle2[[#This Row],[Name]]</f>
        <v>Markant Services International GmbHGlobusGemüse in EssigGemüse in Essig -370 ml GL.Bohnensalat, 370ml Glas, 10er Tray</v>
      </c>
    </row>
    <row r="1620" spans="1:21">
      <c r="A1620" t="s">
        <v>36</v>
      </c>
      <c r="B1620" t="s">
        <v>40</v>
      </c>
      <c r="C1620" t="s">
        <v>14</v>
      </c>
      <c r="D1620" t="s">
        <v>199</v>
      </c>
      <c r="E1620" t="s">
        <v>200</v>
      </c>
      <c r="F1620">
        <v>18</v>
      </c>
      <c r="G1620" t="s">
        <v>74</v>
      </c>
      <c r="H1620">
        <v>0.74193548387096775</v>
      </c>
      <c r="I1620">
        <v>0</v>
      </c>
      <c r="J1620">
        <v>0</v>
      </c>
      <c r="K1620">
        <v>0</v>
      </c>
      <c r="L1620">
        <v>46</v>
      </c>
      <c r="M1620">
        <v>62</v>
      </c>
      <c r="N1620">
        <v>1</v>
      </c>
      <c r="O1620">
        <v>0</v>
      </c>
      <c r="P1620">
        <v>0</v>
      </c>
      <c r="Q1620">
        <v>0</v>
      </c>
      <c r="R1620">
        <v>0</v>
      </c>
      <c r="U1620" t="str">
        <f>Tabelle2[[#This Row],[Kundenhierarchie 1]]&amp;Tabelle2[[#This Row],[Händler]]&amp;Tabelle2[[#This Row],[Kategorie]]&amp;Tabelle2[[#This Row],[Gruppe]]&amp;Tabelle2[[#This Row],[Name]]</f>
        <v>Markant Services International GmbHGlobusGemüse in EssigGemüse in Essig -370 ml GL.Karottensalat, 370ml Glas, 10er Tray</v>
      </c>
    </row>
    <row r="1621" spans="1:21">
      <c r="A1621" t="s">
        <v>36</v>
      </c>
      <c r="B1621" t="s">
        <v>40</v>
      </c>
      <c r="C1621" t="s">
        <v>14</v>
      </c>
      <c r="D1621" t="s">
        <v>199</v>
      </c>
      <c r="E1621" t="s">
        <v>201</v>
      </c>
      <c r="F1621">
        <v>12</v>
      </c>
      <c r="G1621" t="s">
        <v>63</v>
      </c>
      <c r="H1621">
        <v>1</v>
      </c>
      <c r="I1621">
        <v>0</v>
      </c>
      <c r="J1621">
        <v>0</v>
      </c>
      <c r="K1621">
        <v>0</v>
      </c>
      <c r="L1621">
        <v>62</v>
      </c>
      <c r="M1621">
        <v>62</v>
      </c>
      <c r="N1621">
        <v>1</v>
      </c>
      <c r="O1621">
        <v>0</v>
      </c>
      <c r="P1621">
        <v>0</v>
      </c>
      <c r="Q1621">
        <v>0</v>
      </c>
      <c r="R1621">
        <v>0</v>
      </c>
      <c r="U1621" t="str">
        <f>Tabelle2[[#This Row],[Kundenhierarchie 1]]&amp;Tabelle2[[#This Row],[Händler]]&amp;Tabelle2[[#This Row],[Kategorie]]&amp;Tabelle2[[#This Row],[Gruppe]]&amp;Tabelle2[[#This Row],[Name]]</f>
        <v>Markant Services International GmbHGlobusGemüse in EssigGemüse in Essig -370 ml GL.Kürbis, 370ml Glas, 10er Tray</v>
      </c>
    </row>
    <row r="1622" spans="1:21">
      <c r="A1622" t="s">
        <v>36</v>
      </c>
      <c r="B1622" t="s">
        <v>40</v>
      </c>
      <c r="C1622" t="s">
        <v>14</v>
      </c>
      <c r="D1622" t="s">
        <v>199</v>
      </c>
      <c r="E1622" t="s">
        <v>202</v>
      </c>
      <c r="F1622">
        <v>4</v>
      </c>
      <c r="G1622" t="s">
        <v>51</v>
      </c>
      <c r="H1622">
        <v>0</v>
      </c>
      <c r="I1622">
        <v>0</v>
      </c>
      <c r="J1622">
        <v>0</v>
      </c>
      <c r="K1622">
        <v>0</v>
      </c>
      <c r="L1622">
        <v>0</v>
      </c>
      <c r="M1622">
        <v>62</v>
      </c>
      <c r="N1622">
        <v>1</v>
      </c>
      <c r="O1622">
        <v>0</v>
      </c>
      <c r="P1622">
        <v>0</v>
      </c>
      <c r="Q1622">
        <v>0</v>
      </c>
      <c r="R1622">
        <v>0</v>
      </c>
      <c r="U1622" t="str">
        <f>Tabelle2[[#This Row],[Kundenhierarchie 1]]&amp;Tabelle2[[#This Row],[Händler]]&amp;Tabelle2[[#This Row],[Kategorie]]&amp;Tabelle2[[#This Row],[Gruppe]]&amp;Tabelle2[[#This Row],[Name]]</f>
        <v>Markant Services International GmbHGlobusGemüse in EssigGemüse in Essig -370 ml GL.Maiskölbchen, 212ml Glas, 10er Tray</v>
      </c>
    </row>
    <row r="1623" spans="1:21">
      <c r="A1623" t="s">
        <v>36</v>
      </c>
      <c r="B1623" t="s">
        <v>40</v>
      </c>
      <c r="C1623" t="s">
        <v>14</v>
      </c>
      <c r="D1623" t="s">
        <v>199</v>
      </c>
      <c r="E1623" t="s">
        <v>203</v>
      </c>
      <c r="F1623">
        <v>11</v>
      </c>
      <c r="G1623" t="s">
        <v>63</v>
      </c>
      <c r="H1623">
        <v>1</v>
      </c>
      <c r="I1623">
        <v>0</v>
      </c>
      <c r="J1623">
        <v>0</v>
      </c>
      <c r="K1623">
        <v>0</v>
      </c>
      <c r="L1623">
        <v>62</v>
      </c>
      <c r="M1623">
        <v>62</v>
      </c>
      <c r="N1623">
        <v>1</v>
      </c>
      <c r="O1623">
        <v>0</v>
      </c>
      <c r="P1623">
        <v>0</v>
      </c>
      <c r="Q1623">
        <v>0</v>
      </c>
      <c r="R1623">
        <v>0</v>
      </c>
      <c r="U1623" t="str">
        <f>Tabelle2[[#This Row],[Kundenhierarchie 1]]&amp;Tabelle2[[#This Row],[Händler]]&amp;Tabelle2[[#This Row],[Kategorie]]&amp;Tabelle2[[#This Row],[Gruppe]]&amp;Tabelle2[[#This Row],[Name]]</f>
        <v>Markant Services International GmbHGlobusGemüse in EssigGemüse in Essig -370 ml GL.Mixed Pickles, 370ml Glas, 10er Tray</v>
      </c>
    </row>
    <row r="1624" spans="1:21">
      <c r="A1624" t="s">
        <v>36</v>
      </c>
      <c r="B1624" t="s">
        <v>40</v>
      </c>
      <c r="C1624" t="s">
        <v>14</v>
      </c>
      <c r="D1624" t="s">
        <v>199</v>
      </c>
      <c r="E1624" t="s">
        <v>204</v>
      </c>
      <c r="F1624">
        <v>13</v>
      </c>
      <c r="G1624" t="s">
        <v>63</v>
      </c>
      <c r="H1624">
        <v>1</v>
      </c>
      <c r="I1624">
        <v>0</v>
      </c>
      <c r="J1624">
        <v>0</v>
      </c>
      <c r="K1624">
        <v>0</v>
      </c>
      <c r="L1624">
        <v>62</v>
      </c>
      <c r="M1624">
        <v>62</v>
      </c>
      <c r="N1624">
        <v>1</v>
      </c>
      <c r="O1624">
        <v>0</v>
      </c>
      <c r="P1624">
        <v>0</v>
      </c>
      <c r="Q1624">
        <v>0</v>
      </c>
      <c r="R1624">
        <v>0</v>
      </c>
      <c r="U1624" t="str">
        <f>Tabelle2[[#This Row],[Kundenhierarchie 1]]&amp;Tabelle2[[#This Row],[Händler]]&amp;Tabelle2[[#This Row],[Kategorie]]&amp;Tabelle2[[#This Row],[Gruppe]]&amp;Tabelle2[[#This Row],[Name]]</f>
        <v>Markant Services International GmbHGlobusGemüse in EssigGemüse in Essig -370 ml GL.Paprika Streifen, 370ml Gl, 10er Tray</v>
      </c>
    </row>
    <row r="1625" spans="1:21">
      <c r="A1625" t="s">
        <v>36</v>
      </c>
      <c r="B1625" t="s">
        <v>40</v>
      </c>
      <c r="C1625" t="s">
        <v>14</v>
      </c>
      <c r="D1625" t="s">
        <v>199</v>
      </c>
      <c r="E1625" t="s">
        <v>205</v>
      </c>
      <c r="F1625">
        <v>15</v>
      </c>
      <c r="G1625" t="s">
        <v>63</v>
      </c>
      <c r="H1625">
        <v>0.74193548387096775</v>
      </c>
      <c r="I1625">
        <v>0</v>
      </c>
      <c r="J1625">
        <v>0</v>
      </c>
      <c r="K1625">
        <v>0</v>
      </c>
      <c r="L1625">
        <v>46</v>
      </c>
      <c r="M1625">
        <v>62</v>
      </c>
      <c r="N1625">
        <v>1</v>
      </c>
      <c r="O1625">
        <v>0</v>
      </c>
      <c r="P1625">
        <v>0</v>
      </c>
      <c r="Q1625">
        <v>0</v>
      </c>
      <c r="R1625">
        <v>0</v>
      </c>
      <c r="U1625" t="str">
        <f>Tabelle2[[#This Row],[Kundenhierarchie 1]]&amp;Tabelle2[[#This Row],[Händler]]&amp;Tabelle2[[#This Row],[Kategorie]]&amp;Tabelle2[[#This Row],[Gruppe]]&amp;Tabelle2[[#This Row],[Name]]</f>
        <v>Markant Services International GmbHGlobusGemüse in EssigGemüse in Essig -370 ml GL.Peperoni mild, 370ml Glas, 10er Tray</v>
      </c>
    </row>
    <row r="1626" spans="1:21">
      <c r="A1626" t="s">
        <v>36</v>
      </c>
      <c r="B1626" t="s">
        <v>40</v>
      </c>
      <c r="C1626" t="s">
        <v>14</v>
      </c>
      <c r="D1626" t="s">
        <v>199</v>
      </c>
      <c r="E1626" t="s">
        <v>206</v>
      </c>
      <c r="F1626">
        <v>17</v>
      </c>
      <c r="G1626" t="s">
        <v>74</v>
      </c>
      <c r="H1626">
        <v>0.74193548387096775</v>
      </c>
      <c r="I1626">
        <v>0</v>
      </c>
      <c r="J1626">
        <v>0</v>
      </c>
      <c r="K1626">
        <v>0</v>
      </c>
      <c r="L1626">
        <v>46</v>
      </c>
      <c r="M1626">
        <v>62</v>
      </c>
      <c r="N1626">
        <v>1</v>
      </c>
      <c r="O1626">
        <v>0</v>
      </c>
      <c r="P1626">
        <v>0</v>
      </c>
      <c r="Q1626">
        <v>0</v>
      </c>
      <c r="R1626">
        <v>0</v>
      </c>
      <c r="U1626" t="str">
        <f>Tabelle2[[#This Row],[Kundenhierarchie 1]]&amp;Tabelle2[[#This Row],[Händler]]&amp;Tabelle2[[#This Row],[Kategorie]]&amp;Tabelle2[[#This Row],[Gruppe]]&amp;Tabelle2[[#This Row],[Name]]</f>
        <v>Markant Services International GmbHGlobusGemüse in EssigGemüse in Essig -370 ml GL.Peperoni scharf, 370ml Glas, 10er Tray</v>
      </c>
    </row>
    <row r="1627" spans="1:21">
      <c r="A1627" t="s">
        <v>36</v>
      </c>
      <c r="B1627" t="s">
        <v>40</v>
      </c>
      <c r="C1627" t="s">
        <v>14</v>
      </c>
      <c r="D1627" t="s">
        <v>199</v>
      </c>
      <c r="E1627" t="s">
        <v>207</v>
      </c>
      <c r="F1627">
        <v>5</v>
      </c>
      <c r="G1627" t="s">
        <v>63</v>
      </c>
      <c r="H1627">
        <v>1</v>
      </c>
      <c r="I1627">
        <v>0</v>
      </c>
      <c r="J1627">
        <v>0</v>
      </c>
      <c r="K1627">
        <v>0</v>
      </c>
      <c r="L1627">
        <v>62</v>
      </c>
      <c r="M1627">
        <v>62</v>
      </c>
      <c r="N1627">
        <v>1</v>
      </c>
      <c r="O1627">
        <v>0</v>
      </c>
      <c r="P1627">
        <v>0</v>
      </c>
      <c r="Q1627">
        <v>0</v>
      </c>
      <c r="R1627">
        <v>0</v>
      </c>
      <c r="U1627" t="str">
        <f>Tabelle2[[#This Row],[Kundenhierarchie 1]]&amp;Tabelle2[[#This Row],[Händler]]&amp;Tabelle2[[#This Row],[Kategorie]]&amp;Tabelle2[[#This Row],[Gruppe]]&amp;Tabelle2[[#This Row],[Name]]</f>
        <v>Markant Services International GmbHGlobusGemüse in EssigGemüse in Essig -370 ml GL.Puszta-Salat, 370ml Glas, 10er Tray</v>
      </c>
    </row>
    <row r="1628" spans="1:21">
      <c r="A1628" t="s">
        <v>36</v>
      </c>
      <c r="B1628" t="s">
        <v>40</v>
      </c>
      <c r="C1628" t="s">
        <v>14</v>
      </c>
      <c r="D1628" t="s">
        <v>199</v>
      </c>
      <c r="E1628" t="s">
        <v>208</v>
      </c>
      <c r="F1628">
        <v>16</v>
      </c>
      <c r="G1628" t="s">
        <v>74</v>
      </c>
      <c r="H1628">
        <v>1</v>
      </c>
      <c r="I1628">
        <v>0</v>
      </c>
      <c r="J1628">
        <v>0</v>
      </c>
      <c r="K1628">
        <v>0</v>
      </c>
      <c r="L1628">
        <v>62</v>
      </c>
      <c r="M1628">
        <v>62</v>
      </c>
      <c r="N1628">
        <v>1</v>
      </c>
      <c r="O1628">
        <v>0</v>
      </c>
      <c r="P1628">
        <v>0</v>
      </c>
      <c r="Q1628">
        <v>0</v>
      </c>
      <c r="R1628">
        <v>0</v>
      </c>
      <c r="U1628" t="str">
        <f>Tabelle2[[#This Row],[Kundenhierarchie 1]]&amp;Tabelle2[[#This Row],[Händler]]&amp;Tabelle2[[#This Row],[Kategorie]]&amp;Tabelle2[[#This Row],[Gruppe]]&amp;Tabelle2[[#This Row],[Name]]</f>
        <v>Markant Services International GmbHGlobusGemüse in EssigGemüse in Essig -370 ml GL.Rote Bete Sch.leicht, 370ml Gl.10er Tray</v>
      </c>
    </row>
    <row r="1629" spans="1:21">
      <c r="A1629" t="s">
        <v>36</v>
      </c>
      <c r="B1629" t="s">
        <v>40</v>
      </c>
      <c r="C1629" t="s">
        <v>14</v>
      </c>
      <c r="D1629" t="s">
        <v>199</v>
      </c>
      <c r="E1629" t="s">
        <v>209</v>
      </c>
      <c r="F1629">
        <v>1</v>
      </c>
      <c r="G1629" t="s">
        <v>51</v>
      </c>
      <c r="H1629">
        <v>1</v>
      </c>
      <c r="I1629">
        <v>0</v>
      </c>
      <c r="J1629">
        <v>0</v>
      </c>
      <c r="K1629">
        <v>0</v>
      </c>
      <c r="L1629">
        <v>62</v>
      </c>
      <c r="M1629">
        <v>62</v>
      </c>
      <c r="N1629">
        <v>1</v>
      </c>
      <c r="O1629">
        <v>0</v>
      </c>
      <c r="P1629">
        <v>0</v>
      </c>
      <c r="Q1629">
        <v>0</v>
      </c>
      <c r="R1629">
        <v>0</v>
      </c>
      <c r="U1629" t="str">
        <f>Tabelle2[[#This Row],[Kundenhierarchie 1]]&amp;Tabelle2[[#This Row],[Händler]]&amp;Tabelle2[[#This Row],[Kategorie]]&amp;Tabelle2[[#This Row],[Gruppe]]&amp;Tabelle2[[#This Row],[Name]]</f>
        <v>Markant Services International GmbHGlobusGemüse in EssigGemüse in Essig -370 ml GL.Rote Bete Scheiben, 370ml Glas,10er Tray</v>
      </c>
    </row>
    <row r="1630" spans="1:21">
      <c r="A1630" t="s">
        <v>36</v>
      </c>
      <c r="B1630" t="s">
        <v>40</v>
      </c>
      <c r="C1630" t="s">
        <v>14</v>
      </c>
      <c r="D1630" t="s">
        <v>199</v>
      </c>
      <c r="E1630" t="s">
        <v>210</v>
      </c>
      <c r="F1630">
        <v>8</v>
      </c>
      <c r="G1630" t="s">
        <v>63</v>
      </c>
      <c r="H1630">
        <v>1</v>
      </c>
      <c r="I1630">
        <v>0</v>
      </c>
      <c r="J1630">
        <v>0</v>
      </c>
      <c r="K1630">
        <v>0</v>
      </c>
      <c r="L1630">
        <v>62</v>
      </c>
      <c r="M1630">
        <v>62</v>
      </c>
      <c r="N1630">
        <v>1</v>
      </c>
      <c r="O1630">
        <v>0</v>
      </c>
      <c r="P1630">
        <v>0</v>
      </c>
      <c r="Q1630">
        <v>0</v>
      </c>
      <c r="R1630">
        <v>0</v>
      </c>
      <c r="U1630" t="str">
        <f>Tabelle2[[#This Row],[Kundenhierarchie 1]]&amp;Tabelle2[[#This Row],[Händler]]&amp;Tabelle2[[#This Row],[Kategorie]]&amp;Tabelle2[[#This Row],[Gruppe]]&amp;Tabelle2[[#This Row],[Name]]</f>
        <v>Markant Services International GmbHGlobusGemüse in EssigGemüse in Essig -370 ml GL.Rote Bete Würfel, 370 ml Glas,10er Tray</v>
      </c>
    </row>
    <row r="1631" spans="1:21">
      <c r="A1631" t="s">
        <v>36</v>
      </c>
      <c r="B1631" t="s">
        <v>40</v>
      </c>
      <c r="C1631" t="s">
        <v>14</v>
      </c>
      <c r="D1631" t="s">
        <v>199</v>
      </c>
      <c r="E1631" t="s">
        <v>211</v>
      </c>
      <c r="F1631">
        <v>7</v>
      </c>
      <c r="G1631" t="s">
        <v>63</v>
      </c>
      <c r="H1631">
        <v>1</v>
      </c>
      <c r="I1631">
        <v>0</v>
      </c>
      <c r="J1631">
        <v>0</v>
      </c>
      <c r="K1631">
        <v>0</v>
      </c>
      <c r="L1631">
        <v>62</v>
      </c>
      <c r="M1631">
        <v>62</v>
      </c>
      <c r="N1631">
        <v>1</v>
      </c>
      <c r="O1631">
        <v>0</v>
      </c>
      <c r="P1631">
        <v>0</v>
      </c>
      <c r="Q1631">
        <v>0</v>
      </c>
      <c r="R1631">
        <v>0</v>
      </c>
      <c r="U1631" t="str">
        <f>Tabelle2[[#This Row],[Kundenhierarchie 1]]&amp;Tabelle2[[#This Row],[Händler]]&amp;Tabelle2[[#This Row],[Kategorie]]&amp;Tabelle2[[#This Row],[Gruppe]]&amp;Tabelle2[[#This Row],[Name]]</f>
        <v>Markant Services International GmbHGlobusGemüse in EssigGemüse in Essig -370 ml GL.Sellerie Streifen, 370ml Glas, 10er Tray</v>
      </c>
    </row>
    <row r="1632" spans="1:21">
      <c r="A1632" t="s">
        <v>36</v>
      </c>
      <c r="B1632" t="s">
        <v>40</v>
      </c>
      <c r="C1632" t="s">
        <v>14</v>
      </c>
      <c r="D1632" t="s">
        <v>199</v>
      </c>
      <c r="E1632" t="s">
        <v>212</v>
      </c>
      <c r="F1632">
        <v>10</v>
      </c>
      <c r="G1632" t="s">
        <v>74</v>
      </c>
      <c r="H1632">
        <v>1</v>
      </c>
      <c r="I1632">
        <v>0</v>
      </c>
      <c r="J1632">
        <v>0</v>
      </c>
      <c r="K1632">
        <v>0</v>
      </c>
      <c r="L1632">
        <v>62</v>
      </c>
      <c r="M1632">
        <v>62</v>
      </c>
      <c r="N1632">
        <v>1</v>
      </c>
      <c r="O1632">
        <v>0</v>
      </c>
      <c r="P1632">
        <v>0</v>
      </c>
      <c r="Q1632">
        <v>0</v>
      </c>
      <c r="R1632">
        <v>0</v>
      </c>
      <c r="U1632" t="str">
        <f>Tabelle2[[#This Row],[Kundenhierarchie 1]]&amp;Tabelle2[[#This Row],[Händler]]&amp;Tabelle2[[#This Row],[Kategorie]]&amp;Tabelle2[[#This Row],[Gruppe]]&amp;Tabelle2[[#This Row],[Name]]</f>
        <v>Markant Services International GmbHGlobusGemüse in EssigGemüse in Essig -370 ml GL.Silberzwiebeln, 212ml Glas, 10er Tray</v>
      </c>
    </row>
    <row r="1633" spans="1:21">
      <c r="A1633" t="s">
        <v>36</v>
      </c>
      <c r="B1633" t="s">
        <v>40</v>
      </c>
      <c r="C1633" t="s">
        <v>14</v>
      </c>
      <c r="D1633" t="s">
        <v>199</v>
      </c>
      <c r="E1633" t="s">
        <v>213</v>
      </c>
      <c r="F1633">
        <v>14</v>
      </c>
      <c r="G1633" t="s">
        <v>63</v>
      </c>
      <c r="H1633">
        <v>0.74193548387096775</v>
      </c>
      <c r="I1633">
        <v>0</v>
      </c>
      <c r="J1633">
        <v>0</v>
      </c>
      <c r="K1633">
        <v>0</v>
      </c>
      <c r="L1633">
        <v>46</v>
      </c>
      <c r="M1633">
        <v>62</v>
      </c>
      <c r="N1633">
        <v>1</v>
      </c>
      <c r="O1633">
        <v>0</v>
      </c>
      <c r="P1633">
        <v>0</v>
      </c>
      <c r="Q1633">
        <v>0</v>
      </c>
      <c r="R1633">
        <v>0</v>
      </c>
      <c r="U1633" t="str">
        <f>Tabelle2[[#This Row],[Kundenhierarchie 1]]&amp;Tabelle2[[#This Row],[Händler]]&amp;Tabelle2[[#This Row],[Kategorie]]&amp;Tabelle2[[#This Row],[Gruppe]]&amp;Tabelle2[[#This Row],[Name]]</f>
        <v>Markant Services International GmbHGlobusGemüse in EssigGemüse in Essig -370 ml GL.Silberzwiebeln, 370ml Glas, 10er Tray</v>
      </c>
    </row>
    <row r="1634" spans="1:21">
      <c r="A1634" t="s">
        <v>36</v>
      </c>
      <c r="B1634" t="s">
        <v>40</v>
      </c>
      <c r="C1634" t="s">
        <v>14</v>
      </c>
      <c r="D1634" t="s">
        <v>215</v>
      </c>
      <c r="E1634" t="s">
        <v>214</v>
      </c>
      <c r="F1634">
        <v>99</v>
      </c>
      <c r="G1634" t="s">
        <v>74</v>
      </c>
      <c r="H1634">
        <v>0</v>
      </c>
      <c r="I1634">
        <v>0</v>
      </c>
      <c r="J1634">
        <v>0</v>
      </c>
      <c r="K1634">
        <v>0</v>
      </c>
      <c r="L1634">
        <v>0</v>
      </c>
      <c r="M1634">
        <v>62</v>
      </c>
      <c r="N1634">
        <v>1</v>
      </c>
      <c r="O1634">
        <v>0</v>
      </c>
      <c r="P1634">
        <v>0</v>
      </c>
      <c r="Q1634">
        <v>0</v>
      </c>
      <c r="R1634">
        <v>0</v>
      </c>
      <c r="U1634" t="str">
        <f>Tabelle2[[#This Row],[Kundenhierarchie 1]]&amp;Tabelle2[[#This Row],[Händler]]&amp;Tabelle2[[#This Row],[Kategorie]]&amp;Tabelle2[[#This Row],[Gruppe]]&amp;Tabelle2[[#This Row],[Name]]</f>
        <v>Markant Services International GmbHGlobusGemüse in EssigGemüse in Essig 580 ml Gl.Rote Bete Schlemmert., 580ml Glas 8er</v>
      </c>
    </row>
    <row r="1635" spans="1:21">
      <c r="A1635" t="s">
        <v>36</v>
      </c>
      <c r="B1635" t="s">
        <v>40</v>
      </c>
      <c r="C1635" t="s">
        <v>14</v>
      </c>
      <c r="D1635" t="s">
        <v>215</v>
      </c>
      <c r="E1635" t="s">
        <v>216</v>
      </c>
      <c r="F1635">
        <v>99</v>
      </c>
      <c r="G1635" t="s">
        <v>74</v>
      </c>
      <c r="H1635">
        <v>0</v>
      </c>
      <c r="I1635">
        <v>0</v>
      </c>
      <c r="J1635">
        <v>0</v>
      </c>
      <c r="K1635">
        <v>0</v>
      </c>
      <c r="L1635">
        <v>0</v>
      </c>
      <c r="M1635">
        <v>62</v>
      </c>
      <c r="N1635">
        <v>1</v>
      </c>
      <c r="O1635">
        <v>0</v>
      </c>
      <c r="P1635">
        <v>0</v>
      </c>
      <c r="Q1635">
        <v>0</v>
      </c>
      <c r="R1635">
        <v>0</v>
      </c>
      <c r="U1635" t="str">
        <f>Tabelle2[[#This Row],[Kundenhierarchie 1]]&amp;Tabelle2[[#This Row],[Händler]]&amp;Tabelle2[[#This Row],[Kategorie]]&amp;Tabelle2[[#This Row],[Gruppe]]&amp;Tabelle2[[#This Row],[Name]]</f>
        <v>Markant Services International GmbHGlobusGemüse in EssigGemüse in Essig 580 ml Gl.Schlemmertöpfchen Zwiebeln, 580ml 8er</v>
      </c>
    </row>
    <row r="1636" spans="1:21">
      <c r="A1636" t="s">
        <v>36</v>
      </c>
      <c r="B1636" t="s">
        <v>40</v>
      </c>
      <c r="C1636" t="s">
        <v>14</v>
      </c>
      <c r="D1636" t="s">
        <v>218</v>
      </c>
      <c r="E1636" t="s">
        <v>217</v>
      </c>
      <c r="F1636">
        <v>99</v>
      </c>
      <c r="G1636" t="s">
        <v>74</v>
      </c>
      <c r="H1636">
        <v>0</v>
      </c>
      <c r="I1636">
        <v>0</v>
      </c>
      <c r="J1636">
        <v>0</v>
      </c>
      <c r="K1636">
        <v>0</v>
      </c>
      <c r="L1636">
        <v>0</v>
      </c>
      <c r="M1636">
        <v>62</v>
      </c>
      <c r="N1636">
        <v>1</v>
      </c>
      <c r="O1636">
        <v>0</v>
      </c>
      <c r="P1636">
        <v>0</v>
      </c>
      <c r="Q1636">
        <v>0</v>
      </c>
      <c r="R1636">
        <v>0</v>
      </c>
      <c r="U1636" t="str">
        <f>Tabelle2[[#This Row],[Kundenhierarchie 1]]&amp;Tabelle2[[#This Row],[Händler]]&amp;Tabelle2[[#This Row],[Kategorie]]&amp;Tabelle2[[#This Row],[Gruppe]]&amp;Tabelle2[[#This Row],[Name]]</f>
        <v>Markant Services International GmbHGlobusGemüse in EssigGemüse in Essig 720 ml Gl.Kürbis, 720ml Glas, 8er Tray</v>
      </c>
    </row>
    <row r="1637" spans="1:21">
      <c r="A1637" t="s">
        <v>36</v>
      </c>
      <c r="B1637" t="s">
        <v>40</v>
      </c>
      <c r="C1637" t="s">
        <v>14</v>
      </c>
      <c r="D1637" t="s">
        <v>218</v>
      </c>
      <c r="E1637" t="s">
        <v>219</v>
      </c>
      <c r="F1637">
        <v>3</v>
      </c>
      <c r="G1637" t="s">
        <v>63</v>
      </c>
      <c r="H1637">
        <v>1</v>
      </c>
      <c r="I1637">
        <v>0</v>
      </c>
      <c r="J1637">
        <v>0</v>
      </c>
      <c r="K1637">
        <v>0</v>
      </c>
      <c r="L1637">
        <v>62</v>
      </c>
      <c r="M1637">
        <v>62</v>
      </c>
      <c r="N1637">
        <v>1</v>
      </c>
      <c r="O1637">
        <v>0</v>
      </c>
      <c r="P1637">
        <v>0</v>
      </c>
      <c r="Q1637">
        <v>0</v>
      </c>
      <c r="R1637">
        <v>0</v>
      </c>
      <c r="U1637" t="str">
        <f>Tabelle2[[#This Row],[Kundenhierarchie 1]]&amp;Tabelle2[[#This Row],[Händler]]&amp;Tabelle2[[#This Row],[Kategorie]]&amp;Tabelle2[[#This Row],[Gruppe]]&amp;Tabelle2[[#This Row],[Name]]</f>
        <v>Markant Services International GmbHGlobusGemüse in EssigGemüse in Essig 720 ml Gl.Rote Bete Scheiben, 720ml Glas, 8er Tray</v>
      </c>
    </row>
    <row r="1638" spans="1:21">
      <c r="A1638" t="s">
        <v>36</v>
      </c>
      <c r="B1638" t="s">
        <v>40</v>
      </c>
      <c r="C1638" t="s">
        <v>14</v>
      </c>
      <c r="D1638" t="s">
        <v>221</v>
      </c>
      <c r="E1638" t="s">
        <v>220</v>
      </c>
      <c r="F1638">
        <v>99</v>
      </c>
      <c r="G1638" t="s">
        <v>74</v>
      </c>
      <c r="H1638">
        <v>0</v>
      </c>
      <c r="I1638">
        <v>0</v>
      </c>
      <c r="J1638">
        <v>0</v>
      </c>
      <c r="K1638">
        <v>0</v>
      </c>
      <c r="L1638">
        <v>0</v>
      </c>
      <c r="M1638">
        <v>62</v>
      </c>
      <c r="N1638">
        <v>1</v>
      </c>
      <c r="O1638">
        <v>0</v>
      </c>
      <c r="P1638">
        <v>0</v>
      </c>
      <c r="Q1638">
        <v>0</v>
      </c>
      <c r="R1638">
        <v>0</v>
      </c>
      <c r="U1638" t="str">
        <f>Tabelle2[[#This Row],[Kundenhierarchie 1]]&amp;Tabelle2[[#This Row],[Händler]]&amp;Tabelle2[[#This Row],[Kategorie]]&amp;Tabelle2[[#This Row],[Gruppe]]&amp;Tabelle2[[#This Row],[Name]]</f>
        <v>Markant Services International GmbHGlobusGemüse in EssigJunges Gemüse -370ml GL.Feurige Chilis, 370ml Gl, 10er Tray</v>
      </c>
    </row>
    <row r="1639" spans="1:21">
      <c r="A1639" t="s">
        <v>36</v>
      </c>
      <c r="B1639" t="s">
        <v>40</v>
      </c>
      <c r="C1639" t="s">
        <v>14</v>
      </c>
      <c r="D1639" t="s">
        <v>221</v>
      </c>
      <c r="E1639" t="s">
        <v>222</v>
      </c>
      <c r="F1639">
        <v>9</v>
      </c>
      <c r="G1639" t="s">
        <v>63</v>
      </c>
      <c r="H1639">
        <v>1</v>
      </c>
      <c r="I1639">
        <v>0</v>
      </c>
      <c r="J1639">
        <v>0</v>
      </c>
      <c r="K1639">
        <v>0</v>
      </c>
      <c r="L1639">
        <v>62</v>
      </c>
      <c r="M1639">
        <v>62</v>
      </c>
      <c r="N1639">
        <v>1</v>
      </c>
      <c r="O1639">
        <v>0</v>
      </c>
      <c r="P1639">
        <v>0</v>
      </c>
      <c r="Q1639">
        <v>0</v>
      </c>
      <c r="R1639">
        <v>0</v>
      </c>
      <c r="U1639" t="str">
        <f>Tabelle2[[#This Row],[Kundenhierarchie 1]]&amp;Tabelle2[[#This Row],[Händler]]&amp;Tabelle2[[#This Row],[Kategorie]]&amp;Tabelle2[[#This Row],[Gruppe]]&amp;Tabelle2[[#This Row],[Name]]</f>
        <v>Markant Services International GmbHGlobusGemüse in EssigJunges Gemüse -370ml GL.Gerösteter Paprika, 370ml Gl, 10er Tray</v>
      </c>
    </row>
    <row r="1640" spans="1:21">
      <c r="A1640" t="s">
        <v>36</v>
      </c>
      <c r="B1640" t="s">
        <v>40</v>
      </c>
      <c r="C1640" t="s">
        <v>14</v>
      </c>
      <c r="D1640" t="s">
        <v>221</v>
      </c>
      <c r="E1640" t="s">
        <v>223</v>
      </c>
      <c r="F1640">
        <v>6</v>
      </c>
      <c r="G1640" t="s">
        <v>63</v>
      </c>
      <c r="H1640">
        <v>1</v>
      </c>
      <c r="I1640">
        <v>0</v>
      </c>
      <c r="J1640">
        <v>0</v>
      </c>
      <c r="K1640">
        <v>0</v>
      </c>
      <c r="L1640">
        <v>62</v>
      </c>
      <c r="M1640">
        <v>62</v>
      </c>
      <c r="N1640">
        <v>1</v>
      </c>
      <c r="O1640">
        <v>0</v>
      </c>
      <c r="P1640">
        <v>0</v>
      </c>
      <c r="Q1640">
        <v>0</v>
      </c>
      <c r="R1640">
        <v>0</v>
      </c>
      <c r="U1640" t="str">
        <f>Tabelle2[[#This Row],[Kundenhierarchie 1]]&amp;Tabelle2[[#This Row],[Händler]]&amp;Tabelle2[[#This Row],[Kategorie]]&amp;Tabelle2[[#This Row],[Gruppe]]&amp;Tabelle2[[#This Row],[Name]]</f>
        <v>Markant Services International GmbHGlobusGemüse in EssigJunges Gemüse -370ml GL.Getrocknete Tomaten, 370ml Gl, 10er Tray</v>
      </c>
    </row>
    <row r="1641" spans="1:21">
      <c r="A1641" t="s">
        <v>36</v>
      </c>
      <c r="B1641" t="s">
        <v>40</v>
      </c>
      <c r="C1641" t="s">
        <v>14</v>
      </c>
      <c r="D1641" t="s">
        <v>221</v>
      </c>
      <c r="E1641" t="s">
        <v>224</v>
      </c>
      <c r="F1641">
        <v>99</v>
      </c>
      <c r="G1641" t="s">
        <v>74</v>
      </c>
      <c r="H1641">
        <v>0</v>
      </c>
      <c r="I1641">
        <v>0</v>
      </c>
      <c r="J1641">
        <v>0</v>
      </c>
      <c r="K1641">
        <v>0</v>
      </c>
      <c r="L1641">
        <v>0</v>
      </c>
      <c r="M1641">
        <v>62</v>
      </c>
      <c r="N1641">
        <v>1</v>
      </c>
      <c r="O1641">
        <v>0</v>
      </c>
      <c r="P1641">
        <v>0</v>
      </c>
      <c r="Q1641">
        <v>0</v>
      </c>
      <c r="R1641">
        <v>0</v>
      </c>
      <c r="U1641" t="str">
        <f>Tabelle2[[#This Row],[Kundenhierarchie 1]]&amp;Tabelle2[[#This Row],[Händler]]&amp;Tabelle2[[#This Row],[Kategorie]]&amp;Tabelle2[[#This Row],[Gruppe]]&amp;Tabelle2[[#This Row],[Name]]</f>
        <v>Markant Services International GmbHGlobusGemüse in EssigJunges Gemüse -370ml GL.Grüne Oliven, 370ml Gl, 10er Tray</v>
      </c>
    </row>
    <row r="1642" spans="1:21">
      <c r="A1642" t="s">
        <v>36</v>
      </c>
      <c r="B1642" t="s">
        <v>40</v>
      </c>
      <c r="C1642" t="s">
        <v>14</v>
      </c>
      <c r="D1642" t="s">
        <v>221</v>
      </c>
      <c r="E1642" t="s">
        <v>225</v>
      </c>
      <c r="F1642">
        <v>2</v>
      </c>
      <c r="G1642" t="s">
        <v>51</v>
      </c>
      <c r="H1642">
        <v>1</v>
      </c>
      <c r="I1642">
        <v>0</v>
      </c>
      <c r="J1642">
        <v>0</v>
      </c>
      <c r="K1642">
        <v>0</v>
      </c>
      <c r="L1642">
        <v>62</v>
      </c>
      <c r="M1642">
        <v>62</v>
      </c>
      <c r="N1642">
        <v>1</v>
      </c>
      <c r="O1642">
        <v>0</v>
      </c>
      <c r="P1642">
        <v>0</v>
      </c>
      <c r="Q1642">
        <v>0</v>
      </c>
      <c r="R1642">
        <v>0</v>
      </c>
      <c r="U1642" t="str">
        <f>Tabelle2[[#This Row],[Kundenhierarchie 1]]&amp;Tabelle2[[#This Row],[Händler]]&amp;Tabelle2[[#This Row],[Kategorie]]&amp;Tabelle2[[#This Row],[Gruppe]]&amp;Tabelle2[[#This Row],[Name]]</f>
        <v>Markant Services International GmbHGlobusGemüse in EssigJunges Gemüse -370ml GL.Jalapeno, 370ml Glas, 10er Tray</v>
      </c>
    </row>
    <row r="1643" spans="1:21">
      <c r="A1643" t="s">
        <v>36</v>
      </c>
      <c r="B1643" t="s">
        <v>40</v>
      </c>
      <c r="C1643" t="s">
        <v>7</v>
      </c>
      <c r="D1643" t="s">
        <v>228</v>
      </c>
      <c r="E1643" t="s">
        <v>226</v>
      </c>
      <c r="F1643">
        <v>18</v>
      </c>
      <c r="G1643" t="s">
        <v>63</v>
      </c>
      <c r="H1643">
        <v>0</v>
      </c>
      <c r="I1643">
        <v>0.30434782608695654</v>
      </c>
      <c r="J1643">
        <v>0</v>
      </c>
      <c r="K1643">
        <v>0</v>
      </c>
      <c r="L1643">
        <v>0</v>
      </c>
      <c r="M1643">
        <v>62</v>
      </c>
      <c r="N1643">
        <v>23</v>
      </c>
      <c r="O1643">
        <v>7</v>
      </c>
      <c r="P1643">
        <v>0</v>
      </c>
      <c r="Q1643">
        <v>0</v>
      </c>
      <c r="R1643">
        <v>0</v>
      </c>
      <c r="U1643" t="str">
        <f>Tabelle2[[#This Row],[Kundenhierarchie 1]]&amp;Tabelle2[[#This Row],[Händler]]&amp;Tabelle2[[#This Row],[Kategorie]]&amp;Tabelle2[[#This Row],[Gruppe]]&amp;Tabelle2[[#This Row],[Name]]</f>
        <v>Markant Services International GmbHGlobusGurkenGurken 212 / 370ml GlasBurger Gurken, 370ml Gl. 10er Tray</v>
      </c>
    </row>
    <row r="1644" spans="1:21">
      <c r="A1644" t="s">
        <v>36</v>
      </c>
      <c r="B1644" t="s">
        <v>40</v>
      </c>
      <c r="C1644" t="s">
        <v>7</v>
      </c>
      <c r="D1644" t="s">
        <v>228</v>
      </c>
      <c r="E1644" t="s">
        <v>227</v>
      </c>
      <c r="F1644">
        <v>31</v>
      </c>
      <c r="G1644" t="s">
        <v>74</v>
      </c>
      <c r="H1644">
        <v>0.30645161290322581</v>
      </c>
      <c r="I1644">
        <v>0.57894736842105265</v>
      </c>
      <c r="J1644">
        <v>0</v>
      </c>
      <c r="K1644">
        <v>0</v>
      </c>
      <c r="L1644">
        <v>19</v>
      </c>
      <c r="M1644">
        <v>62</v>
      </c>
      <c r="N1644">
        <v>19</v>
      </c>
      <c r="O1644">
        <v>11</v>
      </c>
      <c r="P1644">
        <v>0</v>
      </c>
      <c r="Q1644">
        <v>0</v>
      </c>
      <c r="R1644">
        <v>0</v>
      </c>
      <c r="U1644" t="str">
        <f>Tabelle2[[#This Row],[Kundenhierarchie 1]]&amp;Tabelle2[[#This Row],[Händler]]&amp;Tabelle2[[#This Row],[Kategorie]]&amp;Tabelle2[[#This Row],[Gruppe]]&amp;Tabelle2[[#This Row],[Name]]</f>
        <v>Markant Services International GmbHGlobusGurkenGurken 212 / 370ml GlasCornichons Chili &amp; Pfeffer, 370ml, 10er</v>
      </c>
    </row>
    <row r="1645" spans="1:21">
      <c r="A1645" t="s">
        <v>36</v>
      </c>
      <c r="B1645" t="s">
        <v>40</v>
      </c>
      <c r="C1645" t="s">
        <v>7</v>
      </c>
      <c r="D1645" t="s">
        <v>228</v>
      </c>
      <c r="E1645" t="s">
        <v>229</v>
      </c>
      <c r="F1645">
        <v>33</v>
      </c>
      <c r="G1645" t="s">
        <v>74</v>
      </c>
      <c r="H1645">
        <v>1</v>
      </c>
      <c r="I1645">
        <v>0.68852459016393441</v>
      </c>
      <c r="J1645">
        <v>0</v>
      </c>
      <c r="K1645">
        <v>0</v>
      </c>
      <c r="L1645">
        <v>62</v>
      </c>
      <c r="M1645">
        <v>62</v>
      </c>
      <c r="N1645">
        <v>61</v>
      </c>
      <c r="O1645">
        <v>42</v>
      </c>
      <c r="P1645">
        <v>0</v>
      </c>
      <c r="Q1645">
        <v>0</v>
      </c>
      <c r="R1645">
        <v>0</v>
      </c>
      <c r="U1645" t="str">
        <f>Tabelle2[[#This Row],[Kundenhierarchie 1]]&amp;Tabelle2[[#This Row],[Händler]]&amp;Tabelle2[[#This Row],[Kategorie]]&amp;Tabelle2[[#This Row],[Gruppe]]&amp;Tabelle2[[#This Row],[Name]]</f>
        <v>Markant Services International GmbHGlobusGurkenGurken 212 / 370ml GlasCornichons Chili, 212ml, 10er</v>
      </c>
    </row>
    <row r="1646" spans="1:21">
      <c r="A1646" t="s">
        <v>36</v>
      </c>
      <c r="B1646" t="s">
        <v>40</v>
      </c>
      <c r="C1646" t="s">
        <v>7</v>
      </c>
      <c r="D1646" t="s">
        <v>228</v>
      </c>
      <c r="E1646" t="s">
        <v>230</v>
      </c>
      <c r="F1646">
        <v>9</v>
      </c>
      <c r="G1646" t="s">
        <v>51</v>
      </c>
      <c r="H1646">
        <v>0.30645161290322581</v>
      </c>
      <c r="I1646">
        <v>0.94736842105263153</v>
      </c>
      <c r="J1646">
        <v>0</v>
      </c>
      <c r="K1646">
        <v>0</v>
      </c>
      <c r="L1646">
        <v>19</v>
      </c>
      <c r="M1646">
        <v>62</v>
      </c>
      <c r="N1646">
        <v>19</v>
      </c>
      <c r="O1646">
        <v>18</v>
      </c>
      <c r="P1646">
        <v>0</v>
      </c>
      <c r="Q1646">
        <v>0</v>
      </c>
      <c r="R1646">
        <v>0</v>
      </c>
      <c r="U1646" t="str">
        <f>Tabelle2[[#This Row],[Kundenhierarchie 1]]&amp;Tabelle2[[#This Row],[Händler]]&amp;Tabelle2[[#This Row],[Kategorie]]&amp;Tabelle2[[#This Row],[Gruppe]]&amp;Tabelle2[[#This Row],[Name]]</f>
        <v>Markant Services International GmbHGlobusGurkenGurken 212 / 370ml GlasCornichons Kräuter, 212ml, 10er</v>
      </c>
    </row>
    <row r="1647" spans="1:21">
      <c r="A1647" t="s">
        <v>36</v>
      </c>
      <c r="B1647" t="s">
        <v>40</v>
      </c>
      <c r="C1647" t="s">
        <v>7</v>
      </c>
      <c r="D1647" t="s">
        <v>228</v>
      </c>
      <c r="E1647" t="s">
        <v>231</v>
      </c>
      <c r="F1647">
        <v>3</v>
      </c>
      <c r="G1647" t="s">
        <v>51</v>
      </c>
      <c r="H1647">
        <v>0.30645161290322581</v>
      </c>
      <c r="I1647">
        <v>0.94736842105263153</v>
      </c>
      <c r="J1647">
        <v>0</v>
      </c>
      <c r="K1647">
        <v>0</v>
      </c>
      <c r="L1647">
        <v>19</v>
      </c>
      <c r="M1647">
        <v>62</v>
      </c>
      <c r="N1647">
        <v>19</v>
      </c>
      <c r="O1647">
        <v>18</v>
      </c>
      <c r="P1647">
        <v>0</v>
      </c>
      <c r="Q1647">
        <v>0</v>
      </c>
      <c r="R1647">
        <v>0</v>
      </c>
      <c r="U1647" t="str">
        <f>Tabelle2[[#This Row],[Kundenhierarchie 1]]&amp;Tabelle2[[#This Row],[Händler]]&amp;Tabelle2[[#This Row],[Kategorie]]&amp;Tabelle2[[#This Row],[Gruppe]]&amp;Tabelle2[[#This Row],[Name]]</f>
        <v>Markant Services International GmbHGlobusGurkenGurken 212 / 370ml GlasCornichons Kräuter, 370ml, 10er</v>
      </c>
    </row>
    <row r="1648" spans="1:21">
      <c r="A1648" t="s">
        <v>36</v>
      </c>
      <c r="B1648" t="s">
        <v>40</v>
      </c>
      <c r="C1648" t="s">
        <v>7</v>
      </c>
      <c r="D1648" t="s">
        <v>228</v>
      </c>
      <c r="E1648" t="s">
        <v>232</v>
      </c>
      <c r="F1648">
        <v>15</v>
      </c>
      <c r="G1648" t="s">
        <v>63</v>
      </c>
      <c r="H1648">
        <v>0.30645161290322581</v>
      </c>
      <c r="I1648">
        <v>0.57894736842105265</v>
      </c>
      <c r="J1648">
        <v>0</v>
      </c>
      <c r="K1648">
        <v>0</v>
      </c>
      <c r="L1648">
        <v>19</v>
      </c>
      <c r="M1648">
        <v>62</v>
      </c>
      <c r="N1648">
        <v>19</v>
      </c>
      <c r="O1648">
        <v>11</v>
      </c>
      <c r="P1648">
        <v>0</v>
      </c>
      <c r="Q1648">
        <v>0</v>
      </c>
      <c r="R1648">
        <v>0</v>
      </c>
      <c r="U1648" t="str">
        <f>Tabelle2[[#This Row],[Kundenhierarchie 1]]&amp;Tabelle2[[#This Row],[Händler]]&amp;Tabelle2[[#This Row],[Kategorie]]&amp;Tabelle2[[#This Row],[Gruppe]]&amp;Tabelle2[[#This Row],[Name]]</f>
        <v>Markant Services International GmbHGlobusGurkenGurken 212 / 370ml GlasCornichons Schal.&amp;Bärl., 370ml, 10er</v>
      </c>
    </row>
    <row r="1649" spans="1:21">
      <c r="A1649" t="s">
        <v>36</v>
      </c>
      <c r="B1649" t="s">
        <v>40</v>
      </c>
      <c r="C1649" t="s">
        <v>7</v>
      </c>
      <c r="D1649" t="s">
        <v>228</v>
      </c>
      <c r="E1649" t="s">
        <v>233</v>
      </c>
      <c r="F1649">
        <v>20</v>
      </c>
      <c r="G1649" t="s">
        <v>63</v>
      </c>
      <c r="H1649">
        <v>1</v>
      </c>
      <c r="I1649">
        <v>0.77049180327868849</v>
      </c>
      <c r="J1649">
        <v>0</v>
      </c>
      <c r="K1649">
        <v>0</v>
      </c>
      <c r="L1649">
        <v>62</v>
      </c>
      <c r="M1649">
        <v>62</v>
      </c>
      <c r="N1649">
        <v>61</v>
      </c>
      <c r="O1649">
        <v>47</v>
      </c>
      <c r="P1649">
        <v>0</v>
      </c>
      <c r="Q1649">
        <v>0</v>
      </c>
      <c r="R1649">
        <v>0</v>
      </c>
      <c r="U1649" t="str">
        <f>Tabelle2[[#This Row],[Kundenhierarchie 1]]&amp;Tabelle2[[#This Row],[Händler]]&amp;Tabelle2[[#This Row],[Kategorie]]&amp;Tabelle2[[#This Row],[Gruppe]]&amp;Tabelle2[[#This Row],[Name]]</f>
        <v>Markant Services International GmbHGlobusGurkenGurken 212 / 370ml GlasCornichons süß, 212ml, 10er</v>
      </c>
    </row>
    <row r="1650" spans="1:21">
      <c r="A1650" t="s">
        <v>36</v>
      </c>
      <c r="B1650" t="s">
        <v>40</v>
      </c>
      <c r="C1650" t="s">
        <v>7</v>
      </c>
      <c r="D1650" t="s">
        <v>228</v>
      </c>
      <c r="E1650" t="s">
        <v>234</v>
      </c>
      <c r="F1650">
        <v>22</v>
      </c>
      <c r="G1650" t="s">
        <v>63</v>
      </c>
      <c r="H1650">
        <v>0</v>
      </c>
      <c r="I1650">
        <v>0</v>
      </c>
      <c r="J1650">
        <v>0</v>
      </c>
      <c r="K1650">
        <v>0</v>
      </c>
      <c r="L1650">
        <v>0</v>
      </c>
      <c r="M1650">
        <v>62</v>
      </c>
      <c r="N1650">
        <v>1</v>
      </c>
      <c r="O1650">
        <v>0</v>
      </c>
      <c r="P1650">
        <v>0</v>
      </c>
      <c r="Q1650">
        <v>0</v>
      </c>
      <c r="R1650">
        <v>0</v>
      </c>
      <c r="U1650" t="str">
        <f>Tabelle2[[#This Row],[Kundenhierarchie 1]]&amp;Tabelle2[[#This Row],[Händler]]&amp;Tabelle2[[#This Row],[Kategorie]]&amp;Tabelle2[[#This Row],[Gruppe]]&amp;Tabelle2[[#This Row],[Name]]</f>
        <v>Markant Services International GmbHGlobusGurkenGurken 212 / 370ml GlasDänischer Gurkensalat, 370ml Gl,10er Tr.</v>
      </c>
    </row>
    <row r="1651" spans="1:21">
      <c r="A1651" t="s">
        <v>36</v>
      </c>
      <c r="B1651" t="s">
        <v>40</v>
      </c>
      <c r="C1651" t="s">
        <v>7</v>
      </c>
      <c r="D1651" t="s">
        <v>228</v>
      </c>
      <c r="E1651" t="s">
        <v>235</v>
      </c>
      <c r="F1651">
        <v>8</v>
      </c>
      <c r="G1651" t="s">
        <v>51</v>
      </c>
      <c r="H1651">
        <v>1</v>
      </c>
      <c r="I1651">
        <v>0.75409836065573765</v>
      </c>
      <c r="J1651">
        <v>0</v>
      </c>
      <c r="K1651">
        <v>0</v>
      </c>
      <c r="L1651">
        <v>62</v>
      </c>
      <c r="M1651">
        <v>62</v>
      </c>
      <c r="N1651">
        <v>61</v>
      </c>
      <c r="O1651">
        <v>46</v>
      </c>
      <c r="P1651">
        <v>0</v>
      </c>
      <c r="Q1651">
        <v>0</v>
      </c>
      <c r="R1651">
        <v>0</v>
      </c>
      <c r="U1651" t="str">
        <f>Tabelle2[[#This Row],[Kundenhierarchie 1]]&amp;Tabelle2[[#This Row],[Händler]]&amp;Tabelle2[[#This Row],[Kategorie]]&amp;Tabelle2[[#This Row],[Gruppe]]&amp;Tabelle2[[#This Row],[Name]]</f>
        <v>Markant Services International GmbHGlobusGurkenGurken 212 / 370ml GlasGewürzgurken, 370ml, 10er</v>
      </c>
    </row>
    <row r="1652" spans="1:21">
      <c r="A1652" t="s">
        <v>36</v>
      </c>
      <c r="B1652" t="s">
        <v>40</v>
      </c>
      <c r="C1652" t="s">
        <v>7</v>
      </c>
      <c r="D1652" t="s">
        <v>228</v>
      </c>
      <c r="E1652" t="s">
        <v>236</v>
      </c>
      <c r="F1652">
        <v>19</v>
      </c>
      <c r="G1652" t="s">
        <v>63</v>
      </c>
      <c r="H1652">
        <v>1</v>
      </c>
      <c r="I1652">
        <v>0.50819672131147542</v>
      </c>
      <c r="J1652">
        <v>0</v>
      </c>
      <c r="K1652">
        <v>0</v>
      </c>
      <c r="L1652">
        <v>62</v>
      </c>
      <c r="M1652">
        <v>62</v>
      </c>
      <c r="N1652">
        <v>61</v>
      </c>
      <c r="O1652">
        <v>31</v>
      </c>
      <c r="P1652">
        <v>0</v>
      </c>
      <c r="Q1652">
        <v>0</v>
      </c>
      <c r="R1652">
        <v>0</v>
      </c>
      <c r="U1652" t="str">
        <f>Tabelle2[[#This Row],[Kundenhierarchie 1]]&amp;Tabelle2[[#This Row],[Händler]]&amp;Tabelle2[[#This Row],[Kategorie]]&amp;Tabelle2[[#This Row],[Gruppe]]&amp;Tabelle2[[#This Row],[Name]]</f>
        <v>Markant Services International GmbHGlobusGurkenGurken 212 / 370ml GlasHoniggurken, 370ml Glas 10er Tray</v>
      </c>
    </row>
    <row r="1653" spans="1:21">
      <c r="A1653" t="s">
        <v>36</v>
      </c>
      <c r="B1653" t="s">
        <v>40</v>
      </c>
      <c r="C1653" t="s">
        <v>7</v>
      </c>
      <c r="D1653" t="s">
        <v>228</v>
      </c>
      <c r="E1653" t="s">
        <v>237</v>
      </c>
      <c r="F1653">
        <v>12</v>
      </c>
      <c r="G1653" t="s">
        <v>51</v>
      </c>
      <c r="H1653">
        <v>1</v>
      </c>
      <c r="I1653">
        <v>0.93442622950819676</v>
      </c>
      <c r="J1653">
        <v>0</v>
      </c>
      <c r="K1653">
        <v>0</v>
      </c>
      <c r="L1653">
        <v>62</v>
      </c>
      <c r="M1653">
        <v>62</v>
      </c>
      <c r="N1653">
        <v>61</v>
      </c>
      <c r="O1653">
        <v>57</v>
      </c>
      <c r="P1653">
        <v>0</v>
      </c>
      <c r="Q1653">
        <v>0</v>
      </c>
      <c r="R1653">
        <v>0</v>
      </c>
      <c r="U1653" t="str">
        <f>Tabelle2[[#This Row],[Kundenhierarchie 1]]&amp;Tabelle2[[#This Row],[Händler]]&amp;Tabelle2[[#This Row],[Kategorie]]&amp;Tabelle2[[#This Row],[Gruppe]]&amp;Tabelle2[[#This Row],[Name]]</f>
        <v>Markant Services International GmbHGlobusGurkenGurken 212 / 370ml GlasKühne Sandwich Gurken, 370ml, Gl., 10er</v>
      </c>
    </row>
    <row r="1654" spans="1:21">
      <c r="A1654" t="s">
        <v>36</v>
      </c>
      <c r="B1654" t="s">
        <v>40</v>
      </c>
      <c r="C1654" t="s">
        <v>7</v>
      </c>
      <c r="D1654" t="s">
        <v>228</v>
      </c>
      <c r="E1654" t="s">
        <v>239</v>
      </c>
      <c r="F1654">
        <v>29</v>
      </c>
      <c r="G1654" t="s">
        <v>74</v>
      </c>
      <c r="H1654">
        <v>0</v>
      </c>
      <c r="I1654">
        <v>0.30434782608695654</v>
      </c>
      <c r="J1654">
        <v>0</v>
      </c>
      <c r="K1654">
        <v>0</v>
      </c>
      <c r="L1654">
        <v>0</v>
      </c>
      <c r="M1654">
        <v>62</v>
      </c>
      <c r="N1654">
        <v>23</v>
      </c>
      <c r="O1654">
        <v>7</v>
      </c>
      <c r="P1654">
        <v>0</v>
      </c>
      <c r="Q1654">
        <v>0</v>
      </c>
      <c r="R1654">
        <v>0</v>
      </c>
      <c r="U1654" t="str">
        <f>Tabelle2[[#This Row],[Kundenhierarchie 1]]&amp;Tabelle2[[#This Row],[Händler]]&amp;Tabelle2[[#This Row],[Kategorie]]&amp;Tabelle2[[#This Row],[Gruppe]]&amp;Tabelle2[[#This Row],[Name]]</f>
        <v>Markant Services International GmbHGlobusGurkenGurken 212 / 370ml GlasSalat Gurken, 370ml Gl. 10er Tray</v>
      </c>
    </row>
    <row r="1655" spans="1:21">
      <c r="A1655" t="s">
        <v>36</v>
      </c>
      <c r="B1655" t="s">
        <v>40</v>
      </c>
      <c r="C1655" t="s">
        <v>7</v>
      </c>
      <c r="D1655" t="s">
        <v>228</v>
      </c>
      <c r="E1655" t="s">
        <v>240</v>
      </c>
      <c r="F1655">
        <v>30</v>
      </c>
      <c r="G1655" t="s">
        <v>74</v>
      </c>
      <c r="H1655">
        <v>0</v>
      </c>
      <c r="I1655">
        <v>0</v>
      </c>
      <c r="J1655">
        <v>0</v>
      </c>
      <c r="K1655">
        <v>0</v>
      </c>
      <c r="L1655">
        <v>0</v>
      </c>
      <c r="M1655">
        <v>62</v>
      </c>
      <c r="N1655">
        <v>1</v>
      </c>
      <c r="O1655">
        <v>0</v>
      </c>
      <c r="P1655">
        <v>0</v>
      </c>
      <c r="Q1655">
        <v>0</v>
      </c>
      <c r="R1655">
        <v>0</v>
      </c>
      <c r="U1655" t="str">
        <f>Tabelle2[[#This Row],[Kundenhierarchie 1]]&amp;Tabelle2[[#This Row],[Händler]]&amp;Tabelle2[[#This Row],[Kategorie]]&amp;Tabelle2[[#This Row],[Gruppe]]&amp;Tabelle2[[#This Row],[Name]]</f>
        <v>Markant Services International GmbHGlobusGurkenGurken 212 / 370ml GlasSchles. Gurkenhappen, 370ml Gl. 10er Tr.</v>
      </c>
    </row>
    <row r="1656" spans="1:21">
      <c r="A1656" t="s">
        <v>36</v>
      </c>
      <c r="B1656" t="s">
        <v>40</v>
      </c>
      <c r="C1656" t="s">
        <v>7</v>
      </c>
      <c r="D1656" t="s">
        <v>228</v>
      </c>
      <c r="E1656" t="s">
        <v>241</v>
      </c>
      <c r="F1656">
        <v>24</v>
      </c>
      <c r="G1656" t="s">
        <v>74</v>
      </c>
      <c r="H1656">
        <v>1</v>
      </c>
      <c r="I1656">
        <v>0.86885245901639341</v>
      </c>
      <c r="J1656">
        <v>0</v>
      </c>
      <c r="K1656">
        <v>0</v>
      </c>
      <c r="L1656">
        <v>62</v>
      </c>
      <c r="M1656">
        <v>62</v>
      </c>
      <c r="N1656">
        <v>61</v>
      </c>
      <c r="O1656">
        <v>53</v>
      </c>
      <c r="P1656">
        <v>0</v>
      </c>
      <c r="Q1656">
        <v>0</v>
      </c>
      <c r="R1656">
        <v>0</v>
      </c>
      <c r="U1656" t="str">
        <f>Tabelle2[[#This Row],[Kundenhierarchie 1]]&amp;Tabelle2[[#This Row],[Händler]]&amp;Tabelle2[[#This Row],[Kategorie]]&amp;Tabelle2[[#This Row],[Gruppe]]&amp;Tabelle2[[#This Row],[Name]]</f>
        <v>Markant Services International GmbHGlobusGurkenGurken 212 / 370ml GlasSenfgurken, 370ml Glas, 10er Tray</v>
      </c>
    </row>
    <row r="1657" spans="1:21">
      <c r="A1657" t="s">
        <v>36</v>
      </c>
      <c r="B1657" t="s">
        <v>40</v>
      </c>
      <c r="C1657" t="s">
        <v>7</v>
      </c>
      <c r="D1657" t="s">
        <v>228</v>
      </c>
      <c r="E1657" t="s">
        <v>242</v>
      </c>
      <c r="F1657">
        <v>21</v>
      </c>
      <c r="G1657" t="s">
        <v>63</v>
      </c>
      <c r="H1657">
        <v>0.30645161290322581</v>
      </c>
      <c r="I1657">
        <v>0.94736842105263153</v>
      </c>
      <c r="J1657">
        <v>0</v>
      </c>
      <c r="K1657">
        <v>0</v>
      </c>
      <c r="L1657">
        <v>19</v>
      </c>
      <c r="M1657">
        <v>62</v>
      </c>
      <c r="N1657">
        <v>19</v>
      </c>
      <c r="O1657">
        <v>18</v>
      </c>
      <c r="P1657">
        <v>0</v>
      </c>
      <c r="Q1657">
        <v>0</v>
      </c>
      <c r="R1657">
        <v>0</v>
      </c>
      <c r="U1657" t="str">
        <f>Tabelle2[[#This Row],[Kundenhierarchie 1]]&amp;Tabelle2[[#This Row],[Händler]]&amp;Tabelle2[[#This Row],[Kategorie]]&amp;Tabelle2[[#This Row],[Gruppe]]&amp;Tabelle2[[#This Row],[Name]]</f>
        <v>Markant Services International GmbHGlobusGurkenGurken 212 / 370ml GlasWurstsalat Gurke, 370ml, 10er</v>
      </c>
    </row>
    <row r="1658" spans="1:21">
      <c r="A1658" t="s">
        <v>36</v>
      </c>
      <c r="B1658" t="s">
        <v>40</v>
      </c>
      <c r="C1658" t="s">
        <v>7</v>
      </c>
      <c r="D1658" t="s">
        <v>245</v>
      </c>
      <c r="E1658" t="s">
        <v>115</v>
      </c>
      <c r="F1658">
        <v>13</v>
      </c>
      <c r="G1658" t="s">
        <v>63</v>
      </c>
      <c r="H1658">
        <v>0</v>
      </c>
      <c r="I1658">
        <v>0</v>
      </c>
      <c r="J1658">
        <v>0</v>
      </c>
      <c r="K1658">
        <v>0</v>
      </c>
      <c r="L1658">
        <v>0</v>
      </c>
      <c r="M1658">
        <v>62</v>
      </c>
      <c r="N1658">
        <v>1</v>
      </c>
      <c r="O1658">
        <v>0</v>
      </c>
      <c r="P1658">
        <v>0</v>
      </c>
      <c r="Q1658">
        <v>0</v>
      </c>
      <c r="R1658">
        <v>0</v>
      </c>
      <c r="U1658" t="str">
        <f>Tabelle2[[#This Row],[Kundenhierarchie 1]]&amp;Tabelle2[[#This Row],[Händler]]&amp;Tabelle2[[#This Row],[Kategorie]]&amp;Tabelle2[[#This Row],[Gruppe]]&amp;Tabelle2[[#This Row],[Name]]</f>
        <v>Markant Services International GmbHGlobusGurkenGurken 720ml GlasBaerlauchgurken, 720ml Glas 8er Tray</v>
      </c>
    </row>
    <row r="1659" spans="1:21">
      <c r="A1659" t="s">
        <v>36</v>
      </c>
      <c r="B1659" t="s">
        <v>40</v>
      </c>
      <c r="C1659" t="s">
        <v>7</v>
      </c>
      <c r="D1659" t="s">
        <v>245</v>
      </c>
      <c r="E1659" t="s">
        <v>243</v>
      </c>
      <c r="F1659">
        <v>13</v>
      </c>
      <c r="G1659" t="s">
        <v>63</v>
      </c>
      <c r="H1659">
        <v>1</v>
      </c>
      <c r="I1659">
        <v>0.98360655737704916</v>
      </c>
      <c r="J1659">
        <v>0</v>
      </c>
      <c r="K1659">
        <v>0</v>
      </c>
      <c r="L1659">
        <v>62</v>
      </c>
      <c r="M1659">
        <v>62</v>
      </c>
      <c r="N1659">
        <v>61</v>
      </c>
      <c r="O1659">
        <v>60</v>
      </c>
      <c r="P1659">
        <v>0</v>
      </c>
      <c r="Q1659">
        <v>0</v>
      </c>
      <c r="R1659">
        <v>0</v>
      </c>
      <c r="U1659" t="str">
        <f>Tabelle2[[#This Row],[Kundenhierarchie 1]]&amp;Tabelle2[[#This Row],[Händler]]&amp;Tabelle2[[#This Row],[Kategorie]]&amp;Tabelle2[[#This Row],[Gruppe]]&amp;Tabelle2[[#This Row],[Name]]</f>
        <v>Markant Services International GmbHGlobusGurkenGurken 720ml GlasBärlauchgurken CK, 720ml Glas</v>
      </c>
    </row>
    <row r="1660" spans="1:21">
      <c r="A1660" t="s">
        <v>36</v>
      </c>
      <c r="B1660" t="s">
        <v>40</v>
      </c>
      <c r="C1660" t="s">
        <v>7</v>
      </c>
      <c r="D1660" t="s">
        <v>245</v>
      </c>
      <c r="E1660" t="s">
        <v>244</v>
      </c>
      <c r="F1660">
        <v>7</v>
      </c>
      <c r="G1660" t="s">
        <v>51</v>
      </c>
      <c r="H1660">
        <v>0</v>
      </c>
      <c r="I1660">
        <v>0</v>
      </c>
      <c r="J1660">
        <v>0</v>
      </c>
      <c r="K1660">
        <v>0</v>
      </c>
      <c r="L1660">
        <v>0</v>
      </c>
      <c r="M1660">
        <v>62</v>
      </c>
      <c r="N1660">
        <v>1</v>
      </c>
      <c r="O1660">
        <v>0</v>
      </c>
      <c r="P1660">
        <v>0</v>
      </c>
      <c r="Q1660">
        <v>0</v>
      </c>
      <c r="R1660">
        <v>0</v>
      </c>
      <c r="U1660" t="str">
        <f>Tabelle2[[#This Row],[Kundenhierarchie 1]]&amp;Tabelle2[[#This Row],[Händler]]&amp;Tabelle2[[#This Row],[Kategorie]]&amp;Tabelle2[[#This Row],[Gruppe]]&amp;Tabelle2[[#This Row],[Name]]</f>
        <v>Markant Services International GmbHGlobusGurkenGurken 720ml GlasDaenischer Gurkensalat,720ml Gl.,8er Tray</v>
      </c>
    </row>
    <row r="1661" spans="1:21">
      <c r="A1661" t="s">
        <v>36</v>
      </c>
      <c r="B1661" t="s">
        <v>40</v>
      </c>
      <c r="C1661" t="s">
        <v>7</v>
      </c>
      <c r="D1661" t="s">
        <v>245</v>
      </c>
      <c r="E1661" t="s">
        <v>246</v>
      </c>
      <c r="F1661">
        <v>7</v>
      </c>
      <c r="G1661" t="s">
        <v>51</v>
      </c>
      <c r="H1661">
        <v>1</v>
      </c>
      <c r="I1661">
        <v>0.52459016393442626</v>
      </c>
      <c r="J1661">
        <v>0</v>
      </c>
      <c r="K1661">
        <v>0</v>
      </c>
      <c r="L1661">
        <v>62</v>
      </c>
      <c r="M1661">
        <v>62</v>
      </c>
      <c r="N1661">
        <v>61</v>
      </c>
      <c r="O1661">
        <v>32</v>
      </c>
      <c r="P1661">
        <v>0</v>
      </c>
      <c r="Q1661">
        <v>0</v>
      </c>
      <c r="R1661">
        <v>0</v>
      </c>
      <c r="U1661" t="str">
        <f>Tabelle2[[#This Row],[Kundenhierarchie 1]]&amp;Tabelle2[[#This Row],[Händler]]&amp;Tabelle2[[#This Row],[Kategorie]]&amp;Tabelle2[[#This Row],[Gruppe]]&amp;Tabelle2[[#This Row],[Name]]</f>
        <v>Markant Services International GmbHGlobusGurkenGurken 720ml GlasDänischer Gurkensalat, 720ml Glas</v>
      </c>
    </row>
    <row r="1662" spans="1:21">
      <c r="A1662" t="s">
        <v>36</v>
      </c>
      <c r="B1662" t="s">
        <v>40</v>
      </c>
      <c r="C1662" t="s">
        <v>7</v>
      </c>
      <c r="D1662" t="s">
        <v>245</v>
      </c>
      <c r="E1662" t="s">
        <v>247</v>
      </c>
      <c r="F1662">
        <v>27</v>
      </c>
      <c r="G1662" t="s">
        <v>74</v>
      </c>
      <c r="H1662">
        <v>1</v>
      </c>
      <c r="I1662">
        <v>0.96721311475409832</v>
      </c>
      <c r="J1662">
        <v>0</v>
      </c>
      <c r="K1662">
        <v>0</v>
      </c>
      <c r="L1662">
        <v>62</v>
      </c>
      <c r="M1662">
        <v>62</v>
      </c>
      <c r="N1662">
        <v>61</v>
      </c>
      <c r="O1662">
        <v>59</v>
      </c>
      <c r="P1662">
        <v>0</v>
      </c>
      <c r="Q1662">
        <v>0</v>
      </c>
      <c r="R1662">
        <v>0</v>
      </c>
      <c r="U1662" t="str">
        <f>Tabelle2[[#This Row],[Kundenhierarchie 1]]&amp;Tabelle2[[#This Row],[Händler]]&amp;Tabelle2[[#This Row],[Kategorie]]&amp;Tabelle2[[#This Row],[Gruppe]]&amp;Tabelle2[[#This Row],[Name]]</f>
        <v>Markant Services International GmbHGlobusGurkenGurken 720ml GlasDillschnitten, 720ml Glas</v>
      </c>
    </row>
    <row r="1663" spans="1:21">
      <c r="A1663" t="s">
        <v>36</v>
      </c>
      <c r="B1663" t="s">
        <v>40</v>
      </c>
      <c r="C1663" t="s">
        <v>7</v>
      </c>
      <c r="D1663" t="s">
        <v>245</v>
      </c>
      <c r="E1663" t="s">
        <v>107</v>
      </c>
      <c r="F1663">
        <v>27</v>
      </c>
      <c r="G1663" t="s">
        <v>74</v>
      </c>
      <c r="H1663">
        <v>0</v>
      </c>
      <c r="I1663">
        <v>0</v>
      </c>
      <c r="J1663">
        <v>0</v>
      </c>
      <c r="K1663">
        <v>0</v>
      </c>
      <c r="L1663">
        <v>0</v>
      </c>
      <c r="M1663">
        <v>62</v>
      </c>
      <c r="N1663">
        <v>1</v>
      </c>
      <c r="O1663">
        <v>0</v>
      </c>
      <c r="P1663">
        <v>0</v>
      </c>
      <c r="Q1663">
        <v>0</v>
      </c>
      <c r="R1663">
        <v>0</v>
      </c>
      <c r="U1663" t="str">
        <f>Tabelle2[[#This Row],[Kundenhierarchie 1]]&amp;Tabelle2[[#This Row],[Händler]]&amp;Tabelle2[[#This Row],[Kategorie]]&amp;Tabelle2[[#This Row],[Gruppe]]&amp;Tabelle2[[#This Row],[Name]]</f>
        <v>Markant Services International GmbHGlobusGurkenGurken 720ml GlasDillschnitten, 720ml Glas, 8er Tray</v>
      </c>
    </row>
    <row r="1664" spans="1:21">
      <c r="A1664" t="s">
        <v>36</v>
      </c>
      <c r="B1664" t="s">
        <v>40</v>
      </c>
      <c r="C1664" t="s">
        <v>7</v>
      </c>
      <c r="D1664" t="s">
        <v>245</v>
      </c>
      <c r="E1664" t="s">
        <v>248</v>
      </c>
      <c r="F1664">
        <v>4</v>
      </c>
      <c r="G1664" t="s">
        <v>51</v>
      </c>
      <c r="H1664">
        <v>1</v>
      </c>
      <c r="I1664">
        <v>0.98360655737704916</v>
      </c>
      <c r="J1664">
        <v>0</v>
      </c>
      <c r="K1664">
        <v>0</v>
      </c>
      <c r="L1664">
        <v>62</v>
      </c>
      <c r="M1664">
        <v>62</v>
      </c>
      <c r="N1664">
        <v>61</v>
      </c>
      <c r="O1664">
        <v>60</v>
      </c>
      <c r="P1664">
        <v>0</v>
      </c>
      <c r="Q1664">
        <v>0</v>
      </c>
      <c r="R1664">
        <v>0</v>
      </c>
      <c r="U1664" t="str">
        <f>Tabelle2[[#This Row],[Kundenhierarchie 1]]&amp;Tabelle2[[#This Row],[Händler]]&amp;Tabelle2[[#This Row],[Kategorie]]&amp;Tabelle2[[#This Row],[Gruppe]]&amp;Tabelle2[[#This Row],[Name]]</f>
        <v>Markant Services International GmbHGlobusGurkenGurken 720ml GlasGewürzgurken, 720ml, 12er</v>
      </c>
    </row>
    <row r="1665" spans="1:21">
      <c r="A1665" t="s">
        <v>36</v>
      </c>
      <c r="B1665" t="s">
        <v>40</v>
      </c>
      <c r="C1665" t="s">
        <v>7</v>
      </c>
      <c r="D1665" t="s">
        <v>245</v>
      </c>
      <c r="E1665" t="s">
        <v>249</v>
      </c>
      <c r="F1665">
        <v>26</v>
      </c>
      <c r="G1665" t="s">
        <v>74</v>
      </c>
      <c r="H1665">
        <v>1</v>
      </c>
      <c r="I1665">
        <v>0.60655737704918034</v>
      </c>
      <c r="J1665">
        <v>0</v>
      </c>
      <c r="K1665">
        <v>0</v>
      </c>
      <c r="L1665">
        <v>62</v>
      </c>
      <c r="M1665">
        <v>62</v>
      </c>
      <c r="N1665">
        <v>61</v>
      </c>
      <c r="O1665">
        <v>37</v>
      </c>
      <c r="P1665">
        <v>0</v>
      </c>
      <c r="Q1665">
        <v>0</v>
      </c>
      <c r="R1665">
        <v>0</v>
      </c>
      <c r="U1665" t="str">
        <f>Tabelle2[[#This Row],[Kundenhierarchie 1]]&amp;Tabelle2[[#This Row],[Händler]]&amp;Tabelle2[[#This Row],[Kategorie]]&amp;Tabelle2[[#This Row],[Gruppe]]&amp;Tabelle2[[#This Row],[Name]]</f>
        <v>Markant Services International GmbHGlobusGurkenGurken 720ml GlasGurken Moskauer Art CK, 720ml Glas</v>
      </c>
    </row>
    <row r="1666" spans="1:21">
      <c r="A1666" t="s">
        <v>36</v>
      </c>
      <c r="B1666" t="s">
        <v>40</v>
      </c>
      <c r="C1666" t="s">
        <v>7</v>
      </c>
      <c r="D1666" t="s">
        <v>245</v>
      </c>
      <c r="E1666" t="s">
        <v>101</v>
      </c>
      <c r="F1666">
        <v>26</v>
      </c>
      <c r="G1666" t="s">
        <v>74</v>
      </c>
      <c r="H1666">
        <v>0</v>
      </c>
      <c r="I1666">
        <v>0</v>
      </c>
      <c r="J1666">
        <v>0</v>
      </c>
      <c r="K1666">
        <v>0</v>
      </c>
      <c r="L1666">
        <v>0</v>
      </c>
      <c r="M1666">
        <v>62</v>
      </c>
      <c r="N1666">
        <v>1</v>
      </c>
      <c r="O1666">
        <v>0</v>
      </c>
      <c r="P1666">
        <v>0</v>
      </c>
      <c r="Q1666">
        <v>0</v>
      </c>
      <c r="R1666">
        <v>0</v>
      </c>
      <c r="U1666" t="str">
        <f>Tabelle2[[#This Row],[Kundenhierarchie 1]]&amp;Tabelle2[[#This Row],[Händler]]&amp;Tabelle2[[#This Row],[Kategorie]]&amp;Tabelle2[[#This Row],[Gruppe]]&amp;Tabelle2[[#This Row],[Name]]</f>
        <v>Markant Services International GmbHGlobusGurkenGurken 720ml GlasGurken Moskauer Art, 720ml Glas 8er Tray</v>
      </c>
    </row>
    <row r="1667" spans="1:21">
      <c r="A1667" t="s">
        <v>36</v>
      </c>
      <c r="B1667" t="s">
        <v>40</v>
      </c>
      <c r="C1667" t="s">
        <v>7</v>
      </c>
      <c r="D1667" t="s">
        <v>245</v>
      </c>
      <c r="E1667" t="s">
        <v>250</v>
      </c>
      <c r="F1667">
        <v>17</v>
      </c>
      <c r="G1667" t="s">
        <v>63</v>
      </c>
      <c r="H1667">
        <v>1</v>
      </c>
      <c r="I1667">
        <v>0.98360655737704916</v>
      </c>
      <c r="J1667">
        <v>0</v>
      </c>
      <c r="K1667">
        <v>0</v>
      </c>
      <c r="L1667">
        <v>62</v>
      </c>
      <c r="M1667">
        <v>62</v>
      </c>
      <c r="N1667">
        <v>61</v>
      </c>
      <c r="O1667">
        <v>60</v>
      </c>
      <c r="P1667">
        <v>0</v>
      </c>
      <c r="Q1667">
        <v>0</v>
      </c>
      <c r="R1667">
        <v>0</v>
      </c>
      <c r="U1667" t="str">
        <f>Tabelle2[[#This Row],[Kundenhierarchie 1]]&amp;Tabelle2[[#This Row],[Händler]]&amp;Tabelle2[[#This Row],[Kategorie]]&amp;Tabelle2[[#This Row],[Gruppe]]&amp;Tabelle2[[#This Row],[Name]]</f>
        <v>Markant Services International GmbHGlobusGurkenGurken 720ml GlasGurken Ungarische Art CK, 720ml Glas</v>
      </c>
    </row>
    <row r="1668" spans="1:21">
      <c r="A1668" t="s">
        <v>36</v>
      </c>
      <c r="B1668" t="s">
        <v>40</v>
      </c>
      <c r="C1668" t="s">
        <v>7</v>
      </c>
      <c r="D1668" t="s">
        <v>245</v>
      </c>
      <c r="E1668" t="s">
        <v>251</v>
      </c>
      <c r="F1668">
        <v>17</v>
      </c>
      <c r="G1668" t="s">
        <v>63</v>
      </c>
      <c r="H1668">
        <v>0</v>
      </c>
      <c r="I1668">
        <v>0</v>
      </c>
      <c r="J1668">
        <v>0</v>
      </c>
      <c r="K1668">
        <v>0</v>
      </c>
      <c r="L1668">
        <v>0</v>
      </c>
      <c r="M1668">
        <v>62</v>
      </c>
      <c r="N1668">
        <v>1</v>
      </c>
      <c r="O1668">
        <v>0</v>
      </c>
      <c r="P1668">
        <v>0</v>
      </c>
      <c r="Q1668">
        <v>0</v>
      </c>
      <c r="R1668">
        <v>0</v>
      </c>
      <c r="U1668" t="str">
        <f>Tabelle2[[#This Row],[Kundenhierarchie 1]]&amp;Tabelle2[[#This Row],[Händler]]&amp;Tabelle2[[#This Row],[Kategorie]]&amp;Tabelle2[[#This Row],[Gruppe]]&amp;Tabelle2[[#This Row],[Name]]</f>
        <v>Markant Services International GmbHGlobusGurkenGurken 720ml GlasGurken Ungarische Art,720ml Gl. 8er Tray</v>
      </c>
    </row>
    <row r="1669" spans="1:21">
      <c r="A1669" t="s">
        <v>36</v>
      </c>
      <c r="B1669" t="s">
        <v>40</v>
      </c>
      <c r="C1669" t="s">
        <v>7</v>
      </c>
      <c r="D1669" t="s">
        <v>245</v>
      </c>
      <c r="E1669" t="s">
        <v>252</v>
      </c>
      <c r="F1669">
        <v>14</v>
      </c>
      <c r="G1669" t="s">
        <v>63</v>
      </c>
      <c r="H1669">
        <v>0.64516129032258063</v>
      </c>
      <c r="I1669">
        <v>0.75</v>
      </c>
      <c r="J1669">
        <v>0</v>
      </c>
      <c r="K1669">
        <v>0</v>
      </c>
      <c r="L1669">
        <v>40</v>
      </c>
      <c r="M1669">
        <v>62</v>
      </c>
      <c r="N1669">
        <v>40</v>
      </c>
      <c r="O1669">
        <v>30</v>
      </c>
      <c r="P1669">
        <v>0</v>
      </c>
      <c r="Q1669">
        <v>0</v>
      </c>
      <c r="R1669">
        <v>0</v>
      </c>
      <c r="U1669" t="str">
        <f>Tabelle2[[#This Row],[Kundenhierarchie 1]]&amp;Tabelle2[[#This Row],[Händler]]&amp;Tabelle2[[#This Row],[Kategorie]]&amp;Tabelle2[[#This Row],[Gruppe]]&amp;Tabelle2[[#This Row],[Name]]</f>
        <v>Markant Services International GmbHGlobusGurkenGurken 720ml GlasGurkenviertel, 720ml Glas</v>
      </c>
    </row>
    <row r="1670" spans="1:21">
      <c r="A1670" t="s">
        <v>36</v>
      </c>
      <c r="B1670" t="s">
        <v>40</v>
      </c>
      <c r="C1670" t="s">
        <v>7</v>
      </c>
      <c r="D1670" t="s">
        <v>245</v>
      </c>
      <c r="E1670" t="s">
        <v>111</v>
      </c>
      <c r="F1670">
        <v>14</v>
      </c>
      <c r="G1670" t="s">
        <v>63</v>
      </c>
      <c r="H1670">
        <v>0</v>
      </c>
      <c r="I1670">
        <v>0</v>
      </c>
      <c r="J1670">
        <v>0</v>
      </c>
      <c r="K1670">
        <v>0</v>
      </c>
      <c r="L1670">
        <v>0</v>
      </c>
      <c r="M1670">
        <v>62</v>
      </c>
      <c r="N1670">
        <v>1</v>
      </c>
      <c r="O1670">
        <v>0</v>
      </c>
      <c r="P1670">
        <v>0</v>
      </c>
      <c r="Q1670">
        <v>0</v>
      </c>
      <c r="R1670">
        <v>0</v>
      </c>
      <c r="U1670" t="str">
        <f>Tabelle2[[#This Row],[Kundenhierarchie 1]]&amp;Tabelle2[[#This Row],[Händler]]&amp;Tabelle2[[#This Row],[Kategorie]]&amp;Tabelle2[[#This Row],[Gruppe]]&amp;Tabelle2[[#This Row],[Name]]</f>
        <v>Markant Services International GmbHGlobusGurkenGurken 720ml GlasGurkenviertel, 720ml Glas 8er Tray</v>
      </c>
    </row>
    <row r="1671" spans="1:21">
      <c r="A1671" t="s">
        <v>36</v>
      </c>
      <c r="B1671" t="s">
        <v>40</v>
      </c>
      <c r="C1671" t="s">
        <v>7</v>
      </c>
      <c r="D1671" t="s">
        <v>245</v>
      </c>
      <c r="E1671" t="s">
        <v>253</v>
      </c>
      <c r="F1671">
        <v>10</v>
      </c>
      <c r="G1671" t="s">
        <v>51</v>
      </c>
      <c r="H1671">
        <v>1</v>
      </c>
      <c r="I1671">
        <v>0.77049180327868849</v>
      </c>
      <c r="J1671">
        <v>0</v>
      </c>
      <c r="K1671">
        <v>0</v>
      </c>
      <c r="L1671">
        <v>62</v>
      </c>
      <c r="M1671">
        <v>62</v>
      </c>
      <c r="N1671">
        <v>61</v>
      </c>
      <c r="O1671">
        <v>47</v>
      </c>
      <c r="P1671">
        <v>0</v>
      </c>
      <c r="Q1671">
        <v>0</v>
      </c>
      <c r="R1671">
        <v>0</v>
      </c>
      <c r="U1671" t="str">
        <f>Tabelle2[[#This Row],[Kundenhierarchie 1]]&amp;Tabelle2[[#This Row],[Händler]]&amp;Tabelle2[[#This Row],[Kategorie]]&amp;Tabelle2[[#This Row],[Gruppe]]&amp;Tabelle2[[#This Row],[Name]]</f>
        <v>Markant Services International GmbHGlobusGurkenGurken 720ml GlasSalzdillgurken, 720ml Glas</v>
      </c>
    </row>
    <row r="1672" spans="1:21">
      <c r="A1672" t="s">
        <v>36</v>
      </c>
      <c r="B1672" t="s">
        <v>40</v>
      </c>
      <c r="C1672" t="s">
        <v>7</v>
      </c>
      <c r="D1672" t="s">
        <v>245</v>
      </c>
      <c r="E1672" t="s">
        <v>254</v>
      </c>
      <c r="F1672">
        <v>10</v>
      </c>
      <c r="G1672" t="s">
        <v>51</v>
      </c>
      <c r="H1672">
        <v>0</v>
      </c>
      <c r="I1672">
        <v>0</v>
      </c>
      <c r="J1672">
        <v>0</v>
      </c>
      <c r="K1672">
        <v>0</v>
      </c>
      <c r="L1672">
        <v>0</v>
      </c>
      <c r="M1672">
        <v>62</v>
      </c>
      <c r="N1672">
        <v>1</v>
      </c>
      <c r="O1672">
        <v>0</v>
      </c>
      <c r="P1672">
        <v>0</v>
      </c>
      <c r="Q1672">
        <v>0</v>
      </c>
      <c r="R1672">
        <v>0</v>
      </c>
      <c r="U1672" t="str">
        <f>Tabelle2[[#This Row],[Kundenhierarchie 1]]&amp;Tabelle2[[#This Row],[Händler]]&amp;Tabelle2[[#This Row],[Kategorie]]&amp;Tabelle2[[#This Row],[Gruppe]]&amp;Tabelle2[[#This Row],[Name]]</f>
        <v>Markant Services International GmbHGlobusGurkenGurken 720ml GlasSalzdillgurken, 720ml Glas, 8er Tray</v>
      </c>
    </row>
    <row r="1673" spans="1:21">
      <c r="A1673" t="s">
        <v>36</v>
      </c>
      <c r="B1673" t="s">
        <v>40</v>
      </c>
      <c r="C1673" t="s">
        <v>7</v>
      </c>
      <c r="D1673" t="s">
        <v>245</v>
      </c>
      <c r="E1673" t="s">
        <v>255</v>
      </c>
      <c r="F1673">
        <v>11</v>
      </c>
      <c r="G1673" t="s">
        <v>51</v>
      </c>
      <c r="H1673">
        <v>0</v>
      </c>
      <c r="I1673">
        <v>0</v>
      </c>
      <c r="J1673">
        <v>0</v>
      </c>
      <c r="K1673">
        <v>0</v>
      </c>
      <c r="L1673">
        <v>0</v>
      </c>
      <c r="M1673">
        <v>62</v>
      </c>
      <c r="N1673">
        <v>1</v>
      </c>
      <c r="O1673">
        <v>0</v>
      </c>
      <c r="P1673">
        <v>0</v>
      </c>
      <c r="Q1673">
        <v>0</v>
      </c>
      <c r="R1673">
        <v>0</v>
      </c>
      <c r="U1673" t="str">
        <f>Tabelle2[[#This Row],[Kundenhierarchie 1]]&amp;Tabelle2[[#This Row],[Händler]]&amp;Tabelle2[[#This Row],[Kategorie]]&amp;Tabelle2[[#This Row],[Gruppe]]&amp;Tabelle2[[#This Row],[Name]]</f>
        <v>Markant Services International GmbHGlobusGurkenGurken 720ml GlasSchles. Gurkenhappen, 720ml Gl., 8er Tr.</v>
      </c>
    </row>
    <row r="1674" spans="1:21">
      <c r="A1674" t="s">
        <v>36</v>
      </c>
      <c r="B1674" t="s">
        <v>40</v>
      </c>
      <c r="C1674" t="s">
        <v>7</v>
      </c>
      <c r="D1674" t="s">
        <v>245</v>
      </c>
      <c r="E1674" t="s">
        <v>256</v>
      </c>
      <c r="F1674">
        <v>11</v>
      </c>
      <c r="G1674" t="s">
        <v>51</v>
      </c>
      <c r="H1674">
        <v>1</v>
      </c>
      <c r="I1674">
        <v>0.96721311475409832</v>
      </c>
      <c r="J1674">
        <v>0</v>
      </c>
      <c r="K1674">
        <v>0</v>
      </c>
      <c r="L1674">
        <v>62</v>
      </c>
      <c r="M1674">
        <v>62</v>
      </c>
      <c r="N1674">
        <v>61</v>
      </c>
      <c r="O1674">
        <v>59</v>
      </c>
      <c r="P1674">
        <v>0</v>
      </c>
      <c r="Q1674">
        <v>0</v>
      </c>
      <c r="R1674">
        <v>0</v>
      </c>
      <c r="U1674" t="str">
        <f>Tabelle2[[#This Row],[Kundenhierarchie 1]]&amp;Tabelle2[[#This Row],[Händler]]&amp;Tabelle2[[#This Row],[Kategorie]]&amp;Tabelle2[[#This Row],[Gruppe]]&amp;Tabelle2[[#This Row],[Name]]</f>
        <v>Markant Services International GmbHGlobusGurkenGurken 720ml GlasSchles. Gurkenhappen, 720ml Glas</v>
      </c>
    </row>
    <row r="1675" spans="1:21">
      <c r="A1675" t="s">
        <v>36</v>
      </c>
      <c r="B1675" t="s">
        <v>40</v>
      </c>
      <c r="C1675" t="s">
        <v>7</v>
      </c>
      <c r="D1675" t="s">
        <v>259</v>
      </c>
      <c r="E1675" t="s">
        <v>257</v>
      </c>
      <c r="F1675">
        <v>25</v>
      </c>
      <c r="G1675" t="s">
        <v>74</v>
      </c>
      <c r="H1675">
        <v>9.6774193548387094E-2</v>
      </c>
      <c r="I1675">
        <v>0.8571428571428571</v>
      </c>
      <c r="J1675">
        <v>0</v>
      </c>
      <c r="K1675">
        <v>0</v>
      </c>
      <c r="L1675">
        <v>6</v>
      </c>
      <c r="M1675">
        <v>62</v>
      </c>
      <c r="N1675">
        <v>7</v>
      </c>
      <c r="O1675">
        <v>6</v>
      </c>
      <c r="P1675">
        <v>0</v>
      </c>
      <c r="Q1675">
        <v>0</v>
      </c>
      <c r="R1675">
        <v>0</v>
      </c>
      <c r="U1675" t="str">
        <f>Tabelle2[[#This Row],[Kundenhierarchie 1]]&amp;Tabelle2[[#This Row],[Händler]]&amp;Tabelle2[[#This Row],[Kategorie]]&amp;Tabelle2[[#This Row],[Gruppe]]&amp;Tabelle2[[#This Row],[Name]]</f>
        <v>Markant Services International GmbHGlobusGurkenGurken Pure 327mlPure Cornichons Blütenhonig, 10x327ml Gl</v>
      </c>
    </row>
    <row r="1676" spans="1:21">
      <c r="A1676" t="s">
        <v>36</v>
      </c>
      <c r="B1676" t="s">
        <v>40</v>
      </c>
      <c r="C1676" t="s">
        <v>7</v>
      </c>
      <c r="D1676" t="s">
        <v>259</v>
      </c>
      <c r="E1676" t="s">
        <v>258</v>
      </c>
      <c r="F1676">
        <v>28</v>
      </c>
      <c r="G1676" t="s">
        <v>74</v>
      </c>
      <c r="H1676">
        <v>9.6774193548387094E-2</v>
      </c>
      <c r="I1676">
        <v>0.8571428571428571</v>
      </c>
      <c r="J1676">
        <v>0</v>
      </c>
      <c r="K1676">
        <v>0</v>
      </c>
      <c r="L1676">
        <v>6</v>
      </c>
      <c r="M1676">
        <v>62</v>
      </c>
      <c r="N1676">
        <v>7</v>
      </c>
      <c r="O1676">
        <v>6</v>
      </c>
      <c r="P1676">
        <v>0</v>
      </c>
      <c r="Q1676">
        <v>0</v>
      </c>
      <c r="R1676">
        <v>0</v>
      </c>
      <c r="U1676" t="str">
        <f>Tabelle2[[#This Row],[Kundenhierarchie 1]]&amp;Tabelle2[[#This Row],[Händler]]&amp;Tabelle2[[#This Row],[Kategorie]]&amp;Tabelle2[[#This Row],[Gruppe]]&amp;Tabelle2[[#This Row],[Name]]</f>
        <v>Markant Services International GmbHGlobusGurkenGurken Pure 327mlPure Cornichons Jalapeño, 10x327ml Gl.</v>
      </c>
    </row>
    <row r="1677" spans="1:21">
      <c r="A1677" t="s">
        <v>36</v>
      </c>
      <c r="B1677" t="s">
        <v>40</v>
      </c>
      <c r="C1677" t="s">
        <v>7</v>
      </c>
      <c r="D1677" t="s">
        <v>259</v>
      </c>
      <c r="E1677" t="s">
        <v>260</v>
      </c>
      <c r="F1677">
        <v>23</v>
      </c>
      <c r="G1677" t="s">
        <v>63</v>
      </c>
      <c r="H1677">
        <v>9.6774193548387094E-2</v>
      </c>
      <c r="I1677">
        <v>0.8571428571428571</v>
      </c>
      <c r="J1677">
        <v>0</v>
      </c>
      <c r="K1677">
        <v>0</v>
      </c>
      <c r="L1677">
        <v>6</v>
      </c>
      <c r="M1677">
        <v>62</v>
      </c>
      <c r="N1677">
        <v>7</v>
      </c>
      <c r="O1677">
        <v>6</v>
      </c>
      <c r="P1677">
        <v>0</v>
      </c>
      <c r="Q1677">
        <v>0</v>
      </c>
      <c r="R1677">
        <v>0</v>
      </c>
      <c r="U1677" t="str">
        <f>Tabelle2[[#This Row],[Kundenhierarchie 1]]&amp;Tabelle2[[#This Row],[Händler]]&amp;Tabelle2[[#This Row],[Kategorie]]&amp;Tabelle2[[#This Row],[Gruppe]]&amp;Tabelle2[[#This Row],[Name]]</f>
        <v>Markant Services International GmbHGlobusGurkenGurken Pure 327mlPure Cornichons Kräuter, 10x327ml Gl.</v>
      </c>
    </row>
    <row r="1678" spans="1:21">
      <c r="A1678" t="s">
        <v>36</v>
      </c>
      <c r="B1678" t="s">
        <v>40</v>
      </c>
      <c r="C1678" t="s">
        <v>7</v>
      </c>
      <c r="D1678" t="s">
        <v>261</v>
      </c>
      <c r="E1678" t="s">
        <v>126</v>
      </c>
      <c r="F1678">
        <v>5</v>
      </c>
      <c r="G1678" t="s">
        <v>51</v>
      </c>
      <c r="H1678">
        <v>0.74193548387096775</v>
      </c>
      <c r="I1678">
        <v>0.97826086956521741</v>
      </c>
      <c r="J1678">
        <v>0</v>
      </c>
      <c r="K1678">
        <v>0</v>
      </c>
      <c r="L1678">
        <v>46</v>
      </c>
      <c r="M1678">
        <v>62</v>
      </c>
      <c r="N1678">
        <v>46</v>
      </c>
      <c r="O1678">
        <v>45</v>
      </c>
      <c r="P1678">
        <v>0</v>
      </c>
      <c r="Q1678">
        <v>0</v>
      </c>
      <c r="R1678">
        <v>0</v>
      </c>
      <c r="U1678" t="str">
        <f>Tabelle2[[#This Row],[Kundenhierarchie 1]]&amp;Tabelle2[[#This Row],[Händler]]&amp;Tabelle2[[#This Row],[Kategorie]]&amp;Tabelle2[[#This Row],[Gruppe]]&amp;Tabelle2[[#This Row],[Name]]</f>
        <v>Markant Services International GmbHGlobusGurkenSchlemmertöpfchen 580ml GlasSchlemmert. Bals. Bianco, 580ml, 12er</v>
      </c>
    </row>
    <row r="1679" spans="1:21">
      <c r="A1679" t="s">
        <v>36</v>
      </c>
      <c r="B1679" t="s">
        <v>40</v>
      </c>
      <c r="C1679" t="s">
        <v>7</v>
      </c>
      <c r="D1679" t="s">
        <v>261</v>
      </c>
      <c r="E1679" t="s">
        <v>127</v>
      </c>
      <c r="F1679">
        <v>5</v>
      </c>
      <c r="G1679" t="s">
        <v>51</v>
      </c>
      <c r="H1679">
        <v>0</v>
      </c>
      <c r="I1679">
        <v>0</v>
      </c>
      <c r="J1679">
        <v>0</v>
      </c>
      <c r="K1679">
        <v>0</v>
      </c>
      <c r="L1679">
        <v>0</v>
      </c>
      <c r="M1679">
        <v>62</v>
      </c>
      <c r="N1679">
        <v>1</v>
      </c>
      <c r="O1679">
        <v>0</v>
      </c>
      <c r="P1679">
        <v>0</v>
      </c>
      <c r="Q1679">
        <v>0</v>
      </c>
      <c r="R1679">
        <v>0</v>
      </c>
      <c r="U1679" t="str">
        <f>Tabelle2[[#This Row],[Kundenhierarchie 1]]&amp;Tabelle2[[#This Row],[Händler]]&amp;Tabelle2[[#This Row],[Kategorie]]&amp;Tabelle2[[#This Row],[Gruppe]]&amp;Tabelle2[[#This Row],[Name]]</f>
        <v>Markant Services International GmbHGlobusGurkenSchlemmertöpfchen 580ml GlasSchlemmert. Bals. Bianco, 580ml, 8er</v>
      </c>
    </row>
    <row r="1680" spans="1:21">
      <c r="A1680" t="s">
        <v>36</v>
      </c>
      <c r="B1680" t="s">
        <v>40</v>
      </c>
      <c r="C1680" t="s">
        <v>7</v>
      </c>
      <c r="D1680" t="s">
        <v>261</v>
      </c>
      <c r="E1680" t="s">
        <v>122</v>
      </c>
      <c r="F1680">
        <v>6</v>
      </c>
      <c r="G1680" t="s">
        <v>51</v>
      </c>
      <c r="H1680">
        <v>1</v>
      </c>
      <c r="I1680">
        <v>0.83606557377049184</v>
      </c>
      <c r="J1680">
        <v>0</v>
      </c>
      <c r="K1680">
        <v>0</v>
      </c>
      <c r="L1680">
        <v>62</v>
      </c>
      <c r="M1680">
        <v>62</v>
      </c>
      <c r="N1680">
        <v>61</v>
      </c>
      <c r="O1680">
        <v>51</v>
      </c>
      <c r="P1680">
        <v>0</v>
      </c>
      <c r="Q1680">
        <v>0</v>
      </c>
      <c r="R1680">
        <v>0</v>
      </c>
      <c r="U1680" t="str">
        <f>Tabelle2[[#This Row],[Kundenhierarchie 1]]&amp;Tabelle2[[#This Row],[Händler]]&amp;Tabelle2[[#This Row],[Kategorie]]&amp;Tabelle2[[#This Row],[Gruppe]]&amp;Tabelle2[[#This Row],[Name]]</f>
        <v>Markant Services International GmbHGlobusGurkenSchlemmertöpfchen 580ml GlasSchlemmert. Chili, 580ml, 12er</v>
      </c>
    </row>
    <row r="1681" spans="1:21">
      <c r="A1681" t="s">
        <v>36</v>
      </c>
      <c r="B1681" t="s">
        <v>40</v>
      </c>
      <c r="C1681" t="s">
        <v>7</v>
      </c>
      <c r="D1681" t="s">
        <v>261</v>
      </c>
      <c r="E1681" t="s">
        <v>123</v>
      </c>
      <c r="F1681">
        <v>6</v>
      </c>
      <c r="G1681" t="s">
        <v>51</v>
      </c>
      <c r="H1681">
        <v>0</v>
      </c>
      <c r="I1681">
        <v>0</v>
      </c>
      <c r="J1681">
        <v>0</v>
      </c>
      <c r="K1681">
        <v>0</v>
      </c>
      <c r="L1681">
        <v>0</v>
      </c>
      <c r="M1681">
        <v>62</v>
      </c>
      <c r="N1681">
        <v>1</v>
      </c>
      <c r="O1681">
        <v>0</v>
      </c>
      <c r="P1681">
        <v>0</v>
      </c>
      <c r="Q1681">
        <v>0</v>
      </c>
      <c r="R1681">
        <v>0</v>
      </c>
      <c r="U1681" t="str">
        <f>Tabelle2[[#This Row],[Kundenhierarchie 1]]&amp;Tabelle2[[#This Row],[Händler]]&amp;Tabelle2[[#This Row],[Kategorie]]&amp;Tabelle2[[#This Row],[Gruppe]]&amp;Tabelle2[[#This Row],[Name]]</f>
        <v>Markant Services International GmbHGlobusGurkenSchlemmertöpfchen 580ml GlasSchlemmert. Chili, 580ml, 8er</v>
      </c>
    </row>
    <row r="1682" spans="1:21">
      <c r="A1682" t="s">
        <v>36</v>
      </c>
      <c r="B1682" t="s">
        <v>40</v>
      </c>
      <c r="C1682" t="s">
        <v>7</v>
      </c>
      <c r="D1682" t="s">
        <v>261</v>
      </c>
      <c r="E1682" t="s">
        <v>124</v>
      </c>
      <c r="F1682">
        <v>2</v>
      </c>
      <c r="G1682" t="s">
        <v>51</v>
      </c>
      <c r="H1682">
        <v>1</v>
      </c>
      <c r="I1682">
        <v>0.98360655737704916</v>
      </c>
      <c r="J1682">
        <v>0</v>
      </c>
      <c r="K1682">
        <v>0</v>
      </c>
      <c r="L1682">
        <v>62</v>
      </c>
      <c r="M1682">
        <v>62</v>
      </c>
      <c r="N1682">
        <v>61</v>
      </c>
      <c r="O1682">
        <v>60</v>
      </c>
      <c r="P1682">
        <v>0</v>
      </c>
      <c r="Q1682">
        <v>0</v>
      </c>
      <c r="R1682">
        <v>0</v>
      </c>
      <c r="U1682" t="str">
        <f>Tabelle2[[#This Row],[Kundenhierarchie 1]]&amp;Tabelle2[[#This Row],[Händler]]&amp;Tabelle2[[#This Row],[Kategorie]]&amp;Tabelle2[[#This Row],[Gruppe]]&amp;Tabelle2[[#This Row],[Name]]</f>
        <v>Markant Services International GmbHGlobusGurkenSchlemmertöpfchen 580ml GlasSchlemmert. Honig, 580ml, 12er</v>
      </c>
    </row>
    <row r="1683" spans="1:21">
      <c r="A1683" t="s">
        <v>36</v>
      </c>
      <c r="B1683" t="s">
        <v>40</v>
      </c>
      <c r="C1683" t="s">
        <v>7</v>
      </c>
      <c r="D1683" t="s">
        <v>261</v>
      </c>
      <c r="E1683" t="s">
        <v>125</v>
      </c>
      <c r="F1683">
        <v>2</v>
      </c>
      <c r="G1683" t="s">
        <v>51</v>
      </c>
      <c r="H1683">
        <v>0</v>
      </c>
      <c r="I1683">
        <v>0</v>
      </c>
      <c r="J1683">
        <v>0</v>
      </c>
      <c r="K1683">
        <v>0</v>
      </c>
      <c r="L1683">
        <v>0</v>
      </c>
      <c r="M1683">
        <v>62</v>
      </c>
      <c r="N1683">
        <v>1</v>
      </c>
      <c r="O1683">
        <v>0</v>
      </c>
      <c r="P1683">
        <v>0</v>
      </c>
      <c r="Q1683">
        <v>0</v>
      </c>
      <c r="R1683">
        <v>0</v>
      </c>
      <c r="U1683" t="str">
        <f>Tabelle2[[#This Row],[Kundenhierarchie 1]]&amp;Tabelle2[[#This Row],[Händler]]&amp;Tabelle2[[#This Row],[Kategorie]]&amp;Tabelle2[[#This Row],[Gruppe]]&amp;Tabelle2[[#This Row],[Name]]</f>
        <v>Markant Services International GmbHGlobusGurkenSchlemmertöpfchen 580ml GlasSchlemmert. Honig, 580ml, 8er</v>
      </c>
    </row>
    <row r="1684" spans="1:21">
      <c r="A1684" t="s">
        <v>36</v>
      </c>
      <c r="B1684" t="s">
        <v>40</v>
      </c>
      <c r="C1684" t="s">
        <v>7</v>
      </c>
      <c r="D1684" t="s">
        <v>261</v>
      </c>
      <c r="E1684" t="s">
        <v>120</v>
      </c>
      <c r="F1684">
        <v>16</v>
      </c>
      <c r="G1684" t="s">
        <v>63</v>
      </c>
      <c r="H1684">
        <v>1</v>
      </c>
      <c r="I1684">
        <v>0.62295081967213117</v>
      </c>
      <c r="J1684">
        <v>0</v>
      </c>
      <c r="K1684">
        <v>0</v>
      </c>
      <c r="L1684">
        <v>62</v>
      </c>
      <c r="M1684">
        <v>62</v>
      </c>
      <c r="N1684">
        <v>61</v>
      </c>
      <c r="O1684">
        <v>38</v>
      </c>
      <c r="P1684">
        <v>0</v>
      </c>
      <c r="Q1684">
        <v>0</v>
      </c>
      <c r="R1684">
        <v>0</v>
      </c>
      <c r="U1684" t="str">
        <f>Tabelle2[[#This Row],[Kundenhierarchie 1]]&amp;Tabelle2[[#This Row],[Händler]]&amp;Tabelle2[[#This Row],[Kategorie]]&amp;Tabelle2[[#This Row],[Gruppe]]&amp;Tabelle2[[#This Row],[Name]]</f>
        <v>Markant Services International GmbHGlobusGurkenSchlemmertöpfchen 580ml GlasSchlemmert. Honig-Chili, 580ml, 12er</v>
      </c>
    </row>
    <row r="1685" spans="1:21">
      <c r="A1685" t="s">
        <v>36</v>
      </c>
      <c r="B1685" t="s">
        <v>40</v>
      </c>
      <c r="C1685" t="s">
        <v>7</v>
      </c>
      <c r="D1685" t="s">
        <v>261</v>
      </c>
      <c r="E1685" t="s">
        <v>121</v>
      </c>
      <c r="F1685">
        <v>16</v>
      </c>
      <c r="G1685" t="s">
        <v>63</v>
      </c>
      <c r="H1685">
        <v>0</v>
      </c>
      <c r="I1685">
        <v>0</v>
      </c>
      <c r="J1685">
        <v>0</v>
      </c>
      <c r="K1685">
        <v>0</v>
      </c>
      <c r="L1685">
        <v>0</v>
      </c>
      <c r="M1685">
        <v>62</v>
      </c>
      <c r="N1685">
        <v>1</v>
      </c>
      <c r="O1685">
        <v>0</v>
      </c>
      <c r="P1685">
        <v>0</v>
      </c>
      <c r="Q1685">
        <v>0</v>
      </c>
      <c r="R1685">
        <v>0</v>
      </c>
      <c r="U1685" t="str">
        <f>Tabelle2[[#This Row],[Kundenhierarchie 1]]&amp;Tabelle2[[#This Row],[Händler]]&amp;Tabelle2[[#This Row],[Kategorie]]&amp;Tabelle2[[#This Row],[Gruppe]]&amp;Tabelle2[[#This Row],[Name]]</f>
        <v>Markant Services International GmbHGlobusGurkenSchlemmertöpfchen 580ml GlasSchlemmert. Honig-Chili, 580ml, 8er</v>
      </c>
    </row>
    <row r="1686" spans="1:21">
      <c r="A1686" t="s">
        <v>36</v>
      </c>
      <c r="B1686" t="s">
        <v>40</v>
      </c>
      <c r="C1686" t="s">
        <v>7</v>
      </c>
      <c r="D1686" t="s">
        <v>261</v>
      </c>
      <c r="E1686" t="s">
        <v>117</v>
      </c>
      <c r="F1686">
        <v>1</v>
      </c>
      <c r="G1686" t="s">
        <v>51</v>
      </c>
      <c r="H1686">
        <v>0</v>
      </c>
      <c r="I1686">
        <v>0</v>
      </c>
      <c r="J1686">
        <v>0</v>
      </c>
      <c r="K1686">
        <v>0</v>
      </c>
      <c r="L1686">
        <v>0</v>
      </c>
      <c r="M1686">
        <v>62</v>
      </c>
      <c r="N1686">
        <v>1</v>
      </c>
      <c r="O1686">
        <v>0</v>
      </c>
      <c r="P1686">
        <v>0</v>
      </c>
      <c r="Q1686">
        <v>0</v>
      </c>
      <c r="R1686">
        <v>0</v>
      </c>
      <c r="U1686" t="str">
        <f>Tabelle2[[#This Row],[Kundenhierarchie 1]]&amp;Tabelle2[[#This Row],[Händler]]&amp;Tabelle2[[#This Row],[Kategorie]]&amp;Tabelle2[[#This Row],[Gruppe]]&amp;Tabelle2[[#This Row],[Name]]</f>
        <v>Markant Services International GmbHGlobusGurkenSchlemmertöpfchen 580ml GlasSchlemmert. Kraeuter, 580ml, 8er</v>
      </c>
    </row>
    <row r="1687" spans="1:21">
      <c r="A1687" t="s">
        <v>36</v>
      </c>
      <c r="B1687" t="s">
        <v>40</v>
      </c>
      <c r="C1687" t="s">
        <v>7</v>
      </c>
      <c r="D1687" t="s">
        <v>261</v>
      </c>
      <c r="E1687" t="s">
        <v>116</v>
      </c>
      <c r="F1687">
        <v>1</v>
      </c>
      <c r="G1687" t="s">
        <v>51</v>
      </c>
      <c r="H1687">
        <v>1</v>
      </c>
      <c r="I1687">
        <v>0.98360655737704916</v>
      </c>
      <c r="J1687">
        <v>0</v>
      </c>
      <c r="K1687">
        <v>0</v>
      </c>
      <c r="L1687">
        <v>62</v>
      </c>
      <c r="M1687">
        <v>62</v>
      </c>
      <c r="N1687">
        <v>61</v>
      </c>
      <c r="O1687">
        <v>60</v>
      </c>
      <c r="P1687">
        <v>0</v>
      </c>
      <c r="Q1687">
        <v>0</v>
      </c>
      <c r="R1687">
        <v>0</v>
      </c>
      <c r="U1687" t="str">
        <f>Tabelle2[[#This Row],[Kundenhierarchie 1]]&amp;Tabelle2[[#This Row],[Händler]]&amp;Tabelle2[[#This Row],[Kategorie]]&amp;Tabelle2[[#This Row],[Gruppe]]&amp;Tabelle2[[#This Row],[Name]]</f>
        <v>Markant Services International GmbHGlobusGurkenSchlemmertöpfchen 580ml GlasSchlemmert. Kräuter, 580ml, 12er</v>
      </c>
    </row>
    <row r="1688" spans="1:21">
      <c r="A1688" t="s">
        <v>36</v>
      </c>
      <c r="B1688" t="s">
        <v>40</v>
      </c>
      <c r="C1688" t="s">
        <v>12</v>
      </c>
      <c r="D1688" t="s">
        <v>271</v>
      </c>
      <c r="E1688" t="s">
        <v>262</v>
      </c>
      <c r="F1688">
        <v>9</v>
      </c>
      <c r="G1688" t="s">
        <v>74</v>
      </c>
      <c r="H1688">
        <v>0</v>
      </c>
      <c r="I1688">
        <v>0</v>
      </c>
      <c r="J1688">
        <v>0</v>
      </c>
      <c r="K1688">
        <v>0</v>
      </c>
      <c r="L1688">
        <v>0</v>
      </c>
      <c r="M1688">
        <v>62</v>
      </c>
      <c r="N1688">
        <v>1</v>
      </c>
      <c r="O1688">
        <v>0</v>
      </c>
      <c r="P1688">
        <v>0</v>
      </c>
      <c r="Q1688">
        <v>0</v>
      </c>
      <c r="R1688">
        <v>0</v>
      </c>
      <c r="U1688" t="str">
        <f>Tabelle2[[#This Row],[Kundenhierarchie 1]]&amp;Tabelle2[[#This Row],[Händler]]&amp;Tabelle2[[#This Row],[Kategorie]]&amp;Tabelle2[[#This Row],[Gruppe]]&amp;Tabelle2[[#This Row],[Name]]</f>
        <v>Markant Services International GmbHGlobusSenfSenf FamilienglasKühne Senf körnig, 250ml Fam.glas 10er</v>
      </c>
    </row>
    <row r="1689" spans="1:21">
      <c r="A1689" t="s">
        <v>36</v>
      </c>
      <c r="B1689" t="s">
        <v>40</v>
      </c>
      <c r="C1689" t="s">
        <v>12</v>
      </c>
      <c r="D1689" t="s">
        <v>271</v>
      </c>
      <c r="E1689" t="s">
        <v>263</v>
      </c>
      <c r="F1689">
        <v>6</v>
      </c>
      <c r="G1689" t="s">
        <v>74</v>
      </c>
      <c r="H1689">
        <v>1</v>
      </c>
      <c r="I1689">
        <v>0</v>
      </c>
      <c r="J1689">
        <v>0</v>
      </c>
      <c r="K1689">
        <v>0</v>
      </c>
      <c r="L1689">
        <v>62</v>
      </c>
      <c r="M1689">
        <v>62</v>
      </c>
      <c r="N1689">
        <v>1</v>
      </c>
      <c r="O1689">
        <v>0</v>
      </c>
      <c r="P1689">
        <v>0</v>
      </c>
      <c r="Q1689">
        <v>0</v>
      </c>
      <c r="R1689">
        <v>0</v>
      </c>
      <c r="U1689" t="str">
        <f>Tabelle2[[#This Row],[Kundenhierarchie 1]]&amp;Tabelle2[[#This Row],[Händler]]&amp;Tabelle2[[#This Row],[Kategorie]]&amp;Tabelle2[[#This Row],[Gruppe]]&amp;Tabelle2[[#This Row],[Name]]</f>
        <v>Markant Services International GmbHGlobusSenfSenf FamilienglasKühne Senf Kräuter, 250ml Fam.glas 10er</v>
      </c>
    </row>
    <row r="1690" spans="1:21">
      <c r="A1690" t="s">
        <v>36</v>
      </c>
      <c r="B1690" t="s">
        <v>40</v>
      </c>
      <c r="C1690" t="s">
        <v>12</v>
      </c>
      <c r="D1690" t="s">
        <v>271</v>
      </c>
      <c r="E1690" t="s">
        <v>264</v>
      </c>
      <c r="F1690">
        <v>1</v>
      </c>
      <c r="G1690" t="s">
        <v>51</v>
      </c>
      <c r="H1690">
        <v>0.74193548387096775</v>
      </c>
      <c r="I1690">
        <v>0</v>
      </c>
      <c r="J1690">
        <v>0</v>
      </c>
      <c r="K1690">
        <v>0</v>
      </c>
      <c r="L1690">
        <v>46</v>
      </c>
      <c r="M1690">
        <v>62</v>
      </c>
      <c r="N1690">
        <v>1</v>
      </c>
      <c r="O1690">
        <v>0</v>
      </c>
      <c r="P1690">
        <v>0</v>
      </c>
      <c r="Q1690">
        <v>0</v>
      </c>
      <c r="R1690">
        <v>0</v>
      </c>
      <c r="U1690" t="str">
        <f>Tabelle2[[#This Row],[Kundenhierarchie 1]]&amp;Tabelle2[[#This Row],[Händler]]&amp;Tabelle2[[#This Row],[Kategorie]]&amp;Tabelle2[[#This Row],[Gruppe]]&amp;Tabelle2[[#This Row],[Name]]</f>
        <v>Markant Services International GmbHGlobusSenfSenf FamilienglasKühne Senf mittelsch., 250ml Fam.gl 10er</v>
      </c>
    </row>
    <row r="1691" spans="1:21">
      <c r="A1691" t="s">
        <v>36</v>
      </c>
      <c r="B1691" t="s">
        <v>40</v>
      </c>
      <c r="C1691" t="s">
        <v>12</v>
      </c>
      <c r="D1691" t="s">
        <v>271</v>
      </c>
      <c r="E1691" t="s">
        <v>265</v>
      </c>
      <c r="F1691">
        <v>8</v>
      </c>
      <c r="G1691" t="s">
        <v>74</v>
      </c>
      <c r="H1691">
        <v>0</v>
      </c>
      <c r="I1691">
        <v>0</v>
      </c>
      <c r="J1691">
        <v>0</v>
      </c>
      <c r="K1691">
        <v>0</v>
      </c>
      <c r="L1691">
        <v>0</v>
      </c>
      <c r="M1691">
        <v>62</v>
      </c>
      <c r="N1691">
        <v>1</v>
      </c>
      <c r="O1691">
        <v>0</v>
      </c>
      <c r="P1691">
        <v>0</v>
      </c>
      <c r="Q1691">
        <v>0</v>
      </c>
      <c r="R1691">
        <v>0</v>
      </c>
      <c r="U1691" t="str">
        <f>Tabelle2[[#This Row],[Kundenhierarchie 1]]&amp;Tabelle2[[#This Row],[Händler]]&amp;Tabelle2[[#This Row],[Kategorie]]&amp;Tabelle2[[#This Row],[Gruppe]]&amp;Tabelle2[[#This Row],[Name]]</f>
        <v>Markant Services International GmbHGlobusSenfSenf FamilienglasKühne Senf süß, 250ml Fam.glas 10er</v>
      </c>
    </row>
    <row r="1692" spans="1:21">
      <c r="A1692" t="s">
        <v>36</v>
      </c>
      <c r="B1692" t="s">
        <v>40</v>
      </c>
      <c r="C1692" t="s">
        <v>12</v>
      </c>
      <c r="D1692" t="s">
        <v>276</v>
      </c>
      <c r="E1692" t="s">
        <v>266</v>
      </c>
      <c r="F1692">
        <v>11</v>
      </c>
      <c r="G1692" t="s">
        <v>74</v>
      </c>
      <c r="H1692">
        <v>1</v>
      </c>
      <c r="I1692">
        <v>0</v>
      </c>
      <c r="J1692">
        <v>0</v>
      </c>
      <c r="K1692">
        <v>0</v>
      </c>
      <c r="L1692">
        <v>62</v>
      </c>
      <c r="M1692">
        <v>62</v>
      </c>
      <c r="N1692">
        <v>1</v>
      </c>
      <c r="O1692">
        <v>0</v>
      </c>
      <c r="P1692">
        <v>0</v>
      </c>
      <c r="Q1692">
        <v>0</v>
      </c>
      <c r="R1692">
        <v>0</v>
      </c>
      <c r="U1692" t="str">
        <f>Tabelle2[[#This Row],[Kundenhierarchie 1]]&amp;Tabelle2[[#This Row],[Händler]]&amp;Tabelle2[[#This Row],[Kategorie]]&amp;Tabelle2[[#This Row],[Gruppe]]&amp;Tabelle2[[#This Row],[Name]]</f>
        <v>Markant Services International GmbHGlobusSenfSenf Kopfsteher / SqueezeKühne Habanero Chili Senf 8x250ml Sq.</v>
      </c>
    </row>
    <row r="1693" spans="1:21">
      <c r="A1693" t="s">
        <v>36</v>
      </c>
      <c r="B1693" t="s">
        <v>40</v>
      </c>
      <c r="C1693" t="s">
        <v>12</v>
      </c>
      <c r="D1693" t="s">
        <v>276</v>
      </c>
      <c r="E1693" t="s">
        <v>267</v>
      </c>
      <c r="F1693">
        <v>10</v>
      </c>
      <c r="G1693" t="s">
        <v>74</v>
      </c>
      <c r="H1693">
        <v>1</v>
      </c>
      <c r="I1693">
        <v>0</v>
      </c>
      <c r="J1693">
        <v>0</v>
      </c>
      <c r="K1693">
        <v>0</v>
      </c>
      <c r="L1693">
        <v>62</v>
      </c>
      <c r="M1693">
        <v>62</v>
      </c>
      <c r="N1693">
        <v>1</v>
      </c>
      <c r="O1693">
        <v>0</v>
      </c>
      <c r="P1693">
        <v>0</v>
      </c>
      <c r="Q1693">
        <v>0</v>
      </c>
      <c r="R1693">
        <v>0</v>
      </c>
      <c r="U1693" t="str">
        <f>Tabelle2[[#This Row],[Kundenhierarchie 1]]&amp;Tabelle2[[#This Row],[Händler]]&amp;Tabelle2[[#This Row],[Kategorie]]&amp;Tabelle2[[#This Row],[Gruppe]]&amp;Tabelle2[[#This Row],[Name]]</f>
        <v>Markant Services International GmbHGlobusSenfSenf Kopfsteher / SqueezeKühne Hot Dog Senf 8x250ml Squeeze</v>
      </c>
    </row>
    <row r="1694" spans="1:21">
      <c r="A1694" t="s">
        <v>36</v>
      </c>
      <c r="B1694" t="s">
        <v>40</v>
      </c>
      <c r="C1694" t="s">
        <v>12</v>
      </c>
      <c r="D1694" t="s">
        <v>276</v>
      </c>
      <c r="E1694" t="s">
        <v>270</v>
      </c>
      <c r="F1694">
        <v>2</v>
      </c>
      <c r="G1694" t="s">
        <v>51</v>
      </c>
      <c r="H1694">
        <v>0.74193548387096775</v>
      </c>
      <c r="I1694">
        <v>0</v>
      </c>
      <c r="J1694">
        <v>0</v>
      </c>
      <c r="K1694">
        <v>0</v>
      </c>
      <c r="L1694">
        <v>46</v>
      </c>
      <c r="M1694">
        <v>62</v>
      </c>
      <c r="N1694">
        <v>1</v>
      </c>
      <c r="O1694">
        <v>0</v>
      </c>
      <c r="P1694">
        <v>0</v>
      </c>
      <c r="Q1694">
        <v>0</v>
      </c>
      <c r="R1694">
        <v>0</v>
      </c>
      <c r="U1694" t="str">
        <f>Tabelle2[[#This Row],[Kundenhierarchie 1]]&amp;Tabelle2[[#This Row],[Händler]]&amp;Tabelle2[[#This Row],[Kategorie]]&amp;Tabelle2[[#This Row],[Gruppe]]&amp;Tabelle2[[#This Row],[Name]]</f>
        <v>Markant Services International GmbHGlobusSenfSenf Kopfsteher / SqueezeKühne Senf mittelscharf, 250ml  Squeeze</v>
      </c>
    </row>
    <row r="1695" spans="1:21">
      <c r="A1695" t="s">
        <v>36</v>
      </c>
      <c r="B1695" t="s">
        <v>40</v>
      </c>
      <c r="C1695" t="s">
        <v>12</v>
      </c>
      <c r="D1695" t="s">
        <v>280</v>
      </c>
      <c r="E1695" t="s">
        <v>272</v>
      </c>
      <c r="F1695">
        <v>5</v>
      </c>
      <c r="G1695" t="s">
        <v>74</v>
      </c>
      <c r="H1695">
        <v>0.64516129032258063</v>
      </c>
      <c r="I1695">
        <v>0</v>
      </c>
      <c r="J1695">
        <v>0</v>
      </c>
      <c r="K1695">
        <v>0</v>
      </c>
      <c r="L1695">
        <v>40</v>
      </c>
      <c r="M1695">
        <v>62</v>
      </c>
      <c r="N1695">
        <v>1</v>
      </c>
      <c r="O1695">
        <v>0</v>
      </c>
      <c r="P1695">
        <v>0</v>
      </c>
      <c r="Q1695">
        <v>0</v>
      </c>
      <c r="R1695">
        <v>0</v>
      </c>
      <c r="U1695" t="str">
        <f>Tabelle2[[#This Row],[Kundenhierarchie 1]]&amp;Tabelle2[[#This Row],[Händler]]&amp;Tabelle2[[#This Row],[Kategorie]]&amp;Tabelle2[[#This Row],[Gruppe]]&amp;Tabelle2[[#This Row],[Name]]</f>
        <v>Markant Services International GmbHGlobusSenfSenf StandtubenSenf mittelscharf, 875ml Standtb.10er</v>
      </c>
    </row>
    <row r="1696" spans="1:21">
      <c r="A1696" t="s">
        <v>36</v>
      </c>
      <c r="B1696" t="s">
        <v>40</v>
      </c>
      <c r="C1696" t="s">
        <v>12</v>
      </c>
      <c r="D1696" t="s">
        <v>282</v>
      </c>
      <c r="E1696" t="s">
        <v>273</v>
      </c>
      <c r="F1696">
        <v>3</v>
      </c>
      <c r="G1696" t="s">
        <v>63</v>
      </c>
      <c r="H1696">
        <v>1</v>
      </c>
      <c r="I1696">
        <v>0</v>
      </c>
      <c r="J1696">
        <v>0</v>
      </c>
      <c r="K1696">
        <v>0</v>
      </c>
      <c r="L1696">
        <v>62</v>
      </c>
      <c r="M1696">
        <v>62</v>
      </c>
      <c r="N1696">
        <v>1</v>
      </c>
      <c r="O1696">
        <v>0</v>
      </c>
      <c r="P1696">
        <v>0</v>
      </c>
      <c r="Q1696">
        <v>0</v>
      </c>
      <c r="R1696">
        <v>0</v>
      </c>
      <c r="U1696" t="str">
        <f>Tabelle2[[#This Row],[Kundenhierarchie 1]]&amp;Tabelle2[[#This Row],[Händler]]&amp;Tabelle2[[#This Row],[Kategorie]]&amp;Tabelle2[[#This Row],[Gruppe]]&amp;Tabelle2[[#This Row],[Name]]</f>
        <v>Markant Services International GmbHGlobusSenfSenf TubenMittelscharfer Senf, 100ml Tube</v>
      </c>
    </row>
    <row r="1697" spans="1:21">
      <c r="A1697" t="s">
        <v>36</v>
      </c>
      <c r="B1697" t="s">
        <v>40</v>
      </c>
      <c r="C1697" t="s">
        <v>12</v>
      </c>
      <c r="D1697" t="s">
        <v>282</v>
      </c>
      <c r="E1697" t="s">
        <v>274</v>
      </c>
      <c r="F1697">
        <v>4</v>
      </c>
      <c r="G1697" t="s">
        <v>63</v>
      </c>
      <c r="H1697">
        <v>0.64516129032258063</v>
      </c>
      <c r="I1697">
        <v>0</v>
      </c>
      <c r="J1697">
        <v>0</v>
      </c>
      <c r="K1697">
        <v>0</v>
      </c>
      <c r="L1697">
        <v>40</v>
      </c>
      <c r="M1697">
        <v>62</v>
      </c>
      <c r="N1697">
        <v>1</v>
      </c>
      <c r="O1697">
        <v>0</v>
      </c>
      <c r="P1697">
        <v>0</v>
      </c>
      <c r="Q1697">
        <v>0</v>
      </c>
      <c r="R1697">
        <v>0</v>
      </c>
      <c r="U1697" t="str">
        <f>Tabelle2[[#This Row],[Kundenhierarchie 1]]&amp;Tabelle2[[#This Row],[Händler]]&amp;Tabelle2[[#This Row],[Kategorie]]&amp;Tabelle2[[#This Row],[Gruppe]]&amp;Tabelle2[[#This Row],[Name]]</f>
        <v>Markant Services International GmbHGlobusSenfSenf TubenSenf mittelscharf, 200ml Tube</v>
      </c>
    </row>
    <row r="1698" spans="1:21">
      <c r="A1698" t="s">
        <v>36</v>
      </c>
      <c r="B1698" t="s">
        <v>40</v>
      </c>
      <c r="C1698" t="s">
        <v>11</v>
      </c>
      <c r="D1698" t="s">
        <v>285</v>
      </c>
      <c r="E1698" t="s">
        <v>275</v>
      </c>
      <c r="F1698">
        <v>6</v>
      </c>
      <c r="G1698" t="s">
        <v>51</v>
      </c>
      <c r="H1698">
        <v>0.90322580645161288</v>
      </c>
      <c r="I1698">
        <v>0.98181818181818181</v>
      </c>
      <c r="J1698">
        <v>0</v>
      </c>
      <c r="K1698">
        <v>0</v>
      </c>
      <c r="L1698">
        <v>56</v>
      </c>
      <c r="M1698">
        <v>62</v>
      </c>
      <c r="N1698">
        <v>55</v>
      </c>
      <c r="O1698">
        <v>54</v>
      </c>
      <c r="P1698">
        <v>0</v>
      </c>
      <c r="Q1698">
        <v>0</v>
      </c>
      <c r="R1698">
        <v>0</v>
      </c>
      <c r="U1698" t="str">
        <f>Tabelle2[[#This Row],[Kundenhierarchie 1]]&amp;Tabelle2[[#This Row],[Händler]]&amp;Tabelle2[[#This Row],[Kategorie]]&amp;Tabelle2[[#This Row],[Gruppe]]&amp;Tabelle2[[#This Row],[Name]]</f>
        <v>Markant Services International GmbHGlobusWürzsaucenWürzsaucen Made for Meat 235 mlWS Made f.Meat Fl. Roasted Papr., 235ml</v>
      </c>
    </row>
    <row r="1699" spans="1:21">
      <c r="A1699" t="s">
        <v>36</v>
      </c>
      <c r="B1699" t="s">
        <v>40</v>
      </c>
      <c r="C1699" t="s">
        <v>11</v>
      </c>
      <c r="D1699" t="s">
        <v>285</v>
      </c>
      <c r="E1699" t="s">
        <v>277</v>
      </c>
      <c r="F1699">
        <v>11</v>
      </c>
      <c r="G1699" t="s">
        <v>63</v>
      </c>
      <c r="H1699">
        <v>1</v>
      </c>
      <c r="I1699">
        <v>0.98360655737704916</v>
      </c>
      <c r="J1699">
        <v>0</v>
      </c>
      <c r="K1699">
        <v>0</v>
      </c>
      <c r="L1699">
        <v>62</v>
      </c>
      <c r="M1699">
        <v>62</v>
      </c>
      <c r="N1699">
        <v>61</v>
      </c>
      <c r="O1699">
        <v>60</v>
      </c>
      <c r="P1699">
        <v>0</v>
      </c>
      <c r="Q1699">
        <v>0</v>
      </c>
      <c r="R1699">
        <v>0</v>
      </c>
      <c r="U1699" t="str">
        <f>Tabelle2[[#This Row],[Kundenhierarchie 1]]&amp;Tabelle2[[#This Row],[Händler]]&amp;Tabelle2[[#This Row],[Kategorie]]&amp;Tabelle2[[#This Row],[Gruppe]]&amp;Tabelle2[[#This Row],[Name]]</f>
        <v>Markant Services International GmbHGlobusWürzsaucenWürzsaucen Made for Meat 235 mlWS Made f.Meat Steakh.ArgentinaSty,235ml</v>
      </c>
    </row>
    <row r="1700" spans="1:21">
      <c r="A1700" t="s">
        <v>36</v>
      </c>
      <c r="B1700" t="s">
        <v>40</v>
      </c>
      <c r="C1700" t="s">
        <v>11</v>
      </c>
      <c r="D1700" t="s">
        <v>285</v>
      </c>
      <c r="E1700" t="s">
        <v>278</v>
      </c>
      <c r="F1700">
        <v>8</v>
      </c>
      <c r="G1700" t="s">
        <v>51</v>
      </c>
      <c r="H1700">
        <v>1</v>
      </c>
      <c r="I1700">
        <v>0.98360655737704916</v>
      </c>
      <c r="J1700">
        <v>0</v>
      </c>
      <c r="K1700">
        <v>0</v>
      </c>
      <c r="L1700">
        <v>62</v>
      </c>
      <c r="M1700">
        <v>62</v>
      </c>
      <c r="N1700">
        <v>61</v>
      </c>
      <c r="O1700">
        <v>60</v>
      </c>
      <c r="P1700">
        <v>0</v>
      </c>
      <c r="Q1700">
        <v>0</v>
      </c>
      <c r="R1700">
        <v>0</v>
      </c>
      <c r="U1700" t="str">
        <f>Tabelle2[[#This Row],[Kundenhierarchie 1]]&amp;Tabelle2[[#This Row],[Händler]]&amp;Tabelle2[[#This Row],[Kategorie]]&amp;Tabelle2[[#This Row],[Gruppe]]&amp;Tabelle2[[#This Row],[Name]]</f>
        <v>Markant Services International GmbHGlobusWürzsaucenWürzsaucen Made for Meat 235 mlWS Made for Meat BBQ Smoked Pep., 235ml</v>
      </c>
    </row>
    <row r="1701" spans="1:21">
      <c r="A1701" t="s">
        <v>36</v>
      </c>
      <c r="B1701" t="s">
        <v>40</v>
      </c>
      <c r="C1701" t="s">
        <v>11</v>
      </c>
      <c r="D1701" t="s">
        <v>285</v>
      </c>
      <c r="E1701" t="s">
        <v>279</v>
      </c>
      <c r="F1701">
        <v>4</v>
      </c>
      <c r="G1701" t="s">
        <v>51</v>
      </c>
      <c r="H1701">
        <v>1</v>
      </c>
      <c r="I1701">
        <v>0.98360655737704916</v>
      </c>
      <c r="J1701">
        <v>0</v>
      </c>
      <c r="K1701">
        <v>0</v>
      </c>
      <c r="L1701">
        <v>62</v>
      </c>
      <c r="M1701">
        <v>62</v>
      </c>
      <c r="N1701">
        <v>61</v>
      </c>
      <c r="O1701">
        <v>60</v>
      </c>
      <c r="P1701">
        <v>0</v>
      </c>
      <c r="Q1701">
        <v>0</v>
      </c>
      <c r="R1701">
        <v>0</v>
      </c>
      <c r="U1701" t="str">
        <f>Tabelle2[[#This Row],[Kundenhierarchie 1]]&amp;Tabelle2[[#This Row],[Händler]]&amp;Tabelle2[[#This Row],[Kategorie]]&amp;Tabelle2[[#This Row],[Gruppe]]&amp;Tabelle2[[#This Row],[Name]]</f>
        <v>Markant Services International GmbHGlobusWürzsaucenWürzsaucen Made for Meat 235 mlWS Made for Meat Burger Sty. Chip, 235ml</v>
      </c>
    </row>
    <row r="1702" spans="1:21">
      <c r="A1702" t="s">
        <v>36</v>
      </c>
      <c r="B1702" t="s">
        <v>40</v>
      </c>
      <c r="C1702" t="s">
        <v>11</v>
      </c>
      <c r="D1702" t="s">
        <v>285</v>
      </c>
      <c r="E1702" t="s">
        <v>281</v>
      </c>
      <c r="F1702">
        <v>13</v>
      </c>
      <c r="G1702" t="s">
        <v>63</v>
      </c>
      <c r="H1702">
        <v>1</v>
      </c>
      <c r="I1702">
        <v>0.98360655737704916</v>
      </c>
      <c r="J1702">
        <v>0</v>
      </c>
      <c r="K1702">
        <v>0</v>
      </c>
      <c r="L1702">
        <v>62</v>
      </c>
      <c r="M1702">
        <v>62</v>
      </c>
      <c r="N1702">
        <v>61</v>
      </c>
      <c r="O1702">
        <v>60</v>
      </c>
      <c r="P1702">
        <v>0</v>
      </c>
      <c r="Q1702">
        <v>0</v>
      </c>
      <c r="R1702">
        <v>0</v>
      </c>
      <c r="U1702" t="str">
        <f>Tabelle2[[#This Row],[Kundenhierarchie 1]]&amp;Tabelle2[[#This Row],[Händler]]&amp;Tabelle2[[#This Row],[Kategorie]]&amp;Tabelle2[[#This Row],[Gruppe]]&amp;Tabelle2[[#This Row],[Name]]</f>
        <v>Markant Services International GmbHGlobusWürzsaucenWürzsaucen Made for Meat 235 mlWS Made for Meat Hot Chili Srira., 235ml</v>
      </c>
    </row>
    <row r="1703" spans="1:21">
      <c r="A1703" t="s">
        <v>36</v>
      </c>
      <c r="B1703" t="s">
        <v>40</v>
      </c>
      <c r="C1703" t="s">
        <v>11</v>
      </c>
      <c r="D1703" t="s">
        <v>285</v>
      </c>
      <c r="E1703" t="s">
        <v>283</v>
      </c>
      <c r="F1703">
        <v>10</v>
      </c>
      <c r="G1703" t="s">
        <v>51</v>
      </c>
      <c r="H1703">
        <v>1</v>
      </c>
      <c r="I1703">
        <v>0.98360655737704916</v>
      </c>
      <c r="J1703">
        <v>0</v>
      </c>
      <c r="K1703">
        <v>0</v>
      </c>
      <c r="L1703">
        <v>62</v>
      </c>
      <c r="M1703">
        <v>62</v>
      </c>
      <c r="N1703">
        <v>61</v>
      </c>
      <c r="O1703">
        <v>60</v>
      </c>
      <c r="P1703">
        <v>0</v>
      </c>
      <c r="Q1703">
        <v>0</v>
      </c>
      <c r="R1703">
        <v>0</v>
      </c>
      <c r="U1703" t="str">
        <f>Tabelle2[[#This Row],[Kundenhierarchie 1]]&amp;Tabelle2[[#This Row],[Händler]]&amp;Tabelle2[[#This Row],[Kategorie]]&amp;Tabelle2[[#This Row],[Gruppe]]&amp;Tabelle2[[#This Row],[Name]]</f>
        <v>Markant Services International GmbHGlobusWürzsaucenWürzsaucen Made for Meat 235 mlWS Made For Veggie Knobl. Med., 8x235ml</v>
      </c>
    </row>
    <row r="1704" spans="1:21">
      <c r="A1704" t="s">
        <v>36</v>
      </c>
      <c r="B1704" t="s">
        <v>40</v>
      </c>
      <c r="C1704" t="s">
        <v>11</v>
      </c>
      <c r="D1704" t="s">
        <v>285</v>
      </c>
      <c r="E1704" t="s">
        <v>284</v>
      </c>
      <c r="F1704">
        <v>17</v>
      </c>
      <c r="G1704" t="s">
        <v>51</v>
      </c>
      <c r="H1704">
        <v>1</v>
      </c>
      <c r="I1704">
        <v>0.98360655737704916</v>
      </c>
      <c r="J1704">
        <v>0</v>
      </c>
      <c r="K1704">
        <v>0</v>
      </c>
      <c r="L1704">
        <v>62</v>
      </c>
      <c r="M1704">
        <v>62</v>
      </c>
      <c r="N1704">
        <v>61</v>
      </c>
      <c r="O1704">
        <v>60</v>
      </c>
      <c r="P1704">
        <v>0</v>
      </c>
      <c r="Q1704">
        <v>0</v>
      </c>
      <c r="R1704">
        <v>0</v>
      </c>
      <c r="U1704" t="str">
        <f>Tabelle2[[#This Row],[Kundenhierarchie 1]]&amp;Tabelle2[[#This Row],[Händler]]&amp;Tabelle2[[#This Row],[Kategorie]]&amp;Tabelle2[[#This Row],[Gruppe]]&amp;Tabelle2[[#This Row],[Name]]</f>
        <v>Markant Services International GmbHGlobusWürzsaucenWürzsaucen Made for Meat 235 mlWS Made For Veggie Teriy. Sesam, 8x235ml</v>
      </c>
    </row>
    <row r="1705" spans="1:21">
      <c r="A1705" t="s">
        <v>36</v>
      </c>
      <c r="B1705" t="s">
        <v>40</v>
      </c>
      <c r="C1705" t="s">
        <v>11</v>
      </c>
      <c r="D1705" t="s">
        <v>293</v>
      </c>
      <c r="E1705" t="s">
        <v>286</v>
      </c>
      <c r="F1705">
        <v>18</v>
      </c>
      <c r="G1705" t="s">
        <v>63</v>
      </c>
      <c r="H1705">
        <v>1</v>
      </c>
      <c r="I1705">
        <v>0.75409836065573765</v>
      </c>
      <c r="J1705">
        <v>0</v>
      </c>
      <c r="K1705">
        <v>0</v>
      </c>
      <c r="L1705">
        <v>62</v>
      </c>
      <c r="M1705">
        <v>62</v>
      </c>
      <c r="N1705">
        <v>61</v>
      </c>
      <c r="O1705">
        <v>46</v>
      </c>
      <c r="P1705">
        <v>0</v>
      </c>
      <c r="Q1705">
        <v>0</v>
      </c>
      <c r="R1705">
        <v>0</v>
      </c>
      <c r="U1705" t="str">
        <f>Tabelle2[[#This Row],[Kundenhierarchie 1]]&amp;Tabelle2[[#This Row],[Händler]]&amp;Tabelle2[[#This Row],[Kategorie]]&amp;Tabelle2[[#This Row],[Gruppe]]&amp;Tabelle2[[#This Row],[Name]]</f>
        <v>Markant Services International GmbHGlobusWürzsaucenWürzsaucen Made for Meat 375 mlWS Made for Meat Bacon Jalapeno, 375ml</v>
      </c>
    </row>
    <row r="1706" spans="1:21">
      <c r="A1706" t="s">
        <v>36</v>
      </c>
      <c r="B1706" t="s">
        <v>40</v>
      </c>
      <c r="C1706" t="s">
        <v>11</v>
      </c>
      <c r="D1706" t="s">
        <v>293</v>
      </c>
      <c r="E1706" t="s">
        <v>287</v>
      </c>
      <c r="F1706">
        <v>15</v>
      </c>
      <c r="G1706" t="s">
        <v>63</v>
      </c>
      <c r="H1706">
        <v>1</v>
      </c>
      <c r="I1706">
        <v>0.75409836065573765</v>
      </c>
      <c r="J1706">
        <v>0</v>
      </c>
      <c r="K1706">
        <v>0</v>
      </c>
      <c r="L1706">
        <v>62</v>
      </c>
      <c r="M1706">
        <v>62</v>
      </c>
      <c r="N1706">
        <v>61</v>
      </c>
      <c r="O1706">
        <v>46</v>
      </c>
      <c r="P1706">
        <v>0</v>
      </c>
      <c r="Q1706">
        <v>0</v>
      </c>
      <c r="R1706">
        <v>0</v>
      </c>
      <c r="U1706" t="str">
        <f>Tabelle2[[#This Row],[Kundenhierarchie 1]]&amp;Tabelle2[[#This Row],[Händler]]&amp;Tabelle2[[#This Row],[Kategorie]]&amp;Tabelle2[[#This Row],[Gruppe]]&amp;Tabelle2[[#This Row],[Name]]</f>
        <v>Markant Services International GmbHGlobusWürzsaucenWürzsaucen Made for Meat 375 mlWS Made for Meat BBQ Cranberry, 375ml</v>
      </c>
    </row>
    <row r="1707" spans="1:21">
      <c r="A1707" t="s">
        <v>36</v>
      </c>
      <c r="B1707" t="s">
        <v>40</v>
      </c>
      <c r="C1707" t="s">
        <v>11</v>
      </c>
      <c r="D1707" t="s">
        <v>293</v>
      </c>
      <c r="E1707" t="s">
        <v>288</v>
      </c>
      <c r="F1707">
        <v>16</v>
      </c>
      <c r="G1707" t="s">
        <v>63</v>
      </c>
      <c r="H1707">
        <v>1</v>
      </c>
      <c r="I1707">
        <v>0.73770491803278693</v>
      </c>
      <c r="J1707">
        <v>0</v>
      </c>
      <c r="K1707">
        <v>0</v>
      </c>
      <c r="L1707">
        <v>62</v>
      </c>
      <c r="M1707">
        <v>62</v>
      </c>
      <c r="N1707">
        <v>61</v>
      </c>
      <c r="O1707">
        <v>45</v>
      </c>
      <c r="P1707">
        <v>0</v>
      </c>
      <c r="Q1707">
        <v>0</v>
      </c>
      <c r="R1707">
        <v>0</v>
      </c>
      <c r="U1707" t="str">
        <f>Tabelle2[[#This Row],[Kundenhierarchie 1]]&amp;Tabelle2[[#This Row],[Händler]]&amp;Tabelle2[[#This Row],[Kategorie]]&amp;Tabelle2[[#This Row],[Gruppe]]&amp;Tabelle2[[#This Row],[Name]]</f>
        <v>Markant Services International GmbHGlobusWürzsaucenWürzsaucen Made for Meat 375 mlWS Made for Meat Chili Aji Panca, 375ml</v>
      </c>
    </row>
    <row r="1708" spans="1:21">
      <c r="A1708" t="s">
        <v>36</v>
      </c>
      <c r="B1708" t="s">
        <v>40</v>
      </c>
      <c r="C1708" t="s">
        <v>11</v>
      </c>
      <c r="D1708" t="s">
        <v>293</v>
      </c>
      <c r="E1708" t="s">
        <v>289</v>
      </c>
      <c r="F1708">
        <v>19</v>
      </c>
      <c r="G1708" t="s">
        <v>74</v>
      </c>
      <c r="H1708">
        <v>1</v>
      </c>
      <c r="I1708">
        <v>0.73770491803278693</v>
      </c>
      <c r="J1708">
        <v>0</v>
      </c>
      <c r="K1708">
        <v>0</v>
      </c>
      <c r="L1708">
        <v>62</v>
      </c>
      <c r="M1708">
        <v>62</v>
      </c>
      <c r="N1708">
        <v>61</v>
      </c>
      <c r="O1708">
        <v>45</v>
      </c>
      <c r="P1708">
        <v>0</v>
      </c>
      <c r="Q1708">
        <v>0</v>
      </c>
      <c r="R1708">
        <v>0</v>
      </c>
      <c r="U1708" t="str">
        <f>Tabelle2[[#This Row],[Kundenhierarchie 1]]&amp;Tabelle2[[#This Row],[Händler]]&amp;Tabelle2[[#This Row],[Kategorie]]&amp;Tabelle2[[#This Row],[Gruppe]]&amp;Tabelle2[[#This Row],[Name]]</f>
        <v>Markant Services International GmbHGlobusWürzsaucenWürzsaucen Made for Meat 375 mlWS Made for Meat Grilled Paprika, 375ml</v>
      </c>
    </row>
    <row r="1709" spans="1:21">
      <c r="A1709" t="s">
        <v>36</v>
      </c>
      <c r="B1709" t="s">
        <v>40</v>
      </c>
      <c r="C1709" t="s">
        <v>11</v>
      </c>
      <c r="D1709" t="s">
        <v>298</v>
      </c>
      <c r="E1709" t="s">
        <v>290</v>
      </c>
      <c r="F1709">
        <v>9</v>
      </c>
      <c r="G1709" t="s">
        <v>51</v>
      </c>
      <c r="H1709">
        <v>1</v>
      </c>
      <c r="I1709">
        <v>0.98360655737704916</v>
      </c>
      <c r="J1709">
        <v>0</v>
      </c>
      <c r="K1709">
        <v>0</v>
      </c>
      <c r="L1709">
        <v>62</v>
      </c>
      <c r="M1709">
        <v>62</v>
      </c>
      <c r="N1709">
        <v>61</v>
      </c>
      <c r="O1709">
        <v>60</v>
      </c>
      <c r="P1709">
        <v>0</v>
      </c>
      <c r="Q1709">
        <v>0</v>
      </c>
      <c r="R1709">
        <v>0</v>
      </c>
      <c r="U1709" t="str">
        <f>Tabelle2[[#This Row],[Kundenhierarchie 1]]&amp;Tabelle2[[#This Row],[Händler]]&amp;Tabelle2[[#This Row],[Kategorie]]&amp;Tabelle2[[#This Row],[Gruppe]]&amp;Tabelle2[[#This Row],[Name]]</f>
        <v>Markant Services International GmbHGlobusWürzsaucenWürzsaucen StandardWürzsauce Barbecue, 250ml</v>
      </c>
    </row>
    <row r="1710" spans="1:21">
      <c r="A1710" t="s">
        <v>36</v>
      </c>
      <c r="B1710" t="s">
        <v>40</v>
      </c>
      <c r="C1710" t="s">
        <v>11</v>
      </c>
      <c r="D1710" t="s">
        <v>298</v>
      </c>
      <c r="E1710" t="s">
        <v>291</v>
      </c>
      <c r="F1710">
        <v>21</v>
      </c>
      <c r="G1710" t="s">
        <v>74</v>
      </c>
      <c r="H1710">
        <v>1</v>
      </c>
      <c r="I1710">
        <v>0.98360655737704916</v>
      </c>
      <c r="J1710">
        <v>0</v>
      </c>
      <c r="K1710">
        <v>0</v>
      </c>
      <c r="L1710">
        <v>62</v>
      </c>
      <c r="M1710">
        <v>62</v>
      </c>
      <c r="N1710">
        <v>61</v>
      </c>
      <c r="O1710">
        <v>60</v>
      </c>
      <c r="P1710">
        <v>0</v>
      </c>
      <c r="Q1710">
        <v>0</v>
      </c>
      <c r="R1710">
        <v>0</v>
      </c>
      <c r="U1710" t="str">
        <f>Tabelle2[[#This Row],[Kundenhierarchie 1]]&amp;Tabelle2[[#This Row],[Händler]]&amp;Tabelle2[[#This Row],[Kategorie]]&amp;Tabelle2[[#This Row],[Gruppe]]&amp;Tabelle2[[#This Row],[Name]]</f>
        <v>Markant Services International GmbHGlobusWürzsaucenWürzsaucen StandardWürzsauce Brandstifter, 250ml</v>
      </c>
    </row>
    <row r="1711" spans="1:21">
      <c r="A1711" t="s">
        <v>36</v>
      </c>
      <c r="B1711" t="s">
        <v>40</v>
      </c>
      <c r="C1711" t="s">
        <v>11</v>
      </c>
      <c r="D1711" t="s">
        <v>298</v>
      </c>
      <c r="E1711" t="s">
        <v>292</v>
      </c>
      <c r="F1711">
        <v>23</v>
      </c>
      <c r="G1711" t="s">
        <v>74</v>
      </c>
      <c r="H1711">
        <v>0</v>
      </c>
      <c r="I1711">
        <v>0</v>
      </c>
      <c r="J1711">
        <v>0</v>
      </c>
      <c r="K1711">
        <v>0</v>
      </c>
      <c r="L1711">
        <v>0</v>
      </c>
      <c r="M1711">
        <v>62</v>
      </c>
      <c r="N1711">
        <v>1</v>
      </c>
      <c r="O1711">
        <v>0</v>
      </c>
      <c r="P1711">
        <v>0</v>
      </c>
      <c r="Q1711">
        <v>0</v>
      </c>
      <c r="R1711">
        <v>0</v>
      </c>
      <c r="U1711" t="str">
        <f>Tabelle2[[#This Row],[Kundenhierarchie 1]]&amp;Tabelle2[[#This Row],[Händler]]&amp;Tabelle2[[#This Row],[Kategorie]]&amp;Tabelle2[[#This Row],[Gruppe]]&amp;Tabelle2[[#This Row],[Name]]</f>
        <v>Markant Services International GmbHGlobusWürzsaucenWürzsaucen StandardWürzsauce China, 250ml</v>
      </c>
    </row>
    <row r="1712" spans="1:21">
      <c r="A1712" t="s">
        <v>36</v>
      </c>
      <c r="B1712" t="s">
        <v>40</v>
      </c>
      <c r="C1712" t="s">
        <v>11</v>
      </c>
      <c r="D1712" t="s">
        <v>298</v>
      </c>
      <c r="E1712" t="s">
        <v>294</v>
      </c>
      <c r="F1712">
        <v>20</v>
      </c>
      <c r="G1712" t="s">
        <v>74</v>
      </c>
      <c r="H1712">
        <v>1</v>
      </c>
      <c r="I1712">
        <v>0.75409836065573765</v>
      </c>
      <c r="J1712">
        <v>0</v>
      </c>
      <c r="K1712">
        <v>0</v>
      </c>
      <c r="L1712">
        <v>62</v>
      </c>
      <c r="M1712">
        <v>62</v>
      </c>
      <c r="N1712">
        <v>61</v>
      </c>
      <c r="O1712">
        <v>46</v>
      </c>
      <c r="P1712">
        <v>0</v>
      </c>
      <c r="Q1712">
        <v>0</v>
      </c>
      <c r="R1712">
        <v>0</v>
      </c>
      <c r="U1712" t="str">
        <f>Tabelle2[[#This Row],[Kundenhierarchie 1]]&amp;Tabelle2[[#This Row],[Händler]]&amp;Tabelle2[[#This Row],[Kategorie]]&amp;Tabelle2[[#This Row],[Gruppe]]&amp;Tabelle2[[#This Row],[Name]]</f>
        <v>Markant Services International GmbHGlobusWürzsaucenWürzsaucen StandardWürzsauce Cocktail, 250ml</v>
      </c>
    </row>
    <row r="1713" spans="1:21">
      <c r="A1713" t="s">
        <v>36</v>
      </c>
      <c r="B1713" t="s">
        <v>40</v>
      </c>
      <c r="C1713" t="s">
        <v>11</v>
      </c>
      <c r="D1713" t="s">
        <v>298</v>
      </c>
      <c r="E1713" t="s">
        <v>295</v>
      </c>
      <c r="F1713">
        <v>3</v>
      </c>
      <c r="G1713" t="s">
        <v>51</v>
      </c>
      <c r="H1713">
        <v>1</v>
      </c>
      <c r="I1713">
        <v>0.98360655737704916</v>
      </c>
      <c r="J1713">
        <v>0</v>
      </c>
      <c r="K1713">
        <v>0</v>
      </c>
      <c r="L1713">
        <v>62</v>
      </c>
      <c r="M1713">
        <v>62</v>
      </c>
      <c r="N1713">
        <v>61</v>
      </c>
      <c r="O1713">
        <v>60</v>
      </c>
      <c r="P1713">
        <v>0</v>
      </c>
      <c r="Q1713">
        <v>0</v>
      </c>
      <c r="R1713">
        <v>0</v>
      </c>
      <c r="U1713" t="str">
        <f>Tabelle2[[#This Row],[Kundenhierarchie 1]]&amp;Tabelle2[[#This Row],[Händler]]&amp;Tabelle2[[#This Row],[Kategorie]]&amp;Tabelle2[[#This Row],[Gruppe]]&amp;Tabelle2[[#This Row],[Name]]</f>
        <v>Markant Services International GmbHGlobusWürzsaucenWürzsaucen StandardWürzsauce Curry, 250ml</v>
      </c>
    </row>
    <row r="1714" spans="1:21">
      <c r="A1714" t="s">
        <v>36</v>
      </c>
      <c r="B1714" t="s">
        <v>40</v>
      </c>
      <c r="C1714" t="s">
        <v>11</v>
      </c>
      <c r="D1714" t="s">
        <v>298</v>
      </c>
      <c r="E1714" t="s">
        <v>296</v>
      </c>
      <c r="F1714">
        <v>7</v>
      </c>
      <c r="G1714" t="s">
        <v>51</v>
      </c>
      <c r="H1714">
        <v>1</v>
      </c>
      <c r="I1714">
        <v>0.98360655737704916</v>
      </c>
      <c r="J1714">
        <v>0</v>
      </c>
      <c r="K1714">
        <v>0</v>
      </c>
      <c r="L1714">
        <v>62</v>
      </c>
      <c r="M1714">
        <v>62</v>
      </c>
      <c r="N1714">
        <v>61</v>
      </c>
      <c r="O1714">
        <v>60</v>
      </c>
      <c r="P1714">
        <v>0</v>
      </c>
      <c r="Q1714">
        <v>0</v>
      </c>
      <c r="R1714">
        <v>0</v>
      </c>
      <c r="U1714" t="str">
        <f>Tabelle2[[#This Row],[Kundenhierarchie 1]]&amp;Tabelle2[[#This Row],[Händler]]&amp;Tabelle2[[#This Row],[Kategorie]]&amp;Tabelle2[[#This Row],[Gruppe]]&amp;Tabelle2[[#This Row],[Name]]</f>
        <v>Markant Services International GmbHGlobusWürzsaucenWürzsaucen StandardWürzsauce Hot Chili, 250ml</v>
      </c>
    </row>
    <row r="1715" spans="1:21">
      <c r="A1715" t="s">
        <v>36</v>
      </c>
      <c r="B1715" t="s">
        <v>40</v>
      </c>
      <c r="C1715" t="s">
        <v>11</v>
      </c>
      <c r="D1715" t="s">
        <v>298</v>
      </c>
      <c r="E1715" t="s">
        <v>297</v>
      </c>
      <c r="F1715">
        <v>1</v>
      </c>
      <c r="G1715" t="s">
        <v>51</v>
      </c>
      <c r="H1715">
        <v>1</v>
      </c>
      <c r="I1715">
        <v>0.98360655737704916</v>
      </c>
      <c r="J1715">
        <v>0</v>
      </c>
      <c r="K1715">
        <v>0</v>
      </c>
      <c r="L1715">
        <v>62</v>
      </c>
      <c r="M1715">
        <v>62</v>
      </c>
      <c r="N1715">
        <v>61</v>
      </c>
      <c r="O1715">
        <v>60</v>
      </c>
      <c r="P1715">
        <v>0</v>
      </c>
      <c r="Q1715">
        <v>0</v>
      </c>
      <c r="R1715">
        <v>0</v>
      </c>
      <c r="U1715" t="str">
        <f>Tabelle2[[#This Row],[Kundenhierarchie 1]]&amp;Tabelle2[[#This Row],[Händler]]&amp;Tabelle2[[#This Row],[Kategorie]]&amp;Tabelle2[[#This Row],[Gruppe]]&amp;Tabelle2[[#This Row],[Name]]</f>
        <v>Markant Services International GmbHGlobusWürzsaucenWürzsaucen StandardWürzsauce Knoblauch, 250ml</v>
      </c>
    </row>
    <row r="1716" spans="1:21">
      <c r="A1716" t="s">
        <v>36</v>
      </c>
      <c r="B1716" t="s">
        <v>40</v>
      </c>
      <c r="C1716" t="s">
        <v>11</v>
      </c>
      <c r="D1716" t="s">
        <v>298</v>
      </c>
      <c r="E1716" t="s">
        <v>303</v>
      </c>
      <c r="F1716">
        <v>5</v>
      </c>
      <c r="G1716" t="s">
        <v>51</v>
      </c>
      <c r="H1716">
        <v>1</v>
      </c>
      <c r="I1716">
        <v>0.98360655737704916</v>
      </c>
      <c r="J1716">
        <v>0</v>
      </c>
      <c r="K1716">
        <v>0</v>
      </c>
      <c r="L1716">
        <v>62</v>
      </c>
      <c r="M1716">
        <v>62</v>
      </c>
      <c r="N1716">
        <v>61</v>
      </c>
      <c r="O1716">
        <v>60</v>
      </c>
      <c r="P1716">
        <v>0</v>
      </c>
      <c r="Q1716">
        <v>0</v>
      </c>
      <c r="R1716">
        <v>0</v>
      </c>
      <c r="U1716" t="str">
        <f>Tabelle2[[#This Row],[Kundenhierarchie 1]]&amp;Tabelle2[[#This Row],[Händler]]&amp;Tabelle2[[#This Row],[Kategorie]]&amp;Tabelle2[[#This Row],[Gruppe]]&amp;Tabelle2[[#This Row],[Name]]</f>
        <v>Markant Services International GmbHGlobusWürzsaucenWürzsaucen StandardWürzsauce Mexico, 250ml</v>
      </c>
    </row>
    <row r="1717" spans="1:21">
      <c r="A1717" t="s">
        <v>36</v>
      </c>
      <c r="B1717" t="s">
        <v>40</v>
      </c>
      <c r="C1717" t="s">
        <v>11</v>
      </c>
      <c r="D1717" t="s">
        <v>298</v>
      </c>
      <c r="E1717" t="s">
        <v>299</v>
      </c>
      <c r="F1717">
        <v>14</v>
      </c>
      <c r="G1717" t="s">
        <v>63</v>
      </c>
      <c r="H1717">
        <v>1</v>
      </c>
      <c r="I1717">
        <v>0.90163934426229508</v>
      </c>
      <c r="J1717">
        <v>0</v>
      </c>
      <c r="K1717">
        <v>0</v>
      </c>
      <c r="L1717">
        <v>62</v>
      </c>
      <c r="M1717">
        <v>62</v>
      </c>
      <c r="N1717">
        <v>61</v>
      </c>
      <c r="O1717">
        <v>55</v>
      </c>
      <c r="P1717">
        <v>0</v>
      </c>
      <c r="Q1717">
        <v>0</v>
      </c>
      <c r="R1717">
        <v>0</v>
      </c>
      <c r="U1717" t="str">
        <f>Tabelle2[[#This Row],[Kundenhierarchie 1]]&amp;Tabelle2[[#This Row],[Händler]]&amp;Tabelle2[[#This Row],[Kategorie]]&amp;Tabelle2[[#This Row],[Gruppe]]&amp;Tabelle2[[#This Row],[Name]]</f>
        <v>Markant Services International GmbHGlobusWürzsaucenWürzsaucen StandardWürzsauce Paprikasauce Ungar. Art, 250ml</v>
      </c>
    </row>
    <row r="1718" spans="1:21">
      <c r="A1718" t="s">
        <v>36</v>
      </c>
      <c r="B1718" t="s">
        <v>40</v>
      </c>
      <c r="C1718" t="s">
        <v>11</v>
      </c>
      <c r="D1718" t="s">
        <v>298</v>
      </c>
      <c r="E1718" t="s">
        <v>300</v>
      </c>
      <c r="F1718">
        <v>12</v>
      </c>
      <c r="G1718" t="s">
        <v>63</v>
      </c>
      <c r="H1718">
        <v>1</v>
      </c>
      <c r="I1718">
        <v>0.91803278688524592</v>
      </c>
      <c r="J1718">
        <v>0</v>
      </c>
      <c r="K1718">
        <v>0</v>
      </c>
      <c r="L1718">
        <v>62</v>
      </c>
      <c r="M1718">
        <v>62</v>
      </c>
      <c r="N1718">
        <v>61</v>
      </c>
      <c r="O1718">
        <v>56</v>
      </c>
      <c r="P1718">
        <v>0</v>
      </c>
      <c r="Q1718">
        <v>0</v>
      </c>
      <c r="R1718">
        <v>0</v>
      </c>
      <c r="U1718" t="str">
        <f>Tabelle2[[#This Row],[Kundenhierarchie 1]]&amp;Tabelle2[[#This Row],[Händler]]&amp;Tabelle2[[#This Row],[Kategorie]]&amp;Tabelle2[[#This Row],[Gruppe]]&amp;Tabelle2[[#This Row],[Name]]</f>
        <v>Markant Services International GmbHGlobusWürzsaucenWürzsaucen StandardWürzsauce Schaschlik, 250ml</v>
      </c>
    </row>
    <row r="1719" spans="1:21">
      <c r="A1719" t="s">
        <v>36</v>
      </c>
      <c r="B1719" t="s">
        <v>40</v>
      </c>
      <c r="C1719" t="s">
        <v>11</v>
      </c>
      <c r="D1719" t="s">
        <v>298</v>
      </c>
      <c r="E1719" t="s">
        <v>301</v>
      </c>
      <c r="F1719">
        <v>2</v>
      </c>
      <c r="G1719" t="s">
        <v>51</v>
      </c>
      <c r="H1719">
        <v>1</v>
      </c>
      <c r="I1719">
        <v>0.98360655737704916</v>
      </c>
      <c r="J1719">
        <v>0</v>
      </c>
      <c r="K1719">
        <v>0</v>
      </c>
      <c r="L1719">
        <v>62</v>
      </c>
      <c r="M1719">
        <v>62</v>
      </c>
      <c r="N1719">
        <v>61</v>
      </c>
      <c r="O1719">
        <v>60</v>
      </c>
      <c r="P1719">
        <v>0</v>
      </c>
      <c r="Q1719">
        <v>0</v>
      </c>
      <c r="R1719">
        <v>0</v>
      </c>
      <c r="U1719" t="str">
        <f>Tabelle2[[#This Row],[Kundenhierarchie 1]]&amp;Tabelle2[[#This Row],[Händler]]&amp;Tabelle2[[#This Row],[Kategorie]]&amp;Tabelle2[[#This Row],[Gruppe]]&amp;Tabelle2[[#This Row],[Name]]</f>
        <v>Markant Services International GmbHGlobusWürzsaucenWürzsaucen StandardWürzsauce Steak, 250ml</v>
      </c>
    </row>
    <row r="1720" spans="1:21">
      <c r="A1720" t="s">
        <v>36</v>
      </c>
      <c r="B1720" t="s">
        <v>40</v>
      </c>
      <c r="C1720" t="s">
        <v>11</v>
      </c>
      <c r="D1720" t="s">
        <v>298</v>
      </c>
      <c r="E1720" t="s">
        <v>302</v>
      </c>
      <c r="F1720">
        <v>24</v>
      </c>
      <c r="G1720" t="s">
        <v>74</v>
      </c>
      <c r="H1720">
        <v>1</v>
      </c>
      <c r="I1720">
        <v>0.77049180327868849</v>
      </c>
      <c r="J1720">
        <v>0</v>
      </c>
      <c r="K1720">
        <v>0</v>
      </c>
      <c r="L1720">
        <v>62</v>
      </c>
      <c r="M1720">
        <v>62</v>
      </c>
      <c r="N1720">
        <v>61</v>
      </c>
      <c r="O1720">
        <v>47</v>
      </c>
      <c r="P1720">
        <v>0</v>
      </c>
      <c r="Q1720">
        <v>0</v>
      </c>
      <c r="R1720">
        <v>0</v>
      </c>
      <c r="U1720" t="str">
        <f>Tabelle2[[#This Row],[Kundenhierarchie 1]]&amp;Tabelle2[[#This Row],[Händler]]&amp;Tabelle2[[#This Row],[Kategorie]]&amp;Tabelle2[[#This Row],[Gruppe]]&amp;Tabelle2[[#This Row],[Name]]</f>
        <v>Markant Services International GmbHGlobusWürzsaucenWürzsaucen StandardWürzsauce Tzatziki, 250ml</v>
      </c>
    </row>
    <row r="1721" spans="1:21">
      <c r="A1721" t="s">
        <v>36</v>
      </c>
      <c r="B1721" t="s">
        <v>40</v>
      </c>
      <c r="C1721" t="s">
        <v>11</v>
      </c>
      <c r="D1721" t="s">
        <v>298</v>
      </c>
      <c r="E1721" t="s">
        <v>304</v>
      </c>
      <c r="F1721">
        <v>22</v>
      </c>
      <c r="G1721" t="s">
        <v>74</v>
      </c>
      <c r="H1721">
        <v>1</v>
      </c>
      <c r="I1721">
        <v>0.27777777777777779</v>
      </c>
      <c r="J1721">
        <v>0</v>
      </c>
      <c r="K1721">
        <v>0</v>
      </c>
      <c r="L1721">
        <v>62</v>
      </c>
      <c r="M1721">
        <v>62</v>
      </c>
      <c r="N1721">
        <v>36</v>
      </c>
      <c r="O1721">
        <v>10</v>
      </c>
      <c r="P1721">
        <v>0</v>
      </c>
      <c r="Q1721">
        <v>0</v>
      </c>
      <c r="R1721">
        <v>0</v>
      </c>
      <c r="U1721" t="str">
        <f>Tabelle2[[#This Row],[Kundenhierarchie 1]]&amp;Tabelle2[[#This Row],[Händler]]&amp;Tabelle2[[#This Row],[Kategorie]]&amp;Tabelle2[[#This Row],[Gruppe]]&amp;Tabelle2[[#This Row],[Name]]</f>
        <v>Markant Services International GmbHGlobusWürzsaucenWürzsaucen StandardWürzsauce Unschuldsengel, 250ml</v>
      </c>
    </row>
    <row r="1722" spans="1:21">
      <c r="A1722" t="s">
        <v>36</v>
      </c>
      <c r="B1722" t="s">
        <v>41</v>
      </c>
      <c r="C1722" t="s">
        <v>10</v>
      </c>
      <c r="D1722" t="s">
        <v>157</v>
      </c>
      <c r="E1722" t="s">
        <v>158</v>
      </c>
      <c r="F1722">
        <v>15</v>
      </c>
      <c r="G1722" t="s">
        <v>63</v>
      </c>
      <c r="H1722">
        <v>0</v>
      </c>
      <c r="I1722">
        <v>0</v>
      </c>
      <c r="J1722">
        <v>0</v>
      </c>
      <c r="K1722">
        <v>0</v>
      </c>
      <c r="L1722">
        <v>0</v>
      </c>
      <c r="M1722">
        <v>40</v>
      </c>
      <c r="N1722">
        <v>1</v>
      </c>
      <c r="O1722">
        <v>0</v>
      </c>
      <c r="P1722">
        <v>0</v>
      </c>
      <c r="Q1722">
        <v>0</v>
      </c>
      <c r="R1722">
        <v>0</v>
      </c>
      <c r="U1722" t="str">
        <f>Tabelle2[[#This Row],[Kundenhierarchie 1]]&amp;Tabelle2[[#This Row],[Händler]]&amp;Tabelle2[[#This Row],[Kategorie]]&amp;Tabelle2[[#This Row],[Gruppe]]&amp;Tabelle2[[#This Row],[Name]]</f>
        <v>Markant Services International GmbHKaesDressingDressing  500mlKühne Dressing 1000 Islands  0,5l</v>
      </c>
    </row>
    <row r="1723" spans="1:21">
      <c r="A1723" t="s">
        <v>36</v>
      </c>
      <c r="B1723" t="s">
        <v>41</v>
      </c>
      <c r="C1723" t="s">
        <v>10</v>
      </c>
      <c r="D1723" t="s">
        <v>157</v>
      </c>
      <c r="E1723" t="s">
        <v>159</v>
      </c>
      <c r="F1723">
        <v>19</v>
      </c>
      <c r="G1723" t="s">
        <v>63</v>
      </c>
      <c r="H1723">
        <v>0</v>
      </c>
      <c r="I1723">
        <v>0</v>
      </c>
      <c r="J1723">
        <v>0</v>
      </c>
      <c r="K1723">
        <v>0</v>
      </c>
      <c r="L1723">
        <v>0</v>
      </c>
      <c r="M1723">
        <v>40</v>
      </c>
      <c r="N1723">
        <v>1</v>
      </c>
      <c r="O1723">
        <v>0</v>
      </c>
      <c r="P1723">
        <v>0</v>
      </c>
      <c r="Q1723">
        <v>0</v>
      </c>
      <c r="R1723">
        <v>0</v>
      </c>
      <c r="U1723" t="str">
        <f>Tabelle2[[#This Row],[Kundenhierarchie 1]]&amp;Tabelle2[[#This Row],[Händler]]&amp;Tabelle2[[#This Row],[Kategorie]]&amp;Tabelle2[[#This Row],[Gruppe]]&amp;Tabelle2[[#This Row],[Name]]</f>
        <v>Markant Services International GmbHKaesDressingDressing  500mlKühne Dressing American  0,5l</v>
      </c>
    </row>
    <row r="1724" spans="1:21">
      <c r="A1724" t="s">
        <v>36</v>
      </c>
      <c r="B1724" t="s">
        <v>41</v>
      </c>
      <c r="C1724" t="s">
        <v>10</v>
      </c>
      <c r="D1724" t="s">
        <v>157</v>
      </c>
      <c r="E1724" t="s">
        <v>160</v>
      </c>
      <c r="F1724">
        <v>18</v>
      </c>
      <c r="G1724" t="s">
        <v>63</v>
      </c>
      <c r="H1724">
        <v>1</v>
      </c>
      <c r="I1724">
        <v>0.94285714285714284</v>
      </c>
      <c r="J1724">
        <v>0</v>
      </c>
      <c r="K1724">
        <v>0</v>
      </c>
      <c r="L1724">
        <v>40</v>
      </c>
      <c r="M1724">
        <v>40</v>
      </c>
      <c r="N1724">
        <v>35</v>
      </c>
      <c r="O1724">
        <v>33</v>
      </c>
      <c r="P1724">
        <v>0</v>
      </c>
      <c r="Q1724">
        <v>0</v>
      </c>
      <c r="R1724">
        <v>0</v>
      </c>
      <c r="U1724" t="str">
        <f>Tabelle2[[#This Row],[Kundenhierarchie 1]]&amp;Tabelle2[[#This Row],[Händler]]&amp;Tabelle2[[#This Row],[Kategorie]]&amp;Tabelle2[[#This Row],[Gruppe]]&amp;Tabelle2[[#This Row],[Name]]</f>
        <v>Markant Services International GmbHKaesDressingDressing  500mlKühne Dressing Balsamico  0,5l</v>
      </c>
    </row>
    <row r="1725" spans="1:21">
      <c r="A1725" t="s">
        <v>36</v>
      </c>
      <c r="B1725" t="s">
        <v>41</v>
      </c>
      <c r="C1725" t="s">
        <v>10</v>
      </c>
      <c r="D1725" t="s">
        <v>157</v>
      </c>
      <c r="E1725" t="s">
        <v>161</v>
      </c>
      <c r="F1725">
        <v>13</v>
      </c>
      <c r="G1725" t="s">
        <v>63</v>
      </c>
      <c r="H1725">
        <v>1</v>
      </c>
      <c r="I1725">
        <v>0.97142857142857142</v>
      </c>
      <c r="J1725">
        <v>0</v>
      </c>
      <c r="K1725">
        <v>0</v>
      </c>
      <c r="L1725">
        <v>40</v>
      </c>
      <c r="M1725">
        <v>40</v>
      </c>
      <c r="N1725">
        <v>35</v>
      </c>
      <c r="O1725">
        <v>34</v>
      </c>
      <c r="P1725">
        <v>0</v>
      </c>
      <c r="Q1725">
        <v>0</v>
      </c>
      <c r="R1725">
        <v>0</v>
      </c>
      <c r="U1725" t="str">
        <f>Tabelle2[[#This Row],[Kundenhierarchie 1]]&amp;Tabelle2[[#This Row],[Händler]]&amp;Tabelle2[[#This Row],[Kategorie]]&amp;Tabelle2[[#This Row],[Gruppe]]&amp;Tabelle2[[#This Row],[Name]]</f>
        <v>Markant Services International GmbHKaesDressingDressing  500mlKühne Dressing Caesar 0,5l</v>
      </c>
    </row>
    <row r="1726" spans="1:21">
      <c r="A1726" t="s">
        <v>36</v>
      </c>
      <c r="B1726" t="s">
        <v>41</v>
      </c>
      <c r="C1726" t="s">
        <v>10</v>
      </c>
      <c r="D1726" t="s">
        <v>157</v>
      </c>
      <c r="E1726" t="s">
        <v>135</v>
      </c>
      <c r="F1726">
        <v>10</v>
      </c>
      <c r="G1726" t="s">
        <v>51</v>
      </c>
      <c r="H1726">
        <v>1</v>
      </c>
      <c r="I1726">
        <v>0.97142857142857142</v>
      </c>
      <c r="J1726">
        <v>0</v>
      </c>
      <c r="K1726">
        <v>0</v>
      </c>
      <c r="L1726">
        <v>40</v>
      </c>
      <c r="M1726">
        <v>40</v>
      </c>
      <c r="N1726">
        <v>35</v>
      </c>
      <c r="O1726">
        <v>34</v>
      </c>
      <c r="P1726">
        <v>0</v>
      </c>
      <c r="Q1726">
        <v>0</v>
      </c>
      <c r="R1726">
        <v>0</v>
      </c>
      <c r="U1726" t="str">
        <f>Tabelle2[[#This Row],[Kundenhierarchie 1]]&amp;Tabelle2[[#This Row],[Händler]]&amp;Tabelle2[[#This Row],[Kategorie]]&amp;Tabelle2[[#This Row],[Gruppe]]&amp;Tabelle2[[#This Row],[Name]]</f>
        <v>Markant Services International GmbHKaesDressingDressing  500mlKühne Dressing French  0,5l</v>
      </c>
    </row>
    <row r="1727" spans="1:21">
      <c r="A1727" t="s">
        <v>36</v>
      </c>
      <c r="B1727" t="s">
        <v>41</v>
      </c>
      <c r="C1727" t="s">
        <v>10</v>
      </c>
      <c r="D1727" t="s">
        <v>157</v>
      </c>
      <c r="E1727" t="s">
        <v>162</v>
      </c>
      <c r="F1727">
        <v>16</v>
      </c>
      <c r="G1727" t="s">
        <v>63</v>
      </c>
      <c r="H1727">
        <v>1</v>
      </c>
      <c r="I1727">
        <v>0.97142857142857142</v>
      </c>
      <c r="J1727">
        <v>0</v>
      </c>
      <c r="K1727">
        <v>0</v>
      </c>
      <c r="L1727">
        <v>40</v>
      </c>
      <c r="M1727">
        <v>40</v>
      </c>
      <c r="N1727">
        <v>35</v>
      </c>
      <c r="O1727">
        <v>34</v>
      </c>
      <c r="P1727">
        <v>0</v>
      </c>
      <c r="Q1727">
        <v>0</v>
      </c>
      <c r="R1727">
        <v>0</v>
      </c>
      <c r="U1727" t="str">
        <f>Tabelle2[[#This Row],[Kundenhierarchie 1]]&amp;Tabelle2[[#This Row],[Händler]]&amp;Tabelle2[[#This Row],[Kategorie]]&amp;Tabelle2[[#This Row],[Gruppe]]&amp;Tabelle2[[#This Row],[Name]]</f>
        <v>Markant Services International GmbHKaesDressingDressing  500mlKühne Dressing Gartenkräuter  0,5l</v>
      </c>
    </row>
    <row r="1728" spans="1:21">
      <c r="A1728" t="s">
        <v>36</v>
      </c>
      <c r="B1728" t="s">
        <v>41</v>
      </c>
      <c r="C1728" t="s">
        <v>10</v>
      </c>
      <c r="D1728" t="s">
        <v>157</v>
      </c>
      <c r="E1728" t="s">
        <v>134</v>
      </c>
      <c r="F1728">
        <v>5</v>
      </c>
      <c r="G1728" t="s">
        <v>51</v>
      </c>
      <c r="H1728">
        <v>1</v>
      </c>
      <c r="I1728">
        <v>0.97142857142857142</v>
      </c>
      <c r="J1728">
        <v>0</v>
      </c>
      <c r="K1728">
        <v>0</v>
      </c>
      <c r="L1728">
        <v>40</v>
      </c>
      <c r="M1728">
        <v>40</v>
      </c>
      <c r="N1728">
        <v>35</v>
      </c>
      <c r="O1728">
        <v>34</v>
      </c>
      <c r="P1728">
        <v>0</v>
      </c>
      <c r="Q1728">
        <v>0</v>
      </c>
      <c r="R1728">
        <v>0</v>
      </c>
      <c r="U1728" t="str">
        <f>Tabelle2[[#This Row],[Kundenhierarchie 1]]&amp;Tabelle2[[#This Row],[Händler]]&amp;Tabelle2[[#This Row],[Kategorie]]&amp;Tabelle2[[#This Row],[Gruppe]]&amp;Tabelle2[[#This Row],[Name]]</f>
        <v>Markant Services International GmbHKaesDressingDressing  500mlKühne Dressing Jogh.-Kräuter leicht 0,5l</v>
      </c>
    </row>
    <row r="1729" spans="1:21">
      <c r="A1729" t="s">
        <v>36</v>
      </c>
      <c r="B1729" t="s">
        <v>41</v>
      </c>
      <c r="C1729" t="s">
        <v>10</v>
      </c>
      <c r="D1729" t="s">
        <v>157</v>
      </c>
      <c r="E1729" t="s">
        <v>132</v>
      </c>
      <c r="F1729">
        <v>1</v>
      </c>
      <c r="G1729" t="s">
        <v>51</v>
      </c>
      <c r="H1729">
        <v>1</v>
      </c>
      <c r="I1729">
        <v>0.97142857142857142</v>
      </c>
      <c r="J1729">
        <v>0</v>
      </c>
      <c r="K1729">
        <v>0</v>
      </c>
      <c r="L1729">
        <v>40</v>
      </c>
      <c r="M1729">
        <v>40</v>
      </c>
      <c r="N1729">
        <v>35</v>
      </c>
      <c r="O1729">
        <v>34</v>
      </c>
      <c r="P1729">
        <v>0</v>
      </c>
      <c r="Q1729">
        <v>0</v>
      </c>
      <c r="R1729">
        <v>0</v>
      </c>
      <c r="U1729" t="str">
        <f>Tabelle2[[#This Row],[Kundenhierarchie 1]]&amp;Tabelle2[[#This Row],[Händler]]&amp;Tabelle2[[#This Row],[Kategorie]]&amp;Tabelle2[[#This Row],[Gruppe]]&amp;Tabelle2[[#This Row],[Name]]</f>
        <v>Markant Services International GmbHKaesDressingDressing  500mlKühne Dressing Joghurt  0,5l</v>
      </c>
    </row>
    <row r="1730" spans="1:21">
      <c r="A1730" t="s">
        <v>36</v>
      </c>
      <c r="B1730" t="s">
        <v>41</v>
      </c>
      <c r="C1730" t="s">
        <v>10</v>
      </c>
      <c r="D1730" t="s">
        <v>157</v>
      </c>
      <c r="E1730" t="s">
        <v>133</v>
      </c>
      <c r="F1730">
        <v>2</v>
      </c>
      <c r="G1730" t="s">
        <v>51</v>
      </c>
      <c r="H1730">
        <v>1</v>
      </c>
      <c r="I1730">
        <v>0.97142857142857142</v>
      </c>
      <c r="J1730">
        <v>0</v>
      </c>
      <c r="K1730">
        <v>0</v>
      </c>
      <c r="L1730">
        <v>40</v>
      </c>
      <c r="M1730">
        <v>40</v>
      </c>
      <c r="N1730">
        <v>35</v>
      </c>
      <c r="O1730">
        <v>34</v>
      </c>
      <c r="P1730">
        <v>0</v>
      </c>
      <c r="Q1730">
        <v>0</v>
      </c>
      <c r="R1730">
        <v>0</v>
      </c>
      <c r="U1730" t="str">
        <f>Tabelle2[[#This Row],[Kundenhierarchie 1]]&amp;Tabelle2[[#This Row],[Händler]]&amp;Tabelle2[[#This Row],[Kategorie]]&amp;Tabelle2[[#This Row],[Gruppe]]&amp;Tabelle2[[#This Row],[Name]]</f>
        <v>Markant Services International GmbHKaesDressingDressing  500mlKühne Dressing Kräuterwürzig  0,5l</v>
      </c>
    </row>
    <row r="1731" spans="1:21">
      <c r="A1731" t="s">
        <v>36</v>
      </c>
      <c r="B1731" t="s">
        <v>41</v>
      </c>
      <c r="C1731" t="s">
        <v>10</v>
      </c>
      <c r="D1731" t="s">
        <v>163</v>
      </c>
      <c r="E1731" t="s">
        <v>164</v>
      </c>
      <c r="F1731">
        <v>26</v>
      </c>
      <c r="G1731" t="s">
        <v>74</v>
      </c>
      <c r="H1731">
        <v>0</v>
      </c>
      <c r="I1731">
        <v>0</v>
      </c>
      <c r="J1731">
        <v>0</v>
      </c>
      <c r="K1731">
        <v>0</v>
      </c>
      <c r="L1731">
        <v>0</v>
      </c>
      <c r="M1731">
        <v>40</v>
      </c>
      <c r="N1731">
        <v>1</v>
      </c>
      <c r="O1731">
        <v>0</v>
      </c>
      <c r="P1731">
        <v>0</v>
      </c>
      <c r="Q1731">
        <v>0</v>
      </c>
      <c r="R1731">
        <v>0</v>
      </c>
      <c r="U1731" t="str">
        <f>Tabelle2[[#This Row],[Kundenhierarchie 1]]&amp;Tabelle2[[#This Row],[Händler]]&amp;Tabelle2[[#This Row],[Kategorie]]&amp;Tabelle2[[#This Row],[Gruppe]]&amp;Tabelle2[[#This Row],[Name]]</f>
        <v>Markant Services International GmbHKaesDressingDressing 1lKühne Dressing 1000 Islands, 1l Fl.</v>
      </c>
    </row>
    <row r="1732" spans="1:21">
      <c r="A1732" t="s">
        <v>36</v>
      </c>
      <c r="B1732" t="s">
        <v>41</v>
      </c>
      <c r="C1732" t="s">
        <v>10</v>
      </c>
      <c r="D1732" t="s">
        <v>163</v>
      </c>
      <c r="E1732" t="s">
        <v>165</v>
      </c>
      <c r="F1732">
        <v>27</v>
      </c>
      <c r="G1732" t="s">
        <v>74</v>
      </c>
      <c r="H1732">
        <v>0</v>
      </c>
      <c r="I1732">
        <v>0</v>
      </c>
      <c r="J1732">
        <v>0</v>
      </c>
      <c r="K1732">
        <v>0</v>
      </c>
      <c r="L1732">
        <v>0</v>
      </c>
      <c r="M1732">
        <v>40</v>
      </c>
      <c r="N1732">
        <v>1</v>
      </c>
      <c r="O1732">
        <v>0</v>
      </c>
      <c r="P1732">
        <v>0</v>
      </c>
      <c r="Q1732">
        <v>0</v>
      </c>
      <c r="R1732">
        <v>0</v>
      </c>
      <c r="U1732" t="str">
        <f>Tabelle2[[#This Row],[Kundenhierarchie 1]]&amp;Tabelle2[[#This Row],[Händler]]&amp;Tabelle2[[#This Row],[Kategorie]]&amp;Tabelle2[[#This Row],[Gruppe]]&amp;Tabelle2[[#This Row],[Name]]</f>
        <v>Markant Services International GmbHKaesDressingDressing 1lKühne Dressing Balsamico, 1l Fl.</v>
      </c>
    </row>
    <row r="1733" spans="1:21">
      <c r="A1733" t="s">
        <v>36</v>
      </c>
      <c r="B1733" t="s">
        <v>41</v>
      </c>
      <c r="C1733" t="s">
        <v>10</v>
      </c>
      <c r="D1733" t="s">
        <v>163</v>
      </c>
      <c r="E1733" t="s">
        <v>166</v>
      </c>
      <c r="F1733">
        <v>25</v>
      </c>
      <c r="G1733" t="s">
        <v>74</v>
      </c>
      <c r="H1733">
        <v>0</v>
      </c>
      <c r="I1733">
        <v>0</v>
      </c>
      <c r="J1733">
        <v>0</v>
      </c>
      <c r="K1733">
        <v>0</v>
      </c>
      <c r="L1733">
        <v>0</v>
      </c>
      <c r="M1733">
        <v>40</v>
      </c>
      <c r="N1733">
        <v>1</v>
      </c>
      <c r="O1733">
        <v>0</v>
      </c>
      <c r="P1733">
        <v>0</v>
      </c>
      <c r="Q1733">
        <v>0</v>
      </c>
      <c r="R1733">
        <v>0</v>
      </c>
      <c r="U1733" t="str">
        <f>Tabelle2[[#This Row],[Kundenhierarchie 1]]&amp;Tabelle2[[#This Row],[Händler]]&amp;Tabelle2[[#This Row],[Kategorie]]&amp;Tabelle2[[#This Row],[Gruppe]]&amp;Tabelle2[[#This Row],[Name]]</f>
        <v>Markant Services International GmbHKaesDressingDressing 1lKühne Dressing French  1l Fl.</v>
      </c>
    </row>
    <row r="1734" spans="1:21">
      <c r="A1734" t="s">
        <v>36</v>
      </c>
      <c r="B1734" t="s">
        <v>41</v>
      </c>
      <c r="C1734" t="s">
        <v>10</v>
      </c>
      <c r="D1734" t="s">
        <v>163</v>
      </c>
      <c r="E1734" t="s">
        <v>167</v>
      </c>
      <c r="F1734">
        <v>23</v>
      </c>
      <c r="G1734" t="s">
        <v>74</v>
      </c>
      <c r="H1734">
        <v>0</v>
      </c>
      <c r="I1734">
        <v>0</v>
      </c>
      <c r="J1734">
        <v>0</v>
      </c>
      <c r="K1734">
        <v>0</v>
      </c>
      <c r="L1734">
        <v>0</v>
      </c>
      <c r="M1734">
        <v>40</v>
      </c>
      <c r="N1734">
        <v>1</v>
      </c>
      <c r="O1734">
        <v>0</v>
      </c>
      <c r="P1734">
        <v>0</v>
      </c>
      <c r="Q1734">
        <v>0</v>
      </c>
      <c r="R1734">
        <v>0</v>
      </c>
      <c r="U1734" t="str">
        <f>Tabelle2[[#This Row],[Kundenhierarchie 1]]&amp;Tabelle2[[#This Row],[Händler]]&amp;Tabelle2[[#This Row],[Kategorie]]&amp;Tabelle2[[#This Row],[Gruppe]]&amp;Tabelle2[[#This Row],[Name]]</f>
        <v>Markant Services International GmbHKaesDressingDressing 1lKühne Dressing Jogh.-Kräuter leicht, 1l</v>
      </c>
    </row>
    <row r="1735" spans="1:21">
      <c r="A1735" t="s">
        <v>36</v>
      </c>
      <c r="B1735" t="s">
        <v>41</v>
      </c>
      <c r="C1735" t="s">
        <v>10</v>
      </c>
      <c r="D1735" t="s">
        <v>163</v>
      </c>
      <c r="E1735" t="s">
        <v>168</v>
      </c>
      <c r="F1735">
        <v>17</v>
      </c>
      <c r="G1735" t="s">
        <v>63</v>
      </c>
      <c r="H1735">
        <v>1</v>
      </c>
      <c r="I1735">
        <v>0.8571428571428571</v>
      </c>
      <c r="J1735">
        <v>0</v>
      </c>
      <c r="K1735">
        <v>0</v>
      </c>
      <c r="L1735">
        <v>40</v>
      </c>
      <c r="M1735">
        <v>40</v>
      </c>
      <c r="N1735">
        <v>35</v>
      </c>
      <c r="O1735">
        <v>30</v>
      </c>
      <c r="P1735">
        <v>0</v>
      </c>
      <c r="Q1735">
        <v>0</v>
      </c>
      <c r="R1735">
        <v>0</v>
      </c>
      <c r="U1735" t="str">
        <f>Tabelle2[[#This Row],[Kundenhierarchie 1]]&amp;Tabelle2[[#This Row],[Händler]]&amp;Tabelle2[[#This Row],[Kategorie]]&amp;Tabelle2[[#This Row],[Gruppe]]&amp;Tabelle2[[#This Row],[Name]]</f>
        <v>Markant Services International GmbHKaesDressingDressing 1lKühne Dressing Joghurt  1l Fl.</v>
      </c>
    </row>
    <row r="1736" spans="1:21">
      <c r="A1736" t="s">
        <v>36</v>
      </c>
      <c r="B1736" t="s">
        <v>41</v>
      </c>
      <c r="C1736" t="s">
        <v>10</v>
      </c>
      <c r="D1736" t="s">
        <v>163</v>
      </c>
      <c r="E1736" t="s">
        <v>169</v>
      </c>
      <c r="F1736">
        <v>21</v>
      </c>
      <c r="G1736" t="s">
        <v>74</v>
      </c>
      <c r="H1736">
        <v>1</v>
      </c>
      <c r="I1736">
        <v>0.8571428571428571</v>
      </c>
      <c r="J1736">
        <v>0</v>
      </c>
      <c r="K1736">
        <v>0</v>
      </c>
      <c r="L1736">
        <v>40</v>
      </c>
      <c r="M1736">
        <v>40</v>
      </c>
      <c r="N1736">
        <v>35</v>
      </c>
      <c r="O1736">
        <v>30</v>
      </c>
      <c r="P1736">
        <v>0</v>
      </c>
      <c r="Q1736">
        <v>0</v>
      </c>
      <c r="R1736">
        <v>0</v>
      </c>
      <c r="U1736" t="str">
        <f>Tabelle2[[#This Row],[Kundenhierarchie 1]]&amp;Tabelle2[[#This Row],[Händler]]&amp;Tabelle2[[#This Row],[Kategorie]]&amp;Tabelle2[[#This Row],[Gruppe]]&amp;Tabelle2[[#This Row],[Name]]</f>
        <v>Markant Services International GmbHKaesDressingDressing 1lKühne Dressing Kräuterwürzig  1l Fl.</v>
      </c>
    </row>
    <row r="1737" spans="1:21">
      <c r="A1737" t="s">
        <v>36</v>
      </c>
      <c r="B1737" t="s">
        <v>41</v>
      </c>
      <c r="C1737" t="s">
        <v>10</v>
      </c>
      <c r="D1737" t="s">
        <v>170</v>
      </c>
      <c r="E1737" t="s">
        <v>172</v>
      </c>
      <c r="F1737">
        <v>9</v>
      </c>
      <c r="G1737" t="s">
        <v>51</v>
      </c>
      <c r="H1737">
        <v>1</v>
      </c>
      <c r="I1737">
        <v>0.8571428571428571</v>
      </c>
      <c r="J1737">
        <v>0</v>
      </c>
      <c r="K1737">
        <v>0</v>
      </c>
      <c r="L1737">
        <v>40</v>
      </c>
      <c r="M1737">
        <v>40</v>
      </c>
      <c r="N1737">
        <v>35</v>
      </c>
      <c r="O1737">
        <v>30</v>
      </c>
      <c r="P1737">
        <v>0</v>
      </c>
      <c r="Q1737">
        <v>0</v>
      </c>
      <c r="R1737">
        <v>0</v>
      </c>
      <c r="U1737" t="str">
        <f>Tabelle2[[#This Row],[Kundenhierarchie 1]]&amp;Tabelle2[[#This Row],[Händler]]&amp;Tabelle2[[#This Row],[Kategorie]]&amp;Tabelle2[[#This Row],[Gruppe]]&amp;Tabelle2[[#This Row],[Name]]</f>
        <v>Markant Services International GmbHKaesDressingDressing 250mlKühne Dressing Jogh.&amp;Gartenkräuter,250ml</v>
      </c>
    </row>
    <row r="1738" spans="1:21">
      <c r="A1738" t="s">
        <v>36</v>
      </c>
      <c r="B1738" t="s">
        <v>41</v>
      </c>
      <c r="C1738" t="s">
        <v>10</v>
      </c>
      <c r="D1738" t="s">
        <v>170</v>
      </c>
      <c r="E1738" t="s">
        <v>173</v>
      </c>
      <c r="F1738">
        <v>22</v>
      </c>
      <c r="G1738" t="s">
        <v>74</v>
      </c>
      <c r="H1738">
        <v>1</v>
      </c>
      <c r="I1738">
        <v>0.91428571428571426</v>
      </c>
      <c r="J1738">
        <v>0</v>
      </c>
      <c r="K1738">
        <v>0</v>
      </c>
      <c r="L1738">
        <v>40</v>
      </c>
      <c r="M1738">
        <v>40</v>
      </c>
      <c r="N1738">
        <v>35</v>
      </c>
      <c r="O1738">
        <v>32</v>
      </c>
      <c r="P1738">
        <v>0</v>
      </c>
      <c r="Q1738">
        <v>0</v>
      </c>
      <c r="R1738">
        <v>0</v>
      </c>
      <c r="U1738" t="str">
        <f>Tabelle2[[#This Row],[Kundenhierarchie 1]]&amp;Tabelle2[[#This Row],[Händler]]&amp;Tabelle2[[#This Row],[Kategorie]]&amp;Tabelle2[[#This Row],[Gruppe]]&amp;Tabelle2[[#This Row],[Name]]</f>
        <v>Markant Services International GmbHKaesDressingDressing 250mlKühne Dressing Joghurt &amp; Dill, 250ml Fl.</v>
      </c>
    </row>
    <row r="1739" spans="1:21">
      <c r="A1739" t="s">
        <v>36</v>
      </c>
      <c r="B1739" t="s">
        <v>41</v>
      </c>
      <c r="C1739" t="s">
        <v>10</v>
      </c>
      <c r="D1739" t="s">
        <v>170</v>
      </c>
      <c r="E1739" t="s">
        <v>174</v>
      </c>
      <c r="F1739">
        <v>20</v>
      </c>
      <c r="G1739" t="s">
        <v>63</v>
      </c>
      <c r="H1739">
        <v>1</v>
      </c>
      <c r="I1739">
        <v>0.82857142857142863</v>
      </c>
      <c r="J1739">
        <v>0</v>
      </c>
      <c r="K1739">
        <v>0</v>
      </c>
      <c r="L1739">
        <v>40</v>
      </c>
      <c r="M1739">
        <v>40</v>
      </c>
      <c r="N1739">
        <v>35</v>
      </c>
      <c r="O1739">
        <v>29</v>
      </c>
      <c r="P1739">
        <v>0</v>
      </c>
      <c r="Q1739">
        <v>0</v>
      </c>
      <c r="R1739">
        <v>0</v>
      </c>
      <c r="U1739" t="str">
        <f>Tabelle2[[#This Row],[Kundenhierarchie 1]]&amp;Tabelle2[[#This Row],[Händler]]&amp;Tabelle2[[#This Row],[Kategorie]]&amp;Tabelle2[[#This Row],[Gruppe]]&amp;Tabelle2[[#This Row],[Name]]</f>
        <v>Markant Services International GmbHKaesDressingDressing 250mlKühne Dressing Joghurt &amp; Knoblauch,250ml</v>
      </c>
    </row>
    <row r="1740" spans="1:21">
      <c r="A1740" t="s">
        <v>36</v>
      </c>
      <c r="B1740" t="s">
        <v>41</v>
      </c>
      <c r="C1740" t="s">
        <v>10</v>
      </c>
      <c r="D1740" t="s">
        <v>170</v>
      </c>
      <c r="E1740" t="s">
        <v>175</v>
      </c>
      <c r="F1740">
        <v>99</v>
      </c>
      <c r="G1740" t="s">
        <v>74</v>
      </c>
      <c r="H1740">
        <v>0</v>
      </c>
      <c r="I1740">
        <v>0</v>
      </c>
      <c r="J1740">
        <v>0</v>
      </c>
      <c r="K1740">
        <v>0</v>
      </c>
      <c r="L1740">
        <v>0</v>
      </c>
      <c r="M1740">
        <v>40</v>
      </c>
      <c r="N1740">
        <v>1</v>
      </c>
      <c r="O1740">
        <v>0</v>
      </c>
      <c r="P1740">
        <v>0</v>
      </c>
      <c r="Q1740">
        <v>0</v>
      </c>
      <c r="R1740">
        <v>0</v>
      </c>
      <c r="U1740" t="str">
        <f>Tabelle2[[#This Row],[Kundenhierarchie 1]]&amp;Tabelle2[[#This Row],[Händler]]&amp;Tabelle2[[#This Row],[Kategorie]]&amp;Tabelle2[[#This Row],[Gruppe]]&amp;Tabelle2[[#This Row],[Name]]</f>
        <v>Markant Services International GmbHKaesDressingDressing 250mlKühne Dressing Sylter Art, 250ml</v>
      </c>
    </row>
    <row r="1741" spans="1:21">
      <c r="A1741" t="s">
        <v>36</v>
      </c>
      <c r="B1741" t="s">
        <v>41</v>
      </c>
      <c r="C1741" t="s">
        <v>10</v>
      </c>
      <c r="D1741" t="s">
        <v>177</v>
      </c>
      <c r="E1741" t="s">
        <v>176</v>
      </c>
      <c r="F1741">
        <v>24</v>
      </c>
      <c r="G1741" t="s">
        <v>74</v>
      </c>
      <c r="H1741">
        <v>0</v>
      </c>
      <c r="I1741">
        <v>0</v>
      </c>
      <c r="J1741">
        <v>0</v>
      </c>
      <c r="K1741">
        <v>0</v>
      </c>
      <c r="L1741">
        <v>0</v>
      </c>
      <c r="M1741">
        <v>40</v>
      </c>
      <c r="N1741">
        <v>1</v>
      </c>
      <c r="O1741">
        <v>0</v>
      </c>
      <c r="P1741">
        <v>0</v>
      </c>
      <c r="Q1741">
        <v>0</v>
      </c>
      <c r="R1741">
        <v>0</v>
      </c>
      <c r="U1741" t="str">
        <f>Tabelle2[[#This Row],[Kundenhierarchie 1]]&amp;Tabelle2[[#This Row],[Händler]]&amp;Tabelle2[[#This Row],[Kategorie]]&amp;Tabelle2[[#This Row],[Gruppe]]&amp;Tabelle2[[#This Row],[Name]]</f>
        <v>Markant Services International GmbHKaesDressingDressing Enjoy 300mlCK Enjoy Balsamico Bianco Vinaigr.,300ml</v>
      </c>
    </row>
    <row r="1742" spans="1:21">
      <c r="A1742" t="s">
        <v>36</v>
      </c>
      <c r="B1742" t="s">
        <v>41</v>
      </c>
      <c r="C1742" t="s">
        <v>10</v>
      </c>
      <c r="D1742" t="s">
        <v>177</v>
      </c>
      <c r="E1742" t="s">
        <v>178</v>
      </c>
      <c r="F1742">
        <v>8</v>
      </c>
      <c r="G1742" t="s">
        <v>51</v>
      </c>
      <c r="H1742">
        <v>0</v>
      </c>
      <c r="I1742">
        <v>0</v>
      </c>
      <c r="J1742">
        <v>0</v>
      </c>
      <c r="K1742">
        <v>0</v>
      </c>
      <c r="L1742">
        <v>0</v>
      </c>
      <c r="M1742">
        <v>40</v>
      </c>
      <c r="N1742">
        <v>1</v>
      </c>
      <c r="O1742">
        <v>0</v>
      </c>
      <c r="P1742">
        <v>0</v>
      </c>
      <c r="Q1742">
        <v>0</v>
      </c>
      <c r="R1742">
        <v>0</v>
      </c>
      <c r="U1742" t="str">
        <f>Tabelle2[[#This Row],[Kundenhierarchie 1]]&amp;Tabelle2[[#This Row],[Händler]]&amp;Tabelle2[[#This Row],[Kategorie]]&amp;Tabelle2[[#This Row],[Gruppe]]&amp;Tabelle2[[#This Row],[Name]]</f>
        <v>Markant Services International GmbHKaesDressingDressing Enjoy 300mlCK Enjoy Balsamico Vinaigrette, 300ml</v>
      </c>
    </row>
    <row r="1743" spans="1:21">
      <c r="A1743" t="s">
        <v>36</v>
      </c>
      <c r="B1743" t="s">
        <v>41</v>
      </c>
      <c r="C1743" t="s">
        <v>10</v>
      </c>
      <c r="D1743" t="s">
        <v>177</v>
      </c>
      <c r="E1743" t="s">
        <v>179</v>
      </c>
      <c r="F1743">
        <v>12</v>
      </c>
      <c r="G1743" t="s">
        <v>63</v>
      </c>
      <c r="H1743">
        <v>0</v>
      </c>
      <c r="I1743">
        <v>0</v>
      </c>
      <c r="J1743">
        <v>0</v>
      </c>
      <c r="K1743">
        <v>0</v>
      </c>
      <c r="L1743">
        <v>0</v>
      </c>
      <c r="M1743">
        <v>40</v>
      </c>
      <c r="N1743">
        <v>1</v>
      </c>
      <c r="O1743">
        <v>0</v>
      </c>
      <c r="P1743">
        <v>0</v>
      </c>
      <c r="Q1743">
        <v>0</v>
      </c>
      <c r="R1743">
        <v>0</v>
      </c>
      <c r="U1743" t="str">
        <f>Tabelle2[[#This Row],[Kundenhierarchie 1]]&amp;Tabelle2[[#This Row],[Händler]]&amp;Tabelle2[[#This Row],[Kategorie]]&amp;Tabelle2[[#This Row],[Gruppe]]&amp;Tabelle2[[#This Row],[Name]]</f>
        <v>Markant Services International GmbHKaesDressingDressing Enjoy 300mlCK Enjoy Himbeer Vinaigrette, 300ml</v>
      </c>
    </row>
    <row r="1744" spans="1:21">
      <c r="A1744" t="s">
        <v>36</v>
      </c>
      <c r="B1744" t="s">
        <v>41</v>
      </c>
      <c r="C1744" t="s">
        <v>10</v>
      </c>
      <c r="D1744" t="s">
        <v>181</v>
      </c>
      <c r="E1744" t="s">
        <v>180</v>
      </c>
      <c r="F1744">
        <v>7</v>
      </c>
      <c r="G1744" t="s">
        <v>51</v>
      </c>
      <c r="H1744">
        <v>1</v>
      </c>
      <c r="I1744">
        <v>0.97142857142857142</v>
      </c>
      <c r="J1744">
        <v>0</v>
      </c>
      <c r="K1744">
        <v>0</v>
      </c>
      <c r="L1744">
        <v>40</v>
      </c>
      <c r="M1744">
        <v>40</v>
      </c>
      <c r="N1744">
        <v>35</v>
      </c>
      <c r="O1744">
        <v>34</v>
      </c>
      <c r="P1744">
        <v>0</v>
      </c>
      <c r="Q1744">
        <v>0</v>
      </c>
      <c r="R1744">
        <v>0</v>
      </c>
      <c r="U1744" t="str">
        <f>Tabelle2[[#This Row],[Kundenhierarchie 1]]&amp;Tabelle2[[#This Row],[Händler]]&amp;Tabelle2[[#This Row],[Kategorie]]&amp;Tabelle2[[#This Row],[Gruppe]]&amp;Tabelle2[[#This Row],[Name]]</f>
        <v>Markant Services International GmbHKaesDressingDressing Natürlich Gut 250mlNat. GUT Haferdr. Frühlingskr.,250ml,6er</v>
      </c>
    </row>
    <row r="1745" spans="1:21">
      <c r="A1745" t="s">
        <v>36</v>
      </c>
      <c r="B1745" t="s">
        <v>41</v>
      </c>
      <c r="C1745" t="s">
        <v>10</v>
      </c>
      <c r="D1745" t="s">
        <v>181</v>
      </c>
      <c r="E1745" t="s">
        <v>182</v>
      </c>
      <c r="F1745">
        <v>11</v>
      </c>
      <c r="G1745" t="s">
        <v>51</v>
      </c>
      <c r="H1745">
        <v>1</v>
      </c>
      <c r="I1745">
        <v>0.97142857142857142</v>
      </c>
      <c r="J1745">
        <v>0</v>
      </c>
      <c r="K1745">
        <v>0</v>
      </c>
      <c r="L1745">
        <v>40</v>
      </c>
      <c r="M1745">
        <v>40</v>
      </c>
      <c r="N1745">
        <v>35</v>
      </c>
      <c r="O1745">
        <v>34</v>
      </c>
      <c r="P1745">
        <v>0</v>
      </c>
      <c r="Q1745">
        <v>0</v>
      </c>
      <c r="R1745">
        <v>0</v>
      </c>
      <c r="U1745" t="str">
        <f>Tabelle2[[#This Row],[Kundenhierarchie 1]]&amp;Tabelle2[[#This Row],[Händler]]&amp;Tabelle2[[#This Row],[Kategorie]]&amp;Tabelle2[[#This Row],[Gruppe]]&amp;Tabelle2[[#This Row],[Name]]</f>
        <v>Markant Services International GmbHKaesDressingDressing Natürlich Gut 250mlNat. GUT Haferdr. Sylter Art, 250ml, 6er</v>
      </c>
    </row>
    <row r="1746" spans="1:21">
      <c r="A1746" t="s">
        <v>36</v>
      </c>
      <c r="B1746" t="s">
        <v>41</v>
      </c>
      <c r="C1746" t="s">
        <v>10</v>
      </c>
      <c r="D1746" t="s">
        <v>181</v>
      </c>
      <c r="E1746" t="s">
        <v>183</v>
      </c>
      <c r="F1746">
        <v>14</v>
      </c>
      <c r="G1746" t="s">
        <v>63</v>
      </c>
      <c r="H1746">
        <v>0</v>
      </c>
      <c r="I1746">
        <v>0</v>
      </c>
      <c r="J1746">
        <v>0</v>
      </c>
      <c r="K1746">
        <v>0</v>
      </c>
      <c r="L1746">
        <v>0</v>
      </c>
      <c r="M1746">
        <v>40</v>
      </c>
      <c r="N1746">
        <v>1</v>
      </c>
      <c r="O1746">
        <v>0</v>
      </c>
      <c r="P1746">
        <v>0</v>
      </c>
      <c r="Q1746">
        <v>0</v>
      </c>
      <c r="R1746">
        <v>0</v>
      </c>
      <c r="U1746" t="str">
        <f>Tabelle2[[#This Row],[Kundenhierarchie 1]]&amp;Tabelle2[[#This Row],[Händler]]&amp;Tabelle2[[#This Row],[Kategorie]]&amp;Tabelle2[[#This Row],[Gruppe]]&amp;Tabelle2[[#This Row],[Name]]</f>
        <v>Markant Services International GmbHKaesDressingDressing Natürlich Gut 250mlNatürlich Gut Balsamico Granat.,6X250ml</v>
      </c>
    </row>
    <row r="1747" spans="1:21">
      <c r="A1747" t="s">
        <v>36</v>
      </c>
      <c r="B1747" t="s">
        <v>41</v>
      </c>
      <c r="C1747" t="s">
        <v>10</v>
      </c>
      <c r="D1747" t="s">
        <v>181</v>
      </c>
      <c r="E1747" t="s">
        <v>184</v>
      </c>
      <c r="F1747">
        <v>6</v>
      </c>
      <c r="G1747" t="s">
        <v>51</v>
      </c>
      <c r="H1747">
        <v>1</v>
      </c>
      <c r="I1747">
        <v>0.94285714285714284</v>
      </c>
      <c r="J1747">
        <v>0</v>
      </c>
      <c r="K1747">
        <v>0</v>
      </c>
      <c r="L1747">
        <v>40</v>
      </c>
      <c r="M1747">
        <v>40</v>
      </c>
      <c r="N1747">
        <v>35</v>
      </c>
      <c r="O1747">
        <v>33</v>
      </c>
      <c r="P1747">
        <v>0</v>
      </c>
      <c r="Q1747">
        <v>0</v>
      </c>
      <c r="R1747">
        <v>0</v>
      </c>
      <c r="U1747" t="str">
        <f>Tabelle2[[#This Row],[Kundenhierarchie 1]]&amp;Tabelle2[[#This Row],[Händler]]&amp;Tabelle2[[#This Row],[Kategorie]]&amp;Tabelle2[[#This Row],[Gruppe]]&amp;Tabelle2[[#This Row],[Name]]</f>
        <v>Markant Services International GmbHKaesDressingDressing Natürlich Gut 250mlNatürlich Gut Honig Dijon Senf, 6X250ml</v>
      </c>
    </row>
    <row r="1748" spans="1:21">
      <c r="A1748" t="s">
        <v>36</v>
      </c>
      <c r="B1748" t="s">
        <v>41</v>
      </c>
      <c r="C1748" t="s">
        <v>10</v>
      </c>
      <c r="D1748" t="s">
        <v>181</v>
      </c>
      <c r="E1748" t="s">
        <v>185</v>
      </c>
      <c r="F1748">
        <v>4</v>
      </c>
      <c r="G1748" t="s">
        <v>51</v>
      </c>
      <c r="H1748">
        <v>1</v>
      </c>
      <c r="I1748">
        <v>0.94285714285714284</v>
      </c>
      <c r="J1748">
        <v>0</v>
      </c>
      <c r="K1748">
        <v>0</v>
      </c>
      <c r="L1748">
        <v>40</v>
      </c>
      <c r="M1748">
        <v>40</v>
      </c>
      <c r="N1748">
        <v>35</v>
      </c>
      <c r="O1748">
        <v>33</v>
      </c>
      <c r="P1748">
        <v>0</v>
      </c>
      <c r="Q1748">
        <v>0</v>
      </c>
      <c r="R1748">
        <v>0</v>
      </c>
      <c r="U1748" t="str">
        <f>Tabelle2[[#This Row],[Kundenhierarchie 1]]&amp;Tabelle2[[#This Row],[Händler]]&amp;Tabelle2[[#This Row],[Kategorie]]&amp;Tabelle2[[#This Row],[Gruppe]]&amp;Tabelle2[[#This Row],[Name]]</f>
        <v>Markant Services International GmbHKaesDressingDressing Natürlich Gut 250mlNatürlich Gut Jogh. Wildkräuter, 6X250ml</v>
      </c>
    </row>
    <row r="1749" spans="1:21">
      <c r="A1749" t="s">
        <v>36</v>
      </c>
      <c r="B1749" t="s">
        <v>41</v>
      </c>
      <c r="C1749" t="s">
        <v>9</v>
      </c>
      <c r="D1749" t="s">
        <v>186</v>
      </c>
      <c r="E1749" t="s">
        <v>55</v>
      </c>
      <c r="F1749">
        <v>4</v>
      </c>
      <c r="G1749" t="s">
        <v>51</v>
      </c>
      <c r="H1749">
        <v>1</v>
      </c>
      <c r="I1749">
        <v>0.97142857142857142</v>
      </c>
      <c r="J1749">
        <v>0</v>
      </c>
      <c r="K1749">
        <v>0</v>
      </c>
      <c r="L1749">
        <v>40</v>
      </c>
      <c r="M1749">
        <v>40</v>
      </c>
      <c r="N1749">
        <v>35</v>
      </c>
      <c r="O1749">
        <v>34</v>
      </c>
      <c r="P1749">
        <v>0</v>
      </c>
      <c r="Q1749">
        <v>0</v>
      </c>
      <c r="R1749">
        <v>0</v>
      </c>
      <c r="U1749" t="str">
        <f>Tabelle2[[#This Row],[Kundenhierarchie 1]]&amp;Tabelle2[[#This Row],[Händler]]&amp;Tabelle2[[#This Row],[Kategorie]]&amp;Tabelle2[[#This Row],[Gruppe]]&amp;Tabelle2[[#This Row],[Name]]</f>
        <v>Markant Services International GmbHKaesEssigBalsamissimo 215mlBalsamissimo Balsamico-Creme 215ml Fl.</v>
      </c>
    </row>
    <row r="1750" spans="1:21">
      <c r="A1750" t="s">
        <v>36</v>
      </c>
      <c r="B1750" t="s">
        <v>41</v>
      </c>
      <c r="C1750" t="s">
        <v>9</v>
      </c>
      <c r="D1750" t="s">
        <v>186</v>
      </c>
      <c r="E1750" t="s">
        <v>83</v>
      </c>
      <c r="F1750">
        <v>30</v>
      </c>
      <c r="G1750" t="s">
        <v>74</v>
      </c>
      <c r="H1750">
        <v>1</v>
      </c>
      <c r="I1750">
        <v>0.94285714285714284</v>
      </c>
      <c r="J1750">
        <v>0</v>
      </c>
      <c r="K1750">
        <v>0</v>
      </c>
      <c r="L1750">
        <v>40</v>
      </c>
      <c r="M1750">
        <v>40</v>
      </c>
      <c r="N1750">
        <v>35</v>
      </c>
      <c r="O1750">
        <v>33</v>
      </c>
      <c r="P1750">
        <v>0</v>
      </c>
      <c r="Q1750">
        <v>0</v>
      </c>
      <c r="R1750">
        <v>0</v>
      </c>
      <c r="U1750" t="str">
        <f>Tabelle2[[#This Row],[Kundenhierarchie 1]]&amp;Tabelle2[[#This Row],[Händler]]&amp;Tabelle2[[#This Row],[Kategorie]]&amp;Tabelle2[[#This Row],[Gruppe]]&amp;Tabelle2[[#This Row],[Name]]</f>
        <v>Markant Services International GmbHKaesEssigBalsamissimo 215mlBalsamissimo Basilikum, 215ml Fl.</v>
      </c>
    </row>
    <row r="1751" spans="1:21">
      <c r="A1751" t="s">
        <v>36</v>
      </c>
      <c r="B1751" t="s">
        <v>41</v>
      </c>
      <c r="C1751" t="s">
        <v>9</v>
      </c>
      <c r="D1751" t="s">
        <v>187</v>
      </c>
      <c r="E1751" t="s">
        <v>53</v>
      </c>
      <c r="F1751">
        <v>2</v>
      </c>
      <c r="G1751" t="s">
        <v>51</v>
      </c>
      <c r="H1751">
        <v>1</v>
      </c>
      <c r="I1751">
        <v>0.97142857142857142</v>
      </c>
      <c r="J1751">
        <v>0</v>
      </c>
      <c r="K1751">
        <v>0</v>
      </c>
      <c r="L1751">
        <v>40</v>
      </c>
      <c r="M1751">
        <v>40</v>
      </c>
      <c r="N1751">
        <v>35</v>
      </c>
      <c r="O1751">
        <v>34</v>
      </c>
      <c r="P1751">
        <v>0</v>
      </c>
      <c r="Q1751">
        <v>0</v>
      </c>
      <c r="R1751">
        <v>0</v>
      </c>
      <c r="U1751" t="str">
        <f>Tabelle2[[#This Row],[Kundenhierarchie 1]]&amp;Tabelle2[[#This Row],[Händler]]&amp;Tabelle2[[#This Row],[Kategorie]]&amp;Tabelle2[[#This Row],[Gruppe]]&amp;Tabelle2[[#This Row],[Name]]</f>
        <v>Markant Services International GmbHKaesEssigEssig Balsamicos 0,5lKühne Aceto Bals. di Modena,0,5l Karaffe</v>
      </c>
    </row>
    <row r="1752" spans="1:21">
      <c r="A1752" t="s">
        <v>36</v>
      </c>
      <c r="B1752" t="s">
        <v>41</v>
      </c>
      <c r="C1752" t="s">
        <v>9</v>
      </c>
      <c r="D1752" t="s">
        <v>187</v>
      </c>
      <c r="E1752" t="s">
        <v>52</v>
      </c>
      <c r="F1752">
        <v>1</v>
      </c>
      <c r="G1752" t="s">
        <v>51</v>
      </c>
      <c r="H1752">
        <v>1</v>
      </c>
      <c r="I1752">
        <v>0.97142857142857142</v>
      </c>
      <c r="J1752">
        <v>0</v>
      </c>
      <c r="K1752">
        <v>0</v>
      </c>
      <c r="L1752">
        <v>40</v>
      </c>
      <c r="M1752">
        <v>40</v>
      </c>
      <c r="N1752">
        <v>35</v>
      </c>
      <c r="O1752">
        <v>34</v>
      </c>
      <c r="P1752">
        <v>0</v>
      </c>
      <c r="Q1752">
        <v>0</v>
      </c>
      <c r="R1752">
        <v>0</v>
      </c>
      <c r="U1752" t="str">
        <f>Tabelle2[[#This Row],[Kundenhierarchie 1]]&amp;Tabelle2[[#This Row],[Händler]]&amp;Tabelle2[[#This Row],[Kategorie]]&amp;Tabelle2[[#This Row],[Gruppe]]&amp;Tabelle2[[#This Row],[Name]]</f>
        <v>Markant Services International GmbHKaesEssigEssig Balsamicos 0,5lKühne Condimento Bals. Bianco, 0,5l Kar.</v>
      </c>
    </row>
    <row r="1753" spans="1:21">
      <c r="A1753" t="s">
        <v>36</v>
      </c>
      <c r="B1753" t="s">
        <v>41</v>
      </c>
      <c r="C1753" t="s">
        <v>9</v>
      </c>
      <c r="D1753" t="s">
        <v>187</v>
      </c>
      <c r="E1753" t="s">
        <v>60</v>
      </c>
      <c r="F1753">
        <v>9</v>
      </c>
      <c r="G1753" t="s">
        <v>51</v>
      </c>
      <c r="H1753">
        <v>1</v>
      </c>
      <c r="I1753">
        <v>0.94285714285714284</v>
      </c>
      <c r="J1753">
        <v>0</v>
      </c>
      <c r="K1753">
        <v>0</v>
      </c>
      <c r="L1753">
        <v>40</v>
      </c>
      <c r="M1753">
        <v>40</v>
      </c>
      <c r="N1753">
        <v>35</v>
      </c>
      <c r="O1753">
        <v>33</v>
      </c>
      <c r="P1753">
        <v>0</v>
      </c>
      <c r="Q1753">
        <v>0</v>
      </c>
      <c r="R1753">
        <v>0</v>
      </c>
      <c r="U1753" t="str">
        <f>Tabelle2[[#This Row],[Kundenhierarchie 1]]&amp;Tabelle2[[#This Row],[Händler]]&amp;Tabelle2[[#This Row],[Kategorie]]&amp;Tabelle2[[#This Row],[Gruppe]]&amp;Tabelle2[[#This Row],[Name]]</f>
        <v>Markant Services International GmbHKaesEssigEssig Balsamicos 0,5lPrem. Aceto Balsamico di Modena, 6x500ml</v>
      </c>
    </row>
    <row r="1754" spans="1:21">
      <c r="A1754" t="s">
        <v>36</v>
      </c>
      <c r="B1754" t="s">
        <v>41</v>
      </c>
      <c r="C1754" t="s">
        <v>9</v>
      </c>
      <c r="D1754" t="s">
        <v>187</v>
      </c>
      <c r="E1754" t="s">
        <v>62</v>
      </c>
      <c r="F1754">
        <v>11</v>
      </c>
      <c r="G1754" t="s">
        <v>51</v>
      </c>
      <c r="H1754">
        <v>1</v>
      </c>
      <c r="I1754">
        <v>0.94285714285714284</v>
      </c>
      <c r="J1754">
        <v>0</v>
      </c>
      <c r="K1754">
        <v>0</v>
      </c>
      <c r="L1754">
        <v>40</v>
      </c>
      <c r="M1754">
        <v>40</v>
      </c>
      <c r="N1754">
        <v>35</v>
      </c>
      <c r="O1754">
        <v>33</v>
      </c>
      <c r="P1754">
        <v>0</v>
      </c>
      <c r="Q1754">
        <v>0</v>
      </c>
      <c r="R1754">
        <v>0</v>
      </c>
      <c r="U1754" t="str">
        <f>Tabelle2[[#This Row],[Kundenhierarchie 1]]&amp;Tabelle2[[#This Row],[Händler]]&amp;Tabelle2[[#This Row],[Kategorie]]&amp;Tabelle2[[#This Row],[Gruppe]]&amp;Tabelle2[[#This Row],[Name]]</f>
        <v>Markant Services International GmbHKaesEssigEssig Balsamicos 0,5lPremium Condimento Bianco, 6x500ml</v>
      </c>
    </row>
    <row r="1755" spans="1:21">
      <c r="A1755" t="s">
        <v>36</v>
      </c>
      <c r="B1755" t="s">
        <v>41</v>
      </c>
      <c r="C1755" t="s">
        <v>9</v>
      </c>
      <c r="D1755" t="s">
        <v>188</v>
      </c>
      <c r="E1755" t="s">
        <v>68</v>
      </c>
      <c r="F1755">
        <v>16</v>
      </c>
      <c r="G1755" t="s">
        <v>63</v>
      </c>
      <c r="H1755">
        <v>1</v>
      </c>
      <c r="I1755">
        <v>0.7142857142857143</v>
      </c>
      <c r="J1755">
        <v>0</v>
      </c>
      <c r="K1755">
        <v>0</v>
      </c>
      <c r="L1755">
        <v>40</v>
      </c>
      <c r="M1755">
        <v>40</v>
      </c>
      <c r="N1755">
        <v>35</v>
      </c>
      <c r="O1755">
        <v>25</v>
      </c>
      <c r="P1755">
        <v>0</v>
      </c>
      <c r="Q1755">
        <v>0</v>
      </c>
      <c r="R1755">
        <v>0</v>
      </c>
      <c r="U1755" t="str">
        <f>Tabelle2[[#This Row],[Kundenhierarchie 1]]&amp;Tabelle2[[#This Row],[Händler]]&amp;Tabelle2[[#This Row],[Kategorie]]&amp;Tabelle2[[#This Row],[Gruppe]]&amp;Tabelle2[[#This Row],[Name]]</f>
        <v>Markant Services International GmbHKaesEssigEssig Balsamicos 100mlKühne Aceto Balsamico, 100ml Flasche</v>
      </c>
    </row>
    <row r="1756" spans="1:21">
      <c r="A1756" t="s">
        <v>36</v>
      </c>
      <c r="B1756" t="s">
        <v>41</v>
      </c>
      <c r="C1756" t="s">
        <v>9</v>
      </c>
      <c r="D1756" t="s">
        <v>188</v>
      </c>
      <c r="E1756" t="s">
        <v>69</v>
      </c>
      <c r="F1756">
        <v>17</v>
      </c>
      <c r="G1756" t="s">
        <v>63</v>
      </c>
      <c r="H1756">
        <v>1</v>
      </c>
      <c r="I1756">
        <v>0.7142857142857143</v>
      </c>
      <c r="J1756">
        <v>0</v>
      </c>
      <c r="K1756">
        <v>0</v>
      </c>
      <c r="L1756">
        <v>40</v>
      </c>
      <c r="M1756">
        <v>40</v>
      </c>
      <c r="N1756">
        <v>35</v>
      </c>
      <c r="O1756">
        <v>25</v>
      </c>
      <c r="P1756">
        <v>0</v>
      </c>
      <c r="Q1756">
        <v>0</v>
      </c>
      <c r="R1756">
        <v>0</v>
      </c>
      <c r="U1756" t="str">
        <f>Tabelle2[[#This Row],[Kundenhierarchie 1]]&amp;Tabelle2[[#This Row],[Händler]]&amp;Tabelle2[[#This Row],[Kategorie]]&amp;Tabelle2[[#This Row],[Gruppe]]&amp;Tabelle2[[#This Row],[Name]]</f>
        <v>Markant Services International GmbHKaesEssigEssig Balsamicos 100mlKühne Condim.Balsamico Bianco, 100ml Fl.</v>
      </c>
    </row>
    <row r="1757" spans="1:21">
      <c r="A1757" t="s">
        <v>36</v>
      </c>
      <c r="B1757" t="s">
        <v>41</v>
      </c>
      <c r="C1757" t="s">
        <v>9</v>
      </c>
      <c r="D1757" t="s">
        <v>189</v>
      </c>
      <c r="E1757" t="s">
        <v>88</v>
      </c>
      <c r="F1757">
        <v>35</v>
      </c>
      <c r="G1757" t="s">
        <v>74</v>
      </c>
      <c r="H1757">
        <v>0</v>
      </c>
      <c r="I1757">
        <v>0</v>
      </c>
      <c r="J1757">
        <v>0</v>
      </c>
      <c r="K1757">
        <v>0</v>
      </c>
      <c r="L1757">
        <v>0</v>
      </c>
      <c r="M1757">
        <v>40</v>
      </c>
      <c r="N1757">
        <v>1</v>
      </c>
      <c r="O1757">
        <v>0</v>
      </c>
      <c r="P1757">
        <v>0</v>
      </c>
      <c r="Q1757">
        <v>0</v>
      </c>
      <c r="R1757">
        <v>0</v>
      </c>
      <c r="U1757" t="str">
        <f>Tabelle2[[#This Row],[Kundenhierarchie 1]]&amp;Tabelle2[[#This Row],[Händler]]&amp;Tabelle2[[#This Row],[Kategorie]]&amp;Tabelle2[[#This Row],[Gruppe]]&amp;Tabelle2[[#This Row],[Name]]</f>
        <v>Markant Services International GmbHKaesEssigEssig Balsamicos 250mlBio Aceto Balsamico di Modena 6%, 250ml</v>
      </c>
    </row>
    <row r="1758" spans="1:21">
      <c r="A1758" t="s">
        <v>36</v>
      </c>
      <c r="B1758" t="s">
        <v>41</v>
      </c>
      <c r="C1758" t="s">
        <v>9</v>
      </c>
      <c r="D1758" t="s">
        <v>189</v>
      </c>
      <c r="E1758" t="s">
        <v>86</v>
      </c>
      <c r="F1758">
        <v>33</v>
      </c>
      <c r="G1758" t="s">
        <v>74</v>
      </c>
      <c r="H1758">
        <v>0</v>
      </c>
      <c r="I1758">
        <v>0</v>
      </c>
      <c r="J1758">
        <v>0</v>
      </c>
      <c r="K1758">
        <v>0</v>
      </c>
      <c r="L1758">
        <v>0</v>
      </c>
      <c r="M1758">
        <v>40</v>
      </c>
      <c r="N1758">
        <v>1</v>
      </c>
      <c r="O1758">
        <v>0</v>
      </c>
      <c r="P1758">
        <v>0</v>
      </c>
      <c r="Q1758">
        <v>0</v>
      </c>
      <c r="R1758">
        <v>0</v>
      </c>
      <c r="U1758" t="str">
        <f>Tabelle2[[#This Row],[Kundenhierarchie 1]]&amp;Tabelle2[[#This Row],[Händler]]&amp;Tabelle2[[#This Row],[Kategorie]]&amp;Tabelle2[[#This Row],[Gruppe]]&amp;Tabelle2[[#This Row],[Name]]</f>
        <v>Markant Services International GmbHKaesEssigEssig Balsamicos 250mlBio Condimento Balsamico Bianco 5%,250ml</v>
      </c>
    </row>
    <row r="1759" spans="1:21">
      <c r="A1759" t="s">
        <v>36</v>
      </c>
      <c r="B1759" t="s">
        <v>41</v>
      </c>
      <c r="C1759" t="s">
        <v>9</v>
      </c>
      <c r="D1759" t="s">
        <v>189</v>
      </c>
      <c r="E1759" t="s">
        <v>71</v>
      </c>
      <c r="F1759">
        <v>19</v>
      </c>
      <c r="G1759" t="s">
        <v>63</v>
      </c>
      <c r="H1759">
        <v>1</v>
      </c>
      <c r="I1759">
        <v>0.97142857142857142</v>
      </c>
      <c r="J1759">
        <v>0</v>
      </c>
      <c r="K1759">
        <v>0</v>
      </c>
      <c r="L1759">
        <v>40</v>
      </c>
      <c r="M1759">
        <v>40</v>
      </c>
      <c r="N1759">
        <v>35</v>
      </c>
      <c r="O1759">
        <v>34</v>
      </c>
      <c r="P1759">
        <v>0</v>
      </c>
      <c r="Q1759">
        <v>0</v>
      </c>
      <c r="R1759">
        <v>0</v>
      </c>
      <c r="U1759" t="str">
        <f>Tabelle2[[#This Row],[Kundenhierarchie 1]]&amp;Tabelle2[[#This Row],[Händler]]&amp;Tabelle2[[#This Row],[Kategorie]]&amp;Tabelle2[[#This Row],[Gruppe]]&amp;Tabelle2[[#This Row],[Name]]</f>
        <v>Markant Services International GmbHKaesEssigEssig Balsamicos 250mlKühne Aceto Balsamico di Modena, 250ml</v>
      </c>
    </row>
    <row r="1760" spans="1:21">
      <c r="A1760" t="s">
        <v>36</v>
      </c>
      <c r="B1760" t="s">
        <v>41</v>
      </c>
      <c r="C1760" t="s">
        <v>9</v>
      </c>
      <c r="D1760" t="s">
        <v>189</v>
      </c>
      <c r="E1760" t="s">
        <v>67</v>
      </c>
      <c r="F1760">
        <v>15</v>
      </c>
      <c r="G1760" t="s">
        <v>63</v>
      </c>
      <c r="H1760">
        <v>1</v>
      </c>
      <c r="I1760">
        <v>0.91428571428571426</v>
      </c>
      <c r="J1760">
        <v>0</v>
      </c>
      <c r="K1760">
        <v>0</v>
      </c>
      <c r="L1760">
        <v>40</v>
      </c>
      <c r="M1760">
        <v>40</v>
      </c>
      <c r="N1760">
        <v>35</v>
      </c>
      <c r="O1760">
        <v>32</v>
      </c>
      <c r="P1760">
        <v>0</v>
      </c>
      <c r="Q1760">
        <v>0</v>
      </c>
      <c r="R1760">
        <v>0</v>
      </c>
      <c r="U1760" t="str">
        <f>Tabelle2[[#This Row],[Kundenhierarchie 1]]&amp;Tabelle2[[#This Row],[Händler]]&amp;Tabelle2[[#This Row],[Kategorie]]&amp;Tabelle2[[#This Row],[Gruppe]]&amp;Tabelle2[[#This Row],[Name]]</f>
        <v>Markant Services International GmbHKaesEssigEssig Balsamicos 250mlKühne Cond.Balsam. Bianco, 250ml Karaffe</v>
      </c>
    </row>
    <row r="1761" spans="1:21">
      <c r="A1761" t="s">
        <v>36</v>
      </c>
      <c r="B1761" t="s">
        <v>41</v>
      </c>
      <c r="C1761" t="s">
        <v>9</v>
      </c>
      <c r="D1761" t="s">
        <v>190</v>
      </c>
      <c r="E1761" t="s">
        <v>70</v>
      </c>
      <c r="F1761">
        <v>18</v>
      </c>
      <c r="G1761" t="s">
        <v>63</v>
      </c>
      <c r="H1761">
        <v>1</v>
      </c>
      <c r="I1761">
        <v>0.94285714285714284</v>
      </c>
      <c r="J1761">
        <v>0</v>
      </c>
      <c r="K1761">
        <v>0</v>
      </c>
      <c r="L1761">
        <v>40</v>
      </c>
      <c r="M1761">
        <v>40</v>
      </c>
      <c r="N1761">
        <v>35</v>
      </c>
      <c r="O1761">
        <v>33</v>
      </c>
      <c r="P1761">
        <v>0</v>
      </c>
      <c r="Q1761">
        <v>0</v>
      </c>
      <c r="R1761">
        <v>0</v>
      </c>
      <c r="U1761" t="str">
        <f>Tabelle2[[#This Row],[Kundenhierarchie 1]]&amp;Tabelle2[[#This Row],[Händler]]&amp;Tabelle2[[#This Row],[Kategorie]]&amp;Tabelle2[[#This Row],[Gruppe]]&amp;Tabelle2[[#This Row],[Name]]</f>
        <v>Markant Services International GmbHKaesEssigEssig CK 250mlHimbeer &amp; Essig, 250 ml Karaffe</v>
      </c>
    </row>
    <row r="1762" spans="1:21">
      <c r="A1762" t="s">
        <v>36</v>
      </c>
      <c r="B1762" t="s">
        <v>41</v>
      </c>
      <c r="C1762" t="s">
        <v>9</v>
      </c>
      <c r="D1762" t="s">
        <v>190</v>
      </c>
      <c r="E1762" t="s">
        <v>77</v>
      </c>
      <c r="F1762">
        <v>24</v>
      </c>
      <c r="G1762" t="s">
        <v>74</v>
      </c>
      <c r="H1762">
        <v>1</v>
      </c>
      <c r="I1762">
        <v>0.94285714285714284</v>
      </c>
      <c r="J1762">
        <v>0</v>
      </c>
      <c r="K1762">
        <v>0</v>
      </c>
      <c r="L1762">
        <v>40</v>
      </c>
      <c r="M1762">
        <v>40</v>
      </c>
      <c r="N1762">
        <v>35</v>
      </c>
      <c r="O1762">
        <v>33</v>
      </c>
      <c r="P1762">
        <v>0</v>
      </c>
      <c r="Q1762">
        <v>0</v>
      </c>
      <c r="R1762">
        <v>0</v>
      </c>
      <c r="U1762" t="str">
        <f>Tabelle2[[#This Row],[Kundenhierarchie 1]]&amp;Tabelle2[[#This Row],[Händler]]&amp;Tabelle2[[#This Row],[Kategorie]]&amp;Tabelle2[[#This Row],[Gruppe]]&amp;Tabelle2[[#This Row],[Name]]</f>
        <v>Markant Services International GmbHKaesEssigEssig CK 250mlHonig &amp; Essig, 250ml Karaffe</v>
      </c>
    </row>
    <row r="1763" spans="1:21">
      <c r="A1763" t="s">
        <v>36</v>
      </c>
      <c r="B1763" t="s">
        <v>41</v>
      </c>
      <c r="C1763" t="s">
        <v>9</v>
      </c>
      <c r="D1763" t="s">
        <v>190</v>
      </c>
      <c r="E1763" t="s">
        <v>64</v>
      </c>
      <c r="F1763">
        <v>12</v>
      </c>
      <c r="G1763" t="s">
        <v>63</v>
      </c>
      <c r="H1763">
        <v>0</v>
      </c>
      <c r="I1763">
        <v>0</v>
      </c>
      <c r="J1763">
        <v>0</v>
      </c>
      <c r="K1763">
        <v>0</v>
      </c>
      <c r="L1763">
        <v>0</v>
      </c>
      <c r="M1763">
        <v>40</v>
      </c>
      <c r="N1763">
        <v>1</v>
      </c>
      <c r="O1763">
        <v>0</v>
      </c>
      <c r="P1763">
        <v>0</v>
      </c>
      <c r="Q1763">
        <v>0</v>
      </c>
      <c r="R1763">
        <v>0</v>
      </c>
      <c r="U1763" t="str">
        <f>Tabelle2[[#This Row],[Kundenhierarchie 1]]&amp;Tabelle2[[#This Row],[Händler]]&amp;Tabelle2[[#This Row],[Kategorie]]&amp;Tabelle2[[#This Row],[Gruppe]]&amp;Tabelle2[[#This Row],[Name]]</f>
        <v>Markant Services International GmbHKaesEssigEssig CK 250mlKühne Apfel Essig, 250ml Karaffe</v>
      </c>
    </row>
    <row r="1764" spans="1:21">
      <c r="A1764" t="s">
        <v>36</v>
      </c>
      <c r="B1764" t="s">
        <v>41</v>
      </c>
      <c r="C1764" t="s">
        <v>9</v>
      </c>
      <c r="D1764" t="s">
        <v>190</v>
      </c>
      <c r="E1764" t="s">
        <v>84</v>
      </c>
      <c r="F1764">
        <v>31</v>
      </c>
      <c r="G1764" t="s">
        <v>74</v>
      </c>
      <c r="H1764">
        <v>0</v>
      </c>
      <c r="I1764">
        <v>0</v>
      </c>
      <c r="J1764">
        <v>0</v>
      </c>
      <c r="K1764">
        <v>0</v>
      </c>
      <c r="L1764">
        <v>0</v>
      </c>
      <c r="M1764">
        <v>40</v>
      </c>
      <c r="N1764">
        <v>1</v>
      </c>
      <c r="O1764">
        <v>0</v>
      </c>
      <c r="P1764">
        <v>0</v>
      </c>
      <c r="Q1764">
        <v>0</v>
      </c>
      <c r="R1764">
        <v>0</v>
      </c>
      <c r="U1764" t="str">
        <f>Tabelle2[[#This Row],[Kundenhierarchie 1]]&amp;Tabelle2[[#This Row],[Händler]]&amp;Tabelle2[[#This Row],[Kategorie]]&amp;Tabelle2[[#This Row],[Gruppe]]&amp;Tabelle2[[#This Row],[Name]]</f>
        <v>Markant Services International GmbHKaesEssigEssig CK 250mlKühne Rotwein Essig, 250ml Karaffe</v>
      </c>
    </row>
    <row r="1765" spans="1:21">
      <c r="A1765" t="s">
        <v>36</v>
      </c>
      <c r="B1765" t="s">
        <v>41</v>
      </c>
      <c r="C1765" t="s">
        <v>9</v>
      </c>
      <c r="D1765" t="s">
        <v>190</v>
      </c>
      <c r="E1765" t="s">
        <v>75</v>
      </c>
      <c r="F1765">
        <v>22</v>
      </c>
      <c r="G1765" t="s">
        <v>74</v>
      </c>
      <c r="H1765">
        <v>1</v>
      </c>
      <c r="I1765">
        <v>0.91428571428571426</v>
      </c>
      <c r="J1765">
        <v>0</v>
      </c>
      <c r="K1765">
        <v>0</v>
      </c>
      <c r="L1765">
        <v>40</v>
      </c>
      <c r="M1765">
        <v>40</v>
      </c>
      <c r="N1765">
        <v>35</v>
      </c>
      <c r="O1765">
        <v>32</v>
      </c>
      <c r="P1765">
        <v>0</v>
      </c>
      <c r="Q1765">
        <v>0</v>
      </c>
      <c r="R1765">
        <v>0</v>
      </c>
      <c r="U1765" t="str">
        <f>Tabelle2[[#This Row],[Kundenhierarchie 1]]&amp;Tabelle2[[#This Row],[Händler]]&amp;Tabelle2[[#This Row],[Kategorie]]&amp;Tabelle2[[#This Row],[Gruppe]]&amp;Tabelle2[[#This Row],[Name]]</f>
        <v>Markant Services International GmbHKaesEssigEssig CK 250mlKühne Weißwein Essig, 250ml Karaffe</v>
      </c>
    </row>
    <row r="1766" spans="1:21">
      <c r="A1766" t="s">
        <v>36</v>
      </c>
      <c r="B1766" t="s">
        <v>41</v>
      </c>
      <c r="C1766" t="s">
        <v>9</v>
      </c>
      <c r="D1766" t="s">
        <v>190</v>
      </c>
      <c r="E1766" t="s">
        <v>78</v>
      </c>
      <c r="F1766">
        <v>25</v>
      </c>
      <c r="G1766" t="s">
        <v>74</v>
      </c>
      <c r="H1766">
        <v>1</v>
      </c>
      <c r="I1766">
        <v>0.94285714285714284</v>
      </c>
      <c r="J1766">
        <v>0</v>
      </c>
      <c r="K1766">
        <v>0</v>
      </c>
      <c r="L1766">
        <v>40</v>
      </c>
      <c r="M1766">
        <v>40</v>
      </c>
      <c r="N1766">
        <v>35</v>
      </c>
      <c r="O1766">
        <v>33</v>
      </c>
      <c r="P1766">
        <v>0</v>
      </c>
      <c r="Q1766">
        <v>0</v>
      </c>
      <c r="R1766">
        <v>0</v>
      </c>
      <c r="U1766" t="str">
        <f>Tabelle2[[#This Row],[Kundenhierarchie 1]]&amp;Tabelle2[[#This Row],[Händler]]&amp;Tabelle2[[#This Row],[Kategorie]]&amp;Tabelle2[[#This Row],[Gruppe]]&amp;Tabelle2[[#This Row],[Name]]</f>
        <v>Markant Services International GmbHKaesEssigEssig CK 250mlWalnuss &amp; Essig, 250 ml Karaffe</v>
      </c>
    </row>
    <row r="1767" spans="1:21">
      <c r="A1767" t="s">
        <v>36</v>
      </c>
      <c r="B1767" t="s">
        <v>41</v>
      </c>
      <c r="C1767" t="s">
        <v>9</v>
      </c>
      <c r="D1767" t="s">
        <v>191</v>
      </c>
      <c r="E1767" t="s">
        <v>61</v>
      </c>
      <c r="F1767">
        <v>10</v>
      </c>
      <c r="G1767" t="s">
        <v>51</v>
      </c>
      <c r="H1767">
        <v>1</v>
      </c>
      <c r="I1767">
        <v>0.97142857142857142</v>
      </c>
      <c r="J1767">
        <v>0</v>
      </c>
      <c r="K1767">
        <v>0</v>
      </c>
      <c r="L1767">
        <v>40</v>
      </c>
      <c r="M1767">
        <v>40</v>
      </c>
      <c r="N1767">
        <v>35</v>
      </c>
      <c r="O1767">
        <v>34</v>
      </c>
      <c r="P1767">
        <v>0</v>
      </c>
      <c r="Q1767">
        <v>0</v>
      </c>
      <c r="R1767">
        <v>0</v>
      </c>
      <c r="U1767" t="str">
        <f>Tabelle2[[#This Row],[Kundenhierarchie 1]]&amp;Tabelle2[[#This Row],[Händler]]&amp;Tabelle2[[#This Row],[Kategorie]]&amp;Tabelle2[[#This Row],[Gruppe]]&amp;Tabelle2[[#This Row],[Name]]</f>
        <v>Markant Services International GmbHKaesEssigEssig EssenzKühne Essig-Essenz, 400g, 10er Tray</v>
      </c>
    </row>
    <row r="1768" spans="1:21">
      <c r="A1768" t="s">
        <v>36</v>
      </c>
      <c r="B1768" t="s">
        <v>41</v>
      </c>
      <c r="C1768" t="s">
        <v>9</v>
      </c>
      <c r="D1768" t="s">
        <v>192</v>
      </c>
      <c r="E1768" t="s">
        <v>66</v>
      </c>
      <c r="F1768">
        <v>14</v>
      </c>
      <c r="G1768" t="s">
        <v>63</v>
      </c>
      <c r="H1768">
        <v>1</v>
      </c>
      <c r="I1768">
        <v>0.97142857142857142</v>
      </c>
      <c r="J1768">
        <v>0</v>
      </c>
      <c r="K1768">
        <v>0</v>
      </c>
      <c r="L1768">
        <v>40</v>
      </c>
      <c r="M1768">
        <v>40</v>
      </c>
      <c r="N1768">
        <v>35</v>
      </c>
      <c r="O1768">
        <v>34</v>
      </c>
      <c r="P1768">
        <v>0</v>
      </c>
      <c r="Q1768">
        <v>0</v>
      </c>
      <c r="R1768">
        <v>0</v>
      </c>
      <c r="U1768" t="str">
        <f>Tabelle2[[#This Row],[Kundenhierarchie 1]]&amp;Tabelle2[[#This Row],[Händler]]&amp;Tabelle2[[#This Row],[Kategorie]]&amp;Tabelle2[[#This Row],[Gruppe]]&amp;Tabelle2[[#This Row],[Name]]</f>
        <v>Markant Services International GmbHKaesEssigEssig Exquisit 0,5lKühne Bio Apfel Essig 5% 0,5l Fl.</v>
      </c>
    </row>
    <row r="1769" spans="1:21">
      <c r="A1769" t="s">
        <v>36</v>
      </c>
      <c r="B1769" t="s">
        <v>41</v>
      </c>
      <c r="C1769" t="s">
        <v>9</v>
      </c>
      <c r="D1769" t="s">
        <v>192</v>
      </c>
      <c r="E1769" t="s">
        <v>65</v>
      </c>
      <c r="F1769">
        <v>13</v>
      </c>
      <c r="G1769" t="s">
        <v>63</v>
      </c>
      <c r="H1769">
        <v>1</v>
      </c>
      <c r="I1769">
        <v>0.97142857142857142</v>
      </c>
      <c r="J1769">
        <v>0</v>
      </c>
      <c r="K1769">
        <v>0</v>
      </c>
      <c r="L1769">
        <v>40</v>
      </c>
      <c r="M1769">
        <v>40</v>
      </c>
      <c r="N1769">
        <v>35</v>
      </c>
      <c r="O1769">
        <v>34</v>
      </c>
      <c r="P1769">
        <v>0</v>
      </c>
      <c r="Q1769">
        <v>0</v>
      </c>
      <c r="R1769">
        <v>0</v>
      </c>
      <c r="U1769" t="str">
        <f>Tabelle2[[#This Row],[Kundenhierarchie 1]]&amp;Tabelle2[[#This Row],[Händler]]&amp;Tabelle2[[#This Row],[Kategorie]]&amp;Tabelle2[[#This Row],[Gruppe]]&amp;Tabelle2[[#This Row],[Name]]</f>
        <v>Markant Services International GmbHKaesEssigEssig Exquisit 0,5lKühne Kräuteressig 5%, 0,5l Karaffe</v>
      </c>
    </row>
    <row r="1770" spans="1:21">
      <c r="A1770" t="s">
        <v>36</v>
      </c>
      <c r="B1770" t="s">
        <v>41</v>
      </c>
      <c r="C1770" t="s">
        <v>9</v>
      </c>
      <c r="D1770" t="s">
        <v>192</v>
      </c>
      <c r="E1770" t="s">
        <v>76</v>
      </c>
      <c r="F1770">
        <v>23</v>
      </c>
      <c r="G1770" t="s">
        <v>74</v>
      </c>
      <c r="H1770">
        <v>1</v>
      </c>
      <c r="I1770">
        <v>0.94285714285714284</v>
      </c>
      <c r="J1770">
        <v>0</v>
      </c>
      <c r="K1770">
        <v>0</v>
      </c>
      <c r="L1770">
        <v>40</v>
      </c>
      <c r="M1770">
        <v>40</v>
      </c>
      <c r="N1770">
        <v>35</v>
      </c>
      <c r="O1770">
        <v>33</v>
      </c>
      <c r="P1770">
        <v>0</v>
      </c>
      <c r="Q1770">
        <v>0</v>
      </c>
      <c r="R1770">
        <v>0</v>
      </c>
      <c r="U1770" t="str">
        <f>Tabelle2[[#This Row],[Kundenhierarchie 1]]&amp;Tabelle2[[#This Row],[Händler]]&amp;Tabelle2[[#This Row],[Kategorie]]&amp;Tabelle2[[#This Row],[Gruppe]]&amp;Tabelle2[[#This Row],[Name]]</f>
        <v>Markant Services International GmbHKaesEssigEssig Exquisit 0,5lKühne Rotweinessig 6%, 0,5l Karaffe</v>
      </c>
    </row>
    <row r="1771" spans="1:21">
      <c r="A1771" t="s">
        <v>36</v>
      </c>
      <c r="B1771" t="s">
        <v>41</v>
      </c>
      <c r="C1771" t="s">
        <v>9</v>
      </c>
      <c r="D1771" t="s">
        <v>192</v>
      </c>
      <c r="E1771" t="s">
        <v>58</v>
      </c>
      <c r="F1771">
        <v>7</v>
      </c>
      <c r="G1771" t="s">
        <v>51</v>
      </c>
      <c r="H1771">
        <v>1</v>
      </c>
      <c r="I1771">
        <v>0.97142857142857142</v>
      </c>
      <c r="J1771">
        <v>0</v>
      </c>
      <c r="K1771">
        <v>0</v>
      </c>
      <c r="L1771">
        <v>40</v>
      </c>
      <c r="M1771">
        <v>40</v>
      </c>
      <c r="N1771">
        <v>35</v>
      </c>
      <c r="O1771">
        <v>34</v>
      </c>
      <c r="P1771">
        <v>0</v>
      </c>
      <c r="Q1771">
        <v>0</v>
      </c>
      <c r="R1771">
        <v>0</v>
      </c>
      <c r="U1771" t="str">
        <f>Tabelle2[[#This Row],[Kundenhierarchie 1]]&amp;Tabelle2[[#This Row],[Händler]]&amp;Tabelle2[[#This Row],[Kategorie]]&amp;Tabelle2[[#This Row],[Gruppe]]&amp;Tabelle2[[#This Row],[Name]]</f>
        <v>Markant Services International GmbHKaesEssigEssig Exquisit 0,5lKühne Weißweinessig 6%, 0,5l Karaffe</v>
      </c>
    </row>
    <row r="1772" spans="1:21">
      <c r="A1772" t="s">
        <v>36</v>
      </c>
      <c r="B1772" t="s">
        <v>41</v>
      </c>
      <c r="C1772" t="s">
        <v>9</v>
      </c>
      <c r="D1772" t="s">
        <v>192</v>
      </c>
      <c r="E1772" t="s">
        <v>94</v>
      </c>
      <c r="F1772">
        <v>99</v>
      </c>
      <c r="G1772" t="s">
        <v>74</v>
      </c>
      <c r="H1772">
        <v>1</v>
      </c>
      <c r="I1772">
        <v>0.94285714285714284</v>
      </c>
      <c r="J1772">
        <v>0</v>
      </c>
      <c r="K1772">
        <v>0</v>
      </c>
      <c r="L1772">
        <v>40</v>
      </c>
      <c r="M1772">
        <v>40</v>
      </c>
      <c r="N1772">
        <v>35</v>
      </c>
      <c r="O1772">
        <v>33</v>
      </c>
      <c r="P1772">
        <v>0</v>
      </c>
      <c r="Q1772">
        <v>0</v>
      </c>
      <c r="R1772">
        <v>0</v>
      </c>
      <c r="U1772" t="str">
        <f>Tabelle2[[#This Row],[Kundenhierarchie 1]]&amp;Tabelle2[[#This Row],[Händler]]&amp;Tabelle2[[#This Row],[Kategorie]]&amp;Tabelle2[[#This Row],[Gruppe]]&amp;Tabelle2[[#This Row],[Name]]</f>
        <v>Markant Services International GmbHKaesEssigEssig Exquisit 0,5lLiebling d.Jahres, Schw.Johannisb., 0,5l</v>
      </c>
    </row>
    <row r="1773" spans="1:21">
      <c r="A1773" t="s">
        <v>36</v>
      </c>
      <c r="B1773" t="s">
        <v>41</v>
      </c>
      <c r="C1773" t="s">
        <v>9</v>
      </c>
      <c r="D1773" t="s">
        <v>193</v>
      </c>
      <c r="E1773" t="s">
        <v>81</v>
      </c>
      <c r="F1773">
        <v>28</v>
      </c>
      <c r="G1773" t="s">
        <v>74</v>
      </c>
      <c r="H1773">
        <v>1</v>
      </c>
      <c r="I1773">
        <v>0.74285714285714288</v>
      </c>
      <c r="J1773">
        <v>0</v>
      </c>
      <c r="K1773">
        <v>0</v>
      </c>
      <c r="L1773">
        <v>40</v>
      </c>
      <c r="M1773">
        <v>40</v>
      </c>
      <c r="N1773">
        <v>35</v>
      </c>
      <c r="O1773">
        <v>26</v>
      </c>
      <c r="P1773">
        <v>0</v>
      </c>
      <c r="Q1773">
        <v>0</v>
      </c>
      <c r="R1773">
        <v>0</v>
      </c>
      <c r="U1773" t="str">
        <f>Tabelle2[[#This Row],[Kundenhierarchie 1]]&amp;Tabelle2[[#This Row],[Händler]]&amp;Tabelle2[[#This Row],[Kategorie]]&amp;Tabelle2[[#This Row],[Gruppe]]&amp;Tabelle2[[#This Row],[Name]]</f>
        <v>Markant Services International GmbHKaesEssigEssig Exquisit 100mlKühne Weißweinessig, 100ml Flasche</v>
      </c>
    </row>
    <row r="1774" spans="1:21">
      <c r="A1774" t="s">
        <v>36</v>
      </c>
      <c r="B1774" t="s">
        <v>41</v>
      </c>
      <c r="C1774" t="s">
        <v>9</v>
      </c>
      <c r="D1774" t="s">
        <v>194</v>
      </c>
      <c r="E1774" t="s">
        <v>79</v>
      </c>
      <c r="F1774">
        <v>26</v>
      </c>
      <c r="G1774" t="s">
        <v>74</v>
      </c>
      <c r="H1774">
        <v>0</v>
      </c>
      <c r="I1774">
        <v>0</v>
      </c>
      <c r="J1774">
        <v>0</v>
      </c>
      <c r="K1774">
        <v>0</v>
      </c>
      <c r="L1774">
        <v>0</v>
      </c>
      <c r="M1774">
        <v>40</v>
      </c>
      <c r="N1774">
        <v>1</v>
      </c>
      <c r="O1774">
        <v>0</v>
      </c>
      <c r="P1774">
        <v>0</v>
      </c>
      <c r="Q1774">
        <v>0</v>
      </c>
      <c r="R1774">
        <v>0</v>
      </c>
      <c r="U1774" t="str">
        <f>Tabelle2[[#This Row],[Kundenhierarchie 1]]&amp;Tabelle2[[#This Row],[Händler]]&amp;Tabelle2[[#This Row],[Kategorie]]&amp;Tabelle2[[#This Row],[Gruppe]]&amp;Tabelle2[[#This Row],[Name]]</f>
        <v>Markant Services International GmbHKaesEssigEssig Flasche 0,75lGurkenaufguss, 0,75l Glasfl.</v>
      </c>
    </row>
    <row r="1775" spans="1:21">
      <c r="A1775" t="s">
        <v>36</v>
      </c>
      <c r="B1775" t="s">
        <v>41</v>
      </c>
      <c r="C1775" t="s">
        <v>9</v>
      </c>
      <c r="D1775" t="s">
        <v>194</v>
      </c>
      <c r="E1775" t="s">
        <v>59</v>
      </c>
      <c r="F1775">
        <v>8</v>
      </c>
      <c r="G1775" t="s">
        <v>51</v>
      </c>
      <c r="H1775">
        <v>1</v>
      </c>
      <c r="I1775">
        <v>0.97142857142857142</v>
      </c>
      <c r="J1775">
        <v>0</v>
      </c>
      <c r="K1775">
        <v>0</v>
      </c>
      <c r="L1775">
        <v>40</v>
      </c>
      <c r="M1775">
        <v>40</v>
      </c>
      <c r="N1775">
        <v>35</v>
      </c>
      <c r="O1775">
        <v>34</v>
      </c>
      <c r="P1775">
        <v>0</v>
      </c>
      <c r="Q1775">
        <v>0</v>
      </c>
      <c r="R1775">
        <v>0</v>
      </c>
      <c r="U1775" t="str">
        <f>Tabelle2[[#This Row],[Kundenhierarchie 1]]&amp;Tabelle2[[#This Row],[Händler]]&amp;Tabelle2[[#This Row],[Kategorie]]&amp;Tabelle2[[#This Row],[Gruppe]]&amp;Tabelle2[[#This Row],[Name]]</f>
        <v>Markant Services International GmbHKaesEssigEssig Flasche 0,75lKFM Kressi Kräuter VollwEs.5% 0,75l 12er</v>
      </c>
    </row>
    <row r="1776" spans="1:21">
      <c r="A1776" t="s">
        <v>36</v>
      </c>
      <c r="B1776" t="s">
        <v>41</v>
      </c>
      <c r="C1776" t="s">
        <v>9</v>
      </c>
      <c r="D1776" t="s">
        <v>194</v>
      </c>
      <c r="E1776" t="s">
        <v>56</v>
      </c>
      <c r="F1776">
        <v>5</v>
      </c>
      <c r="G1776" t="s">
        <v>51</v>
      </c>
      <c r="H1776">
        <v>1</v>
      </c>
      <c r="I1776">
        <v>0.97142857142857142</v>
      </c>
      <c r="J1776">
        <v>0</v>
      </c>
      <c r="K1776">
        <v>0</v>
      </c>
      <c r="L1776">
        <v>40</v>
      </c>
      <c r="M1776">
        <v>40</v>
      </c>
      <c r="N1776">
        <v>35</v>
      </c>
      <c r="O1776">
        <v>34</v>
      </c>
      <c r="P1776">
        <v>0</v>
      </c>
      <c r="Q1776">
        <v>0</v>
      </c>
      <c r="R1776">
        <v>0</v>
      </c>
      <c r="U1776" t="str">
        <f>Tabelle2[[#This Row],[Kundenhierarchie 1]]&amp;Tabelle2[[#This Row],[Händler]]&amp;Tabelle2[[#This Row],[Kategorie]]&amp;Tabelle2[[#This Row],[Gruppe]]&amp;Tabelle2[[#This Row],[Name]]</f>
        <v>Markant Services International GmbHKaesEssigEssig Flasche 0,75lSalata kräuterwürzig, 0,75l Glasflasche</v>
      </c>
    </row>
    <row r="1777" spans="1:21">
      <c r="A1777" t="s">
        <v>36</v>
      </c>
      <c r="B1777" t="s">
        <v>41</v>
      </c>
      <c r="C1777" t="s">
        <v>9</v>
      </c>
      <c r="D1777" t="s">
        <v>194</v>
      </c>
      <c r="E1777" t="s">
        <v>72</v>
      </c>
      <c r="F1777">
        <v>20</v>
      </c>
      <c r="G1777" t="s">
        <v>63</v>
      </c>
      <c r="H1777">
        <v>1</v>
      </c>
      <c r="I1777">
        <v>0.88571428571428568</v>
      </c>
      <c r="J1777">
        <v>0</v>
      </c>
      <c r="K1777">
        <v>0</v>
      </c>
      <c r="L1777">
        <v>40</v>
      </c>
      <c r="M1777">
        <v>40</v>
      </c>
      <c r="N1777">
        <v>35</v>
      </c>
      <c r="O1777">
        <v>31</v>
      </c>
      <c r="P1777">
        <v>0</v>
      </c>
      <c r="Q1777">
        <v>0</v>
      </c>
      <c r="R1777">
        <v>0</v>
      </c>
      <c r="U1777" t="str">
        <f>Tabelle2[[#This Row],[Kundenhierarchie 1]]&amp;Tabelle2[[#This Row],[Händler]]&amp;Tabelle2[[#This Row],[Kategorie]]&amp;Tabelle2[[#This Row],[Gruppe]]&amp;Tabelle2[[#This Row],[Name]]</f>
        <v>Markant Services International GmbHKaesEssigEssig Flasche 0,75lTafelessig 5%, 0,75l Glasflasche</v>
      </c>
    </row>
    <row r="1778" spans="1:21">
      <c r="A1778" t="s">
        <v>36</v>
      </c>
      <c r="B1778" t="s">
        <v>41</v>
      </c>
      <c r="C1778" t="s">
        <v>9</v>
      </c>
      <c r="D1778" t="s">
        <v>195</v>
      </c>
      <c r="E1778" t="s">
        <v>89</v>
      </c>
      <c r="F1778">
        <v>36</v>
      </c>
      <c r="G1778" t="s">
        <v>74</v>
      </c>
      <c r="H1778">
        <v>0</v>
      </c>
      <c r="I1778">
        <v>0</v>
      </c>
      <c r="J1778">
        <v>0</v>
      </c>
      <c r="K1778">
        <v>0</v>
      </c>
      <c r="L1778">
        <v>0</v>
      </c>
      <c r="M1778">
        <v>40</v>
      </c>
      <c r="N1778">
        <v>1</v>
      </c>
      <c r="O1778">
        <v>0</v>
      </c>
      <c r="P1778">
        <v>0</v>
      </c>
      <c r="Q1778">
        <v>0</v>
      </c>
      <c r="R1778">
        <v>0</v>
      </c>
      <c r="U1778" t="str">
        <f>Tabelle2[[#This Row],[Kundenhierarchie 1]]&amp;Tabelle2[[#This Row],[Händler]]&amp;Tabelle2[[#This Row],[Kategorie]]&amp;Tabelle2[[#This Row],[Gruppe]]&amp;Tabelle2[[#This Row],[Name]]</f>
        <v>Markant Services International GmbHKaesEssigEssig Kanister &lt;5lGurkenaufguss gebrauchsfertig, 5l Kan.</v>
      </c>
    </row>
    <row r="1779" spans="1:21">
      <c r="A1779" t="s">
        <v>36</v>
      </c>
      <c r="B1779" t="s">
        <v>41</v>
      </c>
      <c r="C1779" t="s">
        <v>9</v>
      </c>
      <c r="D1779" t="s">
        <v>195</v>
      </c>
      <c r="E1779" t="s">
        <v>87</v>
      </c>
      <c r="F1779">
        <v>34</v>
      </c>
      <c r="G1779" t="s">
        <v>74</v>
      </c>
      <c r="H1779">
        <v>0</v>
      </c>
      <c r="I1779">
        <v>0</v>
      </c>
      <c r="J1779">
        <v>0</v>
      </c>
      <c r="K1779">
        <v>0</v>
      </c>
      <c r="L1779">
        <v>0</v>
      </c>
      <c r="M1779">
        <v>40</v>
      </c>
      <c r="N1779">
        <v>1</v>
      </c>
      <c r="O1779">
        <v>0</v>
      </c>
      <c r="P1779">
        <v>0</v>
      </c>
      <c r="Q1779">
        <v>0</v>
      </c>
      <c r="R1779">
        <v>0</v>
      </c>
      <c r="U1779" t="str">
        <f>Tabelle2[[#This Row],[Kundenhierarchie 1]]&amp;Tabelle2[[#This Row],[Händler]]&amp;Tabelle2[[#This Row],[Kategorie]]&amp;Tabelle2[[#This Row],[Gruppe]]&amp;Tabelle2[[#This Row],[Name]]</f>
        <v>Markant Services International GmbHKaesEssigEssig Kanister &lt;5lGurkenaufguss, 2l Kanister</v>
      </c>
    </row>
    <row r="1780" spans="1:21">
      <c r="A1780" t="s">
        <v>36</v>
      </c>
      <c r="B1780" t="s">
        <v>41</v>
      </c>
      <c r="C1780" t="s">
        <v>9</v>
      </c>
      <c r="D1780" t="s">
        <v>195</v>
      </c>
      <c r="E1780" t="s">
        <v>80</v>
      </c>
      <c r="F1780">
        <v>27</v>
      </c>
      <c r="G1780" t="s">
        <v>74</v>
      </c>
      <c r="H1780">
        <v>1</v>
      </c>
      <c r="I1780">
        <v>0.88571428571428568</v>
      </c>
      <c r="J1780">
        <v>0</v>
      </c>
      <c r="K1780">
        <v>0</v>
      </c>
      <c r="L1780">
        <v>40</v>
      </c>
      <c r="M1780">
        <v>40</v>
      </c>
      <c r="N1780">
        <v>35</v>
      </c>
      <c r="O1780">
        <v>31</v>
      </c>
      <c r="P1780">
        <v>0</v>
      </c>
      <c r="Q1780">
        <v>0</v>
      </c>
      <c r="R1780">
        <v>0</v>
      </c>
      <c r="U1780" t="str">
        <f>Tabelle2[[#This Row],[Kundenhierarchie 1]]&amp;Tabelle2[[#This Row],[Händler]]&amp;Tabelle2[[#This Row],[Kategorie]]&amp;Tabelle2[[#This Row],[Gruppe]]&amp;Tabelle2[[#This Row],[Name]]</f>
        <v>Markant Services International GmbHKaesEssigEssig Kanister &lt;5lKFM Kressi Kr. vollwürziger Essig 5l Kan</v>
      </c>
    </row>
    <row r="1781" spans="1:21">
      <c r="A1781" t="s">
        <v>36</v>
      </c>
      <c r="B1781" t="s">
        <v>41</v>
      </c>
      <c r="C1781" t="s">
        <v>9</v>
      </c>
      <c r="D1781" t="s">
        <v>195</v>
      </c>
      <c r="E1781" t="s">
        <v>90</v>
      </c>
      <c r="F1781">
        <v>99</v>
      </c>
      <c r="G1781" t="s">
        <v>74</v>
      </c>
      <c r="H1781">
        <v>0</v>
      </c>
      <c r="I1781">
        <v>0</v>
      </c>
      <c r="J1781">
        <v>0</v>
      </c>
      <c r="K1781">
        <v>0</v>
      </c>
      <c r="L1781">
        <v>0</v>
      </c>
      <c r="M1781">
        <v>40</v>
      </c>
      <c r="N1781">
        <v>1</v>
      </c>
      <c r="O1781">
        <v>0</v>
      </c>
      <c r="P1781">
        <v>0</v>
      </c>
      <c r="Q1781">
        <v>0</v>
      </c>
      <c r="R1781">
        <v>0</v>
      </c>
      <c r="U1781" t="str">
        <f>Tabelle2[[#This Row],[Kundenhierarchie 1]]&amp;Tabelle2[[#This Row],[Händler]]&amp;Tabelle2[[#This Row],[Kategorie]]&amp;Tabelle2[[#This Row],[Gruppe]]&amp;Tabelle2[[#This Row],[Name]]</f>
        <v>Markant Services International GmbHKaesEssigEssig Kanister &lt;5lKuehne Aceto Bals.di Modena 6%, 2l Kan.</v>
      </c>
    </row>
    <row r="1782" spans="1:21">
      <c r="A1782" t="s">
        <v>36</v>
      </c>
      <c r="B1782" t="s">
        <v>41</v>
      </c>
      <c r="C1782" t="s">
        <v>9</v>
      </c>
      <c r="D1782" t="s">
        <v>195</v>
      </c>
      <c r="E1782" t="s">
        <v>91</v>
      </c>
      <c r="F1782">
        <v>99</v>
      </c>
      <c r="G1782" t="s">
        <v>74</v>
      </c>
      <c r="H1782">
        <v>0</v>
      </c>
      <c r="I1782">
        <v>0</v>
      </c>
      <c r="J1782">
        <v>0</v>
      </c>
      <c r="K1782">
        <v>0</v>
      </c>
      <c r="L1782">
        <v>0</v>
      </c>
      <c r="M1782">
        <v>40</v>
      </c>
      <c r="N1782">
        <v>1</v>
      </c>
      <c r="O1782">
        <v>0</v>
      </c>
      <c r="P1782">
        <v>0</v>
      </c>
      <c r="Q1782">
        <v>0</v>
      </c>
      <c r="R1782">
        <v>0</v>
      </c>
      <c r="U1782" t="str">
        <f>Tabelle2[[#This Row],[Kundenhierarchie 1]]&amp;Tabelle2[[#This Row],[Händler]]&amp;Tabelle2[[#This Row],[Kategorie]]&amp;Tabelle2[[#This Row],[Gruppe]]&amp;Tabelle2[[#This Row],[Name]]</f>
        <v>Markant Services International GmbHKaesEssigEssig Kanister &lt;5lKuehne Condimento Balsa.Bianco, 2l Kan.</v>
      </c>
    </row>
    <row r="1783" spans="1:21">
      <c r="A1783" t="s">
        <v>36</v>
      </c>
      <c r="B1783" t="s">
        <v>41</v>
      </c>
      <c r="C1783" t="s">
        <v>9</v>
      </c>
      <c r="D1783" t="s">
        <v>195</v>
      </c>
      <c r="E1783" t="s">
        <v>92</v>
      </c>
      <c r="F1783">
        <v>99</v>
      </c>
      <c r="G1783" t="s">
        <v>74</v>
      </c>
      <c r="H1783">
        <v>0</v>
      </c>
      <c r="I1783">
        <v>0</v>
      </c>
      <c r="J1783">
        <v>0</v>
      </c>
      <c r="K1783">
        <v>0</v>
      </c>
      <c r="L1783">
        <v>0</v>
      </c>
      <c r="M1783">
        <v>40</v>
      </c>
      <c r="N1783">
        <v>1</v>
      </c>
      <c r="O1783">
        <v>0</v>
      </c>
      <c r="P1783">
        <v>0</v>
      </c>
      <c r="Q1783">
        <v>0</v>
      </c>
      <c r="R1783">
        <v>0</v>
      </c>
      <c r="U1783" t="str">
        <f>Tabelle2[[#This Row],[Kundenhierarchie 1]]&amp;Tabelle2[[#This Row],[Händler]]&amp;Tabelle2[[#This Row],[Kategorie]]&amp;Tabelle2[[#This Row],[Gruppe]]&amp;Tabelle2[[#This Row],[Name]]</f>
        <v>Markant Services International GmbHKaesEssigEssig Kanister &lt;5lKuehne Rotweinessig 6%, 2l Kanister</v>
      </c>
    </row>
    <row r="1784" spans="1:21">
      <c r="A1784" t="s">
        <v>36</v>
      </c>
      <c r="B1784" t="s">
        <v>41</v>
      </c>
      <c r="C1784" t="s">
        <v>9</v>
      </c>
      <c r="D1784" t="s">
        <v>195</v>
      </c>
      <c r="E1784" t="s">
        <v>93</v>
      </c>
      <c r="F1784">
        <v>99</v>
      </c>
      <c r="G1784" t="s">
        <v>74</v>
      </c>
      <c r="H1784">
        <v>0</v>
      </c>
      <c r="I1784">
        <v>0</v>
      </c>
      <c r="J1784">
        <v>0</v>
      </c>
      <c r="K1784">
        <v>0</v>
      </c>
      <c r="L1784">
        <v>0</v>
      </c>
      <c r="M1784">
        <v>40</v>
      </c>
      <c r="N1784">
        <v>1</v>
      </c>
      <c r="O1784">
        <v>0</v>
      </c>
      <c r="P1784">
        <v>0</v>
      </c>
      <c r="Q1784">
        <v>0</v>
      </c>
      <c r="R1784">
        <v>0</v>
      </c>
      <c r="U1784" t="str">
        <f>Tabelle2[[#This Row],[Kundenhierarchie 1]]&amp;Tabelle2[[#This Row],[Händler]]&amp;Tabelle2[[#This Row],[Kategorie]]&amp;Tabelle2[[#This Row],[Gruppe]]&amp;Tabelle2[[#This Row],[Name]]</f>
        <v>Markant Services International GmbHKaesEssigEssig Kanister &lt;5lKuehne Weissweinessig 6%, 2l Kanister</v>
      </c>
    </row>
    <row r="1785" spans="1:21">
      <c r="A1785" t="s">
        <v>36</v>
      </c>
      <c r="B1785" t="s">
        <v>41</v>
      </c>
      <c r="C1785" t="s">
        <v>9</v>
      </c>
      <c r="D1785" t="s">
        <v>195</v>
      </c>
      <c r="E1785" t="s">
        <v>95</v>
      </c>
      <c r="F1785">
        <v>99</v>
      </c>
      <c r="G1785" t="s">
        <v>74</v>
      </c>
      <c r="H1785">
        <v>0</v>
      </c>
      <c r="I1785">
        <v>0</v>
      </c>
      <c r="J1785">
        <v>0</v>
      </c>
      <c r="K1785">
        <v>0</v>
      </c>
      <c r="L1785">
        <v>0</v>
      </c>
      <c r="M1785">
        <v>40</v>
      </c>
      <c r="N1785">
        <v>1</v>
      </c>
      <c r="O1785">
        <v>0</v>
      </c>
      <c r="P1785">
        <v>0</v>
      </c>
      <c r="Q1785">
        <v>0</v>
      </c>
      <c r="R1785">
        <v>0</v>
      </c>
      <c r="U1785" t="str">
        <f>Tabelle2[[#This Row],[Kundenhierarchie 1]]&amp;Tabelle2[[#This Row],[Händler]]&amp;Tabelle2[[#This Row],[Kategorie]]&amp;Tabelle2[[#This Row],[Gruppe]]&amp;Tabelle2[[#This Row],[Name]]</f>
        <v>Markant Services International GmbHKaesEssigEssig Kanister &lt;5lStein UnivTafelessig a Branntw.5% 5l Kan</v>
      </c>
    </row>
    <row r="1786" spans="1:21">
      <c r="A1786" t="s">
        <v>36</v>
      </c>
      <c r="B1786" t="s">
        <v>41</v>
      </c>
      <c r="C1786" t="s">
        <v>9</v>
      </c>
      <c r="D1786" t="s">
        <v>196</v>
      </c>
      <c r="E1786" t="s">
        <v>57</v>
      </c>
      <c r="F1786">
        <v>6</v>
      </c>
      <c r="G1786" t="s">
        <v>51</v>
      </c>
      <c r="H1786">
        <v>1</v>
      </c>
      <c r="I1786">
        <v>0.97142857142857142</v>
      </c>
      <c r="J1786">
        <v>0</v>
      </c>
      <c r="K1786">
        <v>0</v>
      </c>
      <c r="L1786">
        <v>40</v>
      </c>
      <c r="M1786">
        <v>40</v>
      </c>
      <c r="N1786">
        <v>35</v>
      </c>
      <c r="O1786">
        <v>34</v>
      </c>
      <c r="P1786">
        <v>0</v>
      </c>
      <c r="Q1786">
        <v>0</v>
      </c>
      <c r="R1786">
        <v>0</v>
      </c>
      <c r="U1786" t="str">
        <f>Tabelle2[[#This Row],[Kundenhierarchie 1]]&amp;Tabelle2[[#This Row],[Händler]]&amp;Tabelle2[[#This Row],[Kategorie]]&amp;Tabelle2[[#This Row],[Gruppe]]&amp;Tabelle2[[#This Row],[Name]]</f>
        <v>Markant Services International GmbHKaesEssigEssig KeulenApfelessig 5%, 0,75l Fl.</v>
      </c>
    </row>
    <row r="1787" spans="1:21">
      <c r="A1787" t="s">
        <v>36</v>
      </c>
      <c r="B1787" t="s">
        <v>41</v>
      </c>
      <c r="C1787" t="s">
        <v>9</v>
      </c>
      <c r="D1787" t="s">
        <v>196</v>
      </c>
      <c r="E1787" t="s">
        <v>82</v>
      </c>
      <c r="F1787">
        <v>29</v>
      </c>
      <c r="G1787" t="s">
        <v>74</v>
      </c>
      <c r="H1787">
        <v>1</v>
      </c>
      <c r="I1787">
        <v>0.88571428571428568</v>
      </c>
      <c r="J1787">
        <v>0</v>
      </c>
      <c r="K1787">
        <v>0</v>
      </c>
      <c r="L1787">
        <v>40</v>
      </c>
      <c r="M1787">
        <v>40</v>
      </c>
      <c r="N1787">
        <v>35</v>
      </c>
      <c r="O1787">
        <v>31</v>
      </c>
      <c r="P1787">
        <v>0</v>
      </c>
      <c r="Q1787">
        <v>0</v>
      </c>
      <c r="R1787">
        <v>0</v>
      </c>
      <c r="U1787" t="str">
        <f>Tabelle2[[#This Row],[Kundenhierarchie 1]]&amp;Tabelle2[[#This Row],[Händler]]&amp;Tabelle2[[#This Row],[Kategorie]]&amp;Tabelle2[[#This Row],[Gruppe]]&amp;Tabelle2[[#This Row],[Name]]</f>
        <v>Markant Services International GmbHKaesEssigEssig KeulenEssig plus Zitrone, 0,75l Glasfl.</v>
      </c>
    </row>
    <row r="1788" spans="1:21">
      <c r="A1788" t="s">
        <v>36</v>
      </c>
      <c r="B1788" t="s">
        <v>41</v>
      </c>
      <c r="C1788" t="s">
        <v>9</v>
      </c>
      <c r="D1788" t="s">
        <v>196</v>
      </c>
      <c r="E1788" t="s">
        <v>54</v>
      </c>
      <c r="F1788">
        <v>3</v>
      </c>
      <c r="G1788" t="s">
        <v>51</v>
      </c>
      <c r="H1788">
        <v>1</v>
      </c>
      <c r="I1788">
        <v>0.97142857142857142</v>
      </c>
      <c r="J1788">
        <v>0</v>
      </c>
      <c r="K1788">
        <v>0</v>
      </c>
      <c r="L1788">
        <v>40</v>
      </c>
      <c r="M1788">
        <v>40</v>
      </c>
      <c r="N1788">
        <v>35</v>
      </c>
      <c r="O1788">
        <v>34</v>
      </c>
      <c r="P1788">
        <v>0</v>
      </c>
      <c r="Q1788">
        <v>0</v>
      </c>
      <c r="R1788">
        <v>0</v>
      </c>
      <c r="U1788" t="str">
        <f>Tabelle2[[#This Row],[Kundenhierarchie 1]]&amp;Tabelle2[[#This Row],[Händler]]&amp;Tabelle2[[#This Row],[Kategorie]]&amp;Tabelle2[[#This Row],[Gruppe]]&amp;Tabelle2[[#This Row],[Name]]</f>
        <v>Markant Services International GmbHKaesEssigEssig KeulenSurol 7-Krt Essig, 0,75l Fl.</v>
      </c>
    </row>
    <row r="1789" spans="1:21">
      <c r="A1789" t="s">
        <v>36</v>
      </c>
      <c r="B1789" t="s">
        <v>41</v>
      </c>
      <c r="C1789" t="s">
        <v>9</v>
      </c>
      <c r="D1789" t="s">
        <v>196</v>
      </c>
      <c r="E1789" t="s">
        <v>73</v>
      </c>
      <c r="F1789">
        <v>21</v>
      </c>
      <c r="G1789" t="s">
        <v>63</v>
      </c>
      <c r="H1789">
        <v>1</v>
      </c>
      <c r="I1789">
        <v>0.97142857142857142</v>
      </c>
      <c r="J1789">
        <v>0</v>
      </c>
      <c r="K1789">
        <v>0</v>
      </c>
      <c r="L1789">
        <v>40</v>
      </c>
      <c r="M1789">
        <v>40</v>
      </c>
      <c r="N1789">
        <v>35</v>
      </c>
      <c r="O1789">
        <v>34</v>
      </c>
      <c r="P1789">
        <v>0</v>
      </c>
      <c r="Q1789">
        <v>0</v>
      </c>
      <c r="R1789">
        <v>0</v>
      </c>
      <c r="U1789" t="str">
        <f>Tabelle2[[#This Row],[Kundenhierarchie 1]]&amp;Tabelle2[[#This Row],[Händler]]&amp;Tabelle2[[#This Row],[Kategorie]]&amp;Tabelle2[[#This Row],[Gruppe]]&amp;Tabelle2[[#This Row],[Name]]</f>
        <v>Markant Services International GmbHKaesEssigEssig KeulenWeinwürziger Essig 5%, 0,75l Glasflasche</v>
      </c>
    </row>
    <row r="1790" spans="1:21">
      <c r="A1790" t="s">
        <v>36</v>
      </c>
      <c r="B1790" t="s">
        <v>41</v>
      </c>
      <c r="C1790" t="s">
        <v>9</v>
      </c>
      <c r="D1790" t="s">
        <v>197</v>
      </c>
      <c r="E1790" t="s">
        <v>85</v>
      </c>
      <c r="F1790">
        <v>32</v>
      </c>
      <c r="G1790" t="s">
        <v>74</v>
      </c>
      <c r="H1790">
        <v>1</v>
      </c>
      <c r="I1790">
        <v>0.88571428571428568</v>
      </c>
      <c r="J1790">
        <v>0</v>
      </c>
      <c r="K1790">
        <v>0</v>
      </c>
      <c r="L1790">
        <v>40</v>
      </c>
      <c r="M1790">
        <v>40</v>
      </c>
      <c r="N1790">
        <v>35</v>
      </c>
      <c r="O1790">
        <v>31</v>
      </c>
      <c r="P1790">
        <v>0</v>
      </c>
      <c r="Q1790">
        <v>0</v>
      </c>
      <c r="R1790">
        <v>0</v>
      </c>
      <c r="U1790" t="str">
        <f>Tabelle2[[#This Row],[Kundenhierarchie 1]]&amp;Tabelle2[[#This Row],[Händler]]&amp;Tabelle2[[#This Row],[Kategorie]]&amp;Tabelle2[[#This Row],[Gruppe]]&amp;Tabelle2[[#This Row],[Name]]</f>
        <v>Markant Services International GmbHKaesEssigVitasurVitasur Apfelessig-Trank, 0,75l Glasfl.</v>
      </c>
    </row>
    <row r="1791" spans="1:21">
      <c r="A1791" t="s">
        <v>36</v>
      </c>
      <c r="B1791" t="s">
        <v>41</v>
      </c>
      <c r="C1791" t="s">
        <v>14</v>
      </c>
      <c r="D1791" t="s">
        <v>199</v>
      </c>
      <c r="E1791" t="s">
        <v>198</v>
      </c>
      <c r="F1791">
        <v>19</v>
      </c>
      <c r="G1791" t="s">
        <v>74</v>
      </c>
      <c r="H1791">
        <v>1</v>
      </c>
      <c r="I1791">
        <v>0</v>
      </c>
      <c r="J1791">
        <v>0</v>
      </c>
      <c r="K1791">
        <v>0</v>
      </c>
      <c r="L1791">
        <v>40</v>
      </c>
      <c r="M1791">
        <v>40</v>
      </c>
      <c r="N1791">
        <v>1</v>
      </c>
      <c r="O1791">
        <v>0</v>
      </c>
      <c r="P1791">
        <v>0</v>
      </c>
      <c r="Q1791">
        <v>0</v>
      </c>
      <c r="R1791">
        <v>0</v>
      </c>
      <c r="U1791" t="str">
        <f>Tabelle2[[#This Row],[Kundenhierarchie 1]]&amp;Tabelle2[[#This Row],[Händler]]&amp;Tabelle2[[#This Row],[Kategorie]]&amp;Tabelle2[[#This Row],[Gruppe]]&amp;Tabelle2[[#This Row],[Name]]</f>
        <v>Markant Services International GmbHKaesGemüse in EssigGemüse in Essig -370 ml GL.Bohnensalat, 370ml Glas, 10er Tray</v>
      </c>
    </row>
    <row r="1792" spans="1:21">
      <c r="A1792" t="s">
        <v>36</v>
      </c>
      <c r="B1792" t="s">
        <v>41</v>
      </c>
      <c r="C1792" t="s">
        <v>14</v>
      </c>
      <c r="D1792" t="s">
        <v>199</v>
      </c>
      <c r="E1792" t="s">
        <v>200</v>
      </c>
      <c r="F1792">
        <v>18</v>
      </c>
      <c r="G1792" t="s">
        <v>74</v>
      </c>
      <c r="H1792">
        <v>1</v>
      </c>
      <c r="I1792">
        <v>0</v>
      </c>
      <c r="J1792">
        <v>0</v>
      </c>
      <c r="K1792">
        <v>0</v>
      </c>
      <c r="L1792">
        <v>40</v>
      </c>
      <c r="M1792">
        <v>40</v>
      </c>
      <c r="N1792">
        <v>1</v>
      </c>
      <c r="O1792">
        <v>0</v>
      </c>
      <c r="P1792">
        <v>0</v>
      </c>
      <c r="Q1792">
        <v>0</v>
      </c>
      <c r="R1792">
        <v>0</v>
      </c>
      <c r="U1792" t="str">
        <f>Tabelle2[[#This Row],[Kundenhierarchie 1]]&amp;Tabelle2[[#This Row],[Händler]]&amp;Tabelle2[[#This Row],[Kategorie]]&amp;Tabelle2[[#This Row],[Gruppe]]&amp;Tabelle2[[#This Row],[Name]]</f>
        <v>Markant Services International GmbHKaesGemüse in EssigGemüse in Essig -370 ml GL.Karottensalat, 370ml Glas, 10er Tray</v>
      </c>
    </row>
    <row r="1793" spans="1:21">
      <c r="A1793" t="s">
        <v>36</v>
      </c>
      <c r="B1793" t="s">
        <v>41</v>
      </c>
      <c r="C1793" t="s">
        <v>14</v>
      </c>
      <c r="D1793" t="s">
        <v>199</v>
      </c>
      <c r="E1793" t="s">
        <v>201</v>
      </c>
      <c r="F1793">
        <v>12</v>
      </c>
      <c r="G1793" t="s">
        <v>63</v>
      </c>
      <c r="H1793">
        <v>1</v>
      </c>
      <c r="I1793">
        <v>0</v>
      </c>
      <c r="J1793">
        <v>0</v>
      </c>
      <c r="K1793">
        <v>0</v>
      </c>
      <c r="L1793">
        <v>40</v>
      </c>
      <c r="M1793">
        <v>40</v>
      </c>
      <c r="N1793">
        <v>1</v>
      </c>
      <c r="O1793">
        <v>0</v>
      </c>
      <c r="P1793">
        <v>0</v>
      </c>
      <c r="Q1793">
        <v>0</v>
      </c>
      <c r="R1793">
        <v>0</v>
      </c>
      <c r="U1793" t="str">
        <f>Tabelle2[[#This Row],[Kundenhierarchie 1]]&amp;Tabelle2[[#This Row],[Händler]]&amp;Tabelle2[[#This Row],[Kategorie]]&amp;Tabelle2[[#This Row],[Gruppe]]&amp;Tabelle2[[#This Row],[Name]]</f>
        <v>Markant Services International GmbHKaesGemüse in EssigGemüse in Essig -370 ml GL.Kürbis, 370ml Glas, 10er Tray</v>
      </c>
    </row>
    <row r="1794" spans="1:21">
      <c r="A1794" t="s">
        <v>36</v>
      </c>
      <c r="B1794" t="s">
        <v>41</v>
      </c>
      <c r="C1794" t="s">
        <v>14</v>
      </c>
      <c r="D1794" t="s">
        <v>199</v>
      </c>
      <c r="E1794" t="s">
        <v>202</v>
      </c>
      <c r="F1794">
        <v>4</v>
      </c>
      <c r="G1794" t="s">
        <v>51</v>
      </c>
      <c r="H1794">
        <v>1</v>
      </c>
      <c r="I1794">
        <v>0</v>
      </c>
      <c r="J1794">
        <v>0</v>
      </c>
      <c r="K1794">
        <v>0</v>
      </c>
      <c r="L1794">
        <v>40</v>
      </c>
      <c r="M1794">
        <v>40</v>
      </c>
      <c r="N1794">
        <v>1</v>
      </c>
      <c r="O1794">
        <v>0</v>
      </c>
      <c r="P1794">
        <v>0</v>
      </c>
      <c r="Q1794">
        <v>0</v>
      </c>
      <c r="R1794">
        <v>0</v>
      </c>
      <c r="U1794" t="str">
        <f>Tabelle2[[#This Row],[Kundenhierarchie 1]]&amp;Tabelle2[[#This Row],[Händler]]&amp;Tabelle2[[#This Row],[Kategorie]]&amp;Tabelle2[[#This Row],[Gruppe]]&amp;Tabelle2[[#This Row],[Name]]</f>
        <v>Markant Services International GmbHKaesGemüse in EssigGemüse in Essig -370 ml GL.Maiskölbchen, 212ml Glas, 10er Tray</v>
      </c>
    </row>
    <row r="1795" spans="1:21">
      <c r="A1795" t="s">
        <v>36</v>
      </c>
      <c r="B1795" t="s">
        <v>41</v>
      </c>
      <c r="C1795" t="s">
        <v>14</v>
      </c>
      <c r="D1795" t="s">
        <v>199</v>
      </c>
      <c r="E1795" t="s">
        <v>203</v>
      </c>
      <c r="F1795">
        <v>11</v>
      </c>
      <c r="G1795" t="s">
        <v>63</v>
      </c>
      <c r="H1795">
        <v>1</v>
      </c>
      <c r="I1795">
        <v>0</v>
      </c>
      <c r="J1795">
        <v>0</v>
      </c>
      <c r="K1795">
        <v>0</v>
      </c>
      <c r="L1795">
        <v>40</v>
      </c>
      <c r="M1795">
        <v>40</v>
      </c>
      <c r="N1795">
        <v>1</v>
      </c>
      <c r="O1795">
        <v>0</v>
      </c>
      <c r="P1795">
        <v>0</v>
      </c>
      <c r="Q1795">
        <v>0</v>
      </c>
      <c r="R1795">
        <v>0</v>
      </c>
      <c r="U1795" t="str">
        <f>Tabelle2[[#This Row],[Kundenhierarchie 1]]&amp;Tabelle2[[#This Row],[Händler]]&amp;Tabelle2[[#This Row],[Kategorie]]&amp;Tabelle2[[#This Row],[Gruppe]]&amp;Tabelle2[[#This Row],[Name]]</f>
        <v>Markant Services International GmbHKaesGemüse in EssigGemüse in Essig -370 ml GL.Mixed Pickles, 370ml Glas, 10er Tray</v>
      </c>
    </row>
    <row r="1796" spans="1:21">
      <c r="A1796" t="s">
        <v>36</v>
      </c>
      <c r="B1796" t="s">
        <v>41</v>
      </c>
      <c r="C1796" t="s">
        <v>14</v>
      </c>
      <c r="D1796" t="s">
        <v>199</v>
      </c>
      <c r="E1796" t="s">
        <v>204</v>
      </c>
      <c r="F1796">
        <v>13</v>
      </c>
      <c r="G1796" t="s">
        <v>63</v>
      </c>
      <c r="H1796">
        <v>1</v>
      </c>
      <c r="I1796">
        <v>0</v>
      </c>
      <c r="J1796">
        <v>0</v>
      </c>
      <c r="K1796">
        <v>0</v>
      </c>
      <c r="L1796">
        <v>40</v>
      </c>
      <c r="M1796">
        <v>40</v>
      </c>
      <c r="N1796">
        <v>1</v>
      </c>
      <c r="O1796">
        <v>0</v>
      </c>
      <c r="P1796">
        <v>0</v>
      </c>
      <c r="Q1796">
        <v>0</v>
      </c>
      <c r="R1796">
        <v>0</v>
      </c>
      <c r="U1796" t="str">
        <f>Tabelle2[[#This Row],[Kundenhierarchie 1]]&amp;Tabelle2[[#This Row],[Händler]]&amp;Tabelle2[[#This Row],[Kategorie]]&amp;Tabelle2[[#This Row],[Gruppe]]&amp;Tabelle2[[#This Row],[Name]]</f>
        <v>Markant Services International GmbHKaesGemüse in EssigGemüse in Essig -370 ml GL.Paprika Streifen, 370ml Gl, 10er Tray</v>
      </c>
    </row>
    <row r="1797" spans="1:21">
      <c r="A1797" t="s">
        <v>36</v>
      </c>
      <c r="B1797" t="s">
        <v>41</v>
      </c>
      <c r="C1797" t="s">
        <v>14</v>
      </c>
      <c r="D1797" t="s">
        <v>199</v>
      </c>
      <c r="E1797" t="s">
        <v>205</v>
      </c>
      <c r="F1797">
        <v>15</v>
      </c>
      <c r="G1797" t="s">
        <v>63</v>
      </c>
      <c r="H1797">
        <v>1</v>
      </c>
      <c r="I1797">
        <v>0</v>
      </c>
      <c r="J1797">
        <v>0</v>
      </c>
      <c r="K1797">
        <v>0</v>
      </c>
      <c r="L1797">
        <v>40</v>
      </c>
      <c r="M1797">
        <v>40</v>
      </c>
      <c r="N1797">
        <v>1</v>
      </c>
      <c r="O1797">
        <v>0</v>
      </c>
      <c r="P1797">
        <v>0</v>
      </c>
      <c r="Q1797">
        <v>0</v>
      </c>
      <c r="R1797">
        <v>0</v>
      </c>
      <c r="U1797" t="str">
        <f>Tabelle2[[#This Row],[Kundenhierarchie 1]]&amp;Tabelle2[[#This Row],[Händler]]&amp;Tabelle2[[#This Row],[Kategorie]]&amp;Tabelle2[[#This Row],[Gruppe]]&amp;Tabelle2[[#This Row],[Name]]</f>
        <v>Markant Services International GmbHKaesGemüse in EssigGemüse in Essig -370 ml GL.Peperoni mild, 370ml Glas, 10er Tray</v>
      </c>
    </row>
    <row r="1798" spans="1:21">
      <c r="A1798" t="s">
        <v>36</v>
      </c>
      <c r="B1798" t="s">
        <v>41</v>
      </c>
      <c r="C1798" t="s">
        <v>14</v>
      </c>
      <c r="D1798" t="s">
        <v>199</v>
      </c>
      <c r="E1798" t="s">
        <v>206</v>
      </c>
      <c r="F1798">
        <v>17</v>
      </c>
      <c r="G1798" t="s">
        <v>74</v>
      </c>
      <c r="H1798">
        <v>1</v>
      </c>
      <c r="I1798">
        <v>0</v>
      </c>
      <c r="J1798">
        <v>0</v>
      </c>
      <c r="K1798">
        <v>0</v>
      </c>
      <c r="L1798">
        <v>40</v>
      </c>
      <c r="M1798">
        <v>40</v>
      </c>
      <c r="N1798">
        <v>1</v>
      </c>
      <c r="O1798">
        <v>0</v>
      </c>
      <c r="P1798">
        <v>0</v>
      </c>
      <c r="Q1798">
        <v>0</v>
      </c>
      <c r="R1798">
        <v>0</v>
      </c>
      <c r="U1798" t="str">
        <f>Tabelle2[[#This Row],[Kundenhierarchie 1]]&amp;Tabelle2[[#This Row],[Händler]]&amp;Tabelle2[[#This Row],[Kategorie]]&amp;Tabelle2[[#This Row],[Gruppe]]&amp;Tabelle2[[#This Row],[Name]]</f>
        <v>Markant Services International GmbHKaesGemüse in EssigGemüse in Essig -370 ml GL.Peperoni scharf, 370ml Glas, 10er Tray</v>
      </c>
    </row>
    <row r="1799" spans="1:21">
      <c r="A1799" t="s">
        <v>36</v>
      </c>
      <c r="B1799" t="s">
        <v>41</v>
      </c>
      <c r="C1799" t="s">
        <v>14</v>
      </c>
      <c r="D1799" t="s">
        <v>199</v>
      </c>
      <c r="E1799" t="s">
        <v>207</v>
      </c>
      <c r="F1799">
        <v>5</v>
      </c>
      <c r="G1799" t="s">
        <v>63</v>
      </c>
      <c r="H1799">
        <v>1</v>
      </c>
      <c r="I1799">
        <v>0</v>
      </c>
      <c r="J1799">
        <v>0</v>
      </c>
      <c r="K1799">
        <v>0</v>
      </c>
      <c r="L1799">
        <v>40</v>
      </c>
      <c r="M1799">
        <v>40</v>
      </c>
      <c r="N1799">
        <v>1</v>
      </c>
      <c r="O1799">
        <v>0</v>
      </c>
      <c r="P1799">
        <v>0</v>
      </c>
      <c r="Q1799">
        <v>0</v>
      </c>
      <c r="R1799">
        <v>0</v>
      </c>
      <c r="U1799" t="str">
        <f>Tabelle2[[#This Row],[Kundenhierarchie 1]]&amp;Tabelle2[[#This Row],[Händler]]&amp;Tabelle2[[#This Row],[Kategorie]]&amp;Tabelle2[[#This Row],[Gruppe]]&amp;Tabelle2[[#This Row],[Name]]</f>
        <v>Markant Services International GmbHKaesGemüse in EssigGemüse in Essig -370 ml GL.Puszta-Salat, 370ml Glas, 10er Tray</v>
      </c>
    </row>
    <row r="1800" spans="1:21">
      <c r="A1800" t="s">
        <v>36</v>
      </c>
      <c r="B1800" t="s">
        <v>41</v>
      </c>
      <c r="C1800" t="s">
        <v>14</v>
      </c>
      <c r="D1800" t="s">
        <v>199</v>
      </c>
      <c r="E1800" t="s">
        <v>208</v>
      </c>
      <c r="F1800">
        <v>16</v>
      </c>
      <c r="G1800" t="s">
        <v>74</v>
      </c>
      <c r="H1800">
        <v>0</v>
      </c>
      <c r="I1800">
        <v>0</v>
      </c>
      <c r="J1800">
        <v>0</v>
      </c>
      <c r="K1800">
        <v>0</v>
      </c>
      <c r="L1800">
        <v>0</v>
      </c>
      <c r="M1800">
        <v>40</v>
      </c>
      <c r="N1800">
        <v>1</v>
      </c>
      <c r="O1800">
        <v>0</v>
      </c>
      <c r="P1800">
        <v>0</v>
      </c>
      <c r="Q1800">
        <v>0</v>
      </c>
      <c r="R1800">
        <v>0</v>
      </c>
      <c r="U1800" t="str">
        <f>Tabelle2[[#This Row],[Kundenhierarchie 1]]&amp;Tabelle2[[#This Row],[Händler]]&amp;Tabelle2[[#This Row],[Kategorie]]&amp;Tabelle2[[#This Row],[Gruppe]]&amp;Tabelle2[[#This Row],[Name]]</f>
        <v>Markant Services International GmbHKaesGemüse in EssigGemüse in Essig -370 ml GL.Rote Bete Sch.leicht, 370ml Gl.10er Tray</v>
      </c>
    </row>
    <row r="1801" spans="1:21">
      <c r="A1801" t="s">
        <v>36</v>
      </c>
      <c r="B1801" t="s">
        <v>41</v>
      </c>
      <c r="C1801" t="s">
        <v>14</v>
      </c>
      <c r="D1801" t="s">
        <v>199</v>
      </c>
      <c r="E1801" t="s">
        <v>209</v>
      </c>
      <c r="F1801">
        <v>1</v>
      </c>
      <c r="G1801" t="s">
        <v>51</v>
      </c>
      <c r="H1801">
        <v>1</v>
      </c>
      <c r="I1801">
        <v>0</v>
      </c>
      <c r="J1801">
        <v>0</v>
      </c>
      <c r="K1801">
        <v>0</v>
      </c>
      <c r="L1801">
        <v>40</v>
      </c>
      <c r="M1801">
        <v>40</v>
      </c>
      <c r="N1801">
        <v>1</v>
      </c>
      <c r="O1801">
        <v>0</v>
      </c>
      <c r="P1801">
        <v>0</v>
      </c>
      <c r="Q1801">
        <v>0</v>
      </c>
      <c r="R1801">
        <v>0</v>
      </c>
      <c r="U1801" t="str">
        <f>Tabelle2[[#This Row],[Kundenhierarchie 1]]&amp;Tabelle2[[#This Row],[Händler]]&amp;Tabelle2[[#This Row],[Kategorie]]&amp;Tabelle2[[#This Row],[Gruppe]]&amp;Tabelle2[[#This Row],[Name]]</f>
        <v>Markant Services International GmbHKaesGemüse in EssigGemüse in Essig -370 ml GL.Rote Bete Scheiben, 370ml Glas,10er Tray</v>
      </c>
    </row>
    <row r="1802" spans="1:21">
      <c r="A1802" t="s">
        <v>36</v>
      </c>
      <c r="B1802" t="s">
        <v>41</v>
      </c>
      <c r="C1802" t="s">
        <v>14</v>
      </c>
      <c r="D1802" t="s">
        <v>199</v>
      </c>
      <c r="E1802" t="s">
        <v>210</v>
      </c>
      <c r="F1802">
        <v>8</v>
      </c>
      <c r="G1802" t="s">
        <v>63</v>
      </c>
      <c r="H1802">
        <v>1</v>
      </c>
      <c r="I1802">
        <v>0</v>
      </c>
      <c r="J1802">
        <v>0</v>
      </c>
      <c r="K1802">
        <v>0</v>
      </c>
      <c r="L1802">
        <v>40</v>
      </c>
      <c r="M1802">
        <v>40</v>
      </c>
      <c r="N1802">
        <v>1</v>
      </c>
      <c r="O1802">
        <v>0</v>
      </c>
      <c r="P1802">
        <v>0</v>
      </c>
      <c r="Q1802">
        <v>0</v>
      </c>
      <c r="R1802">
        <v>0</v>
      </c>
      <c r="U1802" t="str">
        <f>Tabelle2[[#This Row],[Kundenhierarchie 1]]&amp;Tabelle2[[#This Row],[Händler]]&amp;Tabelle2[[#This Row],[Kategorie]]&amp;Tabelle2[[#This Row],[Gruppe]]&amp;Tabelle2[[#This Row],[Name]]</f>
        <v>Markant Services International GmbHKaesGemüse in EssigGemüse in Essig -370 ml GL.Rote Bete Würfel, 370 ml Glas,10er Tray</v>
      </c>
    </row>
    <row r="1803" spans="1:21">
      <c r="A1803" t="s">
        <v>36</v>
      </c>
      <c r="B1803" t="s">
        <v>41</v>
      </c>
      <c r="C1803" t="s">
        <v>14</v>
      </c>
      <c r="D1803" t="s">
        <v>199</v>
      </c>
      <c r="E1803" t="s">
        <v>211</v>
      </c>
      <c r="F1803">
        <v>7</v>
      </c>
      <c r="G1803" t="s">
        <v>63</v>
      </c>
      <c r="H1803">
        <v>1</v>
      </c>
      <c r="I1803">
        <v>0</v>
      </c>
      <c r="J1803">
        <v>0</v>
      </c>
      <c r="K1803">
        <v>0</v>
      </c>
      <c r="L1803">
        <v>40</v>
      </c>
      <c r="M1803">
        <v>40</v>
      </c>
      <c r="N1803">
        <v>1</v>
      </c>
      <c r="O1803">
        <v>0</v>
      </c>
      <c r="P1803">
        <v>0</v>
      </c>
      <c r="Q1803">
        <v>0</v>
      </c>
      <c r="R1803">
        <v>0</v>
      </c>
      <c r="U1803" t="str">
        <f>Tabelle2[[#This Row],[Kundenhierarchie 1]]&amp;Tabelle2[[#This Row],[Händler]]&amp;Tabelle2[[#This Row],[Kategorie]]&amp;Tabelle2[[#This Row],[Gruppe]]&amp;Tabelle2[[#This Row],[Name]]</f>
        <v>Markant Services International GmbHKaesGemüse in EssigGemüse in Essig -370 ml GL.Sellerie Streifen, 370ml Glas, 10er Tray</v>
      </c>
    </row>
    <row r="1804" spans="1:21">
      <c r="A1804" t="s">
        <v>36</v>
      </c>
      <c r="B1804" t="s">
        <v>41</v>
      </c>
      <c r="C1804" t="s">
        <v>14</v>
      </c>
      <c r="D1804" t="s">
        <v>199</v>
      </c>
      <c r="E1804" t="s">
        <v>212</v>
      </c>
      <c r="F1804">
        <v>10</v>
      </c>
      <c r="G1804" t="s">
        <v>74</v>
      </c>
      <c r="H1804">
        <v>1</v>
      </c>
      <c r="I1804">
        <v>0</v>
      </c>
      <c r="J1804">
        <v>0</v>
      </c>
      <c r="K1804">
        <v>0</v>
      </c>
      <c r="L1804">
        <v>40</v>
      </c>
      <c r="M1804">
        <v>40</v>
      </c>
      <c r="N1804">
        <v>1</v>
      </c>
      <c r="O1804">
        <v>0</v>
      </c>
      <c r="P1804">
        <v>0</v>
      </c>
      <c r="Q1804">
        <v>0</v>
      </c>
      <c r="R1804">
        <v>0</v>
      </c>
      <c r="U1804" t="str">
        <f>Tabelle2[[#This Row],[Kundenhierarchie 1]]&amp;Tabelle2[[#This Row],[Händler]]&amp;Tabelle2[[#This Row],[Kategorie]]&amp;Tabelle2[[#This Row],[Gruppe]]&amp;Tabelle2[[#This Row],[Name]]</f>
        <v>Markant Services International GmbHKaesGemüse in EssigGemüse in Essig -370 ml GL.Silberzwiebeln, 212ml Glas, 10er Tray</v>
      </c>
    </row>
    <row r="1805" spans="1:21">
      <c r="A1805" t="s">
        <v>36</v>
      </c>
      <c r="B1805" t="s">
        <v>41</v>
      </c>
      <c r="C1805" t="s">
        <v>14</v>
      </c>
      <c r="D1805" t="s">
        <v>199</v>
      </c>
      <c r="E1805" t="s">
        <v>213</v>
      </c>
      <c r="F1805">
        <v>14</v>
      </c>
      <c r="G1805" t="s">
        <v>63</v>
      </c>
      <c r="H1805">
        <v>1</v>
      </c>
      <c r="I1805">
        <v>0</v>
      </c>
      <c r="J1805">
        <v>0</v>
      </c>
      <c r="K1805">
        <v>0</v>
      </c>
      <c r="L1805">
        <v>40</v>
      </c>
      <c r="M1805">
        <v>40</v>
      </c>
      <c r="N1805">
        <v>1</v>
      </c>
      <c r="O1805">
        <v>0</v>
      </c>
      <c r="P1805">
        <v>0</v>
      </c>
      <c r="Q1805">
        <v>0</v>
      </c>
      <c r="R1805">
        <v>0</v>
      </c>
      <c r="U1805" t="str">
        <f>Tabelle2[[#This Row],[Kundenhierarchie 1]]&amp;Tabelle2[[#This Row],[Händler]]&amp;Tabelle2[[#This Row],[Kategorie]]&amp;Tabelle2[[#This Row],[Gruppe]]&amp;Tabelle2[[#This Row],[Name]]</f>
        <v>Markant Services International GmbHKaesGemüse in EssigGemüse in Essig -370 ml GL.Silberzwiebeln, 370ml Glas, 10er Tray</v>
      </c>
    </row>
    <row r="1806" spans="1:21">
      <c r="A1806" t="s">
        <v>36</v>
      </c>
      <c r="B1806" t="s">
        <v>41</v>
      </c>
      <c r="C1806" t="s">
        <v>14</v>
      </c>
      <c r="D1806" t="s">
        <v>215</v>
      </c>
      <c r="E1806" t="s">
        <v>214</v>
      </c>
      <c r="F1806">
        <v>99</v>
      </c>
      <c r="G1806" t="s">
        <v>74</v>
      </c>
      <c r="H1806">
        <v>0</v>
      </c>
      <c r="I1806">
        <v>0</v>
      </c>
      <c r="J1806">
        <v>0</v>
      </c>
      <c r="K1806">
        <v>0</v>
      </c>
      <c r="L1806">
        <v>0</v>
      </c>
      <c r="M1806">
        <v>40</v>
      </c>
      <c r="N1806">
        <v>1</v>
      </c>
      <c r="O1806">
        <v>0</v>
      </c>
      <c r="P1806">
        <v>0</v>
      </c>
      <c r="Q1806">
        <v>0</v>
      </c>
      <c r="R1806">
        <v>0</v>
      </c>
      <c r="U1806" t="str">
        <f>Tabelle2[[#This Row],[Kundenhierarchie 1]]&amp;Tabelle2[[#This Row],[Händler]]&amp;Tabelle2[[#This Row],[Kategorie]]&amp;Tabelle2[[#This Row],[Gruppe]]&amp;Tabelle2[[#This Row],[Name]]</f>
        <v>Markant Services International GmbHKaesGemüse in EssigGemüse in Essig 580 ml Gl.Rote Bete Schlemmert., 580ml Glas 8er</v>
      </c>
    </row>
    <row r="1807" spans="1:21">
      <c r="A1807" t="s">
        <v>36</v>
      </c>
      <c r="B1807" t="s">
        <v>41</v>
      </c>
      <c r="C1807" t="s">
        <v>14</v>
      </c>
      <c r="D1807" t="s">
        <v>215</v>
      </c>
      <c r="E1807" t="s">
        <v>216</v>
      </c>
      <c r="F1807">
        <v>99</v>
      </c>
      <c r="G1807" t="s">
        <v>74</v>
      </c>
      <c r="H1807">
        <v>0</v>
      </c>
      <c r="I1807">
        <v>0</v>
      </c>
      <c r="J1807">
        <v>0</v>
      </c>
      <c r="K1807">
        <v>0</v>
      </c>
      <c r="L1807">
        <v>0</v>
      </c>
      <c r="M1807">
        <v>40</v>
      </c>
      <c r="N1807">
        <v>1</v>
      </c>
      <c r="O1807">
        <v>0</v>
      </c>
      <c r="P1807">
        <v>0</v>
      </c>
      <c r="Q1807">
        <v>0</v>
      </c>
      <c r="R1807">
        <v>0</v>
      </c>
      <c r="U1807" t="str">
        <f>Tabelle2[[#This Row],[Kundenhierarchie 1]]&amp;Tabelle2[[#This Row],[Händler]]&amp;Tabelle2[[#This Row],[Kategorie]]&amp;Tabelle2[[#This Row],[Gruppe]]&amp;Tabelle2[[#This Row],[Name]]</f>
        <v>Markant Services International GmbHKaesGemüse in EssigGemüse in Essig 580 ml Gl.Schlemmertöpfchen Zwiebeln, 580ml 8er</v>
      </c>
    </row>
    <row r="1808" spans="1:21">
      <c r="A1808" t="s">
        <v>36</v>
      </c>
      <c r="B1808" t="s">
        <v>41</v>
      </c>
      <c r="C1808" t="s">
        <v>14</v>
      </c>
      <c r="D1808" t="s">
        <v>218</v>
      </c>
      <c r="E1808" t="s">
        <v>217</v>
      </c>
      <c r="F1808">
        <v>99</v>
      </c>
      <c r="G1808" t="s">
        <v>74</v>
      </c>
      <c r="H1808">
        <v>0</v>
      </c>
      <c r="I1808">
        <v>0</v>
      </c>
      <c r="J1808">
        <v>0</v>
      </c>
      <c r="K1808">
        <v>0</v>
      </c>
      <c r="L1808">
        <v>0</v>
      </c>
      <c r="M1808">
        <v>40</v>
      </c>
      <c r="N1808">
        <v>1</v>
      </c>
      <c r="O1808">
        <v>0</v>
      </c>
      <c r="P1808">
        <v>0</v>
      </c>
      <c r="Q1808">
        <v>0</v>
      </c>
      <c r="R1808">
        <v>0</v>
      </c>
      <c r="U1808" t="str">
        <f>Tabelle2[[#This Row],[Kundenhierarchie 1]]&amp;Tabelle2[[#This Row],[Händler]]&amp;Tabelle2[[#This Row],[Kategorie]]&amp;Tabelle2[[#This Row],[Gruppe]]&amp;Tabelle2[[#This Row],[Name]]</f>
        <v>Markant Services International GmbHKaesGemüse in EssigGemüse in Essig 720 ml Gl.Kürbis, 720ml Glas, 8er Tray</v>
      </c>
    </row>
    <row r="1809" spans="1:21">
      <c r="A1809" t="s">
        <v>36</v>
      </c>
      <c r="B1809" t="s">
        <v>41</v>
      </c>
      <c r="C1809" t="s">
        <v>14</v>
      </c>
      <c r="D1809" t="s">
        <v>218</v>
      </c>
      <c r="E1809" t="s">
        <v>219</v>
      </c>
      <c r="F1809">
        <v>3</v>
      </c>
      <c r="G1809" t="s">
        <v>63</v>
      </c>
      <c r="H1809">
        <v>1</v>
      </c>
      <c r="I1809">
        <v>0</v>
      </c>
      <c r="J1809">
        <v>0</v>
      </c>
      <c r="K1809">
        <v>0</v>
      </c>
      <c r="L1809">
        <v>40</v>
      </c>
      <c r="M1809">
        <v>40</v>
      </c>
      <c r="N1809">
        <v>1</v>
      </c>
      <c r="O1809">
        <v>0</v>
      </c>
      <c r="P1809">
        <v>0</v>
      </c>
      <c r="Q1809">
        <v>0</v>
      </c>
      <c r="R1809">
        <v>0</v>
      </c>
      <c r="U1809" t="str">
        <f>Tabelle2[[#This Row],[Kundenhierarchie 1]]&amp;Tabelle2[[#This Row],[Händler]]&amp;Tabelle2[[#This Row],[Kategorie]]&amp;Tabelle2[[#This Row],[Gruppe]]&amp;Tabelle2[[#This Row],[Name]]</f>
        <v>Markant Services International GmbHKaesGemüse in EssigGemüse in Essig 720 ml Gl.Rote Bete Scheiben, 720ml Glas, 8er Tray</v>
      </c>
    </row>
    <row r="1810" spans="1:21">
      <c r="A1810" t="s">
        <v>36</v>
      </c>
      <c r="B1810" t="s">
        <v>41</v>
      </c>
      <c r="C1810" t="s">
        <v>14</v>
      </c>
      <c r="D1810" t="s">
        <v>221</v>
      </c>
      <c r="E1810" t="s">
        <v>220</v>
      </c>
      <c r="F1810">
        <v>99</v>
      </c>
      <c r="G1810" t="s">
        <v>74</v>
      </c>
      <c r="H1810">
        <v>0</v>
      </c>
      <c r="I1810">
        <v>0</v>
      </c>
      <c r="J1810">
        <v>0</v>
      </c>
      <c r="K1810">
        <v>0</v>
      </c>
      <c r="L1810">
        <v>0</v>
      </c>
      <c r="M1810">
        <v>40</v>
      </c>
      <c r="N1810">
        <v>1</v>
      </c>
      <c r="O1810">
        <v>0</v>
      </c>
      <c r="P1810">
        <v>0</v>
      </c>
      <c r="Q1810">
        <v>0</v>
      </c>
      <c r="R1810">
        <v>0</v>
      </c>
      <c r="U1810" t="str">
        <f>Tabelle2[[#This Row],[Kundenhierarchie 1]]&amp;Tabelle2[[#This Row],[Händler]]&amp;Tabelle2[[#This Row],[Kategorie]]&amp;Tabelle2[[#This Row],[Gruppe]]&amp;Tabelle2[[#This Row],[Name]]</f>
        <v>Markant Services International GmbHKaesGemüse in EssigJunges Gemüse -370ml GL.Feurige Chilis, 370ml Gl, 10er Tray</v>
      </c>
    </row>
    <row r="1811" spans="1:21">
      <c r="A1811" t="s">
        <v>36</v>
      </c>
      <c r="B1811" t="s">
        <v>41</v>
      </c>
      <c r="C1811" t="s">
        <v>14</v>
      </c>
      <c r="D1811" t="s">
        <v>221</v>
      </c>
      <c r="E1811" t="s">
        <v>222</v>
      </c>
      <c r="F1811">
        <v>9</v>
      </c>
      <c r="G1811" t="s">
        <v>63</v>
      </c>
      <c r="H1811">
        <v>1</v>
      </c>
      <c r="I1811">
        <v>0</v>
      </c>
      <c r="J1811">
        <v>0</v>
      </c>
      <c r="K1811">
        <v>0</v>
      </c>
      <c r="L1811">
        <v>40</v>
      </c>
      <c r="M1811">
        <v>40</v>
      </c>
      <c r="N1811">
        <v>1</v>
      </c>
      <c r="O1811">
        <v>0</v>
      </c>
      <c r="P1811">
        <v>0</v>
      </c>
      <c r="Q1811">
        <v>0</v>
      </c>
      <c r="R1811">
        <v>0</v>
      </c>
      <c r="U1811" t="str">
        <f>Tabelle2[[#This Row],[Kundenhierarchie 1]]&amp;Tabelle2[[#This Row],[Händler]]&amp;Tabelle2[[#This Row],[Kategorie]]&amp;Tabelle2[[#This Row],[Gruppe]]&amp;Tabelle2[[#This Row],[Name]]</f>
        <v>Markant Services International GmbHKaesGemüse in EssigJunges Gemüse -370ml GL.Gerösteter Paprika, 370ml Gl, 10er Tray</v>
      </c>
    </row>
    <row r="1812" spans="1:21">
      <c r="A1812" t="s">
        <v>36</v>
      </c>
      <c r="B1812" t="s">
        <v>41</v>
      </c>
      <c r="C1812" t="s">
        <v>14</v>
      </c>
      <c r="D1812" t="s">
        <v>221</v>
      </c>
      <c r="E1812" t="s">
        <v>223</v>
      </c>
      <c r="F1812">
        <v>6</v>
      </c>
      <c r="G1812" t="s">
        <v>63</v>
      </c>
      <c r="H1812">
        <v>1</v>
      </c>
      <c r="I1812">
        <v>0</v>
      </c>
      <c r="J1812">
        <v>0</v>
      </c>
      <c r="K1812">
        <v>0</v>
      </c>
      <c r="L1812">
        <v>40</v>
      </c>
      <c r="M1812">
        <v>40</v>
      </c>
      <c r="N1812">
        <v>1</v>
      </c>
      <c r="O1812">
        <v>0</v>
      </c>
      <c r="P1812">
        <v>0</v>
      </c>
      <c r="Q1812">
        <v>0</v>
      </c>
      <c r="R1812">
        <v>0</v>
      </c>
      <c r="U1812" t="str">
        <f>Tabelle2[[#This Row],[Kundenhierarchie 1]]&amp;Tabelle2[[#This Row],[Händler]]&amp;Tabelle2[[#This Row],[Kategorie]]&amp;Tabelle2[[#This Row],[Gruppe]]&amp;Tabelle2[[#This Row],[Name]]</f>
        <v>Markant Services International GmbHKaesGemüse in EssigJunges Gemüse -370ml GL.Getrocknete Tomaten, 370ml Gl, 10er Tray</v>
      </c>
    </row>
    <row r="1813" spans="1:21">
      <c r="A1813" t="s">
        <v>36</v>
      </c>
      <c r="B1813" t="s">
        <v>41</v>
      </c>
      <c r="C1813" t="s">
        <v>14</v>
      </c>
      <c r="D1813" t="s">
        <v>221</v>
      </c>
      <c r="E1813" t="s">
        <v>224</v>
      </c>
      <c r="F1813">
        <v>99</v>
      </c>
      <c r="G1813" t="s">
        <v>74</v>
      </c>
      <c r="H1813">
        <v>1</v>
      </c>
      <c r="I1813">
        <v>0</v>
      </c>
      <c r="J1813">
        <v>0</v>
      </c>
      <c r="K1813">
        <v>0</v>
      </c>
      <c r="L1813">
        <v>40</v>
      </c>
      <c r="M1813">
        <v>40</v>
      </c>
      <c r="N1813">
        <v>1</v>
      </c>
      <c r="O1813">
        <v>0</v>
      </c>
      <c r="P1813">
        <v>0</v>
      </c>
      <c r="Q1813">
        <v>0</v>
      </c>
      <c r="R1813">
        <v>0</v>
      </c>
      <c r="U1813" t="str">
        <f>Tabelle2[[#This Row],[Kundenhierarchie 1]]&amp;Tabelle2[[#This Row],[Händler]]&amp;Tabelle2[[#This Row],[Kategorie]]&amp;Tabelle2[[#This Row],[Gruppe]]&amp;Tabelle2[[#This Row],[Name]]</f>
        <v>Markant Services International GmbHKaesGemüse in EssigJunges Gemüse -370ml GL.Grüne Oliven, 370ml Gl, 10er Tray</v>
      </c>
    </row>
    <row r="1814" spans="1:21">
      <c r="A1814" t="s">
        <v>36</v>
      </c>
      <c r="B1814" t="s">
        <v>41</v>
      </c>
      <c r="C1814" t="s">
        <v>14</v>
      </c>
      <c r="D1814" t="s">
        <v>221</v>
      </c>
      <c r="E1814" t="s">
        <v>225</v>
      </c>
      <c r="F1814">
        <v>2</v>
      </c>
      <c r="G1814" t="s">
        <v>51</v>
      </c>
      <c r="H1814">
        <v>1</v>
      </c>
      <c r="I1814">
        <v>0</v>
      </c>
      <c r="J1814">
        <v>0</v>
      </c>
      <c r="K1814">
        <v>0</v>
      </c>
      <c r="L1814">
        <v>40</v>
      </c>
      <c r="M1814">
        <v>40</v>
      </c>
      <c r="N1814">
        <v>1</v>
      </c>
      <c r="O1814">
        <v>0</v>
      </c>
      <c r="P1814">
        <v>0</v>
      </c>
      <c r="Q1814">
        <v>0</v>
      </c>
      <c r="R1814">
        <v>0</v>
      </c>
      <c r="U1814" t="str">
        <f>Tabelle2[[#This Row],[Kundenhierarchie 1]]&amp;Tabelle2[[#This Row],[Händler]]&amp;Tabelle2[[#This Row],[Kategorie]]&amp;Tabelle2[[#This Row],[Gruppe]]&amp;Tabelle2[[#This Row],[Name]]</f>
        <v>Markant Services International GmbHKaesGemüse in EssigJunges Gemüse -370ml GL.Jalapeno, 370ml Glas, 10er Tray</v>
      </c>
    </row>
    <row r="1815" spans="1:21">
      <c r="A1815" t="s">
        <v>36</v>
      </c>
      <c r="B1815" t="s">
        <v>41</v>
      </c>
      <c r="C1815" t="s">
        <v>7</v>
      </c>
      <c r="D1815" t="s">
        <v>228</v>
      </c>
      <c r="E1815" t="s">
        <v>226</v>
      </c>
      <c r="F1815">
        <v>18</v>
      </c>
      <c r="G1815" t="s">
        <v>63</v>
      </c>
      <c r="H1815">
        <v>1</v>
      </c>
      <c r="I1815">
        <v>0.94285714285714284</v>
      </c>
      <c r="J1815">
        <v>0</v>
      </c>
      <c r="K1815">
        <v>0</v>
      </c>
      <c r="L1815">
        <v>40</v>
      </c>
      <c r="M1815">
        <v>40</v>
      </c>
      <c r="N1815">
        <v>35</v>
      </c>
      <c r="O1815">
        <v>33</v>
      </c>
      <c r="P1815">
        <v>0</v>
      </c>
      <c r="Q1815">
        <v>0</v>
      </c>
      <c r="R1815">
        <v>0</v>
      </c>
      <c r="U1815" t="str">
        <f>Tabelle2[[#This Row],[Kundenhierarchie 1]]&amp;Tabelle2[[#This Row],[Händler]]&amp;Tabelle2[[#This Row],[Kategorie]]&amp;Tabelle2[[#This Row],[Gruppe]]&amp;Tabelle2[[#This Row],[Name]]</f>
        <v>Markant Services International GmbHKaesGurkenGurken 212 / 370ml GlasBurger Gurken, 370ml Gl. 10er Tray</v>
      </c>
    </row>
    <row r="1816" spans="1:21">
      <c r="A1816" t="s">
        <v>36</v>
      </c>
      <c r="B1816" t="s">
        <v>41</v>
      </c>
      <c r="C1816" t="s">
        <v>7</v>
      </c>
      <c r="D1816" t="s">
        <v>228</v>
      </c>
      <c r="E1816" t="s">
        <v>227</v>
      </c>
      <c r="F1816">
        <v>31</v>
      </c>
      <c r="G1816" t="s">
        <v>74</v>
      </c>
      <c r="H1816">
        <v>0</v>
      </c>
      <c r="I1816">
        <v>0</v>
      </c>
      <c r="J1816">
        <v>0</v>
      </c>
      <c r="K1816">
        <v>0</v>
      </c>
      <c r="L1816">
        <v>0</v>
      </c>
      <c r="M1816">
        <v>40</v>
      </c>
      <c r="N1816">
        <v>1</v>
      </c>
      <c r="O1816">
        <v>0</v>
      </c>
      <c r="P1816">
        <v>0</v>
      </c>
      <c r="Q1816">
        <v>0</v>
      </c>
      <c r="R1816">
        <v>0</v>
      </c>
      <c r="U1816" t="str">
        <f>Tabelle2[[#This Row],[Kundenhierarchie 1]]&amp;Tabelle2[[#This Row],[Händler]]&amp;Tabelle2[[#This Row],[Kategorie]]&amp;Tabelle2[[#This Row],[Gruppe]]&amp;Tabelle2[[#This Row],[Name]]</f>
        <v>Markant Services International GmbHKaesGurkenGurken 212 / 370ml GlasCornichons Chili &amp; Pfeffer, 370ml, 10er</v>
      </c>
    </row>
    <row r="1817" spans="1:21">
      <c r="A1817" t="s">
        <v>36</v>
      </c>
      <c r="B1817" t="s">
        <v>41</v>
      </c>
      <c r="C1817" t="s">
        <v>7</v>
      </c>
      <c r="D1817" t="s">
        <v>228</v>
      </c>
      <c r="E1817" t="s">
        <v>229</v>
      </c>
      <c r="F1817">
        <v>33</v>
      </c>
      <c r="G1817" t="s">
        <v>74</v>
      </c>
      <c r="H1817">
        <v>1</v>
      </c>
      <c r="I1817">
        <v>0.91428571428571426</v>
      </c>
      <c r="J1817">
        <v>0</v>
      </c>
      <c r="K1817">
        <v>0</v>
      </c>
      <c r="L1817">
        <v>40</v>
      </c>
      <c r="M1817">
        <v>40</v>
      </c>
      <c r="N1817">
        <v>35</v>
      </c>
      <c r="O1817">
        <v>32</v>
      </c>
      <c r="P1817">
        <v>0</v>
      </c>
      <c r="Q1817">
        <v>0</v>
      </c>
      <c r="R1817">
        <v>0</v>
      </c>
      <c r="U1817" t="str">
        <f>Tabelle2[[#This Row],[Kundenhierarchie 1]]&amp;Tabelle2[[#This Row],[Händler]]&amp;Tabelle2[[#This Row],[Kategorie]]&amp;Tabelle2[[#This Row],[Gruppe]]&amp;Tabelle2[[#This Row],[Name]]</f>
        <v>Markant Services International GmbHKaesGurkenGurken 212 / 370ml GlasCornichons Chili, 212ml, 10er</v>
      </c>
    </row>
    <row r="1818" spans="1:21">
      <c r="A1818" t="s">
        <v>36</v>
      </c>
      <c r="B1818" t="s">
        <v>41</v>
      </c>
      <c r="C1818" t="s">
        <v>7</v>
      </c>
      <c r="D1818" t="s">
        <v>228</v>
      </c>
      <c r="E1818" t="s">
        <v>230</v>
      </c>
      <c r="F1818">
        <v>9</v>
      </c>
      <c r="G1818" t="s">
        <v>51</v>
      </c>
      <c r="H1818">
        <v>1</v>
      </c>
      <c r="I1818">
        <v>0.94285714285714284</v>
      </c>
      <c r="J1818">
        <v>0</v>
      </c>
      <c r="K1818">
        <v>0</v>
      </c>
      <c r="L1818">
        <v>40</v>
      </c>
      <c r="M1818">
        <v>40</v>
      </c>
      <c r="N1818">
        <v>35</v>
      </c>
      <c r="O1818">
        <v>33</v>
      </c>
      <c r="P1818">
        <v>0</v>
      </c>
      <c r="Q1818">
        <v>0</v>
      </c>
      <c r="R1818">
        <v>0</v>
      </c>
      <c r="U1818" t="str">
        <f>Tabelle2[[#This Row],[Kundenhierarchie 1]]&amp;Tabelle2[[#This Row],[Händler]]&amp;Tabelle2[[#This Row],[Kategorie]]&amp;Tabelle2[[#This Row],[Gruppe]]&amp;Tabelle2[[#This Row],[Name]]</f>
        <v>Markant Services International GmbHKaesGurkenGurken 212 / 370ml GlasCornichons Kräuter, 212ml, 10er</v>
      </c>
    </row>
    <row r="1819" spans="1:21">
      <c r="A1819" t="s">
        <v>36</v>
      </c>
      <c r="B1819" t="s">
        <v>41</v>
      </c>
      <c r="C1819" t="s">
        <v>7</v>
      </c>
      <c r="D1819" t="s">
        <v>228</v>
      </c>
      <c r="E1819" t="s">
        <v>231</v>
      </c>
      <c r="F1819">
        <v>3</v>
      </c>
      <c r="G1819" t="s">
        <v>51</v>
      </c>
      <c r="H1819">
        <v>1</v>
      </c>
      <c r="I1819">
        <v>0.97142857142857142</v>
      </c>
      <c r="J1819">
        <v>0</v>
      </c>
      <c r="K1819">
        <v>0</v>
      </c>
      <c r="L1819">
        <v>40</v>
      </c>
      <c r="M1819">
        <v>40</v>
      </c>
      <c r="N1819">
        <v>35</v>
      </c>
      <c r="O1819">
        <v>34</v>
      </c>
      <c r="P1819">
        <v>0</v>
      </c>
      <c r="Q1819">
        <v>0</v>
      </c>
      <c r="R1819">
        <v>0</v>
      </c>
      <c r="U1819" t="str">
        <f>Tabelle2[[#This Row],[Kundenhierarchie 1]]&amp;Tabelle2[[#This Row],[Händler]]&amp;Tabelle2[[#This Row],[Kategorie]]&amp;Tabelle2[[#This Row],[Gruppe]]&amp;Tabelle2[[#This Row],[Name]]</f>
        <v>Markant Services International GmbHKaesGurkenGurken 212 / 370ml GlasCornichons Kräuter, 370ml, 10er</v>
      </c>
    </row>
    <row r="1820" spans="1:21">
      <c r="A1820" t="s">
        <v>36</v>
      </c>
      <c r="B1820" t="s">
        <v>41</v>
      </c>
      <c r="C1820" t="s">
        <v>7</v>
      </c>
      <c r="D1820" t="s">
        <v>228</v>
      </c>
      <c r="E1820" t="s">
        <v>232</v>
      </c>
      <c r="F1820">
        <v>15</v>
      </c>
      <c r="G1820" t="s">
        <v>63</v>
      </c>
      <c r="H1820">
        <v>0</v>
      </c>
      <c r="I1820">
        <v>0</v>
      </c>
      <c r="J1820">
        <v>0</v>
      </c>
      <c r="K1820">
        <v>0</v>
      </c>
      <c r="L1820">
        <v>0</v>
      </c>
      <c r="M1820">
        <v>40</v>
      </c>
      <c r="N1820">
        <v>1</v>
      </c>
      <c r="O1820">
        <v>0</v>
      </c>
      <c r="P1820">
        <v>0</v>
      </c>
      <c r="Q1820">
        <v>0</v>
      </c>
      <c r="R1820">
        <v>0</v>
      </c>
      <c r="U1820" t="str">
        <f>Tabelle2[[#This Row],[Kundenhierarchie 1]]&amp;Tabelle2[[#This Row],[Händler]]&amp;Tabelle2[[#This Row],[Kategorie]]&amp;Tabelle2[[#This Row],[Gruppe]]&amp;Tabelle2[[#This Row],[Name]]</f>
        <v>Markant Services International GmbHKaesGurkenGurken 212 / 370ml GlasCornichons Schal.&amp;Bärl., 370ml, 10er</v>
      </c>
    </row>
    <row r="1821" spans="1:21">
      <c r="A1821" t="s">
        <v>36</v>
      </c>
      <c r="B1821" t="s">
        <v>41</v>
      </c>
      <c r="C1821" t="s">
        <v>7</v>
      </c>
      <c r="D1821" t="s">
        <v>228</v>
      </c>
      <c r="E1821" t="s">
        <v>233</v>
      </c>
      <c r="F1821">
        <v>20</v>
      </c>
      <c r="G1821" t="s">
        <v>63</v>
      </c>
      <c r="H1821">
        <v>1</v>
      </c>
      <c r="I1821">
        <v>0.91428571428571426</v>
      </c>
      <c r="J1821">
        <v>0</v>
      </c>
      <c r="K1821">
        <v>0</v>
      </c>
      <c r="L1821">
        <v>40</v>
      </c>
      <c r="M1821">
        <v>40</v>
      </c>
      <c r="N1821">
        <v>35</v>
      </c>
      <c r="O1821">
        <v>32</v>
      </c>
      <c r="P1821">
        <v>0</v>
      </c>
      <c r="Q1821">
        <v>0</v>
      </c>
      <c r="R1821">
        <v>0</v>
      </c>
      <c r="U1821" t="str">
        <f>Tabelle2[[#This Row],[Kundenhierarchie 1]]&amp;Tabelle2[[#This Row],[Händler]]&amp;Tabelle2[[#This Row],[Kategorie]]&amp;Tabelle2[[#This Row],[Gruppe]]&amp;Tabelle2[[#This Row],[Name]]</f>
        <v>Markant Services International GmbHKaesGurkenGurken 212 / 370ml GlasCornichons süß, 212ml, 10er</v>
      </c>
    </row>
    <row r="1822" spans="1:21">
      <c r="A1822" t="s">
        <v>36</v>
      </c>
      <c r="B1822" t="s">
        <v>41</v>
      </c>
      <c r="C1822" t="s">
        <v>7</v>
      </c>
      <c r="D1822" t="s">
        <v>228</v>
      </c>
      <c r="E1822" t="s">
        <v>234</v>
      </c>
      <c r="F1822">
        <v>22</v>
      </c>
      <c r="G1822" t="s">
        <v>63</v>
      </c>
      <c r="H1822">
        <v>0</v>
      </c>
      <c r="I1822">
        <v>0</v>
      </c>
      <c r="J1822">
        <v>0</v>
      </c>
      <c r="K1822">
        <v>0</v>
      </c>
      <c r="L1822">
        <v>0</v>
      </c>
      <c r="M1822">
        <v>40</v>
      </c>
      <c r="N1822">
        <v>1</v>
      </c>
      <c r="O1822">
        <v>0</v>
      </c>
      <c r="P1822">
        <v>0</v>
      </c>
      <c r="Q1822">
        <v>0</v>
      </c>
      <c r="R1822">
        <v>0</v>
      </c>
      <c r="U1822" t="str">
        <f>Tabelle2[[#This Row],[Kundenhierarchie 1]]&amp;Tabelle2[[#This Row],[Händler]]&amp;Tabelle2[[#This Row],[Kategorie]]&amp;Tabelle2[[#This Row],[Gruppe]]&amp;Tabelle2[[#This Row],[Name]]</f>
        <v>Markant Services International GmbHKaesGurkenGurken 212 / 370ml GlasDänischer Gurkensalat, 370ml Gl,10er Tr.</v>
      </c>
    </row>
    <row r="1823" spans="1:21">
      <c r="A1823" t="s">
        <v>36</v>
      </c>
      <c r="B1823" t="s">
        <v>41</v>
      </c>
      <c r="C1823" t="s">
        <v>7</v>
      </c>
      <c r="D1823" t="s">
        <v>228</v>
      </c>
      <c r="E1823" t="s">
        <v>235</v>
      </c>
      <c r="F1823">
        <v>8</v>
      </c>
      <c r="G1823" t="s">
        <v>51</v>
      </c>
      <c r="H1823">
        <v>1</v>
      </c>
      <c r="I1823">
        <v>0.97142857142857142</v>
      </c>
      <c r="J1823">
        <v>0</v>
      </c>
      <c r="K1823">
        <v>0</v>
      </c>
      <c r="L1823">
        <v>40</v>
      </c>
      <c r="M1823">
        <v>40</v>
      </c>
      <c r="N1823">
        <v>35</v>
      </c>
      <c r="O1823">
        <v>34</v>
      </c>
      <c r="P1823">
        <v>0</v>
      </c>
      <c r="Q1823">
        <v>0</v>
      </c>
      <c r="R1823">
        <v>0</v>
      </c>
      <c r="U1823" t="str">
        <f>Tabelle2[[#This Row],[Kundenhierarchie 1]]&amp;Tabelle2[[#This Row],[Händler]]&amp;Tabelle2[[#This Row],[Kategorie]]&amp;Tabelle2[[#This Row],[Gruppe]]&amp;Tabelle2[[#This Row],[Name]]</f>
        <v>Markant Services International GmbHKaesGurkenGurken 212 / 370ml GlasGewürzgurken, 370ml, 10er</v>
      </c>
    </row>
    <row r="1824" spans="1:21">
      <c r="A1824" t="s">
        <v>36</v>
      </c>
      <c r="B1824" t="s">
        <v>41</v>
      </c>
      <c r="C1824" t="s">
        <v>7</v>
      </c>
      <c r="D1824" t="s">
        <v>228</v>
      </c>
      <c r="E1824" t="s">
        <v>236</v>
      </c>
      <c r="F1824">
        <v>19</v>
      </c>
      <c r="G1824" t="s">
        <v>63</v>
      </c>
      <c r="H1824">
        <v>0</v>
      </c>
      <c r="I1824">
        <v>0</v>
      </c>
      <c r="J1824">
        <v>0</v>
      </c>
      <c r="K1824">
        <v>0</v>
      </c>
      <c r="L1824">
        <v>0</v>
      </c>
      <c r="M1824">
        <v>40</v>
      </c>
      <c r="N1824">
        <v>1</v>
      </c>
      <c r="O1824">
        <v>0</v>
      </c>
      <c r="P1824">
        <v>0</v>
      </c>
      <c r="Q1824">
        <v>0</v>
      </c>
      <c r="R1824">
        <v>0</v>
      </c>
      <c r="U1824" t="str">
        <f>Tabelle2[[#This Row],[Kundenhierarchie 1]]&amp;Tabelle2[[#This Row],[Händler]]&amp;Tabelle2[[#This Row],[Kategorie]]&amp;Tabelle2[[#This Row],[Gruppe]]&amp;Tabelle2[[#This Row],[Name]]</f>
        <v>Markant Services International GmbHKaesGurkenGurken 212 / 370ml GlasHoniggurken, 370ml Glas 10er Tray</v>
      </c>
    </row>
    <row r="1825" spans="1:21">
      <c r="A1825" t="s">
        <v>36</v>
      </c>
      <c r="B1825" t="s">
        <v>41</v>
      </c>
      <c r="C1825" t="s">
        <v>7</v>
      </c>
      <c r="D1825" t="s">
        <v>228</v>
      </c>
      <c r="E1825" t="s">
        <v>237</v>
      </c>
      <c r="F1825">
        <v>12</v>
      </c>
      <c r="G1825" t="s">
        <v>51</v>
      </c>
      <c r="H1825">
        <v>1</v>
      </c>
      <c r="I1825">
        <v>0.94285714285714284</v>
      </c>
      <c r="J1825">
        <v>0</v>
      </c>
      <c r="K1825">
        <v>0</v>
      </c>
      <c r="L1825">
        <v>40</v>
      </c>
      <c r="M1825">
        <v>40</v>
      </c>
      <c r="N1825">
        <v>35</v>
      </c>
      <c r="O1825">
        <v>33</v>
      </c>
      <c r="P1825">
        <v>0</v>
      </c>
      <c r="Q1825">
        <v>0</v>
      </c>
      <c r="R1825">
        <v>0</v>
      </c>
      <c r="U1825" t="str">
        <f>Tabelle2[[#This Row],[Kundenhierarchie 1]]&amp;Tabelle2[[#This Row],[Händler]]&amp;Tabelle2[[#This Row],[Kategorie]]&amp;Tabelle2[[#This Row],[Gruppe]]&amp;Tabelle2[[#This Row],[Name]]</f>
        <v>Markant Services International GmbHKaesGurkenGurken 212 / 370ml GlasKühne Sandwich Gurken, 370ml, Gl., 10er</v>
      </c>
    </row>
    <row r="1826" spans="1:21">
      <c r="A1826" t="s">
        <v>36</v>
      </c>
      <c r="B1826" t="s">
        <v>41</v>
      </c>
      <c r="C1826" t="s">
        <v>7</v>
      </c>
      <c r="D1826" t="s">
        <v>228</v>
      </c>
      <c r="E1826" t="s">
        <v>239</v>
      </c>
      <c r="F1826">
        <v>29</v>
      </c>
      <c r="G1826" t="s">
        <v>74</v>
      </c>
      <c r="H1826">
        <v>1</v>
      </c>
      <c r="I1826">
        <v>0.91428571428571426</v>
      </c>
      <c r="J1826">
        <v>0</v>
      </c>
      <c r="K1826">
        <v>0</v>
      </c>
      <c r="L1826">
        <v>40</v>
      </c>
      <c r="M1826">
        <v>40</v>
      </c>
      <c r="N1826">
        <v>35</v>
      </c>
      <c r="O1826">
        <v>32</v>
      </c>
      <c r="P1826">
        <v>0</v>
      </c>
      <c r="Q1826">
        <v>0</v>
      </c>
      <c r="R1826">
        <v>0</v>
      </c>
      <c r="U1826" t="str">
        <f>Tabelle2[[#This Row],[Kundenhierarchie 1]]&amp;Tabelle2[[#This Row],[Händler]]&amp;Tabelle2[[#This Row],[Kategorie]]&amp;Tabelle2[[#This Row],[Gruppe]]&amp;Tabelle2[[#This Row],[Name]]</f>
        <v>Markant Services International GmbHKaesGurkenGurken 212 / 370ml GlasSalat Gurken, 370ml Gl. 10er Tray</v>
      </c>
    </row>
    <row r="1827" spans="1:21">
      <c r="A1827" t="s">
        <v>36</v>
      </c>
      <c r="B1827" t="s">
        <v>41</v>
      </c>
      <c r="C1827" t="s">
        <v>7</v>
      </c>
      <c r="D1827" t="s">
        <v>228</v>
      </c>
      <c r="E1827" t="s">
        <v>240</v>
      </c>
      <c r="F1827">
        <v>30</v>
      </c>
      <c r="G1827" t="s">
        <v>74</v>
      </c>
      <c r="H1827">
        <v>1</v>
      </c>
      <c r="I1827">
        <v>0.88571428571428568</v>
      </c>
      <c r="J1827">
        <v>0</v>
      </c>
      <c r="K1827">
        <v>0</v>
      </c>
      <c r="L1827">
        <v>40</v>
      </c>
      <c r="M1827">
        <v>40</v>
      </c>
      <c r="N1827">
        <v>35</v>
      </c>
      <c r="O1827">
        <v>31</v>
      </c>
      <c r="P1827">
        <v>0</v>
      </c>
      <c r="Q1827">
        <v>0</v>
      </c>
      <c r="R1827">
        <v>0</v>
      </c>
      <c r="U1827" t="str">
        <f>Tabelle2[[#This Row],[Kundenhierarchie 1]]&amp;Tabelle2[[#This Row],[Händler]]&amp;Tabelle2[[#This Row],[Kategorie]]&amp;Tabelle2[[#This Row],[Gruppe]]&amp;Tabelle2[[#This Row],[Name]]</f>
        <v>Markant Services International GmbHKaesGurkenGurken 212 / 370ml GlasSchles. Gurkenhappen, 370ml Gl. 10er Tr.</v>
      </c>
    </row>
    <row r="1828" spans="1:21">
      <c r="A1828" t="s">
        <v>36</v>
      </c>
      <c r="B1828" t="s">
        <v>41</v>
      </c>
      <c r="C1828" t="s">
        <v>7</v>
      </c>
      <c r="D1828" t="s">
        <v>228</v>
      </c>
      <c r="E1828" t="s">
        <v>241</v>
      </c>
      <c r="F1828">
        <v>24</v>
      </c>
      <c r="G1828" t="s">
        <v>74</v>
      </c>
      <c r="H1828">
        <v>1</v>
      </c>
      <c r="I1828">
        <v>0.82857142857142863</v>
      </c>
      <c r="J1828">
        <v>0</v>
      </c>
      <c r="K1828">
        <v>0</v>
      </c>
      <c r="L1828">
        <v>40</v>
      </c>
      <c r="M1828">
        <v>40</v>
      </c>
      <c r="N1828">
        <v>35</v>
      </c>
      <c r="O1828">
        <v>29</v>
      </c>
      <c r="P1828">
        <v>0</v>
      </c>
      <c r="Q1828">
        <v>0</v>
      </c>
      <c r="R1828">
        <v>0</v>
      </c>
      <c r="U1828" t="str">
        <f>Tabelle2[[#This Row],[Kundenhierarchie 1]]&amp;Tabelle2[[#This Row],[Händler]]&amp;Tabelle2[[#This Row],[Kategorie]]&amp;Tabelle2[[#This Row],[Gruppe]]&amp;Tabelle2[[#This Row],[Name]]</f>
        <v>Markant Services International GmbHKaesGurkenGurken 212 / 370ml GlasSenfgurken, 370ml Glas, 10er Tray</v>
      </c>
    </row>
    <row r="1829" spans="1:21">
      <c r="A1829" t="s">
        <v>36</v>
      </c>
      <c r="B1829" t="s">
        <v>41</v>
      </c>
      <c r="C1829" t="s">
        <v>7</v>
      </c>
      <c r="D1829" t="s">
        <v>228</v>
      </c>
      <c r="E1829" t="s">
        <v>242</v>
      </c>
      <c r="F1829">
        <v>21</v>
      </c>
      <c r="G1829" t="s">
        <v>63</v>
      </c>
      <c r="H1829">
        <v>1</v>
      </c>
      <c r="I1829">
        <v>0.94285714285714284</v>
      </c>
      <c r="J1829">
        <v>0</v>
      </c>
      <c r="K1829">
        <v>0</v>
      </c>
      <c r="L1829">
        <v>40</v>
      </c>
      <c r="M1829">
        <v>40</v>
      </c>
      <c r="N1829">
        <v>35</v>
      </c>
      <c r="O1829">
        <v>33</v>
      </c>
      <c r="P1829">
        <v>0</v>
      </c>
      <c r="Q1829">
        <v>0</v>
      </c>
      <c r="R1829">
        <v>0</v>
      </c>
      <c r="U1829" t="str">
        <f>Tabelle2[[#This Row],[Kundenhierarchie 1]]&amp;Tabelle2[[#This Row],[Händler]]&amp;Tabelle2[[#This Row],[Kategorie]]&amp;Tabelle2[[#This Row],[Gruppe]]&amp;Tabelle2[[#This Row],[Name]]</f>
        <v>Markant Services International GmbHKaesGurkenGurken 212 / 370ml GlasWurstsalat Gurke, 370ml, 10er</v>
      </c>
    </row>
    <row r="1830" spans="1:21">
      <c r="A1830" t="s">
        <v>36</v>
      </c>
      <c r="B1830" t="s">
        <v>41</v>
      </c>
      <c r="C1830" t="s">
        <v>7</v>
      </c>
      <c r="D1830" t="s">
        <v>245</v>
      </c>
      <c r="E1830" t="s">
        <v>115</v>
      </c>
      <c r="F1830">
        <v>13</v>
      </c>
      <c r="G1830" t="s">
        <v>63</v>
      </c>
      <c r="H1830">
        <v>0</v>
      </c>
      <c r="I1830">
        <v>0</v>
      </c>
      <c r="J1830">
        <v>0</v>
      </c>
      <c r="K1830">
        <v>0</v>
      </c>
      <c r="L1830">
        <v>0</v>
      </c>
      <c r="M1830">
        <v>40</v>
      </c>
      <c r="N1830">
        <v>1</v>
      </c>
      <c r="O1830">
        <v>0</v>
      </c>
      <c r="P1830">
        <v>0</v>
      </c>
      <c r="Q1830">
        <v>0</v>
      </c>
      <c r="R1830">
        <v>0</v>
      </c>
      <c r="U1830" t="str">
        <f>Tabelle2[[#This Row],[Kundenhierarchie 1]]&amp;Tabelle2[[#This Row],[Händler]]&amp;Tabelle2[[#This Row],[Kategorie]]&amp;Tabelle2[[#This Row],[Gruppe]]&amp;Tabelle2[[#This Row],[Name]]</f>
        <v>Markant Services International GmbHKaesGurkenGurken 720ml GlasBaerlauchgurken, 720ml Glas 8er Tray</v>
      </c>
    </row>
    <row r="1831" spans="1:21">
      <c r="A1831" t="s">
        <v>36</v>
      </c>
      <c r="B1831" t="s">
        <v>41</v>
      </c>
      <c r="C1831" t="s">
        <v>7</v>
      </c>
      <c r="D1831" t="s">
        <v>245</v>
      </c>
      <c r="E1831" t="s">
        <v>243</v>
      </c>
      <c r="F1831">
        <v>13</v>
      </c>
      <c r="G1831" t="s">
        <v>63</v>
      </c>
      <c r="H1831">
        <v>1</v>
      </c>
      <c r="I1831">
        <v>0.97142857142857142</v>
      </c>
      <c r="J1831">
        <v>0</v>
      </c>
      <c r="K1831">
        <v>0</v>
      </c>
      <c r="L1831">
        <v>40</v>
      </c>
      <c r="M1831">
        <v>40</v>
      </c>
      <c r="N1831">
        <v>35</v>
      </c>
      <c r="O1831">
        <v>34</v>
      </c>
      <c r="P1831">
        <v>0</v>
      </c>
      <c r="Q1831">
        <v>0</v>
      </c>
      <c r="R1831">
        <v>0</v>
      </c>
      <c r="U1831" t="str">
        <f>Tabelle2[[#This Row],[Kundenhierarchie 1]]&amp;Tabelle2[[#This Row],[Händler]]&amp;Tabelle2[[#This Row],[Kategorie]]&amp;Tabelle2[[#This Row],[Gruppe]]&amp;Tabelle2[[#This Row],[Name]]</f>
        <v>Markant Services International GmbHKaesGurkenGurken 720ml GlasBärlauchgurken CK, 720ml Glas</v>
      </c>
    </row>
    <row r="1832" spans="1:21">
      <c r="A1832" t="s">
        <v>36</v>
      </c>
      <c r="B1832" t="s">
        <v>41</v>
      </c>
      <c r="C1832" t="s">
        <v>7</v>
      </c>
      <c r="D1832" t="s">
        <v>245</v>
      </c>
      <c r="E1832" t="s">
        <v>244</v>
      </c>
      <c r="F1832">
        <v>7</v>
      </c>
      <c r="G1832" t="s">
        <v>51</v>
      </c>
      <c r="H1832">
        <v>0</v>
      </c>
      <c r="I1832">
        <v>0</v>
      </c>
      <c r="J1832">
        <v>0</v>
      </c>
      <c r="K1832">
        <v>0</v>
      </c>
      <c r="L1832">
        <v>0</v>
      </c>
      <c r="M1832">
        <v>40</v>
      </c>
      <c r="N1832">
        <v>1</v>
      </c>
      <c r="O1832">
        <v>0</v>
      </c>
      <c r="P1832">
        <v>0</v>
      </c>
      <c r="Q1832">
        <v>0</v>
      </c>
      <c r="R1832">
        <v>0</v>
      </c>
      <c r="U1832" t="str">
        <f>Tabelle2[[#This Row],[Kundenhierarchie 1]]&amp;Tabelle2[[#This Row],[Händler]]&amp;Tabelle2[[#This Row],[Kategorie]]&amp;Tabelle2[[#This Row],[Gruppe]]&amp;Tabelle2[[#This Row],[Name]]</f>
        <v>Markant Services International GmbHKaesGurkenGurken 720ml GlasDaenischer Gurkensalat,720ml Gl.,8er Tray</v>
      </c>
    </row>
    <row r="1833" spans="1:21">
      <c r="A1833" t="s">
        <v>36</v>
      </c>
      <c r="B1833" t="s">
        <v>41</v>
      </c>
      <c r="C1833" t="s">
        <v>7</v>
      </c>
      <c r="D1833" t="s">
        <v>245</v>
      </c>
      <c r="E1833" t="s">
        <v>246</v>
      </c>
      <c r="F1833">
        <v>7</v>
      </c>
      <c r="G1833" t="s">
        <v>51</v>
      </c>
      <c r="H1833">
        <v>1</v>
      </c>
      <c r="I1833">
        <v>0.97142857142857142</v>
      </c>
      <c r="J1833">
        <v>0</v>
      </c>
      <c r="K1833">
        <v>0</v>
      </c>
      <c r="L1833">
        <v>40</v>
      </c>
      <c r="M1833">
        <v>40</v>
      </c>
      <c r="N1833">
        <v>35</v>
      </c>
      <c r="O1833">
        <v>34</v>
      </c>
      <c r="P1833">
        <v>0</v>
      </c>
      <c r="Q1833">
        <v>0</v>
      </c>
      <c r="R1833">
        <v>0</v>
      </c>
      <c r="U1833" t="str">
        <f>Tabelle2[[#This Row],[Kundenhierarchie 1]]&amp;Tabelle2[[#This Row],[Händler]]&amp;Tabelle2[[#This Row],[Kategorie]]&amp;Tabelle2[[#This Row],[Gruppe]]&amp;Tabelle2[[#This Row],[Name]]</f>
        <v>Markant Services International GmbHKaesGurkenGurken 720ml GlasDänischer Gurkensalat, 720ml Glas</v>
      </c>
    </row>
    <row r="1834" spans="1:21">
      <c r="A1834" t="s">
        <v>36</v>
      </c>
      <c r="B1834" t="s">
        <v>41</v>
      </c>
      <c r="C1834" t="s">
        <v>7</v>
      </c>
      <c r="D1834" t="s">
        <v>245</v>
      </c>
      <c r="E1834" t="s">
        <v>247</v>
      </c>
      <c r="F1834">
        <v>27</v>
      </c>
      <c r="G1834" t="s">
        <v>74</v>
      </c>
      <c r="H1834">
        <v>1</v>
      </c>
      <c r="I1834">
        <v>0.94285714285714284</v>
      </c>
      <c r="J1834">
        <v>0</v>
      </c>
      <c r="K1834">
        <v>0</v>
      </c>
      <c r="L1834">
        <v>40</v>
      </c>
      <c r="M1834">
        <v>40</v>
      </c>
      <c r="N1834">
        <v>35</v>
      </c>
      <c r="O1834">
        <v>33</v>
      </c>
      <c r="P1834">
        <v>0</v>
      </c>
      <c r="Q1834">
        <v>0</v>
      </c>
      <c r="R1834">
        <v>0</v>
      </c>
      <c r="U1834" t="str">
        <f>Tabelle2[[#This Row],[Kundenhierarchie 1]]&amp;Tabelle2[[#This Row],[Händler]]&amp;Tabelle2[[#This Row],[Kategorie]]&amp;Tabelle2[[#This Row],[Gruppe]]&amp;Tabelle2[[#This Row],[Name]]</f>
        <v>Markant Services International GmbHKaesGurkenGurken 720ml GlasDillschnitten, 720ml Glas</v>
      </c>
    </row>
    <row r="1835" spans="1:21">
      <c r="A1835" t="s">
        <v>36</v>
      </c>
      <c r="B1835" t="s">
        <v>41</v>
      </c>
      <c r="C1835" t="s">
        <v>7</v>
      </c>
      <c r="D1835" t="s">
        <v>245</v>
      </c>
      <c r="E1835" t="s">
        <v>107</v>
      </c>
      <c r="F1835">
        <v>27</v>
      </c>
      <c r="G1835" t="s">
        <v>74</v>
      </c>
      <c r="H1835">
        <v>0</v>
      </c>
      <c r="I1835">
        <v>0</v>
      </c>
      <c r="J1835">
        <v>0</v>
      </c>
      <c r="K1835">
        <v>0</v>
      </c>
      <c r="L1835">
        <v>0</v>
      </c>
      <c r="M1835">
        <v>40</v>
      </c>
      <c r="N1835">
        <v>1</v>
      </c>
      <c r="O1835">
        <v>0</v>
      </c>
      <c r="P1835">
        <v>0</v>
      </c>
      <c r="Q1835">
        <v>0</v>
      </c>
      <c r="R1835">
        <v>0</v>
      </c>
      <c r="U1835" t="str">
        <f>Tabelle2[[#This Row],[Kundenhierarchie 1]]&amp;Tabelle2[[#This Row],[Händler]]&amp;Tabelle2[[#This Row],[Kategorie]]&amp;Tabelle2[[#This Row],[Gruppe]]&amp;Tabelle2[[#This Row],[Name]]</f>
        <v>Markant Services International GmbHKaesGurkenGurken 720ml GlasDillschnitten, 720ml Glas, 8er Tray</v>
      </c>
    </row>
    <row r="1836" spans="1:21">
      <c r="A1836" t="s">
        <v>36</v>
      </c>
      <c r="B1836" t="s">
        <v>41</v>
      </c>
      <c r="C1836" t="s">
        <v>7</v>
      </c>
      <c r="D1836" t="s">
        <v>245</v>
      </c>
      <c r="E1836" t="s">
        <v>248</v>
      </c>
      <c r="F1836">
        <v>4</v>
      </c>
      <c r="G1836" t="s">
        <v>51</v>
      </c>
      <c r="H1836">
        <v>1</v>
      </c>
      <c r="I1836">
        <v>0.97142857142857142</v>
      </c>
      <c r="J1836">
        <v>0</v>
      </c>
      <c r="K1836">
        <v>0</v>
      </c>
      <c r="L1836">
        <v>40</v>
      </c>
      <c r="M1836">
        <v>40</v>
      </c>
      <c r="N1836">
        <v>35</v>
      </c>
      <c r="O1836">
        <v>34</v>
      </c>
      <c r="P1836">
        <v>0</v>
      </c>
      <c r="Q1836">
        <v>0</v>
      </c>
      <c r="R1836">
        <v>0</v>
      </c>
      <c r="U1836" t="str">
        <f>Tabelle2[[#This Row],[Kundenhierarchie 1]]&amp;Tabelle2[[#This Row],[Händler]]&amp;Tabelle2[[#This Row],[Kategorie]]&amp;Tabelle2[[#This Row],[Gruppe]]&amp;Tabelle2[[#This Row],[Name]]</f>
        <v>Markant Services International GmbHKaesGurkenGurken 720ml GlasGewürzgurken, 720ml, 12er</v>
      </c>
    </row>
    <row r="1837" spans="1:21">
      <c r="A1837" t="s">
        <v>36</v>
      </c>
      <c r="B1837" t="s">
        <v>41</v>
      </c>
      <c r="C1837" t="s">
        <v>7</v>
      </c>
      <c r="D1837" t="s">
        <v>245</v>
      </c>
      <c r="E1837" t="s">
        <v>249</v>
      </c>
      <c r="F1837">
        <v>26</v>
      </c>
      <c r="G1837" t="s">
        <v>74</v>
      </c>
      <c r="H1837">
        <v>1</v>
      </c>
      <c r="I1837">
        <v>0.97142857142857142</v>
      </c>
      <c r="J1837">
        <v>0</v>
      </c>
      <c r="K1837">
        <v>0</v>
      </c>
      <c r="L1837">
        <v>40</v>
      </c>
      <c r="M1837">
        <v>40</v>
      </c>
      <c r="N1837">
        <v>35</v>
      </c>
      <c r="O1837">
        <v>34</v>
      </c>
      <c r="P1837">
        <v>0</v>
      </c>
      <c r="Q1837">
        <v>0</v>
      </c>
      <c r="R1837">
        <v>0</v>
      </c>
      <c r="U1837" t="str">
        <f>Tabelle2[[#This Row],[Kundenhierarchie 1]]&amp;Tabelle2[[#This Row],[Händler]]&amp;Tabelle2[[#This Row],[Kategorie]]&amp;Tabelle2[[#This Row],[Gruppe]]&amp;Tabelle2[[#This Row],[Name]]</f>
        <v>Markant Services International GmbHKaesGurkenGurken 720ml GlasGurken Moskauer Art CK, 720ml Glas</v>
      </c>
    </row>
    <row r="1838" spans="1:21">
      <c r="A1838" t="s">
        <v>36</v>
      </c>
      <c r="B1838" t="s">
        <v>41</v>
      </c>
      <c r="C1838" t="s">
        <v>7</v>
      </c>
      <c r="D1838" t="s">
        <v>245</v>
      </c>
      <c r="E1838" t="s">
        <v>101</v>
      </c>
      <c r="F1838">
        <v>26</v>
      </c>
      <c r="G1838" t="s">
        <v>74</v>
      </c>
      <c r="H1838">
        <v>0</v>
      </c>
      <c r="I1838">
        <v>0</v>
      </c>
      <c r="J1838">
        <v>0</v>
      </c>
      <c r="K1838">
        <v>0</v>
      </c>
      <c r="L1838">
        <v>0</v>
      </c>
      <c r="M1838">
        <v>40</v>
      </c>
      <c r="N1838">
        <v>1</v>
      </c>
      <c r="O1838">
        <v>0</v>
      </c>
      <c r="P1838">
        <v>0</v>
      </c>
      <c r="Q1838">
        <v>0</v>
      </c>
      <c r="R1838">
        <v>0</v>
      </c>
      <c r="U1838" t="str">
        <f>Tabelle2[[#This Row],[Kundenhierarchie 1]]&amp;Tabelle2[[#This Row],[Händler]]&amp;Tabelle2[[#This Row],[Kategorie]]&amp;Tabelle2[[#This Row],[Gruppe]]&amp;Tabelle2[[#This Row],[Name]]</f>
        <v>Markant Services International GmbHKaesGurkenGurken 720ml GlasGurken Moskauer Art, 720ml Glas 8er Tray</v>
      </c>
    </row>
    <row r="1839" spans="1:21">
      <c r="A1839" t="s">
        <v>36</v>
      </c>
      <c r="B1839" t="s">
        <v>41</v>
      </c>
      <c r="C1839" t="s">
        <v>7</v>
      </c>
      <c r="D1839" t="s">
        <v>245</v>
      </c>
      <c r="E1839" t="s">
        <v>250</v>
      </c>
      <c r="F1839">
        <v>17</v>
      </c>
      <c r="G1839" t="s">
        <v>63</v>
      </c>
      <c r="H1839">
        <v>1</v>
      </c>
      <c r="I1839">
        <v>0.97142857142857142</v>
      </c>
      <c r="J1839">
        <v>0</v>
      </c>
      <c r="K1839">
        <v>0</v>
      </c>
      <c r="L1839">
        <v>40</v>
      </c>
      <c r="M1839">
        <v>40</v>
      </c>
      <c r="N1839">
        <v>35</v>
      </c>
      <c r="O1839">
        <v>34</v>
      </c>
      <c r="P1839">
        <v>0</v>
      </c>
      <c r="Q1839">
        <v>0</v>
      </c>
      <c r="R1839">
        <v>0</v>
      </c>
      <c r="U1839" t="str">
        <f>Tabelle2[[#This Row],[Kundenhierarchie 1]]&amp;Tabelle2[[#This Row],[Händler]]&amp;Tabelle2[[#This Row],[Kategorie]]&amp;Tabelle2[[#This Row],[Gruppe]]&amp;Tabelle2[[#This Row],[Name]]</f>
        <v>Markant Services International GmbHKaesGurkenGurken 720ml GlasGurken Ungarische Art CK, 720ml Glas</v>
      </c>
    </row>
    <row r="1840" spans="1:21">
      <c r="A1840" t="s">
        <v>36</v>
      </c>
      <c r="B1840" t="s">
        <v>41</v>
      </c>
      <c r="C1840" t="s">
        <v>7</v>
      </c>
      <c r="D1840" t="s">
        <v>245</v>
      </c>
      <c r="E1840" t="s">
        <v>251</v>
      </c>
      <c r="F1840">
        <v>17</v>
      </c>
      <c r="G1840" t="s">
        <v>63</v>
      </c>
      <c r="H1840">
        <v>0</v>
      </c>
      <c r="I1840">
        <v>0</v>
      </c>
      <c r="J1840">
        <v>0</v>
      </c>
      <c r="K1840">
        <v>0</v>
      </c>
      <c r="L1840">
        <v>0</v>
      </c>
      <c r="M1840">
        <v>40</v>
      </c>
      <c r="N1840">
        <v>1</v>
      </c>
      <c r="O1840">
        <v>0</v>
      </c>
      <c r="P1840">
        <v>0</v>
      </c>
      <c r="Q1840">
        <v>0</v>
      </c>
      <c r="R1840">
        <v>0</v>
      </c>
      <c r="U1840" t="str">
        <f>Tabelle2[[#This Row],[Kundenhierarchie 1]]&amp;Tabelle2[[#This Row],[Händler]]&amp;Tabelle2[[#This Row],[Kategorie]]&amp;Tabelle2[[#This Row],[Gruppe]]&amp;Tabelle2[[#This Row],[Name]]</f>
        <v>Markant Services International GmbHKaesGurkenGurken 720ml GlasGurken Ungarische Art,720ml Gl. 8er Tray</v>
      </c>
    </row>
    <row r="1841" spans="1:21">
      <c r="A1841" t="s">
        <v>36</v>
      </c>
      <c r="B1841" t="s">
        <v>41</v>
      </c>
      <c r="C1841" t="s">
        <v>7</v>
      </c>
      <c r="D1841" t="s">
        <v>245</v>
      </c>
      <c r="E1841" t="s">
        <v>252</v>
      </c>
      <c r="F1841">
        <v>14</v>
      </c>
      <c r="G1841" t="s">
        <v>63</v>
      </c>
      <c r="H1841">
        <v>1</v>
      </c>
      <c r="I1841">
        <v>0.97142857142857142</v>
      </c>
      <c r="J1841">
        <v>0</v>
      </c>
      <c r="K1841">
        <v>0</v>
      </c>
      <c r="L1841">
        <v>40</v>
      </c>
      <c r="M1841">
        <v>40</v>
      </c>
      <c r="N1841">
        <v>35</v>
      </c>
      <c r="O1841">
        <v>34</v>
      </c>
      <c r="P1841">
        <v>0</v>
      </c>
      <c r="Q1841">
        <v>0</v>
      </c>
      <c r="R1841">
        <v>0</v>
      </c>
      <c r="U1841" t="str">
        <f>Tabelle2[[#This Row],[Kundenhierarchie 1]]&amp;Tabelle2[[#This Row],[Händler]]&amp;Tabelle2[[#This Row],[Kategorie]]&amp;Tabelle2[[#This Row],[Gruppe]]&amp;Tabelle2[[#This Row],[Name]]</f>
        <v>Markant Services International GmbHKaesGurkenGurken 720ml GlasGurkenviertel, 720ml Glas</v>
      </c>
    </row>
    <row r="1842" spans="1:21">
      <c r="A1842" t="s">
        <v>36</v>
      </c>
      <c r="B1842" t="s">
        <v>41</v>
      </c>
      <c r="C1842" t="s">
        <v>7</v>
      </c>
      <c r="D1842" t="s">
        <v>245</v>
      </c>
      <c r="E1842" t="s">
        <v>111</v>
      </c>
      <c r="F1842">
        <v>14</v>
      </c>
      <c r="G1842" t="s">
        <v>63</v>
      </c>
      <c r="H1842">
        <v>0</v>
      </c>
      <c r="I1842">
        <v>0</v>
      </c>
      <c r="J1842">
        <v>0</v>
      </c>
      <c r="K1842">
        <v>0</v>
      </c>
      <c r="L1842">
        <v>0</v>
      </c>
      <c r="M1842">
        <v>40</v>
      </c>
      <c r="N1842">
        <v>1</v>
      </c>
      <c r="O1842">
        <v>0</v>
      </c>
      <c r="P1842">
        <v>0</v>
      </c>
      <c r="Q1842">
        <v>0</v>
      </c>
      <c r="R1842">
        <v>0</v>
      </c>
      <c r="U1842" t="str">
        <f>Tabelle2[[#This Row],[Kundenhierarchie 1]]&amp;Tabelle2[[#This Row],[Händler]]&amp;Tabelle2[[#This Row],[Kategorie]]&amp;Tabelle2[[#This Row],[Gruppe]]&amp;Tabelle2[[#This Row],[Name]]</f>
        <v>Markant Services International GmbHKaesGurkenGurken 720ml GlasGurkenviertel, 720ml Glas 8er Tray</v>
      </c>
    </row>
    <row r="1843" spans="1:21">
      <c r="A1843" t="s">
        <v>36</v>
      </c>
      <c r="B1843" t="s">
        <v>41</v>
      </c>
      <c r="C1843" t="s">
        <v>7</v>
      </c>
      <c r="D1843" t="s">
        <v>245</v>
      </c>
      <c r="E1843" t="s">
        <v>253</v>
      </c>
      <c r="F1843">
        <v>10</v>
      </c>
      <c r="G1843" t="s">
        <v>51</v>
      </c>
      <c r="H1843">
        <v>1</v>
      </c>
      <c r="I1843">
        <v>0.94285714285714284</v>
      </c>
      <c r="J1843">
        <v>0</v>
      </c>
      <c r="K1843">
        <v>0</v>
      </c>
      <c r="L1843">
        <v>40</v>
      </c>
      <c r="M1843">
        <v>40</v>
      </c>
      <c r="N1843">
        <v>35</v>
      </c>
      <c r="O1843">
        <v>33</v>
      </c>
      <c r="P1843">
        <v>0</v>
      </c>
      <c r="Q1843">
        <v>0</v>
      </c>
      <c r="R1843">
        <v>0</v>
      </c>
      <c r="U1843" t="str">
        <f>Tabelle2[[#This Row],[Kundenhierarchie 1]]&amp;Tabelle2[[#This Row],[Händler]]&amp;Tabelle2[[#This Row],[Kategorie]]&amp;Tabelle2[[#This Row],[Gruppe]]&amp;Tabelle2[[#This Row],[Name]]</f>
        <v>Markant Services International GmbHKaesGurkenGurken 720ml GlasSalzdillgurken, 720ml Glas</v>
      </c>
    </row>
    <row r="1844" spans="1:21">
      <c r="A1844" t="s">
        <v>36</v>
      </c>
      <c r="B1844" t="s">
        <v>41</v>
      </c>
      <c r="C1844" t="s">
        <v>7</v>
      </c>
      <c r="D1844" t="s">
        <v>245</v>
      </c>
      <c r="E1844" t="s">
        <v>254</v>
      </c>
      <c r="F1844">
        <v>10</v>
      </c>
      <c r="G1844" t="s">
        <v>51</v>
      </c>
      <c r="H1844">
        <v>0</v>
      </c>
      <c r="I1844">
        <v>0</v>
      </c>
      <c r="J1844">
        <v>0</v>
      </c>
      <c r="K1844">
        <v>0</v>
      </c>
      <c r="L1844">
        <v>0</v>
      </c>
      <c r="M1844">
        <v>40</v>
      </c>
      <c r="N1844">
        <v>1</v>
      </c>
      <c r="O1844">
        <v>0</v>
      </c>
      <c r="P1844">
        <v>0</v>
      </c>
      <c r="Q1844">
        <v>0</v>
      </c>
      <c r="R1844">
        <v>0</v>
      </c>
      <c r="U1844" t="str">
        <f>Tabelle2[[#This Row],[Kundenhierarchie 1]]&amp;Tabelle2[[#This Row],[Händler]]&amp;Tabelle2[[#This Row],[Kategorie]]&amp;Tabelle2[[#This Row],[Gruppe]]&amp;Tabelle2[[#This Row],[Name]]</f>
        <v>Markant Services International GmbHKaesGurkenGurken 720ml GlasSalzdillgurken, 720ml Glas, 8er Tray</v>
      </c>
    </row>
    <row r="1845" spans="1:21">
      <c r="A1845" t="s">
        <v>36</v>
      </c>
      <c r="B1845" t="s">
        <v>41</v>
      </c>
      <c r="C1845" t="s">
        <v>7</v>
      </c>
      <c r="D1845" t="s">
        <v>245</v>
      </c>
      <c r="E1845" t="s">
        <v>255</v>
      </c>
      <c r="F1845">
        <v>11</v>
      </c>
      <c r="G1845" t="s">
        <v>51</v>
      </c>
      <c r="H1845">
        <v>0</v>
      </c>
      <c r="I1845">
        <v>0</v>
      </c>
      <c r="J1845">
        <v>0</v>
      </c>
      <c r="K1845">
        <v>0</v>
      </c>
      <c r="L1845">
        <v>0</v>
      </c>
      <c r="M1845">
        <v>40</v>
      </c>
      <c r="N1845">
        <v>1</v>
      </c>
      <c r="O1845">
        <v>0</v>
      </c>
      <c r="P1845">
        <v>0</v>
      </c>
      <c r="Q1845">
        <v>0</v>
      </c>
      <c r="R1845">
        <v>0</v>
      </c>
      <c r="U1845" t="str">
        <f>Tabelle2[[#This Row],[Kundenhierarchie 1]]&amp;Tabelle2[[#This Row],[Händler]]&amp;Tabelle2[[#This Row],[Kategorie]]&amp;Tabelle2[[#This Row],[Gruppe]]&amp;Tabelle2[[#This Row],[Name]]</f>
        <v>Markant Services International GmbHKaesGurkenGurken 720ml GlasSchles. Gurkenhappen, 720ml Gl., 8er Tr.</v>
      </c>
    </row>
    <row r="1846" spans="1:21">
      <c r="A1846" t="s">
        <v>36</v>
      </c>
      <c r="B1846" t="s">
        <v>41</v>
      </c>
      <c r="C1846" t="s">
        <v>7</v>
      </c>
      <c r="D1846" t="s">
        <v>245</v>
      </c>
      <c r="E1846" t="s">
        <v>256</v>
      </c>
      <c r="F1846">
        <v>11</v>
      </c>
      <c r="G1846" t="s">
        <v>51</v>
      </c>
      <c r="H1846">
        <v>1</v>
      </c>
      <c r="I1846">
        <v>0.97142857142857142</v>
      </c>
      <c r="J1846">
        <v>0</v>
      </c>
      <c r="K1846">
        <v>0</v>
      </c>
      <c r="L1846">
        <v>40</v>
      </c>
      <c r="M1846">
        <v>40</v>
      </c>
      <c r="N1846">
        <v>35</v>
      </c>
      <c r="O1846">
        <v>34</v>
      </c>
      <c r="P1846">
        <v>0</v>
      </c>
      <c r="Q1846">
        <v>0</v>
      </c>
      <c r="R1846">
        <v>0</v>
      </c>
      <c r="U1846" t="str">
        <f>Tabelle2[[#This Row],[Kundenhierarchie 1]]&amp;Tabelle2[[#This Row],[Händler]]&amp;Tabelle2[[#This Row],[Kategorie]]&amp;Tabelle2[[#This Row],[Gruppe]]&amp;Tabelle2[[#This Row],[Name]]</f>
        <v>Markant Services International GmbHKaesGurkenGurken 720ml GlasSchles. Gurkenhappen, 720ml Glas</v>
      </c>
    </row>
    <row r="1847" spans="1:21">
      <c r="A1847" t="s">
        <v>36</v>
      </c>
      <c r="B1847" t="s">
        <v>41</v>
      </c>
      <c r="C1847" t="s">
        <v>7</v>
      </c>
      <c r="D1847" t="s">
        <v>259</v>
      </c>
      <c r="E1847" t="s">
        <v>257</v>
      </c>
      <c r="F1847">
        <v>25</v>
      </c>
      <c r="G1847" t="s">
        <v>74</v>
      </c>
      <c r="H1847">
        <v>0</v>
      </c>
      <c r="I1847">
        <v>0.97142857142857142</v>
      </c>
      <c r="J1847">
        <v>0</v>
      </c>
      <c r="K1847">
        <v>0</v>
      </c>
      <c r="L1847">
        <v>0</v>
      </c>
      <c r="M1847">
        <v>40</v>
      </c>
      <c r="N1847">
        <v>35</v>
      </c>
      <c r="O1847">
        <v>34</v>
      </c>
      <c r="P1847">
        <v>0</v>
      </c>
      <c r="Q1847">
        <v>0</v>
      </c>
      <c r="R1847">
        <v>0</v>
      </c>
      <c r="U1847" t="str">
        <f>Tabelle2[[#This Row],[Kundenhierarchie 1]]&amp;Tabelle2[[#This Row],[Händler]]&amp;Tabelle2[[#This Row],[Kategorie]]&amp;Tabelle2[[#This Row],[Gruppe]]&amp;Tabelle2[[#This Row],[Name]]</f>
        <v>Markant Services International GmbHKaesGurkenGurken Pure 327mlPure Cornichons Blütenhonig, 10x327ml Gl</v>
      </c>
    </row>
    <row r="1848" spans="1:21">
      <c r="A1848" t="s">
        <v>36</v>
      </c>
      <c r="B1848" t="s">
        <v>41</v>
      </c>
      <c r="C1848" t="s">
        <v>7</v>
      </c>
      <c r="D1848" t="s">
        <v>259</v>
      </c>
      <c r="E1848" t="s">
        <v>258</v>
      </c>
      <c r="F1848">
        <v>28</v>
      </c>
      <c r="G1848" t="s">
        <v>74</v>
      </c>
      <c r="H1848">
        <v>0</v>
      </c>
      <c r="I1848">
        <v>0.97142857142857142</v>
      </c>
      <c r="J1848">
        <v>0</v>
      </c>
      <c r="K1848">
        <v>0</v>
      </c>
      <c r="L1848">
        <v>0</v>
      </c>
      <c r="M1848">
        <v>40</v>
      </c>
      <c r="N1848">
        <v>35</v>
      </c>
      <c r="O1848">
        <v>34</v>
      </c>
      <c r="P1848">
        <v>0</v>
      </c>
      <c r="Q1848">
        <v>0</v>
      </c>
      <c r="R1848">
        <v>0</v>
      </c>
      <c r="U1848" t="str">
        <f>Tabelle2[[#This Row],[Kundenhierarchie 1]]&amp;Tabelle2[[#This Row],[Händler]]&amp;Tabelle2[[#This Row],[Kategorie]]&amp;Tabelle2[[#This Row],[Gruppe]]&amp;Tabelle2[[#This Row],[Name]]</f>
        <v>Markant Services International GmbHKaesGurkenGurken Pure 327mlPure Cornichons Jalapeño, 10x327ml Gl.</v>
      </c>
    </row>
    <row r="1849" spans="1:21">
      <c r="A1849" t="s">
        <v>36</v>
      </c>
      <c r="B1849" t="s">
        <v>41</v>
      </c>
      <c r="C1849" t="s">
        <v>7</v>
      </c>
      <c r="D1849" t="s">
        <v>259</v>
      </c>
      <c r="E1849" t="s">
        <v>260</v>
      </c>
      <c r="F1849">
        <v>23</v>
      </c>
      <c r="G1849" t="s">
        <v>63</v>
      </c>
      <c r="H1849">
        <v>0</v>
      </c>
      <c r="I1849">
        <v>0.97142857142857142</v>
      </c>
      <c r="J1849">
        <v>0</v>
      </c>
      <c r="K1849">
        <v>0</v>
      </c>
      <c r="L1849">
        <v>0</v>
      </c>
      <c r="M1849">
        <v>40</v>
      </c>
      <c r="N1849">
        <v>35</v>
      </c>
      <c r="O1849">
        <v>34</v>
      </c>
      <c r="P1849">
        <v>0</v>
      </c>
      <c r="Q1849">
        <v>0</v>
      </c>
      <c r="R1849">
        <v>0</v>
      </c>
      <c r="U1849" t="str">
        <f>Tabelle2[[#This Row],[Kundenhierarchie 1]]&amp;Tabelle2[[#This Row],[Händler]]&amp;Tabelle2[[#This Row],[Kategorie]]&amp;Tabelle2[[#This Row],[Gruppe]]&amp;Tabelle2[[#This Row],[Name]]</f>
        <v>Markant Services International GmbHKaesGurkenGurken Pure 327mlPure Cornichons Kräuter, 10x327ml Gl.</v>
      </c>
    </row>
    <row r="1850" spans="1:21">
      <c r="A1850" t="s">
        <v>36</v>
      </c>
      <c r="B1850" t="s">
        <v>41</v>
      </c>
      <c r="C1850" t="s">
        <v>7</v>
      </c>
      <c r="D1850" t="s">
        <v>261</v>
      </c>
      <c r="E1850" t="s">
        <v>126</v>
      </c>
      <c r="F1850">
        <v>5</v>
      </c>
      <c r="G1850" t="s">
        <v>51</v>
      </c>
      <c r="H1850">
        <v>1</v>
      </c>
      <c r="I1850">
        <v>0.97142857142857142</v>
      </c>
      <c r="J1850">
        <v>0</v>
      </c>
      <c r="K1850">
        <v>0</v>
      </c>
      <c r="L1850">
        <v>40</v>
      </c>
      <c r="M1850">
        <v>40</v>
      </c>
      <c r="N1850">
        <v>35</v>
      </c>
      <c r="O1850">
        <v>34</v>
      </c>
      <c r="P1850">
        <v>0</v>
      </c>
      <c r="Q1850">
        <v>0</v>
      </c>
      <c r="R1850">
        <v>0</v>
      </c>
      <c r="U1850" t="str">
        <f>Tabelle2[[#This Row],[Kundenhierarchie 1]]&amp;Tabelle2[[#This Row],[Händler]]&amp;Tabelle2[[#This Row],[Kategorie]]&amp;Tabelle2[[#This Row],[Gruppe]]&amp;Tabelle2[[#This Row],[Name]]</f>
        <v>Markant Services International GmbHKaesGurkenSchlemmertöpfchen 580ml GlasSchlemmert. Bals. Bianco, 580ml, 12er</v>
      </c>
    </row>
    <row r="1851" spans="1:21">
      <c r="A1851" t="s">
        <v>36</v>
      </c>
      <c r="B1851" t="s">
        <v>41</v>
      </c>
      <c r="C1851" t="s">
        <v>7</v>
      </c>
      <c r="D1851" t="s">
        <v>261</v>
      </c>
      <c r="E1851" t="s">
        <v>127</v>
      </c>
      <c r="F1851">
        <v>5</v>
      </c>
      <c r="G1851" t="s">
        <v>51</v>
      </c>
      <c r="H1851">
        <v>0</v>
      </c>
      <c r="I1851">
        <v>0</v>
      </c>
      <c r="J1851">
        <v>0</v>
      </c>
      <c r="K1851">
        <v>0</v>
      </c>
      <c r="L1851">
        <v>0</v>
      </c>
      <c r="M1851">
        <v>40</v>
      </c>
      <c r="N1851">
        <v>1</v>
      </c>
      <c r="O1851">
        <v>0</v>
      </c>
      <c r="P1851">
        <v>0</v>
      </c>
      <c r="Q1851">
        <v>0</v>
      </c>
      <c r="R1851">
        <v>0</v>
      </c>
      <c r="U1851" t="str">
        <f>Tabelle2[[#This Row],[Kundenhierarchie 1]]&amp;Tabelle2[[#This Row],[Händler]]&amp;Tabelle2[[#This Row],[Kategorie]]&amp;Tabelle2[[#This Row],[Gruppe]]&amp;Tabelle2[[#This Row],[Name]]</f>
        <v>Markant Services International GmbHKaesGurkenSchlemmertöpfchen 580ml GlasSchlemmert. Bals. Bianco, 580ml, 8er</v>
      </c>
    </row>
    <row r="1852" spans="1:21">
      <c r="A1852" t="s">
        <v>36</v>
      </c>
      <c r="B1852" t="s">
        <v>41</v>
      </c>
      <c r="C1852" t="s">
        <v>7</v>
      </c>
      <c r="D1852" t="s">
        <v>261</v>
      </c>
      <c r="E1852" t="s">
        <v>122</v>
      </c>
      <c r="F1852">
        <v>6</v>
      </c>
      <c r="G1852" t="s">
        <v>51</v>
      </c>
      <c r="H1852">
        <v>1</v>
      </c>
      <c r="I1852">
        <v>0.97142857142857142</v>
      </c>
      <c r="J1852">
        <v>0</v>
      </c>
      <c r="K1852">
        <v>0</v>
      </c>
      <c r="L1852">
        <v>40</v>
      </c>
      <c r="M1852">
        <v>40</v>
      </c>
      <c r="N1852">
        <v>35</v>
      </c>
      <c r="O1852">
        <v>34</v>
      </c>
      <c r="P1852">
        <v>0</v>
      </c>
      <c r="Q1852">
        <v>0</v>
      </c>
      <c r="R1852">
        <v>0</v>
      </c>
      <c r="U1852" t="str">
        <f>Tabelle2[[#This Row],[Kundenhierarchie 1]]&amp;Tabelle2[[#This Row],[Händler]]&amp;Tabelle2[[#This Row],[Kategorie]]&amp;Tabelle2[[#This Row],[Gruppe]]&amp;Tabelle2[[#This Row],[Name]]</f>
        <v>Markant Services International GmbHKaesGurkenSchlemmertöpfchen 580ml GlasSchlemmert. Chili, 580ml, 12er</v>
      </c>
    </row>
    <row r="1853" spans="1:21">
      <c r="A1853" t="s">
        <v>36</v>
      </c>
      <c r="B1853" t="s">
        <v>41</v>
      </c>
      <c r="C1853" t="s">
        <v>7</v>
      </c>
      <c r="D1853" t="s">
        <v>261</v>
      </c>
      <c r="E1853" t="s">
        <v>123</v>
      </c>
      <c r="F1853">
        <v>6</v>
      </c>
      <c r="G1853" t="s">
        <v>51</v>
      </c>
      <c r="H1853">
        <v>0</v>
      </c>
      <c r="I1853">
        <v>0</v>
      </c>
      <c r="J1853">
        <v>0</v>
      </c>
      <c r="K1853">
        <v>0</v>
      </c>
      <c r="L1853">
        <v>0</v>
      </c>
      <c r="M1853">
        <v>40</v>
      </c>
      <c r="N1853">
        <v>1</v>
      </c>
      <c r="O1853">
        <v>0</v>
      </c>
      <c r="P1853">
        <v>0</v>
      </c>
      <c r="Q1853">
        <v>0</v>
      </c>
      <c r="R1853">
        <v>0</v>
      </c>
      <c r="U1853" t="str">
        <f>Tabelle2[[#This Row],[Kundenhierarchie 1]]&amp;Tabelle2[[#This Row],[Händler]]&amp;Tabelle2[[#This Row],[Kategorie]]&amp;Tabelle2[[#This Row],[Gruppe]]&amp;Tabelle2[[#This Row],[Name]]</f>
        <v>Markant Services International GmbHKaesGurkenSchlemmertöpfchen 580ml GlasSchlemmert. Chili, 580ml, 8er</v>
      </c>
    </row>
    <row r="1854" spans="1:21">
      <c r="A1854" t="s">
        <v>36</v>
      </c>
      <c r="B1854" t="s">
        <v>41</v>
      </c>
      <c r="C1854" t="s">
        <v>7</v>
      </c>
      <c r="D1854" t="s">
        <v>261</v>
      </c>
      <c r="E1854" t="s">
        <v>124</v>
      </c>
      <c r="F1854">
        <v>2</v>
      </c>
      <c r="G1854" t="s">
        <v>51</v>
      </c>
      <c r="H1854">
        <v>1</v>
      </c>
      <c r="I1854">
        <v>0.97142857142857142</v>
      </c>
      <c r="J1854">
        <v>0</v>
      </c>
      <c r="K1854">
        <v>0</v>
      </c>
      <c r="L1854">
        <v>40</v>
      </c>
      <c r="M1854">
        <v>40</v>
      </c>
      <c r="N1854">
        <v>35</v>
      </c>
      <c r="O1854">
        <v>34</v>
      </c>
      <c r="P1854">
        <v>0</v>
      </c>
      <c r="Q1854">
        <v>0</v>
      </c>
      <c r="R1854">
        <v>0</v>
      </c>
      <c r="U1854" t="str">
        <f>Tabelle2[[#This Row],[Kundenhierarchie 1]]&amp;Tabelle2[[#This Row],[Händler]]&amp;Tabelle2[[#This Row],[Kategorie]]&amp;Tabelle2[[#This Row],[Gruppe]]&amp;Tabelle2[[#This Row],[Name]]</f>
        <v>Markant Services International GmbHKaesGurkenSchlemmertöpfchen 580ml GlasSchlemmert. Honig, 580ml, 12er</v>
      </c>
    </row>
    <row r="1855" spans="1:21">
      <c r="A1855" t="s">
        <v>36</v>
      </c>
      <c r="B1855" t="s">
        <v>41</v>
      </c>
      <c r="C1855" t="s">
        <v>7</v>
      </c>
      <c r="D1855" t="s">
        <v>261</v>
      </c>
      <c r="E1855" t="s">
        <v>125</v>
      </c>
      <c r="F1855">
        <v>2</v>
      </c>
      <c r="G1855" t="s">
        <v>51</v>
      </c>
      <c r="H1855">
        <v>0</v>
      </c>
      <c r="I1855">
        <v>0</v>
      </c>
      <c r="J1855">
        <v>0</v>
      </c>
      <c r="K1855">
        <v>0</v>
      </c>
      <c r="L1855">
        <v>0</v>
      </c>
      <c r="M1855">
        <v>40</v>
      </c>
      <c r="N1855">
        <v>1</v>
      </c>
      <c r="O1855">
        <v>0</v>
      </c>
      <c r="P1855">
        <v>0</v>
      </c>
      <c r="Q1855">
        <v>0</v>
      </c>
      <c r="R1855">
        <v>0</v>
      </c>
      <c r="U1855" t="str">
        <f>Tabelle2[[#This Row],[Kundenhierarchie 1]]&amp;Tabelle2[[#This Row],[Händler]]&amp;Tabelle2[[#This Row],[Kategorie]]&amp;Tabelle2[[#This Row],[Gruppe]]&amp;Tabelle2[[#This Row],[Name]]</f>
        <v>Markant Services International GmbHKaesGurkenSchlemmertöpfchen 580ml GlasSchlemmert. Honig, 580ml, 8er</v>
      </c>
    </row>
    <row r="1856" spans="1:21">
      <c r="A1856" t="s">
        <v>36</v>
      </c>
      <c r="B1856" t="s">
        <v>41</v>
      </c>
      <c r="C1856" t="s">
        <v>7</v>
      </c>
      <c r="D1856" t="s">
        <v>261</v>
      </c>
      <c r="E1856" t="s">
        <v>120</v>
      </c>
      <c r="F1856">
        <v>16</v>
      </c>
      <c r="G1856" t="s">
        <v>63</v>
      </c>
      <c r="H1856">
        <v>1</v>
      </c>
      <c r="I1856">
        <v>0.94285714285714284</v>
      </c>
      <c r="J1856">
        <v>0</v>
      </c>
      <c r="K1856">
        <v>0</v>
      </c>
      <c r="L1856">
        <v>40</v>
      </c>
      <c r="M1856">
        <v>40</v>
      </c>
      <c r="N1856">
        <v>35</v>
      </c>
      <c r="O1856">
        <v>33</v>
      </c>
      <c r="P1856">
        <v>0</v>
      </c>
      <c r="Q1856">
        <v>0</v>
      </c>
      <c r="R1856">
        <v>0</v>
      </c>
      <c r="U1856" t="str">
        <f>Tabelle2[[#This Row],[Kundenhierarchie 1]]&amp;Tabelle2[[#This Row],[Händler]]&amp;Tabelle2[[#This Row],[Kategorie]]&amp;Tabelle2[[#This Row],[Gruppe]]&amp;Tabelle2[[#This Row],[Name]]</f>
        <v>Markant Services International GmbHKaesGurkenSchlemmertöpfchen 580ml GlasSchlemmert. Honig-Chili, 580ml, 12er</v>
      </c>
    </row>
    <row r="1857" spans="1:21">
      <c r="A1857" t="s">
        <v>36</v>
      </c>
      <c r="B1857" t="s">
        <v>41</v>
      </c>
      <c r="C1857" t="s">
        <v>7</v>
      </c>
      <c r="D1857" t="s">
        <v>261</v>
      </c>
      <c r="E1857" t="s">
        <v>121</v>
      </c>
      <c r="F1857">
        <v>16</v>
      </c>
      <c r="G1857" t="s">
        <v>63</v>
      </c>
      <c r="H1857">
        <v>0</v>
      </c>
      <c r="I1857">
        <v>0</v>
      </c>
      <c r="J1857">
        <v>0</v>
      </c>
      <c r="K1857">
        <v>0</v>
      </c>
      <c r="L1857">
        <v>0</v>
      </c>
      <c r="M1857">
        <v>40</v>
      </c>
      <c r="N1857">
        <v>1</v>
      </c>
      <c r="O1857">
        <v>0</v>
      </c>
      <c r="P1857">
        <v>0</v>
      </c>
      <c r="Q1857">
        <v>0</v>
      </c>
      <c r="R1857">
        <v>0</v>
      </c>
      <c r="U1857" t="str">
        <f>Tabelle2[[#This Row],[Kundenhierarchie 1]]&amp;Tabelle2[[#This Row],[Händler]]&amp;Tabelle2[[#This Row],[Kategorie]]&amp;Tabelle2[[#This Row],[Gruppe]]&amp;Tabelle2[[#This Row],[Name]]</f>
        <v>Markant Services International GmbHKaesGurkenSchlemmertöpfchen 580ml GlasSchlemmert. Honig-Chili, 580ml, 8er</v>
      </c>
    </row>
    <row r="1858" spans="1:21">
      <c r="A1858" t="s">
        <v>36</v>
      </c>
      <c r="B1858" t="s">
        <v>41</v>
      </c>
      <c r="C1858" t="s">
        <v>7</v>
      </c>
      <c r="D1858" t="s">
        <v>261</v>
      </c>
      <c r="E1858" t="s">
        <v>117</v>
      </c>
      <c r="F1858">
        <v>1</v>
      </c>
      <c r="G1858" t="s">
        <v>51</v>
      </c>
      <c r="H1858">
        <v>0</v>
      </c>
      <c r="I1858">
        <v>0</v>
      </c>
      <c r="J1858">
        <v>0</v>
      </c>
      <c r="K1858">
        <v>0</v>
      </c>
      <c r="L1858">
        <v>0</v>
      </c>
      <c r="M1858">
        <v>40</v>
      </c>
      <c r="N1858">
        <v>1</v>
      </c>
      <c r="O1858">
        <v>0</v>
      </c>
      <c r="P1858">
        <v>0</v>
      </c>
      <c r="Q1858">
        <v>0</v>
      </c>
      <c r="R1858">
        <v>0</v>
      </c>
      <c r="U1858" t="str">
        <f>Tabelle2[[#This Row],[Kundenhierarchie 1]]&amp;Tabelle2[[#This Row],[Händler]]&amp;Tabelle2[[#This Row],[Kategorie]]&amp;Tabelle2[[#This Row],[Gruppe]]&amp;Tabelle2[[#This Row],[Name]]</f>
        <v>Markant Services International GmbHKaesGurkenSchlemmertöpfchen 580ml GlasSchlemmert. Kraeuter, 580ml, 8er</v>
      </c>
    </row>
    <row r="1859" spans="1:21">
      <c r="A1859" t="s">
        <v>36</v>
      </c>
      <c r="B1859" t="s">
        <v>41</v>
      </c>
      <c r="C1859" t="s">
        <v>7</v>
      </c>
      <c r="D1859" t="s">
        <v>261</v>
      </c>
      <c r="E1859" t="s">
        <v>116</v>
      </c>
      <c r="F1859">
        <v>1</v>
      </c>
      <c r="G1859" t="s">
        <v>51</v>
      </c>
      <c r="H1859">
        <v>1</v>
      </c>
      <c r="I1859">
        <v>0.97142857142857142</v>
      </c>
      <c r="J1859">
        <v>0</v>
      </c>
      <c r="K1859">
        <v>0</v>
      </c>
      <c r="L1859">
        <v>40</v>
      </c>
      <c r="M1859">
        <v>40</v>
      </c>
      <c r="N1859">
        <v>35</v>
      </c>
      <c r="O1859">
        <v>34</v>
      </c>
      <c r="P1859">
        <v>0</v>
      </c>
      <c r="Q1859">
        <v>0</v>
      </c>
      <c r="R1859">
        <v>0</v>
      </c>
      <c r="U1859" t="str">
        <f>Tabelle2[[#This Row],[Kundenhierarchie 1]]&amp;Tabelle2[[#This Row],[Händler]]&amp;Tabelle2[[#This Row],[Kategorie]]&amp;Tabelle2[[#This Row],[Gruppe]]&amp;Tabelle2[[#This Row],[Name]]</f>
        <v>Markant Services International GmbHKaesGurkenSchlemmertöpfchen 580ml GlasSchlemmert. Kräuter, 580ml, 12er</v>
      </c>
    </row>
    <row r="1860" spans="1:21">
      <c r="A1860" t="s">
        <v>36</v>
      </c>
      <c r="B1860" t="s">
        <v>41</v>
      </c>
      <c r="C1860" t="s">
        <v>12</v>
      </c>
      <c r="D1860" t="s">
        <v>271</v>
      </c>
      <c r="E1860" t="s">
        <v>262</v>
      </c>
      <c r="F1860">
        <v>9</v>
      </c>
      <c r="G1860" t="s">
        <v>74</v>
      </c>
      <c r="H1860">
        <v>0</v>
      </c>
      <c r="I1860">
        <v>0</v>
      </c>
      <c r="J1860">
        <v>0</v>
      </c>
      <c r="K1860">
        <v>0</v>
      </c>
      <c r="L1860">
        <v>0</v>
      </c>
      <c r="M1860">
        <v>39</v>
      </c>
      <c r="N1860">
        <v>1</v>
      </c>
      <c r="O1860">
        <v>0</v>
      </c>
      <c r="P1860">
        <v>0</v>
      </c>
      <c r="Q1860">
        <v>0</v>
      </c>
      <c r="R1860">
        <v>0</v>
      </c>
      <c r="U1860" t="str">
        <f>Tabelle2[[#This Row],[Kundenhierarchie 1]]&amp;Tabelle2[[#This Row],[Händler]]&amp;Tabelle2[[#This Row],[Kategorie]]&amp;Tabelle2[[#This Row],[Gruppe]]&amp;Tabelle2[[#This Row],[Name]]</f>
        <v>Markant Services International GmbHKaesSenfSenf FamilienglasKühne Senf körnig, 250ml Fam.glas 10er</v>
      </c>
    </row>
    <row r="1861" spans="1:21">
      <c r="A1861" t="s">
        <v>36</v>
      </c>
      <c r="B1861" t="s">
        <v>41</v>
      </c>
      <c r="C1861" t="s">
        <v>12</v>
      </c>
      <c r="D1861" t="s">
        <v>271</v>
      </c>
      <c r="E1861" t="s">
        <v>263</v>
      </c>
      <c r="F1861">
        <v>6</v>
      </c>
      <c r="G1861" t="s">
        <v>74</v>
      </c>
      <c r="H1861">
        <v>1</v>
      </c>
      <c r="I1861">
        <v>0</v>
      </c>
      <c r="J1861">
        <v>0</v>
      </c>
      <c r="K1861">
        <v>0</v>
      </c>
      <c r="L1861">
        <v>39</v>
      </c>
      <c r="M1861">
        <v>39</v>
      </c>
      <c r="N1861">
        <v>1</v>
      </c>
      <c r="O1861">
        <v>0</v>
      </c>
      <c r="P1861">
        <v>0</v>
      </c>
      <c r="Q1861">
        <v>0</v>
      </c>
      <c r="R1861">
        <v>0</v>
      </c>
      <c r="U1861" t="str">
        <f>Tabelle2[[#This Row],[Kundenhierarchie 1]]&amp;Tabelle2[[#This Row],[Händler]]&amp;Tabelle2[[#This Row],[Kategorie]]&amp;Tabelle2[[#This Row],[Gruppe]]&amp;Tabelle2[[#This Row],[Name]]</f>
        <v>Markant Services International GmbHKaesSenfSenf FamilienglasKühne Senf Kräuter, 250ml Fam.glas 10er</v>
      </c>
    </row>
    <row r="1862" spans="1:21">
      <c r="A1862" t="s">
        <v>36</v>
      </c>
      <c r="B1862" t="s">
        <v>41</v>
      </c>
      <c r="C1862" t="s">
        <v>12</v>
      </c>
      <c r="D1862" t="s">
        <v>271</v>
      </c>
      <c r="E1862" t="s">
        <v>264</v>
      </c>
      <c r="F1862">
        <v>1</v>
      </c>
      <c r="G1862" t="s">
        <v>51</v>
      </c>
      <c r="H1862">
        <v>1</v>
      </c>
      <c r="I1862">
        <v>0</v>
      </c>
      <c r="J1862">
        <v>0</v>
      </c>
      <c r="K1862">
        <v>0</v>
      </c>
      <c r="L1862">
        <v>39</v>
      </c>
      <c r="M1862">
        <v>39</v>
      </c>
      <c r="N1862">
        <v>1</v>
      </c>
      <c r="O1862">
        <v>0</v>
      </c>
      <c r="P1862">
        <v>0</v>
      </c>
      <c r="Q1862">
        <v>0</v>
      </c>
      <c r="R1862">
        <v>0</v>
      </c>
      <c r="U1862" t="str">
        <f>Tabelle2[[#This Row],[Kundenhierarchie 1]]&amp;Tabelle2[[#This Row],[Händler]]&amp;Tabelle2[[#This Row],[Kategorie]]&amp;Tabelle2[[#This Row],[Gruppe]]&amp;Tabelle2[[#This Row],[Name]]</f>
        <v>Markant Services International GmbHKaesSenfSenf FamilienglasKühne Senf mittelsch., 250ml Fam.gl 10er</v>
      </c>
    </row>
    <row r="1863" spans="1:21">
      <c r="A1863" t="s">
        <v>36</v>
      </c>
      <c r="B1863" t="s">
        <v>41</v>
      </c>
      <c r="C1863" t="s">
        <v>12</v>
      </c>
      <c r="D1863" t="s">
        <v>271</v>
      </c>
      <c r="E1863" t="s">
        <v>265</v>
      </c>
      <c r="F1863">
        <v>8</v>
      </c>
      <c r="G1863" t="s">
        <v>74</v>
      </c>
      <c r="H1863">
        <v>1</v>
      </c>
      <c r="I1863">
        <v>0</v>
      </c>
      <c r="J1863">
        <v>0</v>
      </c>
      <c r="K1863">
        <v>0</v>
      </c>
      <c r="L1863">
        <v>39</v>
      </c>
      <c r="M1863">
        <v>39</v>
      </c>
      <c r="N1863">
        <v>1</v>
      </c>
      <c r="O1863">
        <v>0</v>
      </c>
      <c r="P1863">
        <v>0</v>
      </c>
      <c r="Q1863">
        <v>0</v>
      </c>
      <c r="R1863">
        <v>0</v>
      </c>
      <c r="U1863" t="str">
        <f>Tabelle2[[#This Row],[Kundenhierarchie 1]]&amp;Tabelle2[[#This Row],[Händler]]&amp;Tabelle2[[#This Row],[Kategorie]]&amp;Tabelle2[[#This Row],[Gruppe]]&amp;Tabelle2[[#This Row],[Name]]</f>
        <v>Markant Services International GmbHKaesSenfSenf FamilienglasKühne Senf süß, 250ml Fam.glas 10er</v>
      </c>
    </row>
    <row r="1864" spans="1:21">
      <c r="A1864" t="s">
        <v>36</v>
      </c>
      <c r="B1864" t="s">
        <v>41</v>
      </c>
      <c r="C1864" t="s">
        <v>12</v>
      </c>
      <c r="D1864" t="s">
        <v>276</v>
      </c>
      <c r="E1864" t="s">
        <v>266</v>
      </c>
      <c r="F1864">
        <v>11</v>
      </c>
      <c r="G1864" t="s">
        <v>74</v>
      </c>
      <c r="H1864">
        <v>0</v>
      </c>
      <c r="I1864">
        <v>0</v>
      </c>
      <c r="J1864">
        <v>0</v>
      </c>
      <c r="K1864">
        <v>0</v>
      </c>
      <c r="L1864">
        <v>0</v>
      </c>
      <c r="M1864">
        <v>39</v>
      </c>
      <c r="N1864">
        <v>1</v>
      </c>
      <c r="O1864">
        <v>0</v>
      </c>
      <c r="P1864">
        <v>0</v>
      </c>
      <c r="Q1864">
        <v>0</v>
      </c>
      <c r="R1864">
        <v>0</v>
      </c>
      <c r="U1864" t="str">
        <f>Tabelle2[[#This Row],[Kundenhierarchie 1]]&amp;Tabelle2[[#This Row],[Händler]]&amp;Tabelle2[[#This Row],[Kategorie]]&amp;Tabelle2[[#This Row],[Gruppe]]&amp;Tabelle2[[#This Row],[Name]]</f>
        <v>Markant Services International GmbHKaesSenfSenf Kopfsteher / SqueezeKühne Habanero Chili Senf 8x250ml Sq.</v>
      </c>
    </row>
    <row r="1865" spans="1:21">
      <c r="A1865" t="s">
        <v>36</v>
      </c>
      <c r="B1865" t="s">
        <v>41</v>
      </c>
      <c r="C1865" t="s">
        <v>12</v>
      </c>
      <c r="D1865" t="s">
        <v>276</v>
      </c>
      <c r="E1865" t="s">
        <v>267</v>
      </c>
      <c r="F1865">
        <v>10</v>
      </c>
      <c r="G1865" t="s">
        <v>74</v>
      </c>
      <c r="H1865">
        <v>0</v>
      </c>
      <c r="I1865">
        <v>0</v>
      </c>
      <c r="J1865">
        <v>0</v>
      </c>
      <c r="K1865">
        <v>0</v>
      </c>
      <c r="L1865">
        <v>0</v>
      </c>
      <c r="M1865">
        <v>39</v>
      </c>
      <c r="N1865">
        <v>1</v>
      </c>
      <c r="O1865">
        <v>0</v>
      </c>
      <c r="P1865">
        <v>0</v>
      </c>
      <c r="Q1865">
        <v>0</v>
      </c>
      <c r="R1865">
        <v>0</v>
      </c>
      <c r="U1865" t="str">
        <f>Tabelle2[[#This Row],[Kundenhierarchie 1]]&amp;Tabelle2[[#This Row],[Händler]]&amp;Tabelle2[[#This Row],[Kategorie]]&amp;Tabelle2[[#This Row],[Gruppe]]&amp;Tabelle2[[#This Row],[Name]]</f>
        <v>Markant Services International GmbHKaesSenfSenf Kopfsteher / SqueezeKühne Hot Dog Senf 8x250ml Squeeze</v>
      </c>
    </row>
    <row r="1866" spans="1:21">
      <c r="A1866" t="s">
        <v>36</v>
      </c>
      <c r="B1866" t="s">
        <v>41</v>
      </c>
      <c r="C1866" t="s">
        <v>12</v>
      </c>
      <c r="D1866" t="s">
        <v>276</v>
      </c>
      <c r="E1866" t="s">
        <v>270</v>
      </c>
      <c r="F1866">
        <v>2</v>
      </c>
      <c r="G1866" t="s">
        <v>51</v>
      </c>
      <c r="H1866">
        <v>1</v>
      </c>
      <c r="I1866">
        <v>0</v>
      </c>
      <c r="J1866">
        <v>0</v>
      </c>
      <c r="K1866">
        <v>0</v>
      </c>
      <c r="L1866">
        <v>39</v>
      </c>
      <c r="M1866">
        <v>39</v>
      </c>
      <c r="N1866">
        <v>1</v>
      </c>
      <c r="O1866">
        <v>0</v>
      </c>
      <c r="P1866">
        <v>0</v>
      </c>
      <c r="Q1866">
        <v>0</v>
      </c>
      <c r="R1866">
        <v>0</v>
      </c>
      <c r="U1866" t="str">
        <f>Tabelle2[[#This Row],[Kundenhierarchie 1]]&amp;Tabelle2[[#This Row],[Händler]]&amp;Tabelle2[[#This Row],[Kategorie]]&amp;Tabelle2[[#This Row],[Gruppe]]&amp;Tabelle2[[#This Row],[Name]]</f>
        <v>Markant Services International GmbHKaesSenfSenf Kopfsteher / SqueezeKühne Senf mittelscharf, 250ml  Squeeze</v>
      </c>
    </row>
    <row r="1867" spans="1:21">
      <c r="A1867" t="s">
        <v>36</v>
      </c>
      <c r="B1867" t="s">
        <v>41</v>
      </c>
      <c r="C1867" t="s">
        <v>12</v>
      </c>
      <c r="D1867" t="s">
        <v>280</v>
      </c>
      <c r="E1867" t="s">
        <v>272</v>
      </c>
      <c r="F1867">
        <v>5</v>
      </c>
      <c r="G1867" t="s">
        <v>74</v>
      </c>
      <c r="H1867">
        <v>1</v>
      </c>
      <c r="I1867">
        <v>0</v>
      </c>
      <c r="J1867">
        <v>0</v>
      </c>
      <c r="K1867">
        <v>0</v>
      </c>
      <c r="L1867">
        <v>39</v>
      </c>
      <c r="M1867">
        <v>39</v>
      </c>
      <c r="N1867">
        <v>1</v>
      </c>
      <c r="O1867">
        <v>0</v>
      </c>
      <c r="P1867">
        <v>0</v>
      </c>
      <c r="Q1867">
        <v>0</v>
      </c>
      <c r="R1867">
        <v>0</v>
      </c>
      <c r="U1867" t="str">
        <f>Tabelle2[[#This Row],[Kundenhierarchie 1]]&amp;Tabelle2[[#This Row],[Händler]]&amp;Tabelle2[[#This Row],[Kategorie]]&amp;Tabelle2[[#This Row],[Gruppe]]&amp;Tabelle2[[#This Row],[Name]]</f>
        <v>Markant Services International GmbHKaesSenfSenf StandtubenSenf mittelscharf, 875ml Standtb.10er</v>
      </c>
    </row>
    <row r="1868" spans="1:21">
      <c r="A1868" t="s">
        <v>36</v>
      </c>
      <c r="B1868" t="s">
        <v>41</v>
      </c>
      <c r="C1868" t="s">
        <v>12</v>
      </c>
      <c r="D1868" t="s">
        <v>282</v>
      </c>
      <c r="E1868" t="s">
        <v>273</v>
      </c>
      <c r="F1868">
        <v>3</v>
      </c>
      <c r="G1868" t="s">
        <v>63</v>
      </c>
      <c r="H1868">
        <v>0</v>
      </c>
      <c r="I1868">
        <v>0</v>
      </c>
      <c r="J1868">
        <v>0</v>
      </c>
      <c r="K1868">
        <v>0</v>
      </c>
      <c r="L1868">
        <v>0</v>
      </c>
      <c r="M1868">
        <v>39</v>
      </c>
      <c r="N1868">
        <v>1</v>
      </c>
      <c r="O1868">
        <v>0</v>
      </c>
      <c r="P1868">
        <v>0</v>
      </c>
      <c r="Q1868">
        <v>0</v>
      </c>
      <c r="R1868">
        <v>0</v>
      </c>
      <c r="U1868" t="str">
        <f>Tabelle2[[#This Row],[Kundenhierarchie 1]]&amp;Tabelle2[[#This Row],[Händler]]&amp;Tabelle2[[#This Row],[Kategorie]]&amp;Tabelle2[[#This Row],[Gruppe]]&amp;Tabelle2[[#This Row],[Name]]</f>
        <v>Markant Services International GmbHKaesSenfSenf TubenMittelscharfer Senf, 100ml Tube</v>
      </c>
    </row>
    <row r="1869" spans="1:21">
      <c r="A1869" t="s">
        <v>36</v>
      </c>
      <c r="B1869" t="s">
        <v>41</v>
      </c>
      <c r="C1869" t="s">
        <v>12</v>
      </c>
      <c r="D1869" t="s">
        <v>282</v>
      </c>
      <c r="E1869" t="s">
        <v>274</v>
      </c>
      <c r="F1869">
        <v>4</v>
      </c>
      <c r="G1869" t="s">
        <v>63</v>
      </c>
      <c r="H1869">
        <v>1</v>
      </c>
      <c r="I1869">
        <v>0</v>
      </c>
      <c r="J1869">
        <v>0</v>
      </c>
      <c r="K1869">
        <v>0</v>
      </c>
      <c r="L1869">
        <v>39</v>
      </c>
      <c r="M1869">
        <v>39</v>
      </c>
      <c r="N1869">
        <v>1</v>
      </c>
      <c r="O1869">
        <v>0</v>
      </c>
      <c r="P1869">
        <v>0</v>
      </c>
      <c r="Q1869">
        <v>0</v>
      </c>
      <c r="R1869">
        <v>0</v>
      </c>
      <c r="U1869" t="str">
        <f>Tabelle2[[#This Row],[Kundenhierarchie 1]]&amp;Tabelle2[[#This Row],[Händler]]&amp;Tabelle2[[#This Row],[Kategorie]]&amp;Tabelle2[[#This Row],[Gruppe]]&amp;Tabelle2[[#This Row],[Name]]</f>
        <v>Markant Services International GmbHKaesSenfSenf TubenSenf mittelscharf, 200ml Tube</v>
      </c>
    </row>
    <row r="1870" spans="1:21">
      <c r="A1870" t="s">
        <v>36</v>
      </c>
      <c r="B1870" t="s">
        <v>41</v>
      </c>
      <c r="C1870" t="s">
        <v>11</v>
      </c>
      <c r="D1870" t="s">
        <v>285</v>
      </c>
      <c r="E1870" t="s">
        <v>275</v>
      </c>
      <c r="F1870">
        <v>6</v>
      </c>
      <c r="G1870" t="s">
        <v>51</v>
      </c>
      <c r="H1870">
        <v>1</v>
      </c>
      <c r="I1870">
        <v>0.97142857142857142</v>
      </c>
      <c r="J1870">
        <v>0</v>
      </c>
      <c r="K1870">
        <v>0</v>
      </c>
      <c r="L1870">
        <v>40</v>
      </c>
      <c r="M1870">
        <v>40</v>
      </c>
      <c r="N1870">
        <v>35</v>
      </c>
      <c r="O1870">
        <v>34</v>
      </c>
      <c r="P1870">
        <v>0</v>
      </c>
      <c r="Q1870">
        <v>0</v>
      </c>
      <c r="R1870">
        <v>0</v>
      </c>
      <c r="U1870" t="str">
        <f>Tabelle2[[#This Row],[Kundenhierarchie 1]]&amp;Tabelle2[[#This Row],[Händler]]&amp;Tabelle2[[#This Row],[Kategorie]]&amp;Tabelle2[[#This Row],[Gruppe]]&amp;Tabelle2[[#This Row],[Name]]</f>
        <v>Markant Services International GmbHKaesWürzsaucenWürzsaucen Made for Meat 235 mlWS Made f.Meat Fl. Roasted Papr., 235ml</v>
      </c>
    </row>
    <row r="1871" spans="1:21">
      <c r="A1871" t="s">
        <v>36</v>
      </c>
      <c r="B1871" t="s">
        <v>41</v>
      </c>
      <c r="C1871" t="s">
        <v>11</v>
      </c>
      <c r="D1871" t="s">
        <v>285</v>
      </c>
      <c r="E1871" t="s">
        <v>277</v>
      </c>
      <c r="F1871">
        <v>11</v>
      </c>
      <c r="G1871" t="s">
        <v>63</v>
      </c>
      <c r="H1871">
        <v>1</v>
      </c>
      <c r="I1871">
        <v>0.97142857142857142</v>
      </c>
      <c r="J1871">
        <v>0</v>
      </c>
      <c r="K1871">
        <v>0</v>
      </c>
      <c r="L1871">
        <v>40</v>
      </c>
      <c r="M1871">
        <v>40</v>
      </c>
      <c r="N1871">
        <v>35</v>
      </c>
      <c r="O1871">
        <v>34</v>
      </c>
      <c r="P1871">
        <v>0</v>
      </c>
      <c r="Q1871">
        <v>0</v>
      </c>
      <c r="R1871">
        <v>0</v>
      </c>
      <c r="U1871" t="str">
        <f>Tabelle2[[#This Row],[Kundenhierarchie 1]]&amp;Tabelle2[[#This Row],[Händler]]&amp;Tabelle2[[#This Row],[Kategorie]]&amp;Tabelle2[[#This Row],[Gruppe]]&amp;Tabelle2[[#This Row],[Name]]</f>
        <v>Markant Services International GmbHKaesWürzsaucenWürzsaucen Made for Meat 235 mlWS Made f.Meat Steakh.ArgentinaSty,235ml</v>
      </c>
    </row>
    <row r="1872" spans="1:21">
      <c r="A1872" t="s">
        <v>36</v>
      </c>
      <c r="B1872" t="s">
        <v>41</v>
      </c>
      <c r="C1872" t="s">
        <v>11</v>
      </c>
      <c r="D1872" t="s">
        <v>285</v>
      </c>
      <c r="E1872" t="s">
        <v>278</v>
      </c>
      <c r="F1872">
        <v>8</v>
      </c>
      <c r="G1872" t="s">
        <v>51</v>
      </c>
      <c r="H1872">
        <v>1</v>
      </c>
      <c r="I1872">
        <v>0.97142857142857142</v>
      </c>
      <c r="J1872">
        <v>0</v>
      </c>
      <c r="K1872">
        <v>0</v>
      </c>
      <c r="L1872">
        <v>40</v>
      </c>
      <c r="M1872">
        <v>40</v>
      </c>
      <c r="N1872">
        <v>35</v>
      </c>
      <c r="O1872">
        <v>34</v>
      </c>
      <c r="P1872">
        <v>0</v>
      </c>
      <c r="Q1872">
        <v>0</v>
      </c>
      <c r="R1872">
        <v>0</v>
      </c>
      <c r="U1872" t="str">
        <f>Tabelle2[[#This Row],[Kundenhierarchie 1]]&amp;Tabelle2[[#This Row],[Händler]]&amp;Tabelle2[[#This Row],[Kategorie]]&amp;Tabelle2[[#This Row],[Gruppe]]&amp;Tabelle2[[#This Row],[Name]]</f>
        <v>Markant Services International GmbHKaesWürzsaucenWürzsaucen Made for Meat 235 mlWS Made for Meat BBQ Smoked Pep., 235ml</v>
      </c>
    </row>
    <row r="1873" spans="1:21">
      <c r="A1873" t="s">
        <v>36</v>
      </c>
      <c r="B1873" t="s">
        <v>41</v>
      </c>
      <c r="C1873" t="s">
        <v>11</v>
      </c>
      <c r="D1873" t="s">
        <v>285</v>
      </c>
      <c r="E1873" t="s">
        <v>279</v>
      </c>
      <c r="F1873">
        <v>4</v>
      </c>
      <c r="G1873" t="s">
        <v>51</v>
      </c>
      <c r="H1873">
        <v>1</v>
      </c>
      <c r="I1873">
        <v>0.97142857142857142</v>
      </c>
      <c r="J1873">
        <v>0</v>
      </c>
      <c r="K1873">
        <v>0</v>
      </c>
      <c r="L1873">
        <v>40</v>
      </c>
      <c r="M1873">
        <v>40</v>
      </c>
      <c r="N1873">
        <v>35</v>
      </c>
      <c r="O1873">
        <v>34</v>
      </c>
      <c r="P1873">
        <v>0</v>
      </c>
      <c r="Q1873">
        <v>0</v>
      </c>
      <c r="R1873">
        <v>0</v>
      </c>
      <c r="U1873" t="str">
        <f>Tabelle2[[#This Row],[Kundenhierarchie 1]]&amp;Tabelle2[[#This Row],[Händler]]&amp;Tabelle2[[#This Row],[Kategorie]]&amp;Tabelle2[[#This Row],[Gruppe]]&amp;Tabelle2[[#This Row],[Name]]</f>
        <v>Markant Services International GmbHKaesWürzsaucenWürzsaucen Made for Meat 235 mlWS Made for Meat Burger Sty. Chip, 235ml</v>
      </c>
    </row>
    <row r="1874" spans="1:21">
      <c r="A1874" t="s">
        <v>36</v>
      </c>
      <c r="B1874" t="s">
        <v>41</v>
      </c>
      <c r="C1874" t="s">
        <v>11</v>
      </c>
      <c r="D1874" t="s">
        <v>285</v>
      </c>
      <c r="E1874" t="s">
        <v>281</v>
      </c>
      <c r="F1874">
        <v>13</v>
      </c>
      <c r="G1874" t="s">
        <v>63</v>
      </c>
      <c r="H1874">
        <v>1</v>
      </c>
      <c r="I1874">
        <v>0.97142857142857142</v>
      </c>
      <c r="J1874">
        <v>0</v>
      </c>
      <c r="K1874">
        <v>0</v>
      </c>
      <c r="L1874">
        <v>40</v>
      </c>
      <c r="M1874">
        <v>40</v>
      </c>
      <c r="N1874">
        <v>35</v>
      </c>
      <c r="O1874">
        <v>34</v>
      </c>
      <c r="P1874">
        <v>0</v>
      </c>
      <c r="Q1874">
        <v>0</v>
      </c>
      <c r="R1874">
        <v>0</v>
      </c>
      <c r="U1874" t="str">
        <f>Tabelle2[[#This Row],[Kundenhierarchie 1]]&amp;Tabelle2[[#This Row],[Händler]]&amp;Tabelle2[[#This Row],[Kategorie]]&amp;Tabelle2[[#This Row],[Gruppe]]&amp;Tabelle2[[#This Row],[Name]]</f>
        <v>Markant Services International GmbHKaesWürzsaucenWürzsaucen Made for Meat 235 mlWS Made for Meat Hot Chili Srira., 235ml</v>
      </c>
    </row>
    <row r="1875" spans="1:21">
      <c r="A1875" t="s">
        <v>36</v>
      </c>
      <c r="B1875" t="s">
        <v>41</v>
      </c>
      <c r="C1875" t="s">
        <v>11</v>
      </c>
      <c r="D1875" t="s">
        <v>285</v>
      </c>
      <c r="E1875" t="s">
        <v>283</v>
      </c>
      <c r="F1875">
        <v>10</v>
      </c>
      <c r="G1875" t="s">
        <v>51</v>
      </c>
      <c r="H1875">
        <v>1</v>
      </c>
      <c r="I1875">
        <v>0.97142857142857142</v>
      </c>
      <c r="J1875">
        <v>0</v>
      </c>
      <c r="K1875">
        <v>0</v>
      </c>
      <c r="L1875">
        <v>40</v>
      </c>
      <c r="M1875">
        <v>40</v>
      </c>
      <c r="N1875">
        <v>35</v>
      </c>
      <c r="O1875">
        <v>34</v>
      </c>
      <c r="P1875">
        <v>0</v>
      </c>
      <c r="Q1875">
        <v>0</v>
      </c>
      <c r="R1875">
        <v>0</v>
      </c>
      <c r="U1875" t="str">
        <f>Tabelle2[[#This Row],[Kundenhierarchie 1]]&amp;Tabelle2[[#This Row],[Händler]]&amp;Tabelle2[[#This Row],[Kategorie]]&amp;Tabelle2[[#This Row],[Gruppe]]&amp;Tabelle2[[#This Row],[Name]]</f>
        <v>Markant Services International GmbHKaesWürzsaucenWürzsaucen Made for Meat 235 mlWS Made For Veggie Knobl. Med., 8x235ml</v>
      </c>
    </row>
    <row r="1876" spans="1:21">
      <c r="A1876" t="s">
        <v>36</v>
      </c>
      <c r="B1876" t="s">
        <v>41</v>
      </c>
      <c r="C1876" t="s">
        <v>11</v>
      </c>
      <c r="D1876" t="s">
        <v>285</v>
      </c>
      <c r="E1876" t="s">
        <v>284</v>
      </c>
      <c r="F1876">
        <v>17</v>
      </c>
      <c r="G1876" t="s">
        <v>51</v>
      </c>
      <c r="H1876">
        <v>1</v>
      </c>
      <c r="I1876">
        <v>0.97142857142857142</v>
      </c>
      <c r="J1876">
        <v>0</v>
      </c>
      <c r="K1876">
        <v>0</v>
      </c>
      <c r="L1876">
        <v>40</v>
      </c>
      <c r="M1876">
        <v>40</v>
      </c>
      <c r="N1876">
        <v>35</v>
      </c>
      <c r="O1876">
        <v>34</v>
      </c>
      <c r="P1876">
        <v>0</v>
      </c>
      <c r="Q1876">
        <v>0</v>
      </c>
      <c r="R1876">
        <v>0</v>
      </c>
      <c r="U1876" t="str">
        <f>Tabelle2[[#This Row],[Kundenhierarchie 1]]&amp;Tabelle2[[#This Row],[Händler]]&amp;Tabelle2[[#This Row],[Kategorie]]&amp;Tabelle2[[#This Row],[Gruppe]]&amp;Tabelle2[[#This Row],[Name]]</f>
        <v>Markant Services International GmbHKaesWürzsaucenWürzsaucen Made for Meat 235 mlWS Made For Veggie Teriy. Sesam, 8x235ml</v>
      </c>
    </row>
    <row r="1877" spans="1:21">
      <c r="A1877" t="s">
        <v>36</v>
      </c>
      <c r="B1877" t="s">
        <v>41</v>
      </c>
      <c r="C1877" t="s">
        <v>11</v>
      </c>
      <c r="D1877" t="s">
        <v>293</v>
      </c>
      <c r="E1877" t="s">
        <v>286</v>
      </c>
      <c r="F1877">
        <v>18</v>
      </c>
      <c r="G1877" t="s">
        <v>63</v>
      </c>
      <c r="H1877">
        <v>0</v>
      </c>
      <c r="I1877">
        <v>0</v>
      </c>
      <c r="J1877">
        <v>0</v>
      </c>
      <c r="K1877">
        <v>0</v>
      </c>
      <c r="L1877">
        <v>0</v>
      </c>
      <c r="M1877">
        <v>40</v>
      </c>
      <c r="N1877">
        <v>1</v>
      </c>
      <c r="O1877">
        <v>0</v>
      </c>
      <c r="P1877">
        <v>0</v>
      </c>
      <c r="Q1877">
        <v>0</v>
      </c>
      <c r="R1877">
        <v>0</v>
      </c>
      <c r="U1877" t="str">
        <f>Tabelle2[[#This Row],[Kundenhierarchie 1]]&amp;Tabelle2[[#This Row],[Händler]]&amp;Tabelle2[[#This Row],[Kategorie]]&amp;Tabelle2[[#This Row],[Gruppe]]&amp;Tabelle2[[#This Row],[Name]]</f>
        <v>Markant Services International GmbHKaesWürzsaucenWürzsaucen Made for Meat 375 mlWS Made for Meat Bacon Jalapeno, 375ml</v>
      </c>
    </row>
    <row r="1878" spans="1:21">
      <c r="A1878" t="s">
        <v>36</v>
      </c>
      <c r="B1878" t="s">
        <v>41</v>
      </c>
      <c r="C1878" t="s">
        <v>11</v>
      </c>
      <c r="D1878" t="s">
        <v>293</v>
      </c>
      <c r="E1878" t="s">
        <v>287</v>
      </c>
      <c r="F1878">
        <v>15</v>
      </c>
      <c r="G1878" t="s">
        <v>63</v>
      </c>
      <c r="H1878">
        <v>0</v>
      </c>
      <c r="I1878">
        <v>0</v>
      </c>
      <c r="J1878">
        <v>0</v>
      </c>
      <c r="K1878">
        <v>0</v>
      </c>
      <c r="L1878">
        <v>0</v>
      </c>
      <c r="M1878">
        <v>40</v>
      </c>
      <c r="N1878">
        <v>1</v>
      </c>
      <c r="O1878">
        <v>0</v>
      </c>
      <c r="P1878">
        <v>0</v>
      </c>
      <c r="Q1878">
        <v>0</v>
      </c>
      <c r="R1878">
        <v>0</v>
      </c>
      <c r="U1878" t="str">
        <f>Tabelle2[[#This Row],[Kundenhierarchie 1]]&amp;Tabelle2[[#This Row],[Händler]]&amp;Tabelle2[[#This Row],[Kategorie]]&amp;Tabelle2[[#This Row],[Gruppe]]&amp;Tabelle2[[#This Row],[Name]]</f>
        <v>Markant Services International GmbHKaesWürzsaucenWürzsaucen Made for Meat 375 mlWS Made for Meat BBQ Cranberry, 375ml</v>
      </c>
    </row>
    <row r="1879" spans="1:21">
      <c r="A1879" t="s">
        <v>36</v>
      </c>
      <c r="B1879" t="s">
        <v>41</v>
      </c>
      <c r="C1879" t="s">
        <v>11</v>
      </c>
      <c r="D1879" t="s">
        <v>293</v>
      </c>
      <c r="E1879" t="s">
        <v>288</v>
      </c>
      <c r="F1879">
        <v>16</v>
      </c>
      <c r="G1879" t="s">
        <v>63</v>
      </c>
      <c r="H1879">
        <v>0</v>
      </c>
      <c r="I1879">
        <v>0</v>
      </c>
      <c r="J1879">
        <v>0</v>
      </c>
      <c r="K1879">
        <v>0</v>
      </c>
      <c r="L1879">
        <v>0</v>
      </c>
      <c r="M1879">
        <v>40</v>
      </c>
      <c r="N1879">
        <v>1</v>
      </c>
      <c r="O1879">
        <v>0</v>
      </c>
      <c r="P1879">
        <v>0</v>
      </c>
      <c r="Q1879">
        <v>0</v>
      </c>
      <c r="R1879">
        <v>0</v>
      </c>
      <c r="U1879" t="str">
        <f>Tabelle2[[#This Row],[Kundenhierarchie 1]]&amp;Tabelle2[[#This Row],[Händler]]&amp;Tabelle2[[#This Row],[Kategorie]]&amp;Tabelle2[[#This Row],[Gruppe]]&amp;Tabelle2[[#This Row],[Name]]</f>
        <v>Markant Services International GmbHKaesWürzsaucenWürzsaucen Made for Meat 375 mlWS Made for Meat Chili Aji Panca, 375ml</v>
      </c>
    </row>
    <row r="1880" spans="1:21">
      <c r="A1880" t="s">
        <v>36</v>
      </c>
      <c r="B1880" t="s">
        <v>41</v>
      </c>
      <c r="C1880" t="s">
        <v>11</v>
      </c>
      <c r="D1880" t="s">
        <v>293</v>
      </c>
      <c r="E1880" t="s">
        <v>289</v>
      </c>
      <c r="F1880">
        <v>19</v>
      </c>
      <c r="G1880" t="s">
        <v>74</v>
      </c>
      <c r="H1880">
        <v>0</v>
      </c>
      <c r="I1880">
        <v>0</v>
      </c>
      <c r="J1880">
        <v>0</v>
      </c>
      <c r="K1880">
        <v>0</v>
      </c>
      <c r="L1880">
        <v>0</v>
      </c>
      <c r="M1880">
        <v>40</v>
      </c>
      <c r="N1880">
        <v>1</v>
      </c>
      <c r="O1880">
        <v>0</v>
      </c>
      <c r="P1880">
        <v>0</v>
      </c>
      <c r="Q1880">
        <v>0</v>
      </c>
      <c r="R1880">
        <v>0</v>
      </c>
      <c r="U1880" t="str">
        <f>Tabelle2[[#This Row],[Kundenhierarchie 1]]&amp;Tabelle2[[#This Row],[Händler]]&amp;Tabelle2[[#This Row],[Kategorie]]&amp;Tabelle2[[#This Row],[Gruppe]]&amp;Tabelle2[[#This Row],[Name]]</f>
        <v>Markant Services International GmbHKaesWürzsaucenWürzsaucen Made for Meat 375 mlWS Made for Meat Grilled Paprika, 375ml</v>
      </c>
    </row>
    <row r="1881" spans="1:21">
      <c r="A1881" t="s">
        <v>36</v>
      </c>
      <c r="B1881" t="s">
        <v>41</v>
      </c>
      <c r="C1881" t="s">
        <v>11</v>
      </c>
      <c r="D1881" t="s">
        <v>298</v>
      </c>
      <c r="E1881" t="s">
        <v>290</v>
      </c>
      <c r="F1881">
        <v>9</v>
      </c>
      <c r="G1881" t="s">
        <v>51</v>
      </c>
      <c r="H1881">
        <v>1</v>
      </c>
      <c r="I1881">
        <v>0.97142857142857142</v>
      </c>
      <c r="J1881">
        <v>0</v>
      </c>
      <c r="K1881">
        <v>0</v>
      </c>
      <c r="L1881">
        <v>40</v>
      </c>
      <c r="M1881">
        <v>40</v>
      </c>
      <c r="N1881">
        <v>35</v>
      </c>
      <c r="O1881">
        <v>34</v>
      </c>
      <c r="P1881">
        <v>0</v>
      </c>
      <c r="Q1881">
        <v>0</v>
      </c>
      <c r="R1881">
        <v>0</v>
      </c>
      <c r="U1881" t="str">
        <f>Tabelle2[[#This Row],[Kundenhierarchie 1]]&amp;Tabelle2[[#This Row],[Händler]]&amp;Tabelle2[[#This Row],[Kategorie]]&amp;Tabelle2[[#This Row],[Gruppe]]&amp;Tabelle2[[#This Row],[Name]]</f>
        <v>Markant Services International GmbHKaesWürzsaucenWürzsaucen StandardWürzsauce Barbecue, 250ml</v>
      </c>
    </row>
    <row r="1882" spans="1:21">
      <c r="A1882" t="s">
        <v>36</v>
      </c>
      <c r="B1882" t="s">
        <v>41</v>
      </c>
      <c r="C1882" t="s">
        <v>11</v>
      </c>
      <c r="D1882" t="s">
        <v>298</v>
      </c>
      <c r="E1882" t="s">
        <v>291</v>
      </c>
      <c r="F1882">
        <v>21</v>
      </c>
      <c r="G1882" t="s">
        <v>74</v>
      </c>
      <c r="H1882">
        <v>1</v>
      </c>
      <c r="I1882">
        <v>0.91428571428571426</v>
      </c>
      <c r="J1882">
        <v>0</v>
      </c>
      <c r="K1882">
        <v>0</v>
      </c>
      <c r="L1882">
        <v>40</v>
      </c>
      <c r="M1882">
        <v>40</v>
      </c>
      <c r="N1882">
        <v>35</v>
      </c>
      <c r="O1882">
        <v>32</v>
      </c>
      <c r="P1882">
        <v>0</v>
      </c>
      <c r="Q1882">
        <v>0</v>
      </c>
      <c r="R1882">
        <v>0</v>
      </c>
      <c r="U1882" t="str">
        <f>Tabelle2[[#This Row],[Kundenhierarchie 1]]&amp;Tabelle2[[#This Row],[Händler]]&amp;Tabelle2[[#This Row],[Kategorie]]&amp;Tabelle2[[#This Row],[Gruppe]]&amp;Tabelle2[[#This Row],[Name]]</f>
        <v>Markant Services International GmbHKaesWürzsaucenWürzsaucen StandardWürzsauce Brandstifter, 250ml</v>
      </c>
    </row>
    <row r="1883" spans="1:21">
      <c r="A1883" t="s">
        <v>36</v>
      </c>
      <c r="B1883" t="s">
        <v>41</v>
      </c>
      <c r="C1883" t="s">
        <v>11</v>
      </c>
      <c r="D1883" t="s">
        <v>298</v>
      </c>
      <c r="E1883" t="s">
        <v>292</v>
      </c>
      <c r="F1883">
        <v>23</v>
      </c>
      <c r="G1883" t="s">
        <v>74</v>
      </c>
      <c r="H1883">
        <v>1</v>
      </c>
      <c r="I1883">
        <v>0.97142857142857142</v>
      </c>
      <c r="J1883">
        <v>0</v>
      </c>
      <c r="K1883">
        <v>0</v>
      </c>
      <c r="L1883">
        <v>40</v>
      </c>
      <c r="M1883">
        <v>40</v>
      </c>
      <c r="N1883">
        <v>35</v>
      </c>
      <c r="O1883">
        <v>34</v>
      </c>
      <c r="P1883">
        <v>0</v>
      </c>
      <c r="Q1883">
        <v>0</v>
      </c>
      <c r="R1883">
        <v>0</v>
      </c>
      <c r="U1883" t="str">
        <f>Tabelle2[[#This Row],[Kundenhierarchie 1]]&amp;Tabelle2[[#This Row],[Händler]]&amp;Tabelle2[[#This Row],[Kategorie]]&amp;Tabelle2[[#This Row],[Gruppe]]&amp;Tabelle2[[#This Row],[Name]]</f>
        <v>Markant Services International GmbHKaesWürzsaucenWürzsaucen StandardWürzsauce China, 250ml</v>
      </c>
    </row>
    <row r="1884" spans="1:21">
      <c r="A1884" t="s">
        <v>36</v>
      </c>
      <c r="B1884" t="s">
        <v>41</v>
      </c>
      <c r="C1884" t="s">
        <v>11</v>
      </c>
      <c r="D1884" t="s">
        <v>298</v>
      </c>
      <c r="E1884" t="s">
        <v>294</v>
      </c>
      <c r="F1884">
        <v>20</v>
      </c>
      <c r="G1884" t="s">
        <v>74</v>
      </c>
      <c r="H1884">
        <v>1</v>
      </c>
      <c r="I1884">
        <v>0.97142857142857142</v>
      </c>
      <c r="J1884">
        <v>0</v>
      </c>
      <c r="K1884">
        <v>0</v>
      </c>
      <c r="L1884">
        <v>40</v>
      </c>
      <c r="M1884">
        <v>40</v>
      </c>
      <c r="N1884">
        <v>35</v>
      </c>
      <c r="O1884">
        <v>34</v>
      </c>
      <c r="P1884">
        <v>0</v>
      </c>
      <c r="Q1884">
        <v>0</v>
      </c>
      <c r="R1884">
        <v>0</v>
      </c>
      <c r="U1884" t="str">
        <f>Tabelle2[[#This Row],[Kundenhierarchie 1]]&amp;Tabelle2[[#This Row],[Händler]]&amp;Tabelle2[[#This Row],[Kategorie]]&amp;Tabelle2[[#This Row],[Gruppe]]&amp;Tabelle2[[#This Row],[Name]]</f>
        <v>Markant Services International GmbHKaesWürzsaucenWürzsaucen StandardWürzsauce Cocktail, 250ml</v>
      </c>
    </row>
    <row r="1885" spans="1:21">
      <c r="A1885" t="s">
        <v>36</v>
      </c>
      <c r="B1885" t="s">
        <v>41</v>
      </c>
      <c r="C1885" t="s">
        <v>11</v>
      </c>
      <c r="D1885" t="s">
        <v>298</v>
      </c>
      <c r="E1885" t="s">
        <v>295</v>
      </c>
      <c r="F1885">
        <v>3</v>
      </c>
      <c r="G1885" t="s">
        <v>51</v>
      </c>
      <c r="H1885">
        <v>1</v>
      </c>
      <c r="I1885">
        <v>0.97142857142857142</v>
      </c>
      <c r="J1885">
        <v>0</v>
      </c>
      <c r="K1885">
        <v>0</v>
      </c>
      <c r="L1885">
        <v>40</v>
      </c>
      <c r="M1885">
        <v>40</v>
      </c>
      <c r="N1885">
        <v>35</v>
      </c>
      <c r="O1885">
        <v>34</v>
      </c>
      <c r="P1885">
        <v>0</v>
      </c>
      <c r="Q1885">
        <v>0</v>
      </c>
      <c r="R1885">
        <v>0</v>
      </c>
      <c r="U1885" t="str">
        <f>Tabelle2[[#This Row],[Kundenhierarchie 1]]&amp;Tabelle2[[#This Row],[Händler]]&amp;Tabelle2[[#This Row],[Kategorie]]&amp;Tabelle2[[#This Row],[Gruppe]]&amp;Tabelle2[[#This Row],[Name]]</f>
        <v>Markant Services International GmbHKaesWürzsaucenWürzsaucen StandardWürzsauce Curry, 250ml</v>
      </c>
    </row>
    <row r="1886" spans="1:21">
      <c r="A1886" t="s">
        <v>36</v>
      </c>
      <c r="B1886" t="s">
        <v>41</v>
      </c>
      <c r="C1886" t="s">
        <v>11</v>
      </c>
      <c r="D1886" t="s">
        <v>298</v>
      </c>
      <c r="E1886" t="s">
        <v>296</v>
      </c>
      <c r="F1886">
        <v>7</v>
      </c>
      <c r="G1886" t="s">
        <v>51</v>
      </c>
      <c r="H1886">
        <v>1</v>
      </c>
      <c r="I1886">
        <v>0.97142857142857142</v>
      </c>
      <c r="J1886">
        <v>0</v>
      </c>
      <c r="K1886">
        <v>0</v>
      </c>
      <c r="L1886">
        <v>40</v>
      </c>
      <c r="M1886">
        <v>40</v>
      </c>
      <c r="N1886">
        <v>35</v>
      </c>
      <c r="O1886">
        <v>34</v>
      </c>
      <c r="P1886">
        <v>0</v>
      </c>
      <c r="Q1886">
        <v>0</v>
      </c>
      <c r="R1886">
        <v>0</v>
      </c>
      <c r="U1886" t="str">
        <f>Tabelle2[[#This Row],[Kundenhierarchie 1]]&amp;Tabelle2[[#This Row],[Händler]]&amp;Tabelle2[[#This Row],[Kategorie]]&amp;Tabelle2[[#This Row],[Gruppe]]&amp;Tabelle2[[#This Row],[Name]]</f>
        <v>Markant Services International GmbHKaesWürzsaucenWürzsaucen StandardWürzsauce Hot Chili, 250ml</v>
      </c>
    </row>
    <row r="1887" spans="1:21">
      <c r="A1887" t="s">
        <v>36</v>
      </c>
      <c r="B1887" t="s">
        <v>41</v>
      </c>
      <c r="C1887" t="s">
        <v>11</v>
      </c>
      <c r="D1887" t="s">
        <v>298</v>
      </c>
      <c r="E1887" t="s">
        <v>297</v>
      </c>
      <c r="F1887">
        <v>1</v>
      </c>
      <c r="G1887" t="s">
        <v>51</v>
      </c>
      <c r="H1887">
        <v>1</v>
      </c>
      <c r="I1887">
        <v>0.97142857142857142</v>
      </c>
      <c r="J1887">
        <v>0</v>
      </c>
      <c r="K1887">
        <v>0</v>
      </c>
      <c r="L1887">
        <v>40</v>
      </c>
      <c r="M1887">
        <v>40</v>
      </c>
      <c r="N1887">
        <v>35</v>
      </c>
      <c r="O1887">
        <v>34</v>
      </c>
      <c r="P1887">
        <v>0</v>
      </c>
      <c r="Q1887">
        <v>0</v>
      </c>
      <c r="R1887">
        <v>0</v>
      </c>
      <c r="U1887" t="str">
        <f>Tabelle2[[#This Row],[Kundenhierarchie 1]]&amp;Tabelle2[[#This Row],[Händler]]&amp;Tabelle2[[#This Row],[Kategorie]]&amp;Tabelle2[[#This Row],[Gruppe]]&amp;Tabelle2[[#This Row],[Name]]</f>
        <v>Markant Services International GmbHKaesWürzsaucenWürzsaucen StandardWürzsauce Knoblauch, 250ml</v>
      </c>
    </row>
    <row r="1888" spans="1:21">
      <c r="A1888" t="s">
        <v>36</v>
      </c>
      <c r="B1888" t="s">
        <v>41</v>
      </c>
      <c r="C1888" t="s">
        <v>11</v>
      </c>
      <c r="D1888" t="s">
        <v>298</v>
      </c>
      <c r="E1888" t="s">
        <v>303</v>
      </c>
      <c r="F1888">
        <v>5</v>
      </c>
      <c r="G1888" t="s">
        <v>51</v>
      </c>
      <c r="H1888">
        <v>1</v>
      </c>
      <c r="I1888">
        <v>0.97142857142857142</v>
      </c>
      <c r="J1888">
        <v>0</v>
      </c>
      <c r="K1888">
        <v>0</v>
      </c>
      <c r="L1888">
        <v>40</v>
      </c>
      <c r="M1888">
        <v>40</v>
      </c>
      <c r="N1888">
        <v>35</v>
      </c>
      <c r="O1888">
        <v>34</v>
      </c>
      <c r="P1888">
        <v>0</v>
      </c>
      <c r="Q1888">
        <v>0</v>
      </c>
      <c r="R1888">
        <v>0</v>
      </c>
      <c r="U1888" t="str">
        <f>Tabelle2[[#This Row],[Kundenhierarchie 1]]&amp;Tabelle2[[#This Row],[Händler]]&amp;Tabelle2[[#This Row],[Kategorie]]&amp;Tabelle2[[#This Row],[Gruppe]]&amp;Tabelle2[[#This Row],[Name]]</f>
        <v>Markant Services International GmbHKaesWürzsaucenWürzsaucen StandardWürzsauce Mexico, 250ml</v>
      </c>
    </row>
    <row r="1889" spans="1:21">
      <c r="A1889" t="s">
        <v>36</v>
      </c>
      <c r="B1889" t="s">
        <v>41</v>
      </c>
      <c r="C1889" t="s">
        <v>11</v>
      </c>
      <c r="D1889" t="s">
        <v>298</v>
      </c>
      <c r="E1889" t="s">
        <v>299</v>
      </c>
      <c r="F1889">
        <v>14</v>
      </c>
      <c r="G1889" t="s">
        <v>63</v>
      </c>
      <c r="H1889">
        <v>1</v>
      </c>
      <c r="I1889">
        <v>0.97142857142857142</v>
      </c>
      <c r="J1889">
        <v>0</v>
      </c>
      <c r="K1889">
        <v>0</v>
      </c>
      <c r="L1889">
        <v>40</v>
      </c>
      <c r="M1889">
        <v>40</v>
      </c>
      <c r="N1889">
        <v>35</v>
      </c>
      <c r="O1889">
        <v>34</v>
      </c>
      <c r="P1889">
        <v>0</v>
      </c>
      <c r="Q1889">
        <v>0</v>
      </c>
      <c r="R1889">
        <v>0</v>
      </c>
      <c r="U1889" t="str">
        <f>Tabelle2[[#This Row],[Kundenhierarchie 1]]&amp;Tabelle2[[#This Row],[Händler]]&amp;Tabelle2[[#This Row],[Kategorie]]&amp;Tabelle2[[#This Row],[Gruppe]]&amp;Tabelle2[[#This Row],[Name]]</f>
        <v>Markant Services International GmbHKaesWürzsaucenWürzsaucen StandardWürzsauce Paprikasauce Ungar. Art, 250ml</v>
      </c>
    </row>
    <row r="1890" spans="1:21">
      <c r="A1890" t="s">
        <v>36</v>
      </c>
      <c r="B1890" t="s">
        <v>41</v>
      </c>
      <c r="C1890" t="s">
        <v>11</v>
      </c>
      <c r="D1890" t="s">
        <v>298</v>
      </c>
      <c r="E1890" t="s">
        <v>300</v>
      </c>
      <c r="F1890">
        <v>12</v>
      </c>
      <c r="G1890" t="s">
        <v>63</v>
      </c>
      <c r="H1890">
        <v>1</v>
      </c>
      <c r="I1890">
        <v>0.97142857142857142</v>
      </c>
      <c r="J1890">
        <v>0</v>
      </c>
      <c r="K1890">
        <v>0</v>
      </c>
      <c r="L1890">
        <v>40</v>
      </c>
      <c r="M1890">
        <v>40</v>
      </c>
      <c r="N1890">
        <v>35</v>
      </c>
      <c r="O1890">
        <v>34</v>
      </c>
      <c r="P1890">
        <v>0</v>
      </c>
      <c r="Q1890">
        <v>0</v>
      </c>
      <c r="R1890">
        <v>0</v>
      </c>
      <c r="U1890" t="str">
        <f>Tabelle2[[#This Row],[Kundenhierarchie 1]]&amp;Tabelle2[[#This Row],[Händler]]&amp;Tabelle2[[#This Row],[Kategorie]]&amp;Tabelle2[[#This Row],[Gruppe]]&amp;Tabelle2[[#This Row],[Name]]</f>
        <v>Markant Services International GmbHKaesWürzsaucenWürzsaucen StandardWürzsauce Schaschlik, 250ml</v>
      </c>
    </row>
    <row r="1891" spans="1:21">
      <c r="A1891" t="s">
        <v>36</v>
      </c>
      <c r="B1891" t="s">
        <v>41</v>
      </c>
      <c r="C1891" t="s">
        <v>11</v>
      </c>
      <c r="D1891" t="s">
        <v>298</v>
      </c>
      <c r="E1891" t="s">
        <v>301</v>
      </c>
      <c r="F1891">
        <v>2</v>
      </c>
      <c r="G1891" t="s">
        <v>51</v>
      </c>
      <c r="H1891">
        <v>1</v>
      </c>
      <c r="I1891">
        <v>0.97142857142857142</v>
      </c>
      <c r="J1891">
        <v>0</v>
      </c>
      <c r="K1891">
        <v>0</v>
      </c>
      <c r="L1891">
        <v>40</v>
      </c>
      <c r="M1891">
        <v>40</v>
      </c>
      <c r="N1891">
        <v>35</v>
      </c>
      <c r="O1891">
        <v>34</v>
      </c>
      <c r="P1891">
        <v>0</v>
      </c>
      <c r="Q1891">
        <v>0</v>
      </c>
      <c r="R1891">
        <v>0</v>
      </c>
      <c r="U1891" t="str">
        <f>Tabelle2[[#This Row],[Kundenhierarchie 1]]&amp;Tabelle2[[#This Row],[Händler]]&amp;Tabelle2[[#This Row],[Kategorie]]&amp;Tabelle2[[#This Row],[Gruppe]]&amp;Tabelle2[[#This Row],[Name]]</f>
        <v>Markant Services International GmbHKaesWürzsaucenWürzsaucen StandardWürzsauce Steak, 250ml</v>
      </c>
    </row>
    <row r="1892" spans="1:21">
      <c r="A1892" t="s">
        <v>36</v>
      </c>
      <c r="B1892" t="s">
        <v>41</v>
      </c>
      <c r="C1892" t="s">
        <v>11</v>
      </c>
      <c r="D1892" t="s">
        <v>298</v>
      </c>
      <c r="E1892" t="s">
        <v>302</v>
      </c>
      <c r="F1892">
        <v>24</v>
      </c>
      <c r="G1892" t="s">
        <v>74</v>
      </c>
      <c r="H1892">
        <v>1</v>
      </c>
      <c r="I1892">
        <v>0.97142857142857142</v>
      </c>
      <c r="J1892">
        <v>0</v>
      </c>
      <c r="K1892">
        <v>0</v>
      </c>
      <c r="L1892">
        <v>40</v>
      </c>
      <c r="M1892">
        <v>40</v>
      </c>
      <c r="N1892">
        <v>35</v>
      </c>
      <c r="O1892">
        <v>34</v>
      </c>
      <c r="P1892">
        <v>0</v>
      </c>
      <c r="Q1892">
        <v>0</v>
      </c>
      <c r="R1892">
        <v>0</v>
      </c>
      <c r="U1892" t="str">
        <f>Tabelle2[[#This Row],[Kundenhierarchie 1]]&amp;Tabelle2[[#This Row],[Händler]]&amp;Tabelle2[[#This Row],[Kategorie]]&amp;Tabelle2[[#This Row],[Gruppe]]&amp;Tabelle2[[#This Row],[Name]]</f>
        <v>Markant Services International GmbHKaesWürzsaucenWürzsaucen StandardWürzsauce Tzatziki, 250ml</v>
      </c>
    </row>
    <row r="1893" spans="1:21">
      <c r="A1893" t="s">
        <v>36</v>
      </c>
      <c r="B1893" t="s">
        <v>41</v>
      </c>
      <c r="C1893" t="s">
        <v>11</v>
      </c>
      <c r="D1893" t="s">
        <v>298</v>
      </c>
      <c r="E1893" t="s">
        <v>304</v>
      </c>
      <c r="F1893">
        <v>22</v>
      </c>
      <c r="G1893" t="s">
        <v>74</v>
      </c>
      <c r="H1893">
        <v>0</v>
      </c>
      <c r="I1893">
        <v>0</v>
      </c>
      <c r="J1893">
        <v>0</v>
      </c>
      <c r="K1893">
        <v>0</v>
      </c>
      <c r="L1893">
        <v>0</v>
      </c>
      <c r="M1893">
        <v>40</v>
      </c>
      <c r="N1893">
        <v>1</v>
      </c>
      <c r="O1893">
        <v>0</v>
      </c>
      <c r="P1893">
        <v>0</v>
      </c>
      <c r="Q1893">
        <v>0</v>
      </c>
      <c r="R1893">
        <v>0</v>
      </c>
      <c r="U1893" t="str">
        <f>Tabelle2[[#This Row],[Kundenhierarchie 1]]&amp;Tabelle2[[#This Row],[Händler]]&amp;Tabelle2[[#This Row],[Kategorie]]&amp;Tabelle2[[#This Row],[Gruppe]]&amp;Tabelle2[[#This Row],[Name]]</f>
        <v>Markant Services International GmbHKaesWürzsaucenWürzsaucen StandardWürzsauce Unschuldsengel, 250ml</v>
      </c>
    </row>
    <row r="1894" spans="1:21">
      <c r="A1894" t="s">
        <v>36</v>
      </c>
      <c r="B1894" t="s">
        <v>37</v>
      </c>
      <c r="C1894" t="s">
        <v>10</v>
      </c>
      <c r="D1894" t="s">
        <v>157</v>
      </c>
      <c r="E1894" t="s">
        <v>158</v>
      </c>
      <c r="F1894">
        <v>15</v>
      </c>
      <c r="G1894" t="s">
        <v>63</v>
      </c>
      <c r="H1894">
        <v>1</v>
      </c>
      <c r="I1894">
        <v>0.97147651006711411</v>
      </c>
      <c r="J1894">
        <v>0</v>
      </c>
      <c r="K1894">
        <v>0</v>
      </c>
      <c r="L1894">
        <v>760</v>
      </c>
      <c r="M1894">
        <v>760</v>
      </c>
      <c r="N1894">
        <v>596</v>
      </c>
      <c r="O1894">
        <v>579</v>
      </c>
      <c r="P1894">
        <v>0</v>
      </c>
      <c r="Q1894">
        <v>0</v>
      </c>
      <c r="R1894">
        <v>0</v>
      </c>
      <c r="U1894" t="str">
        <f>Tabelle2[[#This Row],[Kundenhierarchie 1]]&amp;Tabelle2[[#This Row],[Händler]]&amp;Tabelle2[[#This Row],[Kategorie]]&amp;Tabelle2[[#This Row],[Gruppe]]&amp;Tabelle2[[#This Row],[Name]]</f>
        <v>Markant Services International GmbHKauflandDressingDressing  500mlKühne Dressing 1000 Islands  0,5l</v>
      </c>
    </row>
    <row r="1895" spans="1:21">
      <c r="A1895" t="s">
        <v>36</v>
      </c>
      <c r="B1895" t="s">
        <v>37</v>
      </c>
      <c r="C1895" t="s">
        <v>10</v>
      </c>
      <c r="D1895" t="s">
        <v>157</v>
      </c>
      <c r="E1895" t="s">
        <v>159</v>
      </c>
      <c r="F1895">
        <v>19</v>
      </c>
      <c r="G1895" t="s">
        <v>63</v>
      </c>
      <c r="H1895">
        <v>0</v>
      </c>
      <c r="I1895">
        <v>0</v>
      </c>
      <c r="J1895">
        <v>0</v>
      </c>
      <c r="K1895">
        <v>0</v>
      </c>
      <c r="L1895">
        <v>0</v>
      </c>
      <c r="M1895">
        <v>760</v>
      </c>
      <c r="N1895">
        <v>1</v>
      </c>
      <c r="O1895">
        <v>0</v>
      </c>
      <c r="P1895">
        <v>0</v>
      </c>
      <c r="Q1895">
        <v>0</v>
      </c>
      <c r="R1895">
        <v>0</v>
      </c>
      <c r="U1895" t="str">
        <f>Tabelle2[[#This Row],[Kundenhierarchie 1]]&amp;Tabelle2[[#This Row],[Händler]]&amp;Tabelle2[[#This Row],[Kategorie]]&amp;Tabelle2[[#This Row],[Gruppe]]&amp;Tabelle2[[#This Row],[Name]]</f>
        <v>Markant Services International GmbHKauflandDressingDressing  500mlKühne Dressing American  0,5l</v>
      </c>
    </row>
    <row r="1896" spans="1:21">
      <c r="A1896" t="s">
        <v>36</v>
      </c>
      <c r="B1896" t="s">
        <v>37</v>
      </c>
      <c r="C1896" t="s">
        <v>10</v>
      </c>
      <c r="D1896" t="s">
        <v>157</v>
      </c>
      <c r="E1896" t="s">
        <v>160</v>
      </c>
      <c r="F1896">
        <v>18</v>
      </c>
      <c r="G1896" t="s">
        <v>63</v>
      </c>
      <c r="H1896">
        <v>0.93552631578947365</v>
      </c>
      <c r="I1896">
        <v>0.98589065255731922</v>
      </c>
      <c r="J1896">
        <v>0</v>
      </c>
      <c r="K1896">
        <v>0</v>
      </c>
      <c r="L1896">
        <v>711</v>
      </c>
      <c r="M1896">
        <v>760</v>
      </c>
      <c r="N1896">
        <v>567</v>
      </c>
      <c r="O1896">
        <v>559</v>
      </c>
      <c r="P1896">
        <v>0</v>
      </c>
      <c r="Q1896">
        <v>0</v>
      </c>
      <c r="R1896">
        <v>0</v>
      </c>
      <c r="U1896" t="str">
        <f>Tabelle2[[#This Row],[Kundenhierarchie 1]]&amp;Tabelle2[[#This Row],[Händler]]&amp;Tabelle2[[#This Row],[Kategorie]]&amp;Tabelle2[[#This Row],[Gruppe]]&amp;Tabelle2[[#This Row],[Name]]</f>
        <v>Markant Services International GmbHKauflandDressingDressing  500mlKühne Dressing Balsamico  0,5l</v>
      </c>
    </row>
    <row r="1897" spans="1:21">
      <c r="A1897" t="s">
        <v>36</v>
      </c>
      <c r="B1897" t="s">
        <v>37</v>
      </c>
      <c r="C1897" t="s">
        <v>10</v>
      </c>
      <c r="D1897" t="s">
        <v>157</v>
      </c>
      <c r="E1897" t="s">
        <v>161</v>
      </c>
      <c r="F1897">
        <v>13</v>
      </c>
      <c r="G1897" t="s">
        <v>63</v>
      </c>
      <c r="H1897">
        <v>0.93552631578947365</v>
      </c>
      <c r="I1897">
        <v>0.99118165784832446</v>
      </c>
      <c r="J1897">
        <v>0</v>
      </c>
      <c r="K1897">
        <v>0</v>
      </c>
      <c r="L1897">
        <v>711</v>
      </c>
      <c r="M1897">
        <v>760</v>
      </c>
      <c r="N1897">
        <v>567</v>
      </c>
      <c r="O1897">
        <v>562</v>
      </c>
      <c r="P1897">
        <v>0</v>
      </c>
      <c r="Q1897">
        <v>0</v>
      </c>
      <c r="R1897">
        <v>0</v>
      </c>
      <c r="U1897" t="str">
        <f>Tabelle2[[#This Row],[Kundenhierarchie 1]]&amp;Tabelle2[[#This Row],[Händler]]&amp;Tabelle2[[#This Row],[Kategorie]]&amp;Tabelle2[[#This Row],[Gruppe]]&amp;Tabelle2[[#This Row],[Name]]</f>
        <v>Markant Services International GmbHKauflandDressingDressing  500mlKühne Dressing Caesar 0,5l</v>
      </c>
    </row>
    <row r="1898" spans="1:21">
      <c r="A1898" t="s">
        <v>36</v>
      </c>
      <c r="B1898" t="s">
        <v>37</v>
      </c>
      <c r="C1898" t="s">
        <v>10</v>
      </c>
      <c r="D1898" t="s">
        <v>157</v>
      </c>
      <c r="E1898" t="s">
        <v>135</v>
      </c>
      <c r="F1898">
        <v>10</v>
      </c>
      <c r="G1898" t="s">
        <v>51</v>
      </c>
      <c r="H1898">
        <v>0.65394736842105261</v>
      </c>
      <c r="I1898">
        <v>0.98800959232613905</v>
      </c>
      <c r="J1898">
        <v>0</v>
      </c>
      <c r="K1898">
        <v>0</v>
      </c>
      <c r="L1898">
        <v>497</v>
      </c>
      <c r="M1898">
        <v>760</v>
      </c>
      <c r="N1898">
        <v>417</v>
      </c>
      <c r="O1898">
        <v>412</v>
      </c>
      <c r="P1898">
        <v>0</v>
      </c>
      <c r="Q1898">
        <v>0</v>
      </c>
      <c r="R1898">
        <v>0</v>
      </c>
      <c r="U1898" t="str">
        <f>Tabelle2[[#This Row],[Kundenhierarchie 1]]&amp;Tabelle2[[#This Row],[Händler]]&amp;Tabelle2[[#This Row],[Kategorie]]&amp;Tabelle2[[#This Row],[Gruppe]]&amp;Tabelle2[[#This Row],[Name]]</f>
        <v>Markant Services International GmbHKauflandDressingDressing  500mlKühne Dressing French  0,5l</v>
      </c>
    </row>
    <row r="1899" spans="1:21">
      <c r="A1899" t="s">
        <v>36</v>
      </c>
      <c r="B1899" t="s">
        <v>37</v>
      </c>
      <c r="C1899" t="s">
        <v>10</v>
      </c>
      <c r="D1899" t="s">
        <v>157</v>
      </c>
      <c r="E1899" t="s">
        <v>162</v>
      </c>
      <c r="F1899">
        <v>16</v>
      </c>
      <c r="G1899" t="s">
        <v>63</v>
      </c>
      <c r="H1899">
        <v>0.93552631578947365</v>
      </c>
      <c r="I1899">
        <v>0.61728395061728392</v>
      </c>
      <c r="J1899">
        <v>0</v>
      </c>
      <c r="K1899">
        <v>0</v>
      </c>
      <c r="L1899">
        <v>711</v>
      </c>
      <c r="M1899">
        <v>760</v>
      </c>
      <c r="N1899">
        <v>567</v>
      </c>
      <c r="O1899">
        <v>350</v>
      </c>
      <c r="P1899">
        <v>0</v>
      </c>
      <c r="Q1899">
        <v>0</v>
      </c>
      <c r="R1899">
        <v>0</v>
      </c>
      <c r="U1899" t="str">
        <f>Tabelle2[[#This Row],[Kundenhierarchie 1]]&amp;Tabelle2[[#This Row],[Händler]]&amp;Tabelle2[[#This Row],[Kategorie]]&amp;Tabelle2[[#This Row],[Gruppe]]&amp;Tabelle2[[#This Row],[Name]]</f>
        <v>Markant Services International GmbHKauflandDressingDressing  500mlKühne Dressing Gartenkräuter  0,5l</v>
      </c>
    </row>
    <row r="1900" spans="1:21">
      <c r="A1900" t="s">
        <v>36</v>
      </c>
      <c r="B1900" t="s">
        <v>37</v>
      </c>
      <c r="C1900" t="s">
        <v>10</v>
      </c>
      <c r="D1900" t="s">
        <v>157</v>
      </c>
      <c r="E1900" t="s">
        <v>134</v>
      </c>
      <c r="F1900">
        <v>5</v>
      </c>
      <c r="G1900" t="s">
        <v>51</v>
      </c>
      <c r="H1900">
        <v>1</v>
      </c>
      <c r="I1900">
        <v>0.9848993288590604</v>
      </c>
      <c r="J1900">
        <v>0</v>
      </c>
      <c r="K1900">
        <v>0</v>
      </c>
      <c r="L1900">
        <v>760</v>
      </c>
      <c r="M1900">
        <v>760</v>
      </c>
      <c r="N1900">
        <v>596</v>
      </c>
      <c r="O1900">
        <v>587</v>
      </c>
      <c r="P1900">
        <v>0</v>
      </c>
      <c r="Q1900">
        <v>0</v>
      </c>
      <c r="R1900">
        <v>0</v>
      </c>
      <c r="U1900" t="str">
        <f>Tabelle2[[#This Row],[Kundenhierarchie 1]]&amp;Tabelle2[[#This Row],[Händler]]&amp;Tabelle2[[#This Row],[Kategorie]]&amp;Tabelle2[[#This Row],[Gruppe]]&amp;Tabelle2[[#This Row],[Name]]</f>
        <v>Markant Services International GmbHKauflandDressingDressing  500mlKühne Dressing Jogh.-Kräuter leicht 0,5l</v>
      </c>
    </row>
    <row r="1901" spans="1:21">
      <c r="A1901" t="s">
        <v>36</v>
      </c>
      <c r="B1901" t="s">
        <v>37</v>
      </c>
      <c r="C1901" t="s">
        <v>10</v>
      </c>
      <c r="D1901" t="s">
        <v>157</v>
      </c>
      <c r="E1901" t="s">
        <v>132</v>
      </c>
      <c r="F1901">
        <v>1</v>
      </c>
      <c r="G1901" t="s">
        <v>51</v>
      </c>
      <c r="H1901">
        <v>1</v>
      </c>
      <c r="I1901">
        <v>0.99664429530201337</v>
      </c>
      <c r="J1901">
        <v>0</v>
      </c>
      <c r="K1901">
        <v>0</v>
      </c>
      <c r="L1901">
        <v>760</v>
      </c>
      <c r="M1901">
        <v>760</v>
      </c>
      <c r="N1901">
        <v>596</v>
      </c>
      <c r="O1901">
        <v>594</v>
      </c>
      <c r="P1901">
        <v>0</v>
      </c>
      <c r="Q1901">
        <v>0</v>
      </c>
      <c r="R1901">
        <v>0</v>
      </c>
      <c r="U1901" t="str">
        <f>Tabelle2[[#This Row],[Kundenhierarchie 1]]&amp;Tabelle2[[#This Row],[Händler]]&amp;Tabelle2[[#This Row],[Kategorie]]&amp;Tabelle2[[#This Row],[Gruppe]]&amp;Tabelle2[[#This Row],[Name]]</f>
        <v>Markant Services International GmbHKauflandDressingDressing  500mlKühne Dressing Joghurt  0,5l</v>
      </c>
    </row>
    <row r="1902" spans="1:21">
      <c r="A1902" t="s">
        <v>36</v>
      </c>
      <c r="B1902" t="s">
        <v>37</v>
      </c>
      <c r="C1902" t="s">
        <v>10</v>
      </c>
      <c r="D1902" t="s">
        <v>157</v>
      </c>
      <c r="E1902" t="s">
        <v>133</v>
      </c>
      <c r="F1902">
        <v>2</v>
      </c>
      <c r="G1902" t="s">
        <v>51</v>
      </c>
      <c r="H1902">
        <v>1</v>
      </c>
      <c r="I1902">
        <v>0.99664429530201337</v>
      </c>
      <c r="J1902">
        <v>0</v>
      </c>
      <c r="K1902">
        <v>0</v>
      </c>
      <c r="L1902">
        <v>760</v>
      </c>
      <c r="M1902">
        <v>760</v>
      </c>
      <c r="N1902">
        <v>596</v>
      </c>
      <c r="O1902">
        <v>594</v>
      </c>
      <c r="P1902">
        <v>0</v>
      </c>
      <c r="Q1902">
        <v>0</v>
      </c>
      <c r="R1902">
        <v>0</v>
      </c>
      <c r="U1902" t="str">
        <f>Tabelle2[[#This Row],[Kundenhierarchie 1]]&amp;Tabelle2[[#This Row],[Händler]]&amp;Tabelle2[[#This Row],[Kategorie]]&amp;Tabelle2[[#This Row],[Gruppe]]&amp;Tabelle2[[#This Row],[Name]]</f>
        <v>Markant Services International GmbHKauflandDressingDressing  500mlKühne Dressing Kräuterwürzig  0,5l</v>
      </c>
    </row>
    <row r="1903" spans="1:21">
      <c r="A1903" t="s">
        <v>36</v>
      </c>
      <c r="B1903" t="s">
        <v>37</v>
      </c>
      <c r="C1903" t="s">
        <v>10</v>
      </c>
      <c r="D1903" t="s">
        <v>163</v>
      </c>
      <c r="E1903" t="s">
        <v>164</v>
      </c>
      <c r="F1903">
        <v>26</v>
      </c>
      <c r="G1903" t="s">
        <v>74</v>
      </c>
      <c r="H1903">
        <v>0</v>
      </c>
      <c r="I1903">
        <v>0</v>
      </c>
      <c r="J1903">
        <v>0</v>
      </c>
      <c r="K1903">
        <v>0</v>
      </c>
      <c r="L1903">
        <v>0</v>
      </c>
      <c r="M1903">
        <v>760</v>
      </c>
      <c r="N1903">
        <v>1</v>
      </c>
      <c r="O1903">
        <v>0</v>
      </c>
      <c r="P1903">
        <v>0</v>
      </c>
      <c r="Q1903">
        <v>0</v>
      </c>
      <c r="R1903">
        <v>0</v>
      </c>
      <c r="U1903" t="str">
        <f>Tabelle2[[#This Row],[Kundenhierarchie 1]]&amp;Tabelle2[[#This Row],[Händler]]&amp;Tabelle2[[#This Row],[Kategorie]]&amp;Tabelle2[[#This Row],[Gruppe]]&amp;Tabelle2[[#This Row],[Name]]</f>
        <v>Markant Services International GmbHKauflandDressingDressing 1lKühne Dressing 1000 Islands, 1l Fl.</v>
      </c>
    </row>
    <row r="1904" spans="1:21">
      <c r="A1904" t="s">
        <v>36</v>
      </c>
      <c r="B1904" t="s">
        <v>37</v>
      </c>
      <c r="C1904" t="s">
        <v>10</v>
      </c>
      <c r="D1904" t="s">
        <v>163</v>
      </c>
      <c r="E1904" t="s">
        <v>165</v>
      </c>
      <c r="F1904">
        <v>27</v>
      </c>
      <c r="G1904" t="s">
        <v>74</v>
      </c>
      <c r="H1904">
        <v>0</v>
      </c>
      <c r="I1904">
        <v>0</v>
      </c>
      <c r="J1904">
        <v>0</v>
      </c>
      <c r="K1904">
        <v>0</v>
      </c>
      <c r="L1904">
        <v>0</v>
      </c>
      <c r="M1904">
        <v>760</v>
      </c>
      <c r="N1904">
        <v>1</v>
      </c>
      <c r="O1904">
        <v>0</v>
      </c>
      <c r="P1904">
        <v>0</v>
      </c>
      <c r="Q1904">
        <v>0</v>
      </c>
      <c r="R1904">
        <v>0</v>
      </c>
      <c r="U1904" t="str">
        <f>Tabelle2[[#This Row],[Kundenhierarchie 1]]&amp;Tabelle2[[#This Row],[Händler]]&amp;Tabelle2[[#This Row],[Kategorie]]&amp;Tabelle2[[#This Row],[Gruppe]]&amp;Tabelle2[[#This Row],[Name]]</f>
        <v>Markant Services International GmbHKauflandDressingDressing 1lKühne Dressing Balsamico, 1l Fl.</v>
      </c>
    </row>
    <row r="1905" spans="1:21">
      <c r="A1905" t="s">
        <v>36</v>
      </c>
      <c r="B1905" t="s">
        <v>37</v>
      </c>
      <c r="C1905" t="s">
        <v>10</v>
      </c>
      <c r="D1905" t="s">
        <v>163</v>
      </c>
      <c r="E1905" t="s">
        <v>166</v>
      </c>
      <c r="F1905">
        <v>25</v>
      </c>
      <c r="G1905" t="s">
        <v>74</v>
      </c>
      <c r="H1905">
        <v>0</v>
      </c>
      <c r="I1905">
        <v>0</v>
      </c>
      <c r="J1905">
        <v>0</v>
      </c>
      <c r="K1905">
        <v>0</v>
      </c>
      <c r="L1905">
        <v>0</v>
      </c>
      <c r="M1905">
        <v>760</v>
      </c>
      <c r="N1905">
        <v>1</v>
      </c>
      <c r="O1905">
        <v>0</v>
      </c>
      <c r="P1905">
        <v>0</v>
      </c>
      <c r="Q1905">
        <v>0</v>
      </c>
      <c r="R1905">
        <v>0</v>
      </c>
      <c r="U1905" t="str">
        <f>Tabelle2[[#This Row],[Kundenhierarchie 1]]&amp;Tabelle2[[#This Row],[Händler]]&amp;Tabelle2[[#This Row],[Kategorie]]&amp;Tabelle2[[#This Row],[Gruppe]]&amp;Tabelle2[[#This Row],[Name]]</f>
        <v>Markant Services International GmbHKauflandDressingDressing 1lKühne Dressing French  1l Fl.</v>
      </c>
    </row>
    <row r="1906" spans="1:21">
      <c r="A1906" t="s">
        <v>36</v>
      </c>
      <c r="B1906" t="s">
        <v>37</v>
      </c>
      <c r="C1906" t="s">
        <v>10</v>
      </c>
      <c r="D1906" t="s">
        <v>163</v>
      </c>
      <c r="E1906" t="s">
        <v>167</v>
      </c>
      <c r="F1906">
        <v>23</v>
      </c>
      <c r="G1906" t="s">
        <v>74</v>
      </c>
      <c r="H1906">
        <v>0</v>
      </c>
      <c r="I1906">
        <v>0</v>
      </c>
      <c r="J1906">
        <v>0</v>
      </c>
      <c r="K1906">
        <v>0</v>
      </c>
      <c r="L1906">
        <v>0</v>
      </c>
      <c r="M1906">
        <v>760</v>
      </c>
      <c r="N1906">
        <v>1</v>
      </c>
      <c r="O1906">
        <v>0</v>
      </c>
      <c r="P1906">
        <v>0</v>
      </c>
      <c r="Q1906">
        <v>0</v>
      </c>
      <c r="R1906">
        <v>0</v>
      </c>
      <c r="U1906" t="str">
        <f>Tabelle2[[#This Row],[Kundenhierarchie 1]]&amp;Tabelle2[[#This Row],[Händler]]&amp;Tabelle2[[#This Row],[Kategorie]]&amp;Tabelle2[[#This Row],[Gruppe]]&amp;Tabelle2[[#This Row],[Name]]</f>
        <v>Markant Services International GmbHKauflandDressingDressing 1lKühne Dressing Jogh.-Kräuter leicht, 1l</v>
      </c>
    </row>
    <row r="1907" spans="1:21">
      <c r="A1907" t="s">
        <v>36</v>
      </c>
      <c r="B1907" t="s">
        <v>37</v>
      </c>
      <c r="C1907" t="s">
        <v>10</v>
      </c>
      <c r="D1907" t="s">
        <v>163</v>
      </c>
      <c r="E1907" t="s">
        <v>168</v>
      </c>
      <c r="F1907">
        <v>17</v>
      </c>
      <c r="G1907" t="s">
        <v>63</v>
      </c>
      <c r="H1907">
        <v>0.65394736842105261</v>
      </c>
      <c r="I1907">
        <v>0.95923261390887293</v>
      </c>
      <c r="J1907">
        <v>0</v>
      </c>
      <c r="K1907">
        <v>0</v>
      </c>
      <c r="L1907">
        <v>497</v>
      </c>
      <c r="M1907">
        <v>760</v>
      </c>
      <c r="N1907">
        <v>417</v>
      </c>
      <c r="O1907">
        <v>400</v>
      </c>
      <c r="P1907">
        <v>0</v>
      </c>
      <c r="Q1907">
        <v>0</v>
      </c>
      <c r="R1907">
        <v>0</v>
      </c>
      <c r="U1907" t="str">
        <f>Tabelle2[[#This Row],[Kundenhierarchie 1]]&amp;Tabelle2[[#This Row],[Händler]]&amp;Tabelle2[[#This Row],[Kategorie]]&amp;Tabelle2[[#This Row],[Gruppe]]&amp;Tabelle2[[#This Row],[Name]]</f>
        <v>Markant Services International GmbHKauflandDressingDressing 1lKühne Dressing Joghurt  1l Fl.</v>
      </c>
    </row>
    <row r="1908" spans="1:21">
      <c r="A1908" t="s">
        <v>36</v>
      </c>
      <c r="B1908" t="s">
        <v>37</v>
      </c>
      <c r="C1908" t="s">
        <v>10</v>
      </c>
      <c r="D1908" t="s">
        <v>163</v>
      </c>
      <c r="E1908" t="s">
        <v>169</v>
      </c>
      <c r="F1908">
        <v>21</v>
      </c>
      <c r="G1908" t="s">
        <v>74</v>
      </c>
      <c r="H1908">
        <v>0.375</v>
      </c>
      <c r="I1908">
        <v>0.88381742738589208</v>
      </c>
      <c r="J1908">
        <v>0</v>
      </c>
      <c r="K1908">
        <v>0</v>
      </c>
      <c r="L1908">
        <v>285</v>
      </c>
      <c r="M1908">
        <v>760</v>
      </c>
      <c r="N1908">
        <v>241</v>
      </c>
      <c r="O1908">
        <v>213</v>
      </c>
      <c r="P1908">
        <v>0</v>
      </c>
      <c r="Q1908">
        <v>0</v>
      </c>
      <c r="R1908">
        <v>0</v>
      </c>
      <c r="U1908" t="str">
        <f>Tabelle2[[#This Row],[Kundenhierarchie 1]]&amp;Tabelle2[[#This Row],[Händler]]&amp;Tabelle2[[#This Row],[Kategorie]]&amp;Tabelle2[[#This Row],[Gruppe]]&amp;Tabelle2[[#This Row],[Name]]</f>
        <v>Markant Services International GmbHKauflandDressingDressing 1lKühne Dressing Kräuterwürzig  1l Fl.</v>
      </c>
    </row>
    <row r="1909" spans="1:21">
      <c r="A1909" t="s">
        <v>36</v>
      </c>
      <c r="B1909" t="s">
        <v>37</v>
      </c>
      <c r="C1909" t="s">
        <v>10</v>
      </c>
      <c r="D1909" t="s">
        <v>170</v>
      </c>
      <c r="E1909" t="s">
        <v>172</v>
      </c>
      <c r="F1909">
        <v>9</v>
      </c>
      <c r="G1909" t="s">
        <v>51</v>
      </c>
      <c r="H1909">
        <v>1</v>
      </c>
      <c r="I1909">
        <v>0.99328859060402686</v>
      </c>
      <c r="J1909">
        <v>0</v>
      </c>
      <c r="K1909">
        <v>0</v>
      </c>
      <c r="L1909">
        <v>760</v>
      </c>
      <c r="M1909">
        <v>760</v>
      </c>
      <c r="N1909">
        <v>596</v>
      </c>
      <c r="O1909">
        <v>592</v>
      </c>
      <c r="P1909">
        <v>0</v>
      </c>
      <c r="Q1909">
        <v>0</v>
      </c>
      <c r="R1909">
        <v>0</v>
      </c>
      <c r="U1909" t="str">
        <f>Tabelle2[[#This Row],[Kundenhierarchie 1]]&amp;Tabelle2[[#This Row],[Händler]]&amp;Tabelle2[[#This Row],[Kategorie]]&amp;Tabelle2[[#This Row],[Gruppe]]&amp;Tabelle2[[#This Row],[Name]]</f>
        <v>Markant Services International GmbHKauflandDressingDressing 250mlKühne Dressing Jogh.&amp;Gartenkräuter,250ml</v>
      </c>
    </row>
    <row r="1910" spans="1:21">
      <c r="A1910" t="s">
        <v>36</v>
      </c>
      <c r="B1910" t="s">
        <v>37</v>
      </c>
      <c r="C1910" t="s">
        <v>10</v>
      </c>
      <c r="D1910" t="s">
        <v>170</v>
      </c>
      <c r="E1910" t="s">
        <v>173</v>
      </c>
      <c r="F1910">
        <v>22</v>
      </c>
      <c r="G1910" t="s">
        <v>74</v>
      </c>
      <c r="H1910">
        <v>0.93552631578947365</v>
      </c>
      <c r="I1910">
        <v>0.65255731922398585</v>
      </c>
      <c r="J1910">
        <v>0</v>
      </c>
      <c r="K1910">
        <v>0</v>
      </c>
      <c r="L1910">
        <v>711</v>
      </c>
      <c r="M1910">
        <v>760</v>
      </c>
      <c r="N1910">
        <v>567</v>
      </c>
      <c r="O1910">
        <v>370</v>
      </c>
      <c r="P1910">
        <v>0</v>
      </c>
      <c r="Q1910">
        <v>0</v>
      </c>
      <c r="R1910">
        <v>0</v>
      </c>
      <c r="U1910" t="str">
        <f>Tabelle2[[#This Row],[Kundenhierarchie 1]]&amp;Tabelle2[[#This Row],[Händler]]&amp;Tabelle2[[#This Row],[Kategorie]]&amp;Tabelle2[[#This Row],[Gruppe]]&amp;Tabelle2[[#This Row],[Name]]</f>
        <v>Markant Services International GmbHKauflandDressingDressing 250mlKühne Dressing Joghurt &amp; Dill, 250ml Fl.</v>
      </c>
    </row>
    <row r="1911" spans="1:21">
      <c r="A1911" t="s">
        <v>36</v>
      </c>
      <c r="B1911" t="s">
        <v>37</v>
      </c>
      <c r="C1911" t="s">
        <v>10</v>
      </c>
      <c r="D1911" t="s">
        <v>170</v>
      </c>
      <c r="E1911" t="s">
        <v>174</v>
      </c>
      <c r="F1911">
        <v>20</v>
      </c>
      <c r="G1911" t="s">
        <v>63</v>
      </c>
      <c r="H1911">
        <v>0.65394736842105261</v>
      </c>
      <c r="I1911">
        <v>0.99040767386091122</v>
      </c>
      <c r="J1911">
        <v>0</v>
      </c>
      <c r="K1911">
        <v>0</v>
      </c>
      <c r="L1911">
        <v>497</v>
      </c>
      <c r="M1911">
        <v>760</v>
      </c>
      <c r="N1911">
        <v>417</v>
      </c>
      <c r="O1911">
        <v>413</v>
      </c>
      <c r="P1911">
        <v>0</v>
      </c>
      <c r="Q1911">
        <v>0</v>
      </c>
      <c r="R1911">
        <v>0</v>
      </c>
      <c r="U1911" t="str">
        <f>Tabelle2[[#This Row],[Kundenhierarchie 1]]&amp;Tabelle2[[#This Row],[Händler]]&amp;Tabelle2[[#This Row],[Kategorie]]&amp;Tabelle2[[#This Row],[Gruppe]]&amp;Tabelle2[[#This Row],[Name]]</f>
        <v>Markant Services International GmbHKauflandDressingDressing 250mlKühne Dressing Joghurt &amp; Knoblauch,250ml</v>
      </c>
    </row>
    <row r="1912" spans="1:21">
      <c r="A1912" t="s">
        <v>36</v>
      </c>
      <c r="B1912" t="s">
        <v>37</v>
      </c>
      <c r="C1912" t="s">
        <v>10</v>
      </c>
      <c r="D1912" t="s">
        <v>170</v>
      </c>
      <c r="E1912" t="s">
        <v>175</v>
      </c>
      <c r="F1912">
        <v>99</v>
      </c>
      <c r="G1912" t="s">
        <v>74</v>
      </c>
      <c r="H1912">
        <v>0</v>
      </c>
      <c r="I1912">
        <v>0.76719576719576721</v>
      </c>
      <c r="J1912">
        <v>0</v>
      </c>
      <c r="K1912">
        <v>0</v>
      </c>
      <c r="L1912">
        <v>0</v>
      </c>
      <c r="M1912">
        <v>760</v>
      </c>
      <c r="N1912">
        <v>189</v>
      </c>
      <c r="O1912">
        <v>145</v>
      </c>
      <c r="P1912">
        <v>0</v>
      </c>
      <c r="Q1912">
        <v>0</v>
      </c>
      <c r="R1912">
        <v>0</v>
      </c>
      <c r="U1912" t="str">
        <f>Tabelle2[[#This Row],[Kundenhierarchie 1]]&amp;Tabelle2[[#This Row],[Händler]]&amp;Tabelle2[[#This Row],[Kategorie]]&amp;Tabelle2[[#This Row],[Gruppe]]&amp;Tabelle2[[#This Row],[Name]]</f>
        <v>Markant Services International GmbHKauflandDressingDressing 250mlKühne Dressing Sylter Art, 250ml</v>
      </c>
    </row>
    <row r="1913" spans="1:21">
      <c r="A1913" t="s">
        <v>36</v>
      </c>
      <c r="B1913" t="s">
        <v>37</v>
      </c>
      <c r="C1913" t="s">
        <v>10</v>
      </c>
      <c r="D1913" t="s">
        <v>177</v>
      </c>
      <c r="E1913" t="s">
        <v>176</v>
      </c>
      <c r="F1913">
        <v>24</v>
      </c>
      <c r="G1913" t="s">
        <v>74</v>
      </c>
      <c r="H1913">
        <v>0</v>
      </c>
      <c r="I1913">
        <v>0</v>
      </c>
      <c r="J1913">
        <v>0</v>
      </c>
      <c r="K1913">
        <v>0</v>
      </c>
      <c r="L1913">
        <v>0</v>
      </c>
      <c r="M1913">
        <v>760</v>
      </c>
      <c r="N1913">
        <v>1</v>
      </c>
      <c r="O1913">
        <v>0</v>
      </c>
      <c r="P1913">
        <v>0</v>
      </c>
      <c r="Q1913">
        <v>0</v>
      </c>
      <c r="R1913">
        <v>0</v>
      </c>
      <c r="U1913" t="str">
        <f>Tabelle2[[#This Row],[Kundenhierarchie 1]]&amp;Tabelle2[[#This Row],[Händler]]&amp;Tabelle2[[#This Row],[Kategorie]]&amp;Tabelle2[[#This Row],[Gruppe]]&amp;Tabelle2[[#This Row],[Name]]</f>
        <v>Markant Services International GmbHKauflandDressingDressing Enjoy 300mlCK Enjoy Balsamico Bianco Vinaigr.,300ml</v>
      </c>
    </row>
    <row r="1914" spans="1:21">
      <c r="A1914" t="s">
        <v>36</v>
      </c>
      <c r="B1914" t="s">
        <v>37</v>
      </c>
      <c r="C1914" t="s">
        <v>10</v>
      </c>
      <c r="D1914" t="s">
        <v>177</v>
      </c>
      <c r="E1914" t="s">
        <v>178</v>
      </c>
      <c r="F1914">
        <v>8</v>
      </c>
      <c r="G1914" t="s">
        <v>51</v>
      </c>
      <c r="H1914">
        <v>0.62368421052631584</v>
      </c>
      <c r="I1914">
        <v>0.94444444444444442</v>
      </c>
      <c r="J1914">
        <v>0</v>
      </c>
      <c r="K1914">
        <v>0</v>
      </c>
      <c r="L1914">
        <v>474</v>
      </c>
      <c r="M1914">
        <v>760</v>
      </c>
      <c r="N1914">
        <v>522</v>
      </c>
      <c r="O1914">
        <v>493</v>
      </c>
      <c r="P1914">
        <v>0</v>
      </c>
      <c r="Q1914">
        <v>0</v>
      </c>
      <c r="R1914">
        <v>0</v>
      </c>
      <c r="U1914" t="str">
        <f>Tabelle2[[#This Row],[Kundenhierarchie 1]]&amp;Tabelle2[[#This Row],[Händler]]&amp;Tabelle2[[#This Row],[Kategorie]]&amp;Tabelle2[[#This Row],[Gruppe]]&amp;Tabelle2[[#This Row],[Name]]</f>
        <v>Markant Services International GmbHKauflandDressingDressing Enjoy 300mlCK Enjoy Balsamico Vinaigrette, 300ml</v>
      </c>
    </row>
    <row r="1915" spans="1:21">
      <c r="A1915" t="s">
        <v>36</v>
      </c>
      <c r="B1915" t="s">
        <v>37</v>
      </c>
      <c r="C1915" t="s">
        <v>10</v>
      </c>
      <c r="D1915" t="s">
        <v>177</v>
      </c>
      <c r="E1915" t="s">
        <v>179</v>
      </c>
      <c r="F1915">
        <v>12</v>
      </c>
      <c r="G1915" t="s">
        <v>63</v>
      </c>
      <c r="H1915">
        <v>1</v>
      </c>
      <c r="I1915">
        <v>0.96308724832214765</v>
      </c>
      <c r="J1915">
        <v>0</v>
      </c>
      <c r="K1915">
        <v>0</v>
      </c>
      <c r="L1915">
        <v>760</v>
      </c>
      <c r="M1915">
        <v>760</v>
      </c>
      <c r="N1915">
        <v>596</v>
      </c>
      <c r="O1915">
        <v>574</v>
      </c>
      <c r="P1915">
        <v>0</v>
      </c>
      <c r="Q1915">
        <v>0</v>
      </c>
      <c r="R1915">
        <v>0</v>
      </c>
      <c r="U1915" t="str">
        <f>Tabelle2[[#This Row],[Kundenhierarchie 1]]&amp;Tabelle2[[#This Row],[Händler]]&amp;Tabelle2[[#This Row],[Kategorie]]&amp;Tabelle2[[#This Row],[Gruppe]]&amp;Tabelle2[[#This Row],[Name]]</f>
        <v>Markant Services International GmbHKauflandDressingDressing Enjoy 300mlCK Enjoy Himbeer Vinaigrette, 300ml</v>
      </c>
    </row>
    <row r="1916" spans="1:21">
      <c r="A1916" t="s">
        <v>36</v>
      </c>
      <c r="B1916" t="s">
        <v>37</v>
      </c>
      <c r="C1916" t="s">
        <v>10</v>
      </c>
      <c r="D1916" t="s">
        <v>181</v>
      </c>
      <c r="E1916" t="s">
        <v>180</v>
      </c>
      <c r="F1916">
        <v>7</v>
      </c>
      <c r="G1916" t="s">
        <v>51</v>
      </c>
      <c r="H1916">
        <v>1</v>
      </c>
      <c r="I1916">
        <v>0.97483221476510062</v>
      </c>
      <c r="J1916">
        <v>0</v>
      </c>
      <c r="K1916">
        <v>0</v>
      </c>
      <c r="L1916">
        <v>760</v>
      </c>
      <c r="M1916">
        <v>760</v>
      </c>
      <c r="N1916">
        <v>596</v>
      </c>
      <c r="O1916">
        <v>581</v>
      </c>
      <c r="P1916">
        <v>0</v>
      </c>
      <c r="Q1916">
        <v>0</v>
      </c>
      <c r="R1916">
        <v>0</v>
      </c>
      <c r="U1916" t="str">
        <f>Tabelle2[[#This Row],[Kundenhierarchie 1]]&amp;Tabelle2[[#This Row],[Händler]]&amp;Tabelle2[[#This Row],[Kategorie]]&amp;Tabelle2[[#This Row],[Gruppe]]&amp;Tabelle2[[#This Row],[Name]]</f>
        <v>Markant Services International GmbHKauflandDressingDressing Natürlich Gut 250mlNat. GUT Haferdr. Frühlingskr.,250ml,6er</v>
      </c>
    </row>
    <row r="1917" spans="1:21">
      <c r="A1917" t="s">
        <v>36</v>
      </c>
      <c r="B1917" t="s">
        <v>37</v>
      </c>
      <c r="C1917" t="s">
        <v>10</v>
      </c>
      <c r="D1917" t="s">
        <v>181</v>
      </c>
      <c r="E1917" t="s">
        <v>182</v>
      </c>
      <c r="F1917">
        <v>11</v>
      </c>
      <c r="G1917" t="s">
        <v>51</v>
      </c>
      <c r="H1917">
        <v>1</v>
      </c>
      <c r="I1917">
        <v>0.97651006711409394</v>
      </c>
      <c r="J1917">
        <v>0</v>
      </c>
      <c r="K1917">
        <v>0</v>
      </c>
      <c r="L1917">
        <v>760</v>
      </c>
      <c r="M1917">
        <v>760</v>
      </c>
      <c r="N1917">
        <v>596</v>
      </c>
      <c r="O1917">
        <v>582</v>
      </c>
      <c r="P1917">
        <v>0</v>
      </c>
      <c r="Q1917">
        <v>0</v>
      </c>
      <c r="R1917">
        <v>0</v>
      </c>
      <c r="U1917" t="str">
        <f>Tabelle2[[#This Row],[Kundenhierarchie 1]]&amp;Tabelle2[[#This Row],[Händler]]&amp;Tabelle2[[#This Row],[Kategorie]]&amp;Tabelle2[[#This Row],[Gruppe]]&amp;Tabelle2[[#This Row],[Name]]</f>
        <v>Markant Services International GmbHKauflandDressingDressing Natürlich Gut 250mlNat. GUT Haferdr. Sylter Art, 250ml, 6er</v>
      </c>
    </row>
    <row r="1918" spans="1:21">
      <c r="A1918" t="s">
        <v>36</v>
      </c>
      <c r="B1918" t="s">
        <v>37</v>
      </c>
      <c r="C1918" t="s">
        <v>10</v>
      </c>
      <c r="D1918" t="s">
        <v>181</v>
      </c>
      <c r="E1918" t="s">
        <v>183</v>
      </c>
      <c r="F1918">
        <v>14</v>
      </c>
      <c r="G1918" t="s">
        <v>63</v>
      </c>
      <c r="H1918">
        <v>1</v>
      </c>
      <c r="I1918">
        <v>0.99496644295302017</v>
      </c>
      <c r="J1918">
        <v>0</v>
      </c>
      <c r="K1918">
        <v>0</v>
      </c>
      <c r="L1918">
        <v>760</v>
      </c>
      <c r="M1918">
        <v>760</v>
      </c>
      <c r="N1918">
        <v>596</v>
      </c>
      <c r="O1918">
        <v>593</v>
      </c>
      <c r="P1918">
        <v>0</v>
      </c>
      <c r="Q1918">
        <v>0</v>
      </c>
      <c r="R1918">
        <v>0</v>
      </c>
      <c r="U1918" t="str">
        <f>Tabelle2[[#This Row],[Kundenhierarchie 1]]&amp;Tabelle2[[#This Row],[Händler]]&amp;Tabelle2[[#This Row],[Kategorie]]&amp;Tabelle2[[#This Row],[Gruppe]]&amp;Tabelle2[[#This Row],[Name]]</f>
        <v>Markant Services International GmbHKauflandDressingDressing Natürlich Gut 250mlNatürlich Gut Balsamico Granat.,6X250ml</v>
      </c>
    </row>
    <row r="1919" spans="1:21">
      <c r="A1919" t="s">
        <v>36</v>
      </c>
      <c r="B1919" t="s">
        <v>37</v>
      </c>
      <c r="C1919" t="s">
        <v>10</v>
      </c>
      <c r="D1919" t="s">
        <v>181</v>
      </c>
      <c r="E1919" t="s">
        <v>184</v>
      </c>
      <c r="F1919">
        <v>6</v>
      </c>
      <c r="G1919" t="s">
        <v>51</v>
      </c>
      <c r="H1919">
        <v>1</v>
      </c>
      <c r="I1919">
        <v>0.99832214765100669</v>
      </c>
      <c r="J1919">
        <v>0</v>
      </c>
      <c r="K1919">
        <v>0</v>
      </c>
      <c r="L1919">
        <v>760</v>
      </c>
      <c r="M1919">
        <v>760</v>
      </c>
      <c r="N1919">
        <v>596</v>
      </c>
      <c r="O1919">
        <v>595</v>
      </c>
      <c r="P1919">
        <v>0</v>
      </c>
      <c r="Q1919">
        <v>0</v>
      </c>
      <c r="R1919">
        <v>0</v>
      </c>
      <c r="U1919" t="str">
        <f>Tabelle2[[#This Row],[Kundenhierarchie 1]]&amp;Tabelle2[[#This Row],[Händler]]&amp;Tabelle2[[#This Row],[Kategorie]]&amp;Tabelle2[[#This Row],[Gruppe]]&amp;Tabelle2[[#This Row],[Name]]</f>
        <v>Markant Services International GmbHKauflandDressingDressing Natürlich Gut 250mlNatürlich Gut Honig Dijon Senf, 6X250ml</v>
      </c>
    </row>
    <row r="1920" spans="1:21">
      <c r="A1920" t="s">
        <v>36</v>
      </c>
      <c r="B1920" t="s">
        <v>37</v>
      </c>
      <c r="C1920" t="s">
        <v>10</v>
      </c>
      <c r="D1920" t="s">
        <v>181</v>
      </c>
      <c r="E1920" t="s">
        <v>185</v>
      </c>
      <c r="F1920">
        <v>4</v>
      </c>
      <c r="G1920" t="s">
        <v>51</v>
      </c>
      <c r="H1920">
        <v>1</v>
      </c>
      <c r="I1920">
        <v>0.99664429530201337</v>
      </c>
      <c r="J1920">
        <v>0</v>
      </c>
      <c r="K1920">
        <v>0</v>
      </c>
      <c r="L1920">
        <v>760</v>
      </c>
      <c r="M1920">
        <v>760</v>
      </c>
      <c r="N1920">
        <v>596</v>
      </c>
      <c r="O1920">
        <v>594</v>
      </c>
      <c r="P1920">
        <v>0</v>
      </c>
      <c r="Q1920">
        <v>0</v>
      </c>
      <c r="R1920">
        <v>0</v>
      </c>
      <c r="U1920" t="str">
        <f>Tabelle2[[#This Row],[Kundenhierarchie 1]]&amp;Tabelle2[[#This Row],[Händler]]&amp;Tabelle2[[#This Row],[Kategorie]]&amp;Tabelle2[[#This Row],[Gruppe]]&amp;Tabelle2[[#This Row],[Name]]</f>
        <v>Markant Services International GmbHKauflandDressingDressing Natürlich Gut 250mlNatürlich Gut Jogh. Wildkräuter, 6X250ml</v>
      </c>
    </row>
    <row r="1921" spans="1:21">
      <c r="A1921" t="s">
        <v>36</v>
      </c>
      <c r="B1921" t="s">
        <v>37</v>
      </c>
      <c r="C1921" t="s">
        <v>9</v>
      </c>
      <c r="D1921" t="s">
        <v>186</v>
      </c>
      <c r="E1921" t="s">
        <v>55</v>
      </c>
      <c r="F1921">
        <v>4</v>
      </c>
      <c r="G1921" t="s">
        <v>51</v>
      </c>
      <c r="H1921">
        <v>1</v>
      </c>
      <c r="I1921">
        <v>0.99663865546218489</v>
      </c>
      <c r="J1921">
        <v>0</v>
      </c>
      <c r="K1921">
        <v>0</v>
      </c>
      <c r="L1921">
        <v>759</v>
      </c>
      <c r="M1921">
        <v>759</v>
      </c>
      <c r="N1921">
        <v>595</v>
      </c>
      <c r="O1921">
        <v>593</v>
      </c>
      <c r="P1921">
        <v>0</v>
      </c>
      <c r="Q1921">
        <v>0</v>
      </c>
      <c r="R1921">
        <v>0</v>
      </c>
      <c r="U1921" t="str">
        <f>Tabelle2[[#This Row],[Kundenhierarchie 1]]&amp;Tabelle2[[#This Row],[Händler]]&amp;Tabelle2[[#This Row],[Kategorie]]&amp;Tabelle2[[#This Row],[Gruppe]]&amp;Tabelle2[[#This Row],[Name]]</f>
        <v>Markant Services International GmbHKauflandEssigBalsamissimo 215mlBalsamissimo Balsamico-Creme 215ml Fl.</v>
      </c>
    </row>
    <row r="1922" spans="1:21">
      <c r="A1922" t="s">
        <v>36</v>
      </c>
      <c r="B1922" t="s">
        <v>37</v>
      </c>
      <c r="C1922" t="s">
        <v>9</v>
      </c>
      <c r="D1922" t="s">
        <v>186</v>
      </c>
      <c r="E1922" t="s">
        <v>83</v>
      </c>
      <c r="F1922">
        <v>30</v>
      </c>
      <c r="G1922" t="s">
        <v>74</v>
      </c>
      <c r="H1922">
        <v>0</v>
      </c>
      <c r="I1922">
        <v>0</v>
      </c>
      <c r="J1922">
        <v>0</v>
      </c>
      <c r="K1922">
        <v>0</v>
      </c>
      <c r="L1922">
        <v>0</v>
      </c>
      <c r="M1922">
        <v>759</v>
      </c>
      <c r="N1922">
        <v>1</v>
      </c>
      <c r="O1922">
        <v>0</v>
      </c>
      <c r="P1922">
        <v>0</v>
      </c>
      <c r="Q1922">
        <v>0</v>
      </c>
      <c r="R1922">
        <v>0</v>
      </c>
      <c r="U1922" t="str">
        <f>Tabelle2[[#This Row],[Kundenhierarchie 1]]&amp;Tabelle2[[#This Row],[Händler]]&amp;Tabelle2[[#This Row],[Kategorie]]&amp;Tabelle2[[#This Row],[Gruppe]]&amp;Tabelle2[[#This Row],[Name]]</f>
        <v>Markant Services International GmbHKauflandEssigBalsamissimo 215mlBalsamissimo Basilikum, 215ml Fl.</v>
      </c>
    </row>
    <row r="1923" spans="1:21">
      <c r="A1923" t="s">
        <v>36</v>
      </c>
      <c r="B1923" t="s">
        <v>37</v>
      </c>
      <c r="C1923" t="s">
        <v>9</v>
      </c>
      <c r="D1923" t="s">
        <v>187</v>
      </c>
      <c r="E1923" t="s">
        <v>53</v>
      </c>
      <c r="F1923">
        <v>2</v>
      </c>
      <c r="G1923" t="s">
        <v>51</v>
      </c>
      <c r="H1923">
        <v>1</v>
      </c>
      <c r="I1923">
        <v>0.99663865546218489</v>
      </c>
      <c r="J1923">
        <v>0</v>
      </c>
      <c r="K1923">
        <v>0</v>
      </c>
      <c r="L1923">
        <v>759</v>
      </c>
      <c r="M1923">
        <v>759</v>
      </c>
      <c r="N1923">
        <v>595</v>
      </c>
      <c r="O1923">
        <v>593</v>
      </c>
      <c r="P1923">
        <v>0</v>
      </c>
      <c r="Q1923">
        <v>0</v>
      </c>
      <c r="R1923">
        <v>0</v>
      </c>
      <c r="U1923" t="str">
        <f>Tabelle2[[#This Row],[Kundenhierarchie 1]]&amp;Tabelle2[[#This Row],[Händler]]&amp;Tabelle2[[#This Row],[Kategorie]]&amp;Tabelle2[[#This Row],[Gruppe]]&amp;Tabelle2[[#This Row],[Name]]</f>
        <v>Markant Services International GmbHKauflandEssigEssig Balsamicos 0,5lKühne Aceto Bals. di Modena,0,5l Karaffe</v>
      </c>
    </row>
    <row r="1924" spans="1:21">
      <c r="A1924" t="s">
        <v>36</v>
      </c>
      <c r="B1924" t="s">
        <v>37</v>
      </c>
      <c r="C1924" t="s">
        <v>9</v>
      </c>
      <c r="D1924" t="s">
        <v>187</v>
      </c>
      <c r="E1924" t="s">
        <v>52</v>
      </c>
      <c r="F1924">
        <v>1</v>
      </c>
      <c r="G1924" t="s">
        <v>51</v>
      </c>
      <c r="H1924">
        <v>1</v>
      </c>
      <c r="I1924">
        <v>0.99663865546218489</v>
      </c>
      <c r="J1924">
        <v>0</v>
      </c>
      <c r="K1924">
        <v>0</v>
      </c>
      <c r="L1924">
        <v>759</v>
      </c>
      <c r="M1924">
        <v>759</v>
      </c>
      <c r="N1924">
        <v>595</v>
      </c>
      <c r="O1924">
        <v>593</v>
      </c>
      <c r="P1924">
        <v>0</v>
      </c>
      <c r="Q1924">
        <v>0</v>
      </c>
      <c r="R1924">
        <v>0</v>
      </c>
      <c r="U1924" t="str">
        <f>Tabelle2[[#This Row],[Kundenhierarchie 1]]&amp;Tabelle2[[#This Row],[Händler]]&amp;Tabelle2[[#This Row],[Kategorie]]&amp;Tabelle2[[#This Row],[Gruppe]]&amp;Tabelle2[[#This Row],[Name]]</f>
        <v>Markant Services International GmbHKauflandEssigEssig Balsamicos 0,5lKühne Condimento Bals. Bianco, 0,5l Kar.</v>
      </c>
    </row>
    <row r="1925" spans="1:21">
      <c r="A1925" t="s">
        <v>36</v>
      </c>
      <c r="B1925" t="s">
        <v>37</v>
      </c>
      <c r="C1925" t="s">
        <v>9</v>
      </c>
      <c r="D1925" t="s">
        <v>187</v>
      </c>
      <c r="E1925" t="s">
        <v>60</v>
      </c>
      <c r="F1925">
        <v>9</v>
      </c>
      <c r="G1925" t="s">
        <v>51</v>
      </c>
      <c r="H1925">
        <v>0.38603425559947296</v>
      </c>
      <c r="I1925">
        <v>0.88663967611336036</v>
      </c>
      <c r="J1925">
        <v>0</v>
      </c>
      <c r="K1925">
        <v>0</v>
      </c>
      <c r="L1925">
        <v>293</v>
      </c>
      <c r="M1925">
        <v>759</v>
      </c>
      <c r="N1925">
        <v>247</v>
      </c>
      <c r="O1925">
        <v>219</v>
      </c>
      <c r="P1925">
        <v>0</v>
      </c>
      <c r="Q1925">
        <v>0</v>
      </c>
      <c r="R1925">
        <v>0</v>
      </c>
      <c r="U1925" t="str">
        <f>Tabelle2[[#This Row],[Kundenhierarchie 1]]&amp;Tabelle2[[#This Row],[Händler]]&amp;Tabelle2[[#This Row],[Kategorie]]&amp;Tabelle2[[#This Row],[Gruppe]]&amp;Tabelle2[[#This Row],[Name]]</f>
        <v>Markant Services International GmbHKauflandEssigEssig Balsamicos 0,5lPrem. Aceto Balsamico di Modena, 6x500ml</v>
      </c>
    </row>
    <row r="1926" spans="1:21">
      <c r="A1926" t="s">
        <v>36</v>
      </c>
      <c r="B1926" t="s">
        <v>37</v>
      </c>
      <c r="C1926" t="s">
        <v>9</v>
      </c>
      <c r="D1926" t="s">
        <v>187</v>
      </c>
      <c r="E1926" t="s">
        <v>62</v>
      </c>
      <c r="F1926">
        <v>11</v>
      </c>
      <c r="G1926" t="s">
        <v>51</v>
      </c>
      <c r="H1926">
        <v>0.38603425559947296</v>
      </c>
      <c r="I1926">
        <v>0.88663967611336036</v>
      </c>
      <c r="J1926">
        <v>0</v>
      </c>
      <c r="K1926">
        <v>0</v>
      </c>
      <c r="L1926">
        <v>293</v>
      </c>
      <c r="M1926">
        <v>759</v>
      </c>
      <c r="N1926">
        <v>247</v>
      </c>
      <c r="O1926">
        <v>219</v>
      </c>
      <c r="P1926">
        <v>0</v>
      </c>
      <c r="Q1926">
        <v>0</v>
      </c>
      <c r="R1926">
        <v>0</v>
      </c>
      <c r="U1926" t="str">
        <f>Tabelle2[[#This Row],[Kundenhierarchie 1]]&amp;Tabelle2[[#This Row],[Händler]]&amp;Tabelle2[[#This Row],[Kategorie]]&amp;Tabelle2[[#This Row],[Gruppe]]&amp;Tabelle2[[#This Row],[Name]]</f>
        <v>Markant Services International GmbHKauflandEssigEssig Balsamicos 0,5lPremium Condimento Bianco, 6x500ml</v>
      </c>
    </row>
    <row r="1927" spans="1:21">
      <c r="A1927" t="s">
        <v>36</v>
      </c>
      <c r="B1927" t="s">
        <v>37</v>
      </c>
      <c r="C1927" t="s">
        <v>9</v>
      </c>
      <c r="D1927" t="s">
        <v>188</v>
      </c>
      <c r="E1927" t="s">
        <v>68</v>
      </c>
      <c r="F1927">
        <v>16</v>
      </c>
      <c r="G1927" t="s">
        <v>63</v>
      </c>
      <c r="H1927">
        <v>0.92753623188405798</v>
      </c>
      <c r="I1927">
        <v>0.98223801065719363</v>
      </c>
      <c r="J1927">
        <v>0</v>
      </c>
      <c r="K1927">
        <v>0</v>
      </c>
      <c r="L1927">
        <v>704</v>
      </c>
      <c r="M1927">
        <v>759</v>
      </c>
      <c r="N1927">
        <v>563</v>
      </c>
      <c r="O1927">
        <v>553</v>
      </c>
      <c r="P1927">
        <v>0</v>
      </c>
      <c r="Q1927">
        <v>0</v>
      </c>
      <c r="R1927">
        <v>0</v>
      </c>
      <c r="U1927" t="str">
        <f>Tabelle2[[#This Row],[Kundenhierarchie 1]]&amp;Tabelle2[[#This Row],[Händler]]&amp;Tabelle2[[#This Row],[Kategorie]]&amp;Tabelle2[[#This Row],[Gruppe]]&amp;Tabelle2[[#This Row],[Name]]</f>
        <v>Markant Services International GmbHKauflandEssigEssig Balsamicos 100mlKühne Aceto Balsamico, 100ml Flasche</v>
      </c>
    </row>
    <row r="1928" spans="1:21">
      <c r="A1928" t="s">
        <v>36</v>
      </c>
      <c r="B1928" t="s">
        <v>37</v>
      </c>
      <c r="C1928" t="s">
        <v>9</v>
      </c>
      <c r="D1928" t="s">
        <v>188</v>
      </c>
      <c r="E1928" t="s">
        <v>69</v>
      </c>
      <c r="F1928">
        <v>17</v>
      </c>
      <c r="G1928" t="s">
        <v>63</v>
      </c>
      <c r="H1928">
        <v>0.92753623188405798</v>
      </c>
      <c r="I1928">
        <v>0.98046181172291291</v>
      </c>
      <c r="J1928">
        <v>0</v>
      </c>
      <c r="K1928">
        <v>0</v>
      </c>
      <c r="L1928">
        <v>704</v>
      </c>
      <c r="M1928">
        <v>759</v>
      </c>
      <c r="N1928">
        <v>563</v>
      </c>
      <c r="O1928">
        <v>552</v>
      </c>
      <c r="P1928">
        <v>0</v>
      </c>
      <c r="Q1928">
        <v>0</v>
      </c>
      <c r="R1928">
        <v>0</v>
      </c>
      <c r="U1928" t="str">
        <f>Tabelle2[[#This Row],[Kundenhierarchie 1]]&amp;Tabelle2[[#This Row],[Händler]]&amp;Tabelle2[[#This Row],[Kategorie]]&amp;Tabelle2[[#This Row],[Gruppe]]&amp;Tabelle2[[#This Row],[Name]]</f>
        <v>Markant Services International GmbHKauflandEssigEssig Balsamicos 100mlKühne Condim.Balsamico Bianco, 100ml Fl.</v>
      </c>
    </row>
    <row r="1929" spans="1:21">
      <c r="A1929" t="s">
        <v>36</v>
      </c>
      <c r="B1929" t="s">
        <v>37</v>
      </c>
      <c r="C1929" t="s">
        <v>9</v>
      </c>
      <c r="D1929" t="s">
        <v>189</v>
      </c>
      <c r="E1929" t="s">
        <v>88</v>
      </c>
      <c r="F1929">
        <v>35</v>
      </c>
      <c r="G1929" t="s">
        <v>74</v>
      </c>
      <c r="H1929">
        <v>0.66930171277997363</v>
      </c>
      <c r="I1929">
        <v>0.96453900709219853</v>
      </c>
      <c r="J1929">
        <v>0</v>
      </c>
      <c r="K1929">
        <v>0</v>
      </c>
      <c r="L1929">
        <v>508</v>
      </c>
      <c r="M1929">
        <v>759</v>
      </c>
      <c r="N1929">
        <v>423</v>
      </c>
      <c r="O1929">
        <v>408</v>
      </c>
      <c r="P1929">
        <v>0</v>
      </c>
      <c r="Q1929">
        <v>0</v>
      </c>
      <c r="R1929">
        <v>0</v>
      </c>
      <c r="U1929" t="str">
        <f>Tabelle2[[#This Row],[Kundenhierarchie 1]]&amp;Tabelle2[[#This Row],[Händler]]&amp;Tabelle2[[#This Row],[Kategorie]]&amp;Tabelle2[[#This Row],[Gruppe]]&amp;Tabelle2[[#This Row],[Name]]</f>
        <v>Markant Services International GmbHKauflandEssigEssig Balsamicos 250mlBio Aceto Balsamico di Modena 6%, 250ml</v>
      </c>
    </row>
    <row r="1930" spans="1:21">
      <c r="A1930" t="s">
        <v>36</v>
      </c>
      <c r="B1930" t="s">
        <v>37</v>
      </c>
      <c r="C1930" t="s">
        <v>9</v>
      </c>
      <c r="D1930" t="s">
        <v>189</v>
      </c>
      <c r="E1930" t="s">
        <v>86</v>
      </c>
      <c r="F1930">
        <v>33</v>
      </c>
      <c r="G1930" t="s">
        <v>74</v>
      </c>
      <c r="H1930">
        <v>0.66930171277997363</v>
      </c>
      <c r="I1930">
        <v>0.95035460992907805</v>
      </c>
      <c r="J1930">
        <v>0</v>
      </c>
      <c r="K1930">
        <v>0</v>
      </c>
      <c r="L1930">
        <v>508</v>
      </c>
      <c r="M1930">
        <v>759</v>
      </c>
      <c r="N1930">
        <v>423</v>
      </c>
      <c r="O1930">
        <v>402</v>
      </c>
      <c r="P1930">
        <v>0</v>
      </c>
      <c r="Q1930">
        <v>0</v>
      </c>
      <c r="R1930">
        <v>0</v>
      </c>
      <c r="U1930" t="str">
        <f>Tabelle2[[#This Row],[Kundenhierarchie 1]]&amp;Tabelle2[[#This Row],[Händler]]&amp;Tabelle2[[#This Row],[Kategorie]]&amp;Tabelle2[[#This Row],[Gruppe]]&amp;Tabelle2[[#This Row],[Name]]</f>
        <v>Markant Services International GmbHKauflandEssigEssig Balsamicos 250mlBio Condimento Balsamico Bianco 5%,250ml</v>
      </c>
    </row>
    <row r="1931" spans="1:21">
      <c r="A1931" t="s">
        <v>36</v>
      </c>
      <c r="B1931" t="s">
        <v>37</v>
      </c>
      <c r="C1931" t="s">
        <v>9</v>
      </c>
      <c r="D1931" t="s">
        <v>189</v>
      </c>
      <c r="E1931" t="s">
        <v>71</v>
      </c>
      <c r="F1931">
        <v>19</v>
      </c>
      <c r="G1931" t="s">
        <v>63</v>
      </c>
      <c r="H1931">
        <v>0</v>
      </c>
      <c r="I1931">
        <v>0</v>
      </c>
      <c r="J1931">
        <v>0</v>
      </c>
      <c r="K1931">
        <v>0</v>
      </c>
      <c r="L1931">
        <v>0</v>
      </c>
      <c r="M1931">
        <v>759</v>
      </c>
      <c r="N1931">
        <v>1</v>
      </c>
      <c r="O1931">
        <v>0</v>
      </c>
      <c r="P1931">
        <v>0</v>
      </c>
      <c r="Q1931">
        <v>0</v>
      </c>
      <c r="R1931">
        <v>0</v>
      </c>
      <c r="U1931" t="str">
        <f>Tabelle2[[#This Row],[Kundenhierarchie 1]]&amp;Tabelle2[[#This Row],[Händler]]&amp;Tabelle2[[#This Row],[Kategorie]]&amp;Tabelle2[[#This Row],[Gruppe]]&amp;Tabelle2[[#This Row],[Name]]</f>
        <v>Markant Services International GmbHKauflandEssigEssig Balsamicos 250mlKühne Aceto Balsamico di Modena, 250ml</v>
      </c>
    </row>
    <row r="1932" spans="1:21">
      <c r="A1932" t="s">
        <v>36</v>
      </c>
      <c r="B1932" t="s">
        <v>37</v>
      </c>
      <c r="C1932" t="s">
        <v>9</v>
      </c>
      <c r="D1932" t="s">
        <v>189</v>
      </c>
      <c r="E1932" t="s">
        <v>67</v>
      </c>
      <c r="F1932">
        <v>15</v>
      </c>
      <c r="G1932" t="s">
        <v>63</v>
      </c>
      <c r="H1932">
        <v>0</v>
      </c>
      <c r="I1932">
        <v>0</v>
      </c>
      <c r="J1932">
        <v>0</v>
      </c>
      <c r="K1932">
        <v>0</v>
      </c>
      <c r="L1932">
        <v>0</v>
      </c>
      <c r="M1932">
        <v>759</v>
      </c>
      <c r="N1932">
        <v>1</v>
      </c>
      <c r="O1932">
        <v>0</v>
      </c>
      <c r="P1932">
        <v>0</v>
      </c>
      <c r="Q1932">
        <v>0</v>
      </c>
      <c r="R1932">
        <v>0</v>
      </c>
      <c r="U1932" t="str">
        <f>Tabelle2[[#This Row],[Kundenhierarchie 1]]&amp;Tabelle2[[#This Row],[Händler]]&amp;Tabelle2[[#This Row],[Kategorie]]&amp;Tabelle2[[#This Row],[Gruppe]]&amp;Tabelle2[[#This Row],[Name]]</f>
        <v>Markant Services International GmbHKauflandEssigEssig Balsamicos 250mlKühne Cond.Balsam. Bianco, 250ml Karaffe</v>
      </c>
    </row>
    <row r="1933" spans="1:21">
      <c r="A1933" t="s">
        <v>36</v>
      </c>
      <c r="B1933" t="s">
        <v>37</v>
      </c>
      <c r="C1933" t="s">
        <v>9</v>
      </c>
      <c r="D1933" t="s">
        <v>190</v>
      </c>
      <c r="E1933" t="s">
        <v>70</v>
      </c>
      <c r="F1933">
        <v>18</v>
      </c>
      <c r="G1933" t="s">
        <v>63</v>
      </c>
      <c r="H1933">
        <v>0.91172595520421607</v>
      </c>
      <c r="I1933">
        <v>0.97416974169741699</v>
      </c>
      <c r="J1933">
        <v>0</v>
      </c>
      <c r="K1933">
        <v>0</v>
      </c>
      <c r="L1933">
        <v>692</v>
      </c>
      <c r="M1933">
        <v>759</v>
      </c>
      <c r="N1933">
        <v>542</v>
      </c>
      <c r="O1933">
        <v>528</v>
      </c>
      <c r="P1933">
        <v>0</v>
      </c>
      <c r="Q1933">
        <v>0</v>
      </c>
      <c r="R1933">
        <v>0</v>
      </c>
      <c r="U1933" t="str">
        <f>Tabelle2[[#This Row],[Kundenhierarchie 1]]&amp;Tabelle2[[#This Row],[Händler]]&amp;Tabelle2[[#This Row],[Kategorie]]&amp;Tabelle2[[#This Row],[Gruppe]]&amp;Tabelle2[[#This Row],[Name]]</f>
        <v>Markant Services International GmbHKauflandEssigEssig CK 250mlHimbeer &amp; Essig, 250 ml Karaffe</v>
      </c>
    </row>
    <row r="1934" spans="1:21">
      <c r="A1934" t="s">
        <v>36</v>
      </c>
      <c r="B1934" t="s">
        <v>37</v>
      </c>
      <c r="C1934" t="s">
        <v>9</v>
      </c>
      <c r="D1934" t="s">
        <v>190</v>
      </c>
      <c r="E1934" t="s">
        <v>77</v>
      </c>
      <c r="F1934">
        <v>24</v>
      </c>
      <c r="G1934" t="s">
        <v>74</v>
      </c>
      <c r="H1934">
        <v>0.66930171277997363</v>
      </c>
      <c r="I1934">
        <v>0.95981087470449178</v>
      </c>
      <c r="J1934">
        <v>0</v>
      </c>
      <c r="K1934">
        <v>0</v>
      </c>
      <c r="L1934">
        <v>508</v>
      </c>
      <c r="M1934">
        <v>759</v>
      </c>
      <c r="N1934">
        <v>423</v>
      </c>
      <c r="O1934">
        <v>406</v>
      </c>
      <c r="P1934">
        <v>0</v>
      </c>
      <c r="Q1934">
        <v>0</v>
      </c>
      <c r="R1934">
        <v>0</v>
      </c>
      <c r="U1934" t="str">
        <f>Tabelle2[[#This Row],[Kundenhierarchie 1]]&amp;Tabelle2[[#This Row],[Händler]]&amp;Tabelle2[[#This Row],[Kategorie]]&amp;Tabelle2[[#This Row],[Gruppe]]&amp;Tabelle2[[#This Row],[Name]]</f>
        <v>Markant Services International GmbHKauflandEssigEssig CK 250mlHonig &amp; Essig, 250ml Karaffe</v>
      </c>
    </row>
    <row r="1935" spans="1:21">
      <c r="A1935" t="s">
        <v>36</v>
      </c>
      <c r="B1935" t="s">
        <v>37</v>
      </c>
      <c r="C1935" t="s">
        <v>9</v>
      </c>
      <c r="D1935" t="s">
        <v>190</v>
      </c>
      <c r="E1935" t="s">
        <v>64</v>
      </c>
      <c r="F1935">
        <v>12</v>
      </c>
      <c r="G1935" t="s">
        <v>63</v>
      </c>
      <c r="H1935">
        <v>0.66930171277997363</v>
      </c>
      <c r="I1935">
        <v>0.95981087470449178</v>
      </c>
      <c r="J1935">
        <v>0</v>
      </c>
      <c r="K1935">
        <v>0</v>
      </c>
      <c r="L1935">
        <v>508</v>
      </c>
      <c r="M1935">
        <v>759</v>
      </c>
      <c r="N1935">
        <v>423</v>
      </c>
      <c r="O1935">
        <v>406</v>
      </c>
      <c r="P1935">
        <v>0</v>
      </c>
      <c r="Q1935">
        <v>0</v>
      </c>
      <c r="R1935">
        <v>0</v>
      </c>
      <c r="U1935" t="str">
        <f>Tabelle2[[#This Row],[Kundenhierarchie 1]]&amp;Tabelle2[[#This Row],[Händler]]&amp;Tabelle2[[#This Row],[Kategorie]]&amp;Tabelle2[[#This Row],[Gruppe]]&amp;Tabelle2[[#This Row],[Name]]</f>
        <v>Markant Services International GmbHKauflandEssigEssig CK 250mlKühne Apfel Essig, 250ml Karaffe</v>
      </c>
    </row>
    <row r="1936" spans="1:21">
      <c r="A1936" t="s">
        <v>36</v>
      </c>
      <c r="B1936" t="s">
        <v>37</v>
      </c>
      <c r="C1936" t="s">
        <v>9</v>
      </c>
      <c r="D1936" t="s">
        <v>190</v>
      </c>
      <c r="E1936" t="s">
        <v>84</v>
      </c>
      <c r="F1936">
        <v>31</v>
      </c>
      <c r="G1936" t="s">
        <v>74</v>
      </c>
      <c r="H1936">
        <v>0</v>
      </c>
      <c r="I1936">
        <v>0</v>
      </c>
      <c r="J1936">
        <v>0</v>
      </c>
      <c r="K1936">
        <v>0</v>
      </c>
      <c r="L1936">
        <v>0</v>
      </c>
      <c r="M1936">
        <v>759</v>
      </c>
      <c r="N1936">
        <v>1</v>
      </c>
      <c r="O1936">
        <v>0</v>
      </c>
      <c r="P1936">
        <v>0</v>
      </c>
      <c r="Q1936">
        <v>0</v>
      </c>
      <c r="R1936">
        <v>0</v>
      </c>
      <c r="U1936" t="str">
        <f>Tabelle2[[#This Row],[Kundenhierarchie 1]]&amp;Tabelle2[[#This Row],[Händler]]&amp;Tabelle2[[#This Row],[Kategorie]]&amp;Tabelle2[[#This Row],[Gruppe]]&amp;Tabelle2[[#This Row],[Name]]</f>
        <v>Markant Services International GmbHKauflandEssigEssig CK 250mlKühne Rotwein Essig, 250ml Karaffe</v>
      </c>
    </row>
    <row r="1937" spans="1:21">
      <c r="A1937" t="s">
        <v>36</v>
      </c>
      <c r="B1937" t="s">
        <v>37</v>
      </c>
      <c r="C1937" t="s">
        <v>9</v>
      </c>
      <c r="D1937" t="s">
        <v>190</v>
      </c>
      <c r="E1937" t="s">
        <v>75</v>
      </c>
      <c r="F1937">
        <v>22</v>
      </c>
      <c r="G1937" t="s">
        <v>74</v>
      </c>
      <c r="H1937">
        <v>0</v>
      </c>
      <c r="I1937">
        <v>0</v>
      </c>
      <c r="J1937">
        <v>0</v>
      </c>
      <c r="K1937">
        <v>0</v>
      </c>
      <c r="L1937">
        <v>0</v>
      </c>
      <c r="M1937">
        <v>759</v>
      </c>
      <c r="N1937">
        <v>1</v>
      </c>
      <c r="O1937">
        <v>0</v>
      </c>
      <c r="P1937">
        <v>0</v>
      </c>
      <c r="Q1937">
        <v>0</v>
      </c>
      <c r="R1937">
        <v>0</v>
      </c>
      <c r="U1937" t="str">
        <f>Tabelle2[[#This Row],[Kundenhierarchie 1]]&amp;Tabelle2[[#This Row],[Händler]]&amp;Tabelle2[[#This Row],[Kategorie]]&amp;Tabelle2[[#This Row],[Gruppe]]&amp;Tabelle2[[#This Row],[Name]]</f>
        <v>Markant Services International GmbHKauflandEssigEssig CK 250mlKühne Weißwein Essig, 250ml Karaffe</v>
      </c>
    </row>
    <row r="1938" spans="1:21">
      <c r="A1938" t="s">
        <v>36</v>
      </c>
      <c r="B1938" t="s">
        <v>37</v>
      </c>
      <c r="C1938" t="s">
        <v>9</v>
      </c>
      <c r="D1938" t="s">
        <v>190</v>
      </c>
      <c r="E1938" t="s">
        <v>78</v>
      </c>
      <c r="F1938">
        <v>25</v>
      </c>
      <c r="G1938" t="s">
        <v>74</v>
      </c>
      <c r="H1938">
        <v>0.79710144927536231</v>
      </c>
      <c r="I1938">
        <v>0.93304535637149033</v>
      </c>
      <c r="J1938">
        <v>0</v>
      </c>
      <c r="K1938">
        <v>0</v>
      </c>
      <c r="L1938">
        <v>605</v>
      </c>
      <c r="M1938">
        <v>759</v>
      </c>
      <c r="N1938">
        <v>463</v>
      </c>
      <c r="O1938">
        <v>432</v>
      </c>
      <c r="P1938">
        <v>0</v>
      </c>
      <c r="Q1938">
        <v>0</v>
      </c>
      <c r="R1938">
        <v>0</v>
      </c>
      <c r="U1938" t="str">
        <f>Tabelle2[[#This Row],[Kundenhierarchie 1]]&amp;Tabelle2[[#This Row],[Händler]]&amp;Tabelle2[[#This Row],[Kategorie]]&amp;Tabelle2[[#This Row],[Gruppe]]&amp;Tabelle2[[#This Row],[Name]]</f>
        <v>Markant Services International GmbHKauflandEssigEssig CK 250mlWalnuss &amp; Essig, 250 ml Karaffe</v>
      </c>
    </row>
    <row r="1939" spans="1:21">
      <c r="A1939" t="s">
        <v>36</v>
      </c>
      <c r="B1939" t="s">
        <v>37</v>
      </c>
      <c r="C1939" t="s">
        <v>9</v>
      </c>
      <c r="D1939" t="s">
        <v>191</v>
      </c>
      <c r="E1939" t="s">
        <v>61</v>
      </c>
      <c r="F1939">
        <v>10</v>
      </c>
      <c r="G1939" t="s">
        <v>51</v>
      </c>
      <c r="H1939">
        <v>0.66930171277997363</v>
      </c>
      <c r="I1939">
        <v>0.96453900709219853</v>
      </c>
      <c r="J1939">
        <v>0</v>
      </c>
      <c r="K1939">
        <v>0</v>
      </c>
      <c r="L1939">
        <v>508</v>
      </c>
      <c r="M1939">
        <v>759</v>
      </c>
      <c r="N1939">
        <v>423</v>
      </c>
      <c r="O1939">
        <v>408</v>
      </c>
      <c r="P1939">
        <v>0</v>
      </c>
      <c r="Q1939">
        <v>0</v>
      </c>
      <c r="R1939">
        <v>0</v>
      </c>
      <c r="U1939" t="str">
        <f>Tabelle2[[#This Row],[Kundenhierarchie 1]]&amp;Tabelle2[[#This Row],[Händler]]&amp;Tabelle2[[#This Row],[Kategorie]]&amp;Tabelle2[[#This Row],[Gruppe]]&amp;Tabelle2[[#This Row],[Name]]</f>
        <v>Markant Services International GmbHKauflandEssigEssig EssenzKühne Essig-Essenz, 400g, 10er Tray</v>
      </c>
    </row>
    <row r="1940" spans="1:21">
      <c r="A1940" t="s">
        <v>36</v>
      </c>
      <c r="B1940" t="s">
        <v>37</v>
      </c>
      <c r="C1940" t="s">
        <v>9</v>
      </c>
      <c r="D1940" t="s">
        <v>192</v>
      </c>
      <c r="E1940" t="s">
        <v>66</v>
      </c>
      <c r="F1940">
        <v>14</v>
      </c>
      <c r="G1940" t="s">
        <v>63</v>
      </c>
      <c r="H1940">
        <v>0.69696969696969702</v>
      </c>
      <c r="I1940">
        <v>0.89030612244897955</v>
      </c>
      <c r="J1940">
        <v>0</v>
      </c>
      <c r="K1940">
        <v>0</v>
      </c>
      <c r="L1940">
        <v>529</v>
      </c>
      <c r="M1940">
        <v>759</v>
      </c>
      <c r="N1940">
        <v>392</v>
      </c>
      <c r="O1940">
        <v>349</v>
      </c>
      <c r="P1940">
        <v>0</v>
      </c>
      <c r="Q1940">
        <v>0</v>
      </c>
      <c r="R1940">
        <v>0</v>
      </c>
      <c r="U1940" t="str">
        <f>Tabelle2[[#This Row],[Kundenhierarchie 1]]&amp;Tabelle2[[#This Row],[Händler]]&amp;Tabelle2[[#This Row],[Kategorie]]&amp;Tabelle2[[#This Row],[Gruppe]]&amp;Tabelle2[[#This Row],[Name]]</f>
        <v>Markant Services International GmbHKauflandEssigEssig Exquisit 0,5lKühne Bio Apfel Essig 5% 0,5l Fl.</v>
      </c>
    </row>
    <row r="1941" spans="1:21">
      <c r="A1941" t="s">
        <v>36</v>
      </c>
      <c r="B1941" t="s">
        <v>37</v>
      </c>
      <c r="C1941" t="s">
        <v>9</v>
      </c>
      <c r="D1941" t="s">
        <v>192</v>
      </c>
      <c r="E1941" t="s">
        <v>65</v>
      </c>
      <c r="F1941">
        <v>13</v>
      </c>
      <c r="G1941" t="s">
        <v>63</v>
      </c>
      <c r="H1941">
        <v>0.69696969696969702</v>
      </c>
      <c r="I1941">
        <v>0.89030612244897955</v>
      </c>
      <c r="J1941">
        <v>0</v>
      </c>
      <c r="K1941">
        <v>0</v>
      </c>
      <c r="L1941">
        <v>529</v>
      </c>
      <c r="M1941">
        <v>759</v>
      </c>
      <c r="N1941">
        <v>392</v>
      </c>
      <c r="O1941">
        <v>349</v>
      </c>
      <c r="P1941">
        <v>0</v>
      </c>
      <c r="Q1941">
        <v>0</v>
      </c>
      <c r="R1941">
        <v>0</v>
      </c>
      <c r="U1941" t="str">
        <f>Tabelle2[[#This Row],[Kundenhierarchie 1]]&amp;Tabelle2[[#This Row],[Händler]]&amp;Tabelle2[[#This Row],[Kategorie]]&amp;Tabelle2[[#This Row],[Gruppe]]&amp;Tabelle2[[#This Row],[Name]]</f>
        <v>Markant Services International GmbHKauflandEssigEssig Exquisit 0,5lKühne Kräuteressig 5%, 0,5l Karaffe</v>
      </c>
    </row>
    <row r="1942" spans="1:21">
      <c r="A1942" t="s">
        <v>36</v>
      </c>
      <c r="B1942" t="s">
        <v>37</v>
      </c>
      <c r="C1942" t="s">
        <v>9</v>
      </c>
      <c r="D1942" t="s">
        <v>192</v>
      </c>
      <c r="E1942" t="s">
        <v>76</v>
      </c>
      <c r="F1942">
        <v>23</v>
      </c>
      <c r="G1942" t="s">
        <v>74</v>
      </c>
      <c r="H1942">
        <v>0.69696969696969702</v>
      </c>
      <c r="I1942">
        <v>0.8928571428571429</v>
      </c>
      <c r="J1942">
        <v>0</v>
      </c>
      <c r="K1942">
        <v>0</v>
      </c>
      <c r="L1942">
        <v>529</v>
      </c>
      <c r="M1942">
        <v>759</v>
      </c>
      <c r="N1942">
        <v>392</v>
      </c>
      <c r="O1942">
        <v>350</v>
      </c>
      <c r="P1942">
        <v>0</v>
      </c>
      <c r="Q1942">
        <v>0</v>
      </c>
      <c r="R1942">
        <v>0</v>
      </c>
      <c r="U1942" t="str">
        <f>Tabelle2[[#This Row],[Kundenhierarchie 1]]&amp;Tabelle2[[#This Row],[Händler]]&amp;Tabelle2[[#This Row],[Kategorie]]&amp;Tabelle2[[#This Row],[Gruppe]]&amp;Tabelle2[[#This Row],[Name]]</f>
        <v>Markant Services International GmbHKauflandEssigEssig Exquisit 0,5lKühne Rotweinessig 6%, 0,5l Karaffe</v>
      </c>
    </row>
    <row r="1943" spans="1:21">
      <c r="A1943" t="s">
        <v>36</v>
      </c>
      <c r="B1943" t="s">
        <v>37</v>
      </c>
      <c r="C1943" t="s">
        <v>9</v>
      </c>
      <c r="D1943" t="s">
        <v>192</v>
      </c>
      <c r="E1943" t="s">
        <v>58</v>
      </c>
      <c r="F1943">
        <v>7</v>
      </c>
      <c r="G1943" t="s">
        <v>51</v>
      </c>
      <c r="H1943">
        <v>0.69696969696969702</v>
      </c>
      <c r="I1943">
        <v>0.89030612244897955</v>
      </c>
      <c r="J1943">
        <v>0</v>
      </c>
      <c r="K1943">
        <v>0</v>
      </c>
      <c r="L1943">
        <v>529</v>
      </c>
      <c r="M1943">
        <v>759</v>
      </c>
      <c r="N1943">
        <v>392</v>
      </c>
      <c r="O1943">
        <v>349</v>
      </c>
      <c r="P1943">
        <v>0</v>
      </c>
      <c r="Q1943">
        <v>0</v>
      </c>
      <c r="R1943">
        <v>0</v>
      </c>
      <c r="U1943" t="str">
        <f>Tabelle2[[#This Row],[Kundenhierarchie 1]]&amp;Tabelle2[[#This Row],[Händler]]&amp;Tabelle2[[#This Row],[Kategorie]]&amp;Tabelle2[[#This Row],[Gruppe]]&amp;Tabelle2[[#This Row],[Name]]</f>
        <v>Markant Services International GmbHKauflandEssigEssig Exquisit 0,5lKühne Weißweinessig 6%, 0,5l Karaffe</v>
      </c>
    </row>
    <row r="1944" spans="1:21">
      <c r="A1944" t="s">
        <v>36</v>
      </c>
      <c r="B1944" t="s">
        <v>37</v>
      </c>
      <c r="C1944" t="s">
        <v>9</v>
      </c>
      <c r="D1944" t="s">
        <v>192</v>
      </c>
      <c r="E1944" t="s">
        <v>94</v>
      </c>
      <c r="F1944">
        <v>99</v>
      </c>
      <c r="G1944" t="s">
        <v>74</v>
      </c>
      <c r="H1944">
        <v>0.38603425559947296</v>
      </c>
      <c r="I1944">
        <v>0.88663967611336036</v>
      </c>
      <c r="J1944">
        <v>0</v>
      </c>
      <c r="K1944">
        <v>0</v>
      </c>
      <c r="L1944">
        <v>293</v>
      </c>
      <c r="M1944">
        <v>759</v>
      </c>
      <c r="N1944">
        <v>247</v>
      </c>
      <c r="O1944">
        <v>219</v>
      </c>
      <c r="P1944">
        <v>0</v>
      </c>
      <c r="Q1944">
        <v>0</v>
      </c>
      <c r="R1944">
        <v>0</v>
      </c>
      <c r="U1944" t="str">
        <f>Tabelle2[[#This Row],[Kundenhierarchie 1]]&amp;Tabelle2[[#This Row],[Händler]]&amp;Tabelle2[[#This Row],[Kategorie]]&amp;Tabelle2[[#This Row],[Gruppe]]&amp;Tabelle2[[#This Row],[Name]]</f>
        <v>Markant Services International GmbHKauflandEssigEssig Exquisit 0,5lLiebling d.Jahres, Schw.Johannisb., 0,5l</v>
      </c>
    </row>
    <row r="1945" spans="1:21">
      <c r="A1945" t="s">
        <v>36</v>
      </c>
      <c r="B1945" t="s">
        <v>37</v>
      </c>
      <c r="C1945" t="s">
        <v>9</v>
      </c>
      <c r="D1945" t="s">
        <v>193</v>
      </c>
      <c r="E1945" t="s">
        <v>81</v>
      </c>
      <c r="F1945">
        <v>28</v>
      </c>
      <c r="G1945" t="s">
        <v>74</v>
      </c>
      <c r="H1945">
        <v>0</v>
      </c>
      <c r="I1945">
        <v>0</v>
      </c>
      <c r="J1945">
        <v>0</v>
      </c>
      <c r="K1945">
        <v>0</v>
      </c>
      <c r="L1945">
        <v>0</v>
      </c>
      <c r="M1945">
        <v>759</v>
      </c>
      <c r="N1945">
        <v>1</v>
      </c>
      <c r="O1945">
        <v>0</v>
      </c>
      <c r="P1945">
        <v>0</v>
      </c>
      <c r="Q1945">
        <v>0</v>
      </c>
      <c r="R1945">
        <v>0</v>
      </c>
      <c r="U1945" t="str">
        <f>Tabelle2[[#This Row],[Kundenhierarchie 1]]&amp;Tabelle2[[#This Row],[Händler]]&amp;Tabelle2[[#This Row],[Kategorie]]&amp;Tabelle2[[#This Row],[Gruppe]]&amp;Tabelle2[[#This Row],[Name]]</f>
        <v>Markant Services International GmbHKauflandEssigEssig Exquisit 100mlKühne Weißweinessig, 100ml Flasche</v>
      </c>
    </row>
    <row r="1946" spans="1:21">
      <c r="A1946" t="s">
        <v>36</v>
      </c>
      <c r="B1946" t="s">
        <v>37</v>
      </c>
      <c r="C1946" t="s">
        <v>9</v>
      </c>
      <c r="D1946" t="s">
        <v>194</v>
      </c>
      <c r="E1946" t="s">
        <v>79</v>
      </c>
      <c r="F1946">
        <v>26</v>
      </c>
      <c r="G1946" t="s">
        <v>74</v>
      </c>
      <c r="H1946">
        <v>0.69696969696969702</v>
      </c>
      <c r="I1946">
        <v>0.86734693877551017</v>
      </c>
      <c r="J1946">
        <v>0</v>
      </c>
      <c r="K1946">
        <v>0</v>
      </c>
      <c r="L1946">
        <v>529</v>
      </c>
      <c r="M1946">
        <v>759</v>
      </c>
      <c r="N1946">
        <v>392</v>
      </c>
      <c r="O1946">
        <v>340</v>
      </c>
      <c r="P1946">
        <v>0</v>
      </c>
      <c r="Q1946">
        <v>0</v>
      </c>
      <c r="R1946">
        <v>0</v>
      </c>
      <c r="U1946" t="str">
        <f>Tabelle2[[#This Row],[Kundenhierarchie 1]]&amp;Tabelle2[[#This Row],[Händler]]&amp;Tabelle2[[#This Row],[Kategorie]]&amp;Tabelle2[[#This Row],[Gruppe]]&amp;Tabelle2[[#This Row],[Name]]</f>
        <v>Markant Services International GmbHKauflandEssigEssig Flasche 0,75lGurkenaufguss, 0,75l Glasfl.</v>
      </c>
    </row>
    <row r="1947" spans="1:21">
      <c r="A1947" t="s">
        <v>36</v>
      </c>
      <c r="B1947" t="s">
        <v>37</v>
      </c>
      <c r="C1947" t="s">
        <v>9</v>
      </c>
      <c r="D1947" t="s">
        <v>194</v>
      </c>
      <c r="E1947" t="s">
        <v>59</v>
      </c>
      <c r="F1947">
        <v>8</v>
      </c>
      <c r="G1947" t="s">
        <v>51</v>
      </c>
      <c r="H1947">
        <v>0.30303030303030304</v>
      </c>
      <c r="I1947">
        <v>0.99539170506912444</v>
      </c>
      <c r="J1947">
        <v>0</v>
      </c>
      <c r="K1947">
        <v>0</v>
      </c>
      <c r="L1947">
        <v>230</v>
      </c>
      <c r="M1947">
        <v>759</v>
      </c>
      <c r="N1947">
        <v>217</v>
      </c>
      <c r="O1947">
        <v>216</v>
      </c>
      <c r="P1947">
        <v>0</v>
      </c>
      <c r="Q1947">
        <v>0</v>
      </c>
      <c r="R1947">
        <v>0</v>
      </c>
      <c r="U1947" t="str">
        <f>Tabelle2[[#This Row],[Kundenhierarchie 1]]&amp;Tabelle2[[#This Row],[Händler]]&amp;Tabelle2[[#This Row],[Kategorie]]&amp;Tabelle2[[#This Row],[Gruppe]]&amp;Tabelle2[[#This Row],[Name]]</f>
        <v>Markant Services International GmbHKauflandEssigEssig Flasche 0,75lKFM Kressi Kräuter VollwEs.5% 0,75l 12er</v>
      </c>
    </row>
    <row r="1948" spans="1:21">
      <c r="A1948" t="s">
        <v>36</v>
      </c>
      <c r="B1948" t="s">
        <v>37</v>
      </c>
      <c r="C1948" t="s">
        <v>9</v>
      </c>
      <c r="D1948" t="s">
        <v>194</v>
      </c>
      <c r="E1948" t="s">
        <v>56</v>
      </c>
      <c r="F1948">
        <v>5</v>
      </c>
      <c r="G1948" t="s">
        <v>51</v>
      </c>
      <c r="H1948">
        <v>1</v>
      </c>
      <c r="I1948">
        <v>0.99663865546218489</v>
      </c>
      <c r="J1948">
        <v>0</v>
      </c>
      <c r="K1948">
        <v>0</v>
      </c>
      <c r="L1948">
        <v>759</v>
      </c>
      <c r="M1948">
        <v>759</v>
      </c>
      <c r="N1948">
        <v>595</v>
      </c>
      <c r="O1948">
        <v>593</v>
      </c>
      <c r="P1948">
        <v>0</v>
      </c>
      <c r="Q1948">
        <v>0</v>
      </c>
      <c r="R1948">
        <v>0</v>
      </c>
      <c r="U1948" t="str">
        <f>Tabelle2[[#This Row],[Kundenhierarchie 1]]&amp;Tabelle2[[#This Row],[Händler]]&amp;Tabelle2[[#This Row],[Kategorie]]&amp;Tabelle2[[#This Row],[Gruppe]]&amp;Tabelle2[[#This Row],[Name]]</f>
        <v>Markant Services International GmbHKauflandEssigEssig Flasche 0,75lSalata kräuterwürzig, 0,75l Glasflasche</v>
      </c>
    </row>
    <row r="1949" spans="1:21">
      <c r="A1949" t="s">
        <v>36</v>
      </c>
      <c r="B1949" t="s">
        <v>37</v>
      </c>
      <c r="C1949" t="s">
        <v>9</v>
      </c>
      <c r="D1949" t="s">
        <v>194</v>
      </c>
      <c r="E1949" t="s">
        <v>72</v>
      </c>
      <c r="F1949">
        <v>20</v>
      </c>
      <c r="G1949" t="s">
        <v>63</v>
      </c>
      <c r="H1949">
        <v>0.35968379446640314</v>
      </c>
      <c r="I1949">
        <v>0.8</v>
      </c>
      <c r="J1949">
        <v>0</v>
      </c>
      <c r="K1949">
        <v>0</v>
      </c>
      <c r="L1949">
        <v>273</v>
      </c>
      <c r="M1949">
        <v>759</v>
      </c>
      <c r="N1949">
        <v>220</v>
      </c>
      <c r="O1949">
        <v>176</v>
      </c>
      <c r="P1949">
        <v>0</v>
      </c>
      <c r="Q1949">
        <v>0</v>
      </c>
      <c r="R1949">
        <v>0</v>
      </c>
      <c r="U1949" t="str">
        <f>Tabelle2[[#This Row],[Kundenhierarchie 1]]&amp;Tabelle2[[#This Row],[Händler]]&amp;Tabelle2[[#This Row],[Kategorie]]&amp;Tabelle2[[#This Row],[Gruppe]]&amp;Tabelle2[[#This Row],[Name]]</f>
        <v>Markant Services International GmbHKauflandEssigEssig Flasche 0,75lTafelessig 5%, 0,75l Glasflasche</v>
      </c>
    </row>
    <row r="1950" spans="1:21">
      <c r="A1950" t="s">
        <v>36</v>
      </c>
      <c r="B1950" t="s">
        <v>37</v>
      </c>
      <c r="C1950" t="s">
        <v>9</v>
      </c>
      <c r="D1950" t="s">
        <v>195</v>
      </c>
      <c r="E1950" t="s">
        <v>89</v>
      </c>
      <c r="F1950">
        <v>36</v>
      </c>
      <c r="G1950" t="s">
        <v>74</v>
      </c>
      <c r="H1950">
        <v>0.33860342555994732</v>
      </c>
      <c r="I1950">
        <v>0.79425837320574166</v>
      </c>
      <c r="J1950">
        <v>0</v>
      </c>
      <c r="K1950">
        <v>0</v>
      </c>
      <c r="L1950">
        <v>257</v>
      </c>
      <c r="M1950">
        <v>759</v>
      </c>
      <c r="N1950">
        <v>209</v>
      </c>
      <c r="O1950">
        <v>166</v>
      </c>
      <c r="P1950">
        <v>0</v>
      </c>
      <c r="Q1950">
        <v>0</v>
      </c>
      <c r="R1950">
        <v>0</v>
      </c>
      <c r="U1950" t="str">
        <f>Tabelle2[[#This Row],[Kundenhierarchie 1]]&amp;Tabelle2[[#This Row],[Händler]]&amp;Tabelle2[[#This Row],[Kategorie]]&amp;Tabelle2[[#This Row],[Gruppe]]&amp;Tabelle2[[#This Row],[Name]]</f>
        <v>Markant Services International GmbHKauflandEssigEssig Kanister &lt;5lGurkenaufguss gebrauchsfertig, 5l Kan.</v>
      </c>
    </row>
    <row r="1951" spans="1:21">
      <c r="A1951" t="s">
        <v>36</v>
      </c>
      <c r="B1951" t="s">
        <v>37</v>
      </c>
      <c r="C1951" t="s">
        <v>9</v>
      </c>
      <c r="D1951" t="s">
        <v>195</v>
      </c>
      <c r="E1951" t="s">
        <v>87</v>
      </c>
      <c r="F1951">
        <v>34</v>
      </c>
      <c r="G1951" t="s">
        <v>74</v>
      </c>
      <c r="H1951">
        <v>0.69696969696969702</v>
      </c>
      <c r="I1951">
        <v>0.85204081632653061</v>
      </c>
      <c r="J1951">
        <v>0</v>
      </c>
      <c r="K1951">
        <v>0</v>
      </c>
      <c r="L1951">
        <v>529</v>
      </c>
      <c r="M1951">
        <v>759</v>
      </c>
      <c r="N1951">
        <v>392</v>
      </c>
      <c r="O1951">
        <v>334</v>
      </c>
      <c r="P1951">
        <v>0</v>
      </c>
      <c r="Q1951">
        <v>0</v>
      </c>
      <c r="R1951">
        <v>0</v>
      </c>
      <c r="U1951" t="str">
        <f>Tabelle2[[#This Row],[Kundenhierarchie 1]]&amp;Tabelle2[[#This Row],[Händler]]&amp;Tabelle2[[#This Row],[Kategorie]]&amp;Tabelle2[[#This Row],[Gruppe]]&amp;Tabelle2[[#This Row],[Name]]</f>
        <v>Markant Services International GmbHKauflandEssigEssig Kanister &lt;5lGurkenaufguss, 2l Kanister</v>
      </c>
    </row>
    <row r="1952" spans="1:21">
      <c r="A1952" t="s">
        <v>36</v>
      </c>
      <c r="B1952" t="s">
        <v>37</v>
      </c>
      <c r="C1952" t="s">
        <v>9</v>
      </c>
      <c r="D1952" t="s">
        <v>195</v>
      </c>
      <c r="E1952" t="s">
        <v>80</v>
      </c>
      <c r="F1952">
        <v>27</v>
      </c>
      <c r="G1952" t="s">
        <v>74</v>
      </c>
      <c r="H1952">
        <v>0</v>
      </c>
      <c r="I1952">
        <v>0</v>
      </c>
      <c r="J1952">
        <v>0</v>
      </c>
      <c r="K1952">
        <v>0</v>
      </c>
      <c r="L1952">
        <v>0</v>
      </c>
      <c r="M1952">
        <v>759</v>
      </c>
      <c r="N1952">
        <v>1</v>
      </c>
      <c r="O1952">
        <v>0</v>
      </c>
      <c r="P1952">
        <v>0</v>
      </c>
      <c r="Q1952">
        <v>0</v>
      </c>
      <c r="R1952">
        <v>0</v>
      </c>
      <c r="U1952" t="str">
        <f>Tabelle2[[#This Row],[Kundenhierarchie 1]]&amp;Tabelle2[[#This Row],[Händler]]&amp;Tabelle2[[#This Row],[Kategorie]]&amp;Tabelle2[[#This Row],[Gruppe]]&amp;Tabelle2[[#This Row],[Name]]</f>
        <v>Markant Services International GmbHKauflandEssigEssig Kanister &lt;5lKFM Kressi Kr. vollwürziger Essig 5l Kan</v>
      </c>
    </row>
    <row r="1953" spans="1:21">
      <c r="A1953" t="s">
        <v>36</v>
      </c>
      <c r="B1953" t="s">
        <v>37</v>
      </c>
      <c r="C1953" t="s">
        <v>9</v>
      </c>
      <c r="D1953" t="s">
        <v>195</v>
      </c>
      <c r="E1953" t="s">
        <v>90</v>
      </c>
      <c r="F1953">
        <v>99</v>
      </c>
      <c r="G1953" t="s">
        <v>74</v>
      </c>
      <c r="H1953">
        <v>0</v>
      </c>
      <c r="I1953">
        <v>0</v>
      </c>
      <c r="J1953">
        <v>0</v>
      </c>
      <c r="K1953">
        <v>0</v>
      </c>
      <c r="L1953">
        <v>0</v>
      </c>
      <c r="M1953">
        <v>759</v>
      </c>
      <c r="N1953">
        <v>1</v>
      </c>
      <c r="O1953">
        <v>0</v>
      </c>
      <c r="P1953">
        <v>0</v>
      </c>
      <c r="Q1953">
        <v>0</v>
      </c>
      <c r="R1953">
        <v>0</v>
      </c>
      <c r="U1953" t="str">
        <f>Tabelle2[[#This Row],[Kundenhierarchie 1]]&amp;Tabelle2[[#This Row],[Händler]]&amp;Tabelle2[[#This Row],[Kategorie]]&amp;Tabelle2[[#This Row],[Gruppe]]&amp;Tabelle2[[#This Row],[Name]]</f>
        <v>Markant Services International GmbHKauflandEssigEssig Kanister &lt;5lKuehne Aceto Bals.di Modena 6%, 2l Kan.</v>
      </c>
    </row>
    <row r="1954" spans="1:21">
      <c r="A1954" t="s">
        <v>36</v>
      </c>
      <c r="B1954" t="s">
        <v>37</v>
      </c>
      <c r="C1954" t="s">
        <v>9</v>
      </c>
      <c r="D1954" t="s">
        <v>195</v>
      </c>
      <c r="E1954" t="s">
        <v>91</v>
      </c>
      <c r="F1954">
        <v>99</v>
      </c>
      <c r="G1954" t="s">
        <v>74</v>
      </c>
      <c r="H1954">
        <v>0</v>
      </c>
      <c r="I1954">
        <v>0</v>
      </c>
      <c r="J1954">
        <v>0</v>
      </c>
      <c r="K1954">
        <v>0</v>
      </c>
      <c r="L1954">
        <v>0</v>
      </c>
      <c r="M1954">
        <v>759</v>
      </c>
      <c r="N1954">
        <v>1</v>
      </c>
      <c r="O1954">
        <v>0</v>
      </c>
      <c r="P1954">
        <v>0</v>
      </c>
      <c r="Q1954">
        <v>0</v>
      </c>
      <c r="R1954">
        <v>0</v>
      </c>
      <c r="U1954" t="str">
        <f>Tabelle2[[#This Row],[Kundenhierarchie 1]]&amp;Tabelle2[[#This Row],[Händler]]&amp;Tabelle2[[#This Row],[Kategorie]]&amp;Tabelle2[[#This Row],[Gruppe]]&amp;Tabelle2[[#This Row],[Name]]</f>
        <v>Markant Services International GmbHKauflandEssigEssig Kanister &lt;5lKuehne Condimento Balsa.Bianco, 2l Kan.</v>
      </c>
    </row>
    <row r="1955" spans="1:21">
      <c r="A1955" t="s">
        <v>36</v>
      </c>
      <c r="B1955" t="s">
        <v>37</v>
      </c>
      <c r="C1955" t="s">
        <v>9</v>
      </c>
      <c r="D1955" t="s">
        <v>195</v>
      </c>
      <c r="E1955" t="s">
        <v>92</v>
      </c>
      <c r="F1955">
        <v>99</v>
      </c>
      <c r="G1955" t="s">
        <v>74</v>
      </c>
      <c r="H1955">
        <v>0</v>
      </c>
      <c r="I1955">
        <v>0</v>
      </c>
      <c r="J1955">
        <v>0</v>
      </c>
      <c r="K1955">
        <v>0</v>
      </c>
      <c r="L1955">
        <v>0</v>
      </c>
      <c r="M1955">
        <v>759</v>
      </c>
      <c r="N1955">
        <v>1</v>
      </c>
      <c r="O1955">
        <v>0</v>
      </c>
      <c r="P1955">
        <v>0</v>
      </c>
      <c r="Q1955">
        <v>0</v>
      </c>
      <c r="R1955">
        <v>0</v>
      </c>
      <c r="U1955" t="str">
        <f>Tabelle2[[#This Row],[Kundenhierarchie 1]]&amp;Tabelle2[[#This Row],[Händler]]&amp;Tabelle2[[#This Row],[Kategorie]]&amp;Tabelle2[[#This Row],[Gruppe]]&amp;Tabelle2[[#This Row],[Name]]</f>
        <v>Markant Services International GmbHKauflandEssigEssig Kanister &lt;5lKuehne Rotweinessig 6%, 2l Kanister</v>
      </c>
    </row>
    <row r="1956" spans="1:21">
      <c r="A1956" t="s">
        <v>36</v>
      </c>
      <c r="B1956" t="s">
        <v>37</v>
      </c>
      <c r="C1956" t="s">
        <v>9</v>
      </c>
      <c r="D1956" t="s">
        <v>195</v>
      </c>
      <c r="E1956" t="s">
        <v>93</v>
      </c>
      <c r="F1956">
        <v>99</v>
      </c>
      <c r="G1956" t="s">
        <v>74</v>
      </c>
      <c r="H1956">
        <v>0</v>
      </c>
      <c r="I1956">
        <v>0</v>
      </c>
      <c r="J1956">
        <v>0</v>
      </c>
      <c r="K1956">
        <v>0</v>
      </c>
      <c r="L1956">
        <v>0</v>
      </c>
      <c r="M1956">
        <v>759</v>
      </c>
      <c r="N1956">
        <v>1</v>
      </c>
      <c r="O1956">
        <v>0</v>
      </c>
      <c r="P1956">
        <v>0</v>
      </c>
      <c r="Q1956">
        <v>0</v>
      </c>
      <c r="R1956">
        <v>0</v>
      </c>
      <c r="U1956" t="str">
        <f>Tabelle2[[#This Row],[Kundenhierarchie 1]]&amp;Tabelle2[[#This Row],[Händler]]&amp;Tabelle2[[#This Row],[Kategorie]]&amp;Tabelle2[[#This Row],[Gruppe]]&amp;Tabelle2[[#This Row],[Name]]</f>
        <v>Markant Services International GmbHKauflandEssigEssig Kanister &lt;5lKuehne Weissweinessig 6%, 2l Kanister</v>
      </c>
    </row>
    <row r="1957" spans="1:21">
      <c r="A1957" t="s">
        <v>36</v>
      </c>
      <c r="B1957" t="s">
        <v>37</v>
      </c>
      <c r="C1957" t="s">
        <v>9</v>
      </c>
      <c r="D1957" t="s">
        <v>195</v>
      </c>
      <c r="E1957" t="s">
        <v>95</v>
      </c>
      <c r="F1957">
        <v>99</v>
      </c>
      <c r="G1957" t="s">
        <v>74</v>
      </c>
      <c r="H1957">
        <v>0</v>
      </c>
      <c r="I1957">
        <v>0</v>
      </c>
      <c r="J1957">
        <v>0</v>
      </c>
      <c r="K1957">
        <v>0</v>
      </c>
      <c r="L1957">
        <v>0</v>
      </c>
      <c r="M1957">
        <v>759</v>
      </c>
      <c r="N1957">
        <v>1</v>
      </c>
      <c r="O1957">
        <v>0</v>
      </c>
      <c r="P1957">
        <v>0</v>
      </c>
      <c r="Q1957">
        <v>0</v>
      </c>
      <c r="R1957">
        <v>0</v>
      </c>
      <c r="U1957" t="str">
        <f>Tabelle2[[#This Row],[Kundenhierarchie 1]]&amp;Tabelle2[[#This Row],[Händler]]&amp;Tabelle2[[#This Row],[Kategorie]]&amp;Tabelle2[[#This Row],[Gruppe]]&amp;Tabelle2[[#This Row],[Name]]</f>
        <v>Markant Services International GmbHKauflandEssigEssig Kanister &lt;5lStein UnivTafelessig a Branntw.5% 5l Kan</v>
      </c>
    </row>
    <row r="1958" spans="1:21">
      <c r="A1958" t="s">
        <v>36</v>
      </c>
      <c r="B1958" t="s">
        <v>37</v>
      </c>
      <c r="C1958" t="s">
        <v>9</v>
      </c>
      <c r="D1958" t="s">
        <v>196</v>
      </c>
      <c r="E1958" t="s">
        <v>57</v>
      </c>
      <c r="F1958">
        <v>6</v>
      </c>
      <c r="G1958" t="s">
        <v>51</v>
      </c>
      <c r="H1958">
        <v>0.35968379446640314</v>
      </c>
      <c r="I1958">
        <v>0.80909090909090908</v>
      </c>
      <c r="J1958">
        <v>0</v>
      </c>
      <c r="K1958">
        <v>0</v>
      </c>
      <c r="L1958">
        <v>273</v>
      </c>
      <c r="M1958">
        <v>759</v>
      </c>
      <c r="N1958">
        <v>220</v>
      </c>
      <c r="O1958">
        <v>178</v>
      </c>
      <c r="P1958">
        <v>0</v>
      </c>
      <c r="Q1958">
        <v>0</v>
      </c>
      <c r="R1958">
        <v>0</v>
      </c>
      <c r="U1958" t="str">
        <f>Tabelle2[[#This Row],[Kundenhierarchie 1]]&amp;Tabelle2[[#This Row],[Händler]]&amp;Tabelle2[[#This Row],[Kategorie]]&amp;Tabelle2[[#This Row],[Gruppe]]&amp;Tabelle2[[#This Row],[Name]]</f>
        <v>Markant Services International GmbHKauflandEssigEssig KeulenApfelessig 5%, 0,75l Fl.</v>
      </c>
    </row>
    <row r="1959" spans="1:21">
      <c r="A1959" t="s">
        <v>36</v>
      </c>
      <c r="B1959" t="s">
        <v>37</v>
      </c>
      <c r="C1959" t="s">
        <v>9</v>
      </c>
      <c r="D1959" t="s">
        <v>196</v>
      </c>
      <c r="E1959" t="s">
        <v>82</v>
      </c>
      <c r="F1959">
        <v>29</v>
      </c>
      <c r="G1959" t="s">
        <v>74</v>
      </c>
      <c r="H1959">
        <v>1</v>
      </c>
      <c r="I1959">
        <v>0.99327731092436977</v>
      </c>
      <c r="J1959">
        <v>0</v>
      </c>
      <c r="K1959">
        <v>0</v>
      </c>
      <c r="L1959">
        <v>759</v>
      </c>
      <c r="M1959">
        <v>759</v>
      </c>
      <c r="N1959">
        <v>595</v>
      </c>
      <c r="O1959">
        <v>591</v>
      </c>
      <c r="P1959">
        <v>0</v>
      </c>
      <c r="Q1959">
        <v>0</v>
      </c>
      <c r="R1959">
        <v>0</v>
      </c>
      <c r="U1959" t="str">
        <f>Tabelle2[[#This Row],[Kundenhierarchie 1]]&amp;Tabelle2[[#This Row],[Händler]]&amp;Tabelle2[[#This Row],[Kategorie]]&amp;Tabelle2[[#This Row],[Gruppe]]&amp;Tabelle2[[#This Row],[Name]]</f>
        <v>Markant Services International GmbHKauflandEssigEssig KeulenEssig plus Zitrone, 0,75l Glasfl.</v>
      </c>
    </row>
    <row r="1960" spans="1:21">
      <c r="A1960" t="s">
        <v>36</v>
      </c>
      <c r="B1960" t="s">
        <v>37</v>
      </c>
      <c r="C1960" t="s">
        <v>9</v>
      </c>
      <c r="D1960" t="s">
        <v>196</v>
      </c>
      <c r="E1960" t="s">
        <v>54</v>
      </c>
      <c r="F1960">
        <v>3</v>
      </c>
      <c r="G1960" t="s">
        <v>51</v>
      </c>
      <c r="H1960">
        <v>1</v>
      </c>
      <c r="I1960">
        <v>0.99831932773109244</v>
      </c>
      <c r="J1960">
        <v>0</v>
      </c>
      <c r="K1960">
        <v>0</v>
      </c>
      <c r="L1960">
        <v>759</v>
      </c>
      <c r="M1960">
        <v>759</v>
      </c>
      <c r="N1960">
        <v>595</v>
      </c>
      <c r="O1960">
        <v>594</v>
      </c>
      <c r="P1960">
        <v>0</v>
      </c>
      <c r="Q1960">
        <v>0</v>
      </c>
      <c r="R1960">
        <v>0</v>
      </c>
      <c r="U1960" t="str">
        <f>Tabelle2[[#This Row],[Kundenhierarchie 1]]&amp;Tabelle2[[#This Row],[Händler]]&amp;Tabelle2[[#This Row],[Kategorie]]&amp;Tabelle2[[#This Row],[Gruppe]]&amp;Tabelle2[[#This Row],[Name]]</f>
        <v>Markant Services International GmbHKauflandEssigEssig KeulenSurol 7-Krt Essig, 0,75l Fl.</v>
      </c>
    </row>
    <row r="1961" spans="1:21">
      <c r="A1961" t="s">
        <v>36</v>
      </c>
      <c r="B1961" t="s">
        <v>37</v>
      </c>
      <c r="C1961" t="s">
        <v>9</v>
      </c>
      <c r="D1961" t="s">
        <v>196</v>
      </c>
      <c r="E1961" t="s">
        <v>73</v>
      </c>
      <c r="F1961">
        <v>21</v>
      </c>
      <c r="G1961" t="s">
        <v>63</v>
      </c>
      <c r="H1961">
        <v>0.2147562582345191</v>
      </c>
      <c r="I1961">
        <v>0.74264705882352944</v>
      </c>
      <c r="J1961">
        <v>0</v>
      </c>
      <c r="K1961">
        <v>0</v>
      </c>
      <c r="L1961">
        <v>163</v>
      </c>
      <c r="M1961">
        <v>759</v>
      </c>
      <c r="N1961">
        <v>136</v>
      </c>
      <c r="O1961">
        <v>101</v>
      </c>
      <c r="P1961">
        <v>0</v>
      </c>
      <c r="Q1961">
        <v>0</v>
      </c>
      <c r="R1961">
        <v>0</v>
      </c>
      <c r="U1961" t="str">
        <f>Tabelle2[[#This Row],[Kundenhierarchie 1]]&amp;Tabelle2[[#This Row],[Händler]]&amp;Tabelle2[[#This Row],[Kategorie]]&amp;Tabelle2[[#This Row],[Gruppe]]&amp;Tabelle2[[#This Row],[Name]]</f>
        <v>Markant Services International GmbHKauflandEssigEssig KeulenWeinwürziger Essig 5%, 0,75l Glasflasche</v>
      </c>
    </row>
    <row r="1962" spans="1:21">
      <c r="A1962" t="s">
        <v>36</v>
      </c>
      <c r="B1962" t="s">
        <v>37</v>
      </c>
      <c r="C1962" t="s">
        <v>9</v>
      </c>
      <c r="D1962" t="s">
        <v>197</v>
      </c>
      <c r="E1962" t="s">
        <v>85</v>
      </c>
      <c r="F1962">
        <v>32</v>
      </c>
      <c r="G1962" t="s">
        <v>74</v>
      </c>
      <c r="H1962">
        <v>0</v>
      </c>
      <c r="I1962">
        <v>0</v>
      </c>
      <c r="J1962">
        <v>0</v>
      </c>
      <c r="K1962">
        <v>0</v>
      </c>
      <c r="L1962">
        <v>0</v>
      </c>
      <c r="M1962">
        <v>759</v>
      </c>
      <c r="N1962">
        <v>1</v>
      </c>
      <c r="O1962">
        <v>0</v>
      </c>
      <c r="P1962">
        <v>0</v>
      </c>
      <c r="Q1962">
        <v>0</v>
      </c>
      <c r="R1962">
        <v>0</v>
      </c>
      <c r="U1962" t="str">
        <f>Tabelle2[[#This Row],[Kundenhierarchie 1]]&amp;Tabelle2[[#This Row],[Händler]]&amp;Tabelle2[[#This Row],[Kategorie]]&amp;Tabelle2[[#This Row],[Gruppe]]&amp;Tabelle2[[#This Row],[Name]]</f>
        <v>Markant Services International GmbHKauflandEssigVitasurVitasur Apfelessig-Trank, 0,75l Glasfl.</v>
      </c>
    </row>
    <row r="1963" spans="1:21">
      <c r="A1963" t="s">
        <v>36</v>
      </c>
      <c r="B1963" t="s">
        <v>37</v>
      </c>
      <c r="C1963" t="s">
        <v>14</v>
      </c>
      <c r="D1963" t="s">
        <v>199</v>
      </c>
      <c r="E1963" t="s">
        <v>198</v>
      </c>
      <c r="F1963">
        <v>19</v>
      </c>
      <c r="G1963" t="s">
        <v>74</v>
      </c>
      <c r="H1963">
        <v>0</v>
      </c>
      <c r="I1963">
        <v>0</v>
      </c>
      <c r="J1963">
        <v>0</v>
      </c>
      <c r="K1963">
        <v>0</v>
      </c>
      <c r="L1963">
        <v>0</v>
      </c>
      <c r="M1963">
        <v>756</v>
      </c>
      <c r="N1963">
        <v>1</v>
      </c>
      <c r="O1963">
        <v>0</v>
      </c>
      <c r="P1963">
        <v>0</v>
      </c>
      <c r="Q1963">
        <v>0</v>
      </c>
      <c r="R1963">
        <v>0</v>
      </c>
      <c r="U1963" t="str">
        <f>Tabelle2[[#This Row],[Kundenhierarchie 1]]&amp;Tabelle2[[#This Row],[Händler]]&amp;Tabelle2[[#This Row],[Kategorie]]&amp;Tabelle2[[#This Row],[Gruppe]]&amp;Tabelle2[[#This Row],[Name]]</f>
        <v>Markant Services International GmbHKauflandGemüse in EssigGemüse in Essig -370 ml GL.Bohnensalat, 370ml Glas, 10er Tray</v>
      </c>
    </row>
    <row r="1964" spans="1:21">
      <c r="A1964" t="s">
        <v>36</v>
      </c>
      <c r="B1964" t="s">
        <v>37</v>
      </c>
      <c r="C1964" t="s">
        <v>14</v>
      </c>
      <c r="D1964" t="s">
        <v>199</v>
      </c>
      <c r="E1964" t="s">
        <v>200</v>
      </c>
      <c r="F1964">
        <v>18</v>
      </c>
      <c r="G1964" t="s">
        <v>74</v>
      </c>
      <c r="H1964">
        <v>0.3664021164021164</v>
      </c>
      <c r="I1964">
        <v>0</v>
      </c>
      <c r="J1964">
        <v>0</v>
      </c>
      <c r="K1964">
        <v>0</v>
      </c>
      <c r="L1964">
        <v>277</v>
      </c>
      <c r="M1964">
        <v>756</v>
      </c>
      <c r="N1964">
        <v>1</v>
      </c>
      <c r="O1964">
        <v>0</v>
      </c>
      <c r="P1964">
        <v>0</v>
      </c>
      <c r="Q1964">
        <v>0</v>
      </c>
      <c r="R1964">
        <v>0</v>
      </c>
      <c r="U1964" t="str">
        <f>Tabelle2[[#This Row],[Kundenhierarchie 1]]&amp;Tabelle2[[#This Row],[Händler]]&amp;Tabelle2[[#This Row],[Kategorie]]&amp;Tabelle2[[#This Row],[Gruppe]]&amp;Tabelle2[[#This Row],[Name]]</f>
        <v>Markant Services International GmbHKauflandGemüse in EssigGemüse in Essig -370 ml GL.Karottensalat, 370ml Glas, 10er Tray</v>
      </c>
    </row>
    <row r="1965" spans="1:21">
      <c r="A1965" t="s">
        <v>36</v>
      </c>
      <c r="B1965" t="s">
        <v>37</v>
      </c>
      <c r="C1965" t="s">
        <v>14</v>
      </c>
      <c r="D1965" t="s">
        <v>199</v>
      </c>
      <c r="E1965" t="s">
        <v>201</v>
      </c>
      <c r="F1965">
        <v>12</v>
      </c>
      <c r="G1965" t="s">
        <v>63</v>
      </c>
      <c r="H1965">
        <v>0</v>
      </c>
      <c r="I1965">
        <v>0</v>
      </c>
      <c r="J1965">
        <v>0</v>
      </c>
      <c r="K1965">
        <v>0</v>
      </c>
      <c r="L1965">
        <v>0</v>
      </c>
      <c r="M1965">
        <v>756</v>
      </c>
      <c r="N1965">
        <v>1</v>
      </c>
      <c r="O1965">
        <v>0</v>
      </c>
      <c r="P1965">
        <v>0</v>
      </c>
      <c r="Q1965">
        <v>0</v>
      </c>
      <c r="R1965">
        <v>0</v>
      </c>
      <c r="U1965" t="str">
        <f>Tabelle2[[#This Row],[Kundenhierarchie 1]]&amp;Tabelle2[[#This Row],[Händler]]&amp;Tabelle2[[#This Row],[Kategorie]]&amp;Tabelle2[[#This Row],[Gruppe]]&amp;Tabelle2[[#This Row],[Name]]</f>
        <v>Markant Services International GmbHKauflandGemüse in EssigGemüse in Essig -370 ml GL.Kürbis, 370ml Glas, 10er Tray</v>
      </c>
    </row>
    <row r="1966" spans="1:21">
      <c r="A1966" t="s">
        <v>36</v>
      </c>
      <c r="B1966" t="s">
        <v>37</v>
      </c>
      <c r="C1966" t="s">
        <v>14</v>
      </c>
      <c r="D1966" t="s">
        <v>199</v>
      </c>
      <c r="E1966" t="s">
        <v>202</v>
      </c>
      <c r="F1966">
        <v>4</v>
      </c>
      <c r="G1966" t="s">
        <v>51</v>
      </c>
      <c r="H1966">
        <v>1</v>
      </c>
      <c r="I1966">
        <v>0</v>
      </c>
      <c r="J1966">
        <v>0</v>
      </c>
      <c r="K1966">
        <v>0</v>
      </c>
      <c r="L1966">
        <v>756</v>
      </c>
      <c r="M1966">
        <v>756</v>
      </c>
      <c r="N1966">
        <v>1</v>
      </c>
      <c r="O1966">
        <v>0</v>
      </c>
      <c r="P1966">
        <v>0</v>
      </c>
      <c r="Q1966">
        <v>0</v>
      </c>
      <c r="R1966">
        <v>0</v>
      </c>
      <c r="U1966" t="str">
        <f>Tabelle2[[#This Row],[Kundenhierarchie 1]]&amp;Tabelle2[[#This Row],[Händler]]&amp;Tabelle2[[#This Row],[Kategorie]]&amp;Tabelle2[[#This Row],[Gruppe]]&amp;Tabelle2[[#This Row],[Name]]</f>
        <v>Markant Services International GmbHKauflandGemüse in EssigGemüse in Essig -370 ml GL.Maiskölbchen, 212ml Glas, 10er Tray</v>
      </c>
    </row>
    <row r="1967" spans="1:21">
      <c r="A1967" t="s">
        <v>36</v>
      </c>
      <c r="B1967" t="s">
        <v>37</v>
      </c>
      <c r="C1967" t="s">
        <v>14</v>
      </c>
      <c r="D1967" t="s">
        <v>199</v>
      </c>
      <c r="E1967" t="s">
        <v>203</v>
      </c>
      <c r="F1967">
        <v>11</v>
      </c>
      <c r="G1967" t="s">
        <v>63</v>
      </c>
      <c r="H1967">
        <v>0.35846560846560849</v>
      </c>
      <c r="I1967">
        <v>0</v>
      </c>
      <c r="J1967">
        <v>0</v>
      </c>
      <c r="K1967">
        <v>0</v>
      </c>
      <c r="L1967">
        <v>271</v>
      </c>
      <c r="M1967">
        <v>756</v>
      </c>
      <c r="N1967">
        <v>1</v>
      </c>
      <c r="O1967">
        <v>0</v>
      </c>
      <c r="P1967">
        <v>0</v>
      </c>
      <c r="Q1967">
        <v>0</v>
      </c>
      <c r="R1967">
        <v>0</v>
      </c>
      <c r="U1967" t="str">
        <f>Tabelle2[[#This Row],[Kundenhierarchie 1]]&amp;Tabelle2[[#This Row],[Händler]]&amp;Tabelle2[[#This Row],[Kategorie]]&amp;Tabelle2[[#This Row],[Gruppe]]&amp;Tabelle2[[#This Row],[Name]]</f>
        <v>Markant Services International GmbHKauflandGemüse in EssigGemüse in Essig -370 ml GL.Mixed Pickles, 370ml Glas, 10er Tray</v>
      </c>
    </row>
    <row r="1968" spans="1:21">
      <c r="A1968" t="s">
        <v>36</v>
      </c>
      <c r="B1968" t="s">
        <v>37</v>
      </c>
      <c r="C1968" t="s">
        <v>14</v>
      </c>
      <c r="D1968" t="s">
        <v>199</v>
      </c>
      <c r="E1968" t="s">
        <v>204</v>
      </c>
      <c r="F1968">
        <v>13</v>
      </c>
      <c r="G1968" t="s">
        <v>63</v>
      </c>
      <c r="H1968">
        <v>0</v>
      </c>
      <c r="I1968">
        <v>0</v>
      </c>
      <c r="J1968">
        <v>0</v>
      </c>
      <c r="K1968">
        <v>0</v>
      </c>
      <c r="L1968">
        <v>0</v>
      </c>
      <c r="M1968">
        <v>756</v>
      </c>
      <c r="N1968">
        <v>1</v>
      </c>
      <c r="O1968">
        <v>0</v>
      </c>
      <c r="P1968">
        <v>0</v>
      </c>
      <c r="Q1968">
        <v>0</v>
      </c>
      <c r="R1968">
        <v>0</v>
      </c>
      <c r="U1968" t="str">
        <f>Tabelle2[[#This Row],[Kundenhierarchie 1]]&amp;Tabelle2[[#This Row],[Händler]]&amp;Tabelle2[[#This Row],[Kategorie]]&amp;Tabelle2[[#This Row],[Gruppe]]&amp;Tabelle2[[#This Row],[Name]]</f>
        <v>Markant Services International GmbHKauflandGemüse in EssigGemüse in Essig -370 ml GL.Paprika Streifen, 370ml Gl, 10er Tray</v>
      </c>
    </row>
    <row r="1969" spans="1:21">
      <c r="A1969" t="s">
        <v>36</v>
      </c>
      <c r="B1969" t="s">
        <v>37</v>
      </c>
      <c r="C1969" t="s">
        <v>14</v>
      </c>
      <c r="D1969" t="s">
        <v>199</v>
      </c>
      <c r="E1969" t="s">
        <v>205</v>
      </c>
      <c r="F1969">
        <v>15</v>
      </c>
      <c r="G1969" t="s">
        <v>63</v>
      </c>
      <c r="H1969">
        <v>0.35846560846560849</v>
      </c>
      <c r="I1969">
        <v>0</v>
      </c>
      <c r="J1969">
        <v>0</v>
      </c>
      <c r="K1969">
        <v>0</v>
      </c>
      <c r="L1969">
        <v>271</v>
      </c>
      <c r="M1969">
        <v>756</v>
      </c>
      <c r="N1969">
        <v>1</v>
      </c>
      <c r="O1969">
        <v>0</v>
      </c>
      <c r="P1969">
        <v>0</v>
      </c>
      <c r="Q1969">
        <v>0</v>
      </c>
      <c r="R1969">
        <v>0</v>
      </c>
      <c r="U1969" t="str">
        <f>Tabelle2[[#This Row],[Kundenhierarchie 1]]&amp;Tabelle2[[#This Row],[Händler]]&amp;Tabelle2[[#This Row],[Kategorie]]&amp;Tabelle2[[#This Row],[Gruppe]]&amp;Tabelle2[[#This Row],[Name]]</f>
        <v>Markant Services International GmbHKauflandGemüse in EssigGemüse in Essig -370 ml GL.Peperoni mild, 370ml Glas, 10er Tray</v>
      </c>
    </row>
    <row r="1970" spans="1:21">
      <c r="A1970" t="s">
        <v>36</v>
      </c>
      <c r="B1970" t="s">
        <v>37</v>
      </c>
      <c r="C1970" t="s">
        <v>14</v>
      </c>
      <c r="D1970" t="s">
        <v>199</v>
      </c>
      <c r="E1970" t="s">
        <v>206</v>
      </c>
      <c r="F1970">
        <v>17</v>
      </c>
      <c r="G1970" t="s">
        <v>74</v>
      </c>
      <c r="H1970">
        <v>0.35846560846560849</v>
      </c>
      <c r="I1970">
        <v>0</v>
      </c>
      <c r="J1970">
        <v>0</v>
      </c>
      <c r="K1970">
        <v>0</v>
      </c>
      <c r="L1970">
        <v>271</v>
      </c>
      <c r="M1970">
        <v>756</v>
      </c>
      <c r="N1970">
        <v>1</v>
      </c>
      <c r="O1970">
        <v>0</v>
      </c>
      <c r="P1970">
        <v>0</v>
      </c>
      <c r="Q1970">
        <v>0</v>
      </c>
      <c r="R1970">
        <v>0</v>
      </c>
      <c r="U1970" t="str">
        <f>Tabelle2[[#This Row],[Kundenhierarchie 1]]&amp;Tabelle2[[#This Row],[Händler]]&amp;Tabelle2[[#This Row],[Kategorie]]&amp;Tabelle2[[#This Row],[Gruppe]]&amp;Tabelle2[[#This Row],[Name]]</f>
        <v>Markant Services International GmbHKauflandGemüse in EssigGemüse in Essig -370 ml GL.Peperoni scharf, 370ml Glas, 10er Tray</v>
      </c>
    </row>
    <row r="1971" spans="1:21">
      <c r="A1971" t="s">
        <v>36</v>
      </c>
      <c r="B1971" t="s">
        <v>37</v>
      </c>
      <c r="C1971" t="s">
        <v>14</v>
      </c>
      <c r="D1971" t="s">
        <v>199</v>
      </c>
      <c r="E1971" t="s">
        <v>207</v>
      </c>
      <c r="F1971">
        <v>5</v>
      </c>
      <c r="G1971" t="s">
        <v>63</v>
      </c>
      <c r="H1971">
        <v>1</v>
      </c>
      <c r="I1971">
        <v>0</v>
      </c>
      <c r="J1971">
        <v>0</v>
      </c>
      <c r="K1971">
        <v>0</v>
      </c>
      <c r="L1971">
        <v>756</v>
      </c>
      <c r="M1971">
        <v>756</v>
      </c>
      <c r="N1971">
        <v>1</v>
      </c>
      <c r="O1971">
        <v>0</v>
      </c>
      <c r="P1971">
        <v>0</v>
      </c>
      <c r="Q1971">
        <v>0</v>
      </c>
      <c r="R1971">
        <v>0</v>
      </c>
      <c r="U1971" t="str">
        <f>Tabelle2[[#This Row],[Kundenhierarchie 1]]&amp;Tabelle2[[#This Row],[Händler]]&amp;Tabelle2[[#This Row],[Kategorie]]&amp;Tabelle2[[#This Row],[Gruppe]]&amp;Tabelle2[[#This Row],[Name]]</f>
        <v>Markant Services International GmbHKauflandGemüse in EssigGemüse in Essig -370 ml GL.Puszta-Salat, 370ml Glas, 10er Tray</v>
      </c>
    </row>
    <row r="1972" spans="1:21">
      <c r="A1972" t="s">
        <v>36</v>
      </c>
      <c r="B1972" t="s">
        <v>37</v>
      </c>
      <c r="C1972" t="s">
        <v>14</v>
      </c>
      <c r="D1972" t="s">
        <v>199</v>
      </c>
      <c r="E1972" t="s">
        <v>208</v>
      </c>
      <c r="F1972">
        <v>16</v>
      </c>
      <c r="G1972" t="s">
        <v>74</v>
      </c>
      <c r="H1972">
        <v>0.6428571428571429</v>
      </c>
      <c r="I1972">
        <v>0</v>
      </c>
      <c r="J1972">
        <v>0</v>
      </c>
      <c r="K1972">
        <v>0</v>
      </c>
      <c r="L1972">
        <v>486</v>
      </c>
      <c r="M1972">
        <v>756</v>
      </c>
      <c r="N1972">
        <v>1</v>
      </c>
      <c r="O1972">
        <v>0</v>
      </c>
      <c r="P1972">
        <v>0</v>
      </c>
      <c r="Q1972">
        <v>0</v>
      </c>
      <c r="R1972">
        <v>0</v>
      </c>
      <c r="U1972" t="str">
        <f>Tabelle2[[#This Row],[Kundenhierarchie 1]]&amp;Tabelle2[[#This Row],[Händler]]&amp;Tabelle2[[#This Row],[Kategorie]]&amp;Tabelle2[[#This Row],[Gruppe]]&amp;Tabelle2[[#This Row],[Name]]</f>
        <v>Markant Services International GmbHKauflandGemüse in EssigGemüse in Essig -370 ml GL.Rote Bete Sch.leicht, 370ml Gl.10er Tray</v>
      </c>
    </row>
    <row r="1973" spans="1:21">
      <c r="A1973" t="s">
        <v>36</v>
      </c>
      <c r="B1973" t="s">
        <v>37</v>
      </c>
      <c r="C1973" t="s">
        <v>14</v>
      </c>
      <c r="D1973" t="s">
        <v>199</v>
      </c>
      <c r="E1973" t="s">
        <v>209</v>
      </c>
      <c r="F1973">
        <v>1</v>
      </c>
      <c r="G1973" t="s">
        <v>51</v>
      </c>
      <c r="H1973">
        <v>1</v>
      </c>
      <c r="I1973">
        <v>0</v>
      </c>
      <c r="J1973">
        <v>0</v>
      </c>
      <c r="K1973">
        <v>0</v>
      </c>
      <c r="L1973">
        <v>756</v>
      </c>
      <c r="M1973">
        <v>756</v>
      </c>
      <c r="N1973">
        <v>1</v>
      </c>
      <c r="O1973">
        <v>0</v>
      </c>
      <c r="P1973">
        <v>0</v>
      </c>
      <c r="Q1973">
        <v>0</v>
      </c>
      <c r="R1973">
        <v>0</v>
      </c>
      <c r="U1973" t="str">
        <f>Tabelle2[[#This Row],[Kundenhierarchie 1]]&amp;Tabelle2[[#This Row],[Händler]]&amp;Tabelle2[[#This Row],[Kategorie]]&amp;Tabelle2[[#This Row],[Gruppe]]&amp;Tabelle2[[#This Row],[Name]]</f>
        <v>Markant Services International GmbHKauflandGemüse in EssigGemüse in Essig -370 ml GL.Rote Bete Scheiben, 370ml Glas,10er Tray</v>
      </c>
    </row>
    <row r="1974" spans="1:21">
      <c r="A1974" t="s">
        <v>36</v>
      </c>
      <c r="B1974" t="s">
        <v>37</v>
      </c>
      <c r="C1974" t="s">
        <v>14</v>
      </c>
      <c r="D1974" t="s">
        <v>199</v>
      </c>
      <c r="E1974" t="s">
        <v>210</v>
      </c>
      <c r="F1974">
        <v>8</v>
      </c>
      <c r="G1974" t="s">
        <v>63</v>
      </c>
      <c r="H1974">
        <v>0</v>
      </c>
      <c r="I1974">
        <v>0</v>
      </c>
      <c r="J1974">
        <v>0</v>
      </c>
      <c r="K1974">
        <v>0</v>
      </c>
      <c r="L1974">
        <v>0</v>
      </c>
      <c r="M1974">
        <v>756</v>
      </c>
      <c r="N1974">
        <v>1</v>
      </c>
      <c r="O1974">
        <v>0</v>
      </c>
      <c r="P1974">
        <v>0</v>
      </c>
      <c r="Q1974">
        <v>0</v>
      </c>
      <c r="R1974">
        <v>0</v>
      </c>
      <c r="U1974" t="str">
        <f>Tabelle2[[#This Row],[Kundenhierarchie 1]]&amp;Tabelle2[[#This Row],[Händler]]&amp;Tabelle2[[#This Row],[Kategorie]]&amp;Tabelle2[[#This Row],[Gruppe]]&amp;Tabelle2[[#This Row],[Name]]</f>
        <v>Markant Services International GmbHKauflandGemüse in EssigGemüse in Essig -370 ml GL.Rote Bete Würfel, 370 ml Glas,10er Tray</v>
      </c>
    </row>
    <row r="1975" spans="1:21">
      <c r="A1975" t="s">
        <v>36</v>
      </c>
      <c r="B1975" t="s">
        <v>37</v>
      </c>
      <c r="C1975" t="s">
        <v>14</v>
      </c>
      <c r="D1975" t="s">
        <v>199</v>
      </c>
      <c r="E1975" t="s">
        <v>211</v>
      </c>
      <c r="F1975">
        <v>7</v>
      </c>
      <c r="G1975" t="s">
        <v>63</v>
      </c>
      <c r="H1975">
        <v>0.28306878306878308</v>
      </c>
      <c r="I1975">
        <v>0</v>
      </c>
      <c r="J1975">
        <v>0</v>
      </c>
      <c r="K1975">
        <v>0</v>
      </c>
      <c r="L1975">
        <v>214</v>
      </c>
      <c r="M1975">
        <v>756</v>
      </c>
      <c r="N1975">
        <v>1</v>
      </c>
      <c r="O1975">
        <v>0</v>
      </c>
      <c r="P1975">
        <v>0</v>
      </c>
      <c r="Q1975">
        <v>0</v>
      </c>
      <c r="R1975">
        <v>0</v>
      </c>
      <c r="U1975" t="str">
        <f>Tabelle2[[#This Row],[Kundenhierarchie 1]]&amp;Tabelle2[[#This Row],[Händler]]&amp;Tabelle2[[#This Row],[Kategorie]]&amp;Tabelle2[[#This Row],[Gruppe]]&amp;Tabelle2[[#This Row],[Name]]</f>
        <v>Markant Services International GmbHKauflandGemüse in EssigGemüse in Essig -370 ml GL.Sellerie Streifen, 370ml Glas, 10er Tray</v>
      </c>
    </row>
    <row r="1976" spans="1:21">
      <c r="A1976" t="s">
        <v>36</v>
      </c>
      <c r="B1976" t="s">
        <v>37</v>
      </c>
      <c r="C1976" t="s">
        <v>14</v>
      </c>
      <c r="D1976" t="s">
        <v>199</v>
      </c>
      <c r="E1976" t="s">
        <v>212</v>
      </c>
      <c r="F1976">
        <v>10</v>
      </c>
      <c r="G1976" t="s">
        <v>74</v>
      </c>
      <c r="H1976">
        <v>0</v>
      </c>
      <c r="I1976">
        <v>0</v>
      </c>
      <c r="J1976">
        <v>0</v>
      </c>
      <c r="K1976">
        <v>0</v>
      </c>
      <c r="L1976">
        <v>0</v>
      </c>
      <c r="M1976">
        <v>756</v>
      </c>
      <c r="N1976">
        <v>1</v>
      </c>
      <c r="O1976">
        <v>0</v>
      </c>
      <c r="P1976">
        <v>0</v>
      </c>
      <c r="Q1976">
        <v>0</v>
      </c>
      <c r="R1976">
        <v>0</v>
      </c>
      <c r="U1976" t="str">
        <f>Tabelle2[[#This Row],[Kundenhierarchie 1]]&amp;Tabelle2[[#This Row],[Händler]]&amp;Tabelle2[[#This Row],[Kategorie]]&amp;Tabelle2[[#This Row],[Gruppe]]&amp;Tabelle2[[#This Row],[Name]]</f>
        <v>Markant Services International GmbHKauflandGemüse in EssigGemüse in Essig -370 ml GL.Silberzwiebeln, 212ml Glas, 10er Tray</v>
      </c>
    </row>
    <row r="1977" spans="1:21">
      <c r="A1977" t="s">
        <v>36</v>
      </c>
      <c r="B1977" t="s">
        <v>37</v>
      </c>
      <c r="C1977" t="s">
        <v>14</v>
      </c>
      <c r="D1977" t="s">
        <v>199</v>
      </c>
      <c r="E1977" t="s">
        <v>213</v>
      </c>
      <c r="F1977">
        <v>14</v>
      </c>
      <c r="G1977" t="s">
        <v>63</v>
      </c>
      <c r="H1977">
        <v>0.35846560846560849</v>
      </c>
      <c r="I1977">
        <v>0</v>
      </c>
      <c r="J1977">
        <v>0</v>
      </c>
      <c r="K1977">
        <v>0</v>
      </c>
      <c r="L1977">
        <v>271</v>
      </c>
      <c r="M1977">
        <v>756</v>
      </c>
      <c r="N1977">
        <v>1</v>
      </c>
      <c r="O1977">
        <v>0</v>
      </c>
      <c r="P1977">
        <v>0</v>
      </c>
      <c r="Q1977">
        <v>0</v>
      </c>
      <c r="R1977">
        <v>0</v>
      </c>
      <c r="U1977" t="str">
        <f>Tabelle2[[#This Row],[Kundenhierarchie 1]]&amp;Tabelle2[[#This Row],[Händler]]&amp;Tabelle2[[#This Row],[Kategorie]]&amp;Tabelle2[[#This Row],[Gruppe]]&amp;Tabelle2[[#This Row],[Name]]</f>
        <v>Markant Services International GmbHKauflandGemüse in EssigGemüse in Essig -370 ml GL.Silberzwiebeln, 370ml Glas, 10er Tray</v>
      </c>
    </row>
    <row r="1978" spans="1:21">
      <c r="A1978" t="s">
        <v>36</v>
      </c>
      <c r="B1978" t="s">
        <v>37</v>
      </c>
      <c r="C1978" t="s">
        <v>14</v>
      </c>
      <c r="D1978" t="s">
        <v>215</v>
      </c>
      <c r="E1978" t="s">
        <v>214</v>
      </c>
      <c r="F1978">
        <v>99</v>
      </c>
      <c r="G1978" t="s">
        <v>74</v>
      </c>
      <c r="H1978">
        <v>0</v>
      </c>
      <c r="I1978">
        <v>0</v>
      </c>
      <c r="J1978">
        <v>0</v>
      </c>
      <c r="K1978">
        <v>0</v>
      </c>
      <c r="L1978">
        <v>0</v>
      </c>
      <c r="M1978">
        <v>756</v>
      </c>
      <c r="N1978">
        <v>1</v>
      </c>
      <c r="O1978">
        <v>0</v>
      </c>
      <c r="P1978">
        <v>0</v>
      </c>
      <c r="Q1978">
        <v>0</v>
      </c>
      <c r="R1978">
        <v>0</v>
      </c>
      <c r="U1978" t="str">
        <f>Tabelle2[[#This Row],[Kundenhierarchie 1]]&amp;Tabelle2[[#This Row],[Händler]]&amp;Tabelle2[[#This Row],[Kategorie]]&amp;Tabelle2[[#This Row],[Gruppe]]&amp;Tabelle2[[#This Row],[Name]]</f>
        <v>Markant Services International GmbHKauflandGemüse in EssigGemüse in Essig 580 ml Gl.Rote Bete Schlemmert., 580ml Glas 8er</v>
      </c>
    </row>
    <row r="1979" spans="1:21">
      <c r="A1979" t="s">
        <v>36</v>
      </c>
      <c r="B1979" t="s">
        <v>37</v>
      </c>
      <c r="C1979" t="s">
        <v>14</v>
      </c>
      <c r="D1979" t="s">
        <v>215</v>
      </c>
      <c r="E1979" t="s">
        <v>216</v>
      </c>
      <c r="F1979">
        <v>99</v>
      </c>
      <c r="G1979" t="s">
        <v>74</v>
      </c>
      <c r="H1979">
        <v>0</v>
      </c>
      <c r="I1979">
        <v>0</v>
      </c>
      <c r="J1979">
        <v>0</v>
      </c>
      <c r="K1979">
        <v>0</v>
      </c>
      <c r="L1979">
        <v>0</v>
      </c>
      <c r="M1979">
        <v>756</v>
      </c>
      <c r="N1979">
        <v>1</v>
      </c>
      <c r="O1979">
        <v>0</v>
      </c>
      <c r="P1979">
        <v>0</v>
      </c>
      <c r="Q1979">
        <v>0</v>
      </c>
      <c r="R1979">
        <v>0</v>
      </c>
      <c r="U1979" t="str">
        <f>Tabelle2[[#This Row],[Kundenhierarchie 1]]&amp;Tabelle2[[#This Row],[Händler]]&amp;Tabelle2[[#This Row],[Kategorie]]&amp;Tabelle2[[#This Row],[Gruppe]]&amp;Tabelle2[[#This Row],[Name]]</f>
        <v>Markant Services International GmbHKauflandGemüse in EssigGemüse in Essig 580 ml Gl.Schlemmertöpfchen Zwiebeln, 580ml 8er</v>
      </c>
    </row>
    <row r="1980" spans="1:21">
      <c r="A1980" t="s">
        <v>36</v>
      </c>
      <c r="B1980" t="s">
        <v>37</v>
      </c>
      <c r="C1980" t="s">
        <v>14</v>
      </c>
      <c r="D1980" t="s">
        <v>218</v>
      </c>
      <c r="E1980" t="s">
        <v>217</v>
      </c>
      <c r="F1980">
        <v>99</v>
      </c>
      <c r="G1980" t="s">
        <v>74</v>
      </c>
      <c r="H1980">
        <v>0</v>
      </c>
      <c r="I1980">
        <v>0</v>
      </c>
      <c r="J1980">
        <v>0</v>
      </c>
      <c r="K1980">
        <v>0</v>
      </c>
      <c r="L1980">
        <v>0</v>
      </c>
      <c r="M1980">
        <v>756</v>
      </c>
      <c r="N1980">
        <v>1</v>
      </c>
      <c r="O1980">
        <v>0</v>
      </c>
      <c r="P1980">
        <v>0</v>
      </c>
      <c r="Q1980">
        <v>0</v>
      </c>
      <c r="R1980">
        <v>0</v>
      </c>
      <c r="U1980" t="str">
        <f>Tabelle2[[#This Row],[Kundenhierarchie 1]]&amp;Tabelle2[[#This Row],[Händler]]&amp;Tabelle2[[#This Row],[Kategorie]]&amp;Tabelle2[[#This Row],[Gruppe]]&amp;Tabelle2[[#This Row],[Name]]</f>
        <v>Markant Services International GmbHKauflandGemüse in EssigGemüse in Essig 720 ml Gl.Kürbis, 720ml Glas, 8er Tray</v>
      </c>
    </row>
    <row r="1981" spans="1:21">
      <c r="A1981" t="s">
        <v>36</v>
      </c>
      <c r="B1981" t="s">
        <v>37</v>
      </c>
      <c r="C1981" t="s">
        <v>14</v>
      </c>
      <c r="D1981" t="s">
        <v>218</v>
      </c>
      <c r="E1981" t="s">
        <v>219</v>
      </c>
      <c r="F1981">
        <v>3</v>
      </c>
      <c r="G1981" t="s">
        <v>63</v>
      </c>
      <c r="H1981">
        <v>0.35846560846560849</v>
      </c>
      <c r="I1981">
        <v>0</v>
      </c>
      <c r="J1981">
        <v>0</v>
      </c>
      <c r="K1981">
        <v>0</v>
      </c>
      <c r="L1981">
        <v>271</v>
      </c>
      <c r="M1981">
        <v>756</v>
      </c>
      <c r="N1981">
        <v>1</v>
      </c>
      <c r="O1981">
        <v>0</v>
      </c>
      <c r="P1981">
        <v>0</v>
      </c>
      <c r="Q1981">
        <v>0</v>
      </c>
      <c r="R1981">
        <v>0</v>
      </c>
      <c r="U1981" t="str">
        <f>Tabelle2[[#This Row],[Kundenhierarchie 1]]&amp;Tabelle2[[#This Row],[Händler]]&amp;Tabelle2[[#This Row],[Kategorie]]&amp;Tabelle2[[#This Row],[Gruppe]]&amp;Tabelle2[[#This Row],[Name]]</f>
        <v>Markant Services International GmbHKauflandGemüse in EssigGemüse in Essig 720 ml Gl.Rote Bete Scheiben, 720ml Glas, 8er Tray</v>
      </c>
    </row>
    <row r="1982" spans="1:21">
      <c r="A1982" t="s">
        <v>36</v>
      </c>
      <c r="B1982" t="s">
        <v>37</v>
      </c>
      <c r="C1982" t="s">
        <v>14</v>
      </c>
      <c r="D1982" t="s">
        <v>221</v>
      </c>
      <c r="E1982" t="s">
        <v>220</v>
      </c>
      <c r="F1982">
        <v>99</v>
      </c>
      <c r="G1982" t="s">
        <v>74</v>
      </c>
      <c r="H1982">
        <v>0</v>
      </c>
      <c r="I1982">
        <v>0</v>
      </c>
      <c r="J1982">
        <v>0</v>
      </c>
      <c r="K1982">
        <v>0</v>
      </c>
      <c r="L1982">
        <v>0</v>
      </c>
      <c r="M1982">
        <v>756</v>
      </c>
      <c r="N1982">
        <v>1</v>
      </c>
      <c r="O1982">
        <v>0</v>
      </c>
      <c r="P1982">
        <v>0</v>
      </c>
      <c r="Q1982">
        <v>0</v>
      </c>
      <c r="R1982">
        <v>0</v>
      </c>
      <c r="U1982" t="str">
        <f>Tabelle2[[#This Row],[Kundenhierarchie 1]]&amp;Tabelle2[[#This Row],[Händler]]&amp;Tabelle2[[#This Row],[Kategorie]]&amp;Tabelle2[[#This Row],[Gruppe]]&amp;Tabelle2[[#This Row],[Name]]</f>
        <v>Markant Services International GmbHKauflandGemüse in EssigJunges Gemüse -370ml GL.Feurige Chilis, 370ml Gl, 10er Tray</v>
      </c>
    </row>
    <row r="1983" spans="1:21">
      <c r="A1983" t="s">
        <v>36</v>
      </c>
      <c r="B1983" t="s">
        <v>37</v>
      </c>
      <c r="C1983" t="s">
        <v>14</v>
      </c>
      <c r="D1983" t="s">
        <v>221</v>
      </c>
      <c r="E1983" t="s">
        <v>222</v>
      </c>
      <c r="F1983">
        <v>9</v>
      </c>
      <c r="G1983" t="s">
        <v>63</v>
      </c>
      <c r="H1983">
        <v>0</v>
      </c>
      <c r="I1983">
        <v>0</v>
      </c>
      <c r="J1983">
        <v>0</v>
      </c>
      <c r="K1983">
        <v>0</v>
      </c>
      <c r="L1983">
        <v>0</v>
      </c>
      <c r="M1983">
        <v>756</v>
      </c>
      <c r="N1983">
        <v>1</v>
      </c>
      <c r="O1983">
        <v>0</v>
      </c>
      <c r="P1983">
        <v>0</v>
      </c>
      <c r="Q1983">
        <v>0</v>
      </c>
      <c r="R1983">
        <v>0</v>
      </c>
      <c r="U1983" t="str">
        <f>Tabelle2[[#This Row],[Kundenhierarchie 1]]&amp;Tabelle2[[#This Row],[Händler]]&amp;Tabelle2[[#This Row],[Kategorie]]&amp;Tabelle2[[#This Row],[Gruppe]]&amp;Tabelle2[[#This Row],[Name]]</f>
        <v>Markant Services International GmbHKauflandGemüse in EssigJunges Gemüse -370ml GL.Gerösteter Paprika, 370ml Gl, 10er Tray</v>
      </c>
    </row>
    <row r="1984" spans="1:21">
      <c r="A1984" t="s">
        <v>36</v>
      </c>
      <c r="B1984" t="s">
        <v>37</v>
      </c>
      <c r="C1984" t="s">
        <v>14</v>
      </c>
      <c r="D1984" t="s">
        <v>221</v>
      </c>
      <c r="E1984" t="s">
        <v>223</v>
      </c>
      <c r="F1984">
        <v>6</v>
      </c>
      <c r="G1984" t="s">
        <v>63</v>
      </c>
      <c r="H1984">
        <v>0</v>
      </c>
      <c r="I1984">
        <v>0</v>
      </c>
      <c r="J1984">
        <v>0</v>
      </c>
      <c r="K1984">
        <v>0</v>
      </c>
      <c r="L1984">
        <v>0</v>
      </c>
      <c r="M1984">
        <v>756</v>
      </c>
      <c r="N1984">
        <v>1</v>
      </c>
      <c r="O1984">
        <v>0</v>
      </c>
      <c r="P1984">
        <v>0</v>
      </c>
      <c r="Q1984">
        <v>0</v>
      </c>
      <c r="R1984">
        <v>0</v>
      </c>
      <c r="U1984" t="str">
        <f>Tabelle2[[#This Row],[Kundenhierarchie 1]]&amp;Tabelle2[[#This Row],[Händler]]&amp;Tabelle2[[#This Row],[Kategorie]]&amp;Tabelle2[[#This Row],[Gruppe]]&amp;Tabelle2[[#This Row],[Name]]</f>
        <v>Markant Services International GmbHKauflandGemüse in EssigJunges Gemüse -370ml GL.Getrocknete Tomaten, 370ml Gl, 10er Tray</v>
      </c>
    </row>
    <row r="1985" spans="1:21">
      <c r="A1985" t="s">
        <v>36</v>
      </c>
      <c r="B1985" t="s">
        <v>37</v>
      </c>
      <c r="C1985" t="s">
        <v>14</v>
      </c>
      <c r="D1985" t="s">
        <v>221</v>
      </c>
      <c r="E1985" t="s">
        <v>224</v>
      </c>
      <c r="F1985">
        <v>99</v>
      </c>
      <c r="G1985" t="s">
        <v>74</v>
      </c>
      <c r="H1985">
        <v>0</v>
      </c>
      <c r="I1985">
        <v>0</v>
      </c>
      <c r="J1985">
        <v>0</v>
      </c>
      <c r="K1985">
        <v>0</v>
      </c>
      <c r="L1985">
        <v>0</v>
      </c>
      <c r="M1985">
        <v>756</v>
      </c>
      <c r="N1985">
        <v>1</v>
      </c>
      <c r="O1985">
        <v>0</v>
      </c>
      <c r="P1985">
        <v>0</v>
      </c>
      <c r="Q1985">
        <v>0</v>
      </c>
      <c r="R1985">
        <v>0</v>
      </c>
      <c r="U1985" t="str">
        <f>Tabelle2[[#This Row],[Kundenhierarchie 1]]&amp;Tabelle2[[#This Row],[Händler]]&amp;Tabelle2[[#This Row],[Kategorie]]&amp;Tabelle2[[#This Row],[Gruppe]]&amp;Tabelle2[[#This Row],[Name]]</f>
        <v>Markant Services International GmbHKauflandGemüse in EssigJunges Gemüse -370ml GL.Grüne Oliven, 370ml Gl, 10er Tray</v>
      </c>
    </row>
    <row r="1986" spans="1:21">
      <c r="A1986" t="s">
        <v>36</v>
      </c>
      <c r="B1986" t="s">
        <v>37</v>
      </c>
      <c r="C1986" t="s">
        <v>14</v>
      </c>
      <c r="D1986" t="s">
        <v>221</v>
      </c>
      <c r="E1986" t="s">
        <v>225</v>
      </c>
      <c r="F1986">
        <v>2</v>
      </c>
      <c r="G1986" t="s">
        <v>51</v>
      </c>
      <c r="H1986">
        <v>0.35846560846560849</v>
      </c>
      <c r="I1986">
        <v>0</v>
      </c>
      <c r="J1986">
        <v>0</v>
      </c>
      <c r="K1986">
        <v>0</v>
      </c>
      <c r="L1986">
        <v>271</v>
      </c>
      <c r="M1986">
        <v>756</v>
      </c>
      <c r="N1986">
        <v>1</v>
      </c>
      <c r="O1986">
        <v>0</v>
      </c>
      <c r="P1986">
        <v>0</v>
      </c>
      <c r="Q1986">
        <v>0</v>
      </c>
      <c r="R1986">
        <v>0</v>
      </c>
      <c r="U1986" t="str">
        <f>Tabelle2[[#This Row],[Kundenhierarchie 1]]&amp;Tabelle2[[#This Row],[Händler]]&amp;Tabelle2[[#This Row],[Kategorie]]&amp;Tabelle2[[#This Row],[Gruppe]]&amp;Tabelle2[[#This Row],[Name]]</f>
        <v>Markant Services International GmbHKauflandGemüse in EssigJunges Gemüse -370ml GL.Jalapeno, 370ml Glas, 10er Tray</v>
      </c>
    </row>
    <row r="1987" spans="1:21">
      <c r="A1987" t="s">
        <v>36</v>
      </c>
      <c r="B1987" t="s">
        <v>37</v>
      </c>
      <c r="C1987" t="s">
        <v>7</v>
      </c>
      <c r="D1987" t="s">
        <v>228</v>
      </c>
      <c r="E1987" t="s">
        <v>226</v>
      </c>
      <c r="F1987">
        <v>18</v>
      </c>
      <c r="G1987" t="s">
        <v>63</v>
      </c>
      <c r="H1987">
        <v>0.36015831134564646</v>
      </c>
      <c r="I1987">
        <v>0.7982062780269058</v>
      </c>
      <c r="J1987">
        <v>0</v>
      </c>
      <c r="K1987">
        <v>0</v>
      </c>
      <c r="L1987">
        <v>273</v>
      </c>
      <c r="M1987">
        <v>758</v>
      </c>
      <c r="N1987">
        <v>223</v>
      </c>
      <c r="O1987">
        <v>178</v>
      </c>
      <c r="P1987">
        <v>0</v>
      </c>
      <c r="Q1987">
        <v>0</v>
      </c>
      <c r="R1987">
        <v>0</v>
      </c>
      <c r="U1987" t="str">
        <f>Tabelle2[[#This Row],[Kundenhierarchie 1]]&amp;Tabelle2[[#This Row],[Händler]]&amp;Tabelle2[[#This Row],[Kategorie]]&amp;Tabelle2[[#This Row],[Gruppe]]&amp;Tabelle2[[#This Row],[Name]]</f>
        <v>Markant Services International GmbHKauflandGurkenGurken 212 / 370ml GlasBurger Gurken, 370ml Gl. 10er Tray</v>
      </c>
    </row>
    <row r="1988" spans="1:21">
      <c r="A1988" t="s">
        <v>36</v>
      </c>
      <c r="B1988" t="s">
        <v>37</v>
      </c>
      <c r="C1988" t="s">
        <v>7</v>
      </c>
      <c r="D1988" t="s">
        <v>228</v>
      </c>
      <c r="E1988" t="s">
        <v>227</v>
      </c>
      <c r="F1988">
        <v>31</v>
      </c>
      <c r="G1988" t="s">
        <v>74</v>
      </c>
      <c r="H1988">
        <v>0</v>
      </c>
      <c r="I1988">
        <v>0</v>
      </c>
      <c r="J1988">
        <v>0</v>
      </c>
      <c r="K1988">
        <v>0</v>
      </c>
      <c r="L1988">
        <v>0</v>
      </c>
      <c r="M1988">
        <v>758</v>
      </c>
      <c r="N1988">
        <v>1</v>
      </c>
      <c r="O1988">
        <v>0</v>
      </c>
      <c r="P1988">
        <v>0</v>
      </c>
      <c r="Q1988">
        <v>0</v>
      </c>
      <c r="R1988">
        <v>0</v>
      </c>
      <c r="U1988" t="str">
        <f>Tabelle2[[#This Row],[Kundenhierarchie 1]]&amp;Tabelle2[[#This Row],[Händler]]&amp;Tabelle2[[#This Row],[Kategorie]]&amp;Tabelle2[[#This Row],[Gruppe]]&amp;Tabelle2[[#This Row],[Name]]</f>
        <v>Markant Services International GmbHKauflandGurkenGurken 212 / 370ml GlasCornichons Chili &amp; Pfeffer, 370ml, 10er</v>
      </c>
    </row>
    <row r="1989" spans="1:21">
      <c r="A1989" t="s">
        <v>36</v>
      </c>
      <c r="B1989" t="s">
        <v>37</v>
      </c>
      <c r="C1989" t="s">
        <v>7</v>
      </c>
      <c r="D1989" t="s">
        <v>228</v>
      </c>
      <c r="E1989" t="s">
        <v>229</v>
      </c>
      <c r="F1989">
        <v>33</v>
      </c>
      <c r="G1989" t="s">
        <v>74</v>
      </c>
      <c r="H1989">
        <v>0.67810026385224276</v>
      </c>
      <c r="I1989">
        <v>0.94626168224299068</v>
      </c>
      <c r="J1989">
        <v>0</v>
      </c>
      <c r="K1989">
        <v>0</v>
      </c>
      <c r="L1989">
        <v>514</v>
      </c>
      <c r="M1989">
        <v>758</v>
      </c>
      <c r="N1989">
        <v>428</v>
      </c>
      <c r="O1989">
        <v>405</v>
      </c>
      <c r="P1989">
        <v>0</v>
      </c>
      <c r="Q1989">
        <v>0</v>
      </c>
      <c r="R1989">
        <v>0</v>
      </c>
      <c r="U1989" t="str">
        <f>Tabelle2[[#This Row],[Kundenhierarchie 1]]&amp;Tabelle2[[#This Row],[Händler]]&amp;Tabelle2[[#This Row],[Kategorie]]&amp;Tabelle2[[#This Row],[Gruppe]]&amp;Tabelle2[[#This Row],[Name]]</f>
        <v>Markant Services International GmbHKauflandGurkenGurken 212 / 370ml GlasCornichons Chili, 212ml, 10er</v>
      </c>
    </row>
    <row r="1990" spans="1:21">
      <c r="A1990" t="s">
        <v>36</v>
      </c>
      <c r="B1990" t="s">
        <v>37</v>
      </c>
      <c r="C1990" t="s">
        <v>7</v>
      </c>
      <c r="D1990" t="s">
        <v>228</v>
      </c>
      <c r="E1990" t="s">
        <v>230</v>
      </c>
      <c r="F1990">
        <v>9</v>
      </c>
      <c r="G1990" t="s">
        <v>51</v>
      </c>
      <c r="H1990">
        <v>0.93799472295514508</v>
      </c>
      <c r="I1990">
        <v>0.98233215547703179</v>
      </c>
      <c r="J1990">
        <v>0</v>
      </c>
      <c r="K1990">
        <v>0</v>
      </c>
      <c r="L1990">
        <v>711</v>
      </c>
      <c r="M1990">
        <v>758</v>
      </c>
      <c r="N1990">
        <v>566</v>
      </c>
      <c r="O1990">
        <v>556</v>
      </c>
      <c r="P1990">
        <v>0</v>
      </c>
      <c r="Q1990">
        <v>0</v>
      </c>
      <c r="R1990">
        <v>0</v>
      </c>
      <c r="U1990" t="str">
        <f>Tabelle2[[#This Row],[Kundenhierarchie 1]]&amp;Tabelle2[[#This Row],[Händler]]&amp;Tabelle2[[#This Row],[Kategorie]]&amp;Tabelle2[[#This Row],[Gruppe]]&amp;Tabelle2[[#This Row],[Name]]</f>
        <v>Markant Services International GmbHKauflandGurkenGurken 212 / 370ml GlasCornichons Kräuter, 212ml, 10er</v>
      </c>
    </row>
    <row r="1991" spans="1:21">
      <c r="A1991" t="s">
        <v>36</v>
      </c>
      <c r="B1991" t="s">
        <v>37</v>
      </c>
      <c r="C1991" t="s">
        <v>7</v>
      </c>
      <c r="D1991" t="s">
        <v>228</v>
      </c>
      <c r="E1991" t="s">
        <v>231</v>
      </c>
      <c r="F1991">
        <v>3</v>
      </c>
      <c r="G1991" t="s">
        <v>51</v>
      </c>
      <c r="H1991">
        <v>0.78627968337730869</v>
      </c>
      <c r="I1991">
        <v>0.95859213250517594</v>
      </c>
      <c r="J1991">
        <v>0</v>
      </c>
      <c r="K1991">
        <v>0</v>
      </c>
      <c r="L1991">
        <v>596</v>
      </c>
      <c r="M1991">
        <v>758</v>
      </c>
      <c r="N1991">
        <v>483</v>
      </c>
      <c r="O1991">
        <v>463</v>
      </c>
      <c r="P1991">
        <v>0</v>
      </c>
      <c r="Q1991">
        <v>0</v>
      </c>
      <c r="R1991">
        <v>0</v>
      </c>
      <c r="U1991" t="str">
        <f>Tabelle2[[#This Row],[Kundenhierarchie 1]]&amp;Tabelle2[[#This Row],[Händler]]&amp;Tabelle2[[#This Row],[Kategorie]]&amp;Tabelle2[[#This Row],[Gruppe]]&amp;Tabelle2[[#This Row],[Name]]</f>
        <v>Markant Services International GmbHKauflandGurkenGurken 212 / 370ml GlasCornichons Kräuter, 370ml, 10er</v>
      </c>
    </row>
    <row r="1992" spans="1:21">
      <c r="A1992" t="s">
        <v>36</v>
      </c>
      <c r="B1992" t="s">
        <v>37</v>
      </c>
      <c r="C1992" t="s">
        <v>7</v>
      </c>
      <c r="D1992" t="s">
        <v>228</v>
      </c>
      <c r="E1992" t="s">
        <v>232</v>
      </c>
      <c r="F1992">
        <v>15</v>
      </c>
      <c r="G1992" t="s">
        <v>63</v>
      </c>
      <c r="H1992">
        <v>4.0897097625329816E-2</v>
      </c>
      <c r="I1992">
        <v>0.84615384615384615</v>
      </c>
      <c r="J1992">
        <v>0</v>
      </c>
      <c r="K1992">
        <v>0</v>
      </c>
      <c r="L1992">
        <v>31</v>
      </c>
      <c r="M1992">
        <v>758</v>
      </c>
      <c r="N1992">
        <v>26</v>
      </c>
      <c r="O1992">
        <v>22</v>
      </c>
      <c r="P1992">
        <v>0</v>
      </c>
      <c r="Q1992">
        <v>0</v>
      </c>
      <c r="R1992">
        <v>0</v>
      </c>
      <c r="U1992" t="str">
        <f>Tabelle2[[#This Row],[Kundenhierarchie 1]]&amp;Tabelle2[[#This Row],[Händler]]&amp;Tabelle2[[#This Row],[Kategorie]]&amp;Tabelle2[[#This Row],[Gruppe]]&amp;Tabelle2[[#This Row],[Name]]</f>
        <v>Markant Services International GmbHKauflandGurkenGurken 212 / 370ml GlasCornichons Schal.&amp;Bärl., 370ml, 10er</v>
      </c>
    </row>
    <row r="1993" spans="1:21">
      <c r="A1993" t="s">
        <v>36</v>
      </c>
      <c r="B1993" t="s">
        <v>37</v>
      </c>
      <c r="C1993" t="s">
        <v>7</v>
      </c>
      <c r="D1993" t="s">
        <v>228</v>
      </c>
      <c r="E1993" t="s">
        <v>233</v>
      </c>
      <c r="F1993">
        <v>20</v>
      </c>
      <c r="G1993" t="s">
        <v>63</v>
      </c>
      <c r="H1993">
        <v>0.67810026385224276</v>
      </c>
      <c r="I1993">
        <v>0.95560747663551404</v>
      </c>
      <c r="J1993">
        <v>0</v>
      </c>
      <c r="K1993">
        <v>0</v>
      </c>
      <c r="L1993">
        <v>514</v>
      </c>
      <c r="M1993">
        <v>758</v>
      </c>
      <c r="N1993">
        <v>428</v>
      </c>
      <c r="O1993">
        <v>409</v>
      </c>
      <c r="P1993">
        <v>0</v>
      </c>
      <c r="Q1993">
        <v>0</v>
      </c>
      <c r="R1993">
        <v>0</v>
      </c>
      <c r="U1993" t="str">
        <f>Tabelle2[[#This Row],[Kundenhierarchie 1]]&amp;Tabelle2[[#This Row],[Händler]]&amp;Tabelle2[[#This Row],[Kategorie]]&amp;Tabelle2[[#This Row],[Gruppe]]&amp;Tabelle2[[#This Row],[Name]]</f>
        <v>Markant Services International GmbHKauflandGurkenGurken 212 / 370ml GlasCornichons süß, 212ml, 10er</v>
      </c>
    </row>
    <row r="1994" spans="1:21">
      <c r="A1994" t="s">
        <v>36</v>
      </c>
      <c r="B1994" t="s">
        <v>37</v>
      </c>
      <c r="C1994" t="s">
        <v>7</v>
      </c>
      <c r="D1994" t="s">
        <v>228</v>
      </c>
      <c r="E1994" t="s">
        <v>234</v>
      </c>
      <c r="F1994">
        <v>22</v>
      </c>
      <c r="G1994" t="s">
        <v>63</v>
      </c>
      <c r="H1994">
        <v>0</v>
      </c>
      <c r="I1994">
        <v>0</v>
      </c>
      <c r="J1994">
        <v>0</v>
      </c>
      <c r="K1994">
        <v>0</v>
      </c>
      <c r="L1994">
        <v>0</v>
      </c>
      <c r="M1994">
        <v>758</v>
      </c>
      <c r="N1994">
        <v>1</v>
      </c>
      <c r="O1994">
        <v>0</v>
      </c>
      <c r="P1994">
        <v>0</v>
      </c>
      <c r="Q1994">
        <v>0</v>
      </c>
      <c r="R1994">
        <v>0</v>
      </c>
      <c r="U1994" t="str">
        <f>Tabelle2[[#This Row],[Kundenhierarchie 1]]&amp;Tabelle2[[#This Row],[Händler]]&amp;Tabelle2[[#This Row],[Kategorie]]&amp;Tabelle2[[#This Row],[Gruppe]]&amp;Tabelle2[[#This Row],[Name]]</f>
        <v>Markant Services International GmbHKauflandGurkenGurken 212 / 370ml GlasDänischer Gurkensalat, 370ml Gl,10er Tr.</v>
      </c>
    </row>
    <row r="1995" spans="1:21">
      <c r="A1995" t="s">
        <v>36</v>
      </c>
      <c r="B1995" t="s">
        <v>37</v>
      </c>
      <c r="C1995" t="s">
        <v>7</v>
      </c>
      <c r="D1995" t="s">
        <v>228</v>
      </c>
      <c r="E1995" t="s">
        <v>235</v>
      </c>
      <c r="F1995">
        <v>8</v>
      </c>
      <c r="G1995" t="s">
        <v>51</v>
      </c>
      <c r="H1995">
        <v>0.78627968337730869</v>
      </c>
      <c r="I1995">
        <v>0.93167701863354035</v>
      </c>
      <c r="J1995">
        <v>0</v>
      </c>
      <c r="K1995">
        <v>0</v>
      </c>
      <c r="L1995">
        <v>596</v>
      </c>
      <c r="M1995">
        <v>758</v>
      </c>
      <c r="N1995">
        <v>483</v>
      </c>
      <c r="O1995">
        <v>450</v>
      </c>
      <c r="P1995">
        <v>0</v>
      </c>
      <c r="Q1995">
        <v>0</v>
      </c>
      <c r="R1995">
        <v>0</v>
      </c>
      <c r="U1995" t="str">
        <f>Tabelle2[[#This Row],[Kundenhierarchie 1]]&amp;Tabelle2[[#This Row],[Händler]]&amp;Tabelle2[[#This Row],[Kategorie]]&amp;Tabelle2[[#This Row],[Gruppe]]&amp;Tabelle2[[#This Row],[Name]]</f>
        <v>Markant Services International GmbHKauflandGurkenGurken 212 / 370ml GlasGewürzgurken, 370ml, 10er</v>
      </c>
    </row>
    <row r="1996" spans="1:21">
      <c r="A1996" t="s">
        <v>36</v>
      </c>
      <c r="B1996" t="s">
        <v>37</v>
      </c>
      <c r="C1996" t="s">
        <v>7</v>
      </c>
      <c r="D1996" t="s">
        <v>228</v>
      </c>
      <c r="E1996" t="s">
        <v>236</v>
      </c>
      <c r="F1996">
        <v>19</v>
      </c>
      <c r="G1996" t="s">
        <v>63</v>
      </c>
      <c r="H1996">
        <v>0.69525065963060684</v>
      </c>
      <c r="I1996">
        <v>0.88491048593350385</v>
      </c>
      <c r="J1996">
        <v>0</v>
      </c>
      <c r="K1996">
        <v>0</v>
      </c>
      <c r="L1996">
        <v>527</v>
      </c>
      <c r="M1996">
        <v>758</v>
      </c>
      <c r="N1996">
        <v>391</v>
      </c>
      <c r="O1996">
        <v>346</v>
      </c>
      <c r="P1996">
        <v>0</v>
      </c>
      <c r="Q1996">
        <v>0</v>
      </c>
      <c r="R1996">
        <v>0</v>
      </c>
      <c r="U1996" t="str">
        <f>Tabelle2[[#This Row],[Kundenhierarchie 1]]&amp;Tabelle2[[#This Row],[Händler]]&amp;Tabelle2[[#This Row],[Kategorie]]&amp;Tabelle2[[#This Row],[Gruppe]]&amp;Tabelle2[[#This Row],[Name]]</f>
        <v>Markant Services International GmbHKauflandGurkenGurken 212 / 370ml GlasHoniggurken, 370ml Glas 10er Tray</v>
      </c>
    </row>
    <row r="1997" spans="1:21">
      <c r="A1997" t="s">
        <v>36</v>
      </c>
      <c r="B1997" t="s">
        <v>37</v>
      </c>
      <c r="C1997" t="s">
        <v>7</v>
      </c>
      <c r="D1997" t="s">
        <v>228</v>
      </c>
      <c r="E1997" t="s">
        <v>237</v>
      </c>
      <c r="F1997">
        <v>12</v>
      </c>
      <c r="G1997" t="s">
        <v>51</v>
      </c>
      <c r="H1997">
        <v>0.69525065963060684</v>
      </c>
      <c r="I1997">
        <v>0.88491048593350385</v>
      </c>
      <c r="J1997">
        <v>0</v>
      </c>
      <c r="K1997">
        <v>0</v>
      </c>
      <c r="L1997">
        <v>527</v>
      </c>
      <c r="M1997">
        <v>758</v>
      </c>
      <c r="N1997">
        <v>391</v>
      </c>
      <c r="O1997">
        <v>346</v>
      </c>
      <c r="P1997">
        <v>0</v>
      </c>
      <c r="Q1997">
        <v>0</v>
      </c>
      <c r="R1997">
        <v>0</v>
      </c>
      <c r="U1997" t="str">
        <f>Tabelle2[[#This Row],[Kundenhierarchie 1]]&amp;Tabelle2[[#This Row],[Händler]]&amp;Tabelle2[[#This Row],[Kategorie]]&amp;Tabelle2[[#This Row],[Gruppe]]&amp;Tabelle2[[#This Row],[Name]]</f>
        <v>Markant Services International GmbHKauflandGurkenGurken 212 / 370ml GlasKühne Sandwich Gurken, 370ml, Gl., 10er</v>
      </c>
    </row>
    <row r="1998" spans="1:21">
      <c r="A1998" t="s">
        <v>36</v>
      </c>
      <c r="B1998" t="s">
        <v>37</v>
      </c>
      <c r="C1998" t="s">
        <v>7</v>
      </c>
      <c r="D1998" t="s">
        <v>228</v>
      </c>
      <c r="E1998" t="s">
        <v>239</v>
      </c>
      <c r="F1998">
        <v>29</v>
      </c>
      <c r="G1998" t="s">
        <v>74</v>
      </c>
      <c r="H1998">
        <v>4.0897097625329816E-2</v>
      </c>
      <c r="I1998">
        <v>0.57692307692307687</v>
      </c>
      <c r="J1998">
        <v>0</v>
      </c>
      <c r="K1998">
        <v>0</v>
      </c>
      <c r="L1998">
        <v>31</v>
      </c>
      <c r="M1998">
        <v>758</v>
      </c>
      <c r="N1998">
        <v>26</v>
      </c>
      <c r="O1998">
        <v>15</v>
      </c>
      <c r="P1998">
        <v>0</v>
      </c>
      <c r="Q1998">
        <v>0</v>
      </c>
      <c r="R1998">
        <v>0</v>
      </c>
      <c r="U1998" t="str">
        <f>Tabelle2[[#This Row],[Kundenhierarchie 1]]&amp;Tabelle2[[#This Row],[Händler]]&amp;Tabelle2[[#This Row],[Kategorie]]&amp;Tabelle2[[#This Row],[Gruppe]]&amp;Tabelle2[[#This Row],[Name]]</f>
        <v>Markant Services International GmbHKauflandGurkenGurken 212 / 370ml GlasSalat Gurken, 370ml Gl. 10er Tray</v>
      </c>
    </row>
    <row r="1999" spans="1:21">
      <c r="A1999" t="s">
        <v>36</v>
      </c>
      <c r="B1999" t="s">
        <v>37</v>
      </c>
      <c r="C1999" t="s">
        <v>7</v>
      </c>
      <c r="D1999" t="s">
        <v>228</v>
      </c>
      <c r="E1999" t="s">
        <v>240</v>
      </c>
      <c r="F1999">
        <v>30</v>
      </c>
      <c r="G1999" t="s">
        <v>74</v>
      </c>
      <c r="H1999">
        <v>0</v>
      </c>
      <c r="I1999">
        <v>0</v>
      </c>
      <c r="J1999">
        <v>0</v>
      </c>
      <c r="K1999">
        <v>0</v>
      </c>
      <c r="L1999">
        <v>0</v>
      </c>
      <c r="M1999">
        <v>758</v>
      </c>
      <c r="N1999">
        <v>1</v>
      </c>
      <c r="O1999">
        <v>0</v>
      </c>
      <c r="P1999">
        <v>0</v>
      </c>
      <c r="Q1999">
        <v>0</v>
      </c>
      <c r="R1999">
        <v>0</v>
      </c>
      <c r="U1999" t="str">
        <f>Tabelle2[[#This Row],[Kundenhierarchie 1]]&amp;Tabelle2[[#This Row],[Händler]]&amp;Tabelle2[[#This Row],[Kategorie]]&amp;Tabelle2[[#This Row],[Gruppe]]&amp;Tabelle2[[#This Row],[Name]]</f>
        <v>Markant Services International GmbHKauflandGurkenGurken 212 / 370ml GlasSchles. Gurkenhappen, 370ml Gl. 10er Tr.</v>
      </c>
    </row>
    <row r="2000" spans="1:21">
      <c r="A2000" t="s">
        <v>36</v>
      </c>
      <c r="B2000" t="s">
        <v>37</v>
      </c>
      <c r="C2000" t="s">
        <v>7</v>
      </c>
      <c r="D2000" t="s">
        <v>228</v>
      </c>
      <c r="E2000" t="s">
        <v>241</v>
      </c>
      <c r="F2000">
        <v>24</v>
      </c>
      <c r="G2000" t="s">
        <v>74</v>
      </c>
      <c r="H2000">
        <v>0.36015831134564646</v>
      </c>
      <c r="I2000">
        <v>0.80269058295964124</v>
      </c>
      <c r="J2000">
        <v>0</v>
      </c>
      <c r="K2000">
        <v>0</v>
      </c>
      <c r="L2000">
        <v>273</v>
      </c>
      <c r="M2000">
        <v>758</v>
      </c>
      <c r="N2000">
        <v>223</v>
      </c>
      <c r="O2000">
        <v>179</v>
      </c>
      <c r="P2000">
        <v>0</v>
      </c>
      <c r="Q2000">
        <v>0</v>
      </c>
      <c r="R2000">
        <v>0</v>
      </c>
      <c r="U2000" t="str">
        <f>Tabelle2[[#This Row],[Kundenhierarchie 1]]&amp;Tabelle2[[#This Row],[Händler]]&amp;Tabelle2[[#This Row],[Kategorie]]&amp;Tabelle2[[#This Row],[Gruppe]]&amp;Tabelle2[[#This Row],[Name]]</f>
        <v>Markant Services International GmbHKauflandGurkenGurken 212 / 370ml GlasSenfgurken, 370ml Glas, 10er Tray</v>
      </c>
    </row>
    <row r="2001" spans="1:21">
      <c r="A2001" t="s">
        <v>36</v>
      </c>
      <c r="B2001" t="s">
        <v>37</v>
      </c>
      <c r="C2001" t="s">
        <v>7</v>
      </c>
      <c r="D2001" t="s">
        <v>228</v>
      </c>
      <c r="E2001" t="s">
        <v>242</v>
      </c>
      <c r="F2001">
        <v>21</v>
      </c>
      <c r="G2001" t="s">
        <v>63</v>
      </c>
      <c r="H2001">
        <v>0.30474934036939316</v>
      </c>
      <c r="I2001">
        <v>0.95370370370370372</v>
      </c>
      <c r="J2001">
        <v>0</v>
      </c>
      <c r="K2001">
        <v>0</v>
      </c>
      <c r="L2001">
        <v>231</v>
      </c>
      <c r="M2001">
        <v>758</v>
      </c>
      <c r="N2001">
        <v>216</v>
      </c>
      <c r="O2001">
        <v>206</v>
      </c>
      <c r="P2001">
        <v>0</v>
      </c>
      <c r="Q2001">
        <v>0</v>
      </c>
      <c r="R2001">
        <v>0</v>
      </c>
      <c r="U2001" t="str">
        <f>Tabelle2[[#This Row],[Kundenhierarchie 1]]&amp;Tabelle2[[#This Row],[Händler]]&amp;Tabelle2[[#This Row],[Kategorie]]&amp;Tabelle2[[#This Row],[Gruppe]]&amp;Tabelle2[[#This Row],[Name]]</f>
        <v>Markant Services International GmbHKauflandGurkenGurken 212 / 370ml GlasWurstsalat Gurke, 370ml, 10er</v>
      </c>
    </row>
    <row r="2002" spans="1:21">
      <c r="A2002" t="s">
        <v>36</v>
      </c>
      <c r="B2002" t="s">
        <v>37</v>
      </c>
      <c r="C2002" t="s">
        <v>7</v>
      </c>
      <c r="D2002" t="s">
        <v>245</v>
      </c>
      <c r="E2002" t="s">
        <v>115</v>
      </c>
      <c r="F2002">
        <v>13</v>
      </c>
      <c r="G2002" t="s">
        <v>63</v>
      </c>
      <c r="H2002">
        <v>0</v>
      </c>
      <c r="I2002">
        <v>0</v>
      </c>
      <c r="J2002">
        <v>0</v>
      </c>
      <c r="K2002">
        <v>0</v>
      </c>
      <c r="L2002">
        <v>0</v>
      </c>
      <c r="M2002">
        <v>758</v>
      </c>
      <c r="N2002">
        <v>1</v>
      </c>
      <c r="O2002">
        <v>0</v>
      </c>
      <c r="P2002">
        <v>0</v>
      </c>
      <c r="Q2002">
        <v>0</v>
      </c>
      <c r="R2002">
        <v>0</v>
      </c>
      <c r="U2002" t="str">
        <f>Tabelle2[[#This Row],[Kundenhierarchie 1]]&amp;Tabelle2[[#This Row],[Händler]]&amp;Tabelle2[[#This Row],[Kategorie]]&amp;Tabelle2[[#This Row],[Gruppe]]&amp;Tabelle2[[#This Row],[Name]]</f>
        <v>Markant Services International GmbHKauflandGurkenGurken 720ml GlasBaerlauchgurken, 720ml Glas 8er Tray</v>
      </c>
    </row>
    <row r="2003" spans="1:21">
      <c r="A2003" t="s">
        <v>36</v>
      </c>
      <c r="B2003" t="s">
        <v>37</v>
      </c>
      <c r="C2003" t="s">
        <v>7</v>
      </c>
      <c r="D2003" t="s">
        <v>245</v>
      </c>
      <c r="E2003" t="s">
        <v>243</v>
      </c>
      <c r="F2003">
        <v>13</v>
      </c>
      <c r="G2003" t="s">
        <v>63</v>
      </c>
      <c r="H2003">
        <v>0</v>
      </c>
      <c r="I2003">
        <v>0</v>
      </c>
      <c r="J2003">
        <v>0</v>
      </c>
      <c r="K2003">
        <v>0</v>
      </c>
      <c r="L2003">
        <v>0</v>
      </c>
      <c r="M2003">
        <v>758</v>
      </c>
      <c r="N2003">
        <v>1</v>
      </c>
      <c r="O2003">
        <v>0</v>
      </c>
      <c r="P2003">
        <v>0</v>
      </c>
      <c r="Q2003">
        <v>0</v>
      </c>
      <c r="R2003">
        <v>0</v>
      </c>
      <c r="U2003" t="str">
        <f>Tabelle2[[#This Row],[Kundenhierarchie 1]]&amp;Tabelle2[[#This Row],[Händler]]&amp;Tabelle2[[#This Row],[Kategorie]]&amp;Tabelle2[[#This Row],[Gruppe]]&amp;Tabelle2[[#This Row],[Name]]</f>
        <v>Markant Services International GmbHKauflandGurkenGurken 720ml GlasBärlauchgurken CK, 720ml Glas</v>
      </c>
    </row>
    <row r="2004" spans="1:21">
      <c r="A2004" t="s">
        <v>36</v>
      </c>
      <c r="B2004" t="s">
        <v>37</v>
      </c>
      <c r="C2004" t="s">
        <v>7</v>
      </c>
      <c r="D2004" t="s">
        <v>245</v>
      </c>
      <c r="E2004" t="s">
        <v>244</v>
      </c>
      <c r="F2004">
        <v>7</v>
      </c>
      <c r="G2004" t="s">
        <v>51</v>
      </c>
      <c r="H2004">
        <v>0</v>
      </c>
      <c r="I2004">
        <v>0</v>
      </c>
      <c r="J2004">
        <v>0</v>
      </c>
      <c r="K2004">
        <v>0</v>
      </c>
      <c r="L2004">
        <v>0</v>
      </c>
      <c r="M2004">
        <v>758</v>
      </c>
      <c r="N2004">
        <v>1</v>
      </c>
      <c r="O2004">
        <v>0</v>
      </c>
      <c r="P2004">
        <v>0</v>
      </c>
      <c r="Q2004">
        <v>0</v>
      </c>
      <c r="R2004">
        <v>0</v>
      </c>
      <c r="U2004" t="str">
        <f>Tabelle2[[#This Row],[Kundenhierarchie 1]]&amp;Tabelle2[[#This Row],[Händler]]&amp;Tabelle2[[#This Row],[Kategorie]]&amp;Tabelle2[[#This Row],[Gruppe]]&amp;Tabelle2[[#This Row],[Name]]</f>
        <v>Markant Services International GmbHKauflandGurkenGurken 720ml GlasDaenischer Gurkensalat,720ml Gl.,8er Tray</v>
      </c>
    </row>
    <row r="2005" spans="1:21">
      <c r="A2005" t="s">
        <v>36</v>
      </c>
      <c r="B2005" t="s">
        <v>37</v>
      </c>
      <c r="C2005" t="s">
        <v>7</v>
      </c>
      <c r="D2005" t="s">
        <v>245</v>
      </c>
      <c r="E2005" t="s">
        <v>246</v>
      </c>
      <c r="F2005">
        <v>7</v>
      </c>
      <c r="G2005" t="s">
        <v>51</v>
      </c>
      <c r="H2005">
        <v>1</v>
      </c>
      <c r="I2005">
        <v>0.99158249158249157</v>
      </c>
      <c r="J2005">
        <v>0</v>
      </c>
      <c r="K2005">
        <v>0</v>
      </c>
      <c r="L2005">
        <v>758</v>
      </c>
      <c r="M2005">
        <v>758</v>
      </c>
      <c r="N2005">
        <v>594</v>
      </c>
      <c r="O2005">
        <v>589</v>
      </c>
      <c r="P2005">
        <v>0</v>
      </c>
      <c r="Q2005">
        <v>0</v>
      </c>
      <c r="R2005">
        <v>0</v>
      </c>
      <c r="U2005" t="str">
        <f>Tabelle2[[#This Row],[Kundenhierarchie 1]]&amp;Tabelle2[[#This Row],[Händler]]&amp;Tabelle2[[#This Row],[Kategorie]]&amp;Tabelle2[[#This Row],[Gruppe]]&amp;Tabelle2[[#This Row],[Name]]</f>
        <v>Markant Services International GmbHKauflandGurkenGurken 720ml GlasDänischer Gurkensalat, 720ml Glas</v>
      </c>
    </row>
    <row r="2006" spans="1:21">
      <c r="A2006" t="s">
        <v>36</v>
      </c>
      <c r="B2006" t="s">
        <v>37</v>
      </c>
      <c r="C2006" t="s">
        <v>7</v>
      </c>
      <c r="D2006" t="s">
        <v>245</v>
      </c>
      <c r="E2006" t="s">
        <v>247</v>
      </c>
      <c r="F2006">
        <v>27</v>
      </c>
      <c r="G2006" t="s">
        <v>74</v>
      </c>
      <c r="H2006">
        <v>0.36015831134564646</v>
      </c>
      <c r="I2006">
        <v>0.79372197309417036</v>
      </c>
      <c r="J2006">
        <v>0</v>
      </c>
      <c r="K2006">
        <v>0</v>
      </c>
      <c r="L2006">
        <v>273</v>
      </c>
      <c r="M2006">
        <v>758</v>
      </c>
      <c r="N2006">
        <v>223</v>
      </c>
      <c r="O2006">
        <v>177</v>
      </c>
      <c r="P2006">
        <v>0</v>
      </c>
      <c r="Q2006">
        <v>0</v>
      </c>
      <c r="R2006">
        <v>0</v>
      </c>
      <c r="U2006" t="str">
        <f>Tabelle2[[#This Row],[Kundenhierarchie 1]]&amp;Tabelle2[[#This Row],[Händler]]&amp;Tabelle2[[#This Row],[Kategorie]]&amp;Tabelle2[[#This Row],[Gruppe]]&amp;Tabelle2[[#This Row],[Name]]</f>
        <v>Markant Services International GmbHKauflandGurkenGurken 720ml GlasDillschnitten, 720ml Glas</v>
      </c>
    </row>
    <row r="2007" spans="1:21">
      <c r="A2007" t="s">
        <v>36</v>
      </c>
      <c r="B2007" t="s">
        <v>37</v>
      </c>
      <c r="C2007" t="s">
        <v>7</v>
      </c>
      <c r="D2007" t="s">
        <v>245</v>
      </c>
      <c r="E2007" t="s">
        <v>107</v>
      </c>
      <c r="F2007">
        <v>27</v>
      </c>
      <c r="G2007" t="s">
        <v>74</v>
      </c>
      <c r="H2007">
        <v>0</v>
      </c>
      <c r="I2007">
        <v>0</v>
      </c>
      <c r="J2007">
        <v>0</v>
      </c>
      <c r="K2007">
        <v>0</v>
      </c>
      <c r="L2007">
        <v>0</v>
      </c>
      <c r="M2007">
        <v>758</v>
      </c>
      <c r="N2007">
        <v>1</v>
      </c>
      <c r="O2007">
        <v>0</v>
      </c>
      <c r="P2007">
        <v>0</v>
      </c>
      <c r="Q2007">
        <v>0</v>
      </c>
      <c r="R2007">
        <v>0</v>
      </c>
      <c r="U2007" t="str">
        <f>Tabelle2[[#This Row],[Kundenhierarchie 1]]&amp;Tabelle2[[#This Row],[Händler]]&amp;Tabelle2[[#This Row],[Kategorie]]&amp;Tabelle2[[#This Row],[Gruppe]]&amp;Tabelle2[[#This Row],[Name]]</f>
        <v>Markant Services International GmbHKauflandGurkenGurken 720ml GlasDillschnitten, 720ml Glas, 8er Tray</v>
      </c>
    </row>
    <row r="2008" spans="1:21">
      <c r="A2008" t="s">
        <v>36</v>
      </c>
      <c r="B2008" t="s">
        <v>37</v>
      </c>
      <c r="C2008" t="s">
        <v>7</v>
      </c>
      <c r="D2008" t="s">
        <v>245</v>
      </c>
      <c r="E2008" t="s">
        <v>248</v>
      </c>
      <c r="F2008">
        <v>4</v>
      </c>
      <c r="G2008" t="s">
        <v>51</v>
      </c>
      <c r="H2008">
        <v>1</v>
      </c>
      <c r="I2008">
        <v>0.9932659932659933</v>
      </c>
      <c r="J2008">
        <v>0</v>
      </c>
      <c r="K2008">
        <v>0</v>
      </c>
      <c r="L2008">
        <v>758</v>
      </c>
      <c r="M2008">
        <v>758</v>
      </c>
      <c r="N2008">
        <v>594</v>
      </c>
      <c r="O2008">
        <v>590</v>
      </c>
      <c r="P2008">
        <v>0</v>
      </c>
      <c r="Q2008">
        <v>0</v>
      </c>
      <c r="R2008">
        <v>0</v>
      </c>
      <c r="U2008" t="str">
        <f>Tabelle2[[#This Row],[Kundenhierarchie 1]]&amp;Tabelle2[[#This Row],[Händler]]&amp;Tabelle2[[#This Row],[Kategorie]]&amp;Tabelle2[[#This Row],[Gruppe]]&amp;Tabelle2[[#This Row],[Name]]</f>
        <v>Markant Services International GmbHKauflandGurkenGurken 720ml GlasGewürzgurken, 720ml, 12er</v>
      </c>
    </row>
    <row r="2009" spans="1:21">
      <c r="A2009" t="s">
        <v>36</v>
      </c>
      <c r="B2009" t="s">
        <v>37</v>
      </c>
      <c r="C2009" t="s">
        <v>7</v>
      </c>
      <c r="D2009" t="s">
        <v>245</v>
      </c>
      <c r="E2009" t="s">
        <v>249</v>
      </c>
      <c r="F2009">
        <v>26</v>
      </c>
      <c r="G2009" t="s">
        <v>74</v>
      </c>
      <c r="H2009">
        <v>0</v>
      </c>
      <c r="I2009">
        <v>0</v>
      </c>
      <c r="J2009">
        <v>0</v>
      </c>
      <c r="K2009">
        <v>0</v>
      </c>
      <c r="L2009">
        <v>0</v>
      </c>
      <c r="M2009">
        <v>758</v>
      </c>
      <c r="N2009">
        <v>1</v>
      </c>
      <c r="O2009">
        <v>0</v>
      </c>
      <c r="P2009">
        <v>0</v>
      </c>
      <c r="Q2009">
        <v>0</v>
      </c>
      <c r="R2009">
        <v>0</v>
      </c>
      <c r="U2009" t="str">
        <f>Tabelle2[[#This Row],[Kundenhierarchie 1]]&amp;Tabelle2[[#This Row],[Händler]]&amp;Tabelle2[[#This Row],[Kategorie]]&amp;Tabelle2[[#This Row],[Gruppe]]&amp;Tabelle2[[#This Row],[Name]]</f>
        <v>Markant Services International GmbHKauflandGurkenGurken 720ml GlasGurken Moskauer Art CK, 720ml Glas</v>
      </c>
    </row>
    <row r="2010" spans="1:21">
      <c r="A2010" t="s">
        <v>36</v>
      </c>
      <c r="B2010" t="s">
        <v>37</v>
      </c>
      <c r="C2010" t="s">
        <v>7</v>
      </c>
      <c r="D2010" t="s">
        <v>245</v>
      </c>
      <c r="E2010" t="s">
        <v>101</v>
      </c>
      <c r="F2010">
        <v>26</v>
      </c>
      <c r="G2010" t="s">
        <v>74</v>
      </c>
      <c r="H2010">
        <v>0</v>
      </c>
      <c r="I2010">
        <v>0</v>
      </c>
      <c r="J2010">
        <v>0</v>
      </c>
      <c r="K2010">
        <v>0</v>
      </c>
      <c r="L2010">
        <v>0</v>
      </c>
      <c r="M2010">
        <v>758</v>
      </c>
      <c r="N2010">
        <v>1</v>
      </c>
      <c r="O2010">
        <v>0</v>
      </c>
      <c r="P2010">
        <v>0</v>
      </c>
      <c r="Q2010">
        <v>0</v>
      </c>
      <c r="R2010">
        <v>0</v>
      </c>
      <c r="U2010" t="str">
        <f>Tabelle2[[#This Row],[Kundenhierarchie 1]]&amp;Tabelle2[[#This Row],[Händler]]&amp;Tabelle2[[#This Row],[Kategorie]]&amp;Tabelle2[[#This Row],[Gruppe]]&amp;Tabelle2[[#This Row],[Name]]</f>
        <v>Markant Services International GmbHKauflandGurkenGurken 720ml GlasGurken Moskauer Art, 720ml Glas 8er Tray</v>
      </c>
    </row>
    <row r="2011" spans="1:21">
      <c r="A2011" t="s">
        <v>36</v>
      </c>
      <c r="B2011" t="s">
        <v>37</v>
      </c>
      <c r="C2011" t="s">
        <v>7</v>
      </c>
      <c r="D2011" t="s">
        <v>245</v>
      </c>
      <c r="E2011" t="s">
        <v>250</v>
      </c>
      <c r="F2011">
        <v>17</v>
      </c>
      <c r="G2011" t="s">
        <v>63</v>
      </c>
      <c r="H2011">
        <v>0.39841688654353563</v>
      </c>
      <c r="I2011">
        <v>0.88191881918819193</v>
      </c>
      <c r="J2011">
        <v>0</v>
      </c>
      <c r="K2011">
        <v>0</v>
      </c>
      <c r="L2011">
        <v>302</v>
      </c>
      <c r="M2011">
        <v>758</v>
      </c>
      <c r="N2011">
        <v>271</v>
      </c>
      <c r="O2011">
        <v>239</v>
      </c>
      <c r="P2011">
        <v>0</v>
      </c>
      <c r="Q2011">
        <v>0</v>
      </c>
      <c r="R2011">
        <v>0</v>
      </c>
      <c r="U2011" t="str">
        <f>Tabelle2[[#This Row],[Kundenhierarchie 1]]&amp;Tabelle2[[#This Row],[Händler]]&amp;Tabelle2[[#This Row],[Kategorie]]&amp;Tabelle2[[#This Row],[Gruppe]]&amp;Tabelle2[[#This Row],[Name]]</f>
        <v>Markant Services International GmbHKauflandGurkenGurken 720ml GlasGurken Ungarische Art CK, 720ml Glas</v>
      </c>
    </row>
    <row r="2012" spans="1:21">
      <c r="A2012" t="s">
        <v>36</v>
      </c>
      <c r="B2012" t="s">
        <v>37</v>
      </c>
      <c r="C2012" t="s">
        <v>7</v>
      </c>
      <c r="D2012" t="s">
        <v>245</v>
      </c>
      <c r="E2012" t="s">
        <v>251</v>
      </c>
      <c r="F2012">
        <v>17</v>
      </c>
      <c r="G2012" t="s">
        <v>63</v>
      </c>
      <c r="H2012">
        <v>0</v>
      </c>
      <c r="I2012">
        <v>0</v>
      </c>
      <c r="J2012">
        <v>0</v>
      </c>
      <c r="K2012">
        <v>0</v>
      </c>
      <c r="L2012">
        <v>0</v>
      </c>
      <c r="M2012">
        <v>758</v>
      </c>
      <c r="N2012">
        <v>1</v>
      </c>
      <c r="O2012">
        <v>0</v>
      </c>
      <c r="P2012">
        <v>0</v>
      </c>
      <c r="Q2012">
        <v>0</v>
      </c>
      <c r="R2012">
        <v>0</v>
      </c>
      <c r="U2012" t="str">
        <f>Tabelle2[[#This Row],[Kundenhierarchie 1]]&amp;Tabelle2[[#This Row],[Händler]]&amp;Tabelle2[[#This Row],[Kategorie]]&amp;Tabelle2[[#This Row],[Gruppe]]&amp;Tabelle2[[#This Row],[Name]]</f>
        <v>Markant Services International GmbHKauflandGurkenGurken 720ml GlasGurken Ungarische Art,720ml Gl. 8er Tray</v>
      </c>
    </row>
    <row r="2013" spans="1:21">
      <c r="A2013" t="s">
        <v>36</v>
      </c>
      <c r="B2013" t="s">
        <v>37</v>
      </c>
      <c r="C2013" t="s">
        <v>7</v>
      </c>
      <c r="D2013" t="s">
        <v>245</v>
      </c>
      <c r="E2013" t="s">
        <v>252</v>
      </c>
      <c r="F2013">
        <v>14</v>
      </c>
      <c r="G2013" t="s">
        <v>63</v>
      </c>
      <c r="H2013">
        <v>0.36015831134564646</v>
      </c>
      <c r="I2013">
        <v>0.79372197309417036</v>
      </c>
      <c r="J2013">
        <v>0</v>
      </c>
      <c r="K2013">
        <v>0</v>
      </c>
      <c r="L2013">
        <v>273</v>
      </c>
      <c r="M2013">
        <v>758</v>
      </c>
      <c r="N2013">
        <v>223</v>
      </c>
      <c r="O2013">
        <v>177</v>
      </c>
      <c r="P2013">
        <v>0</v>
      </c>
      <c r="Q2013">
        <v>0</v>
      </c>
      <c r="R2013">
        <v>0</v>
      </c>
      <c r="U2013" t="str">
        <f>Tabelle2[[#This Row],[Kundenhierarchie 1]]&amp;Tabelle2[[#This Row],[Händler]]&amp;Tabelle2[[#This Row],[Kategorie]]&amp;Tabelle2[[#This Row],[Gruppe]]&amp;Tabelle2[[#This Row],[Name]]</f>
        <v>Markant Services International GmbHKauflandGurkenGurken 720ml GlasGurkenviertel, 720ml Glas</v>
      </c>
    </row>
    <row r="2014" spans="1:21">
      <c r="A2014" t="s">
        <v>36</v>
      </c>
      <c r="B2014" t="s">
        <v>37</v>
      </c>
      <c r="C2014" t="s">
        <v>7</v>
      </c>
      <c r="D2014" t="s">
        <v>245</v>
      </c>
      <c r="E2014" t="s">
        <v>111</v>
      </c>
      <c r="F2014">
        <v>14</v>
      </c>
      <c r="G2014" t="s">
        <v>63</v>
      </c>
      <c r="H2014">
        <v>0</v>
      </c>
      <c r="I2014">
        <v>0</v>
      </c>
      <c r="J2014">
        <v>0</v>
      </c>
      <c r="K2014">
        <v>0</v>
      </c>
      <c r="L2014">
        <v>0</v>
      </c>
      <c r="M2014">
        <v>758</v>
      </c>
      <c r="N2014">
        <v>1</v>
      </c>
      <c r="O2014">
        <v>0</v>
      </c>
      <c r="P2014">
        <v>0</v>
      </c>
      <c r="Q2014">
        <v>0</v>
      </c>
      <c r="R2014">
        <v>0</v>
      </c>
      <c r="U2014" t="str">
        <f>Tabelle2[[#This Row],[Kundenhierarchie 1]]&amp;Tabelle2[[#This Row],[Händler]]&amp;Tabelle2[[#This Row],[Kategorie]]&amp;Tabelle2[[#This Row],[Gruppe]]&amp;Tabelle2[[#This Row],[Name]]</f>
        <v>Markant Services International GmbHKauflandGurkenGurken 720ml GlasGurkenviertel, 720ml Glas 8er Tray</v>
      </c>
    </row>
    <row r="2015" spans="1:21">
      <c r="A2015" t="s">
        <v>36</v>
      </c>
      <c r="B2015" t="s">
        <v>37</v>
      </c>
      <c r="C2015" t="s">
        <v>7</v>
      </c>
      <c r="D2015" t="s">
        <v>245</v>
      </c>
      <c r="E2015" t="s">
        <v>253</v>
      </c>
      <c r="F2015">
        <v>10</v>
      </c>
      <c r="G2015" t="s">
        <v>51</v>
      </c>
      <c r="H2015">
        <v>0.36015831134564646</v>
      </c>
      <c r="I2015">
        <v>0.79372197309417036</v>
      </c>
      <c r="J2015">
        <v>0</v>
      </c>
      <c r="K2015">
        <v>0</v>
      </c>
      <c r="L2015">
        <v>273</v>
      </c>
      <c r="M2015">
        <v>758</v>
      </c>
      <c r="N2015">
        <v>223</v>
      </c>
      <c r="O2015">
        <v>177</v>
      </c>
      <c r="P2015">
        <v>0</v>
      </c>
      <c r="Q2015">
        <v>0</v>
      </c>
      <c r="R2015">
        <v>0</v>
      </c>
      <c r="U2015" t="str">
        <f>Tabelle2[[#This Row],[Kundenhierarchie 1]]&amp;Tabelle2[[#This Row],[Händler]]&amp;Tabelle2[[#This Row],[Kategorie]]&amp;Tabelle2[[#This Row],[Gruppe]]&amp;Tabelle2[[#This Row],[Name]]</f>
        <v>Markant Services International GmbHKauflandGurkenGurken 720ml GlasSalzdillgurken, 720ml Glas</v>
      </c>
    </row>
    <row r="2016" spans="1:21">
      <c r="A2016" t="s">
        <v>36</v>
      </c>
      <c r="B2016" t="s">
        <v>37</v>
      </c>
      <c r="C2016" t="s">
        <v>7</v>
      </c>
      <c r="D2016" t="s">
        <v>245</v>
      </c>
      <c r="E2016" t="s">
        <v>254</v>
      </c>
      <c r="F2016">
        <v>10</v>
      </c>
      <c r="G2016" t="s">
        <v>51</v>
      </c>
      <c r="H2016">
        <v>0</v>
      </c>
      <c r="I2016">
        <v>0</v>
      </c>
      <c r="J2016">
        <v>0</v>
      </c>
      <c r="K2016">
        <v>0</v>
      </c>
      <c r="L2016">
        <v>0</v>
      </c>
      <c r="M2016">
        <v>758</v>
      </c>
      <c r="N2016">
        <v>1</v>
      </c>
      <c r="O2016">
        <v>0</v>
      </c>
      <c r="P2016">
        <v>0</v>
      </c>
      <c r="Q2016">
        <v>0</v>
      </c>
      <c r="R2016">
        <v>0</v>
      </c>
      <c r="U2016" t="str">
        <f>Tabelle2[[#This Row],[Kundenhierarchie 1]]&amp;Tabelle2[[#This Row],[Händler]]&amp;Tabelle2[[#This Row],[Kategorie]]&amp;Tabelle2[[#This Row],[Gruppe]]&amp;Tabelle2[[#This Row],[Name]]</f>
        <v>Markant Services International GmbHKauflandGurkenGurken 720ml GlasSalzdillgurken, 720ml Glas, 8er Tray</v>
      </c>
    </row>
    <row r="2017" spans="1:21">
      <c r="A2017" t="s">
        <v>36</v>
      </c>
      <c r="B2017" t="s">
        <v>37</v>
      </c>
      <c r="C2017" t="s">
        <v>7</v>
      </c>
      <c r="D2017" t="s">
        <v>245</v>
      </c>
      <c r="E2017" t="s">
        <v>255</v>
      </c>
      <c r="F2017">
        <v>11</v>
      </c>
      <c r="G2017" t="s">
        <v>51</v>
      </c>
      <c r="H2017">
        <v>0</v>
      </c>
      <c r="I2017">
        <v>0</v>
      </c>
      <c r="J2017">
        <v>0</v>
      </c>
      <c r="K2017">
        <v>0</v>
      </c>
      <c r="L2017">
        <v>0</v>
      </c>
      <c r="M2017">
        <v>758</v>
      </c>
      <c r="N2017">
        <v>1</v>
      </c>
      <c r="O2017">
        <v>0</v>
      </c>
      <c r="P2017">
        <v>0</v>
      </c>
      <c r="Q2017">
        <v>0</v>
      </c>
      <c r="R2017">
        <v>0</v>
      </c>
      <c r="U2017" t="str">
        <f>Tabelle2[[#This Row],[Kundenhierarchie 1]]&amp;Tabelle2[[#This Row],[Händler]]&amp;Tabelle2[[#This Row],[Kategorie]]&amp;Tabelle2[[#This Row],[Gruppe]]&amp;Tabelle2[[#This Row],[Name]]</f>
        <v>Markant Services International GmbHKauflandGurkenGurken 720ml GlasSchles. Gurkenhappen, 720ml Gl., 8er Tr.</v>
      </c>
    </row>
    <row r="2018" spans="1:21">
      <c r="A2018" t="s">
        <v>36</v>
      </c>
      <c r="B2018" t="s">
        <v>37</v>
      </c>
      <c r="C2018" t="s">
        <v>7</v>
      </c>
      <c r="D2018" t="s">
        <v>245</v>
      </c>
      <c r="E2018" t="s">
        <v>256</v>
      </c>
      <c r="F2018">
        <v>11</v>
      </c>
      <c r="G2018" t="s">
        <v>51</v>
      </c>
      <c r="H2018">
        <v>0</v>
      </c>
      <c r="I2018">
        <v>0</v>
      </c>
      <c r="J2018">
        <v>0</v>
      </c>
      <c r="K2018">
        <v>0</v>
      </c>
      <c r="L2018">
        <v>0</v>
      </c>
      <c r="M2018">
        <v>758</v>
      </c>
      <c r="N2018">
        <v>1</v>
      </c>
      <c r="O2018">
        <v>0</v>
      </c>
      <c r="P2018">
        <v>0</v>
      </c>
      <c r="Q2018">
        <v>0</v>
      </c>
      <c r="R2018">
        <v>0</v>
      </c>
      <c r="U2018" t="str">
        <f>Tabelle2[[#This Row],[Kundenhierarchie 1]]&amp;Tabelle2[[#This Row],[Händler]]&amp;Tabelle2[[#This Row],[Kategorie]]&amp;Tabelle2[[#This Row],[Gruppe]]&amp;Tabelle2[[#This Row],[Name]]</f>
        <v>Markant Services International GmbHKauflandGurkenGurken 720ml GlasSchles. Gurkenhappen, 720ml Glas</v>
      </c>
    </row>
    <row r="2019" spans="1:21">
      <c r="A2019" t="s">
        <v>36</v>
      </c>
      <c r="B2019" t="s">
        <v>37</v>
      </c>
      <c r="C2019" t="s">
        <v>7</v>
      </c>
      <c r="D2019" t="s">
        <v>259</v>
      </c>
      <c r="E2019" t="s">
        <v>257</v>
      </c>
      <c r="F2019">
        <v>25</v>
      </c>
      <c r="G2019" t="s">
        <v>74</v>
      </c>
      <c r="H2019">
        <v>1</v>
      </c>
      <c r="I2019">
        <v>0.99158249158249157</v>
      </c>
      <c r="J2019">
        <v>0</v>
      </c>
      <c r="K2019">
        <v>0</v>
      </c>
      <c r="L2019">
        <v>758</v>
      </c>
      <c r="M2019">
        <v>758</v>
      </c>
      <c r="N2019">
        <v>594</v>
      </c>
      <c r="O2019">
        <v>589</v>
      </c>
      <c r="P2019">
        <v>0</v>
      </c>
      <c r="Q2019">
        <v>0</v>
      </c>
      <c r="R2019">
        <v>0</v>
      </c>
      <c r="U2019" t="str">
        <f>Tabelle2[[#This Row],[Kundenhierarchie 1]]&amp;Tabelle2[[#This Row],[Händler]]&amp;Tabelle2[[#This Row],[Kategorie]]&amp;Tabelle2[[#This Row],[Gruppe]]&amp;Tabelle2[[#This Row],[Name]]</f>
        <v>Markant Services International GmbHKauflandGurkenGurken Pure 327mlPure Cornichons Blütenhonig, 10x327ml Gl</v>
      </c>
    </row>
    <row r="2020" spans="1:21">
      <c r="A2020" t="s">
        <v>36</v>
      </c>
      <c r="B2020" t="s">
        <v>37</v>
      </c>
      <c r="C2020" t="s">
        <v>7</v>
      </c>
      <c r="D2020" t="s">
        <v>259</v>
      </c>
      <c r="E2020" t="s">
        <v>258</v>
      </c>
      <c r="F2020">
        <v>28</v>
      </c>
      <c r="G2020" t="s">
        <v>74</v>
      </c>
      <c r="H2020">
        <v>0.93799472295514508</v>
      </c>
      <c r="I2020">
        <v>0.98763250883392228</v>
      </c>
      <c r="J2020">
        <v>0</v>
      </c>
      <c r="K2020">
        <v>0</v>
      </c>
      <c r="L2020">
        <v>711</v>
      </c>
      <c r="M2020">
        <v>758</v>
      </c>
      <c r="N2020">
        <v>566</v>
      </c>
      <c r="O2020">
        <v>559</v>
      </c>
      <c r="P2020">
        <v>0</v>
      </c>
      <c r="Q2020">
        <v>0</v>
      </c>
      <c r="R2020">
        <v>0</v>
      </c>
      <c r="U2020" t="str">
        <f>Tabelle2[[#This Row],[Kundenhierarchie 1]]&amp;Tabelle2[[#This Row],[Händler]]&amp;Tabelle2[[#This Row],[Kategorie]]&amp;Tabelle2[[#This Row],[Gruppe]]&amp;Tabelle2[[#This Row],[Name]]</f>
        <v>Markant Services International GmbHKauflandGurkenGurken Pure 327mlPure Cornichons Jalapeño, 10x327ml Gl.</v>
      </c>
    </row>
    <row r="2021" spans="1:21">
      <c r="A2021" t="s">
        <v>36</v>
      </c>
      <c r="B2021" t="s">
        <v>37</v>
      </c>
      <c r="C2021" t="s">
        <v>7</v>
      </c>
      <c r="D2021" t="s">
        <v>259</v>
      </c>
      <c r="E2021" t="s">
        <v>260</v>
      </c>
      <c r="F2021">
        <v>23</v>
      </c>
      <c r="G2021" t="s">
        <v>63</v>
      </c>
      <c r="H2021">
        <v>1</v>
      </c>
      <c r="I2021">
        <v>0.98821548821548821</v>
      </c>
      <c r="J2021">
        <v>0</v>
      </c>
      <c r="K2021">
        <v>0</v>
      </c>
      <c r="L2021">
        <v>758</v>
      </c>
      <c r="M2021">
        <v>758</v>
      </c>
      <c r="N2021">
        <v>594</v>
      </c>
      <c r="O2021">
        <v>587</v>
      </c>
      <c r="P2021">
        <v>0</v>
      </c>
      <c r="Q2021">
        <v>0</v>
      </c>
      <c r="R2021">
        <v>0</v>
      </c>
      <c r="U2021" t="str">
        <f>Tabelle2[[#This Row],[Kundenhierarchie 1]]&amp;Tabelle2[[#This Row],[Händler]]&amp;Tabelle2[[#This Row],[Kategorie]]&amp;Tabelle2[[#This Row],[Gruppe]]&amp;Tabelle2[[#This Row],[Name]]</f>
        <v>Markant Services International GmbHKauflandGurkenGurken Pure 327mlPure Cornichons Kräuter, 10x327ml Gl.</v>
      </c>
    </row>
    <row r="2022" spans="1:21">
      <c r="A2022" t="s">
        <v>36</v>
      </c>
      <c r="B2022" t="s">
        <v>37</v>
      </c>
      <c r="C2022" t="s">
        <v>7</v>
      </c>
      <c r="D2022" t="s">
        <v>261</v>
      </c>
      <c r="E2022" t="s">
        <v>126</v>
      </c>
      <c r="F2022">
        <v>5</v>
      </c>
      <c r="G2022" t="s">
        <v>51</v>
      </c>
      <c r="H2022">
        <v>0.40105540897097625</v>
      </c>
      <c r="I2022">
        <v>0.95604395604395609</v>
      </c>
      <c r="J2022">
        <v>0</v>
      </c>
      <c r="K2022">
        <v>0</v>
      </c>
      <c r="L2022">
        <v>304</v>
      </c>
      <c r="M2022">
        <v>758</v>
      </c>
      <c r="N2022">
        <v>273</v>
      </c>
      <c r="O2022">
        <v>261</v>
      </c>
      <c r="P2022">
        <v>0</v>
      </c>
      <c r="Q2022">
        <v>0</v>
      </c>
      <c r="R2022">
        <v>0</v>
      </c>
      <c r="U2022" t="str">
        <f>Tabelle2[[#This Row],[Kundenhierarchie 1]]&amp;Tabelle2[[#This Row],[Händler]]&amp;Tabelle2[[#This Row],[Kategorie]]&amp;Tabelle2[[#This Row],[Gruppe]]&amp;Tabelle2[[#This Row],[Name]]</f>
        <v>Markant Services International GmbHKauflandGurkenSchlemmertöpfchen 580ml GlasSchlemmert. Bals. Bianco, 580ml, 12er</v>
      </c>
    </row>
    <row r="2023" spans="1:21">
      <c r="A2023" t="s">
        <v>36</v>
      </c>
      <c r="B2023" t="s">
        <v>37</v>
      </c>
      <c r="C2023" t="s">
        <v>7</v>
      </c>
      <c r="D2023" t="s">
        <v>261</v>
      </c>
      <c r="E2023" t="s">
        <v>127</v>
      </c>
      <c r="F2023">
        <v>5</v>
      </c>
      <c r="G2023" t="s">
        <v>51</v>
      </c>
      <c r="H2023">
        <v>0</v>
      </c>
      <c r="I2023">
        <v>0</v>
      </c>
      <c r="J2023">
        <v>0</v>
      </c>
      <c r="K2023">
        <v>0</v>
      </c>
      <c r="L2023">
        <v>0</v>
      </c>
      <c r="M2023">
        <v>758</v>
      </c>
      <c r="N2023">
        <v>1</v>
      </c>
      <c r="O2023">
        <v>0</v>
      </c>
      <c r="P2023">
        <v>0</v>
      </c>
      <c r="Q2023">
        <v>0</v>
      </c>
      <c r="R2023">
        <v>0</v>
      </c>
      <c r="U2023" t="str">
        <f>Tabelle2[[#This Row],[Kundenhierarchie 1]]&amp;Tabelle2[[#This Row],[Händler]]&amp;Tabelle2[[#This Row],[Kategorie]]&amp;Tabelle2[[#This Row],[Gruppe]]&amp;Tabelle2[[#This Row],[Name]]</f>
        <v>Markant Services International GmbHKauflandGurkenSchlemmertöpfchen 580ml GlasSchlemmert. Bals. Bianco, 580ml, 8er</v>
      </c>
    </row>
    <row r="2024" spans="1:21">
      <c r="A2024" t="s">
        <v>36</v>
      </c>
      <c r="B2024" t="s">
        <v>37</v>
      </c>
      <c r="C2024" t="s">
        <v>7</v>
      </c>
      <c r="D2024" t="s">
        <v>261</v>
      </c>
      <c r="E2024" t="s">
        <v>122</v>
      </c>
      <c r="F2024">
        <v>6</v>
      </c>
      <c r="G2024" t="s">
        <v>51</v>
      </c>
      <c r="H2024">
        <v>0.40105540897097625</v>
      </c>
      <c r="I2024">
        <v>0.96336996336996339</v>
      </c>
      <c r="J2024">
        <v>0</v>
      </c>
      <c r="K2024">
        <v>0</v>
      </c>
      <c r="L2024">
        <v>304</v>
      </c>
      <c r="M2024">
        <v>758</v>
      </c>
      <c r="N2024">
        <v>273</v>
      </c>
      <c r="O2024">
        <v>263</v>
      </c>
      <c r="P2024">
        <v>0</v>
      </c>
      <c r="Q2024">
        <v>0</v>
      </c>
      <c r="R2024">
        <v>0</v>
      </c>
      <c r="U2024" t="str">
        <f>Tabelle2[[#This Row],[Kundenhierarchie 1]]&amp;Tabelle2[[#This Row],[Händler]]&amp;Tabelle2[[#This Row],[Kategorie]]&amp;Tabelle2[[#This Row],[Gruppe]]&amp;Tabelle2[[#This Row],[Name]]</f>
        <v>Markant Services International GmbHKauflandGurkenSchlemmertöpfchen 580ml GlasSchlemmert. Chili, 580ml, 12er</v>
      </c>
    </row>
    <row r="2025" spans="1:21">
      <c r="A2025" t="s">
        <v>36</v>
      </c>
      <c r="B2025" t="s">
        <v>37</v>
      </c>
      <c r="C2025" t="s">
        <v>7</v>
      </c>
      <c r="D2025" t="s">
        <v>261</v>
      </c>
      <c r="E2025" t="s">
        <v>123</v>
      </c>
      <c r="F2025">
        <v>6</v>
      </c>
      <c r="G2025" t="s">
        <v>51</v>
      </c>
      <c r="H2025">
        <v>0</v>
      </c>
      <c r="I2025">
        <v>0</v>
      </c>
      <c r="J2025">
        <v>0</v>
      </c>
      <c r="K2025">
        <v>0</v>
      </c>
      <c r="L2025">
        <v>0</v>
      </c>
      <c r="M2025">
        <v>758</v>
      </c>
      <c r="N2025">
        <v>1</v>
      </c>
      <c r="O2025">
        <v>0</v>
      </c>
      <c r="P2025">
        <v>0</v>
      </c>
      <c r="Q2025">
        <v>0</v>
      </c>
      <c r="R2025">
        <v>0</v>
      </c>
      <c r="U2025" t="str">
        <f>Tabelle2[[#This Row],[Kundenhierarchie 1]]&amp;Tabelle2[[#This Row],[Händler]]&amp;Tabelle2[[#This Row],[Kategorie]]&amp;Tabelle2[[#This Row],[Gruppe]]&amp;Tabelle2[[#This Row],[Name]]</f>
        <v>Markant Services International GmbHKauflandGurkenSchlemmertöpfchen 580ml GlasSchlemmert. Chili, 580ml, 8er</v>
      </c>
    </row>
    <row r="2026" spans="1:21">
      <c r="A2026" t="s">
        <v>36</v>
      </c>
      <c r="B2026" t="s">
        <v>37</v>
      </c>
      <c r="C2026" t="s">
        <v>7</v>
      </c>
      <c r="D2026" t="s">
        <v>261</v>
      </c>
      <c r="E2026" t="s">
        <v>124</v>
      </c>
      <c r="F2026">
        <v>2</v>
      </c>
      <c r="G2026" t="s">
        <v>51</v>
      </c>
      <c r="H2026">
        <v>1</v>
      </c>
      <c r="I2026">
        <v>0.99831649831649827</v>
      </c>
      <c r="J2026">
        <v>0</v>
      </c>
      <c r="K2026">
        <v>0</v>
      </c>
      <c r="L2026">
        <v>758</v>
      </c>
      <c r="M2026">
        <v>758</v>
      </c>
      <c r="N2026">
        <v>594</v>
      </c>
      <c r="O2026">
        <v>593</v>
      </c>
      <c r="P2026">
        <v>0</v>
      </c>
      <c r="Q2026">
        <v>0</v>
      </c>
      <c r="R2026">
        <v>0</v>
      </c>
      <c r="U2026" t="str">
        <f>Tabelle2[[#This Row],[Kundenhierarchie 1]]&amp;Tabelle2[[#This Row],[Händler]]&amp;Tabelle2[[#This Row],[Kategorie]]&amp;Tabelle2[[#This Row],[Gruppe]]&amp;Tabelle2[[#This Row],[Name]]</f>
        <v>Markant Services International GmbHKauflandGurkenSchlemmertöpfchen 580ml GlasSchlemmert. Honig, 580ml, 12er</v>
      </c>
    </row>
    <row r="2027" spans="1:21">
      <c r="A2027" t="s">
        <v>36</v>
      </c>
      <c r="B2027" t="s">
        <v>37</v>
      </c>
      <c r="C2027" t="s">
        <v>7</v>
      </c>
      <c r="D2027" t="s">
        <v>261</v>
      </c>
      <c r="E2027" t="s">
        <v>125</v>
      </c>
      <c r="F2027">
        <v>2</v>
      </c>
      <c r="G2027" t="s">
        <v>51</v>
      </c>
      <c r="H2027">
        <v>0</v>
      </c>
      <c r="I2027">
        <v>0</v>
      </c>
      <c r="J2027">
        <v>0</v>
      </c>
      <c r="K2027">
        <v>0</v>
      </c>
      <c r="L2027">
        <v>0</v>
      </c>
      <c r="M2027">
        <v>758</v>
      </c>
      <c r="N2027">
        <v>1</v>
      </c>
      <c r="O2027">
        <v>0</v>
      </c>
      <c r="P2027">
        <v>0</v>
      </c>
      <c r="Q2027">
        <v>0</v>
      </c>
      <c r="R2027">
        <v>0</v>
      </c>
      <c r="U2027" t="str">
        <f>Tabelle2[[#This Row],[Kundenhierarchie 1]]&amp;Tabelle2[[#This Row],[Händler]]&amp;Tabelle2[[#This Row],[Kategorie]]&amp;Tabelle2[[#This Row],[Gruppe]]&amp;Tabelle2[[#This Row],[Name]]</f>
        <v>Markant Services International GmbHKauflandGurkenSchlemmertöpfchen 580ml GlasSchlemmert. Honig, 580ml, 8er</v>
      </c>
    </row>
    <row r="2028" spans="1:21">
      <c r="A2028" t="s">
        <v>36</v>
      </c>
      <c r="B2028" t="s">
        <v>37</v>
      </c>
      <c r="C2028" t="s">
        <v>7</v>
      </c>
      <c r="D2028" t="s">
        <v>261</v>
      </c>
      <c r="E2028" t="s">
        <v>120</v>
      </c>
      <c r="F2028">
        <v>16</v>
      </c>
      <c r="G2028" t="s">
        <v>63</v>
      </c>
      <c r="H2028">
        <v>0.40105540897097625</v>
      </c>
      <c r="I2028">
        <v>0.87179487179487181</v>
      </c>
      <c r="J2028">
        <v>0</v>
      </c>
      <c r="K2028">
        <v>0</v>
      </c>
      <c r="L2028">
        <v>304</v>
      </c>
      <c r="M2028">
        <v>758</v>
      </c>
      <c r="N2028">
        <v>273</v>
      </c>
      <c r="O2028">
        <v>238</v>
      </c>
      <c r="P2028">
        <v>0</v>
      </c>
      <c r="Q2028">
        <v>0</v>
      </c>
      <c r="R2028">
        <v>0</v>
      </c>
      <c r="U2028" t="str">
        <f>Tabelle2[[#This Row],[Kundenhierarchie 1]]&amp;Tabelle2[[#This Row],[Händler]]&amp;Tabelle2[[#This Row],[Kategorie]]&amp;Tabelle2[[#This Row],[Gruppe]]&amp;Tabelle2[[#This Row],[Name]]</f>
        <v>Markant Services International GmbHKauflandGurkenSchlemmertöpfchen 580ml GlasSchlemmert. Honig-Chili, 580ml, 12er</v>
      </c>
    </row>
    <row r="2029" spans="1:21">
      <c r="A2029" t="s">
        <v>36</v>
      </c>
      <c r="B2029" t="s">
        <v>37</v>
      </c>
      <c r="C2029" t="s">
        <v>7</v>
      </c>
      <c r="D2029" t="s">
        <v>261</v>
      </c>
      <c r="E2029" t="s">
        <v>121</v>
      </c>
      <c r="F2029">
        <v>16</v>
      </c>
      <c r="G2029" t="s">
        <v>63</v>
      </c>
      <c r="H2029">
        <v>0</v>
      </c>
      <c r="I2029">
        <v>0</v>
      </c>
      <c r="J2029">
        <v>0</v>
      </c>
      <c r="K2029">
        <v>0</v>
      </c>
      <c r="L2029">
        <v>0</v>
      </c>
      <c r="M2029">
        <v>758</v>
      </c>
      <c r="N2029">
        <v>1</v>
      </c>
      <c r="O2029">
        <v>0</v>
      </c>
      <c r="P2029">
        <v>0</v>
      </c>
      <c r="Q2029">
        <v>0</v>
      </c>
      <c r="R2029">
        <v>0</v>
      </c>
      <c r="U2029" t="str">
        <f>Tabelle2[[#This Row],[Kundenhierarchie 1]]&amp;Tabelle2[[#This Row],[Händler]]&amp;Tabelle2[[#This Row],[Kategorie]]&amp;Tabelle2[[#This Row],[Gruppe]]&amp;Tabelle2[[#This Row],[Name]]</f>
        <v>Markant Services International GmbHKauflandGurkenSchlemmertöpfchen 580ml GlasSchlemmert. Honig-Chili, 580ml, 8er</v>
      </c>
    </row>
    <row r="2030" spans="1:21">
      <c r="A2030" t="s">
        <v>36</v>
      </c>
      <c r="B2030" t="s">
        <v>37</v>
      </c>
      <c r="C2030" t="s">
        <v>7</v>
      </c>
      <c r="D2030" t="s">
        <v>261</v>
      </c>
      <c r="E2030" t="s">
        <v>117</v>
      </c>
      <c r="F2030">
        <v>1</v>
      </c>
      <c r="G2030" t="s">
        <v>51</v>
      </c>
      <c r="H2030">
        <v>0</v>
      </c>
      <c r="I2030">
        <v>0</v>
      </c>
      <c r="J2030">
        <v>0</v>
      </c>
      <c r="K2030">
        <v>0</v>
      </c>
      <c r="L2030">
        <v>0</v>
      </c>
      <c r="M2030">
        <v>758</v>
      </c>
      <c r="N2030">
        <v>1</v>
      </c>
      <c r="O2030">
        <v>0</v>
      </c>
      <c r="P2030">
        <v>0</v>
      </c>
      <c r="Q2030">
        <v>0</v>
      </c>
      <c r="R2030">
        <v>0</v>
      </c>
      <c r="U2030" t="str">
        <f>Tabelle2[[#This Row],[Kundenhierarchie 1]]&amp;Tabelle2[[#This Row],[Händler]]&amp;Tabelle2[[#This Row],[Kategorie]]&amp;Tabelle2[[#This Row],[Gruppe]]&amp;Tabelle2[[#This Row],[Name]]</f>
        <v>Markant Services International GmbHKauflandGurkenSchlemmertöpfchen 580ml GlasSchlemmert. Kraeuter, 580ml, 8er</v>
      </c>
    </row>
    <row r="2031" spans="1:21">
      <c r="A2031" t="s">
        <v>36</v>
      </c>
      <c r="B2031" t="s">
        <v>37</v>
      </c>
      <c r="C2031" t="s">
        <v>7</v>
      </c>
      <c r="D2031" t="s">
        <v>261</v>
      </c>
      <c r="E2031" t="s">
        <v>116</v>
      </c>
      <c r="F2031">
        <v>1</v>
      </c>
      <c r="G2031" t="s">
        <v>51</v>
      </c>
      <c r="H2031">
        <v>1</v>
      </c>
      <c r="I2031">
        <v>0.99831649831649827</v>
      </c>
      <c r="J2031">
        <v>0</v>
      </c>
      <c r="K2031">
        <v>0</v>
      </c>
      <c r="L2031">
        <v>758</v>
      </c>
      <c r="M2031">
        <v>758</v>
      </c>
      <c r="N2031">
        <v>594</v>
      </c>
      <c r="O2031">
        <v>593</v>
      </c>
      <c r="P2031">
        <v>0</v>
      </c>
      <c r="Q2031">
        <v>0</v>
      </c>
      <c r="R2031">
        <v>0</v>
      </c>
      <c r="U2031" t="str">
        <f>Tabelle2[[#This Row],[Kundenhierarchie 1]]&amp;Tabelle2[[#This Row],[Händler]]&amp;Tabelle2[[#This Row],[Kategorie]]&amp;Tabelle2[[#This Row],[Gruppe]]&amp;Tabelle2[[#This Row],[Name]]</f>
        <v>Markant Services International GmbHKauflandGurkenSchlemmertöpfchen 580ml GlasSchlemmert. Kräuter, 580ml, 12er</v>
      </c>
    </row>
    <row r="2032" spans="1:21">
      <c r="A2032" t="s">
        <v>36</v>
      </c>
      <c r="B2032" t="s">
        <v>37</v>
      </c>
      <c r="C2032" t="s">
        <v>12</v>
      </c>
      <c r="D2032" t="s">
        <v>271</v>
      </c>
      <c r="E2032" t="s">
        <v>262</v>
      </c>
      <c r="F2032">
        <v>9</v>
      </c>
      <c r="G2032" t="s">
        <v>74</v>
      </c>
      <c r="H2032">
        <v>0.37131367292225204</v>
      </c>
      <c r="I2032">
        <v>0</v>
      </c>
      <c r="J2032">
        <v>0</v>
      </c>
      <c r="K2032">
        <v>0</v>
      </c>
      <c r="L2032">
        <v>277</v>
      </c>
      <c r="M2032">
        <v>746</v>
      </c>
      <c r="N2032">
        <v>1</v>
      </c>
      <c r="O2032">
        <v>0</v>
      </c>
      <c r="P2032">
        <v>0</v>
      </c>
      <c r="Q2032">
        <v>0</v>
      </c>
      <c r="R2032">
        <v>0</v>
      </c>
      <c r="U2032" t="str">
        <f>Tabelle2[[#This Row],[Kundenhierarchie 1]]&amp;Tabelle2[[#This Row],[Händler]]&amp;Tabelle2[[#This Row],[Kategorie]]&amp;Tabelle2[[#This Row],[Gruppe]]&amp;Tabelle2[[#This Row],[Name]]</f>
        <v>Markant Services International GmbHKauflandSenfSenf FamilienglasKühne Senf körnig, 250ml Fam.glas 10er</v>
      </c>
    </row>
    <row r="2033" spans="1:21">
      <c r="A2033" t="s">
        <v>36</v>
      </c>
      <c r="B2033" t="s">
        <v>37</v>
      </c>
      <c r="C2033" t="s">
        <v>12</v>
      </c>
      <c r="D2033" t="s">
        <v>271</v>
      </c>
      <c r="E2033" t="s">
        <v>263</v>
      </c>
      <c r="F2033">
        <v>6</v>
      </c>
      <c r="G2033" t="s">
        <v>74</v>
      </c>
      <c r="H2033">
        <v>1</v>
      </c>
      <c r="I2033">
        <v>0</v>
      </c>
      <c r="J2033">
        <v>0</v>
      </c>
      <c r="K2033">
        <v>0</v>
      </c>
      <c r="L2033">
        <v>746</v>
      </c>
      <c r="M2033">
        <v>746</v>
      </c>
      <c r="N2033">
        <v>1</v>
      </c>
      <c r="O2033">
        <v>0</v>
      </c>
      <c r="P2033">
        <v>0</v>
      </c>
      <c r="Q2033">
        <v>0</v>
      </c>
      <c r="R2033">
        <v>0</v>
      </c>
      <c r="U2033" t="str">
        <f>Tabelle2[[#This Row],[Kundenhierarchie 1]]&amp;Tabelle2[[#This Row],[Händler]]&amp;Tabelle2[[#This Row],[Kategorie]]&amp;Tabelle2[[#This Row],[Gruppe]]&amp;Tabelle2[[#This Row],[Name]]</f>
        <v>Markant Services International GmbHKauflandSenfSenf FamilienglasKühne Senf Kräuter, 250ml Fam.glas 10er</v>
      </c>
    </row>
    <row r="2034" spans="1:21">
      <c r="A2034" t="s">
        <v>36</v>
      </c>
      <c r="B2034" t="s">
        <v>37</v>
      </c>
      <c r="C2034" t="s">
        <v>12</v>
      </c>
      <c r="D2034" t="s">
        <v>271</v>
      </c>
      <c r="E2034" t="s">
        <v>264</v>
      </c>
      <c r="F2034">
        <v>1</v>
      </c>
      <c r="G2034" t="s">
        <v>51</v>
      </c>
      <c r="H2034">
        <v>1</v>
      </c>
      <c r="I2034">
        <v>0</v>
      </c>
      <c r="J2034">
        <v>0</v>
      </c>
      <c r="K2034">
        <v>0</v>
      </c>
      <c r="L2034">
        <v>746</v>
      </c>
      <c r="M2034">
        <v>746</v>
      </c>
      <c r="N2034">
        <v>1</v>
      </c>
      <c r="O2034">
        <v>0</v>
      </c>
      <c r="P2034">
        <v>0</v>
      </c>
      <c r="Q2034">
        <v>0</v>
      </c>
      <c r="R2034">
        <v>0</v>
      </c>
      <c r="U2034" t="str">
        <f>Tabelle2[[#This Row],[Kundenhierarchie 1]]&amp;Tabelle2[[#This Row],[Händler]]&amp;Tabelle2[[#This Row],[Kategorie]]&amp;Tabelle2[[#This Row],[Gruppe]]&amp;Tabelle2[[#This Row],[Name]]</f>
        <v>Markant Services International GmbHKauflandSenfSenf FamilienglasKühne Senf mittelsch., 250ml Fam.gl 10er</v>
      </c>
    </row>
    <row r="2035" spans="1:21">
      <c r="A2035" t="s">
        <v>36</v>
      </c>
      <c r="B2035" t="s">
        <v>37</v>
      </c>
      <c r="C2035" t="s">
        <v>12</v>
      </c>
      <c r="D2035" t="s">
        <v>271</v>
      </c>
      <c r="E2035" t="s">
        <v>265</v>
      </c>
      <c r="F2035">
        <v>8</v>
      </c>
      <c r="G2035" t="s">
        <v>74</v>
      </c>
      <c r="H2035">
        <v>0</v>
      </c>
      <c r="I2035">
        <v>0</v>
      </c>
      <c r="J2035">
        <v>0</v>
      </c>
      <c r="K2035">
        <v>0</v>
      </c>
      <c r="L2035">
        <v>0</v>
      </c>
      <c r="M2035">
        <v>746</v>
      </c>
      <c r="N2035">
        <v>1</v>
      </c>
      <c r="O2035">
        <v>0</v>
      </c>
      <c r="P2035">
        <v>0</v>
      </c>
      <c r="Q2035">
        <v>0</v>
      </c>
      <c r="R2035">
        <v>0</v>
      </c>
      <c r="U2035" t="str">
        <f>Tabelle2[[#This Row],[Kundenhierarchie 1]]&amp;Tabelle2[[#This Row],[Händler]]&amp;Tabelle2[[#This Row],[Kategorie]]&amp;Tabelle2[[#This Row],[Gruppe]]&amp;Tabelle2[[#This Row],[Name]]</f>
        <v>Markant Services International GmbHKauflandSenfSenf FamilienglasKühne Senf süß, 250ml Fam.glas 10er</v>
      </c>
    </row>
    <row r="2036" spans="1:21">
      <c r="A2036" t="s">
        <v>36</v>
      </c>
      <c r="B2036" t="s">
        <v>37</v>
      </c>
      <c r="C2036" t="s">
        <v>12</v>
      </c>
      <c r="D2036" t="s">
        <v>276</v>
      </c>
      <c r="E2036" t="s">
        <v>266</v>
      </c>
      <c r="F2036">
        <v>11</v>
      </c>
      <c r="G2036" t="s">
        <v>74</v>
      </c>
      <c r="H2036">
        <v>0</v>
      </c>
      <c r="I2036">
        <v>0</v>
      </c>
      <c r="J2036">
        <v>0</v>
      </c>
      <c r="K2036">
        <v>0</v>
      </c>
      <c r="L2036">
        <v>0</v>
      </c>
      <c r="M2036">
        <v>746</v>
      </c>
      <c r="N2036">
        <v>1</v>
      </c>
      <c r="O2036">
        <v>0</v>
      </c>
      <c r="P2036">
        <v>0</v>
      </c>
      <c r="Q2036">
        <v>0</v>
      </c>
      <c r="R2036">
        <v>0</v>
      </c>
      <c r="U2036" t="str">
        <f>Tabelle2[[#This Row],[Kundenhierarchie 1]]&amp;Tabelle2[[#This Row],[Händler]]&amp;Tabelle2[[#This Row],[Kategorie]]&amp;Tabelle2[[#This Row],[Gruppe]]&amp;Tabelle2[[#This Row],[Name]]</f>
        <v>Markant Services International GmbHKauflandSenfSenf Kopfsteher / SqueezeKühne Habanero Chili Senf 8x250ml Sq.</v>
      </c>
    </row>
    <row r="2037" spans="1:21">
      <c r="A2037" t="s">
        <v>36</v>
      </c>
      <c r="B2037" t="s">
        <v>37</v>
      </c>
      <c r="C2037" t="s">
        <v>12</v>
      </c>
      <c r="D2037" t="s">
        <v>276</v>
      </c>
      <c r="E2037" t="s">
        <v>267</v>
      </c>
      <c r="F2037">
        <v>10</v>
      </c>
      <c r="G2037" t="s">
        <v>74</v>
      </c>
      <c r="H2037">
        <v>0</v>
      </c>
      <c r="I2037">
        <v>0</v>
      </c>
      <c r="J2037">
        <v>0</v>
      </c>
      <c r="K2037">
        <v>0</v>
      </c>
      <c r="L2037">
        <v>0</v>
      </c>
      <c r="M2037">
        <v>746</v>
      </c>
      <c r="N2037">
        <v>1</v>
      </c>
      <c r="O2037">
        <v>0</v>
      </c>
      <c r="P2037">
        <v>0</v>
      </c>
      <c r="Q2037">
        <v>0</v>
      </c>
      <c r="R2037">
        <v>0</v>
      </c>
      <c r="U2037" t="str">
        <f>Tabelle2[[#This Row],[Kundenhierarchie 1]]&amp;Tabelle2[[#This Row],[Händler]]&amp;Tabelle2[[#This Row],[Kategorie]]&amp;Tabelle2[[#This Row],[Gruppe]]&amp;Tabelle2[[#This Row],[Name]]</f>
        <v>Markant Services International GmbHKauflandSenfSenf Kopfsteher / SqueezeKühne Hot Dog Senf 8x250ml Squeeze</v>
      </c>
    </row>
    <row r="2038" spans="1:21">
      <c r="A2038" t="s">
        <v>36</v>
      </c>
      <c r="B2038" t="s">
        <v>37</v>
      </c>
      <c r="C2038" t="s">
        <v>12</v>
      </c>
      <c r="D2038" t="s">
        <v>276</v>
      </c>
      <c r="E2038" t="s">
        <v>270</v>
      </c>
      <c r="F2038">
        <v>2</v>
      </c>
      <c r="G2038" t="s">
        <v>51</v>
      </c>
      <c r="H2038">
        <v>0.95978552278820373</v>
      </c>
      <c r="I2038">
        <v>0</v>
      </c>
      <c r="J2038">
        <v>0</v>
      </c>
      <c r="K2038">
        <v>0</v>
      </c>
      <c r="L2038">
        <v>716</v>
      </c>
      <c r="M2038">
        <v>746</v>
      </c>
      <c r="N2038">
        <v>1</v>
      </c>
      <c r="O2038">
        <v>0</v>
      </c>
      <c r="P2038">
        <v>0</v>
      </c>
      <c r="Q2038">
        <v>0</v>
      </c>
      <c r="R2038">
        <v>0</v>
      </c>
      <c r="U2038" t="str">
        <f>Tabelle2[[#This Row],[Kundenhierarchie 1]]&amp;Tabelle2[[#This Row],[Händler]]&amp;Tabelle2[[#This Row],[Kategorie]]&amp;Tabelle2[[#This Row],[Gruppe]]&amp;Tabelle2[[#This Row],[Name]]</f>
        <v>Markant Services International GmbHKauflandSenfSenf Kopfsteher / SqueezeKühne Senf mittelscharf, 250ml  Squeeze</v>
      </c>
    </row>
    <row r="2039" spans="1:21">
      <c r="A2039" t="s">
        <v>36</v>
      </c>
      <c r="B2039" t="s">
        <v>37</v>
      </c>
      <c r="C2039" t="s">
        <v>12</v>
      </c>
      <c r="D2039" t="s">
        <v>280</v>
      </c>
      <c r="E2039" t="s">
        <v>272</v>
      </c>
      <c r="F2039">
        <v>5</v>
      </c>
      <c r="G2039" t="s">
        <v>74</v>
      </c>
      <c r="H2039">
        <v>0</v>
      </c>
      <c r="I2039">
        <v>0</v>
      </c>
      <c r="J2039">
        <v>0</v>
      </c>
      <c r="K2039">
        <v>0</v>
      </c>
      <c r="L2039">
        <v>0</v>
      </c>
      <c r="M2039">
        <v>746</v>
      </c>
      <c r="N2039">
        <v>1</v>
      </c>
      <c r="O2039">
        <v>0</v>
      </c>
      <c r="P2039">
        <v>0</v>
      </c>
      <c r="Q2039">
        <v>0</v>
      </c>
      <c r="R2039">
        <v>0</v>
      </c>
      <c r="U2039" t="str">
        <f>Tabelle2[[#This Row],[Kundenhierarchie 1]]&amp;Tabelle2[[#This Row],[Händler]]&amp;Tabelle2[[#This Row],[Kategorie]]&amp;Tabelle2[[#This Row],[Gruppe]]&amp;Tabelle2[[#This Row],[Name]]</f>
        <v>Markant Services International GmbHKauflandSenfSenf StandtubenSenf mittelscharf, 875ml Standtb.10er</v>
      </c>
    </row>
    <row r="2040" spans="1:21">
      <c r="A2040" t="s">
        <v>36</v>
      </c>
      <c r="B2040" t="s">
        <v>37</v>
      </c>
      <c r="C2040" t="s">
        <v>12</v>
      </c>
      <c r="D2040" t="s">
        <v>282</v>
      </c>
      <c r="E2040" t="s">
        <v>273</v>
      </c>
      <c r="F2040">
        <v>3</v>
      </c>
      <c r="G2040" t="s">
        <v>63</v>
      </c>
      <c r="H2040">
        <v>0.37131367292225204</v>
      </c>
      <c r="I2040">
        <v>0</v>
      </c>
      <c r="J2040">
        <v>0</v>
      </c>
      <c r="K2040">
        <v>0</v>
      </c>
      <c r="L2040">
        <v>277</v>
      </c>
      <c r="M2040">
        <v>746</v>
      </c>
      <c r="N2040">
        <v>1</v>
      </c>
      <c r="O2040">
        <v>0</v>
      </c>
      <c r="P2040">
        <v>0</v>
      </c>
      <c r="Q2040">
        <v>0</v>
      </c>
      <c r="R2040">
        <v>0</v>
      </c>
      <c r="U2040" t="str">
        <f>Tabelle2[[#This Row],[Kundenhierarchie 1]]&amp;Tabelle2[[#This Row],[Händler]]&amp;Tabelle2[[#This Row],[Kategorie]]&amp;Tabelle2[[#This Row],[Gruppe]]&amp;Tabelle2[[#This Row],[Name]]</f>
        <v>Markant Services International GmbHKauflandSenfSenf TubenMittelscharfer Senf, 100ml Tube</v>
      </c>
    </row>
    <row r="2041" spans="1:21">
      <c r="A2041" t="s">
        <v>36</v>
      </c>
      <c r="B2041" t="s">
        <v>37</v>
      </c>
      <c r="C2041" t="s">
        <v>12</v>
      </c>
      <c r="D2041" t="s">
        <v>282</v>
      </c>
      <c r="E2041" t="s">
        <v>274</v>
      </c>
      <c r="F2041">
        <v>4</v>
      </c>
      <c r="G2041" t="s">
        <v>63</v>
      </c>
      <c r="H2041">
        <v>0.95978552278820373</v>
      </c>
      <c r="I2041">
        <v>0</v>
      </c>
      <c r="J2041">
        <v>0</v>
      </c>
      <c r="K2041">
        <v>0</v>
      </c>
      <c r="L2041">
        <v>716</v>
      </c>
      <c r="M2041">
        <v>746</v>
      </c>
      <c r="N2041">
        <v>1</v>
      </c>
      <c r="O2041">
        <v>0</v>
      </c>
      <c r="P2041">
        <v>0</v>
      </c>
      <c r="Q2041">
        <v>0</v>
      </c>
      <c r="R2041">
        <v>0</v>
      </c>
      <c r="U2041" t="str">
        <f>Tabelle2[[#This Row],[Kundenhierarchie 1]]&amp;Tabelle2[[#This Row],[Händler]]&amp;Tabelle2[[#This Row],[Kategorie]]&amp;Tabelle2[[#This Row],[Gruppe]]&amp;Tabelle2[[#This Row],[Name]]</f>
        <v>Markant Services International GmbHKauflandSenfSenf TubenSenf mittelscharf, 200ml Tube</v>
      </c>
    </row>
    <row r="2042" spans="1:21">
      <c r="A2042" t="s">
        <v>36</v>
      </c>
      <c r="B2042" t="s">
        <v>37</v>
      </c>
      <c r="C2042" t="s">
        <v>11</v>
      </c>
      <c r="D2042" t="s">
        <v>285</v>
      </c>
      <c r="E2042" t="s">
        <v>275</v>
      </c>
      <c r="F2042">
        <v>6</v>
      </c>
      <c r="G2042" t="s">
        <v>51</v>
      </c>
      <c r="H2042">
        <v>0.39445910290237468</v>
      </c>
      <c r="I2042">
        <v>0.87545787545787546</v>
      </c>
      <c r="J2042">
        <v>0</v>
      </c>
      <c r="K2042">
        <v>0</v>
      </c>
      <c r="L2042">
        <v>299</v>
      </c>
      <c r="M2042">
        <v>758</v>
      </c>
      <c r="N2042">
        <v>273</v>
      </c>
      <c r="O2042">
        <v>239</v>
      </c>
      <c r="P2042">
        <v>0</v>
      </c>
      <c r="Q2042">
        <v>0</v>
      </c>
      <c r="R2042">
        <v>0</v>
      </c>
      <c r="U2042" t="str">
        <f>Tabelle2[[#This Row],[Kundenhierarchie 1]]&amp;Tabelle2[[#This Row],[Händler]]&amp;Tabelle2[[#This Row],[Kategorie]]&amp;Tabelle2[[#This Row],[Gruppe]]&amp;Tabelle2[[#This Row],[Name]]</f>
        <v>Markant Services International GmbHKauflandWürzsaucenWürzsaucen Made for Meat 235 mlWS Made f.Meat Fl. Roasted Papr., 235ml</v>
      </c>
    </row>
    <row r="2043" spans="1:21">
      <c r="A2043" t="s">
        <v>36</v>
      </c>
      <c r="B2043" t="s">
        <v>37</v>
      </c>
      <c r="C2043" t="s">
        <v>11</v>
      </c>
      <c r="D2043" t="s">
        <v>285</v>
      </c>
      <c r="E2043" t="s">
        <v>277</v>
      </c>
      <c r="F2043">
        <v>11</v>
      </c>
      <c r="G2043" t="s">
        <v>63</v>
      </c>
      <c r="H2043">
        <v>0</v>
      </c>
      <c r="I2043">
        <v>0</v>
      </c>
      <c r="J2043">
        <v>0</v>
      </c>
      <c r="K2043">
        <v>0</v>
      </c>
      <c r="L2043">
        <v>0</v>
      </c>
      <c r="M2043">
        <v>758</v>
      </c>
      <c r="N2043">
        <v>1</v>
      </c>
      <c r="O2043">
        <v>0</v>
      </c>
      <c r="P2043">
        <v>0</v>
      </c>
      <c r="Q2043">
        <v>0</v>
      </c>
      <c r="R2043">
        <v>0</v>
      </c>
      <c r="U2043" t="str">
        <f>Tabelle2[[#This Row],[Kundenhierarchie 1]]&amp;Tabelle2[[#This Row],[Händler]]&amp;Tabelle2[[#This Row],[Kategorie]]&amp;Tabelle2[[#This Row],[Gruppe]]&amp;Tabelle2[[#This Row],[Name]]</f>
        <v>Markant Services International GmbHKauflandWürzsaucenWürzsaucen Made for Meat 235 mlWS Made f.Meat Steakh.ArgentinaSty,235ml</v>
      </c>
    </row>
    <row r="2044" spans="1:21">
      <c r="A2044" t="s">
        <v>36</v>
      </c>
      <c r="B2044" t="s">
        <v>37</v>
      </c>
      <c r="C2044" t="s">
        <v>11</v>
      </c>
      <c r="D2044" t="s">
        <v>285</v>
      </c>
      <c r="E2044" t="s">
        <v>278</v>
      </c>
      <c r="F2044">
        <v>8</v>
      </c>
      <c r="G2044" t="s">
        <v>51</v>
      </c>
      <c r="H2044">
        <v>0.39445910290237468</v>
      </c>
      <c r="I2044">
        <v>0.87179487179487181</v>
      </c>
      <c r="J2044">
        <v>0</v>
      </c>
      <c r="K2044">
        <v>0</v>
      </c>
      <c r="L2044">
        <v>299</v>
      </c>
      <c r="M2044">
        <v>758</v>
      </c>
      <c r="N2044">
        <v>273</v>
      </c>
      <c r="O2044">
        <v>238</v>
      </c>
      <c r="P2044">
        <v>0</v>
      </c>
      <c r="Q2044">
        <v>0</v>
      </c>
      <c r="R2044">
        <v>0</v>
      </c>
      <c r="U2044" t="str">
        <f>Tabelle2[[#This Row],[Kundenhierarchie 1]]&amp;Tabelle2[[#This Row],[Händler]]&amp;Tabelle2[[#This Row],[Kategorie]]&amp;Tabelle2[[#This Row],[Gruppe]]&amp;Tabelle2[[#This Row],[Name]]</f>
        <v>Markant Services International GmbHKauflandWürzsaucenWürzsaucen Made for Meat 235 mlWS Made for Meat BBQ Smoked Pep., 235ml</v>
      </c>
    </row>
    <row r="2045" spans="1:21">
      <c r="A2045" t="s">
        <v>36</v>
      </c>
      <c r="B2045" t="s">
        <v>37</v>
      </c>
      <c r="C2045" t="s">
        <v>11</v>
      </c>
      <c r="D2045" t="s">
        <v>285</v>
      </c>
      <c r="E2045" t="s">
        <v>279</v>
      </c>
      <c r="F2045">
        <v>4</v>
      </c>
      <c r="G2045" t="s">
        <v>51</v>
      </c>
      <c r="H2045">
        <v>0.39445910290237468</v>
      </c>
      <c r="I2045">
        <v>0.86813186813186816</v>
      </c>
      <c r="J2045">
        <v>0</v>
      </c>
      <c r="K2045">
        <v>0</v>
      </c>
      <c r="L2045">
        <v>299</v>
      </c>
      <c r="M2045">
        <v>758</v>
      </c>
      <c r="N2045">
        <v>273</v>
      </c>
      <c r="O2045">
        <v>237</v>
      </c>
      <c r="P2045">
        <v>0</v>
      </c>
      <c r="Q2045">
        <v>0</v>
      </c>
      <c r="R2045">
        <v>0</v>
      </c>
      <c r="U2045" t="str">
        <f>Tabelle2[[#This Row],[Kundenhierarchie 1]]&amp;Tabelle2[[#This Row],[Händler]]&amp;Tabelle2[[#This Row],[Kategorie]]&amp;Tabelle2[[#This Row],[Gruppe]]&amp;Tabelle2[[#This Row],[Name]]</f>
        <v>Markant Services International GmbHKauflandWürzsaucenWürzsaucen Made for Meat 235 mlWS Made for Meat Burger Sty. Chip, 235ml</v>
      </c>
    </row>
    <row r="2046" spans="1:21">
      <c r="A2046" t="s">
        <v>36</v>
      </c>
      <c r="B2046" t="s">
        <v>37</v>
      </c>
      <c r="C2046" t="s">
        <v>11</v>
      </c>
      <c r="D2046" t="s">
        <v>285</v>
      </c>
      <c r="E2046" t="s">
        <v>281</v>
      </c>
      <c r="F2046">
        <v>13</v>
      </c>
      <c r="G2046" t="s">
        <v>63</v>
      </c>
      <c r="H2046">
        <v>0.39445910290237468</v>
      </c>
      <c r="I2046">
        <v>0.87545787545787546</v>
      </c>
      <c r="J2046">
        <v>0</v>
      </c>
      <c r="K2046">
        <v>0</v>
      </c>
      <c r="L2046">
        <v>299</v>
      </c>
      <c r="M2046">
        <v>758</v>
      </c>
      <c r="N2046">
        <v>273</v>
      </c>
      <c r="O2046">
        <v>239</v>
      </c>
      <c r="P2046">
        <v>0</v>
      </c>
      <c r="Q2046">
        <v>0</v>
      </c>
      <c r="R2046">
        <v>0</v>
      </c>
      <c r="U2046" t="str">
        <f>Tabelle2[[#This Row],[Kundenhierarchie 1]]&amp;Tabelle2[[#This Row],[Händler]]&amp;Tabelle2[[#This Row],[Kategorie]]&amp;Tabelle2[[#This Row],[Gruppe]]&amp;Tabelle2[[#This Row],[Name]]</f>
        <v>Markant Services International GmbHKauflandWürzsaucenWürzsaucen Made for Meat 235 mlWS Made for Meat Hot Chili Srira., 235ml</v>
      </c>
    </row>
    <row r="2047" spans="1:21">
      <c r="A2047" t="s">
        <v>36</v>
      </c>
      <c r="B2047" t="s">
        <v>37</v>
      </c>
      <c r="C2047" t="s">
        <v>11</v>
      </c>
      <c r="D2047" t="s">
        <v>285</v>
      </c>
      <c r="E2047" t="s">
        <v>283</v>
      </c>
      <c r="F2047">
        <v>10</v>
      </c>
      <c r="G2047" t="s">
        <v>51</v>
      </c>
      <c r="H2047">
        <v>0.39445910290237468</v>
      </c>
      <c r="I2047">
        <v>0.86080586080586086</v>
      </c>
      <c r="J2047">
        <v>0</v>
      </c>
      <c r="K2047">
        <v>0</v>
      </c>
      <c r="L2047">
        <v>299</v>
      </c>
      <c r="M2047">
        <v>758</v>
      </c>
      <c r="N2047">
        <v>273</v>
      </c>
      <c r="O2047">
        <v>235</v>
      </c>
      <c r="P2047">
        <v>0</v>
      </c>
      <c r="Q2047">
        <v>0</v>
      </c>
      <c r="R2047">
        <v>0</v>
      </c>
      <c r="U2047" t="str">
        <f>Tabelle2[[#This Row],[Kundenhierarchie 1]]&amp;Tabelle2[[#This Row],[Händler]]&amp;Tabelle2[[#This Row],[Kategorie]]&amp;Tabelle2[[#This Row],[Gruppe]]&amp;Tabelle2[[#This Row],[Name]]</f>
        <v>Markant Services International GmbHKauflandWürzsaucenWürzsaucen Made for Meat 235 mlWS Made For Veggie Knobl. Med., 8x235ml</v>
      </c>
    </row>
    <row r="2048" spans="1:21">
      <c r="A2048" t="s">
        <v>36</v>
      </c>
      <c r="B2048" t="s">
        <v>37</v>
      </c>
      <c r="C2048" t="s">
        <v>11</v>
      </c>
      <c r="D2048" t="s">
        <v>285</v>
      </c>
      <c r="E2048" t="s">
        <v>284</v>
      </c>
      <c r="F2048">
        <v>17</v>
      </c>
      <c r="G2048" t="s">
        <v>51</v>
      </c>
      <c r="H2048">
        <v>0.39445910290237468</v>
      </c>
      <c r="I2048">
        <v>0.86813186813186816</v>
      </c>
      <c r="J2048">
        <v>0</v>
      </c>
      <c r="K2048">
        <v>0</v>
      </c>
      <c r="L2048">
        <v>299</v>
      </c>
      <c r="M2048">
        <v>758</v>
      </c>
      <c r="N2048">
        <v>273</v>
      </c>
      <c r="O2048">
        <v>237</v>
      </c>
      <c r="P2048">
        <v>0</v>
      </c>
      <c r="Q2048">
        <v>0</v>
      </c>
      <c r="R2048">
        <v>0</v>
      </c>
      <c r="U2048" t="str">
        <f>Tabelle2[[#This Row],[Kundenhierarchie 1]]&amp;Tabelle2[[#This Row],[Händler]]&amp;Tabelle2[[#This Row],[Kategorie]]&amp;Tabelle2[[#This Row],[Gruppe]]&amp;Tabelle2[[#This Row],[Name]]</f>
        <v>Markant Services International GmbHKauflandWürzsaucenWürzsaucen Made for Meat 235 mlWS Made For Veggie Teriy. Sesam, 8x235ml</v>
      </c>
    </row>
    <row r="2049" spans="1:21">
      <c r="A2049" t="s">
        <v>36</v>
      </c>
      <c r="B2049" t="s">
        <v>37</v>
      </c>
      <c r="C2049" t="s">
        <v>11</v>
      </c>
      <c r="D2049" t="s">
        <v>293</v>
      </c>
      <c r="E2049" t="s">
        <v>286</v>
      </c>
      <c r="F2049">
        <v>18</v>
      </c>
      <c r="G2049" t="s">
        <v>63</v>
      </c>
      <c r="H2049">
        <v>0.93403693931398413</v>
      </c>
      <c r="I2049">
        <v>0.97879858657243812</v>
      </c>
      <c r="J2049">
        <v>0</v>
      </c>
      <c r="K2049">
        <v>0</v>
      </c>
      <c r="L2049">
        <v>708</v>
      </c>
      <c r="M2049">
        <v>758</v>
      </c>
      <c r="N2049">
        <v>566</v>
      </c>
      <c r="O2049">
        <v>554</v>
      </c>
      <c r="P2049">
        <v>0</v>
      </c>
      <c r="Q2049">
        <v>0</v>
      </c>
      <c r="R2049">
        <v>0</v>
      </c>
      <c r="U2049" t="str">
        <f>Tabelle2[[#This Row],[Kundenhierarchie 1]]&amp;Tabelle2[[#This Row],[Händler]]&amp;Tabelle2[[#This Row],[Kategorie]]&amp;Tabelle2[[#This Row],[Gruppe]]&amp;Tabelle2[[#This Row],[Name]]</f>
        <v>Markant Services International GmbHKauflandWürzsaucenWürzsaucen Made for Meat 375 mlWS Made for Meat Bacon Jalapeno, 375ml</v>
      </c>
    </row>
    <row r="2050" spans="1:21">
      <c r="A2050" t="s">
        <v>36</v>
      </c>
      <c r="B2050" t="s">
        <v>37</v>
      </c>
      <c r="C2050" t="s">
        <v>11</v>
      </c>
      <c r="D2050" t="s">
        <v>293</v>
      </c>
      <c r="E2050" t="s">
        <v>287</v>
      </c>
      <c r="F2050">
        <v>15</v>
      </c>
      <c r="G2050" t="s">
        <v>63</v>
      </c>
      <c r="H2050">
        <v>0.93403693931398413</v>
      </c>
      <c r="I2050">
        <v>0.98056537102473496</v>
      </c>
      <c r="J2050">
        <v>0</v>
      </c>
      <c r="K2050">
        <v>0</v>
      </c>
      <c r="L2050">
        <v>708</v>
      </c>
      <c r="M2050">
        <v>758</v>
      </c>
      <c r="N2050">
        <v>566</v>
      </c>
      <c r="O2050">
        <v>555</v>
      </c>
      <c r="P2050">
        <v>0</v>
      </c>
      <c r="Q2050">
        <v>0</v>
      </c>
      <c r="R2050">
        <v>0</v>
      </c>
      <c r="U2050" t="str">
        <f>Tabelle2[[#This Row],[Kundenhierarchie 1]]&amp;Tabelle2[[#This Row],[Händler]]&amp;Tabelle2[[#This Row],[Kategorie]]&amp;Tabelle2[[#This Row],[Gruppe]]&amp;Tabelle2[[#This Row],[Name]]</f>
        <v>Markant Services International GmbHKauflandWürzsaucenWürzsaucen Made for Meat 375 mlWS Made for Meat BBQ Cranberry, 375ml</v>
      </c>
    </row>
    <row r="2051" spans="1:21">
      <c r="A2051" t="s">
        <v>36</v>
      </c>
      <c r="B2051" t="s">
        <v>37</v>
      </c>
      <c r="C2051" t="s">
        <v>11</v>
      </c>
      <c r="D2051" t="s">
        <v>293</v>
      </c>
      <c r="E2051" t="s">
        <v>288</v>
      </c>
      <c r="F2051">
        <v>16</v>
      </c>
      <c r="G2051" t="s">
        <v>63</v>
      </c>
      <c r="H2051">
        <v>0.93403693931398413</v>
      </c>
      <c r="I2051">
        <v>0.97719298245614039</v>
      </c>
      <c r="J2051">
        <v>0</v>
      </c>
      <c r="K2051">
        <v>0</v>
      </c>
      <c r="L2051">
        <v>708</v>
      </c>
      <c r="M2051">
        <v>758</v>
      </c>
      <c r="N2051">
        <v>570</v>
      </c>
      <c r="O2051">
        <v>557</v>
      </c>
      <c r="P2051">
        <v>0</v>
      </c>
      <c r="Q2051">
        <v>0</v>
      </c>
      <c r="R2051">
        <v>0</v>
      </c>
      <c r="U2051" t="str">
        <f>Tabelle2[[#This Row],[Kundenhierarchie 1]]&amp;Tabelle2[[#This Row],[Händler]]&amp;Tabelle2[[#This Row],[Kategorie]]&amp;Tabelle2[[#This Row],[Gruppe]]&amp;Tabelle2[[#This Row],[Name]]</f>
        <v>Markant Services International GmbHKauflandWürzsaucenWürzsaucen Made for Meat 375 mlWS Made for Meat Chili Aji Panca, 375ml</v>
      </c>
    </row>
    <row r="2052" spans="1:21">
      <c r="A2052" t="s">
        <v>36</v>
      </c>
      <c r="B2052" t="s">
        <v>37</v>
      </c>
      <c r="C2052" t="s">
        <v>11</v>
      </c>
      <c r="D2052" t="s">
        <v>293</v>
      </c>
      <c r="E2052" t="s">
        <v>289</v>
      </c>
      <c r="F2052">
        <v>19</v>
      </c>
      <c r="G2052" t="s">
        <v>74</v>
      </c>
      <c r="H2052">
        <v>0.93403693931398413</v>
      </c>
      <c r="I2052">
        <v>0.97703180212014129</v>
      </c>
      <c r="J2052">
        <v>0</v>
      </c>
      <c r="K2052">
        <v>0</v>
      </c>
      <c r="L2052">
        <v>708</v>
      </c>
      <c r="M2052">
        <v>758</v>
      </c>
      <c r="N2052">
        <v>566</v>
      </c>
      <c r="O2052">
        <v>553</v>
      </c>
      <c r="P2052">
        <v>0</v>
      </c>
      <c r="Q2052">
        <v>0</v>
      </c>
      <c r="R2052">
        <v>0</v>
      </c>
      <c r="U2052" t="str">
        <f>Tabelle2[[#This Row],[Kundenhierarchie 1]]&amp;Tabelle2[[#This Row],[Händler]]&amp;Tabelle2[[#This Row],[Kategorie]]&amp;Tabelle2[[#This Row],[Gruppe]]&amp;Tabelle2[[#This Row],[Name]]</f>
        <v>Markant Services International GmbHKauflandWürzsaucenWürzsaucen Made for Meat 375 mlWS Made for Meat Grilled Paprika, 375ml</v>
      </c>
    </row>
    <row r="2053" spans="1:21">
      <c r="A2053" t="s">
        <v>36</v>
      </c>
      <c r="B2053" t="s">
        <v>37</v>
      </c>
      <c r="C2053" t="s">
        <v>11</v>
      </c>
      <c r="D2053" t="s">
        <v>298</v>
      </c>
      <c r="E2053" t="s">
        <v>290</v>
      </c>
      <c r="F2053">
        <v>9</v>
      </c>
      <c r="G2053" t="s">
        <v>51</v>
      </c>
      <c r="H2053">
        <v>0.69129287598944589</v>
      </c>
      <c r="I2053">
        <v>0.98076923076923073</v>
      </c>
      <c r="J2053">
        <v>0</v>
      </c>
      <c r="K2053">
        <v>0</v>
      </c>
      <c r="L2053">
        <v>524</v>
      </c>
      <c r="M2053">
        <v>758</v>
      </c>
      <c r="N2053">
        <v>208</v>
      </c>
      <c r="O2053">
        <v>204</v>
      </c>
      <c r="P2053">
        <v>0</v>
      </c>
      <c r="Q2053">
        <v>0</v>
      </c>
      <c r="R2053">
        <v>0</v>
      </c>
      <c r="U2053" t="str">
        <f>Tabelle2[[#This Row],[Kundenhierarchie 1]]&amp;Tabelle2[[#This Row],[Händler]]&amp;Tabelle2[[#This Row],[Kategorie]]&amp;Tabelle2[[#This Row],[Gruppe]]&amp;Tabelle2[[#This Row],[Name]]</f>
        <v>Markant Services International GmbHKauflandWürzsaucenWürzsaucen StandardWürzsauce Barbecue, 250ml</v>
      </c>
    </row>
    <row r="2054" spans="1:21">
      <c r="A2054" t="s">
        <v>36</v>
      </c>
      <c r="B2054" t="s">
        <v>37</v>
      </c>
      <c r="C2054" t="s">
        <v>11</v>
      </c>
      <c r="D2054" t="s">
        <v>298</v>
      </c>
      <c r="E2054" t="s">
        <v>291</v>
      </c>
      <c r="F2054">
        <v>21</v>
      </c>
      <c r="G2054" t="s">
        <v>74</v>
      </c>
      <c r="H2054">
        <v>0.69129287598944589</v>
      </c>
      <c r="I2054">
        <v>0.97339246119733924</v>
      </c>
      <c r="J2054">
        <v>0</v>
      </c>
      <c r="K2054">
        <v>0</v>
      </c>
      <c r="L2054">
        <v>524</v>
      </c>
      <c r="M2054">
        <v>758</v>
      </c>
      <c r="N2054">
        <v>451</v>
      </c>
      <c r="O2054">
        <v>439</v>
      </c>
      <c r="P2054">
        <v>0</v>
      </c>
      <c r="Q2054">
        <v>0</v>
      </c>
      <c r="R2054">
        <v>0</v>
      </c>
      <c r="U2054" t="str">
        <f>Tabelle2[[#This Row],[Kundenhierarchie 1]]&amp;Tabelle2[[#This Row],[Händler]]&amp;Tabelle2[[#This Row],[Kategorie]]&amp;Tabelle2[[#This Row],[Gruppe]]&amp;Tabelle2[[#This Row],[Name]]</f>
        <v>Markant Services International GmbHKauflandWürzsaucenWürzsaucen StandardWürzsauce Brandstifter, 250ml</v>
      </c>
    </row>
    <row r="2055" spans="1:21">
      <c r="A2055" t="s">
        <v>36</v>
      </c>
      <c r="B2055" t="s">
        <v>37</v>
      </c>
      <c r="C2055" t="s">
        <v>11</v>
      </c>
      <c r="D2055" t="s">
        <v>298</v>
      </c>
      <c r="E2055" t="s">
        <v>292</v>
      </c>
      <c r="F2055">
        <v>23</v>
      </c>
      <c r="G2055" t="s">
        <v>74</v>
      </c>
      <c r="H2055">
        <v>0</v>
      </c>
      <c r="I2055">
        <v>0</v>
      </c>
      <c r="J2055">
        <v>0</v>
      </c>
      <c r="K2055">
        <v>0</v>
      </c>
      <c r="L2055">
        <v>0</v>
      </c>
      <c r="M2055">
        <v>758</v>
      </c>
      <c r="N2055">
        <v>1</v>
      </c>
      <c r="O2055">
        <v>0</v>
      </c>
      <c r="P2055">
        <v>0</v>
      </c>
      <c r="Q2055">
        <v>0</v>
      </c>
      <c r="R2055">
        <v>0</v>
      </c>
      <c r="U2055" t="str">
        <f>Tabelle2[[#This Row],[Kundenhierarchie 1]]&amp;Tabelle2[[#This Row],[Händler]]&amp;Tabelle2[[#This Row],[Kategorie]]&amp;Tabelle2[[#This Row],[Gruppe]]&amp;Tabelle2[[#This Row],[Name]]</f>
        <v>Markant Services International GmbHKauflandWürzsaucenWürzsaucen StandardWürzsauce China, 250ml</v>
      </c>
    </row>
    <row r="2056" spans="1:21">
      <c r="A2056" t="s">
        <v>36</v>
      </c>
      <c r="B2056" t="s">
        <v>37</v>
      </c>
      <c r="C2056" t="s">
        <v>11</v>
      </c>
      <c r="D2056" t="s">
        <v>298</v>
      </c>
      <c r="E2056" t="s">
        <v>294</v>
      </c>
      <c r="F2056">
        <v>20</v>
      </c>
      <c r="G2056" t="s">
        <v>74</v>
      </c>
      <c r="H2056">
        <v>0.69129287598944589</v>
      </c>
      <c r="I2056">
        <v>0.97596153846153844</v>
      </c>
      <c r="J2056">
        <v>0</v>
      </c>
      <c r="K2056">
        <v>0</v>
      </c>
      <c r="L2056">
        <v>524</v>
      </c>
      <c r="M2056">
        <v>758</v>
      </c>
      <c r="N2056">
        <v>208</v>
      </c>
      <c r="O2056">
        <v>203</v>
      </c>
      <c r="P2056">
        <v>0</v>
      </c>
      <c r="Q2056">
        <v>0</v>
      </c>
      <c r="R2056">
        <v>0</v>
      </c>
      <c r="U2056" t="str">
        <f>Tabelle2[[#This Row],[Kundenhierarchie 1]]&amp;Tabelle2[[#This Row],[Händler]]&amp;Tabelle2[[#This Row],[Kategorie]]&amp;Tabelle2[[#This Row],[Gruppe]]&amp;Tabelle2[[#This Row],[Name]]</f>
        <v>Markant Services International GmbHKauflandWürzsaucenWürzsaucen StandardWürzsauce Cocktail, 250ml</v>
      </c>
    </row>
    <row r="2057" spans="1:21">
      <c r="A2057" t="s">
        <v>36</v>
      </c>
      <c r="B2057" t="s">
        <v>37</v>
      </c>
      <c r="C2057" t="s">
        <v>11</v>
      </c>
      <c r="D2057" t="s">
        <v>298</v>
      </c>
      <c r="E2057" t="s">
        <v>295</v>
      </c>
      <c r="F2057">
        <v>3</v>
      </c>
      <c r="G2057" t="s">
        <v>51</v>
      </c>
      <c r="H2057">
        <v>0.93403693931398413</v>
      </c>
      <c r="I2057">
        <v>0.98233215547703179</v>
      </c>
      <c r="J2057">
        <v>0</v>
      </c>
      <c r="K2057">
        <v>0</v>
      </c>
      <c r="L2057">
        <v>708</v>
      </c>
      <c r="M2057">
        <v>758</v>
      </c>
      <c r="N2057">
        <v>566</v>
      </c>
      <c r="O2057">
        <v>556</v>
      </c>
      <c r="P2057">
        <v>0</v>
      </c>
      <c r="Q2057">
        <v>0</v>
      </c>
      <c r="R2057">
        <v>0</v>
      </c>
      <c r="U2057" t="str">
        <f>Tabelle2[[#This Row],[Kundenhierarchie 1]]&amp;Tabelle2[[#This Row],[Händler]]&amp;Tabelle2[[#This Row],[Kategorie]]&amp;Tabelle2[[#This Row],[Gruppe]]&amp;Tabelle2[[#This Row],[Name]]</f>
        <v>Markant Services International GmbHKauflandWürzsaucenWürzsaucen StandardWürzsauce Curry, 250ml</v>
      </c>
    </row>
    <row r="2058" spans="1:21">
      <c r="A2058" t="s">
        <v>36</v>
      </c>
      <c r="B2058" t="s">
        <v>37</v>
      </c>
      <c r="C2058" t="s">
        <v>11</v>
      </c>
      <c r="D2058" t="s">
        <v>298</v>
      </c>
      <c r="E2058" t="s">
        <v>296</v>
      </c>
      <c r="F2058">
        <v>7</v>
      </c>
      <c r="G2058" t="s">
        <v>51</v>
      </c>
      <c r="H2058">
        <v>0.93403693931398413</v>
      </c>
      <c r="I2058">
        <v>0.97879858657243812</v>
      </c>
      <c r="J2058">
        <v>0</v>
      </c>
      <c r="K2058">
        <v>0</v>
      </c>
      <c r="L2058">
        <v>708</v>
      </c>
      <c r="M2058">
        <v>758</v>
      </c>
      <c r="N2058">
        <v>566</v>
      </c>
      <c r="O2058">
        <v>554</v>
      </c>
      <c r="P2058">
        <v>0</v>
      </c>
      <c r="Q2058">
        <v>0</v>
      </c>
      <c r="R2058">
        <v>0</v>
      </c>
      <c r="U2058" t="str">
        <f>Tabelle2[[#This Row],[Kundenhierarchie 1]]&amp;Tabelle2[[#This Row],[Händler]]&amp;Tabelle2[[#This Row],[Kategorie]]&amp;Tabelle2[[#This Row],[Gruppe]]&amp;Tabelle2[[#This Row],[Name]]</f>
        <v>Markant Services International GmbHKauflandWürzsaucenWürzsaucen StandardWürzsauce Hot Chili, 250ml</v>
      </c>
    </row>
    <row r="2059" spans="1:21">
      <c r="A2059" t="s">
        <v>36</v>
      </c>
      <c r="B2059" t="s">
        <v>37</v>
      </c>
      <c r="C2059" t="s">
        <v>11</v>
      </c>
      <c r="D2059" t="s">
        <v>298</v>
      </c>
      <c r="E2059" t="s">
        <v>297</v>
      </c>
      <c r="F2059">
        <v>1</v>
      </c>
      <c r="G2059" t="s">
        <v>51</v>
      </c>
      <c r="H2059">
        <v>0.93403693931398413</v>
      </c>
      <c r="I2059">
        <v>0.98056537102473496</v>
      </c>
      <c r="J2059">
        <v>0</v>
      </c>
      <c r="K2059">
        <v>0</v>
      </c>
      <c r="L2059">
        <v>708</v>
      </c>
      <c r="M2059">
        <v>758</v>
      </c>
      <c r="N2059">
        <v>566</v>
      </c>
      <c r="O2059">
        <v>555</v>
      </c>
      <c r="P2059">
        <v>0</v>
      </c>
      <c r="Q2059">
        <v>0</v>
      </c>
      <c r="R2059">
        <v>0</v>
      </c>
      <c r="U2059" t="str">
        <f>Tabelle2[[#This Row],[Kundenhierarchie 1]]&amp;Tabelle2[[#This Row],[Händler]]&amp;Tabelle2[[#This Row],[Kategorie]]&amp;Tabelle2[[#This Row],[Gruppe]]&amp;Tabelle2[[#This Row],[Name]]</f>
        <v>Markant Services International GmbHKauflandWürzsaucenWürzsaucen StandardWürzsauce Knoblauch, 250ml</v>
      </c>
    </row>
    <row r="2060" spans="1:21">
      <c r="A2060" t="s">
        <v>36</v>
      </c>
      <c r="B2060" t="s">
        <v>37</v>
      </c>
      <c r="C2060" t="s">
        <v>11</v>
      </c>
      <c r="D2060" t="s">
        <v>298</v>
      </c>
      <c r="E2060" t="s">
        <v>303</v>
      </c>
      <c r="F2060">
        <v>5</v>
      </c>
      <c r="G2060" t="s">
        <v>51</v>
      </c>
      <c r="H2060">
        <v>0.69129287598944589</v>
      </c>
      <c r="I2060">
        <v>0.9838709677419355</v>
      </c>
      <c r="J2060">
        <v>0</v>
      </c>
      <c r="K2060">
        <v>0</v>
      </c>
      <c r="L2060">
        <v>524</v>
      </c>
      <c r="M2060">
        <v>758</v>
      </c>
      <c r="N2060">
        <v>434</v>
      </c>
      <c r="O2060">
        <v>427</v>
      </c>
      <c r="P2060">
        <v>0</v>
      </c>
      <c r="Q2060">
        <v>0</v>
      </c>
      <c r="R2060">
        <v>0</v>
      </c>
      <c r="U2060" t="str">
        <f>Tabelle2[[#This Row],[Kundenhierarchie 1]]&amp;Tabelle2[[#This Row],[Händler]]&amp;Tabelle2[[#This Row],[Kategorie]]&amp;Tabelle2[[#This Row],[Gruppe]]&amp;Tabelle2[[#This Row],[Name]]</f>
        <v>Markant Services International GmbHKauflandWürzsaucenWürzsaucen StandardWürzsauce Mexico, 250ml</v>
      </c>
    </row>
    <row r="2061" spans="1:21">
      <c r="A2061" t="s">
        <v>36</v>
      </c>
      <c r="B2061" t="s">
        <v>37</v>
      </c>
      <c r="C2061" t="s">
        <v>11</v>
      </c>
      <c r="D2061" t="s">
        <v>298</v>
      </c>
      <c r="E2061" t="s">
        <v>299</v>
      </c>
      <c r="F2061">
        <v>14</v>
      </c>
      <c r="G2061" t="s">
        <v>63</v>
      </c>
      <c r="H2061">
        <v>0.69129287598944589</v>
      </c>
      <c r="I2061">
        <v>0.95391705069124422</v>
      </c>
      <c r="J2061">
        <v>0</v>
      </c>
      <c r="K2061">
        <v>0</v>
      </c>
      <c r="L2061">
        <v>524</v>
      </c>
      <c r="M2061">
        <v>758</v>
      </c>
      <c r="N2061">
        <v>434</v>
      </c>
      <c r="O2061">
        <v>414</v>
      </c>
      <c r="P2061">
        <v>0</v>
      </c>
      <c r="Q2061">
        <v>0</v>
      </c>
      <c r="R2061">
        <v>0</v>
      </c>
      <c r="U2061" t="str">
        <f>Tabelle2[[#This Row],[Kundenhierarchie 1]]&amp;Tabelle2[[#This Row],[Händler]]&amp;Tabelle2[[#This Row],[Kategorie]]&amp;Tabelle2[[#This Row],[Gruppe]]&amp;Tabelle2[[#This Row],[Name]]</f>
        <v>Markant Services International GmbHKauflandWürzsaucenWürzsaucen StandardWürzsauce Paprikasauce Ungar. Art, 250ml</v>
      </c>
    </row>
    <row r="2062" spans="1:21">
      <c r="A2062" t="s">
        <v>36</v>
      </c>
      <c r="B2062" t="s">
        <v>37</v>
      </c>
      <c r="C2062" t="s">
        <v>11</v>
      </c>
      <c r="D2062" t="s">
        <v>298</v>
      </c>
      <c r="E2062" t="s">
        <v>300</v>
      </c>
      <c r="F2062">
        <v>12</v>
      </c>
      <c r="G2062" t="s">
        <v>63</v>
      </c>
      <c r="H2062">
        <v>0.69129287598944589</v>
      </c>
      <c r="I2062">
        <v>0.95140664961636834</v>
      </c>
      <c r="J2062">
        <v>0</v>
      </c>
      <c r="K2062">
        <v>0</v>
      </c>
      <c r="L2062">
        <v>524</v>
      </c>
      <c r="M2062">
        <v>758</v>
      </c>
      <c r="N2062">
        <v>391</v>
      </c>
      <c r="O2062">
        <v>372</v>
      </c>
      <c r="P2062">
        <v>0</v>
      </c>
      <c r="Q2062">
        <v>0</v>
      </c>
      <c r="R2062">
        <v>0</v>
      </c>
      <c r="U2062" t="str">
        <f>Tabelle2[[#This Row],[Kundenhierarchie 1]]&amp;Tabelle2[[#This Row],[Händler]]&amp;Tabelle2[[#This Row],[Kategorie]]&amp;Tabelle2[[#This Row],[Gruppe]]&amp;Tabelle2[[#This Row],[Name]]</f>
        <v>Markant Services International GmbHKauflandWürzsaucenWürzsaucen StandardWürzsauce Schaschlik, 250ml</v>
      </c>
    </row>
    <row r="2063" spans="1:21">
      <c r="A2063" t="s">
        <v>36</v>
      </c>
      <c r="B2063" t="s">
        <v>37</v>
      </c>
      <c r="C2063" t="s">
        <v>11</v>
      </c>
      <c r="D2063" t="s">
        <v>298</v>
      </c>
      <c r="E2063" t="s">
        <v>301</v>
      </c>
      <c r="F2063">
        <v>2</v>
      </c>
      <c r="G2063" t="s">
        <v>51</v>
      </c>
      <c r="H2063">
        <v>0.93403693931398413</v>
      </c>
      <c r="I2063">
        <v>0.98233215547703179</v>
      </c>
      <c r="J2063">
        <v>0</v>
      </c>
      <c r="K2063">
        <v>0</v>
      </c>
      <c r="L2063">
        <v>708</v>
      </c>
      <c r="M2063">
        <v>758</v>
      </c>
      <c r="N2063">
        <v>566</v>
      </c>
      <c r="O2063">
        <v>556</v>
      </c>
      <c r="P2063">
        <v>0</v>
      </c>
      <c r="Q2063">
        <v>0</v>
      </c>
      <c r="R2063">
        <v>0</v>
      </c>
      <c r="U2063" t="str">
        <f>Tabelle2[[#This Row],[Kundenhierarchie 1]]&amp;Tabelle2[[#This Row],[Händler]]&amp;Tabelle2[[#This Row],[Kategorie]]&amp;Tabelle2[[#This Row],[Gruppe]]&amp;Tabelle2[[#This Row],[Name]]</f>
        <v>Markant Services International GmbHKauflandWürzsaucenWürzsaucen StandardWürzsauce Steak, 250ml</v>
      </c>
    </row>
    <row r="2064" spans="1:21">
      <c r="A2064" t="s">
        <v>36</v>
      </c>
      <c r="B2064" t="s">
        <v>37</v>
      </c>
      <c r="C2064" t="s">
        <v>11</v>
      </c>
      <c r="D2064" t="s">
        <v>298</v>
      </c>
      <c r="E2064" t="s">
        <v>302</v>
      </c>
      <c r="F2064">
        <v>24</v>
      </c>
      <c r="G2064" t="s">
        <v>74</v>
      </c>
      <c r="H2064">
        <v>0.69129287598944589</v>
      </c>
      <c r="I2064">
        <v>0.97206703910614523</v>
      </c>
      <c r="J2064">
        <v>0</v>
      </c>
      <c r="K2064">
        <v>0</v>
      </c>
      <c r="L2064">
        <v>524</v>
      </c>
      <c r="M2064">
        <v>758</v>
      </c>
      <c r="N2064">
        <v>358</v>
      </c>
      <c r="O2064">
        <v>348</v>
      </c>
      <c r="P2064">
        <v>0</v>
      </c>
      <c r="Q2064">
        <v>0</v>
      </c>
      <c r="R2064">
        <v>0</v>
      </c>
      <c r="U2064" t="str">
        <f>Tabelle2[[#This Row],[Kundenhierarchie 1]]&amp;Tabelle2[[#This Row],[Händler]]&amp;Tabelle2[[#This Row],[Kategorie]]&amp;Tabelle2[[#This Row],[Gruppe]]&amp;Tabelle2[[#This Row],[Name]]</f>
        <v>Markant Services International GmbHKauflandWürzsaucenWürzsaucen StandardWürzsauce Tzatziki, 250ml</v>
      </c>
    </row>
    <row r="2065" spans="1:21">
      <c r="A2065" t="s">
        <v>36</v>
      </c>
      <c r="B2065" t="s">
        <v>37</v>
      </c>
      <c r="C2065" t="s">
        <v>11</v>
      </c>
      <c r="D2065" t="s">
        <v>298</v>
      </c>
      <c r="E2065" t="s">
        <v>304</v>
      </c>
      <c r="F2065">
        <v>22</v>
      </c>
      <c r="G2065" t="s">
        <v>74</v>
      </c>
      <c r="H2065">
        <v>0.69129287598944589</v>
      </c>
      <c r="I2065">
        <v>0.94700460829493083</v>
      </c>
      <c r="J2065">
        <v>0</v>
      </c>
      <c r="K2065">
        <v>0</v>
      </c>
      <c r="L2065">
        <v>524</v>
      </c>
      <c r="M2065">
        <v>758</v>
      </c>
      <c r="N2065">
        <v>434</v>
      </c>
      <c r="O2065">
        <v>411</v>
      </c>
      <c r="P2065">
        <v>0</v>
      </c>
      <c r="Q2065">
        <v>0</v>
      </c>
      <c r="R2065">
        <v>0</v>
      </c>
      <c r="U2065" t="str">
        <f>Tabelle2[[#This Row],[Kundenhierarchie 1]]&amp;Tabelle2[[#This Row],[Händler]]&amp;Tabelle2[[#This Row],[Kategorie]]&amp;Tabelle2[[#This Row],[Gruppe]]&amp;Tabelle2[[#This Row],[Name]]</f>
        <v>Markant Services International GmbHKauflandWürzsaucenWürzsaucen StandardWürzsauce Unschuldsengel, 250ml</v>
      </c>
    </row>
    <row r="2066" spans="1:21">
      <c r="A2066" t="s">
        <v>24</v>
      </c>
      <c r="B2066" t="s">
        <v>34</v>
      </c>
      <c r="C2066" t="s">
        <v>10</v>
      </c>
      <c r="D2066" t="s">
        <v>157</v>
      </c>
      <c r="E2066" t="s">
        <v>158</v>
      </c>
      <c r="F2066">
        <v>15</v>
      </c>
      <c r="G2066" t="s">
        <v>63</v>
      </c>
      <c r="H2066">
        <v>1</v>
      </c>
      <c r="I2066">
        <v>0.96470588235294119</v>
      </c>
      <c r="J2066">
        <v>0</v>
      </c>
      <c r="K2066">
        <v>0</v>
      </c>
      <c r="L2066">
        <v>91</v>
      </c>
      <c r="M2066">
        <v>91</v>
      </c>
      <c r="N2066">
        <v>85</v>
      </c>
      <c r="O2066">
        <v>82</v>
      </c>
      <c r="P2066">
        <v>0</v>
      </c>
      <c r="Q2066">
        <v>0</v>
      </c>
      <c r="R2066">
        <v>0</v>
      </c>
      <c r="U2066" t="str">
        <f>Tabelle2[[#This Row],[Kundenhierarchie 1]]&amp;Tabelle2[[#This Row],[Händler]]&amp;Tabelle2[[#This Row],[Kategorie]]&amp;Tabelle2[[#This Row],[Gruppe]]&amp;Tabelle2[[#This Row],[Name]]</f>
        <v>Rewe GruppeHitDressingDressing  500mlKühne Dressing 1000 Islands  0,5l</v>
      </c>
    </row>
    <row r="2067" spans="1:21">
      <c r="A2067" t="s">
        <v>24</v>
      </c>
      <c r="B2067" t="s">
        <v>34</v>
      </c>
      <c r="C2067" t="s">
        <v>10</v>
      </c>
      <c r="D2067" t="s">
        <v>157</v>
      </c>
      <c r="E2067" t="s">
        <v>159</v>
      </c>
      <c r="F2067">
        <v>19</v>
      </c>
      <c r="G2067" t="s">
        <v>63</v>
      </c>
      <c r="H2067">
        <v>1.098901098901099E-2</v>
      </c>
      <c r="I2067">
        <v>0</v>
      </c>
      <c r="J2067">
        <v>0</v>
      </c>
      <c r="K2067">
        <v>0</v>
      </c>
      <c r="L2067">
        <v>1</v>
      </c>
      <c r="M2067">
        <v>91</v>
      </c>
      <c r="N2067">
        <v>1</v>
      </c>
      <c r="O2067">
        <v>0</v>
      </c>
      <c r="P2067">
        <v>0</v>
      </c>
      <c r="Q2067">
        <v>0</v>
      </c>
      <c r="R2067">
        <v>0</v>
      </c>
      <c r="U2067" t="str">
        <f>Tabelle2[[#This Row],[Kundenhierarchie 1]]&amp;Tabelle2[[#This Row],[Händler]]&amp;Tabelle2[[#This Row],[Kategorie]]&amp;Tabelle2[[#This Row],[Gruppe]]&amp;Tabelle2[[#This Row],[Name]]</f>
        <v>Rewe GruppeHitDressingDressing  500mlKühne Dressing American  0,5l</v>
      </c>
    </row>
    <row r="2068" spans="1:21">
      <c r="A2068" t="s">
        <v>24</v>
      </c>
      <c r="B2068" t="s">
        <v>34</v>
      </c>
      <c r="C2068" t="s">
        <v>10</v>
      </c>
      <c r="D2068" t="s">
        <v>157</v>
      </c>
      <c r="E2068" t="s">
        <v>160</v>
      </c>
      <c r="F2068">
        <v>18</v>
      </c>
      <c r="G2068" t="s">
        <v>63</v>
      </c>
      <c r="H2068">
        <v>1</v>
      </c>
      <c r="I2068">
        <v>0.97647058823529409</v>
      </c>
      <c r="J2068">
        <v>0</v>
      </c>
      <c r="K2068">
        <v>0</v>
      </c>
      <c r="L2068">
        <v>91</v>
      </c>
      <c r="M2068">
        <v>91</v>
      </c>
      <c r="N2068">
        <v>85</v>
      </c>
      <c r="O2068">
        <v>83</v>
      </c>
      <c r="P2068">
        <v>0</v>
      </c>
      <c r="Q2068">
        <v>0</v>
      </c>
      <c r="R2068">
        <v>0</v>
      </c>
      <c r="U2068" t="str">
        <f>Tabelle2[[#This Row],[Kundenhierarchie 1]]&amp;Tabelle2[[#This Row],[Händler]]&amp;Tabelle2[[#This Row],[Kategorie]]&amp;Tabelle2[[#This Row],[Gruppe]]&amp;Tabelle2[[#This Row],[Name]]</f>
        <v>Rewe GruppeHitDressingDressing  500mlKühne Dressing Balsamico  0,5l</v>
      </c>
    </row>
    <row r="2069" spans="1:21">
      <c r="A2069" t="s">
        <v>24</v>
      </c>
      <c r="B2069" t="s">
        <v>34</v>
      </c>
      <c r="C2069" t="s">
        <v>10</v>
      </c>
      <c r="D2069" t="s">
        <v>157</v>
      </c>
      <c r="E2069" t="s">
        <v>161</v>
      </c>
      <c r="F2069">
        <v>13</v>
      </c>
      <c r="G2069" t="s">
        <v>63</v>
      </c>
      <c r="H2069">
        <v>1</v>
      </c>
      <c r="I2069">
        <v>0.95294117647058818</v>
      </c>
      <c r="J2069">
        <v>0</v>
      </c>
      <c r="K2069">
        <v>0</v>
      </c>
      <c r="L2069">
        <v>91</v>
      </c>
      <c r="M2069">
        <v>91</v>
      </c>
      <c r="N2069">
        <v>85</v>
      </c>
      <c r="O2069">
        <v>81</v>
      </c>
      <c r="P2069">
        <v>0</v>
      </c>
      <c r="Q2069">
        <v>0</v>
      </c>
      <c r="R2069">
        <v>0</v>
      </c>
      <c r="U2069" t="str">
        <f>Tabelle2[[#This Row],[Kundenhierarchie 1]]&amp;Tabelle2[[#This Row],[Händler]]&amp;Tabelle2[[#This Row],[Kategorie]]&amp;Tabelle2[[#This Row],[Gruppe]]&amp;Tabelle2[[#This Row],[Name]]</f>
        <v>Rewe GruppeHitDressingDressing  500mlKühne Dressing Caesar 0,5l</v>
      </c>
    </row>
    <row r="2070" spans="1:21">
      <c r="A2070" t="s">
        <v>24</v>
      </c>
      <c r="B2070" t="s">
        <v>34</v>
      </c>
      <c r="C2070" t="s">
        <v>10</v>
      </c>
      <c r="D2070" t="s">
        <v>157</v>
      </c>
      <c r="E2070" t="s">
        <v>135</v>
      </c>
      <c r="F2070">
        <v>10</v>
      </c>
      <c r="G2070" t="s">
        <v>51</v>
      </c>
      <c r="H2070">
        <v>1</v>
      </c>
      <c r="I2070">
        <v>0.97647058823529409</v>
      </c>
      <c r="J2070">
        <v>0</v>
      </c>
      <c r="K2070">
        <v>0</v>
      </c>
      <c r="L2070">
        <v>91</v>
      </c>
      <c r="M2070">
        <v>91</v>
      </c>
      <c r="N2070">
        <v>85</v>
      </c>
      <c r="O2070">
        <v>83</v>
      </c>
      <c r="P2070">
        <v>0</v>
      </c>
      <c r="Q2070">
        <v>0</v>
      </c>
      <c r="R2070">
        <v>0</v>
      </c>
      <c r="U2070" t="str">
        <f>Tabelle2[[#This Row],[Kundenhierarchie 1]]&amp;Tabelle2[[#This Row],[Händler]]&amp;Tabelle2[[#This Row],[Kategorie]]&amp;Tabelle2[[#This Row],[Gruppe]]&amp;Tabelle2[[#This Row],[Name]]</f>
        <v>Rewe GruppeHitDressingDressing  500mlKühne Dressing French  0,5l</v>
      </c>
    </row>
    <row r="2071" spans="1:21">
      <c r="A2071" t="s">
        <v>24</v>
      </c>
      <c r="B2071" t="s">
        <v>34</v>
      </c>
      <c r="C2071" t="s">
        <v>10</v>
      </c>
      <c r="D2071" t="s">
        <v>157</v>
      </c>
      <c r="E2071" t="s">
        <v>162</v>
      </c>
      <c r="F2071">
        <v>16</v>
      </c>
      <c r="G2071" t="s">
        <v>63</v>
      </c>
      <c r="H2071">
        <v>1</v>
      </c>
      <c r="I2071">
        <v>0.97647058823529409</v>
      </c>
      <c r="J2071">
        <v>0</v>
      </c>
      <c r="K2071">
        <v>0</v>
      </c>
      <c r="L2071">
        <v>91</v>
      </c>
      <c r="M2071">
        <v>91</v>
      </c>
      <c r="N2071">
        <v>85</v>
      </c>
      <c r="O2071">
        <v>83</v>
      </c>
      <c r="P2071">
        <v>0</v>
      </c>
      <c r="Q2071">
        <v>0</v>
      </c>
      <c r="R2071">
        <v>0</v>
      </c>
      <c r="U2071" t="str">
        <f>Tabelle2[[#This Row],[Kundenhierarchie 1]]&amp;Tabelle2[[#This Row],[Händler]]&amp;Tabelle2[[#This Row],[Kategorie]]&amp;Tabelle2[[#This Row],[Gruppe]]&amp;Tabelle2[[#This Row],[Name]]</f>
        <v>Rewe GruppeHitDressingDressing  500mlKühne Dressing Gartenkräuter  0,5l</v>
      </c>
    </row>
    <row r="2072" spans="1:21">
      <c r="A2072" t="s">
        <v>24</v>
      </c>
      <c r="B2072" t="s">
        <v>34</v>
      </c>
      <c r="C2072" t="s">
        <v>10</v>
      </c>
      <c r="D2072" t="s">
        <v>157</v>
      </c>
      <c r="E2072" t="s">
        <v>134</v>
      </c>
      <c r="F2072">
        <v>5</v>
      </c>
      <c r="G2072" t="s">
        <v>51</v>
      </c>
      <c r="H2072">
        <v>1</v>
      </c>
      <c r="I2072">
        <v>0.97647058823529409</v>
      </c>
      <c r="J2072">
        <v>0</v>
      </c>
      <c r="K2072">
        <v>0</v>
      </c>
      <c r="L2072">
        <v>91</v>
      </c>
      <c r="M2072">
        <v>91</v>
      </c>
      <c r="N2072">
        <v>85</v>
      </c>
      <c r="O2072">
        <v>83</v>
      </c>
      <c r="P2072">
        <v>0</v>
      </c>
      <c r="Q2072">
        <v>0</v>
      </c>
      <c r="R2072">
        <v>0</v>
      </c>
      <c r="U2072" t="str">
        <f>Tabelle2[[#This Row],[Kundenhierarchie 1]]&amp;Tabelle2[[#This Row],[Händler]]&amp;Tabelle2[[#This Row],[Kategorie]]&amp;Tabelle2[[#This Row],[Gruppe]]&amp;Tabelle2[[#This Row],[Name]]</f>
        <v>Rewe GruppeHitDressingDressing  500mlKühne Dressing Jogh.-Kräuter leicht 0,5l</v>
      </c>
    </row>
    <row r="2073" spans="1:21">
      <c r="A2073" t="s">
        <v>24</v>
      </c>
      <c r="B2073" t="s">
        <v>34</v>
      </c>
      <c r="C2073" t="s">
        <v>10</v>
      </c>
      <c r="D2073" t="s">
        <v>157</v>
      </c>
      <c r="E2073" t="s">
        <v>132</v>
      </c>
      <c r="F2073">
        <v>1</v>
      </c>
      <c r="G2073" t="s">
        <v>51</v>
      </c>
      <c r="H2073">
        <v>1</v>
      </c>
      <c r="I2073">
        <v>0.97647058823529409</v>
      </c>
      <c r="J2073">
        <v>0</v>
      </c>
      <c r="K2073">
        <v>0</v>
      </c>
      <c r="L2073">
        <v>91</v>
      </c>
      <c r="M2073">
        <v>91</v>
      </c>
      <c r="N2073">
        <v>85</v>
      </c>
      <c r="O2073">
        <v>83</v>
      </c>
      <c r="P2073">
        <v>0</v>
      </c>
      <c r="Q2073">
        <v>0</v>
      </c>
      <c r="R2073">
        <v>0</v>
      </c>
      <c r="U2073" t="str">
        <f>Tabelle2[[#This Row],[Kundenhierarchie 1]]&amp;Tabelle2[[#This Row],[Händler]]&amp;Tabelle2[[#This Row],[Kategorie]]&amp;Tabelle2[[#This Row],[Gruppe]]&amp;Tabelle2[[#This Row],[Name]]</f>
        <v>Rewe GruppeHitDressingDressing  500mlKühne Dressing Joghurt  0,5l</v>
      </c>
    </row>
    <row r="2074" spans="1:21">
      <c r="A2074" t="s">
        <v>24</v>
      </c>
      <c r="B2074" t="s">
        <v>34</v>
      </c>
      <c r="C2074" t="s">
        <v>10</v>
      </c>
      <c r="D2074" t="s">
        <v>157</v>
      </c>
      <c r="E2074" t="s">
        <v>133</v>
      </c>
      <c r="F2074">
        <v>2</v>
      </c>
      <c r="G2074" t="s">
        <v>51</v>
      </c>
      <c r="H2074">
        <v>1</v>
      </c>
      <c r="I2074">
        <v>0.97647058823529409</v>
      </c>
      <c r="J2074">
        <v>0</v>
      </c>
      <c r="K2074">
        <v>0</v>
      </c>
      <c r="L2074">
        <v>91</v>
      </c>
      <c r="M2074">
        <v>91</v>
      </c>
      <c r="N2074">
        <v>85</v>
      </c>
      <c r="O2074">
        <v>83</v>
      </c>
      <c r="P2074">
        <v>0</v>
      </c>
      <c r="Q2074">
        <v>0</v>
      </c>
      <c r="R2074">
        <v>0</v>
      </c>
      <c r="U2074" t="str">
        <f>Tabelle2[[#This Row],[Kundenhierarchie 1]]&amp;Tabelle2[[#This Row],[Händler]]&amp;Tabelle2[[#This Row],[Kategorie]]&amp;Tabelle2[[#This Row],[Gruppe]]&amp;Tabelle2[[#This Row],[Name]]</f>
        <v>Rewe GruppeHitDressingDressing  500mlKühne Dressing Kräuterwürzig  0,5l</v>
      </c>
    </row>
    <row r="2075" spans="1:21">
      <c r="A2075" t="s">
        <v>24</v>
      </c>
      <c r="B2075" t="s">
        <v>34</v>
      </c>
      <c r="C2075" t="s">
        <v>10</v>
      </c>
      <c r="D2075" t="s">
        <v>163</v>
      </c>
      <c r="E2075" t="s">
        <v>164</v>
      </c>
      <c r="F2075">
        <v>26</v>
      </c>
      <c r="G2075" t="s">
        <v>74</v>
      </c>
      <c r="H2075">
        <v>0.37362637362637363</v>
      </c>
      <c r="I2075">
        <v>0.76923076923076927</v>
      </c>
      <c r="J2075">
        <v>0</v>
      </c>
      <c r="K2075">
        <v>0</v>
      </c>
      <c r="L2075">
        <v>34</v>
      </c>
      <c r="M2075">
        <v>91</v>
      </c>
      <c r="N2075">
        <v>39</v>
      </c>
      <c r="O2075">
        <v>30</v>
      </c>
      <c r="P2075">
        <v>0</v>
      </c>
      <c r="Q2075">
        <v>0</v>
      </c>
      <c r="R2075">
        <v>0</v>
      </c>
      <c r="U2075" t="str">
        <f>Tabelle2[[#This Row],[Kundenhierarchie 1]]&amp;Tabelle2[[#This Row],[Händler]]&amp;Tabelle2[[#This Row],[Kategorie]]&amp;Tabelle2[[#This Row],[Gruppe]]&amp;Tabelle2[[#This Row],[Name]]</f>
        <v>Rewe GruppeHitDressingDressing 1lKühne Dressing 1000 Islands, 1l Fl.</v>
      </c>
    </row>
    <row r="2076" spans="1:21">
      <c r="A2076" t="s">
        <v>24</v>
      </c>
      <c r="B2076" t="s">
        <v>34</v>
      </c>
      <c r="C2076" t="s">
        <v>10</v>
      </c>
      <c r="D2076" t="s">
        <v>163</v>
      </c>
      <c r="E2076" t="s">
        <v>165</v>
      </c>
      <c r="F2076">
        <v>27</v>
      </c>
      <c r="G2076" t="s">
        <v>74</v>
      </c>
      <c r="H2076">
        <v>0.81318681318681318</v>
      </c>
      <c r="I2076">
        <v>0.26666666666666666</v>
      </c>
      <c r="J2076">
        <v>0</v>
      </c>
      <c r="K2076">
        <v>0</v>
      </c>
      <c r="L2076">
        <v>74</v>
      </c>
      <c r="M2076">
        <v>91</v>
      </c>
      <c r="N2076">
        <v>75</v>
      </c>
      <c r="O2076">
        <v>20</v>
      </c>
      <c r="P2076">
        <v>0</v>
      </c>
      <c r="Q2076">
        <v>0</v>
      </c>
      <c r="R2076">
        <v>0</v>
      </c>
      <c r="U2076" t="str">
        <f>Tabelle2[[#This Row],[Kundenhierarchie 1]]&amp;Tabelle2[[#This Row],[Händler]]&amp;Tabelle2[[#This Row],[Kategorie]]&amp;Tabelle2[[#This Row],[Gruppe]]&amp;Tabelle2[[#This Row],[Name]]</f>
        <v>Rewe GruppeHitDressingDressing 1lKühne Dressing Balsamico, 1l Fl.</v>
      </c>
    </row>
    <row r="2077" spans="1:21">
      <c r="A2077" t="s">
        <v>24</v>
      </c>
      <c r="B2077" t="s">
        <v>34</v>
      </c>
      <c r="C2077" t="s">
        <v>10</v>
      </c>
      <c r="D2077" t="s">
        <v>163</v>
      </c>
      <c r="E2077" t="s">
        <v>166</v>
      </c>
      <c r="F2077">
        <v>25</v>
      </c>
      <c r="G2077" t="s">
        <v>74</v>
      </c>
      <c r="H2077">
        <v>0.37362637362637363</v>
      </c>
      <c r="I2077">
        <v>0.74358974358974361</v>
      </c>
      <c r="J2077">
        <v>0</v>
      </c>
      <c r="K2077">
        <v>0</v>
      </c>
      <c r="L2077">
        <v>34</v>
      </c>
      <c r="M2077">
        <v>91</v>
      </c>
      <c r="N2077">
        <v>39</v>
      </c>
      <c r="O2077">
        <v>29</v>
      </c>
      <c r="P2077">
        <v>0</v>
      </c>
      <c r="Q2077">
        <v>0</v>
      </c>
      <c r="R2077">
        <v>0</v>
      </c>
      <c r="U2077" t="str">
        <f>Tabelle2[[#This Row],[Kundenhierarchie 1]]&amp;Tabelle2[[#This Row],[Händler]]&amp;Tabelle2[[#This Row],[Kategorie]]&amp;Tabelle2[[#This Row],[Gruppe]]&amp;Tabelle2[[#This Row],[Name]]</f>
        <v>Rewe GruppeHitDressingDressing 1lKühne Dressing French  1l Fl.</v>
      </c>
    </row>
    <row r="2078" spans="1:21">
      <c r="A2078" t="s">
        <v>24</v>
      </c>
      <c r="B2078" t="s">
        <v>34</v>
      </c>
      <c r="C2078" t="s">
        <v>10</v>
      </c>
      <c r="D2078" t="s">
        <v>163</v>
      </c>
      <c r="E2078" t="s">
        <v>167</v>
      </c>
      <c r="F2078">
        <v>23</v>
      </c>
      <c r="G2078" t="s">
        <v>74</v>
      </c>
      <c r="H2078">
        <v>0.82417582417582413</v>
      </c>
      <c r="I2078">
        <v>0.7466666666666667</v>
      </c>
      <c r="J2078">
        <v>0</v>
      </c>
      <c r="K2078">
        <v>0</v>
      </c>
      <c r="L2078">
        <v>75</v>
      </c>
      <c r="M2078">
        <v>91</v>
      </c>
      <c r="N2078">
        <v>75</v>
      </c>
      <c r="O2078">
        <v>56</v>
      </c>
      <c r="P2078">
        <v>0</v>
      </c>
      <c r="Q2078">
        <v>0</v>
      </c>
      <c r="R2078">
        <v>0</v>
      </c>
      <c r="U2078" t="str">
        <f>Tabelle2[[#This Row],[Kundenhierarchie 1]]&amp;Tabelle2[[#This Row],[Händler]]&amp;Tabelle2[[#This Row],[Kategorie]]&amp;Tabelle2[[#This Row],[Gruppe]]&amp;Tabelle2[[#This Row],[Name]]</f>
        <v>Rewe GruppeHitDressingDressing 1lKühne Dressing Jogh.-Kräuter leicht, 1l</v>
      </c>
    </row>
    <row r="2079" spans="1:21">
      <c r="A2079" t="s">
        <v>24</v>
      </c>
      <c r="B2079" t="s">
        <v>34</v>
      </c>
      <c r="C2079" t="s">
        <v>10</v>
      </c>
      <c r="D2079" t="s">
        <v>163</v>
      </c>
      <c r="E2079" t="s">
        <v>168</v>
      </c>
      <c r="F2079">
        <v>17</v>
      </c>
      <c r="G2079" t="s">
        <v>63</v>
      </c>
      <c r="H2079">
        <v>1</v>
      </c>
      <c r="I2079">
        <v>0.94117647058823528</v>
      </c>
      <c r="J2079">
        <v>0</v>
      </c>
      <c r="K2079">
        <v>0</v>
      </c>
      <c r="L2079">
        <v>91</v>
      </c>
      <c r="M2079">
        <v>91</v>
      </c>
      <c r="N2079">
        <v>85</v>
      </c>
      <c r="O2079">
        <v>80</v>
      </c>
      <c r="P2079">
        <v>0</v>
      </c>
      <c r="Q2079">
        <v>0</v>
      </c>
      <c r="R2079">
        <v>0</v>
      </c>
      <c r="U2079" t="str">
        <f>Tabelle2[[#This Row],[Kundenhierarchie 1]]&amp;Tabelle2[[#This Row],[Händler]]&amp;Tabelle2[[#This Row],[Kategorie]]&amp;Tabelle2[[#This Row],[Gruppe]]&amp;Tabelle2[[#This Row],[Name]]</f>
        <v>Rewe GruppeHitDressingDressing 1lKühne Dressing Joghurt  1l Fl.</v>
      </c>
    </row>
    <row r="2080" spans="1:21">
      <c r="A2080" t="s">
        <v>24</v>
      </c>
      <c r="B2080" t="s">
        <v>34</v>
      </c>
      <c r="C2080" t="s">
        <v>10</v>
      </c>
      <c r="D2080" t="s">
        <v>163</v>
      </c>
      <c r="E2080" t="s">
        <v>169</v>
      </c>
      <c r="F2080">
        <v>21</v>
      </c>
      <c r="G2080" t="s">
        <v>74</v>
      </c>
      <c r="H2080">
        <v>1</v>
      </c>
      <c r="I2080">
        <v>0.94117647058823528</v>
      </c>
      <c r="J2080">
        <v>0</v>
      </c>
      <c r="K2080">
        <v>0</v>
      </c>
      <c r="L2080">
        <v>91</v>
      </c>
      <c r="M2080">
        <v>91</v>
      </c>
      <c r="N2080">
        <v>85</v>
      </c>
      <c r="O2080">
        <v>80</v>
      </c>
      <c r="P2080">
        <v>0</v>
      </c>
      <c r="Q2080">
        <v>0</v>
      </c>
      <c r="R2080">
        <v>0</v>
      </c>
      <c r="U2080" t="str">
        <f>Tabelle2[[#This Row],[Kundenhierarchie 1]]&amp;Tabelle2[[#This Row],[Händler]]&amp;Tabelle2[[#This Row],[Kategorie]]&amp;Tabelle2[[#This Row],[Gruppe]]&amp;Tabelle2[[#This Row],[Name]]</f>
        <v>Rewe GruppeHitDressingDressing 1lKühne Dressing Kräuterwürzig  1l Fl.</v>
      </c>
    </row>
    <row r="2081" spans="1:21">
      <c r="A2081" t="s">
        <v>24</v>
      </c>
      <c r="B2081" t="s">
        <v>34</v>
      </c>
      <c r="C2081" t="s">
        <v>10</v>
      </c>
      <c r="D2081" t="s">
        <v>170</v>
      </c>
      <c r="E2081" t="s">
        <v>172</v>
      </c>
      <c r="F2081">
        <v>9</v>
      </c>
      <c r="G2081" t="s">
        <v>51</v>
      </c>
      <c r="H2081">
        <v>0.82417582417582413</v>
      </c>
      <c r="I2081">
        <v>0.90666666666666662</v>
      </c>
      <c r="J2081">
        <v>0</v>
      </c>
      <c r="K2081">
        <v>0</v>
      </c>
      <c r="L2081">
        <v>75</v>
      </c>
      <c r="M2081">
        <v>91</v>
      </c>
      <c r="N2081">
        <v>75</v>
      </c>
      <c r="O2081">
        <v>68</v>
      </c>
      <c r="P2081">
        <v>0</v>
      </c>
      <c r="Q2081">
        <v>0</v>
      </c>
      <c r="R2081">
        <v>0</v>
      </c>
      <c r="U2081" t="str">
        <f>Tabelle2[[#This Row],[Kundenhierarchie 1]]&amp;Tabelle2[[#This Row],[Händler]]&amp;Tabelle2[[#This Row],[Kategorie]]&amp;Tabelle2[[#This Row],[Gruppe]]&amp;Tabelle2[[#This Row],[Name]]</f>
        <v>Rewe GruppeHitDressingDressing 250mlKühne Dressing Jogh.&amp;Gartenkräuter,250ml</v>
      </c>
    </row>
    <row r="2082" spans="1:21">
      <c r="A2082" t="s">
        <v>24</v>
      </c>
      <c r="B2082" t="s">
        <v>34</v>
      </c>
      <c r="C2082" t="s">
        <v>10</v>
      </c>
      <c r="D2082" t="s">
        <v>170</v>
      </c>
      <c r="E2082" t="s">
        <v>173</v>
      </c>
      <c r="F2082">
        <v>22</v>
      </c>
      <c r="G2082" t="s">
        <v>74</v>
      </c>
      <c r="H2082">
        <v>1</v>
      </c>
      <c r="I2082">
        <v>0.57647058823529407</v>
      </c>
      <c r="J2082">
        <v>0</v>
      </c>
      <c r="K2082">
        <v>0</v>
      </c>
      <c r="L2082">
        <v>91</v>
      </c>
      <c r="M2082">
        <v>91</v>
      </c>
      <c r="N2082">
        <v>85</v>
      </c>
      <c r="O2082">
        <v>49</v>
      </c>
      <c r="P2082">
        <v>0</v>
      </c>
      <c r="Q2082">
        <v>0</v>
      </c>
      <c r="R2082">
        <v>0</v>
      </c>
      <c r="U2082" t="str">
        <f>Tabelle2[[#This Row],[Kundenhierarchie 1]]&amp;Tabelle2[[#This Row],[Händler]]&amp;Tabelle2[[#This Row],[Kategorie]]&amp;Tabelle2[[#This Row],[Gruppe]]&amp;Tabelle2[[#This Row],[Name]]</f>
        <v>Rewe GruppeHitDressingDressing 250mlKühne Dressing Joghurt &amp; Dill, 250ml Fl.</v>
      </c>
    </row>
    <row r="2083" spans="1:21">
      <c r="A2083" t="s">
        <v>24</v>
      </c>
      <c r="B2083" t="s">
        <v>34</v>
      </c>
      <c r="C2083" t="s">
        <v>10</v>
      </c>
      <c r="D2083" t="s">
        <v>170</v>
      </c>
      <c r="E2083" t="s">
        <v>174</v>
      </c>
      <c r="F2083">
        <v>20</v>
      </c>
      <c r="G2083" t="s">
        <v>63</v>
      </c>
      <c r="H2083">
        <v>0.37362637362637363</v>
      </c>
      <c r="I2083">
        <v>0.79487179487179482</v>
      </c>
      <c r="J2083">
        <v>0</v>
      </c>
      <c r="K2083">
        <v>0</v>
      </c>
      <c r="L2083">
        <v>34</v>
      </c>
      <c r="M2083">
        <v>91</v>
      </c>
      <c r="N2083">
        <v>39</v>
      </c>
      <c r="O2083">
        <v>31</v>
      </c>
      <c r="P2083">
        <v>0</v>
      </c>
      <c r="Q2083">
        <v>0</v>
      </c>
      <c r="R2083">
        <v>0</v>
      </c>
      <c r="U2083" t="str">
        <f>Tabelle2[[#This Row],[Kundenhierarchie 1]]&amp;Tabelle2[[#This Row],[Händler]]&amp;Tabelle2[[#This Row],[Kategorie]]&amp;Tabelle2[[#This Row],[Gruppe]]&amp;Tabelle2[[#This Row],[Name]]</f>
        <v>Rewe GruppeHitDressingDressing 250mlKühne Dressing Joghurt &amp; Knoblauch,250ml</v>
      </c>
    </row>
    <row r="2084" spans="1:21">
      <c r="A2084" t="s">
        <v>24</v>
      </c>
      <c r="B2084" t="s">
        <v>34</v>
      </c>
      <c r="C2084" t="s">
        <v>10</v>
      </c>
      <c r="D2084" t="s">
        <v>170</v>
      </c>
      <c r="E2084" t="s">
        <v>175</v>
      </c>
      <c r="F2084">
        <v>99</v>
      </c>
      <c r="G2084" t="s">
        <v>74</v>
      </c>
      <c r="H2084">
        <v>1.098901098901099E-2</v>
      </c>
      <c r="I2084">
        <v>0.92682926829268297</v>
      </c>
      <c r="J2084">
        <v>0</v>
      </c>
      <c r="K2084">
        <v>0</v>
      </c>
      <c r="L2084">
        <v>1</v>
      </c>
      <c r="M2084">
        <v>91</v>
      </c>
      <c r="N2084">
        <v>82</v>
      </c>
      <c r="O2084">
        <v>76</v>
      </c>
      <c r="P2084">
        <v>0</v>
      </c>
      <c r="Q2084">
        <v>0</v>
      </c>
      <c r="R2084">
        <v>0</v>
      </c>
      <c r="U2084" t="str">
        <f>Tabelle2[[#This Row],[Kundenhierarchie 1]]&amp;Tabelle2[[#This Row],[Händler]]&amp;Tabelle2[[#This Row],[Kategorie]]&amp;Tabelle2[[#This Row],[Gruppe]]&amp;Tabelle2[[#This Row],[Name]]</f>
        <v>Rewe GruppeHitDressingDressing 250mlKühne Dressing Sylter Art, 250ml</v>
      </c>
    </row>
    <row r="2085" spans="1:21">
      <c r="A2085" t="s">
        <v>24</v>
      </c>
      <c r="B2085" t="s">
        <v>34</v>
      </c>
      <c r="C2085" t="s">
        <v>10</v>
      </c>
      <c r="D2085" t="s">
        <v>177</v>
      </c>
      <c r="E2085" t="s">
        <v>176</v>
      </c>
      <c r="F2085">
        <v>24</v>
      </c>
      <c r="G2085" t="s">
        <v>74</v>
      </c>
      <c r="H2085">
        <v>1</v>
      </c>
      <c r="I2085">
        <v>0.92941176470588238</v>
      </c>
      <c r="J2085">
        <v>0</v>
      </c>
      <c r="K2085">
        <v>0</v>
      </c>
      <c r="L2085">
        <v>91</v>
      </c>
      <c r="M2085">
        <v>91</v>
      </c>
      <c r="N2085">
        <v>85</v>
      </c>
      <c r="O2085">
        <v>79</v>
      </c>
      <c r="P2085">
        <v>0</v>
      </c>
      <c r="Q2085">
        <v>0</v>
      </c>
      <c r="R2085">
        <v>0</v>
      </c>
      <c r="U2085" t="str">
        <f>Tabelle2[[#This Row],[Kundenhierarchie 1]]&amp;Tabelle2[[#This Row],[Händler]]&amp;Tabelle2[[#This Row],[Kategorie]]&amp;Tabelle2[[#This Row],[Gruppe]]&amp;Tabelle2[[#This Row],[Name]]</f>
        <v>Rewe GruppeHitDressingDressing Enjoy 300mlCK Enjoy Balsamico Bianco Vinaigr.,300ml</v>
      </c>
    </row>
    <row r="2086" spans="1:21">
      <c r="A2086" t="s">
        <v>24</v>
      </c>
      <c r="B2086" t="s">
        <v>34</v>
      </c>
      <c r="C2086" t="s">
        <v>10</v>
      </c>
      <c r="D2086" t="s">
        <v>177</v>
      </c>
      <c r="E2086" t="s">
        <v>178</v>
      </c>
      <c r="F2086">
        <v>8</v>
      </c>
      <c r="G2086" t="s">
        <v>51</v>
      </c>
      <c r="H2086">
        <v>1</v>
      </c>
      <c r="I2086">
        <v>0.97647058823529409</v>
      </c>
      <c r="J2086">
        <v>0</v>
      </c>
      <c r="K2086">
        <v>0</v>
      </c>
      <c r="L2086">
        <v>91</v>
      </c>
      <c r="M2086">
        <v>91</v>
      </c>
      <c r="N2086">
        <v>85</v>
      </c>
      <c r="O2086">
        <v>83</v>
      </c>
      <c r="P2086">
        <v>0</v>
      </c>
      <c r="Q2086">
        <v>0</v>
      </c>
      <c r="R2086">
        <v>0</v>
      </c>
      <c r="U2086" t="str">
        <f>Tabelle2[[#This Row],[Kundenhierarchie 1]]&amp;Tabelle2[[#This Row],[Händler]]&amp;Tabelle2[[#This Row],[Kategorie]]&amp;Tabelle2[[#This Row],[Gruppe]]&amp;Tabelle2[[#This Row],[Name]]</f>
        <v>Rewe GruppeHitDressingDressing Enjoy 300mlCK Enjoy Balsamico Vinaigrette, 300ml</v>
      </c>
    </row>
    <row r="2087" spans="1:21">
      <c r="A2087" t="s">
        <v>24</v>
      </c>
      <c r="B2087" t="s">
        <v>34</v>
      </c>
      <c r="C2087" t="s">
        <v>10</v>
      </c>
      <c r="D2087" t="s">
        <v>177</v>
      </c>
      <c r="E2087" t="s">
        <v>179</v>
      </c>
      <c r="F2087">
        <v>12</v>
      </c>
      <c r="G2087" t="s">
        <v>63</v>
      </c>
      <c r="H2087">
        <v>1</v>
      </c>
      <c r="I2087">
        <v>0.97647058823529409</v>
      </c>
      <c r="J2087">
        <v>0</v>
      </c>
      <c r="K2087">
        <v>0</v>
      </c>
      <c r="L2087">
        <v>91</v>
      </c>
      <c r="M2087">
        <v>91</v>
      </c>
      <c r="N2087">
        <v>85</v>
      </c>
      <c r="O2087">
        <v>83</v>
      </c>
      <c r="P2087">
        <v>0</v>
      </c>
      <c r="Q2087">
        <v>0</v>
      </c>
      <c r="R2087">
        <v>0</v>
      </c>
      <c r="U2087" t="str">
        <f>Tabelle2[[#This Row],[Kundenhierarchie 1]]&amp;Tabelle2[[#This Row],[Händler]]&amp;Tabelle2[[#This Row],[Kategorie]]&amp;Tabelle2[[#This Row],[Gruppe]]&amp;Tabelle2[[#This Row],[Name]]</f>
        <v>Rewe GruppeHitDressingDressing Enjoy 300mlCK Enjoy Himbeer Vinaigrette, 300ml</v>
      </c>
    </row>
    <row r="2088" spans="1:21">
      <c r="A2088" t="s">
        <v>24</v>
      </c>
      <c r="B2088" t="s">
        <v>34</v>
      </c>
      <c r="C2088" t="s">
        <v>10</v>
      </c>
      <c r="D2088" t="s">
        <v>181</v>
      </c>
      <c r="E2088" t="s">
        <v>180</v>
      </c>
      <c r="F2088">
        <v>7</v>
      </c>
      <c r="G2088" t="s">
        <v>51</v>
      </c>
      <c r="H2088">
        <v>1.098901098901099E-2</v>
      </c>
      <c r="I2088">
        <v>0</v>
      </c>
      <c r="J2088">
        <v>0</v>
      </c>
      <c r="K2088">
        <v>0</v>
      </c>
      <c r="L2088">
        <v>1</v>
      </c>
      <c r="M2088">
        <v>91</v>
      </c>
      <c r="N2088">
        <v>1</v>
      </c>
      <c r="O2088">
        <v>0</v>
      </c>
      <c r="P2088">
        <v>0</v>
      </c>
      <c r="Q2088">
        <v>0</v>
      </c>
      <c r="R2088">
        <v>0</v>
      </c>
      <c r="U2088" t="str">
        <f>Tabelle2[[#This Row],[Kundenhierarchie 1]]&amp;Tabelle2[[#This Row],[Händler]]&amp;Tabelle2[[#This Row],[Kategorie]]&amp;Tabelle2[[#This Row],[Gruppe]]&amp;Tabelle2[[#This Row],[Name]]</f>
        <v>Rewe GruppeHitDressingDressing Natürlich Gut 250mlNat. GUT Haferdr. Frühlingskr.,250ml,6er</v>
      </c>
    </row>
    <row r="2089" spans="1:21">
      <c r="A2089" t="s">
        <v>24</v>
      </c>
      <c r="B2089" t="s">
        <v>34</v>
      </c>
      <c r="C2089" t="s">
        <v>10</v>
      </c>
      <c r="D2089" t="s">
        <v>181</v>
      </c>
      <c r="E2089" t="s">
        <v>182</v>
      </c>
      <c r="F2089">
        <v>11</v>
      </c>
      <c r="G2089" t="s">
        <v>51</v>
      </c>
      <c r="H2089">
        <v>1.098901098901099E-2</v>
      </c>
      <c r="I2089">
        <v>0</v>
      </c>
      <c r="J2089">
        <v>0</v>
      </c>
      <c r="K2089">
        <v>0</v>
      </c>
      <c r="L2089">
        <v>1</v>
      </c>
      <c r="M2089">
        <v>91</v>
      </c>
      <c r="N2089">
        <v>1</v>
      </c>
      <c r="O2089">
        <v>0</v>
      </c>
      <c r="P2089">
        <v>0</v>
      </c>
      <c r="Q2089">
        <v>0</v>
      </c>
      <c r="R2089">
        <v>0</v>
      </c>
      <c r="U2089" t="str">
        <f>Tabelle2[[#This Row],[Kundenhierarchie 1]]&amp;Tabelle2[[#This Row],[Händler]]&amp;Tabelle2[[#This Row],[Kategorie]]&amp;Tabelle2[[#This Row],[Gruppe]]&amp;Tabelle2[[#This Row],[Name]]</f>
        <v>Rewe GruppeHitDressingDressing Natürlich Gut 250mlNat. GUT Haferdr. Sylter Art, 250ml, 6er</v>
      </c>
    </row>
    <row r="2090" spans="1:21">
      <c r="A2090" t="s">
        <v>24</v>
      </c>
      <c r="B2090" t="s">
        <v>34</v>
      </c>
      <c r="C2090" t="s">
        <v>10</v>
      </c>
      <c r="D2090" t="s">
        <v>181</v>
      </c>
      <c r="E2090" t="s">
        <v>183</v>
      </c>
      <c r="F2090">
        <v>14</v>
      </c>
      <c r="G2090" t="s">
        <v>63</v>
      </c>
      <c r="H2090">
        <v>1</v>
      </c>
      <c r="I2090">
        <v>0.8</v>
      </c>
      <c r="J2090">
        <v>0</v>
      </c>
      <c r="K2090">
        <v>0</v>
      </c>
      <c r="L2090">
        <v>91</v>
      </c>
      <c r="M2090">
        <v>91</v>
      </c>
      <c r="N2090">
        <v>85</v>
      </c>
      <c r="O2090">
        <v>68</v>
      </c>
      <c r="P2090">
        <v>0</v>
      </c>
      <c r="Q2090">
        <v>0</v>
      </c>
      <c r="R2090">
        <v>0</v>
      </c>
      <c r="U2090" t="str">
        <f>Tabelle2[[#This Row],[Kundenhierarchie 1]]&amp;Tabelle2[[#This Row],[Händler]]&amp;Tabelle2[[#This Row],[Kategorie]]&amp;Tabelle2[[#This Row],[Gruppe]]&amp;Tabelle2[[#This Row],[Name]]</f>
        <v>Rewe GruppeHitDressingDressing Natürlich Gut 250mlNatürlich Gut Balsamico Granat.,6X250ml</v>
      </c>
    </row>
    <row r="2091" spans="1:21">
      <c r="A2091" t="s">
        <v>24</v>
      </c>
      <c r="B2091" t="s">
        <v>34</v>
      </c>
      <c r="C2091" t="s">
        <v>10</v>
      </c>
      <c r="D2091" t="s">
        <v>181</v>
      </c>
      <c r="E2091" t="s">
        <v>184</v>
      </c>
      <c r="F2091">
        <v>6</v>
      </c>
      <c r="G2091" t="s">
        <v>51</v>
      </c>
      <c r="H2091">
        <v>1</v>
      </c>
      <c r="I2091">
        <v>0.94117647058823528</v>
      </c>
      <c r="J2091">
        <v>0</v>
      </c>
      <c r="K2091">
        <v>0</v>
      </c>
      <c r="L2091">
        <v>91</v>
      </c>
      <c r="M2091">
        <v>91</v>
      </c>
      <c r="N2091">
        <v>85</v>
      </c>
      <c r="O2091">
        <v>80</v>
      </c>
      <c r="P2091">
        <v>0</v>
      </c>
      <c r="Q2091">
        <v>0</v>
      </c>
      <c r="R2091">
        <v>0</v>
      </c>
      <c r="U2091" t="str">
        <f>Tabelle2[[#This Row],[Kundenhierarchie 1]]&amp;Tabelle2[[#This Row],[Händler]]&amp;Tabelle2[[#This Row],[Kategorie]]&amp;Tabelle2[[#This Row],[Gruppe]]&amp;Tabelle2[[#This Row],[Name]]</f>
        <v>Rewe GruppeHitDressingDressing Natürlich Gut 250mlNatürlich Gut Honig Dijon Senf, 6X250ml</v>
      </c>
    </row>
    <row r="2092" spans="1:21">
      <c r="A2092" t="s">
        <v>24</v>
      </c>
      <c r="B2092" t="s">
        <v>34</v>
      </c>
      <c r="C2092" t="s">
        <v>10</v>
      </c>
      <c r="D2092" t="s">
        <v>181</v>
      </c>
      <c r="E2092" t="s">
        <v>185</v>
      </c>
      <c r="F2092">
        <v>4</v>
      </c>
      <c r="G2092" t="s">
        <v>51</v>
      </c>
      <c r="H2092">
        <v>1</v>
      </c>
      <c r="I2092">
        <v>0.9882352941176471</v>
      </c>
      <c r="J2092">
        <v>0</v>
      </c>
      <c r="K2092">
        <v>0</v>
      </c>
      <c r="L2092">
        <v>91</v>
      </c>
      <c r="M2092">
        <v>91</v>
      </c>
      <c r="N2092">
        <v>85</v>
      </c>
      <c r="O2092">
        <v>84</v>
      </c>
      <c r="P2092">
        <v>0</v>
      </c>
      <c r="Q2092">
        <v>0</v>
      </c>
      <c r="R2092">
        <v>0</v>
      </c>
      <c r="U2092" t="str">
        <f>Tabelle2[[#This Row],[Kundenhierarchie 1]]&amp;Tabelle2[[#This Row],[Händler]]&amp;Tabelle2[[#This Row],[Kategorie]]&amp;Tabelle2[[#This Row],[Gruppe]]&amp;Tabelle2[[#This Row],[Name]]</f>
        <v>Rewe GruppeHitDressingDressing Natürlich Gut 250mlNatürlich Gut Jogh. Wildkräuter, 6X250ml</v>
      </c>
    </row>
    <row r="2093" spans="1:21">
      <c r="A2093" t="s">
        <v>24</v>
      </c>
      <c r="B2093" t="s">
        <v>34</v>
      </c>
      <c r="C2093" t="s">
        <v>9</v>
      </c>
      <c r="D2093" t="s">
        <v>186</v>
      </c>
      <c r="E2093" t="s">
        <v>55</v>
      </c>
      <c r="F2093">
        <v>4</v>
      </c>
      <c r="G2093" t="s">
        <v>51</v>
      </c>
      <c r="H2093">
        <v>1.1111111111111112E-2</v>
      </c>
      <c r="I2093">
        <v>0.4567901234567901</v>
      </c>
      <c r="J2093">
        <v>0</v>
      </c>
      <c r="K2093">
        <v>0</v>
      </c>
      <c r="L2093">
        <v>1</v>
      </c>
      <c r="M2093">
        <v>90</v>
      </c>
      <c r="N2093">
        <v>81</v>
      </c>
      <c r="O2093">
        <v>37</v>
      </c>
      <c r="P2093">
        <v>0</v>
      </c>
      <c r="Q2093">
        <v>0</v>
      </c>
      <c r="R2093">
        <v>0</v>
      </c>
      <c r="U2093" t="str">
        <f>Tabelle2[[#This Row],[Kundenhierarchie 1]]&amp;Tabelle2[[#This Row],[Händler]]&amp;Tabelle2[[#This Row],[Kategorie]]&amp;Tabelle2[[#This Row],[Gruppe]]&amp;Tabelle2[[#This Row],[Name]]</f>
        <v>Rewe GruppeHitEssigBalsamissimo 215mlBalsamissimo Balsamico-Creme 215ml Fl.</v>
      </c>
    </row>
    <row r="2094" spans="1:21">
      <c r="A2094" t="s">
        <v>24</v>
      </c>
      <c r="B2094" t="s">
        <v>34</v>
      </c>
      <c r="C2094" t="s">
        <v>9</v>
      </c>
      <c r="D2094" t="s">
        <v>186</v>
      </c>
      <c r="E2094" t="s">
        <v>83</v>
      </c>
      <c r="F2094">
        <v>30</v>
      </c>
      <c r="G2094" t="s">
        <v>74</v>
      </c>
      <c r="H2094">
        <v>0</v>
      </c>
      <c r="I2094">
        <v>0</v>
      </c>
      <c r="J2094">
        <v>0</v>
      </c>
      <c r="K2094">
        <v>0</v>
      </c>
      <c r="L2094">
        <v>0</v>
      </c>
      <c r="M2094">
        <v>90</v>
      </c>
      <c r="N2094">
        <v>1</v>
      </c>
      <c r="O2094">
        <v>0</v>
      </c>
      <c r="P2094">
        <v>0</v>
      </c>
      <c r="Q2094">
        <v>0</v>
      </c>
      <c r="R2094">
        <v>0</v>
      </c>
      <c r="U2094" t="str">
        <f>Tabelle2[[#This Row],[Kundenhierarchie 1]]&amp;Tabelle2[[#This Row],[Händler]]&amp;Tabelle2[[#This Row],[Kategorie]]&amp;Tabelle2[[#This Row],[Gruppe]]&amp;Tabelle2[[#This Row],[Name]]</f>
        <v>Rewe GruppeHitEssigBalsamissimo 215mlBalsamissimo Basilikum, 215ml Fl.</v>
      </c>
    </row>
    <row r="2095" spans="1:21">
      <c r="A2095" t="s">
        <v>24</v>
      </c>
      <c r="B2095" t="s">
        <v>34</v>
      </c>
      <c r="C2095" t="s">
        <v>9</v>
      </c>
      <c r="D2095" t="s">
        <v>187</v>
      </c>
      <c r="E2095" t="s">
        <v>53</v>
      </c>
      <c r="F2095">
        <v>2</v>
      </c>
      <c r="G2095" t="s">
        <v>51</v>
      </c>
      <c r="H2095">
        <v>0.85555555555555551</v>
      </c>
      <c r="I2095">
        <v>0.89610389610389607</v>
      </c>
      <c r="J2095">
        <v>0</v>
      </c>
      <c r="K2095">
        <v>0</v>
      </c>
      <c r="L2095">
        <v>77</v>
      </c>
      <c r="M2095">
        <v>90</v>
      </c>
      <c r="N2095">
        <v>77</v>
      </c>
      <c r="O2095">
        <v>69</v>
      </c>
      <c r="P2095">
        <v>0</v>
      </c>
      <c r="Q2095">
        <v>0</v>
      </c>
      <c r="R2095">
        <v>0</v>
      </c>
      <c r="U2095" t="str">
        <f>Tabelle2[[#This Row],[Kundenhierarchie 1]]&amp;Tabelle2[[#This Row],[Händler]]&amp;Tabelle2[[#This Row],[Kategorie]]&amp;Tabelle2[[#This Row],[Gruppe]]&amp;Tabelle2[[#This Row],[Name]]</f>
        <v>Rewe GruppeHitEssigEssig Balsamicos 0,5lKühne Aceto Bals. di Modena,0,5l Karaffe</v>
      </c>
    </row>
    <row r="2096" spans="1:21">
      <c r="A2096" t="s">
        <v>24</v>
      </c>
      <c r="B2096" t="s">
        <v>34</v>
      </c>
      <c r="C2096" t="s">
        <v>9</v>
      </c>
      <c r="D2096" t="s">
        <v>187</v>
      </c>
      <c r="E2096" t="s">
        <v>52</v>
      </c>
      <c r="F2096">
        <v>1</v>
      </c>
      <c r="G2096" t="s">
        <v>51</v>
      </c>
      <c r="H2096">
        <v>1</v>
      </c>
      <c r="I2096">
        <v>0.98809523809523814</v>
      </c>
      <c r="J2096">
        <v>0</v>
      </c>
      <c r="K2096">
        <v>0</v>
      </c>
      <c r="L2096">
        <v>90</v>
      </c>
      <c r="M2096">
        <v>90</v>
      </c>
      <c r="N2096">
        <v>84</v>
      </c>
      <c r="O2096">
        <v>83</v>
      </c>
      <c r="P2096">
        <v>0</v>
      </c>
      <c r="Q2096">
        <v>0</v>
      </c>
      <c r="R2096">
        <v>0</v>
      </c>
      <c r="U2096" t="str">
        <f>Tabelle2[[#This Row],[Kundenhierarchie 1]]&amp;Tabelle2[[#This Row],[Händler]]&amp;Tabelle2[[#This Row],[Kategorie]]&amp;Tabelle2[[#This Row],[Gruppe]]&amp;Tabelle2[[#This Row],[Name]]</f>
        <v>Rewe GruppeHitEssigEssig Balsamicos 0,5lKühne Condimento Bals. Bianco, 0,5l Kar.</v>
      </c>
    </row>
    <row r="2097" spans="1:21">
      <c r="A2097" t="s">
        <v>24</v>
      </c>
      <c r="B2097" t="s">
        <v>34</v>
      </c>
      <c r="C2097" t="s">
        <v>9</v>
      </c>
      <c r="D2097" t="s">
        <v>187</v>
      </c>
      <c r="E2097" t="s">
        <v>60</v>
      </c>
      <c r="F2097">
        <v>9</v>
      </c>
      <c r="G2097" t="s">
        <v>51</v>
      </c>
      <c r="H2097">
        <v>0.85555555555555551</v>
      </c>
      <c r="I2097">
        <v>0.96103896103896103</v>
      </c>
      <c r="J2097">
        <v>0</v>
      </c>
      <c r="K2097">
        <v>0</v>
      </c>
      <c r="L2097">
        <v>77</v>
      </c>
      <c r="M2097">
        <v>90</v>
      </c>
      <c r="N2097">
        <v>77</v>
      </c>
      <c r="O2097">
        <v>74</v>
      </c>
      <c r="P2097">
        <v>0</v>
      </c>
      <c r="Q2097">
        <v>0</v>
      </c>
      <c r="R2097">
        <v>0</v>
      </c>
      <c r="U2097" t="str">
        <f>Tabelle2[[#This Row],[Kundenhierarchie 1]]&amp;Tabelle2[[#This Row],[Händler]]&amp;Tabelle2[[#This Row],[Kategorie]]&amp;Tabelle2[[#This Row],[Gruppe]]&amp;Tabelle2[[#This Row],[Name]]</f>
        <v>Rewe GruppeHitEssigEssig Balsamicos 0,5lPrem. Aceto Balsamico di Modena, 6x500ml</v>
      </c>
    </row>
    <row r="2098" spans="1:21">
      <c r="A2098" t="s">
        <v>24</v>
      </c>
      <c r="B2098" t="s">
        <v>34</v>
      </c>
      <c r="C2098" t="s">
        <v>9</v>
      </c>
      <c r="D2098" t="s">
        <v>187</v>
      </c>
      <c r="E2098" t="s">
        <v>62</v>
      </c>
      <c r="F2098">
        <v>11</v>
      </c>
      <c r="G2098" t="s">
        <v>51</v>
      </c>
      <c r="H2098">
        <v>0.85555555555555551</v>
      </c>
      <c r="I2098">
        <v>0.96103896103896103</v>
      </c>
      <c r="J2098">
        <v>0</v>
      </c>
      <c r="K2098">
        <v>0</v>
      </c>
      <c r="L2098">
        <v>77</v>
      </c>
      <c r="M2098">
        <v>90</v>
      </c>
      <c r="N2098">
        <v>77</v>
      </c>
      <c r="O2098">
        <v>74</v>
      </c>
      <c r="P2098">
        <v>0</v>
      </c>
      <c r="Q2098">
        <v>0</v>
      </c>
      <c r="R2098">
        <v>0</v>
      </c>
      <c r="U2098" t="str">
        <f>Tabelle2[[#This Row],[Kundenhierarchie 1]]&amp;Tabelle2[[#This Row],[Händler]]&amp;Tabelle2[[#This Row],[Kategorie]]&amp;Tabelle2[[#This Row],[Gruppe]]&amp;Tabelle2[[#This Row],[Name]]</f>
        <v>Rewe GruppeHitEssigEssig Balsamicos 0,5lPremium Condimento Bianco, 6x500ml</v>
      </c>
    </row>
    <row r="2099" spans="1:21">
      <c r="A2099" t="s">
        <v>24</v>
      </c>
      <c r="B2099" t="s">
        <v>34</v>
      </c>
      <c r="C2099" t="s">
        <v>9</v>
      </c>
      <c r="D2099" t="s">
        <v>188</v>
      </c>
      <c r="E2099" t="s">
        <v>68</v>
      </c>
      <c r="F2099">
        <v>16</v>
      </c>
      <c r="G2099" t="s">
        <v>63</v>
      </c>
      <c r="H2099">
        <v>0.85555555555555551</v>
      </c>
      <c r="I2099">
        <v>0.90909090909090906</v>
      </c>
      <c r="J2099">
        <v>0</v>
      </c>
      <c r="K2099">
        <v>0</v>
      </c>
      <c r="L2099">
        <v>77</v>
      </c>
      <c r="M2099">
        <v>90</v>
      </c>
      <c r="N2099">
        <v>77</v>
      </c>
      <c r="O2099">
        <v>70</v>
      </c>
      <c r="P2099">
        <v>0</v>
      </c>
      <c r="Q2099">
        <v>0</v>
      </c>
      <c r="R2099">
        <v>0</v>
      </c>
      <c r="U2099" t="str">
        <f>Tabelle2[[#This Row],[Kundenhierarchie 1]]&amp;Tabelle2[[#This Row],[Händler]]&amp;Tabelle2[[#This Row],[Kategorie]]&amp;Tabelle2[[#This Row],[Gruppe]]&amp;Tabelle2[[#This Row],[Name]]</f>
        <v>Rewe GruppeHitEssigEssig Balsamicos 100mlKühne Aceto Balsamico, 100ml Flasche</v>
      </c>
    </row>
    <row r="2100" spans="1:21">
      <c r="A2100" t="s">
        <v>24</v>
      </c>
      <c r="B2100" t="s">
        <v>34</v>
      </c>
      <c r="C2100" t="s">
        <v>9</v>
      </c>
      <c r="D2100" t="s">
        <v>188</v>
      </c>
      <c r="E2100" t="s">
        <v>69</v>
      </c>
      <c r="F2100">
        <v>17</v>
      </c>
      <c r="G2100" t="s">
        <v>63</v>
      </c>
      <c r="H2100">
        <v>1.1111111111111112E-2</v>
      </c>
      <c r="I2100">
        <v>0</v>
      </c>
      <c r="J2100">
        <v>0</v>
      </c>
      <c r="K2100">
        <v>0</v>
      </c>
      <c r="L2100">
        <v>1</v>
      </c>
      <c r="M2100">
        <v>90</v>
      </c>
      <c r="N2100">
        <v>1</v>
      </c>
      <c r="O2100">
        <v>0</v>
      </c>
      <c r="P2100">
        <v>0</v>
      </c>
      <c r="Q2100">
        <v>0</v>
      </c>
      <c r="R2100">
        <v>0</v>
      </c>
      <c r="U2100" t="str">
        <f>Tabelle2[[#This Row],[Kundenhierarchie 1]]&amp;Tabelle2[[#This Row],[Händler]]&amp;Tabelle2[[#This Row],[Kategorie]]&amp;Tabelle2[[#This Row],[Gruppe]]&amp;Tabelle2[[#This Row],[Name]]</f>
        <v>Rewe GruppeHitEssigEssig Balsamicos 100mlKühne Condim.Balsamico Bianco, 100ml Fl.</v>
      </c>
    </row>
    <row r="2101" spans="1:21">
      <c r="A2101" t="s">
        <v>24</v>
      </c>
      <c r="B2101" t="s">
        <v>34</v>
      </c>
      <c r="C2101" t="s">
        <v>9</v>
      </c>
      <c r="D2101" t="s">
        <v>189</v>
      </c>
      <c r="E2101" t="s">
        <v>88</v>
      </c>
      <c r="F2101">
        <v>35</v>
      </c>
      <c r="G2101" t="s">
        <v>74</v>
      </c>
      <c r="H2101">
        <v>0</v>
      </c>
      <c r="I2101">
        <v>0</v>
      </c>
      <c r="J2101">
        <v>0</v>
      </c>
      <c r="K2101">
        <v>0</v>
      </c>
      <c r="L2101">
        <v>0</v>
      </c>
      <c r="M2101">
        <v>90</v>
      </c>
      <c r="N2101">
        <v>1</v>
      </c>
      <c r="O2101">
        <v>0</v>
      </c>
      <c r="P2101">
        <v>0</v>
      </c>
      <c r="Q2101">
        <v>0</v>
      </c>
      <c r="R2101">
        <v>0</v>
      </c>
      <c r="U2101" t="str">
        <f>Tabelle2[[#This Row],[Kundenhierarchie 1]]&amp;Tabelle2[[#This Row],[Händler]]&amp;Tabelle2[[#This Row],[Kategorie]]&amp;Tabelle2[[#This Row],[Gruppe]]&amp;Tabelle2[[#This Row],[Name]]</f>
        <v>Rewe GruppeHitEssigEssig Balsamicos 250mlBio Aceto Balsamico di Modena 6%, 250ml</v>
      </c>
    </row>
    <row r="2102" spans="1:21">
      <c r="A2102" t="s">
        <v>24</v>
      </c>
      <c r="B2102" t="s">
        <v>34</v>
      </c>
      <c r="C2102" t="s">
        <v>9</v>
      </c>
      <c r="D2102" t="s">
        <v>189</v>
      </c>
      <c r="E2102" t="s">
        <v>86</v>
      </c>
      <c r="F2102">
        <v>33</v>
      </c>
      <c r="G2102" t="s">
        <v>74</v>
      </c>
      <c r="H2102">
        <v>0</v>
      </c>
      <c r="I2102">
        <v>0</v>
      </c>
      <c r="J2102">
        <v>0</v>
      </c>
      <c r="K2102">
        <v>0</v>
      </c>
      <c r="L2102">
        <v>0</v>
      </c>
      <c r="M2102">
        <v>90</v>
      </c>
      <c r="N2102">
        <v>1</v>
      </c>
      <c r="O2102">
        <v>0</v>
      </c>
      <c r="P2102">
        <v>0</v>
      </c>
      <c r="Q2102">
        <v>0</v>
      </c>
      <c r="R2102">
        <v>0</v>
      </c>
      <c r="U2102" t="str">
        <f>Tabelle2[[#This Row],[Kundenhierarchie 1]]&amp;Tabelle2[[#This Row],[Händler]]&amp;Tabelle2[[#This Row],[Kategorie]]&amp;Tabelle2[[#This Row],[Gruppe]]&amp;Tabelle2[[#This Row],[Name]]</f>
        <v>Rewe GruppeHitEssigEssig Balsamicos 250mlBio Condimento Balsamico Bianco 5%,250ml</v>
      </c>
    </row>
    <row r="2103" spans="1:21">
      <c r="A2103" t="s">
        <v>24</v>
      </c>
      <c r="B2103" t="s">
        <v>34</v>
      </c>
      <c r="C2103" t="s">
        <v>9</v>
      </c>
      <c r="D2103" t="s">
        <v>189</v>
      </c>
      <c r="E2103" t="s">
        <v>71</v>
      </c>
      <c r="F2103">
        <v>19</v>
      </c>
      <c r="G2103" t="s">
        <v>63</v>
      </c>
      <c r="H2103">
        <v>1</v>
      </c>
      <c r="I2103">
        <v>0.97619047619047616</v>
      </c>
      <c r="J2103">
        <v>0</v>
      </c>
      <c r="K2103">
        <v>0</v>
      </c>
      <c r="L2103">
        <v>90</v>
      </c>
      <c r="M2103">
        <v>90</v>
      </c>
      <c r="N2103">
        <v>84</v>
      </c>
      <c r="O2103">
        <v>82</v>
      </c>
      <c r="P2103">
        <v>0</v>
      </c>
      <c r="Q2103">
        <v>0</v>
      </c>
      <c r="R2103">
        <v>0</v>
      </c>
      <c r="U2103" t="str">
        <f>Tabelle2[[#This Row],[Kundenhierarchie 1]]&amp;Tabelle2[[#This Row],[Händler]]&amp;Tabelle2[[#This Row],[Kategorie]]&amp;Tabelle2[[#This Row],[Gruppe]]&amp;Tabelle2[[#This Row],[Name]]</f>
        <v>Rewe GruppeHitEssigEssig Balsamicos 250mlKühne Aceto Balsamico di Modena, 250ml</v>
      </c>
    </row>
    <row r="2104" spans="1:21">
      <c r="A2104" t="s">
        <v>24</v>
      </c>
      <c r="B2104" t="s">
        <v>34</v>
      </c>
      <c r="C2104" t="s">
        <v>9</v>
      </c>
      <c r="D2104" t="s">
        <v>189</v>
      </c>
      <c r="E2104" t="s">
        <v>67</v>
      </c>
      <c r="F2104">
        <v>15</v>
      </c>
      <c r="G2104" t="s">
        <v>63</v>
      </c>
      <c r="H2104">
        <v>1</v>
      </c>
      <c r="I2104">
        <v>0.97619047619047616</v>
      </c>
      <c r="J2104">
        <v>0</v>
      </c>
      <c r="K2104">
        <v>0</v>
      </c>
      <c r="L2104">
        <v>90</v>
      </c>
      <c r="M2104">
        <v>90</v>
      </c>
      <c r="N2104">
        <v>84</v>
      </c>
      <c r="O2104">
        <v>82</v>
      </c>
      <c r="P2104">
        <v>0</v>
      </c>
      <c r="Q2104">
        <v>0</v>
      </c>
      <c r="R2104">
        <v>0</v>
      </c>
      <c r="U2104" t="str">
        <f>Tabelle2[[#This Row],[Kundenhierarchie 1]]&amp;Tabelle2[[#This Row],[Händler]]&amp;Tabelle2[[#This Row],[Kategorie]]&amp;Tabelle2[[#This Row],[Gruppe]]&amp;Tabelle2[[#This Row],[Name]]</f>
        <v>Rewe GruppeHitEssigEssig Balsamicos 250mlKühne Cond.Balsam. Bianco, 250ml Karaffe</v>
      </c>
    </row>
    <row r="2105" spans="1:21">
      <c r="A2105" t="s">
        <v>24</v>
      </c>
      <c r="B2105" t="s">
        <v>34</v>
      </c>
      <c r="C2105" t="s">
        <v>9</v>
      </c>
      <c r="D2105" t="s">
        <v>190</v>
      </c>
      <c r="E2105" t="s">
        <v>70</v>
      </c>
      <c r="F2105">
        <v>18</v>
      </c>
      <c r="G2105" t="s">
        <v>63</v>
      </c>
      <c r="H2105">
        <v>0.85555555555555551</v>
      </c>
      <c r="I2105">
        <v>0.94805194805194803</v>
      </c>
      <c r="J2105">
        <v>0</v>
      </c>
      <c r="K2105">
        <v>0</v>
      </c>
      <c r="L2105">
        <v>77</v>
      </c>
      <c r="M2105">
        <v>90</v>
      </c>
      <c r="N2105">
        <v>77</v>
      </c>
      <c r="O2105">
        <v>73</v>
      </c>
      <c r="P2105">
        <v>0</v>
      </c>
      <c r="Q2105">
        <v>0</v>
      </c>
      <c r="R2105">
        <v>0</v>
      </c>
      <c r="U2105" t="str">
        <f>Tabelle2[[#This Row],[Kundenhierarchie 1]]&amp;Tabelle2[[#This Row],[Händler]]&amp;Tabelle2[[#This Row],[Kategorie]]&amp;Tabelle2[[#This Row],[Gruppe]]&amp;Tabelle2[[#This Row],[Name]]</f>
        <v>Rewe GruppeHitEssigEssig CK 250mlHimbeer &amp; Essig, 250 ml Karaffe</v>
      </c>
    </row>
    <row r="2106" spans="1:21">
      <c r="A2106" t="s">
        <v>24</v>
      </c>
      <c r="B2106" t="s">
        <v>34</v>
      </c>
      <c r="C2106" t="s">
        <v>9</v>
      </c>
      <c r="D2106" t="s">
        <v>190</v>
      </c>
      <c r="E2106" t="s">
        <v>77</v>
      </c>
      <c r="F2106">
        <v>24</v>
      </c>
      <c r="G2106" t="s">
        <v>74</v>
      </c>
      <c r="H2106">
        <v>0</v>
      </c>
      <c r="I2106">
        <v>0</v>
      </c>
      <c r="J2106">
        <v>0</v>
      </c>
      <c r="K2106">
        <v>0</v>
      </c>
      <c r="L2106">
        <v>0</v>
      </c>
      <c r="M2106">
        <v>90</v>
      </c>
      <c r="N2106">
        <v>1</v>
      </c>
      <c r="O2106">
        <v>0</v>
      </c>
      <c r="P2106">
        <v>0</v>
      </c>
      <c r="Q2106">
        <v>0</v>
      </c>
      <c r="R2106">
        <v>0</v>
      </c>
      <c r="U2106" t="str">
        <f>Tabelle2[[#This Row],[Kundenhierarchie 1]]&amp;Tabelle2[[#This Row],[Händler]]&amp;Tabelle2[[#This Row],[Kategorie]]&amp;Tabelle2[[#This Row],[Gruppe]]&amp;Tabelle2[[#This Row],[Name]]</f>
        <v>Rewe GruppeHitEssigEssig CK 250mlHonig &amp; Essig, 250ml Karaffe</v>
      </c>
    </row>
    <row r="2107" spans="1:21">
      <c r="A2107" t="s">
        <v>24</v>
      </c>
      <c r="B2107" t="s">
        <v>34</v>
      </c>
      <c r="C2107" t="s">
        <v>9</v>
      </c>
      <c r="D2107" t="s">
        <v>190</v>
      </c>
      <c r="E2107" t="s">
        <v>64</v>
      </c>
      <c r="F2107">
        <v>12</v>
      </c>
      <c r="G2107" t="s">
        <v>63</v>
      </c>
      <c r="H2107">
        <v>1.1111111111111112E-2</v>
      </c>
      <c r="I2107">
        <v>0</v>
      </c>
      <c r="J2107">
        <v>0</v>
      </c>
      <c r="K2107">
        <v>0</v>
      </c>
      <c r="L2107">
        <v>1</v>
      </c>
      <c r="M2107">
        <v>90</v>
      </c>
      <c r="N2107">
        <v>1</v>
      </c>
      <c r="O2107">
        <v>0</v>
      </c>
      <c r="P2107">
        <v>0</v>
      </c>
      <c r="Q2107">
        <v>0</v>
      </c>
      <c r="R2107">
        <v>0</v>
      </c>
      <c r="U2107" t="str">
        <f>Tabelle2[[#This Row],[Kundenhierarchie 1]]&amp;Tabelle2[[#This Row],[Händler]]&amp;Tabelle2[[#This Row],[Kategorie]]&amp;Tabelle2[[#This Row],[Gruppe]]&amp;Tabelle2[[#This Row],[Name]]</f>
        <v>Rewe GruppeHitEssigEssig CK 250mlKühne Apfel Essig, 250ml Karaffe</v>
      </c>
    </row>
    <row r="2108" spans="1:21">
      <c r="A2108" t="s">
        <v>24</v>
      </c>
      <c r="B2108" t="s">
        <v>34</v>
      </c>
      <c r="C2108" t="s">
        <v>9</v>
      </c>
      <c r="D2108" t="s">
        <v>190</v>
      </c>
      <c r="E2108" t="s">
        <v>84</v>
      </c>
      <c r="F2108">
        <v>31</v>
      </c>
      <c r="G2108" t="s">
        <v>74</v>
      </c>
      <c r="H2108">
        <v>0</v>
      </c>
      <c r="I2108">
        <v>0</v>
      </c>
      <c r="J2108">
        <v>0</v>
      </c>
      <c r="K2108">
        <v>0</v>
      </c>
      <c r="L2108">
        <v>0</v>
      </c>
      <c r="M2108">
        <v>90</v>
      </c>
      <c r="N2108">
        <v>1</v>
      </c>
      <c r="O2108">
        <v>0</v>
      </c>
      <c r="P2108">
        <v>0</v>
      </c>
      <c r="Q2108">
        <v>0</v>
      </c>
      <c r="R2108">
        <v>0</v>
      </c>
      <c r="U2108" t="str">
        <f>Tabelle2[[#This Row],[Kundenhierarchie 1]]&amp;Tabelle2[[#This Row],[Händler]]&amp;Tabelle2[[#This Row],[Kategorie]]&amp;Tabelle2[[#This Row],[Gruppe]]&amp;Tabelle2[[#This Row],[Name]]</f>
        <v>Rewe GruppeHitEssigEssig CK 250mlKühne Rotwein Essig, 250ml Karaffe</v>
      </c>
    </row>
    <row r="2109" spans="1:21">
      <c r="A2109" t="s">
        <v>24</v>
      </c>
      <c r="B2109" t="s">
        <v>34</v>
      </c>
      <c r="C2109" t="s">
        <v>9</v>
      </c>
      <c r="D2109" t="s">
        <v>190</v>
      </c>
      <c r="E2109" t="s">
        <v>75</v>
      </c>
      <c r="F2109">
        <v>22</v>
      </c>
      <c r="G2109" t="s">
        <v>74</v>
      </c>
      <c r="H2109">
        <v>0.85555555555555551</v>
      </c>
      <c r="I2109">
        <v>0.87012987012987009</v>
      </c>
      <c r="J2109">
        <v>0</v>
      </c>
      <c r="K2109">
        <v>0</v>
      </c>
      <c r="L2109">
        <v>77</v>
      </c>
      <c r="M2109">
        <v>90</v>
      </c>
      <c r="N2109">
        <v>77</v>
      </c>
      <c r="O2109">
        <v>67</v>
      </c>
      <c r="P2109">
        <v>0</v>
      </c>
      <c r="Q2109">
        <v>0</v>
      </c>
      <c r="R2109">
        <v>0</v>
      </c>
      <c r="U2109" t="str">
        <f>Tabelle2[[#This Row],[Kundenhierarchie 1]]&amp;Tabelle2[[#This Row],[Händler]]&amp;Tabelle2[[#This Row],[Kategorie]]&amp;Tabelle2[[#This Row],[Gruppe]]&amp;Tabelle2[[#This Row],[Name]]</f>
        <v>Rewe GruppeHitEssigEssig CK 250mlKühne Weißwein Essig, 250ml Karaffe</v>
      </c>
    </row>
    <row r="2110" spans="1:21">
      <c r="A2110" t="s">
        <v>24</v>
      </c>
      <c r="B2110" t="s">
        <v>34</v>
      </c>
      <c r="C2110" t="s">
        <v>9</v>
      </c>
      <c r="D2110" t="s">
        <v>190</v>
      </c>
      <c r="E2110" t="s">
        <v>78</v>
      </c>
      <c r="F2110">
        <v>25</v>
      </c>
      <c r="G2110" t="s">
        <v>74</v>
      </c>
      <c r="H2110">
        <v>1.1111111111111112E-2</v>
      </c>
      <c r="I2110">
        <v>0</v>
      </c>
      <c r="J2110">
        <v>0</v>
      </c>
      <c r="K2110">
        <v>0</v>
      </c>
      <c r="L2110">
        <v>1</v>
      </c>
      <c r="M2110">
        <v>90</v>
      </c>
      <c r="N2110">
        <v>1</v>
      </c>
      <c r="O2110">
        <v>0</v>
      </c>
      <c r="P2110">
        <v>0</v>
      </c>
      <c r="Q2110">
        <v>0</v>
      </c>
      <c r="R2110">
        <v>0</v>
      </c>
      <c r="U2110" t="str">
        <f>Tabelle2[[#This Row],[Kundenhierarchie 1]]&amp;Tabelle2[[#This Row],[Händler]]&amp;Tabelle2[[#This Row],[Kategorie]]&amp;Tabelle2[[#This Row],[Gruppe]]&amp;Tabelle2[[#This Row],[Name]]</f>
        <v>Rewe GruppeHitEssigEssig CK 250mlWalnuss &amp; Essig, 250 ml Karaffe</v>
      </c>
    </row>
    <row r="2111" spans="1:21">
      <c r="A2111" t="s">
        <v>24</v>
      </c>
      <c r="B2111" t="s">
        <v>34</v>
      </c>
      <c r="C2111" t="s">
        <v>9</v>
      </c>
      <c r="D2111" t="s">
        <v>191</v>
      </c>
      <c r="E2111" t="s">
        <v>61</v>
      </c>
      <c r="F2111">
        <v>10</v>
      </c>
      <c r="G2111" t="s">
        <v>51</v>
      </c>
      <c r="H2111">
        <v>1.1111111111111112E-2</v>
      </c>
      <c r="I2111">
        <v>0</v>
      </c>
      <c r="J2111">
        <v>0</v>
      </c>
      <c r="K2111">
        <v>0</v>
      </c>
      <c r="L2111">
        <v>1</v>
      </c>
      <c r="M2111">
        <v>90</v>
      </c>
      <c r="N2111">
        <v>1</v>
      </c>
      <c r="O2111">
        <v>0</v>
      </c>
      <c r="P2111">
        <v>0</v>
      </c>
      <c r="Q2111">
        <v>0</v>
      </c>
      <c r="R2111">
        <v>0</v>
      </c>
      <c r="U2111" t="str">
        <f>Tabelle2[[#This Row],[Kundenhierarchie 1]]&amp;Tabelle2[[#This Row],[Händler]]&amp;Tabelle2[[#This Row],[Kategorie]]&amp;Tabelle2[[#This Row],[Gruppe]]&amp;Tabelle2[[#This Row],[Name]]</f>
        <v>Rewe GruppeHitEssigEssig EssenzKühne Essig-Essenz, 400g, 10er Tray</v>
      </c>
    </row>
    <row r="2112" spans="1:21">
      <c r="A2112" t="s">
        <v>24</v>
      </c>
      <c r="B2112" t="s">
        <v>34</v>
      </c>
      <c r="C2112" t="s">
        <v>9</v>
      </c>
      <c r="D2112" t="s">
        <v>192</v>
      </c>
      <c r="E2112" t="s">
        <v>66</v>
      </c>
      <c r="F2112">
        <v>14</v>
      </c>
      <c r="G2112" t="s">
        <v>63</v>
      </c>
      <c r="H2112">
        <v>1.1111111111111112E-2</v>
      </c>
      <c r="I2112">
        <v>0</v>
      </c>
      <c r="J2112">
        <v>0</v>
      </c>
      <c r="K2112">
        <v>0</v>
      </c>
      <c r="L2112">
        <v>1</v>
      </c>
      <c r="M2112">
        <v>90</v>
      </c>
      <c r="N2112">
        <v>1</v>
      </c>
      <c r="O2112">
        <v>0</v>
      </c>
      <c r="P2112">
        <v>0</v>
      </c>
      <c r="Q2112">
        <v>0</v>
      </c>
      <c r="R2112">
        <v>0</v>
      </c>
      <c r="U2112" t="str">
        <f>Tabelle2[[#This Row],[Kundenhierarchie 1]]&amp;Tabelle2[[#This Row],[Händler]]&amp;Tabelle2[[#This Row],[Kategorie]]&amp;Tabelle2[[#This Row],[Gruppe]]&amp;Tabelle2[[#This Row],[Name]]</f>
        <v>Rewe GruppeHitEssigEssig Exquisit 0,5lKühne Bio Apfel Essig 5% 0,5l Fl.</v>
      </c>
    </row>
    <row r="2113" spans="1:21">
      <c r="A2113" t="s">
        <v>24</v>
      </c>
      <c r="B2113" t="s">
        <v>34</v>
      </c>
      <c r="C2113" t="s">
        <v>9</v>
      </c>
      <c r="D2113" t="s">
        <v>192</v>
      </c>
      <c r="E2113" t="s">
        <v>65</v>
      </c>
      <c r="F2113">
        <v>13</v>
      </c>
      <c r="G2113" t="s">
        <v>63</v>
      </c>
      <c r="H2113">
        <v>1</v>
      </c>
      <c r="I2113">
        <v>0.95238095238095233</v>
      </c>
      <c r="J2113">
        <v>0</v>
      </c>
      <c r="K2113">
        <v>0</v>
      </c>
      <c r="L2113">
        <v>90</v>
      </c>
      <c r="M2113">
        <v>90</v>
      </c>
      <c r="N2113">
        <v>84</v>
      </c>
      <c r="O2113">
        <v>80</v>
      </c>
      <c r="P2113">
        <v>0</v>
      </c>
      <c r="Q2113">
        <v>0</v>
      </c>
      <c r="R2113">
        <v>0</v>
      </c>
      <c r="U2113" t="str">
        <f>Tabelle2[[#This Row],[Kundenhierarchie 1]]&amp;Tabelle2[[#This Row],[Händler]]&amp;Tabelle2[[#This Row],[Kategorie]]&amp;Tabelle2[[#This Row],[Gruppe]]&amp;Tabelle2[[#This Row],[Name]]</f>
        <v>Rewe GruppeHitEssigEssig Exquisit 0,5lKühne Kräuteressig 5%, 0,5l Karaffe</v>
      </c>
    </row>
    <row r="2114" spans="1:21">
      <c r="A2114" t="s">
        <v>24</v>
      </c>
      <c r="B2114" t="s">
        <v>34</v>
      </c>
      <c r="C2114" t="s">
        <v>9</v>
      </c>
      <c r="D2114" t="s">
        <v>192</v>
      </c>
      <c r="E2114" t="s">
        <v>76</v>
      </c>
      <c r="F2114">
        <v>23</v>
      </c>
      <c r="G2114" t="s">
        <v>74</v>
      </c>
      <c r="H2114">
        <v>1.1111111111111112E-2</v>
      </c>
      <c r="I2114">
        <v>0</v>
      </c>
      <c r="J2114">
        <v>0</v>
      </c>
      <c r="K2114">
        <v>0</v>
      </c>
      <c r="L2114">
        <v>1</v>
      </c>
      <c r="M2114">
        <v>90</v>
      </c>
      <c r="N2114">
        <v>1</v>
      </c>
      <c r="O2114">
        <v>0</v>
      </c>
      <c r="P2114">
        <v>0</v>
      </c>
      <c r="Q2114">
        <v>0</v>
      </c>
      <c r="R2114">
        <v>0</v>
      </c>
      <c r="U2114" t="str">
        <f>Tabelle2[[#This Row],[Kundenhierarchie 1]]&amp;Tabelle2[[#This Row],[Händler]]&amp;Tabelle2[[#This Row],[Kategorie]]&amp;Tabelle2[[#This Row],[Gruppe]]&amp;Tabelle2[[#This Row],[Name]]</f>
        <v>Rewe GruppeHitEssigEssig Exquisit 0,5lKühne Rotweinessig 6%, 0,5l Karaffe</v>
      </c>
    </row>
    <row r="2115" spans="1:21">
      <c r="A2115" t="s">
        <v>24</v>
      </c>
      <c r="B2115" t="s">
        <v>34</v>
      </c>
      <c r="C2115" t="s">
        <v>9</v>
      </c>
      <c r="D2115" t="s">
        <v>192</v>
      </c>
      <c r="E2115" t="s">
        <v>58</v>
      </c>
      <c r="F2115">
        <v>7</v>
      </c>
      <c r="G2115" t="s">
        <v>51</v>
      </c>
      <c r="H2115">
        <v>1</v>
      </c>
      <c r="I2115">
        <v>0.98809523809523814</v>
      </c>
      <c r="J2115">
        <v>0</v>
      </c>
      <c r="K2115">
        <v>0</v>
      </c>
      <c r="L2115">
        <v>90</v>
      </c>
      <c r="M2115">
        <v>90</v>
      </c>
      <c r="N2115">
        <v>84</v>
      </c>
      <c r="O2115">
        <v>83</v>
      </c>
      <c r="P2115">
        <v>0</v>
      </c>
      <c r="Q2115">
        <v>0</v>
      </c>
      <c r="R2115">
        <v>0</v>
      </c>
      <c r="U2115" t="str">
        <f>Tabelle2[[#This Row],[Kundenhierarchie 1]]&amp;Tabelle2[[#This Row],[Händler]]&amp;Tabelle2[[#This Row],[Kategorie]]&amp;Tabelle2[[#This Row],[Gruppe]]&amp;Tabelle2[[#This Row],[Name]]</f>
        <v>Rewe GruppeHitEssigEssig Exquisit 0,5lKühne Weißweinessig 6%, 0,5l Karaffe</v>
      </c>
    </row>
    <row r="2116" spans="1:21">
      <c r="A2116" t="s">
        <v>24</v>
      </c>
      <c r="B2116" t="s">
        <v>34</v>
      </c>
      <c r="C2116" t="s">
        <v>9</v>
      </c>
      <c r="D2116" t="s">
        <v>192</v>
      </c>
      <c r="E2116" t="s">
        <v>94</v>
      </c>
      <c r="F2116">
        <v>99</v>
      </c>
      <c r="G2116" t="s">
        <v>74</v>
      </c>
      <c r="H2116">
        <v>1</v>
      </c>
      <c r="I2116">
        <v>0.97619047619047616</v>
      </c>
      <c r="J2116">
        <v>0</v>
      </c>
      <c r="K2116">
        <v>0</v>
      </c>
      <c r="L2116">
        <v>90</v>
      </c>
      <c r="M2116">
        <v>90</v>
      </c>
      <c r="N2116">
        <v>84</v>
      </c>
      <c r="O2116">
        <v>82</v>
      </c>
      <c r="P2116">
        <v>0</v>
      </c>
      <c r="Q2116">
        <v>0</v>
      </c>
      <c r="R2116">
        <v>0</v>
      </c>
      <c r="U2116" t="str">
        <f>Tabelle2[[#This Row],[Kundenhierarchie 1]]&amp;Tabelle2[[#This Row],[Händler]]&amp;Tabelle2[[#This Row],[Kategorie]]&amp;Tabelle2[[#This Row],[Gruppe]]&amp;Tabelle2[[#This Row],[Name]]</f>
        <v>Rewe GruppeHitEssigEssig Exquisit 0,5lLiebling d.Jahres, Schw.Johannisb., 0,5l</v>
      </c>
    </row>
    <row r="2117" spans="1:21">
      <c r="A2117" t="s">
        <v>24</v>
      </c>
      <c r="B2117" t="s">
        <v>34</v>
      </c>
      <c r="C2117" t="s">
        <v>9</v>
      </c>
      <c r="D2117" t="s">
        <v>193</v>
      </c>
      <c r="E2117" t="s">
        <v>81</v>
      </c>
      <c r="F2117">
        <v>28</v>
      </c>
      <c r="G2117" t="s">
        <v>74</v>
      </c>
      <c r="H2117">
        <v>0.85555555555555551</v>
      </c>
      <c r="I2117">
        <v>0.89610389610389607</v>
      </c>
      <c r="J2117">
        <v>0</v>
      </c>
      <c r="K2117">
        <v>0</v>
      </c>
      <c r="L2117">
        <v>77</v>
      </c>
      <c r="M2117">
        <v>90</v>
      </c>
      <c r="N2117">
        <v>77</v>
      </c>
      <c r="O2117">
        <v>69</v>
      </c>
      <c r="P2117">
        <v>0</v>
      </c>
      <c r="Q2117">
        <v>0</v>
      </c>
      <c r="R2117">
        <v>0</v>
      </c>
      <c r="U2117" t="str">
        <f>Tabelle2[[#This Row],[Kundenhierarchie 1]]&amp;Tabelle2[[#This Row],[Händler]]&amp;Tabelle2[[#This Row],[Kategorie]]&amp;Tabelle2[[#This Row],[Gruppe]]&amp;Tabelle2[[#This Row],[Name]]</f>
        <v>Rewe GruppeHitEssigEssig Exquisit 100mlKühne Weißweinessig, 100ml Flasche</v>
      </c>
    </row>
    <row r="2118" spans="1:21">
      <c r="A2118" t="s">
        <v>24</v>
      </c>
      <c r="B2118" t="s">
        <v>34</v>
      </c>
      <c r="C2118" t="s">
        <v>9</v>
      </c>
      <c r="D2118" t="s">
        <v>194</v>
      </c>
      <c r="E2118" t="s">
        <v>79</v>
      </c>
      <c r="F2118">
        <v>26</v>
      </c>
      <c r="G2118" t="s">
        <v>74</v>
      </c>
      <c r="H2118">
        <v>1</v>
      </c>
      <c r="I2118">
        <v>0.79761904761904767</v>
      </c>
      <c r="J2118">
        <v>0</v>
      </c>
      <c r="K2118">
        <v>0</v>
      </c>
      <c r="L2118">
        <v>90</v>
      </c>
      <c r="M2118">
        <v>90</v>
      </c>
      <c r="N2118">
        <v>84</v>
      </c>
      <c r="O2118">
        <v>67</v>
      </c>
      <c r="P2118">
        <v>0</v>
      </c>
      <c r="Q2118">
        <v>0</v>
      </c>
      <c r="R2118">
        <v>0</v>
      </c>
      <c r="U2118" t="str">
        <f>Tabelle2[[#This Row],[Kundenhierarchie 1]]&amp;Tabelle2[[#This Row],[Händler]]&amp;Tabelle2[[#This Row],[Kategorie]]&amp;Tabelle2[[#This Row],[Gruppe]]&amp;Tabelle2[[#This Row],[Name]]</f>
        <v>Rewe GruppeHitEssigEssig Flasche 0,75lGurkenaufguss, 0,75l Glasfl.</v>
      </c>
    </row>
    <row r="2119" spans="1:21">
      <c r="A2119" t="s">
        <v>24</v>
      </c>
      <c r="B2119" t="s">
        <v>34</v>
      </c>
      <c r="C2119" t="s">
        <v>9</v>
      </c>
      <c r="D2119" t="s">
        <v>194</v>
      </c>
      <c r="E2119" t="s">
        <v>59</v>
      </c>
      <c r="F2119">
        <v>8</v>
      </c>
      <c r="G2119" t="s">
        <v>51</v>
      </c>
      <c r="H2119">
        <v>0</v>
      </c>
      <c r="I2119">
        <v>0</v>
      </c>
      <c r="J2119">
        <v>0</v>
      </c>
      <c r="K2119">
        <v>0</v>
      </c>
      <c r="L2119">
        <v>0</v>
      </c>
      <c r="M2119">
        <v>90</v>
      </c>
      <c r="N2119">
        <v>1</v>
      </c>
      <c r="O2119">
        <v>0</v>
      </c>
      <c r="P2119">
        <v>0</v>
      </c>
      <c r="Q2119">
        <v>0</v>
      </c>
      <c r="R2119">
        <v>0</v>
      </c>
      <c r="U2119" t="str">
        <f>Tabelle2[[#This Row],[Kundenhierarchie 1]]&amp;Tabelle2[[#This Row],[Händler]]&amp;Tabelle2[[#This Row],[Kategorie]]&amp;Tabelle2[[#This Row],[Gruppe]]&amp;Tabelle2[[#This Row],[Name]]</f>
        <v>Rewe GruppeHitEssigEssig Flasche 0,75lKFM Kressi Kräuter VollwEs.5% 0,75l 12er</v>
      </c>
    </row>
    <row r="2120" spans="1:21">
      <c r="A2120" t="s">
        <v>24</v>
      </c>
      <c r="B2120" t="s">
        <v>34</v>
      </c>
      <c r="C2120" t="s">
        <v>9</v>
      </c>
      <c r="D2120" t="s">
        <v>194</v>
      </c>
      <c r="E2120" t="s">
        <v>56</v>
      </c>
      <c r="F2120">
        <v>5</v>
      </c>
      <c r="G2120" t="s">
        <v>51</v>
      </c>
      <c r="H2120">
        <v>0.85555555555555551</v>
      </c>
      <c r="I2120">
        <v>0.93506493506493504</v>
      </c>
      <c r="J2120">
        <v>0</v>
      </c>
      <c r="K2120">
        <v>0</v>
      </c>
      <c r="L2120">
        <v>77</v>
      </c>
      <c r="M2120">
        <v>90</v>
      </c>
      <c r="N2120">
        <v>77</v>
      </c>
      <c r="O2120">
        <v>72</v>
      </c>
      <c r="P2120">
        <v>0</v>
      </c>
      <c r="Q2120">
        <v>0</v>
      </c>
      <c r="R2120">
        <v>0</v>
      </c>
      <c r="U2120" t="str">
        <f>Tabelle2[[#This Row],[Kundenhierarchie 1]]&amp;Tabelle2[[#This Row],[Händler]]&amp;Tabelle2[[#This Row],[Kategorie]]&amp;Tabelle2[[#This Row],[Gruppe]]&amp;Tabelle2[[#This Row],[Name]]</f>
        <v>Rewe GruppeHitEssigEssig Flasche 0,75lSalata kräuterwürzig, 0,75l Glasflasche</v>
      </c>
    </row>
    <row r="2121" spans="1:21">
      <c r="A2121" t="s">
        <v>24</v>
      </c>
      <c r="B2121" t="s">
        <v>34</v>
      </c>
      <c r="C2121" t="s">
        <v>9</v>
      </c>
      <c r="D2121" t="s">
        <v>194</v>
      </c>
      <c r="E2121" t="s">
        <v>72</v>
      </c>
      <c r="F2121">
        <v>20</v>
      </c>
      <c r="G2121" t="s">
        <v>63</v>
      </c>
      <c r="H2121">
        <v>0.85555555555555551</v>
      </c>
      <c r="I2121">
        <v>0.93506493506493504</v>
      </c>
      <c r="J2121">
        <v>0</v>
      </c>
      <c r="K2121">
        <v>0</v>
      </c>
      <c r="L2121">
        <v>77</v>
      </c>
      <c r="M2121">
        <v>90</v>
      </c>
      <c r="N2121">
        <v>77</v>
      </c>
      <c r="O2121">
        <v>72</v>
      </c>
      <c r="P2121">
        <v>0</v>
      </c>
      <c r="Q2121">
        <v>0</v>
      </c>
      <c r="R2121">
        <v>0</v>
      </c>
      <c r="U2121" t="str">
        <f>Tabelle2[[#This Row],[Kundenhierarchie 1]]&amp;Tabelle2[[#This Row],[Händler]]&amp;Tabelle2[[#This Row],[Kategorie]]&amp;Tabelle2[[#This Row],[Gruppe]]&amp;Tabelle2[[#This Row],[Name]]</f>
        <v>Rewe GruppeHitEssigEssig Flasche 0,75lTafelessig 5%, 0,75l Glasflasche</v>
      </c>
    </row>
    <row r="2122" spans="1:21">
      <c r="A2122" t="s">
        <v>24</v>
      </c>
      <c r="B2122" t="s">
        <v>34</v>
      </c>
      <c r="C2122" t="s">
        <v>9</v>
      </c>
      <c r="D2122" t="s">
        <v>195</v>
      </c>
      <c r="E2122" t="s">
        <v>89</v>
      </c>
      <c r="F2122">
        <v>36</v>
      </c>
      <c r="G2122" t="s">
        <v>74</v>
      </c>
      <c r="H2122">
        <v>1.1111111111111112E-2</v>
      </c>
      <c r="I2122">
        <v>0</v>
      </c>
      <c r="J2122">
        <v>0</v>
      </c>
      <c r="K2122">
        <v>0</v>
      </c>
      <c r="L2122">
        <v>1</v>
      </c>
      <c r="M2122">
        <v>90</v>
      </c>
      <c r="N2122">
        <v>1</v>
      </c>
      <c r="O2122">
        <v>0</v>
      </c>
      <c r="P2122">
        <v>0</v>
      </c>
      <c r="Q2122">
        <v>0</v>
      </c>
      <c r="R2122">
        <v>0</v>
      </c>
      <c r="U2122" t="str">
        <f>Tabelle2[[#This Row],[Kundenhierarchie 1]]&amp;Tabelle2[[#This Row],[Händler]]&amp;Tabelle2[[#This Row],[Kategorie]]&amp;Tabelle2[[#This Row],[Gruppe]]&amp;Tabelle2[[#This Row],[Name]]</f>
        <v>Rewe GruppeHitEssigEssig Kanister &lt;5lGurkenaufguss gebrauchsfertig, 5l Kan.</v>
      </c>
    </row>
    <row r="2123" spans="1:21">
      <c r="A2123" t="s">
        <v>24</v>
      </c>
      <c r="B2123" t="s">
        <v>34</v>
      </c>
      <c r="C2123" t="s">
        <v>9</v>
      </c>
      <c r="D2123" t="s">
        <v>195</v>
      </c>
      <c r="E2123" t="s">
        <v>87</v>
      </c>
      <c r="F2123">
        <v>34</v>
      </c>
      <c r="G2123" t="s">
        <v>74</v>
      </c>
      <c r="H2123">
        <v>1.1111111111111112E-2</v>
      </c>
      <c r="I2123">
        <v>0</v>
      </c>
      <c r="J2123">
        <v>0</v>
      </c>
      <c r="K2123">
        <v>0</v>
      </c>
      <c r="L2123">
        <v>1</v>
      </c>
      <c r="M2123">
        <v>90</v>
      </c>
      <c r="N2123">
        <v>1</v>
      </c>
      <c r="O2123">
        <v>0</v>
      </c>
      <c r="P2123">
        <v>0</v>
      </c>
      <c r="Q2123">
        <v>0</v>
      </c>
      <c r="R2123">
        <v>0</v>
      </c>
      <c r="U2123" t="str">
        <f>Tabelle2[[#This Row],[Kundenhierarchie 1]]&amp;Tabelle2[[#This Row],[Händler]]&amp;Tabelle2[[#This Row],[Kategorie]]&amp;Tabelle2[[#This Row],[Gruppe]]&amp;Tabelle2[[#This Row],[Name]]</f>
        <v>Rewe GruppeHitEssigEssig Kanister &lt;5lGurkenaufguss, 2l Kanister</v>
      </c>
    </row>
    <row r="2124" spans="1:21">
      <c r="A2124" t="s">
        <v>24</v>
      </c>
      <c r="B2124" t="s">
        <v>34</v>
      </c>
      <c r="C2124" t="s">
        <v>9</v>
      </c>
      <c r="D2124" t="s">
        <v>195</v>
      </c>
      <c r="E2124" t="s">
        <v>80</v>
      </c>
      <c r="F2124">
        <v>27</v>
      </c>
      <c r="G2124" t="s">
        <v>74</v>
      </c>
      <c r="H2124">
        <v>0</v>
      </c>
      <c r="I2124">
        <v>0</v>
      </c>
      <c r="J2124">
        <v>0</v>
      </c>
      <c r="K2124">
        <v>0</v>
      </c>
      <c r="L2124">
        <v>0</v>
      </c>
      <c r="M2124">
        <v>90</v>
      </c>
      <c r="N2124">
        <v>1</v>
      </c>
      <c r="O2124">
        <v>0</v>
      </c>
      <c r="P2124">
        <v>0</v>
      </c>
      <c r="Q2124">
        <v>0</v>
      </c>
      <c r="R2124">
        <v>0</v>
      </c>
      <c r="U2124" t="str">
        <f>Tabelle2[[#This Row],[Kundenhierarchie 1]]&amp;Tabelle2[[#This Row],[Händler]]&amp;Tabelle2[[#This Row],[Kategorie]]&amp;Tabelle2[[#This Row],[Gruppe]]&amp;Tabelle2[[#This Row],[Name]]</f>
        <v>Rewe GruppeHitEssigEssig Kanister &lt;5lKFM Kressi Kr. vollwürziger Essig 5l Kan</v>
      </c>
    </row>
    <row r="2125" spans="1:21">
      <c r="A2125" t="s">
        <v>24</v>
      </c>
      <c r="B2125" t="s">
        <v>34</v>
      </c>
      <c r="C2125" t="s">
        <v>9</v>
      </c>
      <c r="D2125" t="s">
        <v>195</v>
      </c>
      <c r="E2125" t="s">
        <v>90</v>
      </c>
      <c r="F2125">
        <v>99</v>
      </c>
      <c r="G2125" t="s">
        <v>74</v>
      </c>
      <c r="H2125">
        <v>0</v>
      </c>
      <c r="I2125">
        <v>0</v>
      </c>
      <c r="J2125">
        <v>0</v>
      </c>
      <c r="K2125">
        <v>0</v>
      </c>
      <c r="L2125">
        <v>0</v>
      </c>
      <c r="M2125">
        <v>90</v>
      </c>
      <c r="N2125">
        <v>1</v>
      </c>
      <c r="O2125">
        <v>0</v>
      </c>
      <c r="P2125">
        <v>0</v>
      </c>
      <c r="Q2125">
        <v>0</v>
      </c>
      <c r="R2125">
        <v>0</v>
      </c>
      <c r="U2125" t="str">
        <f>Tabelle2[[#This Row],[Kundenhierarchie 1]]&amp;Tabelle2[[#This Row],[Händler]]&amp;Tabelle2[[#This Row],[Kategorie]]&amp;Tabelle2[[#This Row],[Gruppe]]&amp;Tabelle2[[#This Row],[Name]]</f>
        <v>Rewe GruppeHitEssigEssig Kanister &lt;5lKuehne Aceto Bals.di Modena 6%, 2l Kan.</v>
      </c>
    </row>
    <row r="2126" spans="1:21">
      <c r="A2126" t="s">
        <v>24</v>
      </c>
      <c r="B2126" t="s">
        <v>34</v>
      </c>
      <c r="C2126" t="s">
        <v>9</v>
      </c>
      <c r="D2126" t="s">
        <v>195</v>
      </c>
      <c r="E2126" t="s">
        <v>91</v>
      </c>
      <c r="F2126">
        <v>99</v>
      </c>
      <c r="G2126" t="s">
        <v>74</v>
      </c>
      <c r="H2126">
        <v>0</v>
      </c>
      <c r="I2126">
        <v>0</v>
      </c>
      <c r="J2126">
        <v>0</v>
      </c>
      <c r="K2126">
        <v>0</v>
      </c>
      <c r="L2126">
        <v>0</v>
      </c>
      <c r="M2126">
        <v>90</v>
      </c>
      <c r="N2126">
        <v>1</v>
      </c>
      <c r="O2126">
        <v>0</v>
      </c>
      <c r="P2126">
        <v>0</v>
      </c>
      <c r="Q2126">
        <v>0</v>
      </c>
      <c r="R2126">
        <v>0</v>
      </c>
      <c r="U2126" t="str">
        <f>Tabelle2[[#This Row],[Kundenhierarchie 1]]&amp;Tabelle2[[#This Row],[Händler]]&amp;Tabelle2[[#This Row],[Kategorie]]&amp;Tabelle2[[#This Row],[Gruppe]]&amp;Tabelle2[[#This Row],[Name]]</f>
        <v>Rewe GruppeHitEssigEssig Kanister &lt;5lKuehne Condimento Balsa.Bianco, 2l Kan.</v>
      </c>
    </row>
    <row r="2127" spans="1:21">
      <c r="A2127" t="s">
        <v>24</v>
      </c>
      <c r="B2127" t="s">
        <v>34</v>
      </c>
      <c r="C2127" t="s">
        <v>9</v>
      </c>
      <c r="D2127" t="s">
        <v>195</v>
      </c>
      <c r="E2127" t="s">
        <v>92</v>
      </c>
      <c r="F2127">
        <v>99</v>
      </c>
      <c r="G2127" t="s">
        <v>74</v>
      </c>
      <c r="H2127">
        <v>0</v>
      </c>
      <c r="I2127">
        <v>0</v>
      </c>
      <c r="J2127">
        <v>0</v>
      </c>
      <c r="K2127">
        <v>0</v>
      </c>
      <c r="L2127">
        <v>0</v>
      </c>
      <c r="M2127">
        <v>90</v>
      </c>
      <c r="N2127">
        <v>1</v>
      </c>
      <c r="O2127">
        <v>0</v>
      </c>
      <c r="P2127">
        <v>0</v>
      </c>
      <c r="Q2127">
        <v>0</v>
      </c>
      <c r="R2127">
        <v>0</v>
      </c>
      <c r="U2127" t="str">
        <f>Tabelle2[[#This Row],[Kundenhierarchie 1]]&amp;Tabelle2[[#This Row],[Händler]]&amp;Tabelle2[[#This Row],[Kategorie]]&amp;Tabelle2[[#This Row],[Gruppe]]&amp;Tabelle2[[#This Row],[Name]]</f>
        <v>Rewe GruppeHitEssigEssig Kanister &lt;5lKuehne Rotweinessig 6%, 2l Kanister</v>
      </c>
    </row>
    <row r="2128" spans="1:21">
      <c r="A2128" t="s">
        <v>24</v>
      </c>
      <c r="B2128" t="s">
        <v>34</v>
      </c>
      <c r="C2128" t="s">
        <v>9</v>
      </c>
      <c r="D2128" t="s">
        <v>195</v>
      </c>
      <c r="E2128" t="s">
        <v>93</v>
      </c>
      <c r="F2128">
        <v>99</v>
      </c>
      <c r="G2128" t="s">
        <v>74</v>
      </c>
      <c r="H2128">
        <v>0</v>
      </c>
      <c r="I2128">
        <v>0</v>
      </c>
      <c r="J2128">
        <v>0</v>
      </c>
      <c r="K2128">
        <v>0</v>
      </c>
      <c r="L2128">
        <v>0</v>
      </c>
      <c r="M2128">
        <v>90</v>
      </c>
      <c r="N2128">
        <v>1</v>
      </c>
      <c r="O2128">
        <v>0</v>
      </c>
      <c r="P2128">
        <v>0</v>
      </c>
      <c r="Q2128">
        <v>0</v>
      </c>
      <c r="R2128">
        <v>0</v>
      </c>
      <c r="U2128" t="str">
        <f>Tabelle2[[#This Row],[Kundenhierarchie 1]]&amp;Tabelle2[[#This Row],[Händler]]&amp;Tabelle2[[#This Row],[Kategorie]]&amp;Tabelle2[[#This Row],[Gruppe]]&amp;Tabelle2[[#This Row],[Name]]</f>
        <v>Rewe GruppeHitEssigEssig Kanister &lt;5lKuehne Weissweinessig 6%, 2l Kanister</v>
      </c>
    </row>
    <row r="2129" spans="1:21">
      <c r="A2129" t="s">
        <v>24</v>
      </c>
      <c r="B2129" t="s">
        <v>34</v>
      </c>
      <c r="C2129" t="s">
        <v>9</v>
      </c>
      <c r="D2129" t="s">
        <v>195</v>
      </c>
      <c r="E2129" t="s">
        <v>95</v>
      </c>
      <c r="F2129">
        <v>99</v>
      </c>
      <c r="G2129" t="s">
        <v>74</v>
      </c>
      <c r="H2129">
        <v>0</v>
      </c>
      <c r="I2129">
        <v>0</v>
      </c>
      <c r="J2129">
        <v>0</v>
      </c>
      <c r="K2129">
        <v>0</v>
      </c>
      <c r="L2129">
        <v>0</v>
      </c>
      <c r="M2129">
        <v>90</v>
      </c>
      <c r="N2129">
        <v>1</v>
      </c>
      <c r="O2129">
        <v>0</v>
      </c>
      <c r="P2129">
        <v>0</v>
      </c>
      <c r="Q2129">
        <v>0</v>
      </c>
      <c r="R2129">
        <v>0</v>
      </c>
      <c r="U2129" t="str">
        <f>Tabelle2[[#This Row],[Kundenhierarchie 1]]&amp;Tabelle2[[#This Row],[Händler]]&amp;Tabelle2[[#This Row],[Kategorie]]&amp;Tabelle2[[#This Row],[Gruppe]]&amp;Tabelle2[[#This Row],[Name]]</f>
        <v>Rewe GruppeHitEssigEssig Kanister &lt;5lStein UnivTafelessig a Branntw.5% 5l Kan</v>
      </c>
    </row>
    <row r="2130" spans="1:21">
      <c r="A2130" t="s">
        <v>24</v>
      </c>
      <c r="B2130" t="s">
        <v>34</v>
      </c>
      <c r="C2130" t="s">
        <v>9</v>
      </c>
      <c r="D2130" t="s">
        <v>196</v>
      </c>
      <c r="E2130" t="s">
        <v>57</v>
      </c>
      <c r="F2130">
        <v>6</v>
      </c>
      <c r="G2130" t="s">
        <v>51</v>
      </c>
      <c r="H2130">
        <v>1</v>
      </c>
      <c r="I2130">
        <v>0.97619047619047616</v>
      </c>
      <c r="J2130">
        <v>0</v>
      </c>
      <c r="K2130">
        <v>0</v>
      </c>
      <c r="L2130">
        <v>90</v>
      </c>
      <c r="M2130">
        <v>90</v>
      </c>
      <c r="N2130">
        <v>84</v>
      </c>
      <c r="O2130">
        <v>82</v>
      </c>
      <c r="P2130">
        <v>0</v>
      </c>
      <c r="Q2130">
        <v>0</v>
      </c>
      <c r="R2130">
        <v>0</v>
      </c>
      <c r="U2130" t="str">
        <f>Tabelle2[[#This Row],[Kundenhierarchie 1]]&amp;Tabelle2[[#This Row],[Händler]]&amp;Tabelle2[[#This Row],[Kategorie]]&amp;Tabelle2[[#This Row],[Gruppe]]&amp;Tabelle2[[#This Row],[Name]]</f>
        <v>Rewe GruppeHitEssigEssig KeulenApfelessig 5%, 0,75l Fl.</v>
      </c>
    </row>
    <row r="2131" spans="1:21">
      <c r="A2131" t="s">
        <v>24</v>
      </c>
      <c r="B2131" t="s">
        <v>34</v>
      </c>
      <c r="C2131" t="s">
        <v>9</v>
      </c>
      <c r="D2131" t="s">
        <v>196</v>
      </c>
      <c r="E2131" t="s">
        <v>82</v>
      </c>
      <c r="F2131">
        <v>29</v>
      </c>
      <c r="G2131" t="s">
        <v>74</v>
      </c>
      <c r="H2131">
        <v>0.3888888888888889</v>
      </c>
      <c r="I2131">
        <v>0.79487179487179482</v>
      </c>
      <c r="J2131">
        <v>0</v>
      </c>
      <c r="K2131">
        <v>0</v>
      </c>
      <c r="L2131">
        <v>35</v>
      </c>
      <c r="M2131">
        <v>90</v>
      </c>
      <c r="N2131">
        <v>39</v>
      </c>
      <c r="O2131">
        <v>31</v>
      </c>
      <c r="P2131">
        <v>0</v>
      </c>
      <c r="Q2131">
        <v>0</v>
      </c>
      <c r="R2131">
        <v>0</v>
      </c>
      <c r="U2131" t="str">
        <f>Tabelle2[[#This Row],[Kundenhierarchie 1]]&amp;Tabelle2[[#This Row],[Händler]]&amp;Tabelle2[[#This Row],[Kategorie]]&amp;Tabelle2[[#This Row],[Gruppe]]&amp;Tabelle2[[#This Row],[Name]]</f>
        <v>Rewe GruppeHitEssigEssig KeulenEssig plus Zitrone, 0,75l Glasfl.</v>
      </c>
    </row>
    <row r="2132" spans="1:21">
      <c r="A2132" t="s">
        <v>24</v>
      </c>
      <c r="B2132" t="s">
        <v>34</v>
      </c>
      <c r="C2132" t="s">
        <v>9</v>
      </c>
      <c r="D2132" t="s">
        <v>196</v>
      </c>
      <c r="E2132" t="s">
        <v>54</v>
      </c>
      <c r="F2132">
        <v>3</v>
      </c>
      <c r="G2132" t="s">
        <v>51</v>
      </c>
      <c r="H2132">
        <v>0.85555555555555551</v>
      </c>
      <c r="I2132">
        <v>0.88311688311688308</v>
      </c>
      <c r="J2132">
        <v>0</v>
      </c>
      <c r="K2132">
        <v>0</v>
      </c>
      <c r="L2132">
        <v>77</v>
      </c>
      <c r="M2132">
        <v>90</v>
      </c>
      <c r="N2132">
        <v>77</v>
      </c>
      <c r="O2132">
        <v>68</v>
      </c>
      <c r="P2132">
        <v>0</v>
      </c>
      <c r="Q2132">
        <v>0</v>
      </c>
      <c r="R2132">
        <v>0</v>
      </c>
      <c r="U2132" t="str">
        <f>Tabelle2[[#This Row],[Kundenhierarchie 1]]&amp;Tabelle2[[#This Row],[Händler]]&amp;Tabelle2[[#This Row],[Kategorie]]&amp;Tabelle2[[#This Row],[Gruppe]]&amp;Tabelle2[[#This Row],[Name]]</f>
        <v>Rewe GruppeHitEssigEssig KeulenSurol 7-Krt Essig, 0,75l Fl.</v>
      </c>
    </row>
    <row r="2133" spans="1:21">
      <c r="A2133" t="s">
        <v>24</v>
      </c>
      <c r="B2133" t="s">
        <v>34</v>
      </c>
      <c r="C2133" t="s">
        <v>9</v>
      </c>
      <c r="D2133" t="s">
        <v>196</v>
      </c>
      <c r="E2133" t="s">
        <v>73</v>
      </c>
      <c r="F2133">
        <v>21</v>
      </c>
      <c r="G2133" t="s">
        <v>63</v>
      </c>
      <c r="H2133">
        <v>0.85555555555555551</v>
      </c>
      <c r="I2133">
        <v>0.94805194805194803</v>
      </c>
      <c r="J2133">
        <v>0</v>
      </c>
      <c r="K2133">
        <v>0</v>
      </c>
      <c r="L2133">
        <v>77</v>
      </c>
      <c r="M2133">
        <v>90</v>
      </c>
      <c r="N2133">
        <v>77</v>
      </c>
      <c r="O2133">
        <v>73</v>
      </c>
      <c r="P2133">
        <v>0</v>
      </c>
      <c r="Q2133">
        <v>0</v>
      </c>
      <c r="R2133">
        <v>0</v>
      </c>
      <c r="U2133" t="str">
        <f>Tabelle2[[#This Row],[Kundenhierarchie 1]]&amp;Tabelle2[[#This Row],[Händler]]&amp;Tabelle2[[#This Row],[Kategorie]]&amp;Tabelle2[[#This Row],[Gruppe]]&amp;Tabelle2[[#This Row],[Name]]</f>
        <v>Rewe GruppeHitEssigEssig KeulenWeinwürziger Essig 5%, 0,75l Glasflasche</v>
      </c>
    </row>
    <row r="2134" spans="1:21">
      <c r="A2134" t="s">
        <v>24</v>
      </c>
      <c r="B2134" t="s">
        <v>34</v>
      </c>
      <c r="C2134" t="s">
        <v>9</v>
      </c>
      <c r="D2134" t="s">
        <v>197</v>
      </c>
      <c r="E2134" t="s">
        <v>85</v>
      </c>
      <c r="F2134">
        <v>32</v>
      </c>
      <c r="G2134" t="s">
        <v>74</v>
      </c>
      <c r="H2134">
        <v>1.1111111111111112E-2</v>
      </c>
      <c r="I2134">
        <v>0.83783783783783783</v>
      </c>
      <c r="J2134">
        <v>0</v>
      </c>
      <c r="K2134">
        <v>0</v>
      </c>
      <c r="L2134">
        <v>1</v>
      </c>
      <c r="M2134">
        <v>90</v>
      </c>
      <c r="N2134">
        <v>74</v>
      </c>
      <c r="O2134">
        <v>62</v>
      </c>
      <c r="P2134">
        <v>0</v>
      </c>
      <c r="Q2134">
        <v>0</v>
      </c>
      <c r="R2134">
        <v>0</v>
      </c>
      <c r="U2134" t="str">
        <f>Tabelle2[[#This Row],[Kundenhierarchie 1]]&amp;Tabelle2[[#This Row],[Händler]]&amp;Tabelle2[[#This Row],[Kategorie]]&amp;Tabelle2[[#This Row],[Gruppe]]&amp;Tabelle2[[#This Row],[Name]]</f>
        <v>Rewe GruppeHitEssigVitasurVitasur Apfelessig-Trank, 0,75l Glasfl.</v>
      </c>
    </row>
    <row r="2135" spans="1:21">
      <c r="A2135" t="s">
        <v>24</v>
      </c>
      <c r="B2135" t="s">
        <v>34</v>
      </c>
      <c r="C2135" t="s">
        <v>14</v>
      </c>
      <c r="D2135" t="s">
        <v>199</v>
      </c>
      <c r="E2135" t="s">
        <v>198</v>
      </c>
      <c r="F2135">
        <v>19</v>
      </c>
      <c r="G2135" t="s">
        <v>74</v>
      </c>
      <c r="H2135">
        <v>0.82417582417582413</v>
      </c>
      <c r="I2135">
        <v>0</v>
      </c>
      <c r="J2135">
        <v>0</v>
      </c>
      <c r="K2135">
        <v>0</v>
      </c>
      <c r="L2135">
        <v>75</v>
      </c>
      <c r="M2135">
        <v>91</v>
      </c>
      <c r="N2135">
        <v>1</v>
      </c>
      <c r="O2135">
        <v>0</v>
      </c>
      <c r="P2135">
        <v>0</v>
      </c>
      <c r="Q2135">
        <v>0</v>
      </c>
      <c r="R2135">
        <v>0</v>
      </c>
      <c r="U2135" t="str">
        <f>Tabelle2[[#This Row],[Kundenhierarchie 1]]&amp;Tabelle2[[#This Row],[Händler]]&amp;Tabelle2[[#This Row],[Kategorie]]&amp;Tabelle2[[#This Row],[Gruppe]]&amp;Tabelle2[[#This Row],[Name]]</f>
        <v>Rewe GruppeHitGemüse in EssigGemüse in Essig -370 ml GL.Bohnensalat, 370ml Glas, 10er Tray</v>
      </c>
    </row>
    <row r="2136" spans="1:21">
      <c r="A2136" t="s">
        <v>24</v>
      </c>
      <c r="B2136" t="s">
        <v>34</v>
      </c>
      <c r="C2136" t="s">
        <v>14</v>
      </c>
      <c r="D2136" t="s">
        <v>199</v>
      </c>
      <c r="E2136" t="s">
        <v>200</v>
      </c>
      <c r="F2136">
        <v>18</v>
      </c>
      <c r="G2136" t="s">
        <v>74</v>
      </c>
      <c r="H2136">
        <v>1</v>
      </c>
      <c r="I2136">
        <v>0</v>
      </c>
      <c r="J2136">
        <v>0</v>
      </c>
      <c r="K2136">
        <v>0</v>
      </c>
      <c r="L2136">
        <v>91</v>
      </c>
      <c r="M2136">
        <v>91</v>
      </c>
      <c r="N2136">
        <v>1</v>
      </c>
      <c r="O2136">
        <v>0</v>
      </c>
      <c r="P2136">
        <v>0</v>
      </c>
      <c r="Q2136">
        <v>0</v>
      </c>
      <c r="R2136">
        <v>0</v>
      </c>
      <c r="U2136" t="str">
        <f>Tabelle2[[#This Row],[Kundenhierarchie 1]]&amp;Tabelle2[[#This Row],[Händler]]&amp;Tabelle2[[#This Row],[Kategorie]]&amp;Tabelle2[[#This Row],[Gruppe]]&amp;Tabelle2[[#This Row],[Name]]</f>
        <v>Rewe GruppeHitGemüse in EssigGemüse in Essig -370 ml GL.Karottensalat, 370ml Glas, 10er Tray</v>
      </c>
    </row>
    <row r="2137" spans="1:21">
      <c r="A2137" t="s">
        <v>24</v>
      </c>
      <c r="B2137" t="s">
        <v>34</v>
      </c>
      <c r="C2137" t="s">
        <v>14</v>
      </c>
      <c r="D2137" t="s">
        <v>199</v>
      </c>
      <c r="E2137" t="s">
        <v>201</v>
      </c>
      <c r="F2137">
        <v>12</v>
      </c>
      <c r="G2137" t="s">
        <v>63</v>
      </c>
      <c r="H2137">
        <v>0.82417582417582413</v>
      </c>
      <c r="I2137">
        <v>0</v>
      </c>
      <c r="J2137">
        <v>0</v>
      </c>
      <c r="K2137">
        <v>0</v>
      </c>
      <c r="L2137">
        <v>75</v>
      </c>
      <c r="M2137">
        <v>91</v>
      </c>
      <c r="N2137">
        <v>1</v>
      </c>
      <c r="O2137">
        <v>0</v>
      </c>
      <c r="P2137">
        <v>0</v>
      </c>
      <c r="Q2137">
        <v>0</v>
      </c>
      <c r="R2137">
        <v>0</v>
      </c>
      <c r="U2137" t="str">
        <f>Tabelle2[[#This Row],[Kundenhierarchie 1]]&amp;Tabelle2[[#This Row],[Händler]]&amp;Tabelle2[[#This Row],[Kategorie]]&amp;Tabelle2[[#This Row],[Gruppe]]&amp;Tabelle2[[#This Row],[Name]]</f>
        <v>Rewe GruppeHitGemüse in EssigGemüse in Essig -370 ml GL.Kürbis, 370ml Glas, 10er Tray</v>
      </c>
    </row>
    <row r="2138" spans="1:21">
      <c r="A2138" t="s">
        <v>24</v>
      </c>
      <c r="B2138" t="s">
        <v>34</v>
      </c>
      <c r="C2138" t="s">
        <v>14</v>
      </c>
      <c r="D2138" t="s">
        <v>199</v>
      </c>
      <c r="E2138" t="s">
        <v>202</v>
      </c>
      <c r="F2138">
        <v>4</v>
      </c>
      <c r="G2138" t="s">
        <v>51</v>
      </c>
      <c r="H2138">
        <v>1</v>
      </c>
      <c r="I2138">
        <v>0</v>
      </c>
      <c r="J2138">
        <v>0</v>
      </c>
      <c r="K2138">
        <v>0</v>
      </c>
      <c r="L2138">
        <v>91</v>
      </c>
      <c r="M2138">
        <v>91</v>
      </c>
      <c r="N2138">
        <v>1</v>
      </c>
      <c r="O2138">
        <v>0</v>
      </c>
      <c r="P2138">
        <v>0</v>
      </c>
      <c r="Q2138">
        <v>0</v>
      </c>
      <c r="R2138">
        <v>0</v>
      </c>
      <c r="U2138" t="str">
        <f>Tabelle2[[#This Row],[Kundenhierarchie 1]]&amp;Tabelle2[[#This Row],[Händler]]&amp;Tabelle2[[#This Row],[Kategorie]]&amp;Tabelle2[[#This Row],[Gruppe]]&amp;Tabelle2[[#This Row],[Name]]</f>
        <v>Rewe GruppeHitGemüse in EssigGemüse in Essig -370 ml GL.Maiskölbchen, 212ml Glas, 10er Tray</v>
      </c>
    </row>
    <row r="2139" spans="1:21">
      <c r="A2139" t="s">
        <v>24</v>
      </c>
      <c r="B2139" t="s">
        <v>34</v>
      </c>
      <c r="C2139" t="s">
        <v>14</v>
      </c>
      <c r="D2139" t="s">
        <v>199</v>
      </c>
      <c r="E2139" t="s">
        <v>203</v>
      </c>
      <c r="F2139">
        <v>11</v>
      </c>
      <c r="G2139" t="s">
        <v>63</v>
      </c>
      <c r="H2139">
        <v>1</v>
      </c>
      <c r="I2139">
        <v>0</v>
      </c>
      <c r="J2139">
        <v>0</v>
      </c>
      <c r="K2139">
        <v>0</v>
      </c>
      <c r="L2139">
        <v>91</v>
      </c>
      <c r="M2139">
        <v>91</v>
      </c>
      <c r="N2139">
        <v>1</v>
      </c>
      <c r="O2139">
        <v>0</v>
      </c>
      <c r="P2139">
        <v>0</v>
      </c>
      <c r="Q2139">
        <v>0</v>
      </c>
      <c r="R2139">
        <v>0</v>
      </c>
      <c r="U2139" t="str">
        <f>Tabelle2[[#This Row],[Kundenhierarchie 1]]&amp;Tabelle2[[#This Row],[Händler]]&amp;Tabelle2[[#This Row],[Kategorie]]&amp;Tabelle2[[#This Row],[Gruppe]]&amp;Tabelle2[[#This Row],[Name]]</f>
        <v>Rewe GruppeHitGemüse in EssigGemüse in Essig -370 ml GL.Mixed Pickles, 370ml Glas, 10er Tray</v>
      </c>
    </row>
    <row r="2140" spans="1:21">
      <c r="A2140" t="s">
        <v>24</v>
      </c>
      <c r="B2140" t="s">
        <v>34</v>
      </c>
      <c r="C2140" t="s">
        <v>14</v>
      </c>
      <c r="D2140" t="s">
        <v>199</v>
      </c>
      <c r="E2140" t="s">
        <v>204</v>
      </c>
      <c r="F2140">
        <v>13</v>
      </c>
      <c r="G2140" t="s">
        <v>63</v>
      </c>
      <c r="H2140">
        <v>1</v>
      </c>
      <c r="I2140">
        <v>0</v>
      </c>
      <c r="J2140">
        <v>0</v>
      </c>
      <c r="K2140">
        <v>0</v>
      </c>
      <c r="L2140">
        <v>91</v>
      </c>
      <c r="M2140">
        <v>91</v>
      </c>
      <c r="N2140">
        <v>1</v>
      </c>
      <c r="O2140">
        <v>0</v>
      </c>
      <c r="P2140">
        <v>0</v>
      </c>
      <c r="Q2140">
        <v>0</v>
      </c>
      <c r="R2140">
        <v>0</v>
      </c>
      <c r="U2140" t="str">
        <f>Tabelle2[[#This Row],[Kundenhierarchie 1]]&amp;Tabelle2[[#This Row],[Händler]]&amp;Tabelle2[[#This Row],[Kategorie]]&amp;Tabelle2[[#This Row],[Gruppe]]&amp;Tabelle2[[#This Row],[Name]]</f>
        <v>Rewe GruppeHitGemüse in EssigGemüse in Essig -370 ml GL.Paprika Streifen, 370ml Gl, 10er Tray</v>
      </c>
    </row>
    <row r="2141" spans="1:21">
      <c r="A2141" t="s">
        <v>24</v>
      </c>
      <c r="B2141" t="s">
        <v>34</v>
      </c>
      <c r="C2141" t="s">
        <v>14</v>
      </c>
      <c r="D2141" t="s">
        <v>199</v>
      </c>
      <c r="E2141" t="s">
        <v>205</v>
      </c>
      <c r="F2141">
        <v>15</v>
      </c>
      <c r="G2141" t="s">
        <v>63</v>
      </c>
      <c r="H2141">
        <v>0.98901098901098905</v>
      </c>
      <c r="I2141">
        <v>0</v>
      </c>
      <c r="J2141">
        <v>0</v>
      </c>
      <c r="K2141">
        <v>0</v>
      </c>
      <c r="L2141">
        <v>90</v>
      </c>
      <c r="M2141">
        <v>91</v>
      </c>
      <c r="N2141">
        <v>1</v>
      </c>
      <c r="O2141">
        <v>0</v>
      </c>
      <c r="P2141">
        <v>0</v>
      </c>
      <c r="Q2141">
        <v>0</v>
      </c>
      <c r="R2141">
        <v>0</v>
      </c>
      <c r="U2141" t="str">
        <f>Tabelle2[[#This Row],[Kundenhierarchie 1]]&amp;Tabelle2[[#This Row],[Händler]]&amp;Tabelle2[[#This Row],[Kategorie]]&amp;Tabelle2[[#This Row],[Gruppe]]&amp;Tabelle2[[#This Row],[Name]]</f>
        <v>Rewe GruppeHitGemüse in EssigGemüse in Essig -370 ml GL.Peperoni mild, 370ml Glas, 10er Tray</v>
      </c>
    </row>
    <row r="2142" spans="1:21">
      <c r="A2142" t="s">
        <v>24</v>
      </c>
      <c r="B2142" t="s">
        <v>34</v>
      </c>
      <c r="C2142" t="s">
        <v>14</v>
      </c>
      <c r="D2142" t="s">
        <v>199</v>
      </c>
      <c r="E2142" t="s">
        <v>206</v>
      </c>
      <c r="F2142">
        <v>17</v>
      </c>
      <c r="G2142" t="s">
        <v>74</v>
      </c>
      <c r="H2142">
        <v>1</v>
      </c>
      <c r="I2142">
        <v>0</v>
      </c>
      <c r="J2142">
        <v>0</v>
      </c>
      <c r="K2142">
        <v>0</v>
      </c>
      <c r="L2142">
        <v>91</v>
      </c>
      <c r="M2142">
        <v>91</v>
      </c>
      <c r="N2142">
        <v>1</v>
      </c>
      <c r="O2142">
        <v>0</v>
      </c>
      <c r="P2142">
        <v>0</v>
      </c>
      <c r="Q2142">
        <v>0</v>
      </c>
      <c r="R2142">
        <v>0</v>
      </c>
      <c r="U2142" t="str">
        <f>Tabelle2[[#This Row],[Kundenhierarchie 1]]&amp;Tabelle2[[#This Row],[Händler]]&amp;Tabelle2[[#This Row],[Kategorie]]&amp;Tabelle2[[#This Row],[Gruppe]]&amp;Tabelle2[[#This Row],[Name]]</f>
        <v>Rewe GruppeHitGemüse in EssigGemüse in Essig -370 ml GL.Peperoni scharf, 370ml Glas, 10er Tray</v>
      </c>
    </row>
    <row r="2143" spans="1:21">
      <c r="A2143" t="s">
        <v>24</v>
      </c>
      <c r="B2143" t="s">
        <v>34</v>
      </c>
      <c r="C2143" t="s">
        <v>14</v>
      </c>
      <c r="D2143" t="s">
        <v>199</v>
      </c>
      <c r="E2143" t="s">
        <v>207</v>
      </c>
      <c r="F2143">
        <v>5</v>
      </c>
      <c r="G2143" t="s">
        <v>63</v>
      </c>
      <c r="H2143">
        <v>1</v>
      </c>
      <c r="I2143">
        <v>0</v>
      </c>
      <c r="J2143">
        <v>0</v>
      </c>
      <c r="K2143">
        <v>0</v>
      </c>
      <c r="L2143">
        <v>91</v>
      </c>
      <c r="M2143">
        <v>91</v>
      </c>
      <c r="N2143">
        <v>1</v>
      </c>
      <c r="O2143">
        <v>0</v>
      </c>
      <c r="P2143">
        <v>0</v>
      </c>
      <c r="Q2143">
        <v>0</v>
      </c>
      <c r="R2143">
        <v>0</v>
      </c>
      <c r="U2143" t="str">
        <f>Tabelle2[[#This Row],[Kundenhierarchie 1]]&amp;Tabelle2[[#This Row],[Händler]]&amp;Tabelle2[[#This Row],[Kategorie]]&amp;Tabelle2[[#This Row],[Gruppe]]&amp;Tabelle2[[#This Row],[Name]]</f>
        <v>Rewe GruppeHitGemüse in EssigGemüse in Essig -370 ml GL.Puszta-Salat, 370ml Glas, 10er Tray</v>
      </c>
    </row>
    <row r="2144" spans="1:21">
      <c r="A2144" t="s">
        <v>24</v>
      </c>
      <c r="B2144" t="s">
        <v>34</v>
      </c>
      <c r="C2144" t="s">
        <v>14</v>
      </c>
      <c r="D2144" t="s">
        <v>199</v>
      </c>
      <c r="E2144" t="s">
        <v>208</v>
      </c>
      <c r="F2144">
        <v>16</v>
      </c>
      <c r="G2144" t="s">
        <v>74</v>
      </c>
      <c r="H2144">
        <v>0.36263736263736263</v>
      </c>
      <c r="I2144">
        <v>0</v>
      </c>
      <c r="J2144">
        <v>0</v>
      </c>
      <c r="K2144">
        <v>0</v>
      </c>
      <c r="L2144">
        <v>33</v>
      </c>
      <c r="M2144">
        <v>91</v>
      </c>
      <c r="N2144">
        <v>1</v>
      </c>
      <c r="O2144">
        <v>0</v>
      </c>
      <c r="P2144">
        <v>0</v>
      </c>
      <c r="Q2144">
        <v>0</v>
      </c>
      <c r="R2144">
        <v>0</v>
      </c>
      <c r="U2144" t="str">
        <f>Tabelle2[[#This Row],[Kundenhierarchie 1]]&amp;Tabelle2[[#This Row],[Händler]]&amp;Tabelle2[[#This Row],[Kategorie]]&amp;Tabelle2[[#This Row],[Gruppe]]&amp;Tabelle2[[#This Row],[Name]]</f>
        <v>Rewe GruppeHitGemüse in EssigGemüse in Essig -370 ml GL.Rote Bete Sch.leicht, 370ml Gl.10er Tray</v>
      </c>
    </row>
    <row r="2145" spans="1:21">
      <c r="A2145" t="s">
        <v>24</v>
      </c>
      <c r="B2145" t="s">
        <v>34</v>
      </c>
      <c r="C2145" t="s">
        <v>14</v>
      </c>
      <c r="D2145" t="s">
        <v>199</v>
      </c>
      <c r="E2145" t="s">
        <v>209</v>
      </c>
      <c r="F2145">
        <v>1</v>
      </c>
      <c r="G2145" t="s">
        <v>51</v>
      </c>
      <c r="H2145">
        <v>1</v>
      </c>
      <c r="I2145">
        <v>0</v>
      </c>
      <c r="J2145">
        <v>0</v>
      </c>
      <c r="K2145">
        <v>0</v>
      </c>
      <c r="L2145">
        <v>91</v>
      </c>
      <c r="M2145">
        <v>91</v>
      </c>
      <c r="N2145">
        <v>1</v>
      </c>
      <c r="O2145">
        <v>0</v>
      </c>
      <c r="P2145">
        <v>0</v>
      </c>
      <c r="Q2145">
        <v>0</v>
      </c>
      <c r="R2145">
        <v>0</v>
      </c>
      <c r="U2145" t="str">
        <f>Tabelle2[[#This Row],[Kundenhierarchie 1]]&amp;Tabelle2[[#This Row],[Händler]]&amp;Tabelle2[[#This Row],[Kategorie]]&amp;Tabelle2[[#This Row],[Gruppe]]&amp;Tabelle2[[#This Row],[Name]]</f>
        <v>Rewe GruppeHitGemüse in EssigGemüse in Essig -370 ml GL.Rote Bete Scheiben, 370ml Glas,10er Tray</v>
      </c>
    </row>
    <row r="2146" spans="1:21">
      <c r="A2146" t="s">
        <v>24</v>
      </c>
      <c r="B2146" t="s">
        <v>34</v>
      </c>
      <c r="C2146" t="s">
        <v>14</v>
      </c>
      <c r="D2146" t="s">
        <v>199</v>
      </c>
      <c r="E2146" t="s">
        <v>210</v>
      </c>
      <c r="F2146">
        <v>8</v>
      </c>
      <c r="G2146" t="s">
        <v>63</v>
      </c>
      <c r="H2146">
        <v>1</v>
      </c>
      <c r="I2146">
        <v>0</v>
      </c>
      <c r="J2146">
        <v>0</v>
      </c>
      <c r="K2146">
        <v>0</v>
      </c>
      <c r="L2146">
        <v>91</v>
      </c>
      <c r="M2146">
        <v>91</v>
      </c>
      <c r="N2146">
        <v>1</v>
      </c>
      <c r="O2146">
        <v>0</v>
      </c>
      <c r="P2146">
        <v>0</v>
      </c>
      <c r="Q2146">
        <v>0</v>
      </c>
      <c r="R2146">
        <v>0</v>
      </c>
      <c r="U2146" t="str">
        <f>Tabelle2[[#This Row],[Kundenhierarchie 1]]&amp;Tabelle2[[#This Row],[Händler]]&amp;Tabelle2[[#This Row],[Kategorie]]&amp;Tabelle2[[#This Row],[Gruppe]]&amp;Tabelle2[[#This Row],[Name]]</f>
        <v>Rewe GruppeHitGemüse in EssigGemüse in Essig -370 ml GL.Rote Bete Würfel, 370 ml Glas,10er Tray</v>
      </c>
    </row>
    <row r="2147" spans="1:21">
      <c r="A2147" t="s">
        <v>24</v>
      </c>
      <c r="B2147" t="s">
        <v>34</v>
      </c>
      <c r="C2147" t="s">
        <v>14</v>
      </c>
      <c r="D2147" t="s">
        <v>199</v>
      </c>
      <c r="E2147" t="s">
        <v>211</v>
      </c>
      <c r="F2147">
        <v>7</v>
      </c>
      <c r="G2147" t="s">
        <v>63</v>
      </c>
      <c r="H2147">
        <v>1</v>
      </c>
      <c r="I2147">
        <v>0</v>
      </c>
      <c r="J2147">
        <v>0</v>
      </c>
      <c r="K2147">
        <v>0</v>
      </c>
      <c r="L2147">
        <v>91</v>
      </c>
      <c r="M2147">
        <v>91</v>
      </c>
      <c r="N2147">
        <v>1</v>
      </c>
      <c r="O2147">
        <v>0</v>
      </c>
      <c r="P2147">
        <v>0</v>
      </c>
      <c r="Q2147">
        <v>0</v>
      </c>
      <c r="R2147">
        <v>0</v>
      </c>
      <c r="U2147" t="str">
        <f>Tabelle2[[#This Row],[Kundenhierarchie 1]]&amp;Tabelle2[[#This Row],[Händler]]&amp;Tabelle2[[#This Row],[Kategorie]]&amp;Tabelle2[[#This Row],[Gruppe]]&amp;Tabelle2[[#This Row],[Name]]</f>
        <v>Rewe GruppeHitGemüse in EssigGemüse in Essig -370 ml GL.Sellerie Streifen, 370ml Glas, 10er Tray</v>
      </c>
    </row>
    <row r="2148" spans="1:21">
      <c r="A2148" t="s">
        <v>24</v>
      </c>
      <c r="B2148" t="s">
        <v>34</v>
      </c>
      <c r="C2148" t="s">
        <v>14</v>
      </c>
      <c r="D2148" t="s">
        <v>199</v>
      </c>
      <c r="E2148" t="s">
        <v>212</v>
      </c>
      <c r="F2148">
        <v>10</v>
      </c>
      <c r="G2148" t="s">
        <v>74</v>
      </c>
      <c r="H2148">
        <v>0.36263736263736263</v>
      </c>
      <c r="I2148">
        <v>0</v>
      </c>
      <c r="J2148">
        <v>0</v>
      </c>
      <c r="K2148">
        <v>0</v>
      </c>
      <c r="L2148">
        <v>33</v>
      </c>
      <c r="M2148">
        <v>91</v>
      </c>
      <c r="N2148">
        <v>1</v>
      </c>
      <c r="O2148">
        <v>0</v>
      </c>
      <c r="P2148">
        <v>0</v>
      </c>
      <c r="Q2148">
        <v>0</v>
      </c>
      <c r="R2148">
        <v>0</v>
      </c>
      <c r="U2148" t="str">
        <f>Tabelle2[[#This Row],[Kundenhierarchie 1]]&amp;Tabelle2[[#This Row],[Händler]]&amp;Tabelle2[[#This Row],[Kategorie]]&amp;Tabelle2[[#This Row],[Gruppe]]&amp;Tabelle2[[#This Row],[Name]]</f>
        <v>Rewe GruppeHitGemüse in EssigGemüse in Essig -370 ml GL.Silberzwiebeln, 212ml Glas, 10er Tray</v>
      </c>
    </row>
    <row r="2149" spans="1:21">
      <c r="A2149" t="s">
        <v>24</v>
      </c>
      <c r="B2149" t="s">
        <v>34</v>
      </c>
      <c r="C2149" t="s">
        <v>14</v>
      </c>
      <c r="D2149" t="s">
        <v>199</v>
      </c>
      <c r="E2149" t="s">
        <v>213</v>
      </c>
      <c r="F2149">
        <v>14</v>
      </c>
      <c r="G2149" t="s">
        <v>63</v>
      </c>
      <c r="H2149">
        <v>1</v>
      </c>
      <c r="I2149">
        <v>0</v>
      </c>
      <c r="J2149">
        <v>0</v>
      </c>
      <c r="K2149">
        <v>0</v>
      </c>
      <c r="L2149">
        <v>91</v>
      </c>
      <c r="M2149">
        <v>91</v>
      </c>
      <c r="N2149">
        <v>1</v>
      </c>
      <c r="O2149">
        <v>0</v>
      </c>
      <c r="P2149">
        <v>0</v>
      </c>
      <c r="Q2149">
        <v>0</v>
      </c>
      <c r="R2149">
        <v>0</v>
      </c>
      <c r="U2149" t="str">
        <f>Tabelle2[[#This Row],[Kundenhierarchie 1]]&amp;Tabelle2[[#This Row],[Händler]]&amp;Tabelle2[[#This Row],[Kategorie]]&amp;Tabelle2[[#This Row],[Gruppe]]&amp;Tabelle2[[#This Row],[Name]]</f>
        <v>Rewe GruppeHitGemüse in EssigGemüse in Essig -370 ml GL.Silberzwiebeln, 370ml Glas, 10er Tray</v>
      </c>
    </row>
    <row r="2150" spans="1:21">
      <c r="A2150" t="s">
        <v>24</v>
      </c>
      <c r="B2150" t="s">
        <v>34</v>
      </c>
      <c r="C2150" t="s">
        <v>14</v>
      </c>
      <c r="D2150" t="s">
        <v>215</v>
      </c>
      <c r="E2150" t="s">
        <v>214</v>
      </c>
      <c r="F2150">
        <v>99</v>
      </c>
      <c r="G2150" t="s">
        <v>74</v>
      </c>
      <c r="H2150">
        <v>1.098901098901099E-2</v>
      </c>
      <c r="I2150">
        <v>0</v>
      </c>
      <c r="J2150">
        <v>0</v>
      </c>
      <c r="K2150">
        <v>0</v>
      </c>
      <c r="L2150">
        <v>1</v>
      </c>
      <c r="M2150">
        <v>91</v>
      </c>
      <c r="N2150">
        <v>1</v>
      </c>
      <c r="O2150">
        <v>0</v>
      </c>
      <c r="P2150">
        <v>0</v>
      </c>
      <c r="Q2150">
        <v>0</v>
      </c>
      <c r="R2150">
        <v>0</v>
      </c>
      <c r="U2150" t="str">
        <f>Tabelle2[[#This Row],[Kundenhierarchie 1]]&amp;Tabelle2[[#This Row],[Händler]]&amp;Tabelle2[[#This Row],[Kategorie]]&amp;Tabelle2[[#This Row],[Gruppe]]&amp;Tabelle2[[#This Row],[Name]]</f>
        <v>Rewe GruppeHitGemüse in EssigGemüse in Essig 580 ml Gl.Rote Bete Schlemmert., 580ml Glas 8er</v>
      </c>
    </row>
    <row r="2151" spans="1:21">
      <c r="A2151" t="s">
        <v>24</v>
      </c>
      <c r="B2151" t="s">
        <v>34</v>
      </c>
      <c r="C2151" t="s">
        <v>14</v>
      </c>
      <c r="D2151" t="s">
        <v>215</v>
      </c>
      <c r="E2151" t="s">
        <v>216</v>
      </c>
      <c r="F2151">
        <v>99</v>
      </c>
      <c r="G2151" t="s">
        <v>74</v>
      </c>
      <c r="H2151">
        <v>0</v>
      </c>
      <c r="I2151">
        <v>0</v>
      </c>
      <c r="J2151">
        <v>0</v>
      </c>
      <c r="K2151">
        <v>0</v>
      </c>
      <c r="L2151">
        <v>0</v>
      </c>
      <c r="M2151">
        <v>91</v>
      </c>
      <c r="N2151">
        <v>1</v>
      </c>
      <c r="O2151">
        <v>0</v>
      </c>
      <c r="P2151">
        <v>0</v>
      </c>
      <c r="Q2151">
        <v>0</v>
      </c>
      <c r="R2151">
        <v>0</v>
      </c>
      <c r="U2151" t="str">
        <f>Tabelle2[[#This Row],[Kundenhierarchie 1]]&amp;Tabelle2[[#This Row],[Händler]]&amp;Tabelle2[[#This Row],[Kategorie]]&amp;Tabelle2[[#This Row],[Gruppe]]&amp;Tabelle2[[#This Row],[Name]]</f>
        <v>Rewe GruppeHitGemüse in EssigGemüse in Essig 580 ml Gl.Schlemmertöpfchen Zwiebeln, 580ml 8er</v>
      </c>
    </row>
    <row r="2152" spans="1:21">
      <c r="A2152" t="s">
        <v>24</v>
      </c>
      <c r="B2152" t="s">
        <v>34</v>
      </c>
      <c r="C2152" t="s">
        <v>14</v>
      </c>
      <c r="D2152" t="s">
        <v>218</v>
      </c>
      <c r="E2152" t="s">
        <v>217</v>
      </c>
      <c r="F2152">
        <v>99</v>
      </c>
      <c r="G2152" t="s">
        <v>74</v>
      </c>
      <c r="H2152">
        <v>0</v>
      </c>
      <c r="I2152">
        <v>0</v>
      </c>
      <c r="J2152">
        <v>0</v>
      </c>
      <c r="K2152">
        <v>0</v>
      </c>
      <c r="L2152">
        <v>0</v>
      </c>
      <c r="M2152">
        <v>91</v>
      </c>
      <c r="N2152">
        <v>1</v>
      </c>
      <c r="O2152">
        <v>0</v>
      </c>
      <c r="P2152">
        <v>0</v>
      </c>
      <c r="Q2152">
        <v>0</v>
      </c>
      <c r="R2152">
        <v>0</v>
      </c>
      <c r="U2152" t="str">
        <f>Tabelle2[[#This Row],[Kundenhierarchie 1]]&amp;Tabelle2[[#This Row],[Händler]]&amp;Tabelle2[[#This Row],[Kategorie]]&amp;Tabelle2[[#This Row],[Gruppe]]&amp;Tabelle2[[#This Row],[Name]]</f>
        <v>Rewe GruppeHitGemüse in EssigGemüse in Essig 720 ml Gl.Kürbis, 720ml Glas, 8er Tray</v>
      </c>
    </row>
    <row r="2153" spans="1:21">
      <c r="A2153" t="s">
        <v>24</v>
      </c>
      <c r="B2153" t="s">
        <v>34</v>
      </c>
      <c r="C2153" t="s">
        <v>14</v>
      </c>
      <c r="D2153" t="s">
        <v>218</v>
      </c>
      <c r="E2153" t="s">
        <v>219</v>
      </c>
      <c r="F2153">
        <v>3</v>
      </c>
      <c r="G2153" t="s">
        <v>63</v>
      </c>
      <c r="H2153">
        <v>1</v>
      </c>
      <c r="I2153">
        <v>0</v>
      </c>
      <c r="J2153">
        <v>0</v>
      </c>
      <c r="K2153">
        <v>0</v>
      </c>
      <c r="L2153">
        <v>91</v>
      </c>
      <c r="M2153">
        <v>91</v>
      </c>
      <c r="N2153">
        <v>1</v>
      </c>
      <c r="O2153">
        <v>0</v>
      </c>
      <c r="P2153">
        <v>0</v>
      </c>
      <c r="Q2153">
        <v>0</v>
      </c>
      <c r="R2153">
        <v>0</v>
      </c>
      <c r="U2153" t="str">
        <f>Tabelle2[[#This Row],[Kundenhierarchie 1]]&amp;Tabelle2[[#This Row],[Händler]]&amp;Tabelle2[[#This Row],[Kategorie]]&amp;Tabelle2[[#This Row],[Gruppe]]&amp;Tabelle2[[#This Row],[Name]]</f>
        <v>Rewe GruppeHitGemüse in EssigGemüse in Essig 720 ml Gl.Rote Bete Scheiben, 720ml Glas, 8er Tray</v>
      </c>
    </row>
    <row r="2154" spans="1:21">
      <c r="A2154" t="s">
        <v>24</v>
      </c>
      <c r="B2154" t="s">
        <v>34</v>
      </c>
      <c r="C2154" t="s">
        <v>14</v>
      </c>
      <c r="D2154" t="s">
        <v>221</v>
      </c>
      <c r="E2154" t="s">
        <v>220</v>
      </c>
      <c r="F2154">
        <v>99</v>
      </c>
      <c r="G2154" t="s">
        <v>74</v>
      </c>
      <c r="H2154">
        <v>0</v>
      </c>
      <c r="I2154">
        <v>0</v>
      </c>
      <c r="J2154">
        <v>0</v>
      </c>
      <c r="K2154">
        <v>0</v>
      </c>
      <c r="L2154">
        <v>0</v>
      </c>
      <c r="M2154">
        <v>91</v>
      </c>
      <c r="N2154">
        <v>1</v>
      </c>
      <c r="O2154">
        <v>0</v>
      </c>
      <c r="P2154">
        <v>0</v>
      </c>
      <c r="Q2154">
        <v>0</v>
      </c>
      <c r="R2154">
        <v>0</v>
      </c>
      <c r="U2154" t="str">
        <f>Tabelle2[[#This Row],[Kundenhierarchie 1]]&amp;Tabelle2[[#This Row],[Händler]]&amp;Tabelle2[[#This Row],[Kategorie]]&amp;Tabelle2[[#This Row],[Gruppe]]&amp;Tabelle2[[#This Row],[Name]]</f>
        <v>Rewe GruppeHitGemüse in EssigJunges Gemüse -370ml GL.Feurige Chilis, 370ml Gl, 10er Tray</v>
      </c>
    </row>
    <row r="2155" spans="1:21">
      <c r="A2155" t="s">
        <v>24</v>
      </c>
      <c r="B2155" t="s">
        <v>34</v>
      </c>
      <c r="C2155" t="s">
        <v>14</v>
      </c>
      <c r="D2155" t="s">
        <v>221</v>
      </c>
      <c r="E2155" t="s">
        <v>222</v>
      </c>
      <c r="F2155">
        <v>9</v>
      </c>
      <c r="G2155" t="s">
        <v>63</v>
      </c>
      <c r="H2155">
        <v>0</v>
      </c>
      <c r="I2155">
        <v>0</v>
      </c>
      <c r="J2155">
        <v>0</v>
      </c>
      <c r="K2155">
        <v>0</v>
      </c>
      <c r="L2155">
        <v>0</v>
      </c>
      <c r="M2155">
        <v>91</v>
      </c>
      <c r="N2155">
        <v>1</v>
      </c>
      <c r="O2155">
        <v>0</v>
      </c>
      <c r="P2155">
        <v>0</v>
      </c>
      <c r="Q2155">
        <v>0</v>
      </c>
      <c r="R2155">
        <v>0</v>
      </c>
      <c r="U2155" t="str">
        <f>Tabelle2[[#This Row],[Kundenhierarchie 1]]&amp;Tabelle2[[#This Row],[Händler]]&amp;Tabelle2[[#This Row],[Kategorie]]&amp;Tabelle2[[#This Row],[Gruppe]]&amp;Tabelle2[[#This Row],[Name]]</f>
        <v>Rewe GruppeHitGemüse in EssigJunges Gemüse -370ml GL.Gerösteter Paprika, 370ml Gl, 10er Tray</v>
      </c>
    </row>
    <row r="2156" spans="1:21">
      <c r="A2156" t="s">
        <v>24</v>
      </c>
      <c r="B2156" t="s">
        <v>34</v>
      </c>
      <c r="C2156" t="s">
        <v>14</v>
      </c>
      <c r="D2156" t="s">
        <v>221</v>
      </c>
      <c r="E2156" t="s">
        <v>223</v>
      </c>
      <c r="F2156">
        <v>6</v>
      </c>
      <c r="G2156" t="s">
        <v>63</v>
      </c>
      <c r="H2156">
        <v>0</v>
      </c>
      <c r="I2156">
        <v>0</v>
      </c>
      <c r="J2156">
        <v>0</v>
      </c>
      <c r="K2156">
        <v>0</v>
      </c>
      <c r="L2156">
        <v>0</v>
      </c>
      <c r="M2156">
        <v>91</v>
      </c>
      <c r="N2156">
        <v>1</v>
      </c>
      <c r="O2156">
        <v>0</v>
      </c>
      <c r="P2156">
        <v>0</v>
      </c>
      <c r="Q2156">
        <v>0</v>
      </c>
      <c r="R2156">
        <v>0</v>
      </c>
      <c r="U2156" t="str">
        <f>Tabelle2[[#This Row],[Kundenhierarchie 1]]&amp;Tabelle2[[#This Row],[Händler]]&amp;Tabelle2[[#This Row],[Kategorie]]&amp;Tabelle2[[#This Row],[Gruppe]]&amp;Tabelle2[[#This Row],[Name]]</f>
        <v>Rewe GruppeHitGemüse in EssigJunges Gemüse -370ml GL.Getrocknete Tomaten, 370ml Gl, 10er Tray</v>
      </c>
    </row>
    <row r="2157" spans="1:21">
      <c r="A2157" t="s">
        <v>24</v>
      </c>
      <c r="B2157" t="s">
        <v>34</v>
      </c>
      <c r="C2157" t="s">
        <v>14</v>
      </c>
      <c r="D2157" t="s">
        <v>221</v>
      </c>
      <c r="E2157" t="s">
        <v>224</v>
      </c>
      <c r="F2157">
        <v>99</v>
      </c>
      <c r="G2157" t="s">
        <v>74</v>
      </c>
      <c r="H2157">
        <v>0</v>
      </c>
      <c r="I2157">
        <v>0</v>
      </c>
      <c r="J2157">
        <v>0</v>
      </c>
      <c r="K2157">
        <v>0</v>
      </c>
      <c r="L2157">
        <v>0</v>
      </c>
      <c r="M2157">
        <v>91</v>
      </c>
      <c r="N2157">
        <v>1</v>
      </c>
      <c r="O2157">
        <v>0</v>
      </c>
      <c r="P2157">
        <v>0</v>
      </c>
      <c r="Q2157">
        <v>0</v>
      </c>
      <c r="R2157">
        <v>0</v>
      </c>
      <c r="U2157" t="str">
        <f>Tabelle2[[#This Row],[Kundenhierarchie 1]]&amp;Tabelle2[[#This Row],[Händler]]&amp;Tabelle2[[#This Row],[Kategorie]]&amp;Tabelle2[[#This Row],[Gruppe]]&amp;Tabelle2[[#This Row],[Name]]</f>
        <v>Rewe GruppeHitGemüse in EssigJunges Gemüse -370ml GL.Grüne Oliven, 370ml Gl, 10er Tray</v>
      </c>
    </row>
    <row r="2158" spans="1:21">
      <c r="A2158" t="s">
        <v>24</v>
      </c>
      <c r="B2158" t="s">
        <v>34</v>
      </c>
      <c r="C2158" t="s">
        <v>14</v>
      </c>
      <c r="D2158" t="s">
        <v>221</v>
      </c>
      <c r="E2158" t="s">
        <v>225</v>
      </c>
      <c r="F2158">
        <v>2</v>
      </c>
      <c r="G2158" t="s">
        <v>51</v>
      </c>
      <c r="H2158">
        <v>0</v>
      </c>
      <c r="I2158">
        <v>0</v>
      </c>
      <c r="J2158">
        <v>0</v>
      </c>
      <c r="K2158">
        <v>0</v>
      </c>
      <c r="L2158">
        <v>0</v>
      </c>
      <c r="M2158">
        <v>91</v>
      </c>
      <c r="N2158">
        <v>1</v>
      </c>
      <c r="O2158">
        <v>0</v>
      </c>
      <c r="P2158">
        <v>0</v>
      </c>
      <c r="Q2158">
        <v>0</v>
      </c>
      <c r="R2158">
        <v>0</v>
      </c>
      <c r="U2158" t="str">
        <f>Tabelle2[[#This Row],[Kundenhierarchie 1]]&amp;Tabelle2[[#This Row],[Händler]]&amp;Tabelle2[[#This Row],[Kategorie]]&amp;Tabelle2[[#This Row],[Gruppe]]&amp;Tabelle2[[#This Row],[Name]]</f>
        <v>Rewe GruppeHitGemüse in EssigJunges Gemüse -370ml GL.Jalapeno, 370ml Glas, 10er Tray</v>
      </c>
    </row>
    <row r="2159" spans="1:21">
      <c r="A2159" t="s">
        <v>24</v>
      </c>
      <c r="B2159" t="s">
        <v>34</v>
      </c>
      <c r="C2159" t="s">
        <v>7</v>
      </c>
      <c r="D2159" t="s">
        <v>228</v>
      </c>
      <c r="E2159" t="s">
        <v>226</v>
      </c>
      <c r="F2159">
        <v>18</v>
      </c>
      <c r="G2159" t="s">
        <v>63</v>
      </c>
      <c r="H2159">
        <v>1</v>
      </c>
      <c r="I2159">
        <v>0.9882352941176471</v>
      </c>
      <c r="J2159">
        <v>0</v>
      </c>
      <c r="K2159">
        <v>0</v>
      </c>
      <c r="L2159">
        <v>91</v>
      </c>
      <c r="M2159">
        <v>91</v>
      </c>
      <c r="N2159">
        <v>85</v>
      </c>
      <c r="O2159">
        <v>84</v>
      </c>
      <c r="P2159">
        <v>0</v>
      </c>
      <c r="Q2159">
        <v>0</v>
      </c>
      <c r="R2159">
        <v>0</v>
      </c>
      <c r="U2159" t="str">
        <f>Tabelle2[[#This Row],[Kundenhierarchie 1]]&amp;Tabelle2[[#This Row],[Händler]]&amp;Tabelle2[[#This Row],[Kategorie]]&amp;Tabelle2[[#This Row],[Gruppe]]&amp;Tabelle2[[#This Row],[Name]]</f>
        <v>Rewe GruppeHitGurkenGurken 212 / 370ml GlasBurger Gurken, 370ml Gl. 10er Tray</v>
      </c>
    </row>
    <row r="2160" spans="1:21">
      <c r="A2160" t="s">
        <v>24</v>
      </c>
      <c r="B2160" t="s">
        <v>34</v>
      </c>
      <c r="C2160" t="s">
        <v>7</v>
      </c>
      <c r="D2160" t="s">
        <v>228</v>
      </c>
      <c r="E2160" t="s">
        <v>227</v>
      </c>
      <c r="F2160">
        <v>31</v>
      </c>
      <c r="G2160" t="s">
        <v>74</v>
      </c>
      <c r="H2160">
        <v>1.098901098901099E-2</v>
      </c>
      <c r="I2160">
        <v>0</v>
      </c>
      <c r="J2160">
        <v>0</v>
      </c>
      <c r="K2160">
        <v>0</v>
      </c>
      <c r="L2160">
        <v>1</v>
      </c>
      <c r="M2160">
        <v>91</v>
      </c>
      <c r="N2160">
        <v>1</v>
      </c>
      <c r="O2160">
        <v>0</v>
      </c>
      <c r="P2160">
        <v>0</v>
      </c>
      <c r="Q2160">
        <v>0</v>
      </c>
      <c r="R2160">
        <v>0</v>
      </c>
      <c r="U2160" t="str">
        <f>Tabelle2[[#This Row],[Kundenhierarchie 1]]&amp;Tabelle2[[#This Row],[Händler]]&amp;Tabelle2[[#This Row],[Kategorie]]&amp;Tabelle2[[#This Row],[Gruppe]]&amp;Tabelle2[[#This Row],[Name]]</f>
        <v>Rewe GruppeHitGurkenGurken 212 / 370ml GlasCornichons Chili &amp; Pfeffer, 370ml, 10er</v>
      </c>
    </row>
    <row r="2161" spans="1:21">
      <c r="A2161" t="s">
        <v>24</v>
      </c>
      <c r="B2161" t="s">
        <v>34</v>
      </c>
      <c r="C2161" t="s">
        <v>7</v>
      </c>
      <c r="D2161" t="s">
        <v>228</v>
      </c>
      <c r="E2161" t="s">
        <v>229</v>
      </c>
      <c r="F2161">
        <v>33</v>
      </c>
      <c r="G2161" t="s">
        <v>74</v>
      </c>
      <c r="H2161">
        <v>0.36263736263736263</v>
      </c>
      <c r="I2161">
        <v>0.86486486486486491</v>
      </c>
      <c r="J2161">
        <v>0</v>
      </c>
      <c r="K2161">
        <v>0</v>
      </c>
      <c r="L2161">
        <v>33</v>
      </c>
      <c r="M2161">
        <v>91</v>
      </c>
      <c r="N2161">
        <v>37</v>
      </c>
      <c r="O2161">
        <v>32</v>
      </c>
      <c r="P2161">
        <v>0</v>
      </c>
      <c r="Q2161">
        <v>0</v>
      </c>
      <c r="R2161">
        <v>0</v>
      </c>
      <c r="U2161" t="str">
        <f>Tabelle2[[#This Row],[Kundenhierarchie 1]]&amp;Tabelle2[[#This Row],[Händler]]&amp;Tabelle2[[#This Row],[Kategorie]]&amp;Tabelle2[[#This Row],[Gruppe]]&amp;Tabelle2[[#This Row],[Name]]</f>
        <v>Rewe GruppeHitGurkenGurken 212 / 370ml GlasCornichons Chili, 212ml, 10er</v>
      </c>
    </row>
    <row r="2162" spans="1:21">
      <c r="A2162" t="s">
        <v>24</v>
      </c>
      <c r="B2162" t="s">
        <v>34</v>
      </c>
      <c r="C2162" t="s">
        <v>7</v>
      </c>
      <c r="D2162" t="s">
        <v>228</v>
      </c>
      <c r="E2162" t="s">
        <v>230</v>
      </c>
      <c r="F2162">
        <v>9</v>
      </c>
      <c r="G2162" t="s">
        <v>51</v>
      </c>
      <c r="H2162">
        <v>1</v>
      </c>
      <c r="I2162">
        <v>0.97647058823529409</v>
      </c>
      <c r="J2162">
        <v>0</v>
      </c>
      <c r="K2162">
        <v>0</v>
      </c>
      <c r="L2162">
        <v>91</v>
      </c>
      <c r="M2162">
        <v>91</v>
      </c>
      <c r="N2162">
        <v>85</v>
      </c>
      <c r="O2162">
        <v>83</v>
      </c>
      <c r="P2162">
        <v>0</v>
      </c>
      <c r="Q2162">
        <v>0</v>
      </c>
      <c r="R2162">
        <v>0</v>
      </c>
      <c r="U2162" t="str">
        <f>Tabelle2[[#This Row],[Kundenhierarchie 1]]&amp;Tabelle2[[#This Row],[Händler]]&amp;Tabelle2[[#This Row],[Kategorie]]&amp;Tabelle2[[#This Row],[Gruppe]]&amp;Tabelle2[[#This Row],[Name]]</f>
        <v>Rewe GruppeHitGurkenGurken 212 / 370ml GlasCornichons Kräuter, 212ml, 10er</v>
      </c>
    </row>
    <row r="2163" spans="1:21">
      <c r="A2163" t="s">
        <v>24</v>
      </c>
      <c r="B2163" t="s">
        <v>34</v>
      </c>
      <c r="C2163" t="s">
        <v>7</v>
      </c>
      <c r="D2163" t="s">
        <v>228</v>
      </c>
      <c r="E2163" t="s">
        <v>231</v>
      </c>
      <c r="F2163">
        <v>3</v>
      </c>
      <c r="G2163" t="s">
        <v>51</v>
      </c>
      <c r="H2163">
        <v>1</v>
      </c>
      <c r="I2163">
        <v>0.9882352941176471</v>
      </c>
      <c r="J2163">
        <v>0</v>
      </c>
      <c r="K2163">
        <v>0</v>
      </c>
      <c r="L2163">
        <v>91</v>
      </c>
      <c r="M2163">
        <v>91</v>
      </c>
      <c r="N2163">
        <v>85</v>
      </c>
      <c r="O2163">
        <v>84</v>
      </c>
      <c r="P2163">
        <v>0</v>
      </c>
      <c r="Q2163">
        <v>0</v>
      </c>
      <c r="R2163">
        <v>0</v>
      </c>
      <c r="U2163" t="str">
        <f>Tabelle2[[#This Row],[Kundenhierarchie 1]]&amp;Tabelle2[[#This Row],[Händler]]&amp;Tabelle2[[#This Row],[Kategorie]]&amp;Tabelle2[[#This Row],[Gruppe]]&amp;Tabelle2[[#This Row],[Name]]</f>
        <v>Rewe GruppeHitGurkenGurken 212 / 370ml GlasCornichons Kräuter, 370ml, 10er</v>
      </c>
    </row>
    <row r="2164" spans="1:21">
      <c r="A2164" t="s">
        <v>24</v>
      </c>
      <c r="B2164" t="s">
        <v>34</v>
      </c>
      <c r="C2164" t="s">
        <v>7</v>
      </c>
      <c r="D2164" t="s">
        <v>228</v>
      </c>
      <c r="E2164" t="s">
        <v>232</v>
      </c>
      <c r="F2164">
        <v>15</v>
      </c>
      <c r="G2164" t="s">
        <v>63</v>
      </c>
      <c r="H2164">
        <v>0.8351648351648352</v>
      </c>
      <c r="I2164">
        <v>0.86842105263157898</v>
      </c>
      <c r="J2164">
        <v>0</v>
      </c>
      <c r="K2164">
        <v>0</v>
      </c>
      <c r="L2164">
        <v>76</v>
      </c>
      <c r="M2164">
        <v>91</v>
      </c>
      <c r="N2164">
        <v>76</v>
      </c>
      <c r="O2164">
        <v>66</v>
      </c>
      <c r="P2164">
        <v>0</v>
      </c>
      <c r="Q2164">
        <v>0</v>
      </c>
      <c r="R2164">
        <v>0</v>
      </c>
      <c r="U2164" t="str">
        <f>Tabelle2[[#This Row],[Kundenhierarchie 1]]&amp;Tabelle2[[#This Row],[Händler]]&amp;Tabelle2[[#This Row],[Kategorie]]&amp;Tabelle2[[#This Row],[Gruppe]]&amp;Tabelle2[[#This Row],[Name]]</f>
        <v>Rewe GruppeHitGurkenGurken 212 / 370ml GlasCornichons Schal.&amp;Bärl., 370ml, 10er</v>
      </c>
    </row>
    <row r="2165" spans="1:21">
      <c r="A2165" t="s">
        <v>24</v>
      </c>
      <c r="B2165" t="s">
        <v>34</v>
      </c>
      <c r="C2165" t="s">
        <v>7</v>
      </c>
      <c r="D2165" t="s">
        <v>228</v>
      </c>
      <c r="E2165" t="s">
        <v>233</v>
      </c>
      <c r="F2165">
        <v>20</v>
      </c>
      <c r="G2165" t="s">
        <v>63</v>
      </c>
      <c r="H2165">
        <v>0.8351648351648352</v>
      </c>
      <c r="I2165">
        <v>0.78947368421052633</v>
      </c>
      <c r="J2165">
        <v>0</v>
      </c>
      <c r="K2165">
        <v>0</v>
      </c>
      <c r="L2165">
        <v>76</v>
      </c>
      <c r="M2165">
        <v>91</v>
      </c>
      <c r="N2165">
        <v>76</v>
      </c>
      <c r="O2165">
        <v>60</v>
      </c>
      <c r="P2165">
        <v>0</v>
      </c>
      <c r="Q2165">
        <v>0</v>
      </c>
      <c r="R2165">
        <v>0</v>
      </c>
      <c r="U2165" t="str">
        <f>Tabelle2[[#This Row],[Kundenhierarchie 1]]&amp;Tabelle2[[#This Row],[Händler]]&amp;Tabelle2[[#This Row],[Kategorie]]&amp;Tabelle2[[#This Row],[Gruppe]]&amp;Tabelle2[[#This Row],[Name]]</f>
        <v>Rewe GruppeHitGurkenGurken 212 / 370ml GlasCornichons süß, 212ml, 10er</v>
      </c>
    </row>
    <row r="2166" spans="1:21">
      <c r="A2166" t="s">
        <v>24</v>
      </c>
      <c r="B2166" t="s">
        <v>34</v>
      </c>
      <c r="C2166" t="s">
        <v>7</v>
      </c>
      <c r="D2166" t="s">
        <v>228</v>
      </c>
      <c r="E2166" t="s">
        <v>234</v>
      </c>
      <c r="F2166">
        <v>22</v>
      </c>
      <c r="G2166" t="s">
        <v>63</v>
      </c>
      <c r="H2166">
        <v>1.098901098901099E-2</v>
      </c>
      <c r="I2166">
        <v>0</v>
      </c>
      <c r="J2166">
        <v>0</v>
      </c>
      <c r="K2166">
        <v>0</v>
      </c>
      <c r="L2166">
        <v>1</v>
      </c>
      <c r="M2166">
        <v>91</v>
      </c>
      <c r="N2166">
        <v>1</v>
      </c>
      <c r="O2166">
        <v>0</v>
      </c>
      <c r="P2166">
        <v>0</v>
      </c>
      <c r="Q2166">
        <v>0</v>
      </c>
      <c r="R2166">
        <v>0</v>
      </c>
      <c r="U2166" t="str">
        <f>Tabelle2[[#This Row],[Kundenhierarchie 1]]&amp;Tabelle2[[#This Row],[Händler]]&amp;Tabelle2[[#This Row],[Kategorie]]&amp;Tabelle2[[#This Row],[Gruppe]]&amp;Tabelle2[[#This Row],[Name]]</f>
        <v>Rewe GruppeHitGurkenGurken 212 / 370ml GlasDänischer Gurkensalat, 370ml Gl,10er Tr.</v>
      </c>
    </row>
    <row r="2167" spans="1:21">
      <c r="A2167" t="s">
        <v>24</v>
      </c>
      <c r="B2167" t="s">
        <v>34</v>
      </c>
      <c r="C2167" t="s">
        <v>7</v>
      </c>
      <c r="D2167" t="s">
        <v>228</v>
      </c>
      <c r="E2167" t="s">
        <v>235</v>
      </c>
      <c r="F2167">
        <v>8</v>
      </c>
      <c r="G2167" t="s">
        <v>51</v>
      </c>
      <c r="H2167">
        <v>1</v>
      </c>
      <c r="I2167">
        <v>0.9882352941176471</v>
      </c>
      <c r="J2167">
        <v>0</v>
      </c>
      <c r="K2167">
        <v>0</v>
      </c>
      <c r="L2167">
        <v>91</v>
      </c>
      <c r="M2167">
        <v>91</v>
      </c>
      <c r="N2167">
        <v>85</v>
      </c>
      <c r="O2167">
        <v>84</v>
      </c>
      <c r="P2167">
        <v>0</v>
      </c>
      <c r="Q2167">
        <v>0</v>
      </c>
      <c r="R2167">
        <v>0</v>
      </c>
      <c r="U2167" t="str">
        <f>Tabelle2[[#This Row],[Kundenhierarchie 1]]&amp;Tabelle2[[#This Row],[Händler]]&amp;Tabelle2[[#This Row],[Kategorie]]&amp;Tabelle2[[#This Row],[Gruppe]]&amp;Tabelle2[[#This Row],[Name]]</f>
        <v>Rewe GruppeHitGurkenGurken 212 / 370ml GlasGewürzgurken, 370ml, 10er</v>
      </c>
    </row>
    <row r="2168" spans="1:21">
      <c r="A2168" t="s">
        <v>24</v>
      </c>
      <c r="B2168" t="s">
        <v>34</v>
      </c>
      <c r="C2168" t="s">
        <v>7</v>
      </c>
      <c r="D2168" t="s">
        <v>228</v>
      </c>
      <c r="E2168" t="s">
        <v>236</v>
      </c>
      <c r="F2168">
        <v>19</v>
      </c>
      <c r="G2168" t="s">
        <v>63</v>
      </c>
      <c r="H2168">
        <v>1</v>
      </c>
      <c r="I2168">
        <v>0.9882352941176471</v>
      </c>
      <c r="J2168">
        <v>0</v>
      </c>
      <c r="K2168">
        <v>0</v>
      </c>
      <c r="L2168">
        <v>91</v>
      </c>
      <c r="M2168">
        <v>91</v>
      </c>
      <c r="N2168">
        <v>85</v>
      </c>
      <c r="O2168">
        <v>84</v>
      </c>
      <c r="P2168">
        <v>0</v>
      </c>
      <c r="Q2168">
        <v>0</v>
      </c>
      <c r="R2168">
        <v>0</v>
      </c>
      <c r="U2168" t="str">
        <f>Tabelle2[[#This Row],[Kundenhierarchie 1]]&amp;Tabelle2[[#This Row],[Händler]]&amp;Tabelle2[[#This Row],[Kategorie]]&amp;Tabelle2[[#This Row],[Gruppe]]&amp;Tabelle2[[#This Row],[Name]]</f>
        <v>Rewe GruppeHitGurkenGurken 212 / 370ml GlasHoniggurken, 370ml Glas 10er Tray</v>
      </c>
    </row>
    <row r="2169" spans="1:21">
      <c r="A2169" t="s">
        <v>24</v>
      </c>
      <c r="B2169" t="s">
        <v>34</v>
      </c>
      <c r="C2169" t="s">
        <v>7</v>
      </c>
      <c r="D2169" t="s">
        <v>228</v>
      </c>
      <c r="E2169" t="s">
        <v>237</v>
      </c>
      <c r="F2169">
        <v>12</v>
      </c>
      <c r="G2169" t="s">
        <v>51</v>
      </c>
      <c r="H2169">
        <v>1</v>
      </c>
      <c r="I2169">
        <v>0.9882352941176471</v>
      </c>
      <c r="J2169">
        <v>0</v>
      </c>
      <c r="K2169">
        <v>0</v>
      </c>
      <c r="L2169">
        <v>91</v>
      </c>
      <c r="M2169">
        <v>91</v>
      </c>
      <c r="N2169">
        <v>85</v>
      </c>
      <c r="O2169">
        <v>84</v>
      </c>
      <c r="P2169">
        <v>0</v>
      </c>
      <c r="Q2169">
        <v>0</v>
      </c>
      <c r="R2169">
        <v>0</v>
      </c>
      <c r="U2169" t="str">
        <f>Tabelle2[[#This Row],[Kundenhierarchie 1]]&amp;Tabelle2[[#This Row],[Händler]]&amp;Tabelle2[[#This Row],[Kategorie]]&amp;Tabelle2[[#This Row],[Gruppe]]&amp;Tabelle2[[#This Row],[Name]]</f>
        <v>Rewe GruppeHitGurkenGurken 212 / 370ml GlasKühne Sandwich Gurken, 370ml, Gl., 10er</v>
      </c>
    </row>
    <row r="2170" spans="1:21">
      <c r="A2170" t="s">
        <v>24</v>
      </c>
      <c r="B2170" t="s">
        <v>34</v>
      </c>
      <c r="C2170" t="s">
        <v>7</v>
      </c>
      <c r="D2170" t="s">
        <v>228</v>
      </c>
      <c r="E2170" t="s">
        <v>239</v>
      </c>
      <c r="F2170">
        <v>29</v>
      </c>
      <c r="G2170" t="s">
        <v>74</v>
      </c>
      <c r="H2170">
        <v>1</v>
      </c>
      <c r="I2170">
        <v>0.9882352941176471</v>
      </c>
      <c r="J2170">
        <v>0</v>
      </c>
      <c r="K2170">
        <v>0</v>
      </c>
      <c r="L2170">
        <v>91</v>
      </c>
      <c r="M2170">
        <v>91</v>
      </c>
      <c r="N2170">
        <v>85</v>
      </c>
      <c r="O2170">
        <v>84</v>
      </c>
      <c r="P2170">
        <v>0</v>
      </c>
      <c r="Q2170">
        <v>0</v>
      </c>
      <c r="R2170">
        <v>0</v>
      </c>
      <c r="U2170" t="str">
        <f>Tabelle2[[#This Row],[Kundenhierarchie 1]]&amp;Tabelle2[[#This Row],[Händler]]&amp;Tabelle2[[#This Row],[Kategorie]]&amp;Tabelle2[[#This Row],[Gruppe]]&amp;Tabelle2[[#This Row],[Name]]</f>
        <v>Rewe GruppeHitGurkenGurken 212 / 370ml GlasSalat Gurken, 370ml Gl. 10er Tray</v>
      </c>
    </row>
    <row r="2171" spans="1:21">
      <c r="A2171" t="s">
        <v>24</v>
      </c>
      <c r="B2171" t="s">
        <v>34</v>
      </c>
      <c r="C2171" t="s">
        <v>7</v>
      </c>
      <c r="D2171" t="s">
        <v>228</v>
      </c>
      <c r="E2171" t="s">
        <v>240</v>
      </c>
      <c r="F2171">
        <v>30</v>
      </c>
      <c r="G2171" t="s">
        <v>74</v>
      </c>
      <c r="H2171">
        <v>1</v>
      </c>
      <c r="I2171">
        <v>0.97647058823529409</v>
      </c>
      <c r="J2171">
        <v>0</v>
      </c>
      <c r="K2171">
        <v>0</v>
      </c>
      <c r="L2171">
        <v>91</v>
      </c>
      <c r="M2171">
        <v>91</v>
      </c>
      <c r="N2171">
        <v>85</v>
      </c>
      <c r="O2171">
        <v>83</v>
      </c>
      <c r="P2171">
        <v>0</v>
      </c>
      <c r="Q2171">
        <v>0</v>
      </c>
      <c r="R2171">
        <v>0</v>
      </c>
      <c r="U2171" t="str">
        <f>Tabelle2[[#This Row],[Kundenhierarchie 1]]&amp;Tabelle2[[#This Row],[Händler]]&amp;Tabelle2[[#This Row],[Kategorie]]&amp;Tabelle2[[#This Row],[Gruppe]]&amp;Tabelle2[[#This Row],[Name]]</f>
        <v>Rewe GruppeHitGurkenGurken 212 / 370ml GlasSchles. Gurkenhappen, 370ml Gl. 10er Tr.</v>
      </c>
    </row>
    <row r="2172" spans="1:21">
      <c r="A2172" t="s">
        <v>24</v>
      </c>
      <c r="B2172" t="s">
        <v>34</v>
      </c>
      <c r="C2172" t="s">
        <v>7</v>
      </c>
      <c r="D2172" t="s">
        <v>228</v>
      </c>
      <c r="E2172" t="s">
        <v>241</v>
      </c>
      <c r="F2172">
        <v>24</v>
      </c>
      <c r="G2172" t="s">
        <v>74</v>
      </c>
      <c r="H2172">
        <v>1</v>
      </c>
      <c r="I2172">
        <v>0.9882352941176471</v>
      </c>
      <c r="J2172">
        <v>0</v>
      </c>
      <c r="K2172">
        <v>0</v>
      </c>
      <c r="L2172">
        <v>91</v>
      </c>
      <c r="M2172">
        <v>91</v>
      </c>
      <c r="N2172">
        <v>85</v>
      </c>
      <c r="O2172">
        <v>84</v>
      </c>
      <c r="P2172">
        <v>0</v>
      </c>
      <c r="Q2172">
        <v>0</v>
      </c>
      <c r="R2172">
        <v>0</v>
      </c>
      <c r="U2172" t="str">
        <f>Tabelle2[[#This Row],[Kundenhierarchie 1]]&amp;Tabelle2[[#This Row],[Händler]]&amp;Tabelle2[[#This Row],[Kategorie]]&amp;Tabelle2[[#This Row],[Gruppe]]&amp;Tabelle2[[#This Row],[Name]]</f>
        <v>Rewe GruppeHitGurkenGurken 212 / 370ml GlasSenfgurken, 370ml Glas, 10er Tray</v>
      </c>
    </row>
    <row r="2173" spans="1:21">
      <c r="A2173" t="s">
        <v>24</v>
      </c>
      <c r="B2173" t="s">
        <v>34</v>
      </c>
      <c r="C2173" t="s">
        <v>7</v>
      </c>
      <c r="D2173" t="s">
        <v>228</v>
      </c>
      <c r="E2173" t="s">
        <v>242</v>
      </c>
      <c r="F2173">
        <v>21</v>
      </c>
      <c r="G2173" t="s">
        <v>63</v>
      </c>
      <c r="H2173">
        <v>0</v>
      </c>
      <c r="I2173">
        <v>0</v>
      </c>
      <c r="J2173">
        <v>0</v>
      </c>
      <c r="K2173">
        <v>0</v>
      </c>
      <c r="L2173">
        <v>0</v>
      </c>
      <c r="M2173">
        <v>91</v>
      </c>
      <c r="N2173">
        <v>1</v>
      </c>
      <c r="O2173">
        <v>0</v>
      </c>
      <c r="P2173">
        <v>0</v>
      </c>
      <c r="Q2173">
        <v>0</v>
      </c>
      <c r="R2173">
        <v>0</v>
      </c>
      <c r="U2173" t="str">
        <f>Tabelle2[[#This Row],[Kundenhierarchie 1]]&amp;Tabelle2[[#This Row],[Händler]]&amp;Tabelle2[[#This Row],[Kategorie]]&amp;Tabelle2[[#This Row],[Gruppe]]&amp;Tabelle2[[#This Row],[Name]]</f>
        <v>Rewe GruppeHitGurkenGurken 212 / 370ml GlasWurstsalat Gurke, 370ml, 10er</v>
      </c>
    </row>
    <row r="2174" spans="1:21">
      <c r="A2174" t="s">
        <v>24</v>
      </c>
      <c r="B2174" t="s">
        <v>34</v>
      </c>
      <c r="C2174" t="s">
        <v>7</v>
      </c>
      <c r="D2174" t="s">
        <v>245</v>
      </c>
      <c r="E2174" t="s">
        <v>115</v>
      </c>
      <c r="F2174">
        <v>13</v>
      </c>
      <c r="G2174" t="s">
        <v>63</v>
      </c>
      <c r="H2174">
        <v>1.098901098901099E-2</v>
      </c>
      <c r="I2174">
        <v>0</v>
      </c>
      <c r="J2174">
        <v>0</v>
      </c>
      <c r="K2174">
        <v>0</v>
      </c>
      <c r="L2174">
        <v>1</v>
      </c>
      <c r="M2174">
        <v>91</v>
      </c>
      <c r="N2174">
        <v>1</v>
      </c>
      <c r="O2174">
        <v>0</v>
      </c>
      <c r="P2174">
        <v>0</v>
      </c>
      <c r="Q2174">
        <v>0</v>
      </c>
      <c r="R2174">
        <v>0</v>
      </c>
      <c r="U2174" t="str">
        <f>Tabelle2[[#This Row],[Kundenhierarchie 1]]&amp;Tabelle2[[#This Row],[Händler]]&amp;Tabelle2[[#This Row],[Kategorie]]&amp;Tabelle2[[#This Row],[Gruppe]]&amp;Tabelle2[[#This Row],[Name]]</f>
        <v>Rewe GruppeHitGurkenGurken 720ml GlasBaerlauchgurken, 720ml Glas 8er Tray</v>
      </c>
    </row>
    <row r="2175" spans="1:21">
      <c r="A2175" t="s">
        <v>24</v>
      </c>
      <c r="B2175" t="s">
        <v>34</v>
      </c>
      <c r="C2175" t="s">
        <v>7</v>
      </c>
      <c r="D2175" t="s">
        <v>245</v>
      </c>
      <c r="E2175" t="s">
        <v>243</v>
      </c>
      <c r="F2175">
        <v>13</v>
      </c>
      <c r="G2175" t="s">
        <v>63</v>
      </c>
      <c r="H2175">
        <v>0.98901098901098905</v>
      </c>
      <c r="I2175">
        <v>0.96470588235294119</v>
      </c>
      <c r="J2175">
        <v>0</v>
      </c>
      <c r="K2175">
        <v>0</v>
      </c>
      <c r="L2175">
        <v>90</v>
      </c>
      <c r="M2175">
        <v>91</v>
      </c>
      <c r="N2175">
        <v>85</v>
      </c>
      <c r="O2175">
        <v>82</v>
      </c>
      <c r="P2175">
        <v>0</v>
      </c>
      <c r="Q2175">
        <v>0</v>
      </c>
      <c r="R2175">
        <v>0</v>
      </c>
      <c r="U2175" t="str">
        <f>Tabelle2[[#This Row],[Kundenhierarchie 1]]&amp;Tabelle2[[#This Row],[Händler]]&amp;Tabelle2[[#This Row],[Kategorie]]&amp;Tabelle2[[#This Row],[Gruppe]]&amp;Tabelle2[[#This Row],[Name]]</f>
        <v>Rewe GruppeHitGurkenGurken 720ml GlasBärlauchgurken CK, 720ml Glas</v>
      </c>
    </row>
    <row r="2176" spans="1:21">
      <c r="A2176" t="s">
        <v>24</v>
      </c>
      <c r="B2176" t="s">
        <v>34</v>
      </c>
      <c r="C2176" t="s">
        <v>7</v>
      </c>
      <c r="D2176" t="s">
        <v>245</v>
      </c>
      <c r="E2176" t="s">
        <v>244</v>
      </c>
      <c r="F2176">
        <v>7</v>
      </c>
      <c r="G2176" t="s">
        <v>51</v>
      </c>
      <c r="H2176">
        <v>1.098901098901099E-2</v>
      </c>
      <c r="I2176">
        <v>0</v>
      </c>
      <c r="J2176">
        <v>0</v>
      </c>
      <c r="K2176">
        <v>0</v>
      </c>
      <c r="L2176">
        <v>1</v>
      </c>
      <c r="M2176">
        <v>91</v>
      </c>
      <c r="N2176">
        <v>1</v>
      </c>
      <c r="O2176">
        <v>0</v>
      </c>
      <c r="P2176">
        <v>0</v>
      </c>
      <c r="Q2176">
        <v>0</v>
      </c>
      <c r="R2176">
        <v>0</v>
      </c>
      <c r="U2176" t="str">
        <f>Tabelle2[[#This Row],[Kundenhierarchie 1]]&amp;Tabelle2[[#This Row],[Händler]]&amp;Tabelle2[[#This Row],[Kategorie]]&amp;Tabelle2[[#This Row],[Gruppe]]&amp;Tabelle2[[#This Row],[Name]]</f>
        <v>Rewe GruppeHitGurkenGurken 720ml GlasDaenischer Gurkensalat,720ml Gl.,8er Tray</v>
      </c>
    </row>
    <row r="2177" spans="1:21">
      <c r="A2177" t="s">
        <v>24</v>
      </c>
      <c r="B2177" t="s">
        <v>34</v>
      </c>
      <c r="C2177" t="s">
        <v>7</v>
      </c>
      <c r="D2177" t="s">
        <v>245</v>
      </c>
      <c r="E2177" t="s">
        <v>246</v>
      </c>
      <c r="F2177">
        <v>7</v>
      </c>
      <c r="G2177" t="s">
        <v>51</v>
      </c>
      <c r="H2177">
        <v>0.98901098901098905</v>
      </c>
      <c r="I2177">
        <v>0.96470588235294119</v>
      </c>
      <c r="J2177">
        <v>0</v>
      </c>
      <c r="K2177">
        <v>0</v>
      </c>
      <c r="L2177">
        <v>90</v>
      </c>
      <c r="M2177">
        <v>91</v>
      </c>
      <c r="N2177">
        <v>85</v>
      </c>
      <c r="O2177">
        <v>82</v>
      </c>
      <c r="P2177">
        <v>0</v>
      </c>
      <c r="Q2177">
        <v>0</v>
      </c>
      <c r="R2177">
        <v>0</v>
      </c>
      <c r="U2177" t="str">
        <f>Tabelle2[[#This Row],[Kundenhierarchie 1]]&amp;Tabelle2[[#This Row],[Händler]]&amp;Tabelle2[[#This Row],[Kategorie]]&amp;Tabelle2[[#This Row],[Gruppe]]&amp;Tabelle2[[#This Row],[Name]]</f>
        <v>Rewe GruppeHitGurkenGurken 720ml GlasDänischer Gurkensalat, 720ml Glas</v>
      </c>
    </row>
    <row r="2178" spans="1:21">
      <c r="A2178" t="s">
        <v>24</v>
      </c>
      <c r="B2178" t="s">
        <v>34</v>
      </c>
      <c r="C2178" t="s">
        <v>7</v>
      </c>
      <c r="D2178" t="s">
        <v>245</v>
      </c>
      <c r="E2178" t="s">
        <v>247</v>
      </c>
      <c r="F2178">
        <v>27</v>
      </c>
      <c r="G2178" t="s">
        <v>74</v>
      </c>
      <c r="H2178">
        <v>0.82417582417582413</v>
      </c>
      <c r="I2178">
        <v>0.92105263157894735</v>
      </c>
      <c r="J2178">
        <v>0</v>
      </c>
      <c r="K2178">
        <v>0</v>
      </c>
      <c r="L2178">
        <v>75</v>
      </c>
      <c r="M2178">
        <v>91</v>
      </c>
      <c r="N2178">
        <v>76</v>
      </c>
      <c r="O2178">
        <v>70</v>
      </c>
      <c r="P2178">
        <v>0</v>
      </c>
      <c r="Q2178">
        <v>0</v>
      </c>
      <c r="R2178">
        <v>0</v>
      </c>
      <c r="U2178" t="str">
        <f>Tabelle2[[#This Row],[Kundenhierarchie 1]]&amp;Tabelle2[[#This Row],[Händler]]&amp;Tabelle2[[#This Row],[Kategorie]]&amp;Tabelle2[[#This Row],[Gruppe]]&amp;Tabelle2[[#This Row],[Name]]</f>
        <v>Rewe GruppeHitGurkenGurken 720ml GlasDillschnitten, 720ml Glas</v>
      </c>
    </row>
    <row r="2179" spans="1:21">
      <c r="A2179" t="s">
        <v>24</v>
      </c>
      <c r="B2179" t="s">
        <v>34</v>
      </c>
      <c r="C2179" t="s">
        <v>7</v>
      </c>
      <c r="D2179" t="s">
        <v>245</v>
      </c>
      <c r="E2179" t="s">
        <v>107</v>
      </c>
      <c r="F2179">
        <v>27</v>
      </c>
      <c r="G2179" t="s">
        <v>74</v>
      </c>
      <c r="H2179">
        <v>1.098901098901099E-2</v>
      </c>
      <c r="I2179">
        <v>0</v>
      </c>
      <c r="J2179">
        <v>0</v>
      </c>
      <c r="K2179">
        <v>0</v>
      </c>
      <c r="L2179">
        <v>1</v>
      </c>
      <c r="M2179">
        <v>91</v>
      </c>
      <c r="N2179">
        <v>1</v>
      </c>
      <c r="O2179">
        <v>0</v>
      </c>
      <c r="P2179">
        <v>0</v>
      </c>
      <c r="Q2179">
        <v>0</v>
      </c>
      <c r="R2179">
        <v>0</v>
      </c>
      <c r="U2179" t="str">
        <f>Tabelle2[[#This Row],[Kundenhierarchie 1]]&amp;Tabelle2[[#This Row],[Händler]]&amp;Tabelle2[[#This Row],[Kategorie]]&amp;Tabelle2[[#This Row],[Gruppe]]&amp;Tabelle2[[#This Row],[Name]]</f>
        <v>Rewe GruppeHitGurkenGurken 720ml GlasDillschnitten, 720ml Glas, 8er Tray</v>
      </c>
    </row>
    <row r="2180" spans="1:21">
      <c r="A2180" t="s">
        <v>24</v>
      </c>
      <c r="B2180" t="s">
        <v>34</v>
      </c>
      <c r="C2180" t="s">
        <v>7</v>
      </c>
      <c r="D2180" t="s">
        <v>245</v>
      </c>
      <c r="E2180" t="s">
        <v>248</v>
      </c>
      <c r="F2180">
        <v>4</v>
      </c>
      <c r="G2180" t="s">
        <v>51</v>
      </c>
      <c r="H2180">
        <v>1</v>
      </c>
      <c r="I2180">
        <v>0.9882352941176471</v>
      </c>
      <c r="J2180">
        <v>0</v>
      </c>
      <c r="K2180">
        <v>0</v>
      </c>
      <c r="L2180">
        <v>91</v>
      </c>
      <c r="M2180">
        <v>91</v>
      </c>
      <c r="N2180">
        <v>85</v>
      </c>
      <c r="O2180">
        <v>84</v>
      </c>
      <c r="P2180">
        <v>0</v>
      </c>
      <c r="Q2180">
        <v>0</v>
      </c>
      <c r="R2180">
        <v>0</v>
      </c>
      <c r="U2180" t="str">
        <f>Tabelle2[[#This Row],[Kundenhierarchie 1]]&amp;Tabelle2[[#This Row],[Händler]]&amp;Tabelle2[[#This Row],[Kategorie]]&amp;Tabelle2[[#This Row],[Gruppe]]&amp;Tabelle2[[#This Row],[Name]]</f>
        <v>Rewe GruppeHitGurkenGurken 720ml GlasGewürzgurken, 720ml, 12er</v>
      </c>
    </row>
    <row r="2181" spans="1:21">
      <c r="A2181" t="s">
        <v>24</v>
      </c>
      <c r="B2181" t="s">
        <v>34</v>
      </c>
      <c r="C2181" t="s">
        <v>7</v>
      </c>
      <c r="D2181" t="s">
        <v>245</v>
      </c>
      <c r="E2181" t="s">
        <v>249</v>
      </c>
      <c r="F2181">
        <v>26</v>
      </c>
      <c r="G2181" t="s">
        <v>74</v>
      </c>
      <c r="H2181">
        <v>0.82417582417582413</v>
      </c>
      <c r="I2181">
        <v>0.93421052631578949</v>
      </c>
      <c r="J2181">
        <v>0</v>
      </c>
      <c r="K2181">
        <v>0</v>
      </c>
      <c r="L2181">
        <v>75</v>
      </c>
      <c r="M2181">
        <v>91</v>
      </c>
      <c r="N2181">
        <v>76</v>
      </c>
      <c r="O2181">
        <v>71</v>
      </c>
      <c r="P2181">
        <v>0</v>
      </c>
      <c r="Q2181">
        <v>0</v>
      </c>
      <c r="R2181">
        <v>0</v>
      </c>
      <c r="U2181" t="str">
        <f>Tabelle2[[#This Row],[Kundenhierarchie 1]]&amp;Tabelle2[[#This Row],[Händler]]&amp;Tabelle2[[#This Row],[Kategorie]]&amp;Tabelle2[[#This Row],[Gruppe]]&amp;Tabelle2[[#This Row],[Name]]</f>
        <v>Rewe GruppeHitGurkenGurken 720ml GlasGurken Moskauer Art CK, 720ml Glas</v>
      </c>
    </row>
    <row r="2182" spans="1:21">
      <c r="A2182" t="s">
        <v>24</v>
      </c>
      <c r="B2182" t="s">
        <v>34</v>
      </c>
      <c r="C2182" t="s">
        <v>7</v>
      </c>
      <c r="D2182" t="s">
        <v>245</v>
      </c>
      <c r="E2182" t="s">
        <v>101</v>
      </c>
      <c r="F2182">
        <v>26</v>
      </c>
      <c r="G2182" t="s">
        <v>74</v>
      </c>
      <c r="H2182">
        <v>1.098901098901099E-2</v>
      </c>
      <c r="I2182">
        <v>0</v>
      </c>
      <c r="J2182">
        <v>0</v>
      </c>
      <c r="K2182">
        <v>0</v>
      </c>
      <c r="L2182">
        <v>1</v>
      </c>
      <c r="M2182">
        <v>91</v>
      </c>
      <c r="N2182">
        <v>1</v>
      </c>
      <c r="O2182">
        <v>0</v>
      </c>
      <c r="P2182">
        <v>0</v>
      </c>
      <c r="Q2182">
        <v>0</v>
      </c>
      <c r="R2182">
        <v>0</v>
      </c>
      <c r="U2182" t="str">
        <f>Tabelle2[[#This Row],[Kundenhierarchie 1]]&amp;Tabelle2[[#This Row],[Händler]]&amp;Tabelle2[[#This Row],[Kategorie]]&amp;Tabelle2[[#This Row],[Gruppe]]&amp;Tabelle2[[#This Row],[Name]]</f>
        <v>Rewe GruppeHitGurkenGurken 720ml GlasGurken Moskauer Art, 720ml Glas 8er Tray</v>
      </c>
    </row>
    <row r="2183" spans="1:21">
      <c r="A2183" t="s">
        <v>24</v>
      </c>
      <c r="B2183" t="s">
        <v>34</v>
      </c>
      <c r="C2183" t="s">
        <v>7</v>
      </c>
      <c r="D2183" t="s">
        <v>245</v>
      </c>
      <c r="E2183" t="s">
        <v>250</v>
      </c>
      <c r="F2183">
        <v>17</v>
      </c>
      <c r="G2183" t="s">
        <v>63</v>
      </c>
      <c r="H2183">
        <v>0.98901098901098905</v>
      </c>
      <c r="I2183">
        <v>0.97647058823529409</v>
      </c>
      <c r="J2183">
        <v>0</v>
      </c>
      <c r="K2183">
        <v>0</v>
      </c>
      <c r="L2183">
        <v>90</v>
      </c>
      <c r="M2183">
        <v>91</v>
      </c>
      <c r="N2183">
        <v>85</v>
      </c>
      <c r="O2183">
        <v>83</v>
      </c>
      <c r="P2183">
        <v>0</v>
      </c>
      <c r="Q2183">
        <v>0</v>
      </c>
      <c r="R2183">
        <v>0</v>
      </c>
      <c r="U2183" t="str">
        <f>Tabelle2[[#This Row],[Kundenhierarchie 1]]&amp;Tabelle2[[#This Row],[Händler]]&amp;Tabelle2[[#This Row],[Kategorie]]&amp;Tabelle2[[#This Row],[Gruppe]]&amp;Tabelle2[[#This Row],[Name]]</f>
        <v>Rewe GruppeHitGurkenGurken 720ml GlasGurken Ungarische Art CK, 720ml Glas</v>
      </c>
    </row>
    <row r="2184" spans="1:21">
      <c r="A2184" t="s">
        <v>24</v>
      </c>
      <c r="B2184" t="s">
        <v>34</v>
      </c>
      <c r="C2184" t="s">
        <v>7</v>
      </c>
      <c r="D2184" t="s">
        <v>245</v>
      </c>
      <c r="E2184" t="s">
        <v>251</v>
      </c>
      <c r="F2184">
        <v>17</v>
      </c>
      <c r="G2184" t="s">
        <v>63</v>
      </c>
      <c r="H2184">
        <v>1.098901098901099E-2</v>
      </c>
      <c r="I2184">
        <v>0</v>
      </c>
      <c r="J2184">
        <v>0</v>
      </c>
      <c r="K2184">
        <v>0</v>
      </c>
      <c r="L2184">
        <v>1</v>
      </c>
      <c r="M2184">
        <v>91</v>
      </c>
      <c r="N2184">
        <v>1</v>
      </c>
      <c r="O2184">
        <v>0</v>
      </c>
      <c r="P2184">
        <v>0</v>
      </c>
      <c r="Q2184">
        <v>0</v>
      </c>
      <c r="R2184">
        <v>0</v>
      </c>
      <c r="U2184" t="str">
        <f>Tabelle2[[#This Row],[Kundenhierarchie 1]]&amp;Tabelle2[[#This Row],[Händler]]&amp;Tabelle2[[#This Row],[Kategorie]]&amp;Tabelle2[[#This Row],[Gruppe]]&amp;Tabelle2[[#This Row],[Name]]</f>
        <v>Rewe GruppeHitGurkenGurken 720ml GlasGurken Ungarische Art,720ml Gl. 8er Tray</v>
      </c>
    </row>
    <row r="2185" spans="1:21">
      <c r="A2185" t="s">
        <v>24</v>
      </c>
      <c r="B2185" t="s">
        <v>34</v>
      </c>
      <c r="C2185" t="s">
        <v>7</v>
      </c>
      <c r="D2185" t="s">
        <v>245</v>
      </c>
      <c r="E2185" t="s">
        <v>252</v>
      </c>
      <c r="F2185">
        <v>14</v>
      </c>
      <c r="G2185" t="s">
        <v>63</v>
      </c>
      <c r="H2185">
        <v>0.98901098901098905</v>
      </c>
      <c r="I2185">
        <v>0.97647058823529409</v>
      </c>
      <c r="J2185">
        <v>0</v>
      </c>
      <c r="K2185">
        <v>0</v>
      </c>
      <c r="L2185">
        <v>90</v>
      </c>
      <c r="M2185">
        <v>91</v>
      </c>
      <c r="N2185">
        <v>85</v>
      </c>
      <c r="O2185">
        <v>83</v>
      </c>
      <c r="P2185">
        <v>0</v>
      </c>
      <c r="Q2185">
        <v>0</v>
      </c>
      <c r="R2185">
        <v>0</v>
      </c>
      <c r="U2185" t="str">
        <f>Tabelle2[[#This Row],[Kundenhierarchie 1]]&amp;Tabelle2[[#This Row],[Händler]]&amp;Tabelle2[[#This Row],[Kategorie]]&amp;Tabelle2[[#This Row],[Gruppe]]&amp;Tabelle2[[#This Row],[Name]]</f>
        <v>Rewe GruppeHitGurkenGurken 720ml GlasGurkenviertel, 720ml Glas</v>
      </c>
    </row>
    <row r="2186" spans="1:21">
      <c r="A2186" t="s">
        <v>24</v>
      </c>
      <c r="B2186" t="s">
        <v>34</v>
      </c>
      <c r="C2186" t="s">
        <v>7</v>
      </c>
      <c r="D2186" t="s">
        <v>245</v>
      </c>
      <c r="E2186" t="s">
        <v>111</v>
      </c>
      <c r="F2186">
        <v>14</v>
      </c>
      <c r="G2186" t="s">
        <v>63</v>
      </c>
      <c r="H2186">
        <v>1.098901098901099E-2</v>
      </c>
      <c r="I2186">
        <v>0</v>
      </c>
      <c r="J2186">
        <v>0</v>
      </c>
      <c r="K2186">
        <v>0</v>
      </c>
      <c r="L2186">
        <v>1</v>
      </c>
      <c r="M2186">
        <v>91</v>
      </c>
      <c r="N2186">
        <v>1</v>
      </c>
      <c r="O2186">
        <v>0</v>
      </c>
      <c r="P2186">
        <v>0</v>
      </c>
      <c r="Q2186">
        <v>0</v>
      </c>
      <c r="R2186">
        <v>0</v>
      </c>
      <c r="U2186" t="str">
        <f>Tabelle2[[#This Row],[Kundenhierarchie 1]]&amp;Tabelle2[[#This Row],[Händler]]&amp;Tabelle2[[#This Row],[Kategorie]]&amp;Tabelle2[[#This Row],[Gruppe]]&amp;Tabelle2[[#This Row],[Name]]</f>
        <v>Rewe GruppeHitGurkenGurken 720ml GlasGurkenviertel, 720ml Glas 8er Tray</v>
      </c>
    </row>
    <row r="2187" spans="1:21">
      <c r="A2187" t="s">
        <v>24</v>
      </c>
      <c r="B2187" t="s">
        <v>34</v>
      </c>
      <c r="C2187" t="s">
        <v>7</v>
      </c>
      <c r="D2187" t="s">
        <v>245</v>
      </c>
      <c r="E2187" t="s">
        <v>253</v>
      </c>
      <c r="F2187">
        <v>10</v>
      </c>
      <c r="G2187" t="s">
        <v>51</v>
      </c>
      <c r="H2187">
        <v>0.98901098901098905</v>
      </c>
      <c r="I2187">
        <v>0.9882352941176471</v>
      </c>
      <c r="J2187">
        <v>0</v>
      </c>
      <c r="K2187">
        <v>0</v>
      </c>
      <c r="L2187">
        <v>90</v>
      </c>
      <c r="M2187">
        <v>91</v>
      </c>
      <c r="N2187">
        <v>85</v>
      </c>
      <c r="O2187">
        <v>84</v>
      </c>
      <c r="P2187">
        <v>0</v>
      </c>
      <c r="Q2187">
        <v>0</v>
      </c>
      <c r="R2187">
        <v>0</v>
      </c>
      <c r="U2187" t="str">
        <f>Tabelle2[[#This Row],[Kundenhierarchie 1]]&amp;Tabelle2[[#This Row],[Händler]]&amp;Tabelle2[[#This Row],[Kategorie]]&amp;Tabelle2[[#This Row],[Gruppe]]&amp;Tabelle2[[#This Row],[Name]]</f>
        <v>Rewe GruppeHitGurkenGurken 720ml GlasSalzdillgurken, 720ml Glas</v>
      </c>
    </row>
    <row r="2188" spans="1:21">
      <c r="A2188" t="s">
        <v>24</v>
      </c>
      <c r="B2188" t="s">
        <v>34</v>
      </c>
      <c r="C2188" t="s">
        <v>7</v>
      </c>
      <c r="D2188" t="s">
        <v>245</v>
      </c>
      <c r="E2188" t="s">
        <v>254</v>
      </c>
      <c r="F2188">
        <v>10</v>
      </c>
      <c r="G2188" t="s">
        <v>51</v>
      </c>
      <c r="H2188">
        <v>1.098901098901099E-2</v>
      </c>
      <c r="I2188">
        <v>0</v>
      </c>
      <c r="J2188">
        <v>0</v>
      </c>
      <c r="K2188">
        <v>0</v>
      </c>
      <c r="L2188">
        <v>1</v>
      </c>
      <c r="M2188">
        <v>91</v>
      </c>
      <c r="N2188">
        <v>1</v>
      </c>
      <c r="O2188">
        <v>0</v>
      </c>
      <c r="P2188">
        <v>0</v>
      </c>
      <c r="Q2188">
        <v>0</v>
      </c>
      <c r="R2188">
        <v>0</v>
      </c>
      <c r="U2188" t="str">
        <f>Tabelle2[[#This Row],[Kundenhierarchie 1]]&amp;Tabelle2[[#This Row],[Händler]]&amp;Tabelle2[[#This Row],[Kategorie]]&amp;Tabelle2[[#This Row],[Gruppe]]&amp;Tabelle2[[#This Row],[Name]]</f>
        <v>Rewe GruppeHitGurkenGurken 720ml GlasSalzdillgurken, 720ml Glas, 8er Tray</v>
      </c>
    </row>
    <row r="2189" spans="1:21">
      <c r="A2189" t="s">
        <v>24</v>
      </c>
      <c r="B2189" t="s">
        <v>34</v>
      </c>
      <c r="C2189" t="s">
        <v>7</v>
      </c>
      <c r="D2189" t="s">
        <v>245</v>
      </c>
      <c r="E2189" t="s">
        <v>255</v>
      </c>
      <c r="F2189">
        <v>11</v>
      </c>
      <c r="G2189" t="s">
        <v>51</v>
      </c>
      <c r="H2189">
        <v>1.098901098901099E-2</v>
      </c>
      <c r="I2189">
        <v>0</v>
      </c>
      <c r="J2189">
        <v>0</v>
      </c>
      <c r="K2189">
        <v>0</v>
      </c>
      <c r="L2189">
        <v>1</v>
      </c>
      <c r="M2189">
        <v>91</v>
      </c>
      <c r="N2189">
        <v>1</v>
      </c>
      <c r="O2189">
        <v>0</v>
      </c>
      <c r="P2189">
        <v>0</v>
      </c>
      <c r="Q2189">
        <v>0</v>
      </c>
      <c r="R2189">
        <v>0</v>
      </c>
      <c r="U2189" t="str">
        <f>Tabelle2[[#This Row],[Kundenhierarchie 1]]&amp;Tabelle2[[#This Row],[Händler]]&amp;Tabelle2[[#This Row],[Kategorie]]&amp;Tabelle2[[#This Row],[Gruppe]]&amp;Tabelle2[[#This Row],[Name]]</f>
        <v>Rewe GruppeHitGurkenGurken 720ml GlasSchles. Gurkenhappen, 720ml Gl., 8er Tr.</v>
      </c>
    </row>
    <row r="2190" spans="1:21">
      <c r="A2190" t="s">
        <v>24</v>
      </c>
      <c r="B2190" t="s">
        <v>34</v>
      </c>
      <c r="C2190" t="s">
        <v>7</v>
      </c>
      <c r="D2190" t="s">
        <v>245</v>
      </c>
      <c r="E2190" t="s">
        <v>256</v>
      </c>
      <c r="F2190">
        <v>11</v>
      </c>
      <c r="G2190" t="s">
        <v>51</v>
      </c>
      <c r="H2190">
        <v>0.98901098901098905</v>
      </c>
      <c r="I2190">
        <v>0.96470588235294119</v>
      </c>
      <c r="J2190">
        <v>0</v>
      </c>
      <c r="K2190">
        <v>0</v>
      </c>
      <c r="L2190">
        <v>90</v>
      </c>
      <c r="M2190">
        <v>91</v>
      </c>
      <c r="N2190">
        <v>85</v>
      </c>
      <c r="O2190">
        <v>82</v>
      </c>
      <c r="P2190">
        <v>0</v>
      </c>
      <c r="Q2190">
        <v>0</v>
      </c>
      <c r="R2190">
        <v>0</v>
      </c>
      <c r="U2190" t="str">
        <f>Tabelle2[[#This Row],[Kundenhierarchie 1]]&amp;Tabelle2[[#This Row],[Händler]]&amp;Tabelle2[[#This Row],[Kategorie]]&amp;Tabelle2[[#This Row],[Gruppe]]&amp;Tabelle2[[#This Row],[Name]]</f>
        <v>Rewe GruppeHitGurkenGurken 720ml GlasSchles. Gurkenhappen, 720ml Glas</v>
      </c>
    </row>
    <row r="2191" spans="1:21">
      <c r="A2191" t="s">
        <v>24</v>
      </c>
      <c r="B2191" t="s">
        <v>34</v>
      </c>
      <c r="C2191" t="s">
        <v>7</v>
      </c>
      <c r="D2191" t="s">
        <v>259</v>
      </c>
      <c r="E2191" t="s">
        <v>257</v>
      </c>
      <c r="F2191">
        <v>25</v>
      </c>
      <c r="G2191" t="s">
        <v>74</v>
      </c>
      <c r="H2191">
        <v>1.098901098901099E-2</v>
      </c>
      <c r="I2191">
        <v>0.77027027027027029</v>
      </c>
      <c r="J2191">
        <v>0</v>
      </c>
      <c r="K2191">
        <v>0</v>
      </c>
      <c r="L2191">
        <v>1</v>
      </c>
      <c r="M2191">
        <v>91</v>
      </c>
      <c r="N2191">
        <v>74</v>
      </c>
      <c r="O2191">
        <v>57</v>
      </c>
      <c r="P2191">
        <v>0</v>
      </c>
      <c r="Q2191">
        <v>0</v>
      </c>
      <c r="R2191">
        <v>0</v>
      </c>
      <c r="U2191" t="str">
        <f>Tabelle2[[#This Row],[Kundenhierarchie 1]]&amp;Tabelle2[[#This Row],[Händler]]&amp;Tabelle2[[#This Row],[Kategorie]]&amp;Tabelle2[[#This Row],[Gruppe]]&amp;Tabelle2[[#This Row],[Name]]</f>
        <v>Rewe GruppeHitGurkenGurken Pure 327mlPure Cornichons Blütenhonig, 10x327ml Gl</v>
      </c>
    </row>
    <row r="2192" spans="1:21">
      <c r="A2192" t="s">
        <v>24</v>
      </c>
      <c r="B2192" t="s">
        <v>34</v>
      </c>
      <c r="C2192" t="s">
        <v>7</v>
      </c>
      <c r="D2192" t="s">
        <v>259</v>
      </c>
      <c r="E2192" t="s">
        <v>258</v>
      </c>
      <c r="F2192">
        <v>28</v>
      </c>
      <c r="G2192" t="s">
        <v>74</v>
      </c>
      <c r="H2192">
        <v>1.098901098901099E-2</v>
      </c>
      <c r="I2192">
        <v>0.98780487804878048</v>
      </c>
      <c r="J2192">
        <v>0</v>
      </c>
      <c r="K2192">
        <v>0</v>
      </c>
      <c r="L2192">
        <v>1</v>
      </c>
      <c r="M2192">
        <v>91</v>
      </c>
      <c r="N2192">
        <v>82</v>
      </c>
      <c r="O2192">
        <v>81</v>
      </c>
      <c r="P2192">
        <v>0</v>
      </c>
      <c r="Q2192">
        <v>0</v>
      </c>
      <c r="R2192">
        <v>0</v>
      </c>
      <c r="U2192" t="str">
        <f>Tabelle2[[#This Row],[Kundenhierarchie 1]]&amp;Tabelle2[[#This Row],[Händler]]&amp;Tabelle2[[#This Row],[Kategorie]]&amp;Tabelle2[[#This Row],[Gruppe]]&amp;Tabelle2[[#This Row],[Name]]</f>
        <v>Rewe GruppeHitGurkenGurken Pure 327mlPure Cornichons Jalapeño, 10x327ml Gl.</v>
      </c>
    </row>
    <row r="2193" spans="1:21">
      <c r="A2193" t="s">
        <v>24</v>
      </c>
      <c r="B2193" t="s">
        <v>34</v>
      </c>
      <c r="C2193" t="s">
        <v>7</v>
      </c>
      <c r="D2193" t="s">
        <v>259</v>
      </c>
      <c r="E2193" t="s">
        <v>260</v>
      </c>
      <c r="F2193">
        <v>23</v>
      </c>
      <c r="G2193" t="s">
        <v>63</v>
      </c>
      <c r="H2193">
        <v>1.098901098901099E-2</v>
      </c>
      <c r="I2193">
        <v>0.98780487804878048</v>
      </c>
      <c r="J2193">
        <v>0</v>
      </c>
      <c r="K2193">
        <v>0</v>
      </c>
      <c r="L2193">
        <v>1</v>
      </c>
      <c r="M2193">
        <v>91</v>
      </c>
      <c r="N2193">
        <v>82</v>
      </c>
      <c r="O2193">
        <v>81</v>
      </c>
      <c r="P2193">
        <v>0</v>
      </c>
      <c r="Q2193">
        <v>0</v>
      </c>
      <c r="R2193">
        <v>0</v>
      </c>
      <c r="U2193" t="str">
        <f>Tabelle2[[#This Row],[Kundenhierarchie 1]]&amp;Tabelle2[[#This Row],[Händler]]&amp;Tabelle2[[#This Row],[Kategorie]]&amp;Tabelle2[[#This Row],[Gruppe]]&amp;Tabelle2[[#This Row],[Name]]</f>
        <v>Rewe GruppeHitGurkenGurken Pure 327mlPure Cornichons Kräuter, 10x327ml Gl.</v>
      </c>
    </row>
    <row r="2194" spans="1:21">
      <c r="A2194" t="s">
        <v>24</v>
      </c>
      <c r="B2194" t="s">
        <v>34</v>
      </c>
      <c r="C2194" t="s">
        <v>7</v>
      </c>
      <c r="D2194" t="s">
        <v>261</v>
      </c>
      <c r="E2194" t="s">
        <v>126</v>
      </c>
      <c r="F2194">
        <v>5</v>
      </c>
      <c r="G2194" t="s">
        <v>51</v>
      </c>
      <c r="H2194">
        <v>0.98901098901098905</v>
      </c>
      <c r="I2194">
        <v>0.9882352941176471</v>
      </c>
      <c r="J2194">
        <v>0</v>
      </c>
      <c r="K2194">
        <v>0</v>
      </c>
      <c r="L2194">
        <v>90</v>
      </c>
      <c r="M2194">
        <v>91</v>
      </c>
      <c r="N2194">
        <v>85</v>
      </c>
      <c r="O2194">
        <v>84</v>
      </c>
      <c r="P2194">
        <v>0</v>
      </c>
      <c r="Q2194">
        <v>0</v>
      </c>
      <c r="R2194">
        <v>0</v>
      </c>
      <c r="U2194" t="str">
        <f>Tabelle2[[#This Row],[Kundenhierarchie 1]]&amp;Tabelle2[[#This Row],[Händler]]&amp;Tabelle2[[#This Row],[Kategorie]]&amp;Tabelle2[[#This Row],[Gruppe]]&amp;Tabelle2[[#This Row],[Name]]</f>
        <v>Rewe GruppeHitGurkenSchlemmertöpfchen 580ml GlasSchlemmert. Bals. Bianco, 580ml, 12er</v>
      </c>
    </row>
    <row r="2195" spans="1:21">
      <c r="A2195" t="s">
        <v>24</v>
      </c>
      <c r="B2195" t="s">
        <v>34</v>
      </c>
      <c r="C2195" t="s">
        <v>7</v>
      </c>
      <c r="D2195" t="s">
        <v>261</v>
      </c>
      <c r="E2195" t="s">
        <v>127</v>
      </c>
      <c r="F2195">
        <v>5</v>
      </c>
      <c r="G2195" t="s">
        <v>51</v>
      </c>
      <c r="H2195">
        <v>1.098901098901099E-2</v>
      </c>
      <c r="I2195">
        <v>0</v>
      </c>
      <c r="J2195">
        <v>0</v>
      </c>
      <c r="K2195">
        <v>0</v>
      </c>
      <c r="L2195">
        <v>1</v>
      </c>
      <c r="M2195">
        <v>91</v>
      </c>
      <c r="N2195">
        <v>1</v>
      </c>
      <c r="O2195">
        <v>0</v>
      </c>
      <c r="P2195">
        <v>0</v>
      </c>
      <c r="Q2195">
        <v>0</v>
      </c>
      <c r="R2195">
        <v>0</v>
      </c>
      <c r="U2195" t="str">
        <f>Tabelle2[[#This Row],[Kundenhierarchie 1]]&amp;Tabelle2[[#This Row],[Händler]]&amp;Tabelle2[[#This Row],[Kategorie]]&amp;Tabelle2[[#This Row],[Gruppe]]&amp;Tabelle2[[#This Row],[Name]]</f>
        <v>Rewe GruppeHitGurkenSchlemmertöpfchen 580ml GlasSchlemmert. Bals. Bianco, 580ml, 8er</v>
      </c>
    </row>
    <row r="2196" spans="1:21">
      <c r="A2196" t="s">
        <v>24</v>
      </c>
      <c r="B2196" t="s">
        <v>34</v>
      </c>
      <c r="C2196" t="s">
        <v>7</v>
      </c>
      <c r="D2196" t="s">
        <v>261</v>
      </c>
      <c r="E2196" t="s">
        <v>122</v>
      </c>
      <c r="F2196">
        <v>6</v>
      </c>
      <c r="G2196" t="s">
        <v>51</v>
      </c>
      <c r="H2196">
        <v>0.82417582417582413</v>
      </c>
      <c r="I2196">
        <v>0.97368421052631582</v>
      </c>
      <c r="J2196">
        <v>0</v>
      </c>
      <c r="K2196">
        <v>0</v>
      </c>
      <c r="L2196">
        <v>75</v>
      </c>
      <c r="M2196">
        <v>91</v>
      </c>
      <c r="N2196">
        <v>76</v>
      </c>
      <c r="O2196">
        <v>74</v>
      </c>
      <c r="P2196">
        <v>0</v>
      </c>
      <c r="Q2196">
        <v>0</v>
      </c>
      <c r="R2196">
        <v>0</v>
      </c>
      <c r="U2196" t="str">
        <f>Tabelle2[[#This Row],[Kundenhierarchie 1]]&amp;Tabelle2[[#This Row],[Händler]]&amp;Tabelle2[[#This Row],[Kategorie]]&amp;Tabelle2[[#This Row],[Gruppe]]&amp;Tabelle2[[#This Row],[Name]]</f>
        <v>Rewe GruppeHitGurkenSchlemmertöpfchen 580ml GlasSchlemmert. Chili, 580ml, 12er</v>
      </c>
    </row>
    <row r="2197" spans="1:21">
      <c r="A2197" t="s">
        <v>24</v>
      </c>
      <c r="B2197" t="s">
        <v>34</v>
      </c>
      <c r="C2197" t="s">
        <v>7</v>
      </c>
      <c r="D2197" t="s">
        <v>261</v>
      </c>
      <c r="E2197" t="s">
        <v>123</v>
      </c>
      <c r="F2197">
        <v>6</v>
      </c>
      <c r="G2197" t="s">
        <v>51</v>
      </c>
      <c r="H2197">
        <v>1.098901098901099E-2</v>
      </c>
      <c r="I2197">
        <v>0</v>
      </c>
      <c r="J2197">
        <v>0</v>
      </c>
      <c r="K2197">
        <v>0</v>
      </c>
      <c r="L2197">
        <v>1</v>
      </c>
      <c r="M2197">
        <v>91</v>
      </c>
      <c r="N2197">
        <v>1</v>
      </c>
      <c r="O2197">
        <v>0</v>
      </c>
      <c r="P2197">
        <v>0</v>
      </c>
      <c r="Q2197">
        <v>0</v>
      </c>
      <c r="R2197">
        <v>0</v>
      </c>
      <c r="U2197" t="str">
        <f>Tabelle2[[#This Row],[Kundenhierarchie 1]]&amp;Tabelle2[[#This Row],[Händler]]&amp;Tabelle2[[#This Row],[Kategorie]]&amp;Tabelle2[[#This Row],[Gruppe]]&amp;Tabelle2[[#This Row],[Name]]</f>
        <v>Rewe GruppeHitGurkenSchlemmertöpfchen 580ml GlasSchlemmert. Chili, 580ml, 8er</v>
      </c>
    </row>
    <row r="2198" spans="1:21">
      <c r="A2198" t="s">
        <v>24</v>
      </c>
      <c r="B2198" t="s">
        <v>34</v>
      </c>
      <c r="C2198" t="s">
        <v>7</v>
      </c>
      <c r="D2198" t="s">
        <v>261</v>
      </c>
      <c r="E2198" t="s">
        <v>124</v>
      </c>
      <c r="F2198">
        <v>2</v>
      </c>
      <c r="G2198" t="s">
        <v>51</v>
      </c>
      <c r="H2198">
        <v>0.82417582417582413</v>
      </c>
      <c r="I2198">
        <v>0.97368421052631582</v>
      </c>
      <c r="J2198">
        <v>0</v>
      </c>
      <c r="K2198">
        <v>0</v>
      </c>
      <c r="L2198">
        <v>75</v>
      </c>
      <c r="M2198">
        <v>91</v>
      </c>
      <c r="N2198">
        <v>76</v>
      </c>
      <c r="O2198">
        <v>74</v>
      </c>
      <c r="P2198">
        <v>0</v>
      </c>
      <c r="Q2198">
        <v>0</v>
      </c>
      <c r="R2198">
        <v>0</v>
      </c>
      <c r="U2198" t="str">
        <f>Tabelle2[[#This Row],[Kundenhierarchie 1]]&amp;Tabelle2[[#This Row],[Händler]]&amp;Tabelle2[[#This Row],[Kategorie]]&amp;Tabelle2[[#This Row],[Gruppe]]&amp;Tabelle2[[#This Row],[Name]]</f>
        <v>Rewe GruppeHitGurkenSchlemmertöpfchen 580ml GlasSchlemmert. Honig, 580ml, 12er</v>
      </c>
    </row>
    <row r="2199" spans="1:21">
      <c r="A2199" t="s">
        <v>24</v>
      </c>
      <c r="B2199" t="s">
        <v>34</v>
      </c>
      <c r="C2199" t="s">
        <v>7</v>
      </c>
      <c r="D2199" t="s">
        <v>261</v>
      </c>
      <c r="E2199" t="s">
        <v>125</v>
      </c>
      <c r="F2199">
        <v>2</v>
      </c>
      <c r="G2199" t="s">
        <v>51</v>
      </c>
      <c r="H2199">
        <v>1.098901098901099E-2</v>
      </c>
      <c r="I2199">
        <v>0</v>
      </c>
      <c r="J2199">
        <v>0</v>
      </c>
      <c r="K2199">
        <v>0</v>
      </c>
      <c r="L2199">
        <v>1</v>
      </c>
      <c r="M2199">
        <v>91</v>
      </c>
      <c r="N2199">
        <v>1</v>
      </c>
      <c r="O2199">
        <v>0</v>
      </c>
      <c r="P2199">
        <v>0</v>
      </c>
      <c r="Q2199">
        <v>0</v>
      </c>
      <c r="R2199">
        <v>0</v>
      </c>
      <c r="U2199" t="str">
        <f>Tabelle2[[#This Row],[Kundenhierarchie 1]]&amp;Tabelle2[[#This Row],[Händler]]&amp;Tabelle2[[#This Row],[Kategorie]]&amp;Tabelle2[[#This Row],[Gruppe]]&amp;Tabelle2[[#This Row],[Name]]</f>
        <v>Rewe GruppeHitGurkenSchlemmertöpfchen 580ml GlasSchlemmert. Honig, 580ml, 8er</v>
      </c>
    </row>
    <row r="2200" spans="1:21">
      <c r="A2200" t="s">
        <v>24</v>
      </c>
      <c r="B2200" t="s">
        <v>34</v>
      </c>
      <c r="C2200" t="s">
        <v>7</v>
      </c>
      <c r="D2200" t="s">
        <v>261</v>
      </c>
      <c r="E2200" t="s">
        <v>120</v>
      </c>
      <c r="F2200">
        <v>16</v>
      </c>
      <c r="G2200" t="s">
        <v>63</v>
      </c>
      <c r="H2200">
        <v>0.98901098901098905</v>
      </c>
      <c r="I2200">
        <v>0.9882352941176471</v>
      </c>
      <c r="J2200">
        <v>0</v>
      </c>
      <c r="K2200">
        <v>0</v>
      </c>
      <c r="L2200">
        <v>90</v>
      </c>
      <c r="M2200">
        <v>91</v>
      </c>
      <c r="N2200">
        <v>85</v>
      </c>
      <c r="O2200">
        <v>84</v>
      </c>
      <c r="P2200">
        <v>0</v>
      </c>
      <c r="Q2200">
        <v>0</v>
      </c>
      <c r="R2200">
        <v>0</v>
      </c>
      <c r="U2200" t="str">
        <f>Tabelle2[[#This Row],[Kundenhierarchie 1]]&amp;Tabelle2[[#This Row],[Händler]]&amp;Tabelle2[[#This Row],[Kategorie]]&amp;Tabelle2[[#This Row],[Gruppe]]&amp;Tabelle2[[#This Row],[Name]]</f>
        <v>Rewe GruppeHitGurkenSchlemmertöpfchen 580ml GlasSchlemmert. Honig-Chili, 580ml, 12er</v>
      </c>
    </row>
    <row r="2201" spans="1:21">
      <c r="A2201" t="s">
        <v>24</v>
      </c>
      <c r="B2201" t="s">
        <v>34</v>
      </c>
      <c r="C2201" t="s">
        <v>7</v>
      </c>
      <c r="D2201" t="s">
        <v>261</v>
      </c>
      <c r="E2201" t="s">
        <v>121</v>
      </c>
      <c r="F2201">
        <v>16</v>
      </c>
      <c r="G2201" t="s">
        <v>63</v>
      </c>
      <c r="H2201">
        <v>1.098901098901099E-2</v>
      </c>
      <c r="I2201">
        <v>0</v>
      </c>
      <c r="J2201">
        <v>0</v>
      </c>
      <c r="K2201">
        <v>0</v>
      </c>
      <c r="L2201">
        <v>1</v>
      </c>
      <c r="M2201">
        <v>91</v>
      </c>
      <c r="N2201">
        <v>1</v>
      </c>
      <c r="O2201">
        <v>0</v>
      </c>
      <c r="P2201">
        <v>0</v>
      </c>
      <c r="Q2201">
        <v>0</v>
      </c>
      <c r="R2201">
        <v>0</v>
      </c>
      <c r="U2201" t="str">
        <f>Tabelle2[[#This Row],[Kundenhierarchie 1]]&amp;Tabelle2[[#This Row],[Händler]]&amp;Tabelle2[[#This Row],[Kategorie]]&amp;Tabelle2[[#This Row],[Gruppe]]&amp;Tabelle2[[#This Row],[Name]]</f>
        <v>Rewe GruppeHitGurkenSchlemmertöpfchen 580ml GlasSchlemmert. Honig-Chili, 580ml, 8er</v>
      </c>
    </row>
    <row r="2202" spans="1:21">
      <c r="A2202" t="s">
        <v>24</v>
      </c>
      <c r="B2202" t="s">
        <v>34</v>
      </c>
      <c r="C2202" t="s">
        <v>7</v>
      </c>
      <c r="D2202" t="s">
        <v>261</v>
      </c>
      <c r="E2202" t="s">
        <v>117</v>
      </c>
      <c r="F2202">
        <v>1</v>
      </c>
      <c r="G2202" t="s">
        <v>51</v>
      </c>
      <c r="H2202">
        <v>1.098901098901099E-2</v>
      </c>
      <c r="I2202">
        <v>0</v>
      </c>
      <c r="J2202">
        <v>0</v>
      </c>
      <c r="K2202">
        <v>0</v>
      </c>
      <c r="L2202">
        <v>1</v>
      </c>
      <c r="M2202">
        <v>91</v>
      </c>
      <c r="N2202">
        <v>1</v>
      </c>
      <c r="O2202">
        <v>0</v>
      </c>
      <c r="P2202">
        <v>0</v>
      </c>
      <c r="Q2202">
        <v>0</v>
      </c>
      <c r="R2202">
        <v>0</v>
      </c>
      <c r="U2202" t="str">
        <f>Tabelle2[[#This Row],[Kundenhierarchie 1]]&amp;Tabelle2[[#This Row],[Händler]]&amp;Tabelle2[[#This Row],[Kategorie]]&amp;Tabelle2[[#This Row],[Gruppe]]&amp;Tabelle2[[#This Row],[Name]]</f>
        <v>Rewe GruppeHitGurkenSchlemmertöpfchen 580ml GlasSchlemmert. Kraeuter, 580ml, 8er</v>
      </c>
    </row>
    <row r="2203" spans="1:21">
      <c r="A2203" t="s">
        <v>24</v>
      </c>
      <c r="B2203" t="s">
        <v>34</v>
      </c>
      <c r="C2203" t="s">
        <v>7</v>
      </c>
      <c r="D2203" t="s">
        <v>261</v>
      </c>
      <c r="E2203" t="s">
        <v>116</v>
      </c>
      <c r="F2203">
        <v>1</v>
      </c>
      <c r="G2203" t="s">
        <v>51</v>
      </c>
      <c r="H2203">
        <v>0.98901098901098905</v>
      </c>
      <c r="I2203">
        <v>0.9882352941176471</v>
      </c>
      <c r="J2203">
        <v>0</v>
      </c>
      <c r="K2203">
        <v>0</v>
      </c>
      <c r="L2203">
        <v>90</v>
      </c>
      <c r="M2203">
        <v>91</v>
      </c>
      <c r="N2203">
        <v>85</v>
      </c>
      <c r="O2203">
        <v>84</v>
      </c>
      <c r="P2203">
        <v>0</v>
      </c>
      <c r="Q2203">
        <v>0</v>
      </c>
      <c r="R2203">
        <v>0</v>
      </c>
      <c r="U2203" t="str">
        <f>Tabelle2[[#This Row],[Kundenhierarchie 1]]&amp;Tabelle2[[#This Row],[Händler]]&amp;Tabelle2[[#This Row],[Kategorie]]&amp;Tabelle2[[#This Row],[Gruppe]]&amp;Tabelle2[[#This Row],[Name]]</f>
        <v>Rewe GruppeHitGurkenSchlemmertöpfchen 580ml GlasSchlemmert. Kräuter, 580ml, 12er</v>
      </c>
    </row>
    <row r="2204" spans="1:21">
      <c r="A2204" t="s">
        <v>24</v>
      </c>
      <c r="B2204" t="s">
        <v>34</v>
      </c>
      <c r="C2204" t="s">
        <v>12</v>
      </c>
      <c r="D2204" t="s">
        <v>271</v>
      </c>
      <c r="E2204" t="s">
        <v>262</v>
      </c>
      <c r="F2204">
        <v>9</v>
      </c>
      <c r="G2204" t="s">
        <v>74</v>
      </c>
      <c r="H2204">
        <v>0</v>
      </c>
      <c r="I2204">
        <v>0</v>
      </c>
      <c r="J2204">
        <v>0</v>
      </c>
      <c r="K2204">
        <v>0</v>
      </c>
      <c r="L2204">
        <v>0</v>
      </c>
      <c r="M2204">
        <v>91</v>
      </c>
      <c r="N2204">
        <v>1</v>
      </c>
      <c r="O2204">
        <v>0</v>
      </c>
      <c r="P2204">
        <v>0</v>
      </c>
      <c r="Q2204">
        <v>0</v>
      </c>
      <c r="R2204">
        <v>0</v>
      </c>
      <c r="U2204" t="str">
        <f>Tabelle2[[#This Row],[Kundenhierarchie 1]]&amp;Tabelle2[[#This Row],[Händler]]&amp;Tabelle2[[#This Row],[Kategorie]]&amp;Tabelle2[[#This Row],[Gruppe]]&amp;Tabelle2[[#This Row],[Name]]</f>
        <v>Rewe GruppeHitSenfSenf FamilienglasKühne Senf körnig, 250ml Fam.glas 10er</v>
      </c>
    </row>
    <row r="2205" spans="1:21">
      <c r="A2205" t="s">
        <v>24</v>
      </c>
      <c r="B2205" t="s">
        <v>34</v>
      </c>
      <c r="C2205" t="s">
        <v>12</v>
      </c>
      <c r="D2205" t="s">
        <v>271</v>
      </c>
      <c r="E2205" t="s">
        <v>263</v>
      </c>
      <c r="F2205">
        <v>6</v>
      </c>
      <c r="G2205" t="s">
        <v>74</v>
      </c>
      <c r="H2205">
        <v>1.098901098901099E-2</v>
      </c>
      <c r="I2205">
        <v>0</v>
      </c>
      <c r="J2205">
        <v>0</v>
      </c>
      <c r="K2205">
        <v>0</v>
      </c>
      <c r="L2205">
        <v>1</v>
      </c>
      <c r="M2205">
        <v>91</v>
      </c>
      <c r="N2205">
        <v>1</v>
      </c>
      <c r="O2205">
        <v>0</v>
      </c>
      <c r="P2205">
        <v>0</v>
      </c>
      <c r="Q2205">
        <v>0</v>
      </c>
      <c r="R2205">
        <v>0</v>
      </c>
      <c r="U2205" t="str">
        <f>Tabelle2[[#This Row],[Kundenhierarchie 1]]&amp;Tabelle2[[#This Row],[Händler]]&amp;Tabelle2[[#This Row],[Kategorie]]&amp;Tabelle2[[#This Row],[Gruppe]]&amp;Tabelle2[[#This Row],[Name]]</f>
        <v>Rewe GruppeHitSenfSenf FamilienglasKühne Senf Kräuter, 250ml Fam.glas 10er</v>
      </c>
    </row>
    <row r="2206" spans="1:21">
      <c r="A2206" t="s">
        <v>24</v>
      </c>
      <c r="B2206" t="s">
        <v>34</v>
      </c>
      <c r="C2206" t="s">
        <v>12</v>
      </c>
      <c r="D2206" t="s">
        <v>271</v>
      </c>
      <c r="E2206" t="s">
        <v>264</v>
      </c>
      <c r="F2206">
        <v>1</v>
      </c>
      <c r="G2206" t="s">
        <v>51</v>
      </c>
      <c r="H2206">
        <v>1</v>
      </c>
      <c r="I2206">
        <v>0</v>
      </c>
      <c r="J2206">
        <v>0</v>
      </c>
      <c r="K2206">
        <v>0</v>
      </c>
      <c r="L2206">
        <v>91</v>
      </c>
      <c r="M2206">
        <v>91</v>
      </c>
      <c r="N2206">
        <v>1</v>
      </c>
      <c r="O2206">
        <v>0</v>
      </c>
      <c r="P2206">
        <v>0</v>
      </c>
      <c r="Q2206">
        <v>0</v>
      </c>
      <c r="R2206">
        <v>0</v>
      </c>
      <c r="U2206" t="str">
        <f>Tabelle2[[#This Row],[Kundenhierarchie 1]]&amp;Tabelle2[[#This Row],[Händler]]&amp;Tabelle2[[#This Row],[Kategorie]]&amp;Tabelle2[[#This Row],[Gruppe]]&amp;Tabelle2[[#This Row],[Name]]</f>
        <v>Rewe GruppeHitSenfSenf FamilienglasKühne Senf mittelsch., 250ml Fam.gl 10er</v>
      </c>
    </row>
    <row r="2207" spans="1:21">
      <c r="A2207" t="s">
        <v>24</v>
      </c>
      <c r="B2207" t="s">
        <v>34</v>
      </c>
      <c r="C2207" t="s">
        <v>12</v>
      </c>
      <c r="D2207" t="s">
        <v>271</v>
      </c>
      <c r="E2207" t="s">
        <v>265</v>
      </c>
      <c r="F2207">
        <v>8</v>
      </c>
      <c r="G2207" t="s">
        <v>74</v>
      </c>
      <c r="H2207">
        <v>1.098901098901099E-2</v>
      </c>
      <c r="I2207">
        <v>0</v>
      </c>
      <c r="J2207">
        <v>0</v>
      </c>
      <c r="K2207">
        <v>0</v>
      </c>
      <c r="L2207">
        <v>1</v>
      </c>
      <c r="M2207">
        <v>91</v>
      </c>
      <c r="N2207">
        <v>1</v>
      </c>
      <c r="O2207">
        <v>0</v>
      </c>
      <c r="P2207">
        <v>0</v>
      </c>
      <c r="Q2207">
        <v>0</v>
      </c>
      <c r="R2207">
        <v>0</v>
      </c>
      <c r="U2207" t="str">
        <f>Tabelle2[[#This Row],[Kundenhierarchie 1]]&amp;Tabelle2[[#This Row],[Händler]]&amp;Tabelle2[[#This Row],[Kategorie]]&amp;Tabelle2[[#This Row],[Gruppe]]&amp;Tabelle2[[#This Row],[Name]]</f>
        <v>Rewe GruppeHitSenfSenf FamilienglasKühne Senf süß, 250ml Fam.glas 10er</v>
      </c>
    </row>
    <row r="2208" spans="1:21">
      <c r="A2208" t="s">
        <v>24</v>
      </c>
      <c r="B2208" t="s">
        <v>34</v>
      </c>
      <c r="C2208" t="s">
        <v>12</v>
      </c>
      <c r="D2208" t="s">
        <v>276</v>
      </c>
      <c r="E2208" t="s">
        <v>266</v>
      </c>
      <c r="F2208">
        <v>11</v>
      </c>
      <c r="G2208" t="s">
        <v>74</v>
      </c>
      <c r="H2208">
        <v>1.098901098901099E-2</v>
      </c>
      <c r="I2208">
        <v>0</v>
      </c>
      <c r="J2208">
        <v>0</v>
      </c>
      <c r="K2208">
        <v>0</v>
      </c>
      <c r="L2208">
        <v>1</v>
      </c>
      <c r="M2208">
        <v>91</v>
      </c>
      <c r="N2208">
        <v>1</v>
      </c>
      <c r="O2208">
        <v>0</v>
      </c>
      <c r="P2208">
        <v>0</v>
      </c>
      <c r="Q2208">
        <v>0</v>
      </c>
      <c r="R2208">
        <v>0</v>
      </c>
      <c r="U2208" t="str">
        <f>Tabelle2[[#This Row],[Kundenhierarchie 1]]&amp;Tabelle2[[#This Row],[Händler]]&amp;Tabelle2[[#This Row],[Kategorie]]&amp;Tabelle2[[#This Row],[Gruppe]]&amp;Tabelle2[[#This Row],[Name]]</f>
        <v>Rewe GruppeHitSenfSenf Kopfsteher / SqueezeKühne Habanero Chili Senf 8x250ml Sq.</v>
      </c>
    </row>
    <row r="2209" spans="1:21">
      <c r="A2209" t="s">
        <v>24</v>
      </c>
      <c r="B2209" t="s">
        <v>34</v>
      </c>
      <c r="C2209" t="s">
        <v>12</v>
      </c>
      <c r="D2209" t="s">
        <v>276</v>
      </c>
      <c r="E2209" t="s">
        <v>267</v>
      </c>
      <c r="F2209">
        <v>10</v>
      </c>
      <c r="G2209" t="s">
        <v>74</v>
      </c>
      <c r="H2209">
        <v>1.098901098901099E-2</v>
      </c>
      <c r="I2209">
        <v>0</v>
      </c>
      <c r="J2209">
        <v>0</v>
      </c>
      <c r="K2209">
        <v>0</v>
      </c>
      <c r="L2209">
        <v>1</v>
      </c>
      <c r="M2209">
        <v>91</v>
      </c>
      <c r="N2209">
        <v>1</v>
      </c>
      <c r="O2209">
        <v>0</v>
      </c>
      <c r="P2209">
        <v>0</v>
      </c>
      <c r="Q2209">
        <v>0</v>
      </c>
      <c r="R2209">
        <v>0</v>
      </c>
      <c r="U2209" t="str">
        <f>Tabelle2[[#This Row],[Kundenhierarchie 1]]&amp;Tabelle2[[#This Row],[Händler]]&amp;Tabelle2[[#This Row],[Kategorie]]&amp;Tabelle2[[#This Row],[Gruppe]]&amp;Tabelle2[[#This Row],[Name]]</f>
        <v>Rewe GruppeHitSenfSenf Kopfsteher / SqueezeKühne Hot Dog Senf 8x250ml Squeeze</v>
      </c>
    </row>
    <row r="2210" spans="1:21">
      <c r="A2210" t="s">
        <v>24</v>
      </c>
      <c r="B2210" t="s">
        <v>34</v>
      </c>
      <c r="C2210" t="s">
        <v>12</v>
      </c>
      <c r="D2210" t="s">
        <v>276</v>
      </c>
      <c r="E2210" t="s">
        <v>270</v>
      </c>
      <c r="F2210">
        <v>2</v>
      </c>
      <c r="G2210" t="s">
        <v>51</v>
      </c>
      <c r="H2210">
        <v>1</v>
      </c>
      <c r="I2210">
        <v>0</v>
      </c>
      <c r="J2210">
        <v>0</v>
      </c>
      <c r="K2210">
        <v>0</v>
      </c>
      <c r="L2210">
        <v>91</v>
      </c>
      <c r="M2210">
        <v>91</v>
      </c>
      <c r="N2210">
        <v>1</v>
      </c>
      <c r="O2210">
        <v>0</v>
      </c>
      <c r="P2210">
        <v>0</v>
      </c>
      <c r="Q2210">
        <v>0</v>
      </c>
      <c r="R2210">
        <v>0</v>
      </c>
      <c r="U2210" t="str">
        <f>Tabelle2[[#This Row],[Kundenhierarchie 1]]&amp;Tabelle2[[#This Row],[Händler]]&amp;Tabelle2[[#This Row],[Kategorie]]&amp;Tabelle2[[#This Row],[Gruppe]]&amp;Tabelle2[[#This Row],[Name]]</f>
        <v>Rewe GruppeHitSenfSenf Kopfsteher / SqueezeKühne Senf mittelscharf, 250ml  Squeeze</v>
      </c>
    </row>
    <row r="2211" spans="1:21">
      <c r="A2211" t="s">
        <v>24</v>
      </c>
      <c r="B2211" t="s">
        <v>34</v>
      </c>
      <c r="C2211" t="s">
        <v>12</v>
      </c>
      <c r="D2211" t="s">
        <v>280</v>
      </c>
      <c r="E2211" t="s">
        <v>272</v>
      </c>
      <c r="F2211">
        <v>5</v>
      </c>
      <c r="G2211" t="s">
        <v>74</v>
      </c>
      <c r="H2211">
        <v>1.098901098901099E-2</v>
      </c>
      <c r="I2211">
        <v>0</v>
      </c>
      <c r="J2211">
        <v>0</v>
      </c>
      <c r="K2211">
        <v>0</v>
      </c>
      <c r="L2211">
        <v>1</v>
      </c>
      <c r="M2211">
        <v>91</v>
      </c>
      <c r="N2211">
        <v>1</v>
      </c>
      <c r="O2211">
        <v>0</v>
      </c>
      <c r="P2211">
        <v>0</v>
      </c>
      <c r="Q2211">
        <v>0</v>
      </c>
      <c r="R2211">
        <v>0</v>
      </c>
      <c r="U2211" t="str">
        <f>Tabelle2[[#This Row],[Kundenhierarchie 1]]&amp;Tabelle2[[#This Row],[Händler]]&amp;Tabelle2[[#This Row],[Kategorie]]&amp;Tabelle2[[#This Row],[Gruppe]]&amp;Tabelle2[[#This Row],[Name]]</f>
        <v>Rewe GruppeHitSenfSenf StandtubenSenf mittelscharf, 875ml Standtb.10er</v>
      </c>
    </row>
    <row r="2212" spans="1:21">
      <c r="A2212" t="s">
        <v>24</v>
      </c>
      <c r="B2212" t="s">
        <v>34</v>
      </c>
      <c r="C2212" t="s">
        <v>12</v>
      </c>
      <c r="D2212" t="s">
        <v>282</v>
      </c>
      <c r="E2212" t="s">
        <v>273</v>
      </c>
      <c r="F2212">
        <v>3</v>
      </c>
      <c r="G2212" t="s">
        <v>63</v>
      </c>
      <c r="H2212">
        <v>1.098901098901099E-2</v>
      </c>
      <c r="I2212">
        <v>0</v>
      </c>
      <c r="J2212">
        <v>0</v>
      </c>
      <c r="K2212">
        <v>0</v>
      </c>
      <c r="L2212">
        <v>1</v>
      </c>
      <c r="M2212">
        <v>91</v>
      </c>
      <c r="N2212">
        <v>1</v>
      </c>
      <c r="O2212">
        <v>0</v>
      </c>
      <c r="P2212">
        <v>0</v>
      </c>
      <c r="Q2212">
        <v>0</v>
      </c>
      <c r="R2212">
        <v>0</v>
      </c>
      <c r="U2212" t="str">
        <f>Tabelle2[[#This Row],[Kundenhierarchie 1]]&amp;Tabelle2[[#This Row],[Händler]]&amp;Tabelle2[[#This Row],[Kategorie]]&amp;Tabelle2[[#This Row],[Gruppe]]&amp;Tabelle2[[#This Row],[Name]]</f>
        <v>Rewe GruppeHitSenfSenf TubenMittelscharfer Senf, 100ml Tube</v>
      </c>
    </row>
    <row r="2213" spans="1:21">
      <c r="A2213" t="s">
        <v>24</v>
      </c>
      <c r="B2213" t="s">
        <v>34</v>
      </c>
      <c r="C2213" t="s">
        <v>12</v>
      </c>
      <c r="D2213" t="s">
        <v>282</v>
      </c>
      <c r="E2213" t="s">
        <v>274</v>
      </c>
      <c r="F2213">
        <v>4</v>
      </c>
      <c r="G2213" t="s">
        <v>63</v>
      </c>
      <c r="H2213">
        <v>0.82417582417582413</v>
      </c>
      <c r="I2213">
        <v>0</v>
      </c>
      <c r="J2213">
        <v>0</v>
      </c>
      <c r="K2213">
        <v>0</v>
      </c>
      <c r="L2213">
        <v>75</v>
      </c>
      <c r="M2213">
        <v>91</v>
      </c>
      <c r="N2213">
        <v>1</v>
      </c>
      <c r="O2213">
        <v>0</v>
      </c>
      <c r="P2213">
        <v>0</v>
      </c>
      <c r="Q2213">
        <v>0</v>
      </c>
      <c r="R2213">
        <v>0</v>
      </c>
      <c r="U2213" t="str">
        <f>Tabelle2[[#This Row],[Kundenhierarchie 1]]&amp;Tabelle2[[#This Row],[Händler]]&amp;Tabelle2[[#This Row],[Kategorie]]&amp;Tabelle2[[#This Row],[Gruppe]]&amp;Tabelle2[[#This Row],[Name]]</f>
        <v>Rewe GruppeHitSenfSenf TubenSenf mittelscharf, 200ml Tube</v>
      </c>
    </row>
    <row r="2214" spans="1:21">
      <c r="A2214" t="s">
        <v>24</v>
      </c>
      <c r="B2214" t="s">
        <v>34</v>
      </c>
      <c r="C2214" t="s">
        <v>11</v>
      </c>
      <c r="D2214" t="s">
        <v>285</v>
      </c>
      <c r="E2214" t="s">
        <v>275</v>
      </c>
      <c r="F2214">
        <v>6</v>
      </c>
      <c r="G2214" t="s">
        <v>51</v>
      </c>
      <c r="H2214">
        <v>0.82417582417582413</v>
      </c>
      <c r="I2214">
        <v>0.97297297297297303</v>
      </c>
      <c r="J2214">
        <v>0</v>
      </c>
      <c r="K2214">
        <v>0</v>
      </c>
      <c r="L2214">
        <v>75</v>
      </c>
      <c r="M2214">
        <v>91</v>
      </c>
      <c r="N2214">
        <v>74</v>
      </c>
      <c r="O2214">
        <v>72</v>
      </c>
      <c r="P2214">
        <v>0</v>
      </c>
      <c r="Q2214">
        <v>0</v>
      </c>
      <c r="R2214">
        <v>0</v>
      </c>
      <c r="U2214" t="str">
        <f>Tabelle2[[#This Row],[Kundenhierarchie 1]]&amp;Tabelle2[[#This Row],[Händler]]&amp;Tabelle2[[#This Row],[Kategorie]]&amp;Tabelle2[[#This Row],[Gruppe]]&amp;Tabelle2[[#This Row],[Name]]</f>
        <v>Rewe GruppeHitWürzsaucenWürzsaucen Made for Meat 235 mlWS Made f.Meat Fl. Roasted Papr., 235ml</v>
      </c>
    </row>
    <row r="2215" spans="1:21">
      <c r="A2215" t="s">
        <v>24</v>
      </c>
      <c r="B2215" t="s">
        <v>34</v>
      </c>
      <c r="C2215" t="s">
        <v>11</v>
      </c>
      <c r="D2215" t="s">
        <v>285</v>
      </c>
      <c r="E2215" t="s">
        <v>277</v>
      </c>
      <c r="F2215">
        <v>11</v>
      </c>
      <c r="G2215" t="s">
        <v>63</v>
      </c>
      <c r="H2215">
        <v>1</v>
      </c>
      <c r="I2215">
        <v>0.9882352941176471</v>
      </c>
      <c r="J2215">
        <v>0</v>
      </c>
      <c r="K2215">
        <v>0</v>
      </c>
      <c r="L2215">
        <v>91</v>
      </c>
      <c r="M2215">
        <v>91</v>
      </c>
      <c r="N2215">
        <v>85</v>
      </c>
      <c r="O2215">
        <v>84</v>
      </c>
      <c r="P2215">
        <v>0</v>
      </c>
      <c r="Q2215">
        <v>0</v>
      </c>
      <c r="R2215">
        <v>0</v>
      </c>
      <c r="U2215" t="str">
        <f>Tabelle2[[#This Row],[Kundenhierarchie 1]]&amp;Tabelle2[[#This Row],[Händler]]&amp;Tabelle2[[#This Row],[Kategorie]]&amp;Tabelle2[[#This Row],[Gruppe]]&amp;Tabelle2[[#This Row],[Name]]</f>
        <v>Rewe GruppeHitWürzsaucenWürzsaucen Made for Meat 235 mlWS Made f.Meat Steakh.ArgentinaSty,235ml</v>
      </c>
    </row>
    <row r="2216" spans="1:21">
      <c r="A2216" t="s">
        <v>24</v>
      </c>
      <c r="B2216" t="s">
        <v>34</v>
      </c>
      <c r="C2216" t="s">
        <v>11</v>
      </c>
      <c r="D2216" t="s">
        <v>285</v>
      </c>
      <c r="E2216" t="s">
        <v>278</v>
      </c>
      <c r="F2216">
        <v>8</v>
      </c>
      <c r="G2216" t="s">
        <v>51</v>
      </c>
      <c r="H2216">
        <v>0.36263736263736263</v>
      </c>
      <c r="I2216">
        <v>0.94594594594594594</v>
      </c>
      <c r="J2216">
        <v>0</v>
      </c>
      <c r="K2216">
        <v>0</v>
      </c>
      <c r="L2216">
        <v>33</v>
      </c>
      <c r="M2216">
        <v>91</v>
      </c>
      <c r="N2216">
        <v>37</v>
      </c>
      <c r="O2216">
        <v>35</v>
      </c>
      <c r="P2216">
        <v>0</v>
      </c>
      <c r="Q2216">
        <v>0</v>
      </c>
      <c r="R2216">
        <v>0</v>
      </c>
      <c r="U2216" t="str">
        <f>Tabelle2[[#This Row],[Kundenhierarchie 1]]&amp;Tabelle2[[#This Row],[Händler]]&amp;Tabelle2[[#This Row],[Kategorie]]&amp;Tabelle2[[#This Row],[Gruppe]]&amp;Tabelle2[[#This Row],[Name]]</f>
        <v>Rewe GruppeHitWürzsaucenWürzsaucen Made for Meat 235 mlWS Made for Meat BBQ Smoked Pep., 235ml</v>
      </c>
    </row>
    <row r="2217" spans="1:21">
      <c r="A2217" t="s">
        <v>24</v>
      </c>
      <c r="B2217" t="s">
        <v>34</v>
      </c>
      <c r="C2217" t="s">
        <v>11</v>
      </c>
      <c r="D2217" t="s">
        <v>285</v>
      </c>
      <c r="E2217" t="s">
        <v>279</v>
      </c>
      <c r="F2217">
        <v>4</v>
      </c>
      <c r="G2217" t="s">
        <v>51</v>
      </c>
      <c r="H2217">
        <v>1</v>
      </c>
      <c r="I2217">
        <v>0.9882352941176471</v>
      </c>
      <c r="J2217">
        <v>0</v>
      </c>
      <c r="K2217">
        <v>0</v>
      </c>
      <c r="L2217">
        <v>91</v>
      </c>
      <c r="M2217">
        <v>91</v>
      </c>
      <c r="N2217">
        <v>85</v>
      </c>
      <c r="O2217">
        <v>84</v>
      </c>
      <c r="P2217">
        <v>0</v>
      </c>
      <c r="Q2217">
        <v>0</v>
      </c>
      <c r="R2217">
        <v>0</v>
      </c>
      <c r="U2217" t="str">
        <f>Tabelle2[[#This Row],[Kundenhierarchie 1]]&amp;Tabelle2[[#This Row],[Händler]]&amp;Tabelle2[[#This Row],[Kategorie]]&amp;Tabelle2[[#This Row],[Gruppe]]&amp;Tabelle2[[#This Row],[Name]]</f>
        <v>Rewe GruppeHitWürzsaucenWürzsaucen Made for Meat 235 mlWS Made for Meat Burger Sty. Chip, 235ml</v>
      </c>
    </row>
    <row r="2218" spans="1:21">
      <c r="A2218" t="s">
        <v>24</v>
      </c>
      <c r="B2218" t="s">
        <v>34</v>
      </c>
      <c r="C2218" t="s">
        <v>11</v>
      </c>
      <c r="D2218" t="s">
        <v>285</v>
      </c>
      <c r="E2218" t="s">
        <v>281</v>
      </c>
      <c r="F2218">
        <v>13</v>
      </c>
      <c r="G2218" t="s">
        <v>63</v>
      </c>
      <c r="H2218">
        <v>1</v>
      </c>
      <c r="I2218">
        <v>0.9882352941176471</v>
      </c>
      <c r="J2218">
        <v>0</v>
      </c>
      <c r="K2218">
        <v>0</v>
      </c>
      <c r="L2218">
        <v>91</v>
      </c>
      <c r="M2218">
        <v>91</v>
      </c>
      <c r="N2218">
        <v>85</v>
      </c>
      <c r="O2218">
        <v>84</v>
      </c>
      <c r="P2218">
        <v>0</v>
      </c>
      <c r="Q2218">
        <v>0</v>
      </c>
      <c r="R2218">
        <v>0</v>
      </c>
      <c r="U2218" t="str">
        <f>Tabelle2[[#This Row],[Kundenhierarchie 1]]&amp;Tabelle2[[#This Row],[Händler]]&amp;Tabelle2[[#This Row],[Kategorie]]&amp;Tabelle2[[#This Row],[Gruppe]]&amp;Tabelle2[[#This Row],[Name]]</f>
        <v>Rewe GruppeHitWürzsaucenWürzsaucen Made for Meat 235 mlWS Made for Meat Hot Chili Srira., 235ml</v>
      </c>
    </row>
    <row r="2219" spans="1:21">
      <c r="A2219" t="s">
        <v>24</v>
      </c>
      <c r="B2219" t="s">
        <v>34</v>
      </c>
      <c r="C2219" t="s">
        <v>11</v>
      </c>
      <c r="D2219" t="s">
        <v>285</v>
      </c>
      <c r="E2219" t="s">
        <v>283</v>
      </c>
      <c r="F2219">
        <v>10</v>
      </c>
      <c r="G2219" t="s">
        <v>51</v>
      </c>
      <c r="H2219">
        <v>1</v>
      </c>
      <c r="I2219">
        <v>0.9882352941176471</v>
      </c>
      <c r="J2219">
        <v>0</v>
      </c>
      <c r="K2219">
        <v>0</v>
      </c>
      <c r="L2219">
        <v>91</v>
      </c>
      <c r="M2219">
        <v>91</v>
      </c>
      <c r="N2219">
        <v>85</v>
      </c>
      <c r="O2219">
        <v>84</v>
      </c>
      <c r="P2219">
        <v>0</v>
      </c>
      <c r="Q2219">
        <v>0</v>
      </c>
      <c r="R2219">
        <v>0</v>
      </c>
      <c r="U2219" t="str">
        <f>Tabelle2[[#This Row],[Kundenhierarchie 1]]&amp;Tabelle2[[#This Row],[Händler]]&amp;Tabelle2[[#This Row],[Kategorie]]&amp;Tabelle2[[#This Row],[Gruppe]]&amp;Tabelle2[[#This Row],[Name]]</f>
        <v>Rewe GruppeHitWürzsaucenWürzsaucen Made for Meat 235 mlWS Made For Veggie Knobl. Med., 8x235ml</v>
      </c>
    </row>
    <row r="2220" spans="1:21">
      <c r="A2220" t="s">
        <v>24</v>
      </c>
      <c r="B2220" t="s">
        <v>34</v>
      </c>
      <c r="C2220" t="s">
        <v>11</v>
      </c>
      <c r="D2220" t="s">
        <v>285</v>
      </c>
      <c r="E2220" t="s">
        <v>284</v>
      </c>
      <c r="F2220">
        <v>17</v>
      </c>
      <c r="G2220" t="s">
        <v>51</v>
      </c>
      <c r="H2220">
        <v>1</v>
      </c>
      <c r="I2220">
        <v>0.9882352941176471</v>
      </c>
      <c r="J2220">
        <v>0</v>
      </c>
      <c r="K2220">
        <v>0</v>
      </c>
      <c r="L2220">
        <v>91</v>
      </c>
      <c r="M2220">
        <v>91</v>
      </c>
      <c r="N2220">
        <v>85</v>
      </c>
      <c r="O2220">
        <v>84</v>
      </c>
      <c r="P2220">
        <v>0</v>
      </c>
      <c r="Q2220">
        <v>0</v>
      </c>
      <c r="R2220">
        <v>0</v>
      </c>
      <c r="U2220" t="str">
        <f>Tabelle2[[#This Row],[Kundenhierarchie 1]]&amp;Tabelle2[[#This Row],[Händler]]&amp;Tabelle2[[#This Row],[Kategorie]]&amp;Tabelle2[[#This Row],[Gruppe]]&amp;Tabelle2[[#This Row],[Name]]</f>
        <v>Rewe GruppeHitWürzsaucenWürzsaucen Made for Meat 235 mlWS Made For Veggie Teriy. Sesam, 8x235ml</v>
      </c>
    </row>
    <row r="2221" spans="1:21">
      <c r="A2221" t="s">
        <v>24</v>
      </c>
      <c r="B2221" t="s">
        <v>34</v>
      </c>
      <c r="C2221" t="s">
        <v>11</v>
      </c>
      <c r="D2221" t="s">
        <v>293</v>
      </c>
      <c r="E2221" t="s">
        <v>286</v>
      </c>
      <c r="F2221">
        <v>18</v>
      </c>
      <c r="G2221" t="s">
        <v>63</v>
      </c>
      <c r="H2221">
        <v>1</v>
      </c>
      <c r="I2221">
        <v>0.9882352941176471</v>
      </c>
      <c r="J2221">
        <v>0</v>
      </c>
      <c r="K2221">
        <v>0</v>
      </c>
      <c r="L2221">
        <v>91</v>
      </c>
      <c r="M2221">
        <v>91</v>
      </c>
      <c r="N2221">
        <v>85</v>
      </c>
      <c r="O2221">
        <v>84</v>
      </c>
      <c r="P2221">
        <v>0</v>
      </c>
      <c r="Q2221">
        <v>0</v>
      </c>
      <c r="R2221">
        <v>0</v>
      </c>
      <c r="U2221" t="str">
        <f>Tabelle2[[#This Row],[Kundenhierarchie 1]]&amp;Tabelle2[[#This Row],[Händler]]&amp;Tabelle2[[#This Row],[Kategorie]]&amp;Tabelle2[[#This Row],[Gruppe]]&amp;Tabelle2[[#This Row],[Name]]</f>
        <v>Rewe GruppeHitWürzsaucenWürzsaucen Made for Meat 375 mlWS Made for Meat Bacon Jalapeno, 375ml</v>
      </c>
    </row>
    <row r="2222" spans="1:21">
      <c r="A2222" t="s">
        <v>24</v>
      </c>
      <c r="B2222" t="s">
        <v>34</v>
      </c>
      <c r="C2222" t="s">
        <v>11</v>
      </c>
      <c r="D2222" t="s">
        <v>293</v>
      </c>
      <c r="E2222" t="s">
        <v>287</v>
      </c>
      <c r="F2222">
        <v>15</v>
      </c>
      <c r="G2222" t="s">
        <v>63</v>
      </c>
      <c r="H2222">
        <v>1</v>
      </c>
      <c r="I2222">
        <v>0.94117647058823528</v>
      </c>
      <c r="J2222">
        <v>0</v>
      </c>
      <c r="K2222">
        <v>0</v>
      </c>
      <c r="L2222">
        <v>91</v>
      </c>
      <c r="M2222">
        <v>91</v>
      </c>
      <c r="N2222">
        <v>85</v>
      </c>
      <c r="O2222">
        <v>80</v>
      </c>
      <c r="P2222">
        <v>0</v>
      </c>
      <c r="Q2222">
        <v>0</v>
      </c>
      <c r="R2222">
        <v>0</v>
      </c>
      <c r="U2222" t="str">
        <f>Tabelle2[[#This Row],[Kundenhierarchie 1]]&amp;Tabelle2[[#This Row],[Händler]]&amp;Tabelle2[[#This Row],[Kategorie]]&amp;Tabelle2[[#This Row],[Gruppe]]&amp;Tabelle2[[#This Row],[Name]]</f>
        <v>Rewe GruppeHitWürzsaucenWürzsaucen Made for Meat 375 mlWS Made for Meat BBQ Cranberry, 375ml</v>
      </c>
    </row>
    <row r="2223" spans="1:21">
      <c r="A2223" t="s">
        <v>24</v>
      </c>
      <c r="B2223" t="s">
        <v>34</v>
      </c>
      <c r="C2223" t="s">
        <v>11</v>
      </c>
      <c r="D2223" t="s">
        <v>293</v>
      </c>
      <c r="E2223" t="s">
        <v>288</v>
      </c>
      <c r="F2223">
        <v>16</v>
      </c>
      <c r="G2223" t="s">
        <v>63</v>
      </c>
      <c r="H2223">
        <v>1</v>
      </c>
      <c r="I2223">
        <v>0.9882352941176471</v>
      </c>
      <c r="J2223">
        <v>0</v>
      </c>
      <c r="K2223">
        <v>0</v>
      </c>
      <c r="L2223">
        <v>91</v>
      </c>
      <c r="M2223">
        <v>91</v>
      </c>
      <c r="N2223">
        <v>85</v>
      </c>
      <c r="O2223">
        <v>84</v>
      </c>
      <c r="P2223">
        <v>0</v>
      </c>
      <c r="Q2223">
        <v>0</v>
      </c>
      <c r="R2223">
        <v>0</v>
      </c>
      <c r="U2223" t="str">
        <f>Tabelle2[[#This Row],[Kundenhierarchie 1]]&amp;Tabelle2[[#This Row],[Händler]]&amp;Tabelle2[[#This Row],[Kategorie]]&amp;Tabelle2[[#This Row],[Gruppe]]&amp;Tabelle2[[#This Row],[Name]]</f>
        <v>Rewe GruppeHitWürzsaucenWürzsaucen Made for Meat 375 mlWS Made for Meat Chili Aji Panca, 375ml</v>
      </c>
    </row>
    <row r="2224" spans="1:21">
      <c r="A2224" t="s">
        <v>24</v>
      </c>
      <c r="B2224" t="s">
        <v>34</v>
      </c>
      <c r="C2224" t="s">
        <v>11</v>
      </c>
      <c r="D2224" t="s">
        <v>293</v>
      </c>
      <c r="E2224" t="s">
        <v>289</v>
      </c>
      <c r="F2224">
        <v>19</v>
      </c>
      <c r="G2224" t="s">
        <v>74</v>
      </c>
      <c r="H2224">
        <v>1</v>
      </c>
      <c r="I2224">
        <v>0.9882352941176471</v>
      </c>
      <c r="J2224">
        <v>0</v>
      </c>
      <c r="K2224">
        <v>0</v>
      </c>
      <c r="L2224">
        <v>91</v>
      </c>
      <c r="M2224">
        <v>91</v>
      </c>
      <c r="N2224">
        <v>85</v>
      </c>
      <c r="O2224">
        <v>84</v>
      </c>
      <c r="P2224">
        <v>0</v>
      </c>
      <c r="Q2224">
        <v>0</v>
      </c>
      <c r="R2224">
        <v>0</v>
      </c>
      <c r="U2224" t="str">
        <f>Tabelle2[[#This Row],[Kundenhierarchie 1]]&amp;Tabelle2[[#This Row],[Händler]]&amp;Tabelle2[[#This Row],[Kategorie]]&amp;Tabelle2[[#This Row],[Gruppe]]&amp;Tabelle2[[#This Row],[Name]]</f>
        <v>Rewe GruppeHitWürzsaucenWürzsaucen Made for Meat 375 mlWS Made for Meat Grilled Paprika, 375ml</v>
      </c>
    </row>
    <row r="2225" spans="1:21">
      <c r="A2225" t="s">
        <v>24</v>
      </c>
      <c r="B2225" t="s">
        <v>34</v>
      </c>
      <c r="C2225" t="s">
        <v>11</v>
      </c>
      <c r="D2225" t="s">
        <v>298</v>
      </c>
      <c r="E2225" t="s">
        <v>290</v>
      </c>
      <c r="F2225">
        <v>9</v>
      </c>
      <c r="G2225" t="s">
        <v>51</v>
      </c>
      <c r="H2225">
        <v>1</v>
      </c>
      <c r="I2225">
        <v>0.97647058823529409</v>
      </c>
      <c r="J2225">
        <v>0</v>
      </c>
      <c r="K2225">
        <v>0</v>
      </c>
      <c r="L2225">
        <v>91</v>
      </c>
      <c r="M2225">
        <v>91</v>
      </c>
      <c r="N2225">
        <v>85</v>
      </c>
      <c r="O2225">
        <v>83</v>
      </c>
      <c r="P2225">
        <v>0</v>
      </c>
      <c r="Q2225">
        <v>0</v>
      </c>
      <c r="R2225">
        <v>0</v>
      </c>
      <c r="U2225" t="str">
        <f>Tabelle2[[#This Row],[Kundenhierarchie 1]]&amp;Tabelle2[[#This Row],[Händler]]&amp;Tabelle2[[#This Row],[Kategorie]]&amp;Tabelle2[[#This Row],[Gruppe]]&amp;Tabelle2[[#This Row],[Name]]</f>
        <v>Rewe GruppeHitWürzsaucenWürzsaucen StandardWürzsauce Barbecue, 250ml</v>
      </c>
    </row>
    <row r="2226" spans="1:21">
      <c r="A2226" t="s">
        <v>24</v>
      </c>
      <c r="B2226" t="s">
        <v>34</v>
      </c>
      <c r="C2226" t="s">
        <v>11</v>
      </c>
      <c r="D2226" t="s">
        <v>298</v>
      </c>
      <c r="E2226" t="s">
        <v>291</v>
      </c>
      <c r="F2226">
        <v>21</v>
      </c>
      <c r="G2226" t="s">
        <v>74</v>
      </c>
      <c r="H2226">
        <v>1</v>
      </c>
      <c r="I2226">
        <v>0.9882352941176471</v>
      </c>
      <c r="J2226">
        <v>0</v>
      </c>
      <c r="K2226">
        <v>0</v>
      </c>
      <c r="L2226">
        <v>91</v>
      </c>
      <c r="M2226">
        <v>91</v>
      </c>
      <c r="N2226">
        <v>85</v>
      </c>
      <c r="O2226">
        <v>84</v>
      </c>
      <c r="P2226">
        <v>0</v>
      </c>
      <c r="Q2226">
        <v>0</v>
      </c>
      <c r="R2226">
        <v>0</v>
      </c>
      <c r="U2226" t="str">
        <f>Tabelle2[[#This Row],[Kundenhierarchie 1]]&amp;Tabelle2[[#This Row],[Händler]]&amp;Tabelle2[[#This Row],[Kategorie]]&amp;Tabelle2[[#This Row],[Gruppe]]&amp;Tabelle2[[#This Row],[Name]]</f>
        <v>Rewe GruppeHitWürzsaucenWürzsaucen StandardWürzsauce Brandstifter, 250ml</v>
      </c>
    </row>
    <row r="2227" spans="1:21">
      <c r="A2227" t="s">
        <v>24</v>
      </c>
      <c r="B2227" t="s">
        <v>34</v>
      </c>
      <c r="C2227" t="s">
        <v>11</v>
      </c>
      <c r="D2227" t="s">
        <v>298</v>
      </c>
      <c r="E2227" t="s">
        <v>292</v>
      </c>
      <c r="F2227">
        <v>23</v>
      </c>
      <c r="G2227" t="s">
        <v>74</v>
      </c>
      <c r="H2227">
        <v>1</v>
      </c>
      <c r="I2227">
        <v>0.9882352941176471</v>
      </c>
      <c r="J2227">
        <v>0</v>
      </c>
      <c r="K2227">
        <v>0</v>
      </c>
      <c r="L2227">
        <v>91</v>
      </c>
      <c r="M2227">
        <v>91</v>
      </c>
      <c r="N2227">
        <v>85</v>
      </c>
      <c r="O2227">
        <v>84</v>
      </c>
      <c r="P2227">
        <v>0</v>
      </c>
      <c r="Q2227">
        <v>0</v>
      </c>
      <c r="R2227">
        <v>0</v>
      </c>
      <c r="U2227" t="str">
        <f>Tabelle2[[#This Row],[Kundenhierarchie 1]]&amp;Tabelle2[[#This Row],[Händler]]&amp;Tabelle2[[#This Row],[Kategorie]]&amp;Tabelle2[[#This Row],[Gruppe]]&amp;Tabelle2[[#This Row],[Name]]</f>
        <v>Rewe GruppeHitWürzsaucenWürzsaucen StandardWürzsauce China, 250ml</v>
      </c>
    </row>
    <row r="2228" spans="1:21">
      <c r="A2228" t="s">
        <v>24</v>
      </c>
      <c r="B2228" t="s">
        <v>34</v>
      </c>
      <c r="C2228" t="s">
        <v>11</v>
      </c>
      <c r="D2228" t="s">
        <v>298</v>
      </c>
      <c r="E2228" t="s">
        <v>294</v>
      </c>
      <c r="F2228">
        <v>20</v>
      </c>
      <c r="G2228" t="s">
        <v>74</v>
      </c>
      <c r="H2228">
        <v>1.098901098901099E-2</v>
      </c>
      <c r="I2228">
        <v>0</v>
      </c>
      <c r="J2228">
        <v>0</v>
      </c>
      <c r="K2228">
        <v>0</v>
      </c>
      <c r="L2228">
        <v>1</v>
      </c>
      <c r="M2228">
        <v>91</v>
      </c>
      <c r="N2228">
        <v>1</v>
      </c>
      <c r="O2228">
        <v>0</v>
      </c>
      <c r="P2228">
        <v>0</v>
      </c>
      <c r="Q2228">
        <v>0</v>
      </c>
      <c r="R2228">
        <v>0</v>
      </c>
      <c r="U2228" t="str">
        <f>Tabelle2[[#This Row],[Kundenhierarchie 1]]&amp;Tabelle2[[#This Row],[Händler]]&amp;Tabelle2[[#This Row],[Kategorie]]&amp;Tabelle2[[#This Row],[Gruppe]]&amp;Tabelle2[[#This Row],[Name]]</f>
        <v>Rewe GruppeHitWürzsaucenWürzsaucen StandardWürzsauce Cocktail, 250ml</v>
      </c>
    </row>
    <row r="2229" spans="1:21">
      <c r="A2229" t="s">
        <v>24</v>
      </c>
      <c r="B2229" t="s">
        <v>34</v>
      </c>
      <c r="C2229" t="s">
        <v>11</v>
      </c>
      <c r="D2229" t="s">
        <v>298</v>
      </c>
      <c r="E2229" t="s">
        <v>295</v>
      </c>
      <c r="F2229">
        <v>3</v>
      </c>
      <c r="G2229" t="s">
        <v>51</v>
      </c>
      <c r="H2229">
        <v>1</v>
      </c>
      <c r="I2229">
        <v>0.9882352941176471</v>
      </c>
      <c r="J2229">
        <v>0</v>
      </c>
      <c r="K2229">
        <v>0</v>
      </c>
      <c r="L2229">
        <v>91</v>
      </c>
      <c r="M2229">
        <v>91</v>
      </c>
      <c r="N2229">
        <v>85</v>
      </c>
      <c r="O2229">
        <v>84</v>
      </c>
      <c r="P2229">
        <v>0</v>
      </c>
      <c r="Q2229">
        <v>0</v>
      </c>
      <c r="R2229">
        <v>0</v>
      </c>
      <c r="U2229" t="str">
        <f>Tabelle2[[#This Row],[Kundenhierarchie 1]]&amp;Tabelle2[[#This Row],[Händler]]&amp;Tabelle2[[#This Row],[Kategorie]]&amp;Tabelle2[[#This Row],[Gruppe]]&amp;Tabelle2[[#This Row],[Name]]</f>
        <v>Rewe GruppeHitWürzsaucenWürzsaucen StandardWürzsauce Curry, 250ml</v>
      </c>
    </row>
    <row r="2230" spans="1:21">
      <c r="A2230" t="s">
        <v>24</v>
      </c>
      <c r="B2230" t="s">
        <v>34</v>
      </c>
      <c r="C2230" t="s">
        <v>11</v>
      </c>
      <c r="D2230" t="s">
        <v>298</v>
      </c>
      <c r="E2230" t="s">
        <v>296</v>
      </c>
      <c r="F2230">
        <v>7</v>
      </c>
      <c r="G2230" t="s">
        <v>51</v>
      </c>
      <c r="H2230">
        <v>1</v>
      </c>
      <c r="I2230">
        <v>0.9882352941176471</v>
      </c>
      <c r="J2230">
        <v>0</v>
      </c>
      <c r="K2230">
        <v>0</v>
      </c>
      <c r="L2230">
        <v>91</v>
      </c>
      <c r="M2230">
        <v>91</v>
      </c>
      <c r="N2230">
        <v>85</v>
      </c>
      <c r="O2230">
        <v>84</v>
      </c>
      <c r="P2230">
        <v>0</v>
      </c>
      <c r="Q2230">
        <v>0</v>
      </c>
      <c r="R2230">
        <v>0</v>
      </c>
      <c r="U2230" t="str">
        <f>Tabelle2[[#This Row],[Kundenhierarchie 1]]&amp;Tabelle2[[#This Row],[Händler]]&amp;Tabelle2[[#This Row],[Kategorie]]&amp;Tabelle2[[#This Row],[Gruppe]]&amp;Tabelle2[[#This Row],[Name]]</f>
        <v>Rewe GruppeHitWürzsaucenWürzsaucen StandardWürzsauce Hot Chili, 250ml</v>
      </c>
    </row>
    <row r="2231" spans="1:21">
      <c r="A2231" t="s">
        <v>24</v>
      </c>
      <c r="B2231" t="s">
        <v>34</v>
      </c>
      <c r="C2231" t="s">
        <v>11</v>
      </c>
      <c r="D2231" t="s">
        <v>298</v>
      </c>
      <c r="E2231" t="s">
        <v>297</v>
      </c>
      <c r="F2231">
        <v>1</v>
      </c>
      <c r="G2231" t="s">
        <v>51</v>
      </c>
      <c r="H2231">
        <v>1</v>
      </c>
      <c r="I2231">
        <v>0.9882352941176471</v>
      </c>
      <c r="J2231">
        <v>0</v>
      </c>
      <c r="K2231">
        <v>0</v>
      </c>
      <c r="L2231">
        <v>91</v>
      </c>
      <c r="M2231">
        <v>91</v>
      </c>
      <c r="N2231">
        <v>85</v>
      </c>
      <c r="O2231">
        <v>84</v>
      </c>
      <c r="P2231">
        <v>0</v>
      </c>
      <c r="Q2231">
        <v>0</v>
      </c>
      <c r="R2231">
        <v>0</v>
      </c>
      <c r="U2231" t="str">
        <f>Tabelle2[[#This Row],[Kundenhierarchie 1]]&amp;Tabelle2[[#This Row],[Händler]]&amp;Tabelle2[[#This Row],[Kategorie]]&amp;Tabelle2[[#This Row],[Gruppe]]&amp;Tabelle2[[#This Row],[Name]]</f>
        <v>Rewe GruppeHitWürzsaucenWürzsaucen StandardWürzsauce Knoblauch, 250ml</v>
      </c>
    </row>
    <row r="2232" spans="1:21">
      <c r="A2232" t="s">
        <v>24</v>
      </c>
      <c r="B2232" t="s">
        <v>34</v>
      </c>
      <c r="C2232" t="s">
        <v>11</v>
      </c>
      <c r="D2232" t="s">
        <v>298</v>
      </c>
      <c r="E2232" t="s">
        <v>303</v>
      </c>
      <c r="F2232">
        <v>5</v>
      </c>
      <c r="G2232" t="s">
        <v>51</v>
      </c>
      <c r="H2232">
        <v>0.82417582417582413</v>
      </c>
      <c r="I2232">
        <v>0.97297297297297303</v>
      </c>
      <c r="J2232">
        <v>0</v>
      </c>
      <c r="K2232">
        <v>0</v>
      </c>
      <c r="L2232">
        <v>75</v>
      </c>
      <c r="M2232">
        <v>91</v>
      </c>
      <c r="N2232">
        <v>74</v>
      </c>
      <c r="O2232">
        <v>72</v>
      </c>
      <c r="P2232">
        <v>0</v>
      </c>
      <c r="Q2232">
        <v>0</v>
      </c>
      <c r="R2232">
        <v>0</v>
      </c>
      <c r="U2232" t="str">
        <f>Tabelle2[[#This Row],[Kundenhierarchie 1]]&amp;Tabelle2[[#This Row],[Händler]]&amp;Tabelle2[[#This Row],[Kategorie]]&amp;Tabelle2[[#This Row],[Gruppe]]&amp;Tabelle2[[#This Row],[Name]]</f>
        <v>Rewe GruppeHitWürzsaucenWürzsaucen StandardWürzsauce Mexico, 250ml</v>
      </c>
    </row>
    <row r="2233" spans="1:21">
      <c r="A2233" t="s">
        <v>24</v>
      </c>
      <c r="B2233" t="s">
        <v>34</v>
      </c>
      <c r="C2233" t="s">
        <v>11</v>
      </c>
      <c r="D2233" t="s">
        <v>298</v>
      </c>
      <c r="E2233" t="s">
        <v>299</v>
      </c>
      <c r="F2233">
        <v>14</v>
      </c>
      <c r="G2233" t="s">
        <v>63</v>
      </c>
      <c r="H2233">
        <v>1</v>
      </c>
      <c r="I2233">
        <v>0.9882352941176471</v>
      </c>
      <c r="J2233">
        <v>0</v>
      </c>
      <c r="K2233">
        <v>0</v>
      </c>
      <c r="L2233">
        <v>91</v>
      </c>
      <c r="M2233">
        <v>91</v>
      </c>
      <c r="N2233">
        <v>85</v>
      </c>
      <c r="O2233">
        <v>84</v>
      </c>
      <c r="P2233">
        <v>0</v>
      </c>
      <c r="Q2233">
        <v>0</v>
      </c>
      <c r="R2233">
        <v>0</v>
      </c>
      <c r="U2233" t="str">
        <f>Tabelle2[[#This Row],[Kundenhierarchie 1]]&amp;Tabelle2[[#This Row],[Händler]]&amp;Tabelle2[[#This Row],[Kategorie]]&amp;Tabelle2[[#This Row],[Gruppe]]&amp;Tabelle2[[#This Row],[Name]]</f>
        <v>Rewe GruppeHitWürzsaucenWürzsaucen StandardWürzsauce Paprikasauce Ungar. Art, 250ml</v>
      </c>
    </row>
    <row r="2234" spans="1:21">
      <c r="A2234" t="s">
        <v>24</v>
      </c>
      <c r="B2234" t="s">
        <v>34</v>
      </c>
      <c r="C2234" t="s">
        <v>11</v>
      </c>
      <c r="D2234" t="s">
        <v>298</v>
      </c>
      <c r="E2234" t="s">
        <v>300</v>
      </c>
      <c r="F2234">
        <v>12</v>
      </c>
      <c r="G2234" t="s">
        <v>63</v>
      </c>
      <c r="H2234">
        <v>0.82417582417582413</v>
      </c>
      <c r="I2234">
        <v>0.93243243243243246</v>
      </c>
      <c r="J2234">
        <v>0</v>
      </c>
      <c r="K2234">
        <v>0</v>
      </c>
      <c r="L2234">
        <v>75</v>
      </c>
      <c r="M2234">
        <v>91</v>
      </c>
      <c r="N2234">
        <v>74</v>
      </c>
      <c r="O2234">
        <v>69</v>
      </c>
      <c r="P2234">
        <v>0</v>
      </c>
      <c r="Q2234">
        <v>0</v>
      </c>
      <c r="R2234">
        <v>0</v>
      </c>
      <c r="U2234" t="str">
        <f>Tabelle2[[#This Row],[Kundenhierarchie 1]]&amp;Tabelle2[[#This Row],[Händler]]&amp;Tabelle2[[#This Row],[Kategorie]]&amp;Tabelle2[[#This Row],[Gruppe]]&amp;Tabelle2[[#This Row],[Name]]</f>
        <v>Rewe GruppeHitWürzsaucenWürzsaucen StandardWürzsauce Schaschlik, 250ml</v>
      </c>
    </row>
    <row r="2235" spans="1:21">
      <c r="A2235" t="s">
        <v>24</v>
      </c>
      <c r="B2235" t="s">
        <v>34</v>
      </c>
      <c r="C2235" t="s">
        <v>11</v>
      </c>
      <c r="D2235" t="s">
        <v>298</v>
      </c>
      <c r="E2235" t="s">
        <v>301</v>
      </c>
      <c r="F2235">
        <v>2</v>
      </c>
      <c r="G2235" t="s">
        <v>51</v>
      </c>
      <c r="H2235">
        <v>1</v>
      </c>
      <c r="I2235">
        <v>0.9882352941176471</v>
      </c>
      <c r="J2235">
        <v>0</v>
      </c>
      <c r="K2235">
        <v>0</v>
      </c>
      <c r="L2235">
        <v>91</v>
      </c>
      <c r="M2235">
        <v>91</v>
      </c>
      <c r="N2235">
        <v>85</v>
      </c>
      <c r="O2235">
        <v>84</v>
      </c>
      <c r="P2235">
        <v>0</v>
      </c>
      <c r="Q2235">
        <v>0</v>
      </c>
      <c r="R2235">
        <v>0</v>
      </c>
      <c r="U2235" t="str">
        <f>Tabelle2[[#This Row],[Kundenhierarchie 1]]&amp;Tabelle2[[#This Row],[Händler]]&amp;Tabelle2[[#This Row],[Kategorie]]&amp;Tabelle2[[#This Row],[Gruppe]]&amp;Tabelle2[[#This Row],[Name]]</f>
        <v>Rewe GruppeHitWürzsaucenWürzsaucen StandardWürzsauce Steak, 250ml</v>
      </c>
    </row>
    <row r="2236" spans="1:21">
      <c r="A2236" t="s">
        <v>24</v>
      </c>
      <c r="B2236" t="s">
        <v>34</v>
      </c>
      <c r="C2236" t="s">
        <v>11</v>
      </c>
      <c r="D2236" t="s">
        <v>298</v>
      </c>
      <c r="E2236" t="s">
        <v>302</v>
      </c>
      <c r="F2236">
        <v>24</v>
      </c>
      <c r="G2236" t="s">
        <v>74</v>
      </c>
      <c r="H2236">
        <v>1.098901098901099E-2</v>
      </c>
      <c r="I2236">
        <v>0</v>
      </c>
      <c r="J2236">
        <v>0</v>
      </c>
      <c r="K2236">
        <v>0</v>
      </c>
      <c r="L2236">
        <v>1</v>
      </c>
      <c r="M2236">
        <v>91</v>
      </c>
      <c r="N2236">
        <v>1</v>
      </c>
      <c r="O2236">
        <v>0</v>
      </c>
      <c r="P2236">
        <v>0</v>
      </c>
      <c r="Q2236">
        <v>0</v>
      </c>
      <c r="R2236">
        <v>0</v>
      </c>
      <c r="U2236" t="str">
        <f>Tabelle2[[#This Row],[Kundenhierarchie 1]]&amp;Tabelle2[[#This Row],[Händler]]&amp;Tabelle2[[#This Row],[Kategorie]]&amp;Tabelle2[[#This Row],[Gruppe]]&amp;Tabelle2[[#This Row],[Name]]</f>
        <v>Rewe GruppeHitWürzsaucenWürzsaucen StandardWürzsauce Tzatziki, 250ml</v>
      </c>
    </row>
    <row r="2237" spans="1:21">
      <c r="A2237" t="s">
        <v>24</v>
      </c>
      <c r="B2237" t="s">
        <v>34</v>
      </c>
      <c r="C2237" t="s">
        <v>11</v>
      </c>
      <c r="D2237" t="s">
        <v>298</v>
      </c>
      <c r="E2237" t="s">
        <v>304</v>
      </c>
      <c r="F2237">
        <v>22</v>
      </c>
      <c r="G2237" t="s">
        <v>74</v>
      </c>
      <c r="H2237">
        <v>1</v>
      </c>
      <c r="I2237">
        <v>0.6588235294117647</v>
      </c>
      <c r="J2237">
        <v>0</v>
      </c>
      <c r="K2237">
        <v>0</v>
      </c>
      <c r="L2237">
        <v>91</v>
      </c>
      <c r="M2237">
        <v>91</v>
      </c>
      <c r="N2237">
        <v>85</v>
      </c>
      <c r="O2237">
        <v>56</v>
      </c>
      <c r="P2237">
        <v>0</v>
      </c>
      <c r="Q2237">
        <v>0</v>
      </c>
      <c r="R2237">
        <v>0</v>
      </c>
      <c r="U2237" t="str">
        <f>Tabelle2[[#This Row],[Kundenhierarchie 1]]&amp;Tabelle2[[#This Row],[Händler]]&amp;Tabelle2[[#This Row],[Kategorie]]&amp;Tabelle2[[#This Row],[Gruppe]]&amp;Tabelle2[[#This Row],[Name]]</f>
        <v>Rewe GruppeHitWürzsaucenWürzsaucen StandardWürzsauce Unschuldsengel, 250ml</v>
      </c>
    </row>
    <row r="2238" spans="1:21">
      <c r="A2238" t="s">
        <v>24</v>
      </c>
      <c r="B2238" t="s">
        <v>33</v>
      </c>
      <c r="C2238" t="s">
        <v>10</v>
      </c>
      <c r="D2238" t="s">
        <v>157</v>
      </c>
      <c r="E2238" t="s">
        <v>158</v>
      </c>
      <c r="F2238">
        <v>15</v>
      </c>
      <c r="G2238" t="s">
        <v>63</v>
      </c>
      <c r="H2238">
        <v>1</v>
      </c>
      <c r="I2238">
        <v>0.95833333333333337</v>
      </c>
      <c r="J2238">
        <v>92.473118279569775</v>
      </c>
      <c r="K2238">
        <v>-2.6881720430107521</v>
      </c>
      <c r="L2238">
        <v>62</v>
      </c>
      <c r="M2238">
        <v>62</v>
      </c>
      <c r="N2238">
        <v>48</v>
      </c>
      <c r="O2238">
        <v>46</v>
      </c>
      <c r="P2238">
        <v>62</v>
      </c>
      <c r="Q2238">
        <v>93.565641793568304</v>
      </c>
      <c r="R2238">
        <v>-2.215252285030175</v>
      </c>
      <c r="U2238" t="str">
        <f>Tabelle2[[#This Row],[Kundenhierarchie 1]]&amp;Tabelle2[[#This Row],[Händler]]&amp;Tabelle2[[#This Row],[Kategorie]]&amp;Tabelle2[[#This Row],[Gruppe]]&amp;Tabelle2[[#This Row],[Name]]</f>
        <v>Rewe Gruppemein realDressingDressing  500mlKühne Dressing 1000 Islands  0,5l</v>
      </c>
    </row>
    <row r="2239" spans="1:21">
      <c r="A2239" t="s">
        <v>24</v>
      </c>
      <c r="B2239" t="s">
        <v>33</v>
      </c>
      <c r="C2239" t="s">
        <v>10</v>
      </c>
      <c r="D2239" t="s">
        <v>157</v>
      </c>
      <c r="E2239" t="s">
        <v>159</v>
      </c>
      <c r="F2239">
        <v>19</v>
      </c>
      <c r="G2239" t="s">
        <v>63</v>
      </c>
      <c r="H2239">
        <v>0</v>
      </c>
      <c r="I2239">
        <v>0</v>
      </c>
      <c r="J2239">
        <v>92.473118279569789</v>
      </c>
      <c r="K2239">
        <v>-1.0752688172043179</v>
      </c>
      <c r="L2239">
        <v>0</v>
      </c>
      <c r="M2239">
        <v>62</v>
      </c>
      <c r="N2239">
        <v>1</v>
      </c>
      <c r="O2239">
        <v>0</v>
      </c>
      <c r="P2239">
        <v>62</v>
      </c>
      <c r="Q2239">
        <v>94.496566989075291</v>
      </c>
      <c r="R2239">
        <v>0.29371009813797855</v>
      </c>
      <c r="U2239" t="str">
        <f>Tabelle2[[#This Row],[Kundenhierarchie 1]]&amp;Tabelle2[[#This Row],[Händler]]&amp;Tabelle2[[#This Row],[Kategorie]]&amp;Tabelle2[[#This Row],[Gruppe]]&amp;Tabelle2[[#This Row],[Name]]</f>
        <v>Rewe Gruppemein realDressingDressing  500mlKühne Dressing American  0,5l</v>
      </c>
    </row>
    <row r="2240" spans="1:21">
      <c r="A2240" t="s">
        <v>24</v>
      </c>
      <c r="B2240" t="s">
        <v>33</v>
      </c>
      <c r="C2240" t="s">
        <v>10</v>
      </c>
      <c r="D2240" t="s">
        <v>157</v>
      </c>
      <c r="E2240" t="s">
        <v>160</v>
      </c>
      <c r="F2240">
        <v>18</v>
      </c>
      <c r="G2240" t="s">
        <v>63</v>
      </c>
      <c r="H2240">
        <v>1</v>
      </c>
      <c r="I2240">
        <v>0.97916666666666663</v>
      </c>
      <c r="J2240">
        <v>93.010752688172033</v>
      </c>
      <c r="K2240">
        <v>-2.150537634408622</v>
      </c>
      <c r="L2240">
        <v>62</v>
      </c>
      <c r="M2240">
        <v>62</v>
      </c>
      <c r="N2240">
        <v>48</v>
      </c>
      <c r="O2240">
        <v>47</v>
      </c>
      <c r="P2240">
        <v>62</v>
      </c>
      <c r="Q2240">
        <v>93.674105604227023</v>
      </c>
      <c r="R2240">
        <v>-3.0568546789000806</v>
      </c>
      <c r="U2240" t="str">
        <f>Tabelle2[[#This Row],[Kundenhierarchie 1]]&amp;Tabelle2[[#This Row],[Händler]]&amp;Tabelle2[[#This Row],[Kategorie]]&amp;Tabelle2[[#This Row],[Gruppe]]&amp;Tabelle2[[#This Row],[Name]]</f>
        <v>Rewe Gruppemein realDressingDressing  500mlKühne Dressing Balsamico  0,5l</v>
      </c>
    </row>
    <row r="2241" spans="1:21">
      <c r="A2241" t="s">
        <v>24</v>
      </c>
      <c r="B2241" t="s">
        <v>33</v>
      </c>
      <c r="C2241" t="s">
        <v>10</v>
      </c>
      <c r="D2241" t="s">
        <v>157</v>
      </c>
      <c r="E2241" t="s">
        <v>161</v>
      </c>
      <c r="F2241">
        <v>13</v>
      </c>
      <c r="G2241" t="s">
        <v>63</v>
      </c>
      <c r="H2241">
        <v>1</v>
      </c>
      <c r="I2241">
        <v>0.97916666666666663</v>
      </c>
      <c r="J2241">
        <v>98.924731182795753</v>
      </c>
      <c r="K2241">
        <v>5.3763440860215042</v>
      </c>
      <c r="L2241">
        <v>62</v>
      </c>
      <c r="M2241">
        <v>62</v>
      </c>
      <c r="N2241">
        <v>48</v>
      </c>
      <c r="O2241">
        <v>47</v>
      </c>
      <c r="P2241">
        <v>62</v>
      </c>
      <c r="Q2241">
        <v>99.431700354600068</v>
      </c>
      <c r="R2241">
        <v>6.1351532184707764</v>
      </c>
      <c r="U2241" t="str">
        <f>Tabelle2[[#This Row],[Kundenhierarchie 1]]&amp;Tabelle2[[#This Row],[Händler]]&amp;Tabelle2[[#This Row],[Kategorie]]&amp;Tabelle2[[#This Row],[Gruppe]]&amp;Tabelle2[[#This Row],[Name]]</f>
        <v>Rewe Gruppemein realDressingDressing  500mlKühne Dressing Caesar 0,5l</v>
      </c>
    </row>
    <row r="2242" spans="1:21">
      <c r="A2242" t="s">
        <v>24</v>
      </c>
      <c r="B2242" t="s">
        <v>33</v>
      </c>
      <c r="C2242" t="s">
        <v>10</v>
      </c>
      <c r="D2242" t="s">
        <v>157</v>
      </c>
      <c r="E2242" t="s">
        <v>135</v>
      </c>
      <c r="F2242">
        <v>10</v>
      </c>
      <c r="G2242" t="s">
        <v>51</v>
      </c>
      <c r="H2242">
        <v>1</v>
      </c>
      <c r="I2242">
        <v>0.97916666666666663</v>
      </c>
      <c r="J2242">
        <v>94.623655913978553</v>
      </c>
      <c r="K2242">
        <v>-1.0752688172043037</v>
      </c>
      <c r="L2242">
        <v>62</v>
      </c>
      <c r="M2242">
        <v>62</v>
      </c>
      <c r="N2242">
        <v>48</v>
      </c>
      <c r="O2242">
        <v>47</v>
      </c>
      <c r="P2242">
        <v>62</v>
      </c>
      <c r="Q2242">
        <v>95.425191720647248</v>
      </c>
      <c r="R2242">
        <v>-0.61789037710975947</v>
      </c>
      <c r="U2242" t="str">
        <f>Tabelle2[[#This Row],[Kundenhierarchie 1]]&amp;Tabelle2[[#This Row],[Händler]]&amp;Tabelle2[[#This Row],[Kategorie]]&amp;Tabelle2[[#This Row],[Gruppe]]&amp;Tabelle2[[#This Row],[Name]]</f>
        <v>Rewe Gruppemein realDressingDressing  500mlKühne Dressing French  0,5l</v>
      </c>
    </row>
    <row r="2243" spans="1:21">
      <c r="A2243" t="s">
        <v>24</v>
      </c>
      <c r="B2243" t="s">
        <v>33</v>
      </c>
      <c r="C2243" t="s">
        <v>10</v>
      </c>
      <c r="D2243" t="s">
        <v>157</v>
      </c>
      <c r="E2243" t="s">
        <v>162</v>
      </c>
      <c r="F2243">
        <v>16</v>
      </c>
      <c r="G2243" t="s">
        <v>63</v>
      </c>
      <c r="H2243">
        <v>1</v>
      </c>
      <c r="I2243">
        <v>0.97916666666666663</v>
      </c>
      <c r="J2243">
        <v>95.698924731182828</v>
      </c>
      <c r="K2243">
        <v>3.2258064516128968</v>
      </c>
      <c r="L2243">
        <v>62</v>
      </c>
      <c r="M2243">
        <v>62</v>
      </c>
      <c r="N2243">
        <v>48</v>
      </c>
      <c r="O2243">
        <v>47</v>
      </c>
      <c r="P2243">
        <v>62</v>
      </c>
      <c r="Q2243">
        <v>96.148814230910943</v>
      </c>
      <c r="R2243">
        <v>2.7156828421189374</v>
      </c>
      <c r="U2243" t="str">
        <f>Tabelle2[[#This Row],[Kundenhierarchie 1]]&amp;Tabelle2[[#This Row],[Händler]]&amp;Tabelle2[[#This Row],[Kategorie]]&amp;Tabelle2[[#This Row],[Gruppe]]&amp;Tabelle2[[#This Row],[Name]]</f>
        <v>Rewe Gruppemein realDressingDressing  500mlKühne Dressing Gartenkräuter  0,5l</v>
      </c>
    </row>
    <row r="2244" spans="1:21">
      <c r="A2244" t="s">
        <v>24</v>
      </c>
      <c r="B2244" t="s">
        <v>33</v>
      </c>
      <c r="C2244" t="s">
        <v>10</v>
      </c>
      <c r="D2244" t="s">
        <v>157</v>
      </c>
      <c r="E2244" t="s">
        <v>134</v>
      </c>
      <c r="F2244">
        <v>5</v>
      </c>
      <c r="G2244" t="s">
        <v>51</v>
      </c>
      <c r="H2244">
        <v>1</v>
      </c>
      <c r="I2244">
        <v>0.97916666666666663</v>
      </c>
      <c r="J2244">
        <v>96.236559139784816</v>
      </c>
      <c r="K2244">
        <v>-1.0752688172042895</v>
      </c>
      <c r="L2244">
        <v>62</v>
      </c>
      <c r="M2244">
        <v>62</v>
      </c>
      <c r="N2244">
        <v>48</v>
      </c>
      <c r="O2244">
        <v>47</v>
      </c>
      <c r="P2244">
        <v>62</v>
      </c>
      <c r="Q2244">
        <v>97.638466169627236</v>
      </c>
      <c r="R2244">
        <v>0.20492700244898288</v>
      </c>
      <c r="U2244" t="str">
        <f>Tabelle2[[#This Row],[Kundenhierarchie 1]]&amp;Tabelle2[[#This Row],[Händler]]&amp;Tabelle2[[#This Row],[Kategorie]]&amp;Tabelle2[[#This Row],[Gruppe]]&amp;Tabelle2[[#This Row],[Name]]</f>
        <v>Rewe Gruppemein realDressingDressing  500mlKühne Dressing Jogh.-Kräuter leicht 0,5l</v>
      </c>
    </row>
    <row r="2245" spans="1:21">
      <c r="A2245" t="s">
        <v>24</v>
      </c>
      <c r="B2245" t="s">
        <v>33</v>
      </c>
      <c r="C2245" t="s">
        <v>10</v>
      </c>
      <c r="D2245" t="s">
        <v>157</v>
      </c>
      <c r="E2245" t="s">
        <v>132</v>
      </c>
      <c r="F2245">
        <v>1</v>
      </c>
      <c r="G2245" t="s">
        <v>51</v>
      </c>
      <c r="H2245">
        <v>1</v>
      </c>
      <c r="I2245">
        <v>0.97916666666666663</v>
      </c>
      <c r="J2245">
        <v>98.387096774193466</v>
      </c>
      <c r="K2245">
        <v>1.6129032258064626</v>
      </c>
      <c r="L2245">
        <v>62</v>
      </c>
      <c r="M2245">
        <v>62</v>
      </c>
      <c r="N2245">
        <v>48</v>
      </c>
      <c r="O2245">
        <v>47</v>
      </c>
      <c r="P2245">
        <v>62</v>
      </c>
      <c r="Q2245">
        <v>98.999189819569878</v>
      </c>
      <c r="R2245">
        <v>1.2207543835340573</v>
      </c>
      <c r="U2245" t="str">
        <f>Tabelle2[[#This Row],[Kundenhierarchie 1]]&amp;Tabelle2[[#This Row],[Händler]]&amp;Tabelle2[[#This Row],[Kategorie]]&amp;Tabelle2[[#This Row],[Gruppe]]&amp;Tabelle2[[#This Row],[Name]]</f>
        <v>Rewe Gruppemein realDressingDressing  500mlKühne Dressing Joghurt  0,5l</v>
      </c>
    </row>
    <row r="2246" spans="1:21">
      <c r="A2246" t="s">
        <v>24</v>
      </c>
      <c r="B2246" t="s">
        <v>33</v>
      </c>
      <c r="C2246" t="s">
        <v>10</v>
      </c>
      <c r="D2246" t="s">
        <v>157</v>
      </c>
      <c r="E2246" t="s">
        <v>133</v>
      </c>
      <c r="F2246">
        <v>2</v>
      </c>
      <c r="G2246" t="s">
        <v>51</v>
      </c>
      <c r="H2246">
        <v>1</v>
      </c>
      <c r="I2246">
        <v>0.95833333333333337</v>
      </c>
      <c r="J2246">
        <v>96.236559139784816</v>
      </c>
      <c r="K2246">
        <v>-2.1505376344085789</v>
      </c>
      <c r="L2246">
        <v>62</v>
      </c>
      <c r="M2246">
        <v>62</v>
      </c>
      <c r="N2246">
        <v>48</v>
      </c>
      <c r="O2246">
        <v>46</v>
      </c>
      <c r="P2246">
        <v>62</v>
      </c>
      <c r="Q2246">
        <v>97.029553555162636</v>
      </c>
      <c r="R2246">
        <v>-1.4877029655151119</v>
      </c>
      <c r="U2246" t="str">
        <f>Tabelle2[[#This Row],[Kundenhierarchie 1]]&amp;Tabelle2[[#This Row],[Händler]]&amp;Tabelle2[[#This Row],[Kategorie]]&amp;Tabelle2[[#This Row],[Gruppe]]&amp;Tabelle2[[#This Row],[Name]]</f>
        <v>Rewe Gruppemein realDressingDressing  500mlKühne Dressing Kräuterwürzig  0,5l</v>
      </c>
    </row>
    <row r="2247" spans="1:21">
      <c r="A2247" t="s">
        <v>24</v>
      </c>
      <c r="B2247" t="s">
        <v>33</v>
      </c>
      <c r="C2247" t="s">
        <v>10</v>
      </c>
      <c r="D2247" t="s">
        <v>163</v>
      </c>
      <c r="E2247" t="s">
        <v>164</v>
      </c>
      <c r="F2247">
        <v>26</v>
      </c>
      <c r="G2247" t="s">
        <v>74</v>
      </c>
      <c r="H2247">
        <v>1</v>
      </c>
      <c r="I2247">
        <v>0.97916666666666663</v>
      </c>
      <c r="J2247">
        <v>69.892473118279639</v>
      </c>
      <c r="K2247">
        <v>-10.752688172043008</v>
      </c>
      <c r="L2247">
        <v>62</v>
      </c>
      <c r="M2247">
        <v>62</v>
      </c>
      <c r="N2247">
        <v>48</v>
      </c>
      <c r="O2247">
        <v>47</v>
      </c>
      <c r="P2247">
        <v>62</v>
      </c>
      <c r="Q2247">
        <v>75.867502671154853</v>
      </c>
      <c r="R2247">
        <v>-9.9221575525641157</v>
      </c>
      <c r="U2247" t="str">
        <f>Tabelle2[[#This Row],[Kundenhierarchie 1]]&amp;Tabelle2[[#This Row],[Händler]]&amp;Tabelle2[[#This Row],[Kategorie]]&amp;Tabelle2[[#This Row],[Gruppe]]&amp;Tabelle2[[#This Row],[Name]]</f>
        <v>Rewe Gruppemein realDressingDressing 1lKühne Dressing 1000 Islands, 1l Fl.</v>
      </c>
    </row>
    <row r="2248" spans="1:21">
      <c r="A2248" t="s">
        <v>24</v>
      </c>
      <c r="B2248" t="s">
        <v>33</v>
      </c>
      <c r="C2248" t="s">
        <v>10</v>
      </c>
      <c r="D2248" t="s">
        <v>163</v>
      </c>
      <c r="E2248" t="s">
        <v>165</v>
      </c>
      <c r="F2248">
        <v>27</v>
      </c>
      <c r="G2248" t="s">
        <v>74</v>
      </c>
      <c r="H2248">
        <v>1</v>
      </c>
      <c r="I2248">
        <v>2.0833333333333332E-2</v>
      </c>
      <c r="J2248">
        <v>0</v>
      </c>
      <c r="K2248">
        <v>0</v>
      </c>
      <c r="L2248">
        <v>62</v>
      </c>
      <c r="M2248">
        <v>62</v>
      </c>
      <c r="N2248">
        <v>48</v>
      </c>
      <c r="O2248">
        <v>1</v>
      </c>
      <c r="P2248">
        <v>0</v>
      </c>
      <c r="Q2248">
        <v>0</v>
      </c>
      <c r="R2248">
        <v>0</v>
      </c>
      <c r="U2248" t="str">
        <f>Tabelle2[[#This Row],[Kundenhierarchie 1]]&amp;Tabelle2[[#This Row],[Händler]]&amp;Tabelle2[[#This Row],[Kategorie]]&amp;Tabelle2[[#This Row],[Gruppe]]&amp;Tabelle2[[#This Row],[Name]]</f>
        <v>Rewe Gruppemein realDressingDressing 1lKühne Dressing Balsamico, 1l Fl.</v>
      </c>
    </row>
    <row r="2249" spans="1:21">
      <c r="A2249" t="s">
        <v>24</v>
      </c>
      <c r="B2249" t="s">
        <v>33</v>
      </c>
      <c r="C2249" t="s">
        <v>10</v>
      </c>
      <c r="D2249" t="s">
        <v>163</v>
      </c>
      <c r="E2249" t="s">
        <v>166</v>
      </c>
      <c r="F2249">
        <v>25</v>
      </c>
      <c r="G2249" t="s">
        <v>74</v>
      </c>
      <c r="H2249">
        <v>1</v>
      </c>
      <c r="I2249">
        <v>0.9375</v>
      </c>
      <c r="J2249">
        <v>79.569892473118315</v>
      </c>
      <c r="K2249">
        <v>6.9892473118279623</v>
      </c>
      <c r="L2249">
        <v>62</v>
      </c>
      <c r="M2249">
        <v>62</v>
      </c>
      <c r="N2249">
        <v>48</v>
      </c>
      <c r="O2249">
        <v>45</v>
      </c>
      <c r="P2249">
        <v>62</v>
      </c>
      <c r="Q2249">
        <v>82.379781221256891</v>
      </c>
      <c r="R2249">
        <v>5.0290671093295032</v>
      </c>
      <c r="U2249" t="str">
        <f>Tabelle2[[#This Row],[Kundenhierarchie 1]]&amp;Tabelle2[[#This Row],[Händler]]&amp;Tabelle2[[#This Row],[Kategorie]]&amp;Tabelle2[[#This Row],[Gruppe]]&amp;Tabelle2[[#This Row],[Name]]</f>
        <v>Rewe Gruppemein realDressingDressing 1lKühne Dressing French  1l Fl.</v>
      </c>
    </row>
    <row r="2250" spans="1:21">
      <c r="A2250" t="s">
        <v>24</v>
      </c>
      <c r="B2250" t="s">
        <v>33</v>
      </c>
      <c r="C2250" t="s">
        <v>10</v>
      </c>
      <c r="D2250" t="s">
        <v>163</v>
      </c>
      <c r="E2250" t="s">
        <v>167</v>
      </c>
      <c r="F2250">
        <v>23</v>
      </c>
      <c r="G2250" t="s">
        <v>74</v>
      </c>
      <c r="H2250">
        <v>1</v>
      </c>
      <c r="I2250">
        <v>0.125</v>
      </c>
      <c r="J2250">
        <v>0</v>
      </c>
      <c r="K2250">
        <v>0</v>
      </c>
      <c r="L2250">
        <v>62</v>
      </c>
      <c r="M2250">
        <v>62</v>
      </c>
      <c r="N2250">
        <v>48</v>
      </c>
      <c r="O2250">
        <v>6</v>
      </c>
      <c r="P2250">
        <v>0</v>
      </c>
      <c r="Q2250">
        <v>0</v>
      </c>
      <c r="R2250">
        <v>0</v>
      </c>
      <c r="U2250" t="str">
        <f>Tabelle2[[#This Row],[Kundenhierarchie 1]]&amp;Tabelle2[[#This Row],[Händler]]&amp;Tabelle2[[#This Row],[Kategorie]]&amp;Tabelle2[[#This Row],[Gruppe]]&amp;Tabelle2[[#This Row],[Name]]</f>
        <v>Rewe Gruppemein realDressingDressing 1lKühne Dressing Jogh.-Kräuter leicht, 1l</v>
      </c>
    </row>
    <row r="2251" spans="1:21">
      <c r="A2251" t="s">
        <v>24</v>
      </c>
      <c r="B2251" t="s">
        <v>33</v>
      </c>
      <c r="C2251" t="s">
        <v>10</v>
      </c>
      <c r="D2251" t="s">
        <v>163</v>
      </c>
      <c r="E2251" t="s">
        <v>168</v>
      </c>
      <c r="F2251">
        <v>17</v>
      </c>
      <c r="G2251" t="s">
        <v>63</v>
      </c>
      <c r="H2251">
        <v>1</v>
      </c>
      <c r="I2251">
        <v>0.97916666666666663</v>
      </c>
      <c r="J2251">
        <v>97.311827956989177</v>
      </c>
      <c r="K2251">
        <v>3.7634408602150491</v>
      </c>
      <c r="L2251">
        <v>62</v>
      </c>
      <c r="M2251">
        <v>62</v>
      </c>
      <c r="N2251">
        <v>48</v>
      </c>
      <c r="O2251">
        <v>47</v>
      </c>
      <c r="P2251">
        <v>62</v>
      </c>
      <c r="Q2251">
        <v>98.222929489079661</v>
      </c>
      <c r="R2251">
        <v>2.6400458776155347</v>
      </c>
      <c r="U2251" t="str">
        <f>Tabelle2[[#This Row],[Kundenhierarchie 1]]&amp;Tabelle2[[#This Row],[Händler]]&amp;Tabelle2[[#This Row],[Kategorie]]&amp;Tabelle2[[#This Row],[Gruppe]]&amp;Tabelle2[[#This Row],[Name]]</f>
        <v>Rewe Gruppemein realDressingDressing 1lKühne Dressing Joghurt  1l Fl.</v>
      </c>
    </row>
    <row r="2252" spans="1:21">
      <c r="A2252" t="s">
        <v>24</v>
      </c>
      <c r="B2252" t="s">
        <v>33</v>
      </c>
      <c r="C2252" t="s">
        <v>10</v>
      </c>
      <c r="D2252" t="s">
        <v>163</v>
      </c>
      <c r="E2252" t="s">
        <v>169</v>
      </c>
      <c r="F2252">
        <v>21</v>
      </c>
      <c r="G2252" t="s">
        <v>74</v>
      </c>
      <c r="H2252">
        <v>1</v>
      </c>
      <c r="I2252">
        <v>0.95833333333333337</v>
      </c>
      <c r="J2252">
        <v>81.72043010752688</v>
      </c>
      <c r="K2252">
        <v>-7.5268817204300982</v>
      </c>
      <c r="L2252">
        <v>62</v>
      </c>
      <c r="M2252">
        <v>62</v>
      </c>
      <c r="N2252">
        <v>48</v>
      </c>
      <c r="O2252">
        <v>46</v>
      </c>
      <c r="P2252">
        <v>62</v>
      </c>
      <c r="Q2252">
        <v>82.653736005097315</v>
      </c>
      <c r="R2252">
        <v>-9.0895189606309685</v>
      </c>
      <c r="U2252" t="str">
        <f>Tabelle2[[#This Row],[Kundenhierarchie 1]]&amp;Tabelle2[[#This Row],[Händler]]&amp;Tabelle2[[#This Row],[Kategorie]]&amp;Tabelle2[[#This Row],[Gruppe]]&amp;Tabelle2[[#This Row],[Name]]</f>
        <v>Rewe Gruppemein realDressingDressing 1lKühne Dressing Kräuterwürzig  1l Fl.</v>
      </c>
    </row>
    <row r="2253" spans="1:21">
      <c r="A2253" t="s">
        <v>24</v>
      </c>
      <c r="B2253" t="s">
        <v>33</v>
      </c>
      <c r="C2253" t="s">
        <v>10</v>
      </c>
      <c r="D2253" t="s">
        <v>170</v>
      </c>
      <c r="E2253" t="s">
        <v>172</v>
      </c>
      <c r="F2253">
        <v>9</v>
      </c>
      <c r="G2253" t="s">
        <v>51</v>
      </c>
      <c r="H2253">
        <v>1</v>
      </c>
      <c r="I2253">
        <v>0.70833333333333337</v>
      </c>
      <c r="J2253">
        <v>74.731182795698871</v>
      </c>
      <c r="K2253">
        <v>-21.505376344086017</v>
      </c>
      <c r="L2253">
        <v>62</v>
      </c>
      <c r="M2253">
        <v>62</v>
      </c>
      <c r="N2253">
        <v>48</v>
      </c>
      <c r="O2253">
        <v>34</v>
      </c>
      <c r="P2253">
        <v>62</v>
      </c>
      <c r="Q2253">
        <v>71.653206081420066</v>
      </c>
      <c r="R2253">
        <v>-25.201706111039982</v>
      </c>
      <c r="U2253" t="str">
        <f>Tabelle2[[#This Row],[Kundenhierarchie 1]]&amp;Tabelle2[[#This Row],[Händler]]&amp;Tabelle2[[#This Row],[Kategorie]]&amp;Tabelle2[[#This Row],[Gruppe]]&amp;Tabelle2[[#This Row],[Name]]</f>
        <v>Rewe Gruppemein realDressingDressing 250mlKühne Dressing Jogh.&amp;Gartenkräuter,250ml</v>
      </c>
    </row>
    <row r="2254" spans="1:21">
      <c r="A2254" t="s">
        <v>24</v>
      </c>
      <c r="B2254" t="s">
        <v>33</v>
      </c>
      <c r="C2254" t="s">
        <v>10</v>
      </c>
      <c r="D2254" t="s">
        <v>170</v>
      </c>
      <c r="E2254" t="s">
        <v>173</v>
      </c>
      <c r="F2254">
        <v>22</v>
      </c>
      <c r="G2254" t="s">
        <v>74</v>
      </c>
      <c r="H2254">
        <v>1</v>
      </c>
      <c r="I2254">
        <v>0.97916666666666663</v>
      </c>
      <c r="J2254">
        <v>94.623655913978553</v>
      </c>
      <c r="K2254">
        <v>0.53763440860215894</v>
      </c>
      <c r="L2254">
        <v>62</v>
      </c>
      <c r="M2254">
        <v>62</v>
      </c>
      <c r="N2254">
        <v>48</v>
      </c>
      <c r="O2254">
        <v>47</v>
      </c>
      <c r="P2254">
        <v>62</v>
      </c>
      <c r="Q2254">
        <v>95.031820416949088</v>
      </c>
      <c r="R2254">
        <v>1.7315590366413574</v>
      </c>
      <c r="U2254" t="str">
        <f>Tabelle2[[#This Row],[Kundenhierarchie 1]]&amp;Tabelle2[[#This Row],[Händler]]&amp;Tabelle2[[#This Row],[Kategorie]]&amp;Tabelle2[[#This Row],[Gruppe]]&amp;Tabelle2[[#This Row],[Name]]</f>
        <v>Rewe Gruppemein realDressingDressing 250mlKühne Dressing Joghurt &amp; Dill, 250ml Fl.</v>
      </c>
    </row>
    <row r="2255" spans="1:21">
      <c r="A2255" t="s">
        <v>24</v>
      </c>
      <c r="B2255" t="s">
        <v>33</v>
      </c>
      <c r="C2255" t="s">
        <v>10</v>
      </c>
      <c r="D2255" t="s">
        <v>170</v>
      </c>
      <c r="E2255" t="s">
        <v>174</v>
      </c>
      <c r="F2255">
        <v>20</v>
      </c>
      <c r="G2255" t="s">
        <v>63</v>
      </c>
      <c r="H2255">
        <v>1</v>
      </c>
      <c r="I2255">
        <v>0.97916666666666663</v>
      </c>
      <c r="J2255">
        <v>96.774193548387231</v>
      </c>
      <c r="K2255">
        <v>-0.53763440860215894</v>
      </c>
      <c r="L2255">
        <v>62</v>
      </c>
      <c r="M2255">
        <v>62</v>
      </c>
      <c r="N2255">
        <v>48</v>
      </c>
      <c r="O2255">
        <v>47</v>
      </c>
      <c r="P2255">
        <v>62</v>
      </c>
      <c r="Q2255">
        <v>97.688810549262158</v>
      </c>
      <c r="R2255">
        <v>-0.46828122256073357</v>
      </c>
      <c r="U2255" t="str">
        <f>Tabelle2[[#This Row],[Kundenhierarchie 1]]&amp;Tabelle2[[#This Row],[Händler]]&amp;Tabelle2[[#This Row],[Kategorie]]&amp;Tabelle2[[#This Row],[Gruppe]]&amp;Tabelle2[[#This Row],[Name]]</f>
        <v>Rewe Gruppemein realDressingDressing 250mlKühne Dressing Joghurt &amp; Knoblauch,250ml</v>
      </c>
    </row>
    <row r="2256" spans="1:21">
      <c r="A2256" t="s">
        <v>24</v>
      </c>
      <c r="B2256" t="s">
        <v>33</v>
      </c>
      <c r="C2256" t="s">
        <v>10</v>
      </c>
      <c r="D2256" t="s">
        <v>170</v>
      </c>
      <c r="E2256" t="s">
        <v>175</v>
      </c>
      <c r="F2256">
        <v>99</v>
      </c>
      <c r="G2256" t="s">
        <v>74</v>
      </c>
      <c r="H2256">
        <v>1</v>
      </c>
      <c r="I2256">
        <v>0.5625</v>
      </c>
      <c r="J2256">
        <v>41.935483870967786</v>
      </c>
      <c r="K2256">
        <v>-46.774193548387174</v>
      </c>
      <c r="L2256">
        <v>62</v>
      </c>
      <c r="M2256">
        <v>62</v>
      </c>
      <c r="N2256">
        <v>48</v>
      </c>
      <c r="O2256">
        <v>27</v>
      </c>
      <c r="P2256">
        <v>62</v>
      </c>
      <c r="Q2256">
        <v>39.83809103036225</v>
      </c>
      <c r="R2256">
        <v>-51.342186192455131</v>
      </c>
      <c r="U2256" t="str">
        <f>Tabelle2[[#This Row],[Kundenhierarchie 1]]&amp;Tabelle2[[#This Row],[Händler]]&amp;Tabelle2[[#This Row],[Kategorie]]&amp;Tabelle2[[#This Row],[Gruppe]]&amp;Tabelle2[[#This Row],[Name]]</f>
        <v>Rewe Gruppemein realDressingDressing 250mlKühne Dressing Sylter Art, 250ml</v>
      </c>
    </row>
    <row r="2257" spans="1:21">
      <c r="A2257" t="s">
        <v>24</v>
      </c>
      <c r="B2257" t="s">
        <v>33</v>
      </c>
      <c r="C2257" t="s">
        <v>10</v>
      </c>
      <c r="D2257" t="s">
        <v>177</v>
      </c>
      <c r="E2257" t="s">
        <v>176</v>
      </c>
      <c r="F2257">
        <v>24</v>
      </c>
      <c r="G2257" t="s">
        <v>74</v>
      </c>
      <c r="H2257">
        <v>1</v>
      </c>
      <c r="I2257">
        <v>0.95833333333333337</v>
      </c>
      <c r="J2257">
        <v>83.333333333333314</v>
      </c>
      <c r="K2257">
        <v>-1.6129032258064626</v>
      </c>
      <c r="L2257">
        <v>62</v>
      </c>
      <c r="M2257">
        <v>62</v>
      </c>
      <c r="N2257">
        <v>48</v>
      </c>
      <c r="O2257">
        <v>46</v>
      </c>
      <c r="P2257">
        <v>62</v>
      </c>
      <c r="Q2257">
        <v>85.235934556851802</v>
      </c>
      <c r="R2257">
        <v>-2.1929783354855346</v>
      </c>
      <c r="U2257" t="str">
        <f>Tabelle2[[#This Row],[Kundenhierarchie 1]]&amp;Tabelle2[[#This Row],[Händler]]&amp;Tabelle2[[#This Row],[Kategorie]]&amp;Tabelle2[[#This Row],[Gruppe]]&amp;Tabelle2[[#This Row],[Name]]</f>
        <v>Rewe Gruppemein realDressingDressing Enjoy 300mlCK Enjoy Balsamico Bianco Vinaigr.,300ml</v>
      </c>
    </row>
    <row r="2258" spans="1:21">
      <c r="A2258" t="s">
        <v>24</v>
      </c>
      <c r="B2258" t="s">
        <v>33</v>
      </c>
      <c r="C2258" t="s">
        <v>10</v>
      </c>
      <c r="D2258" t="s">
        <v>177</v>
      </c>
      <c r="E2258" t="s">
        <v>178</v>
      </c>
      <c r="F2258">
        <v>8</v>
      </c>
      <c r="G2258" t="s">
        <v>51</v>
      </c>
      <c r="H2258">
        <v>1</v>
      </c>
      <c r="I2258">
        <v>0.9375</v>
      </c>
      <c r="J2258">
        <v>82.258064516129039</v>
      </c>
      <c r="K2258">
        <v>-9.6774193548386993</v>
      </c>
      <c r="L2258">
        <v>62</v>
      </c>
      <c r="M2258">
        <v>62</v>
      </c>
      <c r="N2258">
        <v>48</v>
      </c>
      <c r="O2258">
        <v>45</v>
      </c>
      <c r="P2258">
        <v>62</v>
      </c>
      <c r="Q2258">
        <v>83.310837628478765</v>
      </c>
      <c r="R2258">
        <v>-9.766281498394207</v>
      </c>
      <c r="U2258" t="str">
        <f>Tabelle2[[#This Row],[Kundenhierarchie 1]]&amp;Tabelle2[[#This Row],[Händler]]&amp;Tabelle2[[#This Row],[Kategorie]]&amp;Tabelle2[[#This Row],[Gruppe]]&amp;Tabelle2[[#This Row],[Name]]</f>
        <v>Rewe Gruppemein realDressingDressing Enjoy 300mlCK Enjoy Balsamico Vinaigrette, 300ml</v>
      </c>
    </row>
    <row r="2259" spans="1:21">
      <c r="A2259" t="s">
        <v>24</v>
      </c>
      <c r="B2259" t="s">
        <v>33</v>
      </c>
      <c r="C2259" t="s">
        <v>10</v>
      </c>
      <c r="D2259" t="s">
        <v>177</v>
      </c>
      <c r="E2259" t="s">
        <v>179</v>
      </c>
      <c r="F2259">
        <v>12</v>
      </c>
      <c r="G2259" t="s">
        <v>63</v>
      </c>
      <c r="H2259">
        <v>1</v>
      </c>
      <c r="I2259">
        <v>0.97916666666666663</v>
      </c>
      <c r="J2259">
        <v>91.3978494623655</v>
      </c>
      <c r="K2259">
        <v>-4.3010752688172147</v>
      </c>
      <c r="L2259">
        <v>62</v>
      </c>
      <c r="M2259">
        <v>62</v>
      </c>
      <c r="N2259">
        <v>48</v>
      </c>
      <c r="O2259">
        <v>47</v>
      </c>
      <c r="P2259">
        <v>62</v>
      </c>
      <c r="Q2259">
        <v>93.625189607349625</v>
      </c>
      <c r="R2259">
        <v>-2.7760392107909269</v>
      </c>
      <c r="U2259" t="str">
        <f>Tabelle2[[#This Row],[Kundenhierarchie 1]]&amp;Tabelle2[[#This Row],[Händler]]&amp;Tabelle2[[#This Row],[Kategorie]]&amp;Tabelle2[[#This Row],[Gruppe]]&amp;Tabelle2[[#This Row],[Name]]</f>
        <v>Rewe Gruppemein realDressingDressing Enjoy 300mlCK Enjoy Himbeer Vinaigrette, 300ml</v>
      </c>
    </row>
    <row r="2260" spans="1:21">
      <c r="A2260" t="s">
        <v>24</v>
      </c>
      <c r="B2260" t="s">
        <v>33</v>
      </c>
      <c r="C2260" t="s">
        <v>10</v>
      </c>
      <c r="D2260" t="s">
        <v>181</v>
      </c>
      <c r="E2260" t="s">
        <v>180</v>
      </c>
      <c r="F2260">
        <v>7</v>
      </c>
      <c r="G2260" t="s">
        <v>51</v>
      </c>
      <c r="H2260">
        <v>0</v>
      </c>
      <c r="I2260">
        <v>0</v>
      </c>
      <c r="J2260">
        <v>46.774193548387146</v>
      </c>
      <c r="K2260">
        <v>46.774193548387146</v>
      </c>
      <c r="L2260">
        <v>0</v>
      </c>
      <c r="M2260">
        <v>62</v>
      </c>
      <c r="N2260">
        <v>1</v>
      </c>
      <c r="O2260">
        <v>0</v>
      </c>
      <c r="P2260">
        <v>62</v>
      </c>
      <c r="Q2260">
        <v>49.235870595067922</v>
      </c>
      <c r="R2260">
        <v>49.235870595067922</v>
      </c>
      <c r="U2260" t="str">
        <f>Tabelle2[[#This Row],[Kundenhierarchie 1]]&amp;Tabelle2[[#This Row],[Händler]]&amp;Tabelle2[[#This Row],[Kategorie]]&amp;Tabelle2[[#This Row],[Gruppe]]&amp;Tabelle2[[#This Row],[Name]]</f>
        <v>Rewe Gruppemein realDressingDressing Natürlich Gut 250mlNat. GUT Haferdr. Frühlingskr.,250ml,6er</v>
      </c>
    </row>
    <row r="2261" spans="1:21">
      <c r="A2261" t="s">
        <v>24</v>
      </c>
      <c r="B2261" t="s">
        <v>33</v>
      </c>
      <c r="C2261" t="s">
        <v>10</v>
      </c>
      <c r="D2261" t="s">
        <v>181</v>
      </c>
      <c r="E2261" t="s">
        <v>182</v>
      </c>
      <c r="F2261">
        <v>11</v>
      </c>
      <c r="G2261" t="s">
        <v>51</v>
      </c>
      <c r="H2261">
        <v>0</v>
      </c>
      <c r="I2261">
        <v>0</v>
      </c>
      <c r="J2261">
        <v>37.096774193548349</v>
      </c>
      <c r="K2261">
        <v>37.096774193548349</v>
      </c>
      <c r="L2261">
        <v>0</v>
      </c>
      <c r="M2261">
        <v>62</v>
      </c>
      <c r="N2261">
        <v>1</v>
      </c>
      <c r="O2261">
        <v>0</v>
      </c>
      <c r="P2261">
        <v>62</v>
      </c>
      <c r="Q2261">
        <v>38.499984563171246</v>
      </c>
      <c r="R2261">
        <v>38.499984563171246</v>
      </c>
      <c r="U2261" t="str">
        <f>Tabelle2[[#This Row],[Kundenhierarchie 1]]&amp;Tabelle2[[#This Row],[Händler]]&amp;Tabelle2[[#This Row],[Kategorie]]&amp;Tabelle2[[#This Row],[Gruppe]]&amp;Tabelle2[[#This Row],[Name]]</f>
        <v>Rewe Gruppemein realDressingDressing Natürlich Gut 250mlNat. GUT Haferdr. Sylter Art, 250ml, 6er</v>
      </c>
    </row>
    <row r="2262" spans="1:21">
      <c r="A2262" t="s">
        <v>24</v>
      </c>
      <c r="B2262" t="s">
        <v>33</v>
      </c>
      <c r="C2262" t="s">
        <v>10</v>
      </c>
      <c r="D2262" t="s">
        <v>181</v>
      </c>
      <c r="E2262" t="s">
        <v>183</v>
      </c>
      <c r="F2262">
        <v>14</v>
      </c>
      <c r="G2262" t="s">
        <v>63</v>
      </c>
      <c r="H2262">
        <v>1</v>
      </c>
      <c r="I2262">
        <v>0.97916666666666663</v>
      </c>
      <c r="J2262">
        <v>76.344086021505348</v>
      </c>
      <c r="K2262">
        <v>-0.53763440860215894</v>
      </c>
      <c r="L2262">
        <v>62</v>
      </c>
      <c r="M2262">
        <v>62</v>
      </c>
      <c r="N2262">
        <v>48</v>
      </c>
      <c r="O2262">
        <v>47</v>
      </c>
      <c r="P2262">
        <v>62</v>
      </c>
      <c r="Q2262">
        <v>80.741557050692521</v>
      </c>
      <c r="R2262">
        <v>-0.87600907027176333</v>
      </c>
      <c r="U2262" t="str">
        <f>Tabelle2[[#This Row],[Kundenhierarchie 1]]&amp;Tabelle2[[#This Row],[Händler]]&amp;Tabelle2[[#This Row],[Kategorie]]&amp;Tabelle2[[#This Row],[Gruppe]]&amp;Tabelle2[[#This Row],[Name]]</f>
        <v>Rewe Gruppemein realDressingDressing Natürlich Gut 250mlNatürlich Gut Balsamico Granat.,6X250ml</v>
      </c>
    </row>
    <row r="2263" spans="1:21">
      <c r="A2263" t="s">
        <v>24</v>
      </c>
      <c r="B2263" t="s">
        <v>33</v>
      </c>
      <c r="C2263" t="s">
        <v>10</v>
      </c>
      <c r="D2263" t="s">
        <v>181</v>
      </c>
      <c r="E2263" t="s">
        <v>184</v>
      </c>
      <c r="F2263">
        <v>6</v>
      </c>
      <c r="G2263" t="s">
        <v>51</v>
      </c>
      <c r="H2263">
        <v>1</v>
      </c>
      <c r="I2263">
        <v>0.97916666666666663</v>
      </c>
      <c r="J2263">
        <v>88.709677419354861</v>
      </c>
      <c r="K2263">
        <v>5.3763440860215042</v>
      </c>
      <c r="L2263">
        <v>62</v>
      </c>
      <c r="M2263">
        <v>62</v>
      </c>
      <c r="N2263">
        <v>48</v>
      </c>
      <c r="O2263">
        <v>47</v>
      </c>
      <c r="P2263">
        <v>62</v>
      </c>
      <c r="Q2263">
        <v>90.195848263110818</v>
      </c>
      <c r="R2263">
        <v>2.3146432942771469</v>
      </c>
      <c r="U2263" t="str">
        <f>Tabelle2[[#This Row],[Kundenhierarchie 1]]&amp;Tabelle2[[#This Row],[Händler]]&amp;Tabelle2[[#This Row],[Kategorie]]&amp;Tabelle2[[#This Row],[Gruppe]]&amp;Tabelle2[[#This Row],[Name]]</f>
        <v>Rewe Gruppemein realDressingDressing Natürlich Gut 250mlNatürlich Gut Honig Dijon Senf, 6X250ml</v>
      </c>
    </row>
    <row r="2264" spans="1:21">
      <c r="A2264" t="s">
        <v>24</v>
      </c>
      <c r="B2264" t="s">
        <v>33</v>
      </c>
      <c r="C2264" t="s">
        <v>10</v>
      </c>
      <c r="D2264" t="s">
        <v>181</v>
      </c>
      <c r="E2264" t="s">
        <v>185</v>
      </c>
      <c r="F2264">
        <v>4</v>
      </c>
      <c r="G2264" t="s">
        <v>51</v>
      </c>
      <c r="H2264">
        <v>1</v>
      </c>
      <c r="I2264">
        <v>0.97916666666666663</v>
      </c>
      <c r="J2264">
        <v>81.72043010752688</v>
      </c>
      <c r="K2264">
        <v>-2.6881720430107805</v>
      </c>
      <c r="L2264">
        <v>62</v>
      </c>
      <c r="M2264">
        <v>62</v>
      </c>
      <c r="N2264">
        <v>48</v>
      </c>
      <c r="O2264">
        <v>47</v>
      </c>
      <c r="P2264">
        <v>62</v>
      </c>
      <c r="Q2264">
        <v>84.519508659832397</v>
      </c>
      <c r="R2264">
        <v>-3.558287217652321</v>
      </c>
      <c r="U2264" t="str">
        <f>Tabelle2[[#This Row],[Kundenhierarchie 1]]&amp;Tabelle2[[#This Row],[Händler]]&amp;Tabelle2[[#This Row],[Kategorie]]&amp;Tabelle2[[#This Row],[Gruppe]]&amp;Tabelle2[[#This Row],[Name]]</f>
        <v>Rewe Gruppemein realDressingDressing Natürlich Gut 250mlNatürlich Gut Jogh. Wildkräuter, 6X250ml</v>
      </c>
    </row>
    <row r="2265" spans="1:21">
      <c r="A2265" t="s">
        <v>24</v>
      </c>
      <c r="B2265" t="s">
        <v>33</v>
      </c>
      <c r="C2265" t="s">
        <v>9</v>
      </c>
      <c r="D2265" t="s">
        <v>186</v>
      </c>
      <c r="E2265" t="s">
        <v>55</v>
      </c>
      <c r="F2265">
        <v>4</v>
      </c>
      <c r="G2265" t="s">
        <v>51</v>
      </c>
      <c r="H2265">
        <v>1</v>
      </c>
      <c r="I2265">
        <v>0.97916666666666663</v>
      </c>
      <c r="J2265">
        <v>93.54838709677432</v>
      </c>
      <c r="K2265">
        <v>-3.7634408602150491</v>
      </c>
      <c r="L2265">
        <v>62</v>
      </c>
      <c r="M2265">
        <v>62</v>
      </c>
      <c r="N2265">
        <v>48</v>
      </c>
      <c r="O2265">
        <v>47</v>
      </c>
      <c r="P2265">
        <v>62</v>
      </c>
      <c r="Q2265">
        <v>94.664307012254923</v>
      </c>
      <c r="R2265">
        <v>-2.96899234230861</v>
      </c>
      <c r="U2265" t="str">
        <f>Tabelle2[[#This Row],[Kundenhierarchie 1]]&amp;Tabelle2[[#This Row],[Händler]]&amp;Tabelle2[[#This Row],[Kategorie]]&amp;Tabelle2[[#This Row],[Gruppe]]&amp;Tabelle2[[#This Row],[Name]]</f>
        <v>Rewe Gruppemein realEssigBalsamissimo 215mlBalsamissimo Balsamico-Creme 215ml Fl.</v>
      </c>
    </row>
    <row r="2266" spans="1:21">
      <c r="A2266" t="s">
        <v>24</v>
      </c>
      <c r="B2266" t="s">
        <v>33</v>
      </c>
      <c r="C2266" t="s">
        <v>9</v>
      </c>
      <c r="D2266" t="s">
        <v>186</v>
      </c>
      <c r="E2266" t="s">
        <v>83</v>
      </c>
      <c r="F2266">
        <v>30</v>
      </c>
      <c r="G2266" t="s">
        <v>74</v>
      </c>
      <c r="H2266">
        <v>0</v>
      </c>
      <c r="I2266">
        <v>0</v>
      </c>
      <c r="J2266">
        <v>1.6129032258064495</v>
      </c>
      <c r="K2266">
        <v>-79.032258064516114</v>
      </c>
      <c r="L2266">
        <v>0</v>
      </c>
      <c r="M2266">
        <v>62</v>
      </c>
      <c r="N2266">
        <v>1</v>
      </c>
      <c r="O2266">
        <v>0</v>
      </c>
      <c r="P2266">
        <v>62</v>
      </c>
      <c r="Q2266">
        <v>1.1668067049674058</v>
      </c>
      <c r="R2266">
        <v>-81.580239181355722</v>
      </c>
      <c r="U2266" t="str">
        <f>Tabelle2[[#This Row],[Kundenhierarchie 1]]&amp;Tabelle2[[#This Row],[Händler]]&amp;Tabelle2[[#This Row],[Kategorie]]&amp;Tabelle2[[#This Row],[Gruppe]]&amp;Tabelle2[[#This Row],[Name]]</f>
        <v>Rewe Gruppemein realEssigBalsamissimo 215mlBalsamissimo Basilikum, 215ml Fl.</v>
      </c>
    </row>
    <row r="2267" spans="1:21">
      <c r="A2267" t="s">
        <v>24</v>
      </c>
      <c r="B2267" t="s">
        <v>33</v>
      </c>
      <c r="C2267" t="s">
        <v>9</v>
      </c>
      <c r="D2267" t="s">
        <v>187</v>
      </c>
      <c r="E2267" t="s">
        <v>53</v>
      </c>
      <c r="F2267">
        <v>2</v>
      </c>
      <c r="G2267" t="s">
        <v>51</v>
      </c>
      <c r="H2267">
        <v>1</v>
      </c>
      <c r="I2267">
        <v>0.97916666666666663</v>
      </c>
      <c r="J2267">
        <v>91.397849462365528</v>
      </c>
      <c r="K2267">
        <v>-1.0752688172043179</v>
      </c>
      <c r="L2267">
        <v>62</v>
      </c>
      <c r="M2267">
        <v>62</v>
      </c>
      <c r="N2267">
        <v>48</v>
      </c>
      <c r="O2267">
        <v>47</v>
      </c>
      <c r="P2267">
        <v>62</v>
      </c>
      <c r="Q2267">
        <v>92.957573433870138</v>
      </c>
      <c r="R2267">
        <v>1.3380370406896844</v>
      </c>
      <c r="U2267" t="str">
        <f>Tabelle2[[#This Row],[Kundenhierarchie 1]]&amp;Tabelle2[[#This Row],[Händler]]&amp;Tabelle2[[#This Row],[Kategorie]]&amp;Tabelle2[[#This Row],[Gruppe]]&amp;Tabelle2[[#This Row],[Name]]</f>
        <v>Rewe Gruppemein realEssigEssig Balsamicos 0,5lKühne Aceto Bals. di Modena,0,5l Karaffe</v>
      </c>
    </row>
    <row r="2268" spans="1:21">
      <c r="A2268" t="s">
        <v>24</v>
      </c>
      <c r="B2268" t="s">
        <v>33</v>
      </c>
      <c r="C2268" t="s">
        <v>9</v>
      </c>
      <c r="D2268" t="s">
        <v>187</v>
      </c>
      <c r="E2268" t="s">
        <v>52</v>
      </c>
      <c r="F2268">
        <v>1</v>
      </c>
      <c r="G2268" t="s">
        <v>51</v>
      </c>
      <c r="H2268">
        <v>1</v>
      </c>
      <c r="I2268">
        <v>0.97916666666666663</v>
      </c>
      <c r="J2268">
        <v>98.924731182795753</v>
      </c>
      <c r="K2268">
        <v>4.8387096774193648</v>
      </c>
      <c r="L2268">
        <v>62</v>
      </c>
      <c r="M2268">
        <v>62</v>
      </c>
      <c r="N2268">
        <v>48</v>
      </c>
      <c r="O2268">
        <v>47</v>
      </c>
      <c r="P2268">
        <v>62</v>
      </c>
      <c r="Q2268">
        <v>98.708411830140236</v>
      </c>
      <c r="R2268">
        <v>5.5519481222142417</v>
      </c>
      <c r="U2268" t="str">
        <f>Tabelle2[[#This Row],[Kundenhierarchie 1]]&amp;Tabelle2[[#This Row],[Händler]]&amp;Tabelle2[[#This Row],[Kategorie]]&amp;Tabelle2[[#This Row],[Gruppe]]&amp;Tabelle2[[#This Row],[Name]]</f>
        <v>Rewe Gruppemein realEssigEssig Balsamicos 0,5lKühne Condimento Bals. Bianco, 0,5l Kar.</v>
      </c>
    </row>
    <row r="2269" spans="1:21">
      <c r="A2269" t="s">
        <v>24</v>
      </c>
      <c r="B2269" t="s">
        <v>33</v>
      </c>
      <c r="C2269" t="s">
        <v>9</v>
      </c>
      <c r="D2269" t="s">
        <v>187</v>
      </c>
      <c r="E2269" t="s">
        <v>60</v>
      </c>
      <c r="F2269">
        <v>9</v>
      </c>
      <c r="G2269" t="s">
        <v>51</v>
      </c>
      <c r="H2269">
        <v>1</v>
      </c>
      <c r="I2269">
        <v>0.9375</v>
      </c>
      <c r="J2269">
        <v>77.956989247311853</v>
      </c>
      <c r="K2269">
        <v>77.956989247311853</v>
      </c>
      <c r="L2269">
        <v>62</v>
      </c>
      <c r="M2269">
        <v>62</v>
      </c>
      <c r="N2269">
        <v>48</v>
      </c>
      <c r="O2269">
        <v>45</v>
      </c>
      <c r="P2269">
        <v>62</v>
      </c>
      <c r="Q2269">
        <v>81.389610398396883</v>
      </c>
      <c r="R2269">
        <v>81.389610398396883</v>
      </c>
      <c r="U2269" t="str">
        <f>Tabelle2[[#This Row],[Kundenhierarchie 1]]&amp;Tabelle2[[#This Row],[Händler]]&amp;Tabelle2[[#This Row],[Kategorie]]&amp;Tabelle2[[#This Row],[Gruppe]]&amp;Tabelle2[[#This Row],[Name]]</f>
        <v>Rewe Gruppemein realEssigEssig Balsamicos 0,5lPrem. Aceto Balsamico di Modena, 6x500ml</v>
      </c>
    </row>
    <row r="2270" spans="1:21">
      <c r="A2270" t="s">
        <v>24</v>
      </c>
      <c r="B2270" t="s">
        <v>33</v>
      </c>
      <c r="C2270" t="s">
        <v>9</v>
      </c>
      <c r="D2270" t="s">
        <v>187</v>
      </c>
      <c r="E2270" t="s">
        <v>62</v>
      </c>
      <c r="F2270">
        <v>11</v>
      </c>
      <c r="G2270" t="s">
        <v>51</v>
      </c>
      <c r="H2270">
        <v>1</v>
      </c>
      <c r="I2270">
        <v>0.9375</v>
      </c>
      <c r="J2270">
        <v>61.827956989247376</v>
      </c>
      <c r="K2270">
        <v>61.827956989247376</v>
      </c>
      <c r="L2270">
        <v>62</v>
      </c>
      <c r="M2270">
        <v>62</v>
      </c>
      <c r="N2270">
        <v>48</v>
      </c>
      <c r="O2270">
        <v>45</v>
      </c>
      <c r="P2270">
        <v>62</v>
      </c>
      <c r="Q2270">
        <v>68.985225135115769</v>
      </c>
      <c r="R2270">
        <v>68.985225135115769</v>
      </c>
      <c r="U2270" t="str">
        <f>Tabelle2[[#This Row],[Kundenhierarchie 1]]&amp;Tabelle2[[#This Row],[Händler]]&amp;Tabelle2[[#This Row],[Kategorie]]&amp;Tabelle2[[#This Row],[Gruppe]]&amp;Tabelle2[[#This Row],[Name]]</f>
        <v>Rewe Gruppemein realEssigEssig Balsamicos 0,5lPremium Condimento Bianco, 6x500ml</v>
      </c>
    </row>
    <row r="2271" spans="1:21">
      <c r="A2271" t="s">
        <v>24</v>
      </c>
      <c r="B2271" t="s">
        <v>33</v>
      </c>
      <c r="C2271" t="s">
        <v>9</v>
      </c>
      <c r="D2271" t="s">
        <v>188</v>
      </c>
      <c r="E2271" t="s">
        <v>68</v>
      </c>
      <c r="F2271">
        <v>16</v>
      </c>
      <c r="G2271" t="s">
        <v>63</v>
      </c>
      <c r="H2271">
        <v>1</v>
      </c>
      <c r="I2271">
        <v>0.97916666666666663</v>
      </c>
      <c r="J2271">
        <v>98.387096774193481</v>
      </c>
      <c r="K2271">
        <v>2.6881720430107521</v>
      </c>
      <c r="L2271">
        <v>62</v>
      </c>
      <c r="M2271">
        <v>62</v>
      </c>
      <c r="N2271">
        <v>48</v>
      </c>
      <c r="O2271">
        <v>47</v>
      </c>
      <c r="P2271">
        <v>62</v>
      </c>
      <c r="Q2271">
        <v>98.701480484249672</v>
      </c>
      <c r="R2271">
        <v>3.553954267936632</v>
      </c>
      <c r="U2271" t="str">
        <f>Tabelle2[[#This Row],[Kundenhierarchie 1]]&amp;Tabelle2[[#This Row],[Händler]]&amp;Tabelle2[[#This Row],[Kategorie]]&amp;Tabelle2[[#This Row],[Gruppe]]&amp;Tabelle2[[#This Row],[Name]]</f>
        <v>Rewe Gruppemein realEssigEssig Balsamicos 100mlKühne Aceto Balsamico, 100ml Flasche</v>
      </c>
    </row>
    <row r="2272" spans="1:21">
      <c r="A2272" t="s">
        <v>24</v>
      </c>
      <c r="B2272" t="s">
        <v>33</v>
      </c>
      <c r="C2272" t="s">
        <v>9</v>
      </c>
      <c r="D2272" t="s">
        <v>188</v>
      </c>
      <c r="E2272" t="s">
        <v>69</v>
      </c>
      <c r="F2272">
        <v>17</v>
      </c>
      <c r="G2272" t="s">
        <v>63</v>
      </c>
      <c r="H2272">
        <v>1</v>
      </c>
      <c r="I2272">
        <v>0.96875</v>
      </c>
      <c r="J2272">
        <v>98.387096774193481</v>
      </c>
      <c r="K2272">
        <v>5.3763440860215042</v>
      </c>
      <c r="L2272">
        <v>62</v>
      </c>
      <c r="M2272">
        <v>62</v>
      </c>
      <c r="N2272">
        <v>32</v>
      </c>
      <c r="O2272">
        <v>31</v>
      </c>
      <c r="P2272">
        <v>62</v>
      </c>
      <c r="Q2272">
        <v>98.23635070421949</v>
      </c>
      <c r="R2272">
        <v>5.9055353940789956</v>
      </c>
      <c r="U2272" t="str">
        <f>Tabelle2[[#This Row],[Kundenhierarchie 1]]&amp;Tabelle2[[#This Row],[Händler]]&amp;Tabelle2[[#This Row],[Kategorie]]&amp;Tabelle2[[#This Row],[Gruppe]]&amp;Tabelle2[[#This Row],[Name]]</f>
        <v>Rewe Gruppemein realEssigEssig Balsamicos 100mlKühne Condim.Balsamico Bianco, 100ml Fl.</v>
      </c>
    </row>
    <row r="2273" spans="1:21">
      <c r="A2273" t="s">
        <v>24</v>
      </c>
      <c r="B2273" t="s">
        <v>33</v>
      </c>
      <c r="C2273" t="s">
        <v>9</v>
      </c>
      <c r="D2273" t="s">
        <v>189</v>
      </c>
      <c r="E2273" t="s">
        <v>88</v>
      </c>
      <c r="F2273">
        <v>35</v>
      </c>
      <c r="G2273" t="s">
        <v>74</v>
      </c>
      <c r="H2273">
        <v>0</v>
      </c>
      <c r="I2273">
        <v>0</v>
      </c>
      <c r="J2273">
        <v>3.225806451612899</v>
      </c>
      <c r="K2273">
        <v>-29.569892473118234</v>
      </c>
      <c r="L2273">
        <v>0</v>
      </c>
      <c r="M2273">
        <v>62</v>
      </c>
      <c r="N2273">
        <v>1</v>
      </c>
      <c r="O2273">
        <v>0</v>
      </c>
      <c r="P2273">
        <v>62</v>
      </c>
      <c r="Q2273">
        <v>3.9116240769185442</v>
      </c>
      <c r="R2273">
        <v>-34.133820645782336</v>
      </c>
      <c r="U2273" t="str">
        <f>Tabelle2[[#This Row],[Kundenhierarchie 1]]&amp;Tabelle2[[#This Row],[Händler]]&amp;Tabelle2[[#This Row],[Kategorie]]&amp;Tabelle2[[#This Row],[Gruppe]]&amp;Tabelle2[[#This Row],[Name]]</f>
        <v>Rewe Gruppemein realEssigEssig Balsamicos 250mlBio Aceto Balsamico di Modena 6%, 250ml</v>
      </c>
    </row>
    <row r="2274" spans="1:21">
      <c r="A2274" t="s">
        <v>24</v>
      </c>
      <c r="B2274" t="s">
        <v>33</v>
      </c>
      <c r="C2274" t="s">
        <v>9</v>
      </c>
      <c r="D2274" t="s">
        <v>189</v>
      </c>
      <c r="E2274" t="s">
        <v>86</v>
      </c>
      <c r="F2274">
        <v>33</v>
      </c>
      <c r="G2274" t="s">
        <v>74</v>
      </c>
      <c r="H2274">
        <v>0</v>
      </c>
      <c r="I2274">
        <v>0</v>
      </c>
      <c r="J2274">
        <v>5.6451612903225792</v>
      </c>
      <c r="K2274">
        <v>-26.61290322580642</v>
      </c>
      <c r="L2274">
        <v>0</v>
      </c>
      <c r="M2274">
        <v>62</v>
      </c>
      <c r="N2274">
        <v>1</v>
      </c>
      <c r="O2274">
        <v>0</v>
      </c>
      <c r="P2274">
        <v>62</v>
      </c>
      <c r="Q2274">
        <v>6.0558865158390613</v>
      </c>
      <c r="R2274">
        <v>-31.705517304815324</v>
      </c>
      <c r="U2274" t="str">
        <f>Tabelle2[[#This Row],[Kundenhierarchie 1]]&amp;Tabelle2[[#This Row],[Händler]]&amp;Tabelle2[[#This Row],[Kategorie]]&amp;Tabelle2[[#This Row],[Gruppe]]&amp;Tabelle2[[#This Row],[Name]]</f>
        <v>Rewe Gruppemein realEssigEssig Balsamicos 250mlBio Condimento Balsamico Bianco 5%,250ml</v>
      </c>
    </row>
    <row r="2275" spans="1:21">
      <c r="A2275" t="s">
        <v>24</v>
      </c>
      <c r="B2275" t="s">
        <v>33</v>
      </c>
      <c r="C2275" t="s">
        <v>9</v>
      </c>
      <c r="D2275" t="s">
        <v>189</v>
      </c>
      <c r="E2275" t="s">
        <v>71</v>
      </c>
      <c r="F2275">
        <v>19</v>
      </c>
      <c r="G2275" t="s">
        <v>63</v>
      </c>
      <c r="H2275">
        <v>1</v>
      </c>
      <c r="I2275">
        <v>0.97916666666666663</v>
      </c>
      <c r="J2275">
        <v>94.623655913978538</v>
      </c>
      <c r="K2275">
        <v>-1.0752688172043037</v>
      </c>
      <c r="L2275">
        <v>62</v>
      </c>
      <c r="M2275">
        <v>62</v>
      </c>
      <c r="N2275">
        <v>48</v>
      </c>
      <c r="O2275">
        <v>47</v>
      </c>
      <c r="P2275">
        <v>62</v>
      </c>
      <c r="Q2275">
        <v>96.102491797381433</v>
      </c>
      <c r="R2275">
        <v>0.11255650179759868</v>
      </c>
      <c r="U2275" t="str">
        <f>Tabelle2[[#This Row],[Kundenhierarchie 1]]&amp;Tabelle2[[#This Row],[Händler]]&amp;Tabelle2[[#This Row],[Kategorie]]&amp;Tabelle2[[#This Row],[Gruppe]]&amp;Tabelle2[[#This Row],[Name]]</f>
        <v>Rewe Gruppemein realEssigEssig Balsamicos 250mlKühne Aceto Balsamico di Modena, 250ml</v>
      </c>
    </row>
    <row r="2276" spans="1:21">
      <c r="A2276" t="s">
        <v>24</v>
      </c>
      <c r="B2276" t="s">
        <v>33</v>
      </c>
      <c r="C2276" t="s">
        <v>9</v>
      </c>
      <c r="D2276" t="s">
        <v>189</v>
      </c>
      <c r="E2276" t="s">
        <v>67</v>
      </c>
      <c r="F2276">
        <v>15</v>
      </c>
      <c r="G2276" t="s">
        <v>63</v>
      </c>
      <c r="H2276">
        <v>1</v>
      </c>
      <c r="I2276">
        <v>0.97916666666666663</v>
      </c>
      <c r="J2276">
        <v>95.16129032258057</v>
      </c>
      <c r="K2276">
        <v>-1.0752688172043037</v>
      </c>
      <c r="L2276">
        <v>62</v>
      </c>
      <c r="M2276">
        <v>62</v>
      </c>
      <c r="N2276">
        <v>48</v>
      </c>
      <c r="O2276">
        <v>47</v>
      </c>
      <c r="P2276">
        <v>62</v>
      </c>
      <c r="Q2276">
        <v>96.444217984580703</v>
      </c>
      <c r="R2276">
        <v>1.134809486150516</v>
      </c>
      <c r="U2276" t="str">
        <f>Tabelle2[[#This Row],[Kundenhierarchie 1]]&amp;Tabelle2[[#This Row],[Händler]]&amp;Tabelle2[[#This Row],[Kategorie]]&amp;Tabelle2[[#This Row],[Gruppe]]&amp;Tabelle2[[#This Row],[Name]]</f>
        <v>Rewe Gruppemein realEssigEssig Balsamicos 250mlKühne Cond.Balsam. Bianco, 250ml Karaffe</v>
      </c>
    </row>
    <row r="2277" spans="1:21">
      <c r="A2277" t="s">
        <v>24</v>
      </c>
      <c r="B2277" t="s">
        <v>33</v>
      </c>
      <c r="C2277" t="s">
        <v>9</v>
      </c>
      <c r="D2277" t="s">
        <v>190</v>
      </c>
      <c r="E2277" t="s">
        <v>70</v>
      </c>
      <c r="F2277">
        <v>18</v>
      </c>
      <c r="G2277" t="s">
        <v>63</v>
      </c>
      <c r="H2277">
        <v>1</v>
      </c>
      <c r="I2277">
        <v>0.97916666666666663</v>
      </c>
      <c r="J2277">
        <v>83.3333333333333</v>
      </c>
      <c r="K2277">
        <v>55.913978494623699</v>
      </c>
      <c r="L2277">
        <v>62</v>
      </c>
      <c r="M2277">
        <v>62</v>
      </c>
      <c r="N2277">
        <v>48</v>
      </c>
      <c r="O2277">
        <v>47</v>
      </c>
      <c r="P2277">
        <v>62</v>
      </c>
      <c r="Q2277">
        <v>85.703700764946646</v>
      </c>
      <c r="R2277">
        <v>58.47852104215545</v>
      </c>
      <c r="U2277" t="str">
        <f>Tabelle2[[#This Row],[Kundenhierarchie 1]]&amp;Tabelle2[[#This Row],[Händler]]&amp;Tabelle2[[#This Row],[Kategorie]]&amp;Tabelle2[[#This Row],[Gruppe]]&amp;Tabelle2[[#This Row],[Name]]</f>
        <v>Rewe Gruppemein realEssigEssig CK 250mlHimbeer &amp; Essig, 250 ml Karaffe</v>
      </c>
    </row>
    <row r="2278" spans="1:21">
      <c r="A2278" t="s">
        <v>24</v>
      </c>
      <c r="B2278" t="s">
        <v>33</v>
      </c>
      <c r="C2278" t="s">
        <v>9</v>
      </c>
      <c r="D2278" t="s">
        <v>190</v>
      </c>
      <c r="E2278" t="s">
        <v>77</v>
      </c>
      <c r="F2278">
        <v>24</v>
      </c>
      <c r="G2278" t="s">
        <v>74</v>
      </c>
      <c r="H2278">
        <v>1</v>
      </c>
      <c r="I2278">
        <v>0.90625</v>
      </c>
      <c r="J2278">
        <v>62.365591397849499</v>
      </c>
      <c r="K2278">
        <v>62.365591397849499</v>
      </c>
      <c r="L2278">
        <v>62</v>
      </c>
      <c r="M2278">
        <v>62</v>
      </c>
      <c r="N2278">
        <v>32</v>
      </c>
      <c r="O2278">
        <v>29</v>
      </c>
      <c r="P2278">
        <v>62</v>
      </c>
      <c r="Q2278">
        <v>65.788323280225598</v>
      </c>
      <c r="R2278">
        <v>65.788323280225598</v>
      </c>
      <c r="U2278" t="str">
        <f>Tabelle2[[#This Row],[Kundenhierarchie 1]]&amp;Tabelle2[[#This Row],[Händler]]&amp;Tabelle2[[#This Row],[Kategorie]]&amp;Tabelle2[[#This Row],[Gruppe]]&amp;Tabelle2[[#This Row],[Name]]</f>
        <v>Rewe Gruppemein realEssigEssig CK 250mlHonig &amp; Essig, 250ml Karaffe</v>
      </c>
    </row>
    <row r="2279" spans="1:21">
      <c r="A2279" t="s">
        <v>24</v>
      </c>
      <c r="B2279" t="s">
        <v>33</v>
      </c>
      <c r="C2279" t="s">
        <v>9</v>
      </c>
      <c r="D2279" t="s">
        <v>190</v>
      </c>
      <c r="E2279" t="s">
        <v>64</v>
      </c>
      <c r="F2279">
        <v>12</v>
      </c>
      <c r="G2279" t="s">
        <v>63</v>
      </c>
      <c r="H2279">
        <v>1</v>
      </c>
      <c r="I2279">
        <v>0.9375</v>
      </c>
      <c r="J2279">
        <v>96.774193548387231</v>
      </c>
      <c r="K2279">
        <v>-2.1505376344085789</v>
      </c>
      <c r="L2279">
        <v>62</v>
      </c>
      <c r="M2279">
        <v>62</v>
      </c>
      <c r="N2279">
        <v>32</v>
      </c>
      <c r="O2279">
        <v>30</v>
      </c>
      <c r="P2279">
        <v>62</v>
      </c>
      <c r="Q2279">
        <v>97.276032753828531</v>
      </c>
      <c r="R2279">
        <v>-1.988577529265811</v>
      </c>
      <c r="U2279" t="str">
        <f>Tabelle2[[#This Row],[Kundenhierarchie 1]]&amp;Tabelle2[[#This Row],[Händler]]&amp;Tabelle2[[#This Row],[Kategorie]]&amp;Tabelle2[[#This Row],[Gruppe]]&amp;Tabelle2[[#This Row],[Name]]</f>
        <v>Rewe Gruppemein realEssigEssig CK 250mlKühne Apfel Essig, 250ml Karaffe</v>
      </c>
    </row>
    <row r="2280" spans="1:21">
      <c r="A2280" t="s">
        <v>24</v>
      </c>
      <c r="B2280" t="s">
        <v>33</v>
      </c>
      <c r="C2280" t="s">
        <v>9</v>
      </c>
      <c r="D2280" t="s">
        <v>190</v>
      </c>
      <c r="E2280" t="s">
        <v>84</v>
      </c>
      <c r="F2280">
        <v>31</v>
      </c>
      <c r="G2280" t="s">
        <v>74</v>
      </c>
      <c r="H2280">
        <v>0</v>
      </c>
      <c r="I2280">
        <v>0</v>
      </c>
      <c r="J2280">
        <v>0</v>
      </c>
      <c r="K2280">
        <v>-63.44086021505381</v>
      </c>
      <c r="L2280">
        <v>0</v>
      </c>
      <c r="M2280">
        <v>62</v>
      </c>
      <c r="N2280">
        <v>1</v>
      </c>
      <c r="O2280">
        <v>0</v>
      </c>
      <c r="P2280">
        <v>62</v>
      </c>
      <c r="Q2280">
        <v>0</v>
      </c>
      <c r="R2280">
        <v>-64.82964653411031</v>
      </c>
      <c r="U2280" t="str">
        <f>Tabelle2[[#This Row],[Kundenhierarchie 1]]&amp;Tabelle2[[#This Row],[Händler]]&amp;Tabelle2[[#This Row],[Kategorie]]&amp;Tabelle2[[#This Row],[Gruppe]]&amp;Tabelle2[[#This Row],[Name]]</f>
        <v>Rewe Gruppemein realEssigEssig CK 250mlKühne Rotwein Essig, 250ml Karaffe</v>
      </c>
    </row>
    <row r="2281" spans="1:21">
      <c r="A2281" t="s">
        <v>24</v>
      </c>
      <c r="B2281" t="s">
        <v>33</v>
      </c>
      <c r="C2281" t="s">
        <v>9</v>
      </c>
      <c r="D2281" t="s">
        <v>190</v>
      </c>
      <c r="E2281" t="s">
        <v>75</v>
      </c>
      <c r="F2281">
        <v>22</v>
      </c>
      <c r="G2281" t="s">
        <v>74</v>
      </c>
      <c r="H2281">
        <v>1</v>
      </c>
      <c r="I2281">
        <v>0.97916666666666663</v>
      </c>
      <c r="J2281">
        <v>88.709677419354833</v>
      </c>
      <c r="K2281">
        <v>6.9892473118279623</v>
      </c>
      <c r="L2281">
        <v>62</v>
      </c>
      <c r="M2281">
        <v>62</v>
      </c>
      <c r="N2281">
        <v>48</v>
      </c>
      <c r="O2281">
        <v>47</v>
      </c>
      <c r="P2281">
        <v>62</v>
      </c>
      <c r="Q2281">
        <v>89.55661158773411</v>
      </c>
      <c r="R2281">
        <v>11.022169756750174</v>
      </c>
      <c r="U2281" t="str">
        <f>Tabelle2[[#This Row],[Kundenhierarchie 1]]&amp;Tabelle2[[#This Row],[Händler]]&amp;Tabelle2[[#This Row],[Kategorie]]&amp;Tabelle2[[#This Row],[Gruppe]]&amp;Tabelle2[[#This Row],[Name]]</f>
        <v>Rewe Gruppemein realEssigEssig CK 250mlKühne Weißwein Essig, 250ml Karaffe</v>
      </c>
    </row>
    <row r="2282" spans="1:21">
      <c r="A2282" t="s">
        <v>24</v>
      </c>
      <c r="B2282" t="s">
        <v>33</v>
      </c>
      <c r="C2282" t="s">
        <v>9</v>
      </c>
      <c r="D2282" t="s">
        <v>190</v>
      </c>
      <c r="E2282" t="s">
        <v>78</v>
      </c>
      <c r="F2282">
        <v>25</v>
      </c>
      <c r="G2282" t="s">
        <v>74</v>
      </c>
      <c r="H2282">
        <v>0</v>
      </c>
      <c r="I2282">
        <v>0</v>
      </c>
      <c r="J2282">
        <v>15.053763440860198</v>
      </c>
      <c r="K2282">
        <v>15.053763440860198</v>
      </c>
      <c r="L2282">
        <v>0</v>
      </c>
      <c r="M2282">
        <v>62</v>
      </c>
      <c r="N2282">
        <v>1</v>
      </c>
      <c r="O2282">
        <v>0</v>
      </c>
      <c r="P2282">
        <v>62</v>
      </c>
      <c r="Q2282">
        <v>12.890805646180866</v>
      </c>
      <c r="R2282">
        <v>12.890805646180866</v>
      </c>
      <c r="U2282" t="str">
        <f>Tabelle2[[#This Row],[Kundenhierarchie 1]]&amp;Tabelle2[[#This Row],[Händler]]&amp;Tabelle2[[#This Row],[Kategorie]]&amp;Tabelle2[[#This Row],[Gruppe]]&amp;Tabelle2[[#This Row],[Name]]</f>
        <v>Rewe Gruppemein realEssigEssig CK 250mlWalnuss &amp; Essig, 250 ml Karaffe</v>
      </c>
    </row>
    <row r="2283" spans="1:21">
      <c r="A2283" t="s">
        <v>24</v>
      </c>
      <c r="B2283" t="s">
        <v>33</v>
      </c>
      <c r="C2283" t="s">
        <v>9</v>
      </c>
      <c r="D2283" t="s">
        <v>191</v>
      </c>
      <c r="E2283" t="s">
        <v>61</v>
      </c>
      <c r="F2283">
        <v>10</v>
      </c>
      <c r="G2283" t="s">
        <v>51</v>
      </c>
      <c r="H2283">
        <v>0</v>
      </c>
      <c r="I2283">
        <v>0</v>
      </c>
      <c r="J2283">
        <v>38.172043010752695</v>
      </c>
      <c r="K2283">
        <v>3.76344086021505</v>
      </c>
      <c r="L2283">
        <v>0</v>
      </c>
      <c r="M2283">
        <v>62</v>
      </c>
      <c r="N2283">
        <v>1</v>
      </c>
      <c r="O2283">
        <v>0</v>
      </c>
      <c r="P2283">
        <v>62</v>
      </c>
      <c r="Q2283">
        <v>33.920361160245022</v>
      </c>
      <c r="R2283">
        <v>-3.9164459813687884</v>
      </c>
      <c r="U2283" t="str">
        <f>Tabelle2[[#This Row],[Kundenhierarchie 1]]&amp;Tabelle2[[#This Row],[Händler]]&amp;Tabelle2[[#This Row],[Kategorie]]&amp;Tabelle2[[#This Row],[Gruppe]]&amp;Tabelle2[[#This Row],[Name]]</f>
        <v>Rewe Gruppemein realEssigEssig EssenzKühne Essig-Essenz, 400g, 10er Tray</v>
      </c>
    </row>
    <row r="2284" spans="1:21">
      <c r="A2284" t="s">
        <v>24</v>
      </c>
      <c r="B2284" t="s">
        <v>33</v>
      </c>
      <c r="C2284" t="s">
        <v>9</v>
      </c>
      <c r="D2284" t="s">
        <v>192</v>
      </c>
      <c r="E2284" t="s">
        <v>66</v>
      </c>
      <c r="F2284">
        <v>14</v>
      </c>
      <c r="G2284" t="s">
        <v>63</v>
      </c>
      <c r="H2284">
        <v>0</v>
      </c>
      <c r="I2284">
        <v>0</v>
      </c>
      <c r="J2284">
        <v>17.204301075268837</v>
      </c>
      <c r="K2284">
        <v>-74.731182795698857</v>
      </c>
      <c r="L2284">
        <v>0</v>
      </c>
      <c r="M2284">
        <v>62</v>
      </c>
      <c r="N2284">
        <v>1</v>
      </c>
      <c r="O2284">
        <v>0</v>
      </c>
      <c r="P2284">
        <v>62</v>
      </c>
      <c r="Q2284">
        <v>17.497520316865401</v>
      </c>
      <c r="R2284">
        <v>-75.026372014856307</v>
      </c>
      <c r="U2284" t="str">
        <f>Tabelle2[[#This Row],[Kundenhierarchie 1]]&amp;Tabelle2[[#This Row],[Händler]]&amp;Tabelle2[[#This Row],[Kategorie]]&amp;Tabelle2[[#This Row],[Gruppe]]&amp;Tabelle2[[#This Row],[Name]]</f>
        <v>Rewe Gruppemein realEssigEssig Exquisit 0,5lKühne Bio Apfel Essig 5% 0,5l Fl.</v>
      </c>
    </row>
    <row r="2285" spans="1:21">
      <c r="A2285" t="s">
        <v>24</v>
      </c>
      <c r="B2285" t="s">
        <v>33</v>
      </c>
      <c r="C2285" t="s">
        <v>9</v>
      </c>
      <c r="D2285" t="s">
        <v>192</v>
      </c>
      <c r="E2285" t="s">
        <v>65</v>
      </c>
      <c r="F2285">
        <v>13</v>
      </c>
      <c r="G2285" t="s">
        <v>63</v>
      </c>
      <c r="H2285">
        <v>1</v>
      </c>
      <c r="I2285">
        <v>0.97916666666666663</v>
      </c>
      <c r="J2285">
        <v>97.311827956989191</v>
      </c>
      <c r="K2285">
        <v>-0.53763440860215894</v>
      </c>
      <c r="L2285">
        <v>62</v>
      </c>
      <c r="M2285">
        <v>62</v>
      </c>
      <c r="N2285">
        <v>48</v>
      </c>
      <c r="O2285">
        <v>47</v>
      </c>
      <c r="P2285">
        <v>62</v>
      </c>
      <c r="Q2285">
        <v>98.233184276467071</v>
      </c>
      <c r="R2285">
        <v>-0.11969218992231845</v>
      </c>
      <c r="U2285" t="str">
        <f>Tabelle2[[#This Row],[Kundenhierarchie 1]]&amp;Tabelle2[[#This Row],[Händler]]&amp;Tabelle2[[#This Row],[Kategorie]]&amp;Tabelle2[[#This Row],[Gruppe]]&amp;Tabelle2[[#This Row],[Name]]</f>
        <v>Rewe Gruppemein realEssigEssig Exquisit 0,5lKühne Kräuteressig 5%, 0,5l Karaffe</v>
      </c>
    </row>
    <row r="2286" spans="1:21">
      <c r="A2286" t="s">
        <v>24</v>
      </c>
      <c r="B2286" t="s">
        <v>33</v>
      </c>
      <c r="C2286" t="s">
        <v>9</v>
      </c>
      <c r="D2286" t="s">
        <v>192</v>
      </c>
      <c r="E2286" t="s">
        <v>76</v>
      </c>
      <c r="F2286">
        <v>23</v>
      </c>
      <c r="G2286" t="s">
        <v>74</v>
      </c>
      <c r="H2286">
        <v>0</v>
      </c>
      <c r="I2286">
        <v>0</v>
      </c>
      <c r="J2286">
        <v>78.494623655913912</v>
      </c>
      <c r="K2286">
        <v>-10.215053763440848</v>
      </c>
      <c r="L2286">
        <v>0</v>
      </c>
      <c r="M2286">
        <v>62</v>
      </c>
      <c r="N2286">
        <v>1</v>
      </c>
      <c r="O2286">
        <v>0</v>
      </c>
      <c r="P2286">
        <v>62</v>
      </c>
      <c r="Q2286">
        <v>81.306734496464131</v>
      </c>
      <c r="R2286">
        <v>-8.9972032496479812</v>
      </c>
      <c r="U2286" t="str">
        <f>Tabelle2[[#This Row],[Kundenhierarchie 1]]&amp;Tabelle2[[#This Row],[Händler]]&amp;Tabelle2[[#This Row],[Kategorie]]&amp;Tabelle2[[#This Row],[Gruppe]]&amp;Tabelle2[[#This Row],[Name]]</f>
        <v>Rewe Gruppemein realEssigEssig Exquisit 0,5lKühne Rotweinessig 6%, 0,5l Karaffe</v>
      </c>
    </row>
    <row r="2287" spans="1:21">
      <c r="A2287" t="s">
        <v>24</v>
      </c>
      <c r="B2287" t="s">
        <v>33</v>
      </c>
      <c r="C2287" t="s">
        <v>9</v>
      </c>
      <c r="D2287" t="s">
        <v>192</v>
      </c>
      <c r="E2287" t="s">
        <v>58</v>
      </c>
      <c r="F2287">
        <v>7</v>
      </c>
      <c r="G2287" t="s">
        <v>51</v>
      </c>
      <c r="H2287">
        <v>1</v>
      </c>
      <c r="I2287">
        <v>0.95833333333333337</v>
      </c>
      <c r="J2287">
        <v>93.548387096774306</v>
      </c>
      <c r="K2287">
        <v>-4.8387096774193648</v>
      </c>
      <c r="L2287">
        <v>62</v>
      </c>
      <c r="M2287">
        <v>62</v>
      </c>
      <c r="N2287">
        <v>48</v>
      </c>
      <c r="O2287">
        <v>46</v>
      </c>
      <c r="P2287">
        <v>62</v>
      </c>
      <c r="Q2287">
        <v>94.215751856159685</v>
      </c>
      <c r="R2287">
        <v>-4.2753293996447326</v>
      </c>
      <c r="U2287" t="str">
        <f>Tabelle2[[#This Row],[Kundenhierarchie 1]]&amp;Tabelle2[[#This Row],[Händler]]&amp;Tabelle2[[#This Row],[Kategorie]]&amp;Tabelle2[[#This Row],[Gruppe]]&amp;Tabelle2[[#This Row],[Name]]</f>
        <v>Rewe Gruppemein realEssigEssig Exquisit 0,5lKühne Weißweinessig 6%, 0,5l Karaffe</v>
      </c>
    </row>
    <row r="2288" spans="1:21">
      <c r="A2288" t="s">
        <v>24</v>
      </c>
      <c r="B2288" t="s">
        <v>33</v>
      </c>
      <c r="C2288" t="s">
        <v>9</v>
      </c>
      <c r="D2288" t="s">
        <v>192</v>
      </c>
      <c r="E2288" t="s">
        <v>94</v>
      </c>
      <c r="F2288">
        <v>99</v>
      </c>
      <c r="G2288" t="s">
        <v>74</v>
      </c>
      <c r="H2288">
        <v>1</v>
      </c>
      <c r="I2288">
        <v>0.95833333333333337</v>
      </c>
      <c r="J2288">
        <v>58.064516129032206</v>
      </c>
      <c r="K2288">
        <v>-10.752688172043008</v>
      </c>
      <c r="L2288">
        <v>62</v>
      </c>
      <c r="M2288">
        <v>62</v>
      </c>
      <c r="N2288">
        <v>48</v>
      </c>
      <c r="O2288">
        <v>46</v>
      </c>
      <c r="P2288">
        <v>62</v>
      </c>
      <c r="Q2288">
        <v>63.862522595600183</v>
      </c>
      <c r="R2288">
        <v>-8.0982622752819395</v>
      </c>
      <c r="U2288" t="str">
        <f>Tabelle2[[#This Row],[Kundenhierarchie 1]]&amp;Tabelle2[[#This Row],[Händler]]&amp;Tabelle2[[#This Row],[Kategorie]]&amp;Tabelle2[[#This Row],[Gruppe]]&amp;Tabelle2[[#This Row],[Name]]</f>
        <v>Rewe Gruppemein realEssigEssig Exquisit 0,5lLiebling d.Jahres, Schw.Johannisb., 0,5l</v>
      </c>
    </row>
    <row r="2289" spans="1:21">
      <c r="A2289" t="s">
        <v>24</v>
      </c>
      <c r="B2289" t="s">
        <v>33</v>
      </c>
      <c r="C2289" t="s">
        <v>9</v>
      </c>
      <c r="D2289" t="s">
        <v>193</v>
      </c>
      <c r="E2289" t="s">
        <v>81</v>
      </c>
      <c r="F2289">
        <v>28</v>
      </c>
      <c r="G2289" t="s">
        <v>74</v>
      </c>
      <c r="H2289">
        <v>1</v>
      </c>
      <c r="I2289">
        <v>0.95833333333333337</v>
      </c>
      <c r="J2289">
        <v>95.698924731182828</v>
      </c>
      <c r="K2289">
        <v>29.569892473118262</v>
      </c>
      <c r="L2289">
        <v>62</v>
      </c>
      <c r="M2289">
        <v>62</v>
      </c>
      <c r="N2289">
        <v>48</v>
      </c>
      <c r="O2289">
        <v>46</v>
      </c>
      <c r="P2289">
        <v>62</v>
      </c>
      <c r="Q2289">
        <v>96.596216854172738</v>
      </c>
      <c r="R2289">
        <v>33.336166289628622</v>
      </c>
      <c r="U2289" t="str">
        <f>Tabelle2[[#This Row],[Kundenhierarchie 1]]&amp;Tabelle2[[#This Row],[Händler]]&amp;Tabelle2[[#This Row],[Kategorie]]&amp;Tabelle2[[#This Row],[Gruppe]]&amp;Tabelle2[[#This Row],[Name]]</f>
        <v>Rewe Gruppemein realEssigEssig Exquisit 100mlKühne Weißweinessig, 100ml Flasche</v>
      </c>
    </row>
    <row r="2290" spans="1:21">
      <c r="A2290" t="s">
        <v>24</v>
      </c>
      <c r="B2290" t="s">
        <v>33</v>
      </c>
      <c r="C2290" t="s">
        <v>9</v>
      </c>
      <c r="D2290" t="s">
        <v>194</v>
      </c>
      <c r="E2290" t="s">
        <v>79</v>
      </c>
      <c r="F2290">
        <v>26</v>
      </c>
      <c r="G2290" t="s">
        <v>74</v>
      </c>
      <c r="H2290">
        <v>1</v>
      </c>
      <c r="I2290">
        <v>0.60416666666666663</v>
      </c>
      <c r="J2290">
        <v>43.548387096774164</v>
      </c>
      <c r="K2290">
        <v>4.8387096774193372</v>
      </c>
      <c r="L2290">
        <v>62</v>
      </c>
      <c r="M2290">
        <v>62</v>
      </c>
      <c r="N2290">
        <v>48</v>
      </c>
      <c r="O2290">
        <v>29</v>
      </c>
      <c r="P2290">
        <v>62</v>
      </c>
      <c r="Q2290">
        <v>47.910982591520202</v>
      </c>
      <c r="R2290">
        <v>14.333612507874918</v>
      </c>
      <c r="U2290" t="str">
        <f>Tabelle2[[#This Row],[Kundenhierarchie 1]]&amp;Tabelle2[[#This Row],[Händler]]&amp;Tabelle2[[#This Row],[Kategorie]]&amp;Tabelle2[[#This Row],[Gruppe]]&amp;Tabelle2[[#This Row],[Name]]</f>
        <v>Rewe Gruppemein realEssigEssig Flasche 0,75lGurkenaufguss, 0,75l Glasfl.</v>
      </c>
    </row>
    <row r="2291" spans="1:21">
      <c r="A2291" t="s">
        <v>24</v>
      </c>
      <c r="B2291" t="s">
        <v>33</v>
      </c>
      <c r="C2291" t="s">
        <v>9</v>
      </c>
      <c r="D2291" t="s">
        <v>194</v>
      </c>
      <c r="E2291" t="s">
        <v>59</v>
      </c>
      <c r="F2291">
        <v>8</v>
      </c>
      <c r="G2291" t="s">
        <v>51</v>
      </c>
      <c r="H2291">
        <v>0</v>
      </c>
      <c r="I2291">
        <v>0</v>
      </c>
      <c r="J2291">
        <v>0</v>
      </c>
      <c r="K2291">
        <v>0</v>
      </c>
      <c r="L2291">
        <v>0</v>
      </c>
      <c r="M2291">
        <v>62</v>
      </c>
      <c r="N2291">
        <v>1</v>
      </c>
      <c r="O2291">
        <v>0</v>
      </c>
      <c r="P2291">
        <v>0</v>
      </c>
      <c r="Q2291">
        <v>0</v>
      </c>
      <c r="R2291">
        <v>0</v>
      </c>
      <c r="U2291" t="str">
        <f>Tabelle2[[#This Row],[Kundenhierarchie 1]]&amp;Tabelle2[[#This Row],[Händler]]&amp;Tabelle2[[#This Row],[Kategorie]]&amp;Tabelle2[[#This Row],[Gruppe]]&amp;Tabelle2[[#This Row],[Name]]</f>
        <v>Rewe Gruppemein realEssigEssig Flasche 0,75lKFM Kressi Kräuter VollwEs.5% 0,75l 12er</v>
      </c>
    </row>
    <row r="2292" spans="1:21">
      <c r="A2292" t="s">
        <v>24</v>
      </c>
      <c r="B2292" t="s">
        <v>33</v>
      </c>
      <c r="C2292" t="s">
        <v>9</v>
      </c>
      <c r="D2292" t="s">
        <v>194</v>
      </c>
      <c r="E2292" t="s">
        <v>56</v>
      </c>
      <c r="F2292">
        <v>5</v>
      </c>
      <c r="G2292" t="s">
        <v>51</v>
      </c>
      <c r="H2292">
        <v>1</v>
      </c>
      <c r="I2292">
        <v>0.97916666666666663</v>
      </c>
      <c r="J2292">
        <v>95.698924731182842</v>
      </c>
      <c r="K2292">
        <v>0.53763440860214473</v>
      </c>
      <c r="L2292">
        <v>62</v>
      </c>
      <c r="M2292">
        <v>62</v>
      </c>
      <c r="N2292">
        <v>48</v>
      </c>
      <c r="O2292">
        <v>47</v>
      </c>
      <c r="P2292">
        <v>62</v>
      </c>
      <c r="Q2292">
        <v>96.594576783626408</v>
      </c>
      <c r="R2292">
        <v>0.56382425172049011</v>
      </c>
      <c r="U2292" t="str">
        <f>Tabelle2[[#This Row],[Kundenhierarchie 1]]&amp;Tabelle2[[#This Row],[Händler]]&amp;Tabelle2[[#This Row],[Kategorie]]&amp;Tabelle2[[#This Row],[Gruppe]]&amp;Tabelle2[[#This Row],[Name]]</f>
        <v>Rewe Gruppemein realEssigEssig Flasche 0,75lSalata kräuterwürzig, 0,75l Glasflasche</v>
      </c>
    </row>
    <row r="2293" spans="1:21">
      <c r="A2293" t="s">
        <v>24</v>
      </c>
      <c r="B2293" t="s">
        <v>33</v>
      </c>
      <c r="C2293" t="s">
        <v>9</v>
      </c>
      <c r="D2293" t="s">
        <v>194</v>
      </c>
      <c r="E2293" t="s">
        <v>72</v>
      </c>
      <c r="F2293">
        <v>20</v>
      </c>
      <c r="G2293" t="s">
        <v>63</v>
      </c>
      <c r="H2293">
        <v>1</v>
      </c>
      <c r="I2293">
        <v>0.97916666666666663</v>
      </c>
      <c r="J2293">
        <v>96.774193548387231</v>
      </c>
      <c r="K2293">
        <v>27.41935483870969</v>
      </c>
      <c r="L2293">
        <v>62</v>
      </c>
      <c r="M2293">
        <v>62</v>
      </c>
      <c r="N2293">
        <v>48</v>
      </c>
      <c r="O2293">
        <v>47</v>
      </c>
      <c r="P2293">
        <v>62</v>
      </c>
      <c r="Q2293">
        <v>97.46972620588997</v>
      </c>
      <c r="R2293">
        <v>37.227585665743653</v>
      </c>
      <c r="U2293" t="str">
        <f>Tabelle2[[#This Row],[Kundenhierarchie 1]]&amp;Tabelle2[[#This Row],[Händler]]&amp;Tabelle2[[#This Row],[Kategorie]]&amp;Tabelle2[[#This Row],[Gruppe]]&amp;Tabelle2[[#This Row],[Name]]</f>
        <v>Rewe Gruppemein realEssigEssig Flasche 0,75lTafelessig 5%, 0,75l Glasflasche</v>
      </c>
    </row>
    <row r="2294" spans="1:21">
      <c r="A2294" t="s">
        <v>24</v>
      </c>
      <c r="B2294" t="s">
        <v>33</v>
      </c>
      <c r="C2294" t="s">
        <v>9</v>
      </c>
      <c r="D2294" t="s">
        <v>195</v>
      </c>
      <c r="E2294" t="s">
        <v>89</v>
      </c>
      <c r="F2294">
        <v>36</v>
      </c>
      <c r="G2294" t="s">
        <v>74</v>
      </c>
      <c r="H2294">
        <v>0</v>
      </c>
      <c r="I2294">
        <v>0</v>
      </c>
      <c r="J2294">
        <v>20.430107526881713</v>
      </c>
      <c r="K2294">
        <v>16.129032258064516</v>
      </c>
      <c r="L2294">
        <v>0</v>
      </c>
      <c r="M2294">
        <v>62</v>
      </c>
      <c r="N2294">
        <v>1</v>
      </c>
      <c r="O2294">
        <v>0</v>
      </c>
      <c r="P2294">
        <v>62</v>
      </c>
      <c r="Q2294">
        <v>24.900202749923981</v>
      </c>
      <c r="R2294">
        <v>20.636858644791822</v>
      </c>
      <c r="U2294" t="str">
        <f>Tabelle2[[#This Row],[Kundenhierarchie 1]]&amp;Tabelle2[[#This Row],[Händler]]&amp;Tabelle2[[#This Row],[Kategorie]]&amp;Tabelle2[[#This Row],[Gruppe]]&amp;Tabelle2[[#This Row],[Name]]</f>
        <v>Rewe Gruppemein realEssigEssig Kanister &lt;5lGurkenaufguss gebrauchsfertig, 5l Kan.</v>
      </c>
    </row>
    <row r="2295" spans="1:21">
      <c r="A2295" t="s">
        <v>24</v>
      </c>
      <c r="B2295" t="s">
        <v>33</v>
      </c>
      <c r="C2295" t="s">
        <v>9</v>
      </c>
      <c r="D2295" t="s">
        <v>195</v>
      </c>
      <c r="E2295" t="s">
        <v>87</v>
      </c>
      <c r="F2295">
        <v>34</v>
      </c>
      <c r="G2295" t="s">
        <v>74</v>
      </c>
      <c r="H2295">
        <v>0</v>
      </c>
      <c r="I2295">
        <v>0</v>
      </c>
      <c r="J2295">
        <v>25.806451612903192</v>
      </c>
      <c r="K2295">
        <v>3.7634408602150624</v>
      </c>
      <c r="L2295">
        <v>0</v>
      </c>
      <c r="M2295">
        <v>62</v>
      </c>
      <c r="N2295">
        <v>1</v>
      </c>
      <c r="O2295">
        <v>0</v>
      </c>
      <c r="P2295">
        <v>62</v>
      </c>
      <c r="Q2295">
        <v>27.677851007495477</v>
      </c>
      <c r="R2295">
        <v>9.8468430357401928</v>
      </c>
      <c r="U2295" t="str">
        <f>Tabelle2[[#This Row],[Kundenhierarchie 1]]&amp;Tabelle2[[#This Row],[Händler]]&amp;Tabelle2[[#This Row],[Kategorie]]&amp;Tabelle2[[#This Row],[Gruppe]]&amp;Tabelle2[[#This Row],[Name]]</f>
        <v>Rewe Gruppemein realEssigEssig Kanister &lt;5lGurkenaufguss, 2l Kanister</v>
      </c>
    </row>
    <row r="2296" spans="1:21">
      <c r="A2296" t="s">
        <v>24</v>
      </c>
      <c r="B2296" t="s">
        <v>33</v>
      </c>
      <c r="C2296" t="s">
        <v>9</v>
      </c>
      <c r="D2296" t="s">
        <v>195</v>
      </c>
      <c r="E2296" t="s">
        <v>80</v>
      </c>
      <c r="F2296">
        <v>27</v>
      </c>
      <c r="G2296" t="s">
        <v>74</v>
      </c>
      <c r="H2296">
        <v>0</v>
      </c>
      <c r="I2296">
        <v>0</v>
      </c>
      <c r="J2296">
        <v>0</v>
      </c>
      <c r="K2296">
        <v>0</v>
      </c>
      <c r="L2296">
        <v>0</v>
      </c>
      <c r="M2296">
        <v>62</v>
      </c>
      <c r="N2296">
        <v>1</v>
      </c>
      <c r="O2296">
        <v>0</v>
      </c>
      <c r="P2296">
        <v>0</v>
      </c>
      <c r="Q2296">
        <v>0</v>
      </c>
      <c r="R2296">
        <v>0</v>
      </c>
      <c r="U2296" t="str">
        <f>Tabelle2[[#This Row],[Kundenhierarchie 1]]&amp;Tabelle2[[#This Row],[Händler]]&amp;Tabelle2[[#This Row],[Kategorie]]&amp;Tabelle2[[#This Row],[Gruppe]]&amp;Tabelle2[[#This Row],[Name]]</f>
        <v>Rewe Gruppemein realEssigEssig Kanister &lt;5lKFM Kressi Kr. vollwürziger Essig 5l Kan</v>
      </c>
    </row>
    <row r="2297" spans="1:21">
      <c r="A2297" t="s">
        <v>24</v>
      </c>
      <c r="B2297" t="s">
        <v>33</v>
      </c>
      <c r="C2297" t="s">
        <v>9</v>
      </c>
      <c r="D2297" t="s">
        <v>195</v>
      </c>
      <c r="E2297" t="s">
        <v>90</v>
      </c>
      <c r="F2297">
        <v>99</v>
      </c>
      <c r="G2297" t="s">
        <v>74</v>
      </c>
      <c r="H2297">
        <v>0</v>
      </c>
      <c r="I2297">
        <v>0</v>
      </c>
      <c r="J2297">
        <v>0</v>
      </c>
      <c r="K2297">
        <v>0</v>
      </c>
      <c r="L2297">
        <v>0</v>
      </c>
      <c r="M2297">
        <v>62</v>
      </c>
      <c r="N2297">
        <v>1</v>
      </c>
      <c r="O2297">
        <v>0</v>
      </c>
      <c r="P2297">
        <v>0</v>
      </c>
      <c r="Q2297">
        <v>0</v>
      </c>
      <c r="R2297">
        <v>0</v>
      </c>
      <c r="U2297" t="str">
        <f>Tabelle2[[#This Row],[Kundenhierarchie 1]]&amp;Tabelle2[[#This Row],[Händler]]&amp;Tabelle2[[#This Row],[Kategorie]]&amp;Tabelle2[[#This Row],[Gruppe]]&amp;Tabelle2[[#This Row],[Name]]</f>
        <v>Rewe Gruppemein realEssigEssig Kanister &lt;5lKuehne Aceto Bals.di Modena 6%, 2l Kan.</v>
      </c>
    </row>
    <row r="2298" spans="1:21">
      <c r="A2298" t="s">
        <v>24</v>
      </c>
      <c r="B2298" t="s">
        <v>33</v>
      </c>
      <c r="C2298" t="s">
        <v>9</v>
      </c>
      <c r="D2298" t="s">
        <v>195</v>
      </c>
      <c r="E2298" t="s">
        <v>91</v>
      </c>
      <c r="F2298">
        <v>99</v>
      </c>
      <c r="G2298" t="s">
        <v>74</v>
      </c>
      <c r="H2298">
        <v>0</v>
      </c>
      <c r="I2298">
        <v>0</v>
      </c>
      <c r="J2298">
        <v>0</v>
      </c>
      <c r="K2298">
        <v>0</v>
      </c>
      <c r="L2298">
        <v>0</v>
      </c>
      <c r="M2298">
        <v>62</v>
      </c>
      <c r="N2298">
        <v>1</v>
      </c>
      <c r="O2298">
        <v>0</v>
      </c>
      <c r="P2298">
        <v>0</v>
      </c>
      <c r="Q2298">
        <v>0</v>
      </c>
      <c r="R2298">
        <v>0</v>
      </c>
      <c r="U2298" t="str">
        <f>Tabelle2[[#This Row],[Kundenhierarchie 1]]&amp;Tabelle2[[#This Row],[Händler]]&amp;Tabelle2[[#This Row],[Kategorie]]&amp;Tabelle2[[#This Row],[Gruppe]]&amp;Tabelle2[[#This Row],[Name]]</f>
        <v>Rewe Gruppemein realEssigEssig Kanister &lt;5lKuehne Condimento Balsa.Bianco, 2l Kan.</v>
      </c>
    </row>
    <row r="2299" spans="1:21">
      <c r="A2299" t="s">
        <v>24</v>
      </c>
      <c r="B2299" t="s">
        <v>33</v>
      </c>
      <c r="C2299" t="s">
        <v>9</v>
      </c>
      <c r="D2299" t="s">
        <v>195</v>
      </c>
      <c r="E2299" t="s">
        <v>92</v>
      </c>
      <c r="F2299">
        <v>99</v>
      </c>
      <c r="G2299" t="s">
        <v>74</v>
      </c>
      <c r="H2299">
        <v>0</v>
      </c>
      <c r="I2299">
        <v>0</v>
      </c>
      <c r="J2299">
        <v>0</v>
      </c>
      <c r="K2299">
        <v>0</v>
      </c>
      <c r="L2299">
        <v>0</v>
      </c>
      <c r="M2299">
        <v>62</v>
      </c>
      <c r="N2299">
        <v>1</v>
      </c>
      <c r="O2299">
        <v>0</v>
      </c>
      <c r="P2299">
        <v>0</v>
      </c>
      <c r="Q2299">
        <v>0</v>
      </c>
      <c r="R2299">
        <v>0</v>
      </c>
      <c r="U2299" t="str">
        <f>Tabelle2[[#This Row],[Kundenhierarchie 1]]&amp;Tabelle2[[#This Row],[Händler]]&amp;Tabelle2[[#This Row],[Kategorie]]&amp;Tabelle2[[#This Row],[Gruppe]]&amp;Tabelle2[[#This Row],[Name]]</f>
        <v>Rewe Gruppemein realEssigEssig Kanister &lt;5lKuehne Rotweinessig 6%, 2l Kanister</v>
      </c>
    </row>
    <row r="2300" spans="1:21">
      <c r="A2300" t="s">
        <v>24</v>
      </c>
      <c r="B2300" t="s">
        <v>33</v>
      </c>
      <c r="C2300" t="s">
        <v>9</v>
      </c>
      <c r="D2300" t="s">
        <v>195</v>
      </c>
      <c r="E2300" t="s">
        <v>93</v>
      </c>
      <c r="F2300">
        <v>99</v>
      </c>
      <c r="G2300" t="s">
        <v>74</v>
      </c>
      <c r="H2300">
        <v>0</v>
      </c>
      <c r="I2300">
        <v>0</v>
      </c>
      <c r="J2300">
        <v>0</v>
      </c>
      <c r="K2300">
        <v>0</v>
      </c>
      <c r="L2300">
        <v>0</v>
      </c>
      <c r="M2300">
        <v>62</v>
      </c>
      <c r="N2300">
        <v>1</v>
      </c>
      <c r="O2300">
        <v>0</v>
      </c>
      <c r="P2300">
        <v>0</v>
      </c>
      <c r="Q2300">
        <v>0</v>
      </c>
      <c r="R2300">
        <v>0</v>
      </c>
      <c r="U2300" t="str">
        <f>Tabelle2[[#This Row],[Kundenhierarchie 1]]&amp;Tabelle2[[#This Row],[Händler]]&amp;Tabelle2[[#This Row],[Kategorie]]&amp;Tabelle2[[#This Row],[Gruppe]]&amp;Tabelle2[[#This Row],[Name]]</f>
        <v>Rewe Gruppemein realEssigEssig Kanister &lt;5lKuehne Weissweinessig 6%, 2l Kanister</v>
      </c>
    </row>
    <row r="2301" spans="1:21">
      <c r="A2301" t="s">
        <v>24</v>
      </c>
      <c r="B2301" t="s">
        <v>33</v>
      </c>
      <c r="C2301" t="s">
        <v>9</v>
      </c>
      <c r="D2301" t="s">
        <v>195</v>
      </c>
      <c r="E2301" t="s">
        <v>95</v>
      </c>
      <c r="F2301">
        <v>99</v>
      </c>
      <c r="G2301" t="s">
        <v>74</v>
      </c>
      <c r="H2301">
        <v>0</v>
      </c>
      <c r="I2301">
        <v>0</v>
      </c>
      <c r="J2301">
        <v>0</v>
      </c>
      <c r="K2301">
        <v>0</v>
      </c>
      <c r="L2301">
        <v>0</v>
      </c>
      <c r="M2301">
        <v>62</v>
      </c>
      <c r="N2301">
        <v>1</v>
      </c>
      <c r="O2301">
        <v>0</v>
      </c>
      <c r="P2301">
        <v>0</v>
      </c>
      <c r="Q2301">
        <v>0</v>
      </c>
      <c r="R2301">
        <v>0</v>
      </c>
      <c r="U2301" t="str">
        <f>Tabelle2[[#This Row],[Kundenhierarchie 1]]&amp;Tabelle2[[#This Row],[Händler]]&amp;Tabelle2[[#This Row],[Kategorie]]&amp;Tabelle2[[#This Row],[Gruppe]]&amp;Tabelle2[[#This Row],[Name]]</f>
        <v>Rewe Gruppemein realEssigEssig Kanister &lt;5lStein UnivTafelessig a Branntw.5% 5l Kan</v>
      </c>
    </row>
    <row r="2302" spans="1:21">
      <c r="A2302" t="s">
        <v>24</v>
      </c>
      <c r="B2302" t="s">
        <v>33</v>
      </c>
      <c r="C2302" t="s">
        <v>9</v>
      </c>
      <c r="D2302" t="s">
        <v>196</v>
      </c>
      <c r="E2302" t="s">
        <v>57</v>
      </c>
      <c r="F2302">
        <v>6</v>
      </c>
      <c r="G2302" t="s">
        <v>51</v>
      </c>
      <c r="H2302">
        <v>1</v>
      </c>
      <c r="I2302">
        <v>0.58333333333333337</v>
      </c>
      <c r="J2302">
        <v>45.698924731182743</v>
      </c>
      <c r="K2302">
        <v>-39.784946236559186</v>
      </c>
      <c r="L2302">
        <v>62</v>
      </c>
      <c r="M2302">
        <v>62</v>
      </c>
      <c r="N2302">
        <v>48</v>
      </c>
      <c r="O2302">
        <v>28</v>
      </c>
      <c r="P2302">
        <v>62</v>
      </c>
      <c r="Q2302">
        <v>44.737529655732914</v>
      </c>
      <c r="R2302">
        <v>-38.366177585684426</v>
      </c>
      <c r="U2302" t="str">
        <f>Tabelle2[[#This Row],[Kundenhierarchie 1]]&amp;Tabelle2[[#This Row],[Händler]]&amp;Tabelle2[[#This Row],[Kategorie]]&amp;Tabelle2[[#This Row],[Gruppe]]&amp;Tabelle2[[#This Row],[Name]]</f>
        <v>Rewe Gruppemein realEssigEssig KeulenApfelessig 5%, 0,75l Fl.</v>
      </c>
    </row>
    <row r="2303" spans="1:21">
      <c r="A2303" t="s">
        <v>24</v>
      </c>
      <c r="B2303" t="s">
        <v>33</v>
      </c>
      <c r="C2303" t="s">
        <v>9</v>
      </c>
      <c r="D2303" t="s">
        <v>196</v>
      </c>
      <c r="E2303" t="s">
        <v>82</v>
      </c>
      <c r="F2303">
        <v>29</v>
      </c>
      <c r="G2303" t="s">
        <v>74</v>
      </c>
      <c r="H2303">
        <v>1</v>
      </c>
      <c r="I2303">
        <v>0.97916666666666663</v>
      </c>
      <c r="J2303">
        <v>88.709677419354847</v>
      </c>
      <c r="K2303">
        <v>-5.913978494623672</v>
      </c>
      <c r="L2303">
        <v>62</v>
      </c>
      <c r="M2303">
        <v>62</v>
      </c>
      <c r="N2303">
        <v>48</v>
      </c>
      <c r="O2303">
        <v>47</v>
      </c>
      <c r="P2303">
        <v>62</v>
      </c>
      <c r="Q2303">
        <v>91.222911066984409</v>
      </c>
      <c r="R2303">
        <v>-4.6910465646292749</v>
      </c>
      <c r="U2303" t="str">
        <f>Tabelle2[[#This Row],[Kundenhierarchie 1]]&amp;Tabelle2[[#This Row],[Händler]]&amp;Tabelle2[[#This Row],[Kategorie]]&amp;Tabelle2[[#This Row],[Gruppe]]&amp;Tabelle2[[#This Row],[Name]]</f>
        <v>Rewe Gruppemein realEssigEssig KeulenEssig plus Zitrone, 0,75l Glasfl.</v>
      </c>
    </row>
    <row r="2304" spans="1:21">
      <c r="A2304" t="s">
        <v>24</v>
      </c>
      <c r="B2304" t="s">
        <v>33</v>
      </c>
      <c r="C2304" t="s">
        <v>9</v>
      </c>
      <c r="D2304" t="s">
        <v>196</v>
      </c>
      <c r="E2304" t="s">
        <v>54</v>
      </c>
      <c r="F2304">
        <v>3</v>
      </c>
      <c r="G2304" t="s">
        <v>51</v>
      </c>
      <c r="H2304">
        <v>1</v>
      </c>
      <c r="I2304">
        <v>0.72916666666666663</v>
      </c>
      <c r="J2304">
        <v>68.279569892473177</v>
      </c>
      <c r="K2304">
        <v>-30.107526881720393</v>
      </c>
      <c r="L2304">
        <v>62</v>
      </c>
      <c r="M2304">
        <v>62</v>
      </c>
      <c r="N2304">
        <v>48</v>
      </c>
      <c r="O2304">
        <v>35</v>
      </c>
      <c r="P2304">
        <v>62</v>
      </c>
      <c r="Q2304">
        <v>60.001884468060133</v>
      </c>
      <c r="R2304">
        <v>-38.795367147058336</v>
      </c>
      <c r="U2304" t="str">
        <f>Tabelle2[[#This Row],[Kundenhierarchie 1]]&amp;Tabelle2[[#This Row],[Händler]]&amp;Tabelle2[[#This Row],[Kategorie]]&amp;Tabelle2[[#This Row],[Gruppe]]&amp;Tabelle2[[#This Row],[Name]]</f>
        <v>Rewe Gruppemein realEssigEssig KeulenSurol 7-Krt Essig, 0,75l Fl.</v>
      </c>
    </row>
    <row r="2305" spans="1:21">
      <c r="A2305" t="s">
        <v>24</v>
      </c>
      <c r="B2305" t="s">
        <v>33</v>
      </c>
      <c r="C2305" t="s">
        <v>9</v>
      </c>
      <c r="D2305" t="s">
        <v>196</v>
      </c>
      <c r="E2305" t="s">
        <v>73</v>
      </c>
      <c r="F2305">
        <v>21</v>
      </c>
      <c r="G2305" t="s">
        <v>63</v>
      </c>
      <c r="H2305">
        <v>1</v>
      </c>
      <c r="I2305">
        <v>0.97916666666666663</v>
      </c>
      <c r="J2305">
        <v>96.774193548387231</v>
      </c>
      <c r="K2305">
        <v>2.8421709430404007E-14</v>
      </c>
      <c r="L2305">
        <v>62</v>
      </c>
      <c r="M2305">
        <v>62</v>
      </c>
      <c r="N2305">
        <v>48</v>
      </c>
      <c r="O2305">
        <v>47</v>
      </c>
      <c r="P2305">
        <v>62</v>
      </c>
      <c r="Q2305">
        <v>97.45656377304924</v>
      </c>
      <c r="R2305">
        <v>0.17194236359816273</v>
      </c>
      <c r="U2305" t="str">
        <f>Tabelle2[[#This Row],[Kundenhierarchie 1]]&amp;Tabelle2[[#This Row],[Händler]]&amp;Tabelle2[[#This Row],[Kategorie]]&amp;Tabelle2[[#This Row],[Gruppe]]&amp;Tabelle2[[#This Row],[Name]]</f>
        <v>Rewe Gruppemein realEssigEssig KeulenWeinwürziger Essig 5%, 0,75l Glasflasche</v>
      </c>
    </row>
    <row r="2306" spans="1:21">
      <c r="A2306" t="s">
        <v>24</v>
      </c>
      <c r="B2306" t="s">
        <v>33</v>
      </c>
      <c r="C2306" t="s">
        <v>9</v>
      </c>
      <c r="D2306" t="s">
        <v>197</v>
      </c>
      <c r="E2306" t="s">
        <v>85</v>
      </c>
      <c r="F2306">
        <v>32</v>
      </c>
      <c r="G2306" t="s">
        <v>74</v>
      </c>
      <c r="H2306">
        <v>1</v>
      </c>
      <c r="I2306">
        <v>0.91666666666666663</v>
      </c>
      <c r="J2306">
        <v>59.139784946236524</v>
      </c>
      <c r="K2306">
        <v>51.075268817204261</v>
      </c>
      <c r="L2306">
        <v>62</v>
      </c>
      <c r="M2306">
        <v>62</v>
      </c>
      <c r="N2306">
        <v>48</v>
      </c>
      <c r="O2306">
        <v>44</v>
      </c>
      <c r="P2306">
        <v>62</v>
      </c>
      <c r="Q2306">
        <v>60.692436750784545</v>
      </c>
      <c r="R2306">
        <v>52.804484446697217</v>
      </c>
      <c r="U2306" t="str">
        <f>Tabelle2[[#This Row],[Kundenhierarchie 1]]&amp;Tabelle2[[#This Row],[Händler]]&amp;Tabelle2[[#This Row],[Kategorie]]&amp;Tabelle2[[#This Row],[Gruppe]]&amp;Tabelle2[[#This Row],[Name]]</f>
        <v>Rewe Gruppemein realEssigVitasurVitasur Apfelessig-Trank, 0,75l Glasfl.</v>
      </c>
    </row>
    <row r="2307" spans="1:21">
      <c r="A2307" t="s">
        <v>24</v>
      </c>
      <c r="B2307" t="s">
        <v>33</v>
      </c>
      <c r="C2307" t="s">
        <v>14</v>
      </c>
      <c r="D2307" t="s">
        <v>199</v>
      </c>
      <c r="E2307" t="s">
        <v>198</v>
      </c>
      <c r="F2307">
        <v>19</v>
      </c>
      <c r="G2307" t="s">
        <v>74</v>
      </c>
      <c r="H2307">
        <v>1</v>
      </c>
      <c r="I2307">
        <v>0</v>
      </c>
      <c r="J2307">
        <v>66.6666666666666</v>
      </c>
      <c r="K2307">
        <v>66.6666666666666</v>
      </c>
      <c r="L2307">
        <v>62</v>
      </c>
      <c r="M2307">
        <v>62</v>
      </c>
      <c r="N2307">
        <v>1</v>
      </c>
      <c r="O2307">
        <v>0</v>
      </c>
      <c r="P2307">
        <v>62</v>
      </c>
      <c r="Q2307">
        <v>66.367591022564667</v>
      </c>
      <c r="R2307">
        <v>66.367591022564667</v>
      </c>
      <c r="U2307" t="str">
        <f>Tabelle2[[#This Row],[Kundenhierarchie 1]]&amp;Tabelle2[[#This Row],[Händler]]&amp;Tabelle2[[#This Row],[Kategorie]]&amp;Tabelle2[[#This Row],[Gruppe]]&amp;Tabelle2[[#This Row],[Name]]</f>
        <v>Rewe Gruppemein realGemüse in EssigGemüse in Essig -370 ml GL.Bohnensalat, 370ml Glas, 10er Tray</v>
      </c>
    </row>
    <row r="2308" spans="1:21">
      <c r="A2308" t="s">
        <v>24</v>
      </c>
      <c r="B2308" t="s">
        <v>33</v>
      </c>
      <c r="C2308" t="s">
        <v>14</v>
      </c>
      <c r="D2308" t="s">
        <v>199</v>
      </c>
      <c r="E2308" t="s">
        <v>200</v>
      </c>
      <c r="F2308">
        <v>18</v>
      </c>
      <c r="G2308" t="s">
        <v>74</v>
      </c>
      <c r="H2308">
        <v>1</v>
      </c>
      <c r="I2308">
        <v>0</v>
      </c>
      <c r="J2308">
        <v>81.18279569892465</v>
      </c>
      <c r="K2308">
        <v>6.9892473118279668</v>
      </c>
      <c r="L2308">
        <v>62</v>
      </c>
      <c r="M2308">
        <v>62</v>
      </c>
      <c r="N2308">
        <v>1</v>
      </c>
      <c r="O2308">
        <v>0</v>
      </c>
      <c r="P2308">
        <v>62</v>
      </c>
      <c r="Q2308">
        <v>84.178745146340717</v>
      </c>
      <c r="R2308">
        <v>2.4069027949096267</v>
      </c>
      <c r="U2308" t="str">
        <f>Tabelle2[[#This Row],[Kundenhierarchie 1]]&amp;Tabelle2[[#This Row],[Händler]]&amp;Tabelle2[[#This Row],[Kategorie]]&amp;Tabelle2[[#This Row],[Gruppe]]&amp;Tabelle2[[#This Row],[Name]]</f>
        <v>Rewe Gruppemein realGemüse in EssigGemüse in Essig -370 ml GL.Karottensalat, 370ml Glas, 10er Tray</v>
      </c>
    </row>
    <row r="2309" spans="1:21">
      <c r="A2309" t="s">
        <v>24</v>
      </c>
      <c r="B2309" t="s">
        <v>33</v>
      </c>
      <c r="C2309" t="s">
        <v>14</v>
      </c>
      <c r="D2309" t="s">
        <v>199</v>
      </c>
      <c r="E2309" t="s">
        <v>201</v>
      </c>
      <c r="F2309">
        <v>12</v>
      </c>
      <c r="G2309" t="s">
        <v>63</v>
      </c>
      <c r="H2309">
        <v>1</v>
      </c>
      <c r="I2309">
        <v>0</v>
      </c>
      <c r="J2309">
        <v>61.827956989247376</v>
      </c>
      <c r="K2309">
        <v>27.419354838709701</v>
      </c>
      <c r="L2309">
        <v>62</v>
      </c>
      <c r="M2309">
        <v>62</v>
      </c>
      <c r="N2309">
        <v>1</v>
      </c>
      <c r="O2309">
        <v>0</v>
      </c>
      <c r="P2309">
        <v>62</v>
      </c>
      <c r="Q2309">
        <v>66.941452190584712</v>
      </c>
      <c r="R2309">
        <v>27.72179553207161</v>
      </c>
      <c r="U2309" t="str">
        <f>Tabelle2[[#This Row],[Kundenhierarchie 1]]&amp;Tabelle2[[#This Row],[Händler]]&amp;Tabelle2[[#This Row],[Kategorie]]&amp;Tabelle2[[#This Row],[Gruppe]]&amp;Tabelle2[[#This Row],[Name]]</f>
        <v>Rewe Gruppemein realGemüse in EssigGemüse in Essig -370 ml GL.Kürbis, 370ml Glas, 10er Tray</v>
      </c>
    </row>
    <row r="2310" spans="1:21">
      <c r="A2310" t="s">
        <v>24</v>
      </c>
      <c r="B2310" t="s">
        <v>33</v>
      </c>
      <c r="C2310" t="s">
        <v>14</v>
      </c>
      <c r="D2310" t="s">
        <v>199</v>
      </c>
      <c r="E2310" t="s">
        <v>202</v>
      </c>
      <c r="F2310">
        <v>4</v>
      </c>
      <c r="G2310" t="s">
        <v>51</v>
      </c>
      <c r="H2310">
        <v>1</v>
      </c>
      <c r="I2310">
        <v>0</v>
      </c>
      <c r="J2310">
        <v>94.08602150537628</v>
      </c>
      <c r="K2310">
        <v>5.3763440860215042</v>
      </c>
      <c r="L2310">
        <v>62</v>
      </c>
      <c r="M2310">
        <v>62</v>
      </c>
      <c r="N2310">
        <v>1</v>
      </c>
      <c r="O2310">
        <v>0</v>
      </c>
      <c r="P2310">
        <v>62</v>
      </c>
      <c r="Q2310">
        <v>93.918647743063786</v>
      </c>
      <c r="R2310">
        <v>4.3285688282380619</v>
      </c>
      <c r="U2310" t="str">
        <f>Tabelle2[[#This Row],[Kundenhierarchie 1]]&amp;Tabelle2[[#This Row],[Händler]]&amp;Tabelle2[[#This Row],[Kategorie]]&amp;Tabelle2[[#This Row],[Gruppe]]&amp;Tabelle2[[#This Row],[Name]]</f>
        <v>Rewe Gruppemein realGemüse in EssigGemüse in Essig -370 ml GL.Maiskölbchen, 212ml Glas, 10er Tray</v>
      </c>
    </row>
    <row r="2311" spans="1:21">
      <c r="A2311" t="s">
        <v>24</v>
      </c>
      <c r="B2311" t="s">
        <v>33</v>
      </c>
      <c r="C2311" t="s">
        <v>14</v>
      </c>
      <c r="D2311" t="s">
        <v>199</v>
      </c>
      <c r="E2311" t="s">
        <v>203</v>
      </c>
      <c r="F2311">
        <v>11</v>
      </c>
      <c r="G2311" t="s">
        <v>63</v>
      </c>
      <c r="H2311">
        <v>1</v>
      </c>
      <c r="I2311">
        <v>0</v>
      </c>
      <c r="J2311">
        <v>94.623655913978538</v>
      </c>
      <c r="K2311">
        <v>-2.6881720430107521</v>
      </c>
      <c r="L2311">
        <v>62</v>
      </c>
      <c r="M2311">
        <v>62</v>
      </c>
      <c r="N2311">
        <v>1</v>
      </c>
      <c r="O2311">
        <v>0</v>
      </c>
      <c r="P2311">
        <v>62</v>
      </c>
      <c r="Q2311">
        <v>95.136462889651284</v>
      </c>
      <c r="R2311">
        <v>-2.8278730242607679</v>
      </c>
      <c r="U2311" t="str">
        <f>Tabelle2[[#This Row],[Kundenhierarchie 1]]&amp;Tabelle2[[#This Row],[Händler]]&amp;Tabelle2[[#This Row],[Kategorie]]&amp;Tabelle2[[#This Row],[Gruppe]]&amp;Tabelle2[[#This Row],[Name]]</f>
        <v>Rewe Gruppemein realGemüse in EssigGemüse in Essig -370 ml GL.Mixed Pickles, 370ml Glas, 10er Tray</v>
      </c>
    </row>
    <row r="2312" spans="1:21">
      <c r="A2312" t="s">
        <v>24</v>
      </c>
      <c r="B2312" t="s">
        <v>33</v>
      </c>
      <c r="C2312" t="s">
        <v>14</v>
      </c>
      <c r="D2312" t="s">
        <v>199</v>
      </c>
      <c r="E2312" t="s">
        <v>204</v>
      </c>
      <c r="F2312">
        <v>13</v>
      </c>
      <c r="G2312" t="s">
        <v>63</v>
      </c>
      <c r="H2312">
        <v>1</v>
      </c>
      <c r="I2312">
        <v>0</v>
      </c>
      <c r="J2312">
        <v>93.548387096774292</v>
      </c>
      <c r="K2312">
        <v>-2.6881720430107521</v>
      </c>
      <c r="L2312">
        <v>62</v>
      </c>
      <c r="M2312">
        <v>62</v>
      </c>
      <c r="N2312">
        <v>1</v>
      </c>
      <c r="O2312">
        <v>0</v>
      </c>
      <c r="P2312">
        <v>62</v>
      </c>
      <c r="Q2312">
        <v>93.875735853579712</v>
      </c>
      <c r="R2312">
        <v>-2.3329799031854606</v>
      </c>
      <c r="U2312" t="str">
        <f>Tabelle2[[#This Row],[Kundenhierarchie 1]]&amp;Tabelle2[[#This Row],[Händler]]&amp;Tabelle2[[#This Row],[Kategorie]]&amp;Tabelle2[[#This Row],[Gruppe]]&amp;Tabelle2[[#This Row],[Name]]</f>
        <v>Rewe Gruppemein realGemüse in EssigGemüse in Essig -370 ml GL.Paprika Streifen, 370ml Gl, 10er Tray</v>
      </c>
    </row>
    <row r="2313" spans="1:21">
      <c r="A2313" t="s">
        <v>24</v>
      </c>
      <c r="B2313" t="s">
        <v>33</v>
      </c>
      <c r="C2313" t="s">
        <v>14</v>
      </c>
      <c r="D2313" t="s">
        <v>199</v>
      </c>
      <c r="E2313" t="s">
        <v>205</v>
      </c>
      <c r="F2313">
        <v>15</v>
      </c>
      <c r="G2313" t="s">
        <v>63</v>
      </c>
      <c r="H2313">
        <v>1</v>
      </c>
      <c r="I2313">
        <v>0</v>
      </c>
      <c r="J2313">
        <v>29.032258064516114</v>
      </c>
      <c r="K2313">
        <v>-62.903225806451672</v>
      </c>
      <c r="L2313">
        <v>62</v>
      </c>
      <c r="M2313">
        <v>62</v>
      </c>
      <c r="N2313">
        <v>1</v>
      </c>
      <c r="O2313">
        <v>0</v>
      </c>
      <c r="P2313">
        <v>62</v>
      </c>
      <c r="Q2313">
        <v>30.547218880850078</v>
      </c>
      <c r="R2313">
        <v>-61.144904152572167</v>
      </c>
      <c r="U2313" t="str">
        <f>Tabelle2[[#This Row],[Kundenhierarchie 1]]&amp;Tabelle2[[#This Row],[Händler]]&amp;Tabelle2[[#This Row],[Kategorie]]&amp;Tabelle2[[#This Row],[Gruppe]]&amp;Tabelle2[[#This Row],[Name]]</f>
        <v>Rewe Gruppemein realGemüse in EssigGemüse in Essig -370 ml GL.Peperoni mild, 370ml Glas, 10er Tray</v>
      </c>
    </row>
    <row r="2314" spans="1:21">
      <c r="A2314" t="s">
        <v>24</v>
      </c>
      <c r="B2314" t="s">
        <v>33</v>
      </c>
      <c r="C2314" t="s">
        <v>14</v>
      </c>
      <c r="D2314" t="s">
        <v>199</v>
      </c>
      <c r="E2314" t="s">
        <v>206</v>
      </c>
      <c r="F2314">
        <v>17</v>
      </c>
      <c r="G2314" t="s">
        <v>74</v>
      </c>
      <c r="H2314">
        <v>1</v>
      </c>
      <c r="I2314">
        <v>0</v>
      </c>
      <c r="J2314">
        <v>1.6129032258064495</v>
      </c>
      <c r="K2314">
        <v>-85.48387096774205</v>
      </c>
      <c r="L2314">
        <v>62</v>
      </c>
      <c r="M2314">
        <v>62</v>
      </c>
      <c r="N2314">
        <v>1</v>
      </c>
      <c r="O2314">
        <v>0</v>
      </c>
      <c r="P2314">
        <v>62</v>
      </c>
      <c r="Q2314">
        <v>1.2367380151242395</v>
      </c>
      <c r="R2314">
        <v>-88.083343246877106</v>
      </c>
      <c r="U2314" t="str">
        <f>Tabelle2[[#This Row],[Kundenhierarchie 1]]&amp;Tabelle2[[#This Row],[Händler]]&amp;Tabelle2[[#This Row],[Kategorie]]&amp;Tabelle2[[#This Row],[Gruppe]]&amp;Tabelle2[[#This Row],[Name]]</f>
        <v>Rewe Gruppemein realGemüse in EssigGemüse in Essig -370 ml GL.Peperoni scharf, 370ml Glas, 10er Tray</v>
      </c>
    </row>
    <row r="2315" spans="1:21">
      <c r="A2315" t="s">
        <v>24</v>
      </c>
      <c r="B2315" t="s">
        <v>33</v>
      </c>
      <c r="C2315" t="s">
        <v>14</v>
      </c>
      <c r="D2315" t="s">
        <v>199</v>
      </c>
      <c r="E2315" t="s">
        <v>207</v>
      </c>
      <c r="F2315">
        <v>5</v>
      </c>
      <c r="G2315" t="s">
        <v>63</v>
      </c>
      <c r="H2315">
        <v>1</v>
      </c>
      <c r="I2315">
        <v>0</v>
      </c>
      <c r="J2315">
        <v>94.08602150537628</v>
      </c>
      <c r="K2315">
        <v>-1.6129032258064626</v>
      </c>
      <c r="L2315">
        <v>62</v>
      </c>
      <c r="M2315">
        <v>62</v>
      </c>
      <c r="N2315">
        <v>1</v>
      </c>
      <c r="O2315">
        <v>0</v>
      </c>
      <c r="P2315">
        <v>62</v>
      </c>
      <c r="Q2315">
        <v>95.883860298431316</v>
      </c>
      <c r="R2315">
        <v>0.68346684458569484</v>
      </c>
      <c r="U2315" t="str">
        <f>Tabelle2[[#This Row],[Kundenhierarchie 1]]&amp;Tabelle2[[#This Row],[Händler]]&amp;Tabelle2[[#This Row],[Kategorie]]&amp;Tabelle2[[#This Row],[Gruppe]]&amp;Tabelle2[[#This Row],[Name]]</f>
        <v>Rewe Gruppemein realGemüse in EssigGemüse in Essig -370 ml GL.Puszta-Salat, 370ml Glas, 10er Tray</v>
      </c>
    </row>
    <row r="2316" spans="1:21">
      <c r="A2316" t="s">
        <v>24</v>
      </c>
      <c r="B2316" t="s">
        <v>33</v>
      </c>
      <c r="C2316" t="s">
        <v>14</v>
      </c>
      <c r="D2316" t="s">
        <v>199</v>
      </c>
      <c r="E2316" t="s">
        <v>208</v>
      </c>
      <c r="F2316">
        <v>16</v>
      </c>
      <c r="G2316" t="s">
        <v>74</v>
      </c>
      <c r="H2316">
        <v>1</v>
      </c>
      <c r="I2316">
        <v>0</v>
      </c>
      <c r="J2316">
        <v>91.935483870967772</v>
      </c>
      <c r="K2316">
        <v>45.698924731182771</v>
      </c>
      <c r="L2316">
        <v>62</v>
      </c>
      <c r="M2316">
        <v>62</v>
      </c>
      <c r="N2316">
        <v>1</v>
      </c>
      <c r="O2316">
        <v>0</v>
      </c>
      <c r="P2316">
        <v>62</v>
      </c>
      <c r="Q2316">
        <v>92.98704319908569</v>
      </c>
      <c r="R2316">
        <v>45.459391615145712</v>
      </c>
      <c r="U2316" t="str">
        <f>Tabelle2[[#This Row],[Kundenhierarchie 1]]&amp;Tabelle2[[#This Row],[Händler]]&amp;Tabelle2[[#This Row],[Kategorie]]&amp;Tabelle2[[#This Row],[Gruppe]]&amp;Tabelle2[[#This Row],[Name]]</f>
        <v>Rewe Gruppemein realGemüse in EssigGemüse in Essig -370 ml GL.Rote Bete Sch.leicht, 370ml Gl.10er Tray</v>
      </c>
    </row>
    <row r="2317" spans="1:21">
      <c r="A2317" t="s">
        <v>24</v>
      </c>
      <c r="B2317" t="s">
        <v>33</v>
      </c>
      <c r="C2317" t="s">
        <v>14</v>
      </c>
      <c r="D2317" t="s">
        <v>199</v>
      </c>
      <c r="E2317" t="s">
        <v>209</v>
      </c>
      <c r="F2317">
        <v>1</v>
      </c>
      <c r="G2317" t="s">
        <v>51</v>
      </c>
      <c r="H2317">
        <v>1</v>
      </c>
      <c r="I2317">
        <v>0</v>
      </c>
      <c r="J2317">
        <v>91.935483870967786</v>
      </c>
      <c r="K2317">
        <v>-7.5268817204300875</v>
      </c>
      <c r="L2317">
        <v>62</v>
      </c>
      <c r="M2317">
        <v>62</v>
      </c>
      <c r="N2317">
        <v>1</v>
      </c>
      <c r="O2317">
        <v>0</v>
      </c>
      <c r="P2317">
        <v>62</v>
      </c>
      <c r="Q2317">
        <v>93.833871716576922</v>
      </c>
      <c r="R2317">
        <v>-5.5980765403219266</v>
      </c>
      <c r="U2317" t="str">
        <f>Tabelle2[[#This Row],[Kundenhierarchie 1]]&amp;Tabelle2[[#This Row],[Händler]]&amp;Tabelle2[[#This Row],[Kategorie]]&amp;Tabelle2[[#This Row],[Gruppe]]&amp;Tabelle2[[#This Row],[Name]]</f>
        <v>Rewe Gruppemein realGemüse in EssigGemüse in Essig -370 ml GL.Rote Bete Scheiben, 370ml Glas,10er Tray</v>
      </c>
    </row>
    <row r="2318" spans="1:21">
      <c r="A2318" t="s">
        <v>24</v>
      </c>
      <c r="B2318" t="s">
        <v>33</v>
      </c>
      <c r="C2318" t="s">
        <v>14</v>
      </c>
      <c r="D2318" t="s">
        <v>199</v>
      </c>
      <c r="E2318" t="s">
        <v>210</v>
      </c>
      <c r="F2318">
        <v>8</v>
      </c>
      <c r="G2318" t="s">
        <v>63</v>
      </c>
      <c r="H2318">
        <v>1</v>
      </c>
      <c r="I2318">
        <v>0</v>
      </c>
      <c r="J2318">
        <v>83.333333333333329</v>
      </c>
      <c r="K2318">
        <v>13.978494623655925</v>
      </c>
      <c r="L2318">
        <v>62</v>
      </c>
      <c r="M2318">
        <v>62</v>
      </c>
      <c r="N2318">
        <v>1</v>
      </c>
      <c r="O2318">
        <v>0</v>
      </c>
      <c r="P2318">
        <v>62</v>
      </c>
      <c r="Q2318">
        <v>86.987869749563046</v>
      </c>
      <c r="R2318">
        <v>9.8555257995209047</v>
      </c>
      <c r="U2318" t="str">
        <f>Tabelle2[[#This Row],[Kundenhierarchie 1]]&amp;Tabelle2[[#This Row],[Händler]]&amp;Tabelle2[[#This Row],[Kategorie]]&amp;Tabelle2[[#This Row],[Gruppe]]&amp;Tabelle2[[#This Row],[Name]]</f>
        <v>Rewe Gruppemein realGemüse in EssigGemüse in Essig -370 ml GL.Rote Bete Würfel, 370 ml Glas,10er Tray</v>
      </c>
    </row>
    <row r="2319" spans="1:21">
      <c r="A2319" t="s">
        <v>24</v>
      </c>
      <c r="B2319" t="s">
        <v>33</v>
      </c>
      <c r="C2319" t="s">
        <v>14</v>
      </c>
      <c r="D2319" t="s">
        <v>199</v>
      </c>
      <c r="E2319" t="s">
        <v>211</v>
      </c>
      <c r="F2319">
        <v>7</v>
      </c>
      <c r="G2319" t="s">
        <v>63</v>
      </c>
      <c r="H2319">
        <v>1</v>
      </c>
      <c r="I2319">
        <v>0</v>
      </c>
      <c r="J2319">
        <v>93.010752688172033</v>
      </c>
      <c r="K2319">
        <v>15.59139784946237</v>
      </c>
      <c r="L2319">
        <v>62</v>
      </c>
      <c r="M2319">
        <v>62</v>
      </c>
      <c r="N2319">
        <v>1</v>
      </c>
      <c r="O2319">
        <v>0</v>
      </c>
      <c r="P2319">
        <v>62</v>
      </c>
      <c r="Q2319">
        <v>94.352386641526593</v>
      </c>
      <c r="R2319">
        <v>10.005865579593859</v>
      </c>
      <c r="U2319" t="str">
        <f>Tabelle2[[#This Row],[Kundenhierarchie 1]]&amp;Tabelle2[[#This Row],[Händler]]&amp;Tabelle2[[#This Row],[Kategorie]]&amp;Tabelle2[[#This Row],[Gruppe]]&amp;Tabelle2[[#This Row],[Name]]</f>
        <v>Rewe Gruppemein realGemüse in EssigGemüse in Essig -370 ml GL.Sellerie Streifen, 370ml Glas, 10er Tray</v>
      </c>
    </row>
    <row r="2320" spans="1:21">
      <c r="A2320" t="s">
        <v>24</v>
      </c>
      <c r="B2320" t="s">
        <v>33</v>
      </c>
      <c r="C2320" t="s">
        <v>14</v>
      </c>
      <c r="D2320" t="s">
        <v>199</v>
      </c>
      <c r="E2320" t="s">
        <v>212</v>
      </c>
      <c r="F2320">
        <v>10</v>
      </c>
      <c r="G2320" t="s">
        <v>74</v>
      </c>
      <c r="H2320">
        <v>1</v>
      </c>
      <c r="I2320">
        <v>0</v>
      </c>
      <c r="J2320">
        <v>94.08602150537628</v>
      </c>
      <c r="K2320">
        <v>18.279569892473095</v>
      </c>
      <c r="L2320">
        <v>62</v>
      </c>
      <c r="M2320">
        <v>62</v>
      </c>
      <c r="N2320">
        <v>1</v>
      </c>
      <c r="O2320">
        <v>0</v>
      </c>
      <c r="P2320">
        <v>62</v>
      </c>
      <c r="Q2320">
        <v>95.318535137148729</v>
      </c>
      <c r="R2320">
        <v>15.985577358269126</v>
      </c>
      <c r="U2320" t="str">
        <f>Tabelle2[[#This Row],[Kundenhierarchie 1]]&amp;Tabelle2[[#This Row],[Händler]]&amp;Tabelle2[[#This Row],[Kategorie]]&amp;Tabelle2[[#This Row],[Gruppe]]&amp;Tabelle2[[#This Row],[Name]]</f>
        <v>Rewe Gruppemein realGemüse in EssigGemüse in Essig -370 ml GL.Silberzwiebeln, 212ml Glas, 10er Tray</v>
      </c>
    </row>
    <row r="2321" spans="1:21">
      <c r="A2321" t="s">
        <v>24</v>
      </c>
      <c r="B2321" t="s">
        <v>33</v>
      </c>
      <c r="C2321" t="s">
        <v>14</v>
      </c>
      <c r="D2321" t="s">
        <v>199</v>
      </c>
      <c r="E2321" t="s">
        <v>213</v>
      </c>
      <c r="F2321">
        <v>14</v>
      </c>
      <c r="G2321" t="s">
        <v>63</v>
      </c>
      <c r="H2321">
        <v>1</v>
      </c>
      <c r="I2321">
        <v>0</v>
      </c>
      <c r="J2321">
        <v>83.870967741935573</v>
      </c>
      <c r="K2321">
        <v>-9.6774193548387064</v>
      </c>
      <c r="L2321">
        <v>62</v>
      </c>
      <c r="M2321">
        <v>62</v>
      </c>
      <c r="N2321">
        <v>1</v>
      </c>
      <c r="O2321">
        <v>0</v>
      </c>
      <c r="P2321">
        <v>62</v>
      </c>
      <c r="Q2321">
        <v>86.631986650804535</v>
      </c>
      <c r="R2321">
        <v>-8.6709092837091077</v>
      </c>
      <c r="U2321" t="str">
        <f>Tabelle2[[#This Row],[Kundenhierarchie 1]]&amp;Tabelle2[[#This Row],[Händler]]&amp;Tabelle2[[#This Row],[Kategorie]]&amp;Tabelle2[[#This Row],[Gruppe]]&amp;Tabelle2[[#This Row],[Name]]</f>
        <v>Rewe Gruppemein realGemüse in EssigGemüse in Essig -370 ml GL.Silberzwiebeln, 370ml Glas, 10er Tray</v>
      </c>
    </row>
    <row r="2322" spans="1:21">
      <c r="A2322" t="s">
        <v>24</v>
      </c>
      <c r="B2322" t="s">
        <v>33</v>
      </c>
      <c r="C2322" t="s">
        <v>14</v>
      </c>
      <c r="D2322" t="s">
        <v>215</v>
      </c>
      <c r="E2322" t="s">
        <v>214</v>
      </c>
      <c r="F2322">
        <v>99</v>
      </c>
      <c r="G2322" t="s">
        <v>74</v>
      </c>
      <c r="H2322">
        <v>1</v>
      </c>
      <c r="I2322">
        <v>0</v>
      </c>
      <c r="J2322">
        <v>85.483870967741836</v>
      </c>
      <c r="K2322">
        <v>8.6021505376344152</v>
      </c>
      <c r="L2322">
        <v>62</v>
      </c>
      <c r="M2322">
        <v>62</v>
      </c>
      <c r="N2322">
        <v>1</v>
      </c>
      <c r="O2322">
        <v>0</v>
      </c>
      <c r="P2322">
        <v>62</v>
      </c>
      <c r="Q2322">
        <v>86.536331310733161</v>
      </c>
      <c r="R2322">
        <v>10.759093310412936</v>
      </c>
      <c r="U2322" t="str">
        <f>Tabelle2[[#This Row],[Kundenhierarchie 1]]&amp;Tabelle2[[#This Row],[Händler]]&amp;Tabelle2[[#This Row],[Kategorie]]&amp;Tabelle2[[#This Row],[Gruppe]]&amp;Tabelle2[[#This Row],[Name]]</f>
        <v>Rewe Gruppemein realGemüse in EssigGemüse in Essig 580 ml Gl.Rote Bete Schlemmert., 580ml Glas 8er</v>
      </c>
    </row>
    <row r="2323" spans="1:21">
      <c r="A2323" t="s">
        <v>24</v>
      </c>
      <c r="B2323" t="s">
        <v>33</v>
      </c>
      <c r="C2323" t="s">
        <v>14</v>
      </c>
      <c r="D2323" t="s">
        <v>215</v>
      </c>
      <c r="E2323" t="s">
        <v>216</v>
      </c>
      <c r="F2323">
        <v>99</v>
      </c>
      <c r="G2323" t="s">
        <v>74</v>
      </c>
      <c r="H2323">
        <v>0</v>
      </c>
      <c r="I2323">
        <v>0</v>
      </c>
      <c r="J2323">
        <v>0</v>
      </c>
      <c r="K2323">
        <v>0</v>
      </c>
      <c r="L2323">
        <v>0</v>
      </c>
      <c r="M2323">
        <v>62</v>
      </c>
      <c r="N2323">
        <v>1</v>
      </c>
      <c r="O2323">
        <v>0</v>
      </c>
      <c r="P2323">
        <v>0</v>
      </c>
      <c r="Q2323">
        <v>0</v>
      </c>
      <c r="R2323">
        <v>0</v>
      </c>
      <c r="U2323" t="str">
        <f>Tabelle2[[#This Row],[Kundenhierarchie 1]]&amp;Tabelle2[[#This Row],[Händler]]&amp;Tabelle2[[#This Row],[Kategorie]]&amp;Tabelle2[[#This Row],[Gruppe]]&amp;Tabelle2[[#This Row],[Name]]</f>
        <v>Rewe Gruppemein realGemüse in EssigGemüse in Essig 580 ml Gl.Schlemmertöpfchen Zwiebeln, 580ml 8er</v>
      </c>
    </row>
    <row r="2324" spans="1:21">
      <c r="A2324" t="s">
        <v>24</v>
      </c>
      <c r="B2324" t="s">
        <v>33</v>
      </c>
      <c r="C2324" t="s">
        <v>14</v>
      </c>
      <c r="D2324" t="s">
        <v>218</v>
      </c>
      <c r="E2324" t="s">
        <v>217</v>
      </c>
      <c r="F2324">
        <v>99</v>
      </c>
      <c r="G2324" t="s">
        <v>74</v>
      </c>
      <c r="H2324">
        <v>0</v>
      </c>
      <c r="I2324">
        <v>0</v>
      </c>
      <c r="J2324">
        <v>0</v>
      </c>
      <c r="K2324">
        <v>0</v>
      </c>
      <c r="L2324">
        <v>0</v>
      </c>
      <c r="M2324">
        <v>62</v>
      </c>
      <c r="N2324">
        <v>1</v>
      </c>
      <c r="O2324">
        <v>0</v>
      </c>
      <c r="P2324">
        <v>0</v>
      </c>
      <c r="Q2324">
        <v>0</v>
      </c>
      <c r="R2324">
        <v>0</v>
      </c>
      <c r="U2324" t="str">
        <f>Tabelle2[[#This Row],[Kundenhierarchie 1]]&amp;Tabelle2[[#This Row],[Händler]]&amp;Tabelle2[[#This Row],[Kategorie]]&amp;Tabelle2[[#This Row],[Gruppe]]&amp;Tabelle2[[#This Row],[Name]]</f>
        <v>Rewe Gruppemein realGemüse in EssigGemüse in Essig 720 ml Gl.Kürbis, 720ml Glas, 8er Tray</v>
      </c>
    </row>
    <row r="2325" spans="1:21">
      <c r="A2325" t="s">
        <v>24</v>
      </c>
      <c r="B2325" t="s">
        <v>33</v>
      </c>
      <c r="C2325" t="s">
        <v>14</v>
      </c>
      <c r="D2325" t="s">
        <v>218</v>
      </c>
      <c r="E2325" t="s">
        <v>219</v>
      </c>
      <c r="F2325">
        <v>3</v>
      </c>
      <c r="G2325" t="s">
        <v>63</v>
      </c>
      <c r="H2325">
        <v>1</v>
      </c>
      <c r="I2325">
        <v>0</v>
      </c>
      <c r="J2325">
        <v>90.322580645161267</v>
      </c>
      <c r="K2325">
        <v>5.3763440860215042</v>
      </c>
      <c r="L2325">
        <v>62</v>
      </c>
      <c r="M2325">
        <v>62</v>
      </c>
      <c r="N2325">
        <v>1</v>
      </c>
      <c r="O2325">
        <v>0</v>
      </c>
      <c r="P2325">
        <v>62</v>
      </c>
      <c r="Q2325">
        <v>91.49595540606451</v>
      </c>
      <c r="R2325">
        <v>0.72821532527183308</v>
      </c>
      <c r="U2325" t="str">
        <f>Tabelle2[[#This Row],[Kundenhierarchie 1]]&amp;Tabelle2[[#This Row],[Händler]]&amp;Tabelle2[[#This Row],[Kategorie]]&amp;Tabelle2[[#This Row],[Gruppe]]&amp;Tabelle2[[#This Row],[Name]]</f>
        <v>Rewe Gruppemein realGemüse in EssigGemüse in Essig 720 ml Gl.Rote Bete Scheiben, 720ml Glas, 8er Tray</v>
      </c>
    </row>
    <row r="2326" spans="1:21">
      <c r="A2326" t="s">
        <v>24</v>
      </c>
      <c r="B2326" t="s">
        <v>33</v>
      </c>
      <c r="C2326" t="s">
        <v>14</v>
      </c>
      <c r="D2326" t="s">
        <v>221</v>
      </c>
      <c r="E2326" t="s">
        <v>220</v>
      </c>
      <c r="F2326">
        <v>99</v>
      </c>
      <c r="G2326" t="s">
        <v>74</v>
      </c>
      <c r="H2326">
        <v>0</v>
      </c>
      <c r="I2326">
        <v>0</v>
      </c>
      <c r="J2326">
        <v>2.419354838709677</v>
      </c>
      <c r="K2326">
        <v>-48.65591397849461</v>
      </c>
      <c r="L2326">
        <v>0</v>
      </c>
      <c r="M2326">
        <v>62</v>
      </c>
      <c r="N2326">
        <v>1</v>
      </c>
      <c r="O2326">
        <v>0</v>
      </c>
      <c r="P2326">
        <v>62</v>
      </c>
      <c r="Q2326">
        <v>2.1541986603309908</v>
      </c>
      <c r="R2326">
        <v>-49.907542156027574</v>
      </c>
      <c r="U2326" t="str">
        <f>Tabelle2[[#This Row],[Kundenhierarchie 1]]&amp;Tabelle2[[#This Row],[Händler]]&amp;Tabelle2[[#This Row],[Kategorie]]&amp;Tabelle2[[#This Row],[Gruppe]]&amp;Tabelle2[[#This Row],[Name]]</f>
        <v>Rewe Gruppemein realGemüse in EssigJunges Gemüse -370ml GL.Feurige Chilis, 370ml Gl, 10er Tray</v>
      </c>
    </row>
    <row r="2327" spans="1:21">
      <c r="A2327" t="s">
        <v>24</v>
      </c>
      <c r="B2327" t="s">
        <v>33</v>
      </c>
      <c r="C2327" t="s">
        <v>14</v>
      </c>
      <c r="D2327" t="s">
        <v>221</v>
      </c>
      <c r="E2327" t="s">
        <v>222</v>
      </c>
      <c r="F2327">
        <v>9</v>
      </c>
      <c r="G2327" t="s">
        <v>63</v>
      </c>
      <c r="H2327">
        <v>0</v>
      </c>
      <c r="I2327">
        <v>0</v>
      </c>
      <c r="J2327">
        <v>9.1397849462365492</v>
      </c>
      <c r="K2327">
        <v>-77.419354838709666</v>
      </c>
      <c r="L2327">
        <v>0</v>
      </c>
      <c r="M2327">
        <v>62</v>
      </c>
      <c r="N2327">
        <v>1</v>
      </c>
      <c r="O2327">
        <v>0</v>
      </c>
      <c r="P2327">
        <v>62</v>
      </c>
      <c r="Q2327">
        <v>10.460118692434753</v>
      </c>
      <c r="R2327">
        <v>-76.824747272320707</v>
      </c>
      <c r="U2327" t="str">
        <f>Tabelle2[[#This Row],[Kundenhierarchie 1]]&amp;Tabelle2[[#This Row],[Händler]]&amp;Tabelle2[[#This Row],[Kategorie]]&amp;Tabelle2[[#This Row],[Gruppe]]&amp;Tabelle2[[#This Row],[Name]]</f>
        <v>Rewe Gruppemein realGemüse in EssigJunges Gemüse -370ml GL.Gerösteter Paprika, 370ml Gl, 10er Tray</v>
      </c>
    </row>
    <row r="2328" spans="1:21">
      <c r="A2328" t="s">
        <v>24</v>
      </c>
      <c r="B2328" t="s">
        <v>33</v>
      </c>
      <c r="C2328" t="s">
        <v>14</v>
      </c>
      <c r="D2328" t="s">
        <v>221</v>
      </c>
      <c r="E2328" t="s">
        <v>223</v>
      </c>
      <c r="F2328">
        <v>6</v>
      </c>
      <c r="G2328" t="s">
        <v>63</v>
      </c>
      <c r="H2328">
        <v>1</v>
      </c>
      <c r="I2328">
        <v>0</v>
      </c>
      <c r="J2328">
        <v>15.591397849462389</v>
      </c>
      <c r="K2328">
        <v>-73.118279569892394</v>
      </c>
      <c r="L2328">
        <v>62</v>
      </c>
      <c r="M2328">
        <v>62</v>
      </c>
      <c r="N2328">
        <v>1</v>
      </c>
      <c r="O2328">
        <v>0</v>
      </c>
      <c r="P2328">
        <v>62</v>
      </c>
      <c r="Q2328">
        <v>16.931500009477176</v>
      </c>
      <c r="R2328">
        <v>-72.605024635919065</v>
      </c>
      <c r="U2328" t="str">
        <f>Tabelle2[[#This Row],[Kundenhierarchie 1]]&amp;Tabelle2[[#This Row],[Händler]]&amp;Tabelle2[[#This Row],[Kategorie]]&amp;Tabelle2[[#This Row],[Gruppe]]&amp;Tabelle2[[#This Row],[Name]]</f>
        <v>Rewe Gruppemein realGemüse in EssigJunges Gemüse -370ml GL.Getrocknete Tomaten, 370ml Gl, 10er Tray</v>
      </c>
    </row>
    <row r="2329" spans="1:21">
      <c r="A2329" t="s">
        <v>24</v>
      </c>
      <c r="B2329" t="s">
        <v>33</v>
      </c>
      <c r="C2329" t="s">
        <v>14</v>
      </c>
      <c r="D2329" t="s">
        <v>221</v>
      </c>
      <c r="E2329" t="s">
        <v>224</v>
      </c>
      <c r="F2329">
        <v>99</v>
      </c>
      <c r="G2329" t="s">
        <v>74</v>
      </c>
      <c r="H2329">
        <v>1</v>
      </c>
      <c r="I2329">
        <v>0</v>
      </c>
      <c r="J2329">
        <v>0</v>
      </c>
      <c r="K2329">
        <v>0</v>
      </c>
      <c r="L2329">
        <v>62</v>
      </c>
      <c r="M2329">
        <v>62</v>
      </c>
      <c r="N2329">
        <v>1</v>
      </c>
      <c r="O2329">
        <v>0</v>
      </c>
      <c r="P2329">
        <v>0</v>
      </c>
      <c r="Q2329">
        <v>0</v>
      </c>
      <c r="R2329">
        <v>0</v>
      </c>
      <c r="U2329" t="str">
        <f>Tabelle2[[#This Row],[Kundenhierarchie 1]]&amp;Tabelle2[[#This Row],[Händler]]&amp;Tabelle2[[#This Row],[Kategorie]]&amp;Tabelle2[[#This Row],[Gruppe]]&amp;Tabelle2[[#This Row],[Name]]</f>
        <v>Rewe Gruppemein realGemüse in EssigJunges Gemüse -370ml GL.Grüne Oliven, 370ml Gl, 10er Tray</v>
      </c>
    </row>
    <row r="2330" spans="1:21">
      <c r="A2330" t="s">
        <v>24</v>
      </c>
      <c r="B2330" t="s">
        <v>33</v>
      </c>
      <c r="C2330" t="s">
        <v>14</v>
      </c>
      <c r="D2330" t="s">
        <v>221</v>
      </c>
      <c r="E2330" t="s">
        <v>225</v>
      </c>
      <c r="F2330">
        <v>2</v>
      </c>
      <c r="G2330" t="s">
        <v>51</v>
      </c>
      <c r="H2330">
        <v>1</v>
      </c>
      <c r="I2330">
        <v>0</v>
      </c>
      <c r="J2330">
        <v>34.94623655913982</v>
      </c>
      <c r="K2330">
        <v>-54.838709677419402</v>
      </c>
      <c r="L2330">
        <v>62</v>
      </c>
      <c r="M2330">
        <v>62</v>
      </c>
      <c r="N2330">
        <v>1</v>
      </c>
      <c r="O2330">
        <v>0</v>
      </c>
      <c r="P2330">
        <v>62</v>
      </c>
      <c r="Q2330">
        <v>33.525871519805683</v>
      </c>
      <c r="R2330">
        <v>-57.495239601847764</v>
      </c>
      <c r="U2330" t="str">
        <f>Tabelle2[[#This Row],[Kundenhierarchie 1]]&amp;Tabelle2[[#This Row],[Händler]]&amp;Tabelle2[[#This Row],[Kategorie]]&amp;Tabelle2[[#This Row],[Gruppe]]&amp;Tabelle2[[#This Row],[Name]]</f>
        <v>Rewe Gruppemein realGemüse in EssigJunges Gemüse -370ml GL.Jalapeno, 370ml Glas, 10er Tray</v>
      </c>
    </row>
    <row r="2331" spans="1:21">
      <c r="A2331" t="s">
        <v>24</v>
      </c>
      <c r="B2331" t="s">
        <v>33</v>
      </c>
      <c r="C2331" t="s">
        <v>7</v>
      </c>
      <c r="D2331" t="s">
        <v>228</v>
      </c>
      <c r="E2331" t="s">
        <v>226</v>
      </c>
      <c r="F2331">
        <v>18</v>
      </c>
      <c r="G2331" t="s">
        <v>63</v>
      </c>
      <c r="H2331">
        <v>1</v>
      </c>
      <c r="I2331">
        <v>0.97916666666666663</v>
      </c>
      <c r="J2331">
        <v>98.387096774193481</v>
      </c>
      <c r="K2331">
        <v>23.118279569892447</v>
      </c>
      <c r="L2331">
        <v>62</v>
      </c>
      <c r="M2331">
        <v>62</v>
      </c>
      <c r="N2331">
        <v>48</v>
      </c>
      <c r="O2331">
        <v>47</v>
      </c>
      <c r="P2331">
        <v>62</v>
      </c>
      <c r="Q2331">
        <v>98.708513358855342</v>
      </c>
      <c r="R2331">
        <v>21.529058114990818</v>
      </c>
      <c r="U2331" t="str">
        <f>Tabelle2[[#This Row],[Kundenhierarchie 1]]&amp;Tabelle2[[#This Row],[Händler]]&amp;Tabelle2[[#This Row],[Kategorie]]&amp;Tabelle2[[#This Row],[Gruppe]]&amp;Tabelle2[[#This Row],[Name]]</f>
        <v>Rewe Gruppemein realGurkenGurken 212 / 370ml GlasBurger Gurken, 370ml Gl. 10er Tray</v>
      </c>
    </row>
    <row r="2332" spans="1:21">
      <c r="A2332" t="s">
        <v>24</v>
      </c>
      <c r="B2332" t="s">
        <v>33</v>
      </c>
      <c r="C2332" t="s">
        <v>7</v>
      </c>
      <c r="D2332" t="s">
        <v>228</v>
      </c>
      <c r="E2332" t="s">
        <v>227</v>
      </c>
      <c r="F2332">
        <v>31</v>
      </c>
      <c r="G2332" t="s">
        <v>74</v>
      </c>
      <c r="H2332">
        <v>1</v>
      </c>
      <c r="I2332">
        <v>0.9375</v>
      </c>
      <c r="J2332">
        <v>80.107526881720361</v>
      </c>
      <c r="K2332">
        <v>55.913978494623706</v>
      </c>
      <c r="L2332">
        <v>62</v>
      </c>
      <c r="M2332">
        <v>62</v>
      </c>
      <c r="N2332">
        <v>48</v>
      </c>
      <c r="O2332">
        <v>45</v>
      </c>
      <c r="P2332">
        <v>62</v>
      </c>
      <c r="Q2332">
        <v>81.677604077541716</v>
      </c>
      <c r="R2332">
        <v>55.283387254733491</v>
      </c>
      <c r="U2332" t="str">
        <f>Tabelle2[[#This Row],[Kundenhierarchie 1]]&amp;Tabelle2[[#This Row],[Händler]]&amp;Tabelle2[[#This Row],[Kategorie]]&amp;Tabelle2[[#This Row],[Gruppe]]&amp;Tabelle2[[#This Row],[Name]]</f>
        <v>Rewe Gruppemein realGurkenGurken 212 / 370ml GlasCornichons Chili &amp; Pfeffer, 370ml, 10er</v>
      </c>
    </row>
    <row r="2333" spans="1:21">
      <c r="A2333" t="s">
        <v>24</v>
      </c>
      <c r="B2333" t="s">
        <v>33</v>
      </c>
      <c r="C2333" t="s">
        <v>7</v>
      </c>
      <c r="D2333" t="s">
        <v>228</v>
      </c>
      <c r="E2333" t="s">
        <v>229</v>
      </c>
      <c r="F2333">
        <v>33</v>
      </c>
      <c r="G2333" t="s">
        <v>74</v>
      </c>
      <c r="H2333">
        <v>1</v>
      </c>
      <c r="I2333">
        <v>0.95833333333333337</v>
      </c>
      <c r="J2333">
        <v>68.81720430107535</v>
      </c>
      <c r="K2333">
        <v>-17.741935483870972</v>
      </c>
      <c r="L2333">
        <v>62</v>
      </c>
      <c r="M2333">
        <v>62</v>
      </c>
      <c r="N2333">
        <v>48</v>
      </c>
      <c r="O2333">
        <v>46</v>
      </c>
      <c r="P2333">
        <v>62</v>
      </c>
      <c r="Q2333">
        <v>70.731375236119931</v>
      </c>
      <c r="R2333">
        <v>-17.31767463925739</v>
      </c>
      <c r="U2333" t="str">
        <f>Tabelle2[[#This Row],[Kundenhierarchie 1]]&amp;Tabelle2[[#This Row],[Händler]]&amp;Tabelle2[[#This Row],[Kategorie]]&amp;Tabelle2[[#This Row],[Gruppe]]&amp;Tabelle2[[#This Row],[Name]]</f>
        <v>Rewe Gruppemein realGurkenGurken 212 / 370ml GlasCornichons Chili, 212ml, 10er</v>
      </c>
    </row>
    <row r="2334" spans="1:21">
      <c r="A2334" t="s">
        <v>24</v>
      </c>
      <c r="B2334" t="s">
        <v>33</v>
      </c>
      <c r="C2334" t="s">
        <v>7</v>
      </c>
      <c r="D2334" t="s">
        <v>228</v>
      </c>
      <c r="E2334" t="s">
        <v>230</v>
      </c>
      <c r="F2334">
        <v>9</v>
      </c>
      <c r="G2334" t="s">
        <v>51</v>
      </c>
      <c r="H2334">
        <v>1</v>
      </c>
      <c r="I2334">
        <v>0.97916666666666663</v>
      </c>
      <c r="J2334">
        <v>96.774193548387231</v>
      </c>
      <c r="K2334">
        <v>1.0752688172043179</v>
      </c>
      <c r="L2334">
        <v>62</v>
      </c>
      <c r="M2334">
        <v>62</v>
      </c>
      <c r="N2334">
        <v>48</v>
      </c>
      <c r="O2334">
        <v>47</v>
      </c>
      <c r="P2334">
        <v>62</v>
      </c>
      <c r="Q2334">
        <v>97.364492160795564</v>
      </c>
      <c r="R2334">
        <v>1.0094343515508513</v>
      </c>
      <c r="U2334" t="str">
        <f>Tabelle2[[#This Row],[Kundenhierarchie 1]]&amp;Tabelle2[[#This Row],[Händler]]&amp;Tabelle2[[#This Row],[Kategorie]]&amp;Tabelle2[[#This Row],[Gruppe]]&amp;Tabelle2[[#This Row],[Name]]</f>
        <v>Rewe Gruppemein realGurkenGurken 212 / 370ml GlasCornichons Kräuter, 212ml, 10er</v>
      </c>
    </row>
    <row r="2335" spans="1:21">
      <c r="A2335" t="s">
        <v>24</v>
      </c>
      <c r="B2335" t="s">
        <v>33</v>
      </c>
      <c r="C2335" t="s">
        <v>7</v>
      </c>
      <c r="D2335" t="s">
        <v>228</v>
      </c>
      <c r="E2335" t="s">
        <v>231</v>
      </c>
      <c r="F2335">
        <v>3</v>
      </c>
      <c r="G2335" t="s">
        <v>51</v>
      </c>
      <c r="H2335">
        <v>1</v>
      </c>
      <c r="I2335">
        <v>0.97916666666666663</v>
      </c>
      <c r="J2335">
        <v>96.236559139784816</v>
      </c>
      <c r="K2335">
        <v>-2.1505376344085922</v>
      </c>
      <c r="L2335">
        <v>62</v>
      </c>
      <c r="M2335">
        <v>62</v>
      </c>
      <c r="N2335">
        <v>48</v>
      </c>
      <c r="O2335">
        <v>47</v>
      </c>
      <c r="P2335">
        <v>62</v>
      </c>
      <c r="Q2335">
        <v>97.087040817254092</v>
      </c>
      <c r="R2335">
        <v>-1.6381590176176815</v>
      </c>
      <c r="U2335" t="str">
        <f>Tabelle2[[#This Row],[Kundenhierarchie 1]]&amp;Tabelle2[[#This Row],[Händler]]&amp;Tabelle2[[#This Row],[Kategorie]]&amp;Tabelle2[[#This Row],[Gruppe]]&amp;Tabelle2[[#This Row],[Name]]</f>
        <v>Rewe Gruppemein realGurkenGurken 212 / 370ml GlasCornichons Kräuter, 370ml, 10er</v>
      </c>
    </row>
    <row r="2336" spans="1:21">
      <c r="A2336" t="s">
        <v>24</v>
      </c>
      <c r="B2336" t="s">
        <v>33</v>
      </c>
      <c r="C2336" t="s">
        <v>7</v>
      </c>
      <c r="D2336" t="s">
        <v>228</v>
      </c>
      <c r="E2336" t="s">
        <v>232</v>
      </c>
      <c r="F2336">
        <v>15</v>
      </c>
      <c r="G2336" t="s">
        <v>63</v>
      </c>
      <c r="H2336">
        <v>1</v>
      </c>
      <c r="I2336">
        <v>0.9375</v>
      </c>
      <c r="J2336">
        <v>83.333333333333329</v>
      </c>
      <c r="K2336">
        <v>63.44086021505381</v>
      </c>
      <c r="L2336">
        <v>62</v>
      </c>
      <c r="M2336">
        <v>62</v>
      </c>
      <c r="N2336">
        <v>48</v>
      </c>
      <c r="O2336">
        <v>45</v>
      </c>
      <c r="P2336">
        <v>62</v>
      </c>
      <c r="Q2336">
        <v>83.790911728840385</v>
      </c>
      <c r="R2336">
        <v>62.407892224935992</v>
      </c>
      <c r="U2336" t="str">
        <f>Tabelle2[[#This Row],[Kundenhierarchie 1]]&amp;Tabelle2[[#This Row],[Händler]]&amp;Tabelle2[[#This Row],[Kategorie]]&amp;Tabelle2[[#This Row],[Gruppe]]&amp;Tabelle2[[#This Row],[Name]]</f>
        <v>Rewe Gruppemein realGurkenGurken 212 / 370ml GlasCornichons Schal.&amp;Bärl., 370ml, 10er</v>
      </c>
    </row>
    <row r="2337" spans="1:21">
      <c r="A2337" t="s">
        <v>24</v>
      </c>
      <c r="B2337" t="s">
        <v>33</v>
      </c>
      <c r="C2337" t="s">
        <v>7</v>
      </c>
      <c r="D2337" t="s">
        <v>228</v>
      </c>
      <c r="E2337" t="s">
        <v>233</v>
      </c>
      <c r="F2337">
        <v>20</v>
      </c>
      <c r="G2337" t="s">
        <v>63</v>
      </c>
      <c r="H2337">
        <v>1</v>
      </c>
      <c r="I2337">
        <v>0.95833333333333337</v>
      </c>
      <c r="J2337">
        <v>91.397849462365528</v>
      </c>
      <c r="K2337">
        <v>-2.6881720430107521</v>
      </c>
      <c r="L2337">
        <v>62</v>
      </c>
      <c r="M2337">
        <v>62</v>
      </c>
      <c r="N2337">
        <v>48</v>
      </c>
      <c r="O2337">
        <v>46</v>
      </c>
      <c r="P2337">
        <v>62</v>
      </c>
      <c r="Q2337">
        <v>92.487562010731168</v>
      </c>
      <c r="R2337">
        <v>-2.2169892691405124</v>
      </c>
      <c r="U2337" t="str">
        <f>Tabelle2[[#This Row],[Kundenhierarchie 1]]&amp;Tabelle2[[#This Row],[Händler]]&amp;Tabelle2[[#This Row],[Kategorie]]&amp;Tabelle2[[#This Row],[Gruppe]]&amp;Tabelle2[[#This Row],[Name]]</f>
        <v>Rewe Gruppemein realGurkenGurken 212 / 370ml GlasCornichons süß, 212ml, 10er</v>
      </c>
    </row>
    <row r="2338" spans="1:21">
      <c r="A2338" t="s">
        <v>24</v>
      </c>
      <c r="B2338" t="s">
        <v>33</v>
      </c>
      <c r="C2338" t="s">
        <v>7</v>
      </c>
      <c r="D2338" t="s">
        <v>228</v>
      </c>
      <c r="E2338" t="s">
        <v>234</v>
      </c>
      <c r="F2338">
        <v>22</v>
      </c>
      <c r="G2338" t="s">
        <v>63</v>
      </c>
      <c r="H2338">
        <v>0</v>
      </c>
      <c r="I2338">
        <v>0</v>
      </c>
      <c r="J2338">
        <v>88.709677419354833</v>
      </c>
      <c r="K2338">
        <v>66.6666666666666</v>
      </c>
      <c r="L2338">
        <v>0</v>
      </c>
      <c r="M2338">
        <v>62</v>
      </c>
      <c r="N2338">
        <v>1</v>
      </c>
      <c r="O2338">
        <v>0</v>
      </c>
      <c r="P2338">
        <v>62</v>
      </c>
      <c r="Q2338">
        <v>90.566240277462427</v>
      </c>
      <c r="R2338">
        <v>66.940165888521264</v>
      </c>
      <c r="U2338" t="str">
        <f>Tabelle2[[#This Row],[Kundenhierarchie 1]]&amp;Tabelle2[[#This Row],[Händler]]&amp;Tabelle2[[#This Row],[Kategorie]]&amp;Tabelle2[[#This Row],[Gruppe]]&amp;Tabelle2[[#This Row],[Name]]</f>
        <v>Rewe Gruppemein realGurkenGurken 212 / 370ml GlasDänischer Gurkensalat, 370ml Gl,10er Tr.</v>
      </c>
    </row>
    <row r="2339" spans="1:21">
      <c r="A2339" t="s">
        <v>24</v>
      </c>
      <c r="B2339" t="s">
        <v>33</v>
      </c>
      <c r="C2339" t="s">
        <v>7</v>
      </c>
      <c r="D2339" t="s">
        <v>228</v>
      </c>
      <c r="E2339" t="s">
        <v>235</v>
      </c>
      <c r="F2339">
        <v>8</v>
      </c>
      <c r="G2339" t="s">
        <v>51</v>
      </c>
      <c r="H2339">
        <v>1</v>
      </c>
      <c r="I2339">
        <v>0.97916666666666663</v>
      </c>
      <c r="J2339">
        <v>98.387096774193466</v>
      </c>
      <c r="K2339">
        <v>5.9139784946236258</v>
      </c>
      <c r="L2339">
        <v>62</v>
      </c>
      <c r="M2339">
        <v>62</v>
      </c>
      <c r="N2339">
        <v>48</v>
      </c>
      <c r="O2339">
        <v>47</v>
      </c>
      <c r="P2339">
        <v>62</v>
      </c>
      <c r="Q2339">
        <v>98.366269483592546</v>
      </c>
      <c r="R2339">
        <v>6.1136191107578384</v>
      </c>
      <c r="U2339" t="str">
        <f>Tabelle2[[#This Row],[Kundenhierarchie 1]]&amp;Tabelle2[[#This Row],[Händler]]&amp;Tabelle2[[#This Row],[Kategorie]]&amp;Tabelle2[[#This Row],[Gruppe]]&amp;Tabelle2[[#This Row],[Name]]</f>
        <v>Rewe Gruppemein realGurkenGurken 212 / 370ml GlasGewürzgurken, 370ml, 10er</v>
      </c>
    </row>
    <row r="2340" spans="1:21">
      <c r="A2340" t="s">
        <v>24</v>
      </c>
      <c r="B2340" t="s">
        <v>33</v>
      </c>
      <c r="C2340" t="s">
        <v>7</v>
      </c>
      <c r="D2340" t="s">
        <v>228</v>
      </c>
      <c r="E2340" t="s">
        <v>236</v>
      </c>
      <c r="F2340">
        <v>19</v>
      </c>
      <c r="G2340" t="s">
        <v>63</v>
      </c>
      <c r="H2340">
        <v>1</v>
      </c>
      <c r="I2340">
        <v>0.9375</v>
      </c>
      <c r="J2340">
        <v>80.645161290322619</v>
      </c>
      <c r="K2340">
        <v>43.548387096774164</v>
      </c>
      <c r="L2340">
        <v>62</v>
      </c>
      <c r="M2340">
        <v>62</v>
      </c>
      <c r="N2340">
        <v>48</v>
      </c>
      <c r="O2340">
        <v>45</v>
      </c>
      <c r="P2340">
        <v>62</v>
      </c>
      <c r="Q2340">
        <v>81.65174034411551</v>
      </c>
      <c r="R2340">
        <v>38.994340756284821</v>
      </c>
      <c r="U2340" t="str">
        <f>Tabelle2[[#This Row],[Kundenhierarchie 1]]&amp;Tabelle2[[#This Row],[Händler]]&amp;Tabelle2[[#This Row],[Kategorie]]&amp;Tabelle2[[#This Row],[Gruppe]]&amp;Tabelle2[[#This Row],[Name]]</f>
        <v>Rewe Gruppemein realGurkenGurken 212 / 370ml GlasHoniggurken, 370ml Glas 10er Tray</v>
      </c>
    </row>
    <row r="2341" spans="1:21">
      <c r="A2341" t="s">
        <v>24</v>
      </c>
      <c r="B2341" t="s">
        <v>33</v>
      </c>
      <c r="C2341" t="s">
        <v>7</v>
      </c>
      <c r="D2341" t="s">
        <v>228</v>
      </c>
      <c r="E2341" t="s">
        <v>237</v>
      </c>
      <c r="F2341">
        <v>12</v>
      </c>
      <c r="G2341" t="s">
        <v>51</v>
      </c>
      <c r="H2341">
        <v>1</v>
      </c>
      <c r="I2341">
        <v>0.97916666666666663</v>
      </c>
      <c r="J2341">
        <v>93.548387096774306</v>
      </c>
      <c r="K2341">
        <v>8.6021505376344152</v>
      </c>
      <c r="L2341">
        <v>62</v>
      </c>
      <c r="M2341">
        <v>62</v>
      </c>
      <c r="N2341">
        <v>48</v>
      </c>
      <c r="O2341">
        <v>47</v>
      </c>
      <c r="P2341">
        <v>62</v>
      </c>
      <c r="Q2341">
        <v>94.435270794687668</v>
      </c>
      <c r="R2341">
        <v>8.9106920540551897</v>
      </c>
      <c r="U2341" t="str">
        <f>Tabelle2[[#This Row],[Kundenhierarchie 1]]&amp;Tabelle2[[#This Row],[Händler]]&amp;Tabelle2[[#This Row],[Kategorie]]&amp;Tabelle2[[#This Row],[Gruppe]]&amp;Tabelle2[[#This Row],[Name]]</f>
        <v>Rewe Gruppemein realGurkenGurken 212 / 370ml GlasKühne Sandwich Gurken, 370ml, Gl., 10er</v>
      </c>
    </row>
    <row r="2342" spans="1:21">
      <c r="A2342" t="s">
        <v>24</v>
      </c>
      <c r="B2342" t="s">
        <v>33</v>
      </c>
      <c r="C2342" t="s">
        <v>7</v>
      </c>
      <c r="D2342" t="s">
        <v>228</v>
      </c>
      <c r="E2342" t="s">
        <v>239</v>
      </c>
      <c r="F2342">
        <v>29</v>
      </c>
      <c r="G2342" t="s">
        <v>74</v>
      </c>
      <c r="H2342">
        <v>1</v>
      </c>
      <c r="I2342">
        <v>0.97916666666666663</v>
      </c>
      <c r="J2342">
        <v>88.709677419354833</v>
      </c>
      <c r="K2342">
        <v>16.129032258064512</v>
      </c>
      <c r="L2342">
        <v>62</v>
      </c>
      <c r="M2342">
        <v>62</v>
      </c>
      <c r="N2342">
        <v>48</v>
      </c>
      <c r="O2342">
        <v>47</v>
      </c>
      <c r="P2342">
        <v>62</v>
      </c>
      <c r="Q2342">
        <v>89.8514463270226</v>
      </c>
      <c r="R2342">
        <v>14.444815154215419</v>
      </c>
      <c r="U2342" t="str">
        <f>Tabelle2[[#This Row],[Kundenhierarchie 1]]&amp;Tabelle2[[#This Row],[Händler]]&amp;Tabelle2[[#This Row],[Kategorie]]&amp;Tabelle2[[#This Row],[Gruppe]]&amp;Tabelle2[[#This Row],[Name]]</f>
        <v>Rewe Gruppemein realGurkenGurken 212 / 370ml GlasSalat Gurken, 370ml Gl. 10er Tray</v>
      </c>
    </row>
    <row r="2343" spans="1:21">
      <c r="A2343" t="s">
        <v>24</v>
      </c>
      <c r="B2343" t="s">
        <v>33</v>
      </c>
      <c r="C2343" t="s">
        <v>7</v>
      </c>
      <c r="D2343" t="s">
        <v>228</v>
      </c>
      <c r="E2343" t="s">
        <v>240</v>
      </c>
      <c r="F2343">
        <v>30</v>
      </c>
      <c r="G2343" t="s">
        <v>74</v>
      </c>
      <c r="H2343">
        <v>1</v>
      </c>
      <c r="I2343">
        <v>0.97916666666666663</v>
      </c>
      <c r="J2343">
        <v>81.18279569892465</v>
      </c>
      <c r="K2343">
        <v>-2.1505376344085927</v>
      </c>
      <c r="L2343">
        <v>62</v>
      </c>
      <c r="M2343">
        <v>62</v>
      </c>
      <c r="N2343">
        <v>48</v>
      </c>
      <c r="O2343">
        <v>47</v>
      </c>
      <c r="P2343">
        <v>62</v>
      </c>
      <c r="Q2343">
        <v>82.400188347826372</v>
      </c>
      <c r="R2343">
        <v>-2.1962641869161104</v>
      </c>
      <c r="U2343" t="str">
        <f>Tabelle2[[#This Row],[Kundenhierarchie 1]]&amp;Tabelle2[[#This Row],[Händler]]&amp;Tabelle2[[#This Row],[Kategorie]]&amp;Tabelle2[[#This Row],[Gruppe]]&amp;Tabelle2[[#This Row],[Name]]</f>
        <v>Rewe Gruppemein realGurkenGurken 212 / 370ml GlasSchles. Gurkenhappen, 370ml Gl. 10er Tr.</v>
      </c>
    </row>
    <row r="2344" spans="1:21">
      <c r="A2344" t="s">
        <v>24</v>
      </c>
      <c r="B2344" t="s">
        <v>33</v>
      </c>
      <c r="C2344" t="s">
        <v>7</v>
      </c>
      <c r="D2344" t="s">
        <v>228</v>
      </c>
      <c r="E2344" t="s">
        <v>241</v>
      </c>
      <c r="F2344">
        <v>24</v>
      </c>
      <c r="G2344" t="s">
        <v>74</v>
      </c>
      <c r="H2344">
        <v>1</v>
      </c>
      <c r="I2344">
        <v>0.97916666666666663</v>
      </c>
      <c r="J2344">
        <v>92.473118279569789</v>
      </c>
      <c r="K2344">
        <v>0.53763440860215894</v>
      </c>
      <c r="L2344">
        <v>62</v>
      </c>
      <c r="M2344">
        <v>62</v>
      </c>
      <c r="N2344">
        <v>48</v>
      </c>
      <c r="O2344">
        <v>47</v>
      </c>
      <c r="P2344">
        <v>62</v>
      </c>
      <c r="Q2344">
        <v>94.33725771683369</v>
      </c>
      <c r="R2344">
        <v>1.6829751482578104</v>
      </c>
      <c r="U2344" t="str">
        <f>Tabelle2[[#This Row],[Kundenhierarchie 1]]&amp;Tabelle2[[#This Row],[Händler]]&amp;Tabelle2[[#This Row],[Kategorie]]&amp;Tabelle2[[#This Row],[Gruppe]]&amp;Tabelle2[[#This Row],[Name]]</f>
        <v>Rewe Gruppemein realGurkenGurken 212 / 370ml GlasSenfgurken, 370ml Glas, 10er Tray</v>
      </c>
    </row>
    <row r="2345" spans="1:21">
      <c r="A2345" t="s">
        <v>24</v>
      </c>
      <c r="B2345" t="s">
        <v>33</v>
      </c>
      <c r="C2345" t="s">
        <v>7</v>
      </c>
      <c r="D2345" t="s">
        <v>228</v>
      </c>
      <c r="E2345" t="s">
        <v>242</v>
      </c>
      <c r="F2345">
        <v>21</v>
      </c>
      <c r="G2345" t="s">
        <v>63</v>
      </c>
      <c r="H2345">
        <v>0</v>
      </c>
      <c r="I2345">
        <v>0</v>
      </c>
      <c r="J2345">
        <v>61.290322580645231</v>
      </c>
      <c r="K2345">
        <v>61.290322580645231</v>
      </c>
      <c r="L2345">
        <v>0</v>
      </c>
      <c r="M2345">
        <v>62</v>
      </c>
      <c r="N2345">
        <v>1</v>
      </c>
      <c r="O2345">
        <v>0</v>
      </c>
      <c r="P2345">
        <v>62</v>
      </c>
      <c r="Q2345">
        <v>61.88180580509259</v>
      </c>
      <c r="R2345">
        <v>61.88180580509259</v>
      </c>
      <c r="U2345" t="str">
        <f>Tabelle2[[#This Row],[Kundenhierarchie 1]]&amp;Tabelle2[[#This Row],[Händler]]&amp;Tabelle2[[#This Row],[Kategorie]]&amp;Tabelle2[[#This Row],[Gruppe]]&amp;Tabelle2[[#This Row],[Name]]</f>
        <v>Rewe Gruppemein realGurkenGurken 212 / 370ml GlasWurstsalat Gurke, 370ml, 10er</v>
      </c>
    </row>
    <row r="2346" spans="1:21">
      <c r="A2346" t="s">
        <v>24</v>
      </c>
      <c r="B2346" t="s">
        <v>33</v>
      </c>
      <c r="C2346" t="s">
        <v>7</v>
      </c>
      <c r="D2346" t="s">
        <v>245</v>
      </c>
      <c r="E2346" t="s">
        <v>115</v>
      </c>
      <c r="F2346">
        <v>13</v>
      </c>
      <c r="G2346" t="s">
        <v>63</v>
      </c>
      <c r="H2346">
        <v>0</v>
      </c>
      <c r="I2346">
        <v>0</v>
      </c>
      <c r="J2346">
        <v>0</v>
      </c>
      <c r="K2346">
        <v>0</v>
      </c>
      <c r="L2346">
        <v>0</v>
      </c>
      <c r="M2346">
        <v>62</v>
      </c>
      <c r="N2346">
        <v>1</v>
      </c>
      <c r="O2346">
        <v>0</v>
      </c>
      <c r="P2346">
        <v>0</v>
      </c>
      <c r="Q2346">
        <v>0</v>
      </c>
      <c r="R2346">
        <v>0</v>
      </c>
      <c r="U2346" t="str">
        <f>Tabelle2[[#This Row],[Kundenhierarchie 1]]&amp;Tabelle2[[#This Row],[Händler]]&amp;Tabelle2[[#This Row],[Kategorie]]&amp;Tabelle2[[#This Row],[Gruppe]]&amp;Tabelle2[[#This Row],[Name]]</f>
        <v>Rewe Gruppemein realGurkenGurken 720ml GlasBaerlauchgurken, 720ml Glas 8er Tray</v>
      </c>
    </row>
    <row r="2347" spans="1:21">
      <c r="A2347" t="s">
        <v>24</v>
      </c>
      <c r="B2347" t="s">
        <v>33</v>
      </c>
      <c r="C2347" t="s">
        <v>7</v>
      </c>
      <c r="D2347" t="s">
        <v>245</v>
      </c>
      <c r="E2347" t="s">
        <v>243</v>
      </c>
      <c r="F2347">
        <v>13</v>
      </c>
      <c r="G2347" t="s">
        <v>63</v>
      </c>
      <c r="H2347">
        <v>1</v>
      </c>
      <c r="I2347">
        <v>0.95833333333333337</v>
      </c>
      <c r="J2347">
        <v>93.54838709677432</v>
      </c>
      <c r="K2347">
        <v>16.12903225806452</v>
      </c>
      <c r="L2347">
        <v>62</v>
      </c>
      <c r="M2347">
        <v>62</v>
      </c>
      <c r="N2347">
        <v>48</v>
      </c>
      <c r="O2347">
        <v>46</v>
      </c>
      <c r="P2347">
        <v>62</v>
      </c>
      <c r="Q2347">
        <v>92.623672207679405</v>
      </c>
      <c r="R2347">
        <v>13.913610224256303</v>
      </c>
      <c r="U2347" t="str">
        <f>Tabelle2[[#This Row],[Kundenhierarchie 1]]&amp;Tabelle2[[#This Row],[Händler]]&amp;Tabelle2[[#This Row],[Kategorie]]&amp;Tabelle2[[#This Row],[Gruppe]]&amp;Tabelle2[[#This Row],[Name]]</f>
        <v>Rewe Gruppemein realGurkenGurken 720ml GlasBärlauchgurken CK, 720ml Glas</v>
      </c>
    </row>
    <row r="2348" spans="1:21">
      <c r="A2348" t="s">
        <v>24</v>
      </c>
      <c r="B2348" t="s">
        <v>33</v>
      </c>
      <c r="C2348" t="s">
        <v>7</v>
      </c>
      <c r="D2348" t="s">
        <v>245</v>
      </c>
      <c r="E2348" t="s">
        <v>244</v>
      </c>
      <c r="F2348">
        <v>7</v>
      </c>
      <c r="G2348" t="s">
        <v>51</v>
      </c>
      <c r="H2348">
        <v>0</v>
      </c>
      <c r="I2348">
        <v>0</v>
      </c>
      <c r="J2348">
        <v>0</v>
      </c>
      <c r="K2348">
        <v>0</v>
      </c>
      <c r="L2348">
        <v>0</v>
      </c>
      <c r="M2348">
        <v>62</v>
      </c>
      <c r="N2348">
        <v>1</v>
      </c>
      <c r="O2348">
        <v>0</v>
      </c>
      <c r="P2348">
        <v>0</v>
      </c>
      <c r="Q2348">
        <v>0</v>
      </c>
      <c r="R2348">
        <v>0</v>
      </c>
      <c r="U2348" t="str">
        <f>Tabelle2[[#This Row],[Kundenhierarchie 1]]&amp;Tabelle2[[#This Row],[Händler]]&amp;Tabelle2[[#This Row],[Kategorie]]&amp;Tabelle2[[#This Row],[Gruppe]]&amp;Tabelle2[[#This Row],[Name]]</f>
        <v>Rewe Gruppemein realGurkenGurken 720ml GlasDaenischer Gurkensalat,720ml Gl.,8er Tray</v>
      </c>
    </row>
    <row r="2349" spans="1:21">
      <c r="A2349" t="s">
        <v>24</v>
      </c>
      <c r="B2349" t="s">
        <v>33</v>
      </c>
      <c r="C2349" t="s">
        <v>7</v>
      </c>
      <c r="D2349" t="s">
        <v>245</v>
      </c>
      <c r="E2349" t="s">
        <v>246</v>
      </c>
      <c r="F2349">
        <v>7</v>
      </c>
      <c r="G2349" t="s">
        <v>51</v>
      </c>
      <c r="H2349">
        <v>1</v>
      </c>
      <c r="I2349">
        <v>0.95833333333333337</v>
      </c>
      <c r="J2349">
        <v>94.08602150537628</v>
      </c>
      <c r="K2349">
        <v>-0.53763440860215894</v>
      </c>
      <c r="L2349">
        <v>62</v>
      </c>
      <c r="M2349">
        <v>62</v>
      </c>
      <c r="N2349">
        <v>48</v>
      </c>
      <c r="O2349">
        <v>46</v>
      </c>
      <c r="P2349">
        <v>62</v>
      </c>
      <c r="Q2349">
        <v>94.633239012041145</v>
      </c>
      <c r="R2349">
        <v>-0.5398292352515881</v>
      </c>
      <c r="U2349" t="str">
        <f>Tabelle2[[#This Row],[Kundenhierarchie 1]]&amp;Tabelle2[[#This Row],[Händler]]&amp;Tabelle2[[#This Row],[Kategorie]]&amp;Tabelle2[[#This Row],[Gruppe]]&amp;Tabelle2[[#This Row],[Name]]</f>
        <v>Rewe Gruppemein realGurkenGurken 720ml GlasDänischer Gurkensalat, 720ml Glas</v>
      </c>
    </row>
    <row r="2350" spans="1:21">
      <c r="A2350" t="s">
        <v>24</v>
      </c>
      <c r="B2350" t="s">
        <v>33</v>
      </c>
      <c r="C2350" t="s">
        <v>7</v>
      </c>
      <c r="D2350" t="s">
        <v>245</v>
      </c>
      <c r="E2350" t="s">
        <v>247</v>
      </c>
      <c r="F2350">
        <v>27</v>
      </c>
      <c r="G2350" t="s">
        <v>74</v>
      </c>
      <c r="H2350">
        <v>1</v>
      </c>
      <c r="I2350">
        <v>0.97916666666666663</v>
      </c>
      <c r="J2350">
        <v>80.107526881720361</v>
      </c>
      <c r="K2350">
        <v>59.139784946236524</v>
      </c>
      <c r="L2350">
        <v>62</v>
      </c>
      <c r="M2350">
        <v>62</v>
      </c>
      <c r="N2350">
        <v>48</v>
      </c>
      <c r="O2350">
        <v>47</v>
      </c>
      <c r="P2350">
        <v>62</v>
      </c>
      <c r="Q2350">
        <v>80.379316741852051</v>
      </c>
      <c r="R2350">
        <v>55.983236699681576</v>
      </c>
      <c r="U2350" t="str">
        <f>Tabelle2[[#This Row],[Kundenhierarchie 1]]&amp;Tabelle2[[#This Row],[Händler]]&amp;Tabelle2[[#This Row],[Kategorie]]&amp;Tabelle2[[#This Row],[Gruppe]]&amp;Tabelle2[[#This Row],[Name]]</f>
        <v>Rewe Gruppemein realGurkenGurken 720ml GlasDillschnitten, 720ml Glas</v>
      </c>
    </row>
    <row r="2351" spans="1:21">
      <c r="A2351" t="s">
        <v>24</v>
      </c>
      <c r="B2351" t="s">
        <v>33</v>
      </c>
      <c r="C2351" t="s">
        <v>7</v>
      </c>
      <c r="D2351" t="s">
        <v>245</v>
      </c>
      <c r="E2351" t="s">
        <v>107</v>
      </c>
      <c r="F2351">
        <v>27</v>
      </c>
      <c r="G2351" t="s">
        <v>74</v>
      </c>
      <c r="H2351">
        <v>0</v>
      </c>
      <c r="I2351">
        <v>0</v>
      </c>
      <c r="J2351">
        <v>0</v>
      </c>
      <c r="K2351">
        <v>0</v>
      </c>
      <c r="L2351">
        <v>0</v>
      </c>
      <c r="M2351">
        <v>62</v>
      </c>
      <c r="N2351">
        <v>1</v>
      </c>
      <c r="O2351">
        <v>0</v>
      </c>
      <c r="P2351">
        <v>0</v>
      </c>
      <c r="Q2351">
        <v>0</v>
      </c>
      <c r="R2351">
        <v>0</v>
      </c>
      <c r="U2351" t="str">
        <f>Tabelle2[[#This Row],[Kundenhierarchie 1]]&amp;Tabelle2[[#This Row],[Händler]]&amp;Tabelle2[[#This Row],[Kategorie]]&amp;Tabelle2[[#This Row],[Gruppe]]&amp;Tabelle2[[#This Row],[Name]]</f>
        <v>Rewe Gruppemein realGurkenGurken 720ml GlasDillschnitten, 720ml Glas, 8er Tray</v>
      </c>
    </row>
    <row r="2352" spans="1:21">
      <c r="A2352" t="s">
        <v>24</v>
      </c>
      <c r="B2352" t="s">
        <v>33</v>
      </c>
      <c r="C2352" t="s">
        <v>7</v>
      </c>
      <c r="D2352" t="s">
        <v>245</v>
      </c>
      <c r="E2352" t="s">
        <v>248</v>
      </c>
      <c r="F2352">
        <v>4</v>
      </c>
      <c r="G2352" t="s">
        <v>51</v>
      </c>
      <c r="H2352">
        <v>1</v>
      </c>
      <c r="I2352">
        <v>0.97916666666666663</v>
      </c>
      <c r="J2352">
        <v>98.924731182795753</v>
      </c>
      <c r="K2352">
        <v>2.1505376344085789</v>
      </c>
      <c r="L2352">
        <v>62</v>
      </c>
      <c r="M2352">
        <v>62</v>
      </c>
      <c r="N2352">
        <v>48</v>
      </c>
      <c r="O2352">
        <v>47</v>
      </c>
      <c r="P2352">
        <v>62</v>
      </c>
      <c r="Q2352">
        <v>98.839370958772449</v>
      </c>
      <c r="R2352">
        <v>2.2419290150149749</v>
      </c>
      <c r="U2352" t="str">
        <f>Tabelle2[[#This Row],[Kundenhierarchie 1]]&amp;Tabelle2[[#This Row],[Händler]]&amp;Tabelle2[[#This Row],[Kategorie]]&amp;Tabelle2[[#This Row],[Gruppe]]&amp;Tabelle2[[#This Row],[Name]]</f>
        <v>Rewe Gruppemein realGurkenGurken 720ml GlasGewürzgurken, 720ml, 12er</v>
      </c>
    </row>
    <row r="2353" spans="1:21">
      <c r="A2353" t="s">
        <v>24</v>
      </c>
      <c r="B2353" t="s">
        <v>33</v>
      </c>
      <c r="C2353" t="s">
        <v>7</v>
      </c>
      <c r="D2353" t="s">
        <v>245</v>
      </c>
      <c r="E2353" t="s">
        <v>249</v>
      </c>
      <c r="F2353">
        <v>26</v>
      </c>
      <c r="G2353" t="s">
        <v>74</v>
      </c>
      <c r="H2353">
        <v>1</v>
      </c>
      <c r="I2353">
        <v>0.77083333333333337</v>
      </c>
      <c r="J2353">
        <v>68.279569892473177</v>
      </c>
      <c r="K2353">
        <v>68.279569892473177</v>
      </c>
      <c r="L2353">
        <v>62</v>
      </c>
      <c r="M2353">
        <v>62</v>
      </c>
      <c r="N2353">
        <v>48</v>
      </c>
      <c r="O2353">
        <v>37</v>
      </c>
      <c r="P2353">
        <v>62</v>
      </c>
      <c r="Q2353">
        <v>69.564963924451561</v>
      </c>
      <c r="R2353">
        <v>69.564963924451561</v>
      </c>
      <c r="U2353" t="str">
        <f>Tabelle2[[#This Row],[Kundenhierarchie 1]]&amp;Tabelle2[[#This Row],[Händler]]&amp;Tabelle2[[#This Row],[Kategorie]]&amp;Tabelle2[[#This Row],[Gruppe]]&amp;Tabelle2[[#This Row],[Name]]</f>
        <v>Rewe Gruppemein realGurkenGurken 720ml GlasGurken Moskauer Art CK, 720ml Glas</v>
      </c>
    </row>
    <row r="2354" spans="1:21">
      <c r="A2354" t="s">
        <v>24</v>
      </c>
      <c r="B2354" t="s">
        <v>33</v>
      </c>
      <c r="C2354" t="s">
        <v>7</v>
      </c>
      <c r="D2354" t="s">
        <v>245</v>
      </c>
      <c r="E2354" t="s">
        <v>101</v>
      </c>
      <c r="F2354">
        <v>26</v>
      </c>
      <c r="G2354" t="s">
        <v>74</v>
      </c>
      <c r="H2354">
        <v>0</v>
      </c>
      <c r="I2354">
        <v>0</v>
      </c>
      <c r="J2354">
        <v>0</v>
      </c>
      <c r="K2354">
        <v>0</v>
      </c>
      <c r="L2354">
        <v>0</v>
      </c>
      <c r="M2354">
        <v>62</v>
      </c>
      <c r="N2354">
        <v>1</v>
      </c>
      <c r="O2354">
        <v>0</v>
      </c>
      <c r="P2354">
        <v>0</v>
      </c>
      <c r="Q2354">
        <v>0</v>
      </c>
      <c r="R2354">
        <v>0</v>
      </c>
      <c r="U2354" t="str">
        <f>Tabelle2[[#This Row],[Kundenhierarchie 1]]&amp;Tabelle2[[#This Row],[Händler]]&amp;Tabelle2[[#This Row],[Kategorie]]&amp;Tabelle2[[#This Row],[Gruppe]]&amp;Tabelle2[[#This Row],[Name]]</f>
        <v>Rewe Gruppemein realGurkenGurken 720ml GlasGurken Moskauer Art, 720ml Glas 8er Tray</v>
      </c>
    </row>
    <row r="2355" spans="1:21">
      <c r="A2355" t="s">
        <v>24</v>
      </c>
      <c r="B2355" t="s">
        <v>33</v>
      </c>
      <c r="C2355" t="s">
        <v>7</v>
      </c>
      <c r="D2355" t="s">
        <v>245</v>
      </c>
      <c r="E2355" t="s">
        <v>250</v>
      </c>
      <c r="F2355">
        <v>17</v>
      </c>
      <c r="G2355" t="s">
        <v>63</v>
      </c>
      <c r="H2355">
        <v>1</v>
      </c>
      <c r="I2355">
        <v>0.97916666666666663</v>
      </c>
      <c r="J2355">
        <v>97.311827956989205</v>
      </c>
      <c r="K2355">
        <v>4.3010752688172147</v>
      </c>
      <c r="L2355">
        <v>62</v>
      </c>
      <c r="M2355">
        <v>62</v>
      </c>
      <c r="N2355">
        <v>48</v>
      </c>
      <c r="O2355">
        <v>47</v>
      </c>
      <c r="P2355">
        <v>62</v>
      </c>
      <c r="Q2355">
        <v>97.180540557372424</v>
      </c>
      <c r="R2355">
        <v>4.4695375070362076</v>
      </c>
      <c r="U2355" t="str">
        <f>Tabelle2[[#This Row],[Kundenhierarchie 1]]&amp;Tabelle2[[#This Row],[Händler]]&amp;Tabelle2[[#This Row],[Kategorie]]&amp;Tabelle2[[#This Row],[Gruppe]]&amp;Tabelle2[[#This Row],[Name]]</f>
        <v>Rewe Gruppemein realGurkenGurken 720ml GlasGurken Ungarische Art CK, 720ml Glas</v>
      </c>
    </row>
    <row r="2356" spans="1:21">
      <c r="A2356" t="s">
        <v>24</v>
      </c>
      <c r="B2356" t="s">
        <v>33</v>
      </c>
      <c r="C2356" t="s">
        <v>7</v>
      </c>
      <c r="D2356" t="s">
        <v>245</v>
      </c>
      <c r="E2356" t="s">
        <v>251</v>
      </c>
      <c r="F2356">
        <v>17</v>
      </c>
      <c r="G2356" t="s">
        <v>63</v>
      </c>
      <c r="H2356">
        <v>0</v>
      </c>
      <c r="I2356">
        <v>0</v>
      </c>
      <c r="J2356">
        <v>0</v>
      </c>
      <c r="K2356">
        <v>0</v>
      </c>
      <c r="L2356">
        <v>0</v>
      </c>
      <c r="M2356">
        <v>62</v>
      </c>
      <c r="N2356">
        <v>1</v>
      </c>
      <c r="O2356">
        <v>0</v>
      </c>
      <c r="P2356">
        <v>0</v>
      </c>
      <c r="Q2356">
        <v>0</v>
      </c>
      <c r="R2356">
        <v>0</v>
      </c>
      <c r="U2356" t="str">
        <f>Tabelle2[[#This Row],[Kundenhierarchie 1]]&amp;Tabelle2[[#This Row],[Händler]]&amp;Tabelle2[[#This Row],[Kategorie]]&amp;Tabelle2[[#This Row],[Gruppe]]&amp;Tabelle2[[#This Row],[Name]]</f>
        <v>Rewe Gruppemein realGurkenGurken 720ml GlasGurken Ungarische Art,720ml Gl. 8er Tray</v>
      </c>
    </row>
    <row r="2357" spans="1:21">
      <c r="A2357" t="s">
        <v>24</v>
      </c>
      <c r="B2357" t="s">
        <v>33</v>
      </c>
      <c r="C2357" t="s">
        <v>7</v>
      </c>
      <c r="D2357" t="s">
        <v>245</v>
      </c>
      <c r="E2357" t="s">
        <v>252</v>
      </c>
      <c r="F2357">
        <v>14</v>
      </c>
      <c r="G2357" t="s">
        <v>63</v>
      </c>
      <c r="H2357">
        <v>1</v>
      </c>
      <c r="I2357">
        <v>0.97916666666666663</v>
      </c>
      <c r="J2357">
        <v>87.634408602150543</v>
      </c>
      <c r="K2357">
        <v>0.53763440860213052</v>
      </c>
      <c r="L2357">
        <v>62</v>
      </c>
      <c r="M2357">
        <v>62</v>
      </c>
      <c r="N2357">
        <v>48</v>
      </c>
      <c r="O2357">
        <v>47</v>
      </c>
      <c r="P2357">
        <v>62</v>
      </c>
      <c r="Q2357">
        <v>86.882430920177214</v>
      </c>
      <c r="R2357">
        <v>-0.54813102011100057</v>
      </c>
      <c r="U2357" t="str">
        <f>Tabelle2[[#This Row],[Kundenhierarchie 1]]&amp;Tabelle2[[#This Row],[Händler]]&amp;Tabelle2[[#This Row],[Kategorie]]&amp;Tabelle2[[#This Row],[Gruppe]]&amp;Tabelle2[[#This Row],[Name]]</f>
        <v>Rewe Gruppemein realGurkenGurken 720ml GlasGurkenviertel, 720ml Glas</v>
      </c>
    </row>
    <row r="2358" spans="1:21">
      <c r="A2358" t="s">
        <v>24</v>
      </c>
      <c r="B2358" t="s">
        <v>33</v>
      </c>
      <c r="C2358" t="s">
        <v>7</v>
      </c>
      <c r="D2358" t="s">
        <v>245</v>
      </c>
      <c r="E2358" t="s">
        <v>111</v>
      </c>
      <c r="F2358">
        <v>14</v>
      </c>
      <c r="G2358" t="s">
        <v>63</v>
      </c>
      <c r="H2358">
        <v>0</v>
      </c>
      <c r="I2358">
        <v>0</v>
      </c>
      <c r="J2358">
        <v>0</v>
      </c>
      <c r="K2358">
        <v>0</v>
      </c>
      <c r="L2358">
        <v>0</v>
      </c>
      <c r="M2358">
        <v>62</v>
      </c>
      <c r="N2358">
        <v>1</v>
      </c>
      <c r="O2358">
        <v>0</v>
      </c>
      <c r="P2358">
        <v>0</v>
      </c>
      <c r="Q2358">
        <v>0</v>
      </c>
      <c r="R2358">
        <v>0</v>
      </c>
      <c r="U2358" t="str">
        <f>Tabelle2[[#This Row],[Kundenhierarchie 1]]&amp;Tabelle2[[#This Row],[Händler]]&amp;Tabelle2[[#This Row],[Kategorie]]&amp;Tabelle2[[#This Row],[Gruppe]]&amp;Tabelle2[[#This Row],[Name]]</f>
        <v>Rewe Gruppemein realGurkenGurken 720ml GlasGurkenviertel, 720ml Glas 8er Tray</v>
      </c>
    </row>
    <row r="2359" spans="1:21">
      <c r="A2359" t="s">
        <v>24</v>
      </c>
      <c r="B2359" t="s">
        <v>33</v>
      </c>
      <c r="C2359" t="s">
        <v>7</v>
      </c>
      <c r="D2359" t="s">
        <v>245</v>
      </c>
      <c r="E2359" t="s">
        <v>253</v>
      </c>
      <c r="F2359">
        <v>10</v>
      </c>
      <c r="G2359" t="s">
        <v>51</v>
      </c>
      <c r="H2359">
        <v>1</v>
      </c>
      <c r="I2359">
        <v>0.97916666666666663</v>
      </c>
      <c r="J2359">
        <v>94.08602150537628</v>
      </c>
      <c r="K2359">
        <v>-4.3010752688172147</v>
      </c>
      <c r="L2359">
        <v>62</v>
      </c>
      <c r="M2359">
        <v>62</v>
      </c>
      <c r="N2359">
        <v>48</v>
      </c>
      <c r="O2359">
        <v>47</v>
      </c>
      <c r="P2359">
        <v>62</v>
      </c>
      <c r="Q2359">
        <v>94.101395052432579</v>
      </c>
      <c r="R2359">
        <v>-3.7620715948578152</v>
      </c>
      <c r="U2359" t="str">
        <f>Tabelle2[[#This Row],[Kundenhierarchie 1]]&amp;Tabelle2[[#This Row],[Händler]]&amp;Tabelle2[[#This Row],[Kategorie]]&amp;Tabelle2[[#This Row],[Gruppe]]&amp;Tabelle2[[#This Row],[Name]]</f>
        <v>Rewe Gruppemein realGurkenGurken 720ml GlasSalzdillgurken, 720ml Glas</v>
      </c>
    </row>
    <row r="2360" spans="1:21">
      <c r="A2360" t="s">
        <v>24</v>
      </c>
      <c r="B2360" t="s">
        <v>33</v>
      </c>
      <c r="C2360" t="s">
        <v>7</v>
      </c>
      <c r="D2360" t="s">
        <v>245</v>
      </c>
      <c r="E2360" t="s">
        <v>254</v>
      </c>
      <c r="F2360">
        <v>10</v>
      </c>
      <c r="G2360" t="s">
        <v>51</v>
      </c>
      <c r="H2360">
        <v>0</v>
      </c>
      <c r="I2360">
        <v>0</v>
      </c>
      <c r="J2360">
        <v>0</v>
      </c>
      <c r="K2360">
        <v>0</v>
      </c>
      <c r="L2360">
        <v>0</v>
      </c>
      <c r="M2360">
        <v>62</v>
      </c>
      <c r="N2360">
        <v>1</v>
      </c>
      <c r="O2360">
        <v>0</v>
      </c>
      <c r="P2360">
        <v>0</v>
      </c>
      <c r="Q2360">
        <v>0</v>
      </c>
      <c r="R2360">
        <v>0</v>
      </c>
      <c r="U2360" t="str">
        <f>Tabelle2[[#This Row],[Kundenhierarchie 1]]&amp;Tabelle2[[#This Row],[Händler]]&amp;Tabelle2[[#This Row],[Kategorie]]&amp;Tabelle2[[#This Row],[Gruppe]]&amp;Tabelle2[[#This Row],[Name]]</f>
        <v>Rewe Gruppemein realGurkenGurken 720ml GlasSalzdillgurken, 720ml Glas, 8er Tray</v>
      </c>
    </row>
    <row r="2361" spans="1:21">
      <c r="A2361" t="s">
        <v>24</v>
      </c>
      <c r="B2361" t="s">
        <v>33</v>
      </c>
      <c r="C2361" t="s">
        <v>7</v>
      </c>
      <c r="D2361" t="s">
        <v>245</v>
      </c>
      <c r="E2361" t="s">
        <v>255</v>
      </c>
      <c r="F2361">
        <v>11</v>
      </c>
      <c r="G2361" t="s">
        <v>51</v>
      </c>
      <c r="H2361">
        <v>0</v>
      </c>
      <c r="I2361">
        <v>0</v>
      </c>
      <c r="J2361">
        <v>0</v>
      </c>
      <c r="K2361">
        <v>0</v>
      </c>
      <c r="L2361">
        <v>0</v>
      </c>
      <c r="M2361">
        <v>62</v>
      </c>
      <c r="N2361">
        <v>1</v>
      </c>
      <c r="O2361">
        <v>0</v>
      </c>
      <c r="P2361">
        <v>0</v>
      </c>
      <c r="Q2361">
        <v>0</v>
      </c>
      <c r="R2361">
        <v>0</v>
      </c>
      <c r="U2361" t="str">
        <f>Tabelle2[[#This Row],[Kundenhierarchie 1]]&amp;Tabelle2[[#This Row],[Händler]]&amp;Tabelle2[[#This Row],[Kategorie]]&amp;Tabelle2[[#This Row],[Gruppe]]&amp;Tabelle2[[#This Row],[Name]]</f>
        <v>Rewe Gruppemein realGurkenGurken 720ml GlasSchles. Gurkenhappen, 720ml Gl., 8er Tr.</v>
      </c>
    </row>
    <row r="2362" spans="1:21">
      <c r="A2362" t="s">
        <v>24</v>
      </c>
      <c r="B2362" t="s">
        <v>33</v>
      </c>
      <c r="C2362" t="s">
        <v>7</v>
      </c>
      <c r="D2362" t="s">
        <v>245</v>
      </c>
      <c r="E2362" t="s">
        <v>256</v>
      </c>
      <c r="F2362">
        <v>11</v>
      </c>
      <c r="G2362" t="s">
        <v>51</v>
      </c>
      <c r="H2362">
        <v>1</v>
      </c>
      <c r="I2362">
        <v>0.97916666666666663</v>
      </c>
      <c r="J2362">
        <v>92.473118279569775</v>
      </c>
      <c r="K2362">
        <v>0.53763440860215894</v>
      </c>
      <c r="L2362">
        <v>62</v>
      </c>
      <c r="M2362">
        <v>62</v>
      </c>
      <c r="N2362">
        <v>48</v>
      </c>
      <c r="O2362">
        <v>47</v>
      </c>
      <c r="P2362">
        <v>62</v>
      </c>
      <c r="Q2362">
        <v>92.510497829490603</v>
      </c>
      <c r="R2362">
        <v>-3.4029882734159855E-2</v>
      </c>
      <c r="U2362" t="str">
        <f>Tabelle2[[#This Row],[Kundenhierarchie 1]]&amp;Tabelle2[[#This Row],[Händler]]&amp;Tabelle2[[#This Row],[Kategorie]]&amp;Tabelle2[[#This Row],[Gruppe]]&amp;Tabelle2[[#This Row],[Name]]</f>
        <v>Rewe Gruppemein realGurkenGurken 720ml GlasSchles. Gurkenhappen, 720ml Glas</v>
      </c>
    </row>
    <row r="2363" spans="1:21">
      <c r="A2363" t="s">
        <v>24</v>
      </c>
      <c r="B2363" t="s">
        <v>33</v>
      </c>
      <c r="C2363" t="s">
        <v>7</v>
      </c>
      <c r="D2363" t="s">
        <v>259</v>
      </c>
      <c r="E2363" t="s">
        <v>257</v>
      </c>
      <c r="F2363">
        <v>25</v>
      </c>
      <c r="G2363" t="s">
        <v>74</v>
      </c>
      <c r="H2363">
        <v>1</v>
      </c>
      <c r="I2363">
        <v>0.875</v>
      </c>
      <c r="J2363">
        <v>63.978494623655919</v>
      </c>
      <c r="K2363">
        <v>-1.6129032258064382</v>
      </c>
      <c r="L2363">
        <v>62</v>
      </c>
      <c r="M2363">
        <v>62</v>
      </c>
      <c r="N2363">
        <v>48</v>
      </c>
      <c r="O2363">
        <v>42</v>
      </c>
      <c r="P2363">
        <v>62</v>
      </c>
      <c r="Q2363">
        <v>65.994246151252881</v>
      </c>
      <c r="R2363">
        <v>-1.8462579849904444</v>
      </c>
      <c r="U2363" t="str">
        <f>Tabelle2[[#This Row],[Kundenhierarchie 1]]&amp;Tabelle2[[#This Row],[Händler]]&amp;Tabelle2[[#This Row],[Kategorie]]&amp;Tabelle2[[#This Row],[Gruppe]]&amp;Tabelle2[[#This Row],[Name]]</f>
        <v>Rewe Gruppemein realGurkenGurken Pure 327mlPure Cornichons Blütenhonig, 10x327ml Gl</v>
      </c>
    </row>
    <row r="2364" spans="1:21">
      <c r="A2364" t="s">
        <v>24</v>
      </c>
      <c r="B2364" t="s">
        <v>33</v>
      </c>
      <c r="C2364" t="s">
        <v>7</v>
      </c>
      <c r="D2364" t="s">
        <v>259</v>
      </c>
      <c r="E2364" t="s">
        <v>258</v>
      </c>
      <c r="F2364">
        <v>28</v>
      </c>
      <c r="G2364" t="s">
        <v>74</v>
      </c>
      <c r="H2364">
        <v>1</v>
      </c>
      <c r="I2364">
        <v>0.95833333333333337</v>
      </c>
      <c r="J2364">
        <v>68.279569892473162</v>
      </c>
      <c r="K2364">
        <v>3.2258064516129252</v>
      </c>
      <c r="L2364">
        <v>62</v>
      </c>
      <c r="M2364">
        <v>62</v>
      </c>
      <c r="N2364">
        <v>48</v>
      </c>
      <c r="O2364">
        <v>46</v>
      </c>
      <c r="P2364">
        <v>62</v>
      </c>
      <c r="Q2364">
        <v>69.86990151023052</v>
      </c>
      <c r="R2364">
        <v>4.2137957183159642</v>
      </c>
      <c r="U2364" t="str">
        <f>Tabelle2[[#This Row],[Kundenhierarchie 1]]&amp;Tabelle2[[#This Row],[Händler]]&amp;Tabelle2[[#This Row],[Kategorie]]&amp;Tabelle2[[#This Row],[Gruppe]]&amp;Tabelle2[[#This Row],[Name]]</f>
        <v>Rewe Gruppemein realGurkenGurken Pure 327mlPure Cornichons Jalapeño, 10x327ml Gl.</v>
      </c>
    </row>
    <row r="2365" spans="1:21">
      <c r="A2365" t="s">
        <v>24</v>
      </c>
      <c r="B2365" t="s">
        <v>33</v>
      </c>
      <c r="C2365" t="s">
        <v>7</v>
      </c>
      <c r="D2365" t="s">
        <v>259</v>
      </c>
      <c r="E2365" t="s">
        <v>260</v>
      </c>
      <c r="F2365">
        <v>23</v>
      </c>
      <c r="G2365" t="s">
        <v>63</v>
      </c>
      <c r="H2365">
        <v>1</v>
      </c>
      <c r="I2365">
        <v>0.95833333333333337</v>
      </c>
      <c r="J2365">
        <v>66.666666666666657</v>
      </c>
      <c r="K2365">
        <v>1.0752688172043037</v>
      </c>
      <c r="L2365">
        <v>62</v>
      </c>
      <c r="M2365">
        <v>62</v>
      </c>
      <c r="N2365">
        <v>48</v>
      </c>
      <c r="O2365">
        <v>46</v>
      </c>
      <c r="P2365">
        <v>62</v>
      </c>
      <c r="Q2365">
        <v>66.942804532732524</v>
      </c>
      <c r="R2365">
        <v>1.1283681867999036</v>
      </c>
      <c r="U2365" t="str">
        <f>Tabelle2[[#This Row],[Kundenhierarchie 1]]&amp;Tabelle2[[#This Row],[Händler]]&amp;Tabelle2[[#This Row],[Kategorie]]&amp;Tabelle2[[#This Row],[Gruppe]]&amp;Tabelle2[[#This Row],[Name]]</f>
        <v>Rewe Gruppemein realGurkenGurken Pure 327mlPure Cornichons Kräuter, 10x327ml Gl.</v>
      </c>
    </row>
    <row r="2366" spans="1:21">
      <c r="A2366" t="s">
        <v>24</v>
      </c>
      <c r="B2366" t="s">
        <v>33</v>
      </c>
      <c r="C2366" t="s">
        <v>7</v>
      </c>
      <c r="D2366" t="s">
        <v>261</v>
      </c>
      <c r="E2366" t="s">
        <v>126</v>
      </c>
      <c r="F2366">
        <v>5</v>
      </c>
      <c r="G2366" t="s">
        <v>51</v>
      </c>
      <c r="H2366">
        <v>1</v>
      </c>
      <c r="I2366">
        <v>0.97916666666666663</v>
      </c>
      <c r="J2366">
        <v>88.709677419354861</v>
      </c>
      <c r="K2366">
        <v>-3.2258064516129168</v>
      </c>
      <c r="L2366">
        <v>62</v>
      </c>
      <c r="M2366">
        <v>62</v>
      </c>
      <c r="N2366">
        <v>48</v>
      </c>
      <c r="O2366">
        <v>47</v>
      </c>
      <c r="P2366">
        <v>62</v>
      </c>
      <c r="Q2366">
        <v>88.566330032647571</v>
      </c>
      <c r="R2366">
        <v>-3.0261493947617453</v>
      </c>
      <c r="U2366" t="str">
        <f>Tabelle2[[#This Row],[Kundenhierarchie 1]]&amp;Tabelle2[[#This Row],[Händler]]&amp;Tabelle2[[#This Row],[Kategorie]]&amp;Tabelle2[[#This Row],[Gruppe]]&amp;Tabelle2[[#This Row],[Name]]</f>
        <v>Rewe Gruppemein realGurkenSchlemmertöpfchen 580ml GlasSchlemmert. Bals. Bianco, 580ml, 12er</v>
      </c>
    </row>
    <row r="2367" spans="1:21">
      <c r="A2367" t="s">
        <v>24</v>
      </c>
      <c r="B2367" t="s">
        <v>33</v>
      </c>
      <c r="C2367" t="s">
        <v>7</v>
      </c>
      <c r="D2367" t="s">
        <v>261</v>
      </c>
      <c r="E2367" t="s">
        <v>127</v>
      </c>
      <c r="F2367">
        <v>5</v>
      </c>
      <c r="G2367" t="s">
        <v>51</v>
      </c>
      <c r="H2367">
        <v>0</v>
      </c>
      <c r="I2367">
        <v>0</v>
      </c>
      <c r="J2367">
        <v>0</v>
      </c>
      <c r="K2367">
        <v>0</v>
      </c>
      <c r="L2367">
        <v>0</v>
      </c>
      <c r="M2367">
        <v>62</v>
      </c>
      <c r="N2367">
        <v>1</v>
      </c>
      <c r="O2367">
        <v>0</v>
      </c>
      <c r="P2367">
        <v>0</v>
      </c>
      <c r="Q2367">
        <v>0</v>
      </c>
      <c r="R2367">
        <v>0</v>
      </c>
      <c r="U2367" t="str">
        <f>Tabelle2[[#This Row],[Kundenhierarchie 1]]&amp;Tabelle2[[#This Row],[Händler]]&amp;Tabelle2[[#This Row],[Kategorie]]&amp;Tabelle2[[#This Row],[Gruppe]]&amp;Tabelle2[[#This Row],[Name]]</f>
        <v>Rewe Gruppemein realGurkenSchlemmertöpfchen 580ml GlasSchlemmert. Bals. Bianco, 580ml, 8er</v>
      </c>
    </row>
    <row r="2368" spans="1:21">
      <c r="A2368" t="s">
        <v>24</v>
      </c>
      <c r="B2368" t="s">
        <v>33</v>
      </c>
      <c r="C2368" t="s">
        <v>7</v>
      </c>
      <c r="D2368" t="s">
        <v>261</v>
      </c>
      <c r="E2368" t="s">
        <v>122</v>
      </c>
      <c r="F2368">
        <v>6</v>
      </c>
      <c r="G2368" t="s">
        <v>51</v>
      </c>
      <c r="H2368">
        <v>1</v>
      </c>
      <c r="I2368">
        <v>0.97916666666666663</v>
      </c>
      <c r="J2368">
        <v>88.172043010752603</v>
      </c>
      <c r="K2368">
        <v>-8.0645161290322598</v>
      </c>
      <c r="L2368">
        <v>62</v>
      </c>
      <c r="M2368">
        <v>62</v>
      </c>
      <c r="N2368">
        <v>48</v>
      </c>
      <c r="O2368">
        <v>47</v>
      </c>
      <c r="P2368">
        <v>62</v>
      </c>
      <c r="Q2368">
        <v>88.150603161788254</v>
      </c>
      <c r="R2368">
        <v>-9.0761828068601602</v>
      </c>
      <c r="U2368" t="str">
        <f>Tabelle2[[#This Row],[Kundenhierarchie 1]]&amp;Tabelle2[[#This Row],[Händler]]&amp;Tabelle2[[#This Row],[Kategorie]]&amp;Tabelle2[[#This Row],[Gruppe]]&amp;Tabelle2[[#This Row],[Name]]</f>
        <v>Rewe Gruppemein realGurkenSchlemmertöpfchen 580ml GlasSchlemmert. Chili, 580ml, 12er</v>
      </c>
    </row>
    <row r="2369" spans="1:21">
      <c r="A2369" t="s">
        <v>24</v>
      </c>
      <c r="B2369" t="s">
        <v>33</v>
      </c>
      <c r="C2369" t="s">
        <v>7</v>
      </c>
      <c r="D2369" t="s">
        <v>261</v>
      </c>
      <c r="E2369" t="s">
        <v>123</v>
      </c>
      <c r="F2369">
        <v>6</v>
      </c>
      <c r="G2369" t="s">
        <v>51</v>
      </c>
      <c r="H2369">
        <v>0</v>
      </c>
      <c r="I2369">
        <v>0</v>
      </c>
      <c r="J2369">
        <v>0</v>
      </c>
      <c r="K2369">
        <v>0</v>
      </c>
      <c r="L2369">
        <v>0</v>
      </c>
      <c r="M2369">
        <v>62</v>
      </c>
      <c r="N2369">
        <v>1</v>
      </c>
      <c r="O2369">
        <v>0</v>
      </c>
      <c r="P2369">
        <v>0</v>
      </c>
      <c r="Q2369">
        <v>0</v>
      </c>
      <c r="R2369">
        <v>0</v>
      </c>
      <c r="U2369" t="str">
        <f>Tabelle2[[#This Row],[Kundenhierarchie 1]]&amp;Tabelle2[[#This Row],[Händler]]&amp;Tabelle2[[#This Row],[Kategorie]]&amp;Tabelle2[[#This Row],[Gruppe]]&amp;Tabelle2[[#This Row],[Name]]</f>
        <v>Rewe Gruppemein realGurkenSchlemmertöpfchen 580ml GlasSchlemmert. Chili, 580ml, 8er</v>
      </c>
    </row>
    <row r="2370" spans="1:21">
      <c r="A2370" t="s">
        <v>24</v>
      </c>
      <c r="B2370" t="s">
        <v>33</v>
      </c>
      <c r="C2370" t="s">
        <v>7</v>
      </c>
      <c r="D2370" t="s">
        <v>261</v>
      </c>
      <c r="E2370" t="s">
        <v>124</v>
      </c>
      <c r="F2370">
        <v>2</v>
      </c>
      <c r="G2370" t="s">
        <v>51</v>
      </c>
      <c r="H2370">
        <v>1</v>
      </c>
      <c r="I2370">
        <v>0.91666666666666663</v>
      </c>
      <c r="J2370">
        <v>92.473118279569775</v>
      </c>
      <c r="K2370">
        <v>-1.6129032258064342</v>
      </c>
      <c r="L2370">
        <v>62</v>
      </c>
      <c r="M2370">
        <v>62</v>
      </c>
      <c r="N2370">
        <v>48</v>
      </c>
      <c r="O2370">
        <v>44</v>
      </c>
      <c r="P2370">
        <v>62</v>
      </c>
      <c r="Q2370">
        <v>91.404500392282486</v>
      </c>
      <c r="R2370">
        <v>-2.7565487600807757</v>
      </c>
      <c r="U2370" t="str">
        <f>Tabelle2[[#This Row],[Kundenhierarchie 1]]&amp;Tabelle2[[#This Row],[Händler]]&amp;Tabelle2[[#This Row],[Kategorie]]&amp;Tabelle2[[#This Row],[Gruppe]]&amp;Tabelle2[[#This Row],[Name]]</f>
        <v>Rewe Gruppemein realGurkenSchlemmertöpfchen 580ml GlasSchlemmert. Honig, 580ml, 12er</v>
      </c>
    </row>
    <row r="2371" spans="1:21">
      <c r="A2371" t="s">
        <v>24</v>
      </c>
      <c r="B2371" t="s">
        <v>33</v>
      </c>
      <c r="C2371" t="s">
        <v>7</v>
      </c>
      <c r="D2371" t="s">
        <v>261</v>
      </c>
      <c r="E2371" t="s">
        <v>125</v>
      </c>
      <c r="F2371">
        <v>2</v>
      </c>
      <c r="G2371" t="s">
        <v>51</v>
      </c>
      <c r="H2371">
        <v>0</v>
      </c>
      <c r="I2371">
        <v>0</v>
      </c>
      <c r="J2371">
        <v>0</v>
      </c>
      <c r="K2371">
        <v>0</v>
      </c>
      <c r="L2371">
        <v>0</v>
      </c>
      <c r="M2371">
        <v>62</v>
      </c>
      <c r="N2371">
        <v>1</v>
      </c>
      <c r="O2371">
        <v>0</v>
      </c>
      <c r="P2371">
        <v>0</v>
      </c>
      <c r="Q2371">
        <v>0</v>
      </c>
      <c r="R2371">
        <v>0</v>
      </c>
      <c r="U2371" t="str">
        <f>Tabelle2[[#This Row],[Kundenhierarchie 1]]&amp;Tabelle2[[#This Row],[Händler]]&amp;Tabelle2[[#This Row],[Kategorie]]&amp;Tabelle2[[#This Row],[Gruppe]]&amp;Tabelle2[[#This Row],[Name]]</f>
        <v>Rewe Gruppemein realGurkenSchlemmertöpfchen 580ml GlasSchlemmert. Honig, 580ml, 8er</v>
      </c>
    </row>
    <row r="2372" spans="1:21">
      <c r="A2372" t="s">
        <v>24</v>
      </c>
      <c r="B2372" t="s">
        <v>33</v>
      </c>
      <c r="C2372" t="s">
        <v>7</v>
      </c>
      <c r="D2372" t="s">
        <v>261</v>
      </c>
      <c r="E2372" t="s">
        <v>120</v>
      </c>
      <c r="F2372">
        <v>16</v>
      </c>
      <c r="G2372" t="s">
        <v>63</v>
      </c>
      <c r="H2372">
        <v>1</v>
      </c>
      <c r="I2372">
        <v>0.97916666666666663</v>
      </c>
      <c r="J2372">
        <v>85.483870967741808</v>
      </c>
      <c r="K2372">
        <v>-10.752688172043012</v>
      </c>
      <c r="L2372">
        <v>62</v>
      </c>
      <c r="M2372">
        <v>62</v>
      </c>
      <c r="N2372">
        <v>48</v>
      </c>
      <c r="O2372">
        <v>47</v>
      </c>
      <c r="P2372">
        <v>62</v>
      </c>
      <c r="Q2372">
        <v>87.688890369085996</v>
      </c>
      <c r="R2372">
        <v>-8.668776239598273</v>
      </c>
      <c r="U2372" t="str">
        <f>Tabelle2[[#This Row],[Kundenhierarchie 1]]&amp;Tabelle2[[#This Row],[Händler]]&amp;Tabelle2[[#This Row],[Kategorie]]&amp;Tabelle2[[#This Row],[Gruppe]]&amp;Tabelle2[[#This Row],[Name]]</f>
        <v>Rewe Gruppemein realGurkenSchlemmertöpfchen 580ml GlasSchlemmert. Honig-Chili, 580ml, 12er</v>
      </c>
    </row>
    <row r="2373" spans="1:21">
      <c r="A2373" t="s">
        <v>24</v>
      </c>
      <c r="B2373" t="s">
        <v>33</v>
      </c>
      <c r="C2373" t="s">
        <v>7</v>
      </c>
      <c r="D2373" t="s">
        <v>261</v>
      </c>
      <c r="E2373" t="s">
        <v>121</v>
      </c>
      <c r="F2373">
        <v>16</v>
      </c>
      <c r="G2373" t="s">
        <v>63</v>
      </c>
      <c r="H2373">
        <v>0</v>
      </c>
      <c r="I2373">
        <v>0</v>
      </c>
      <c r="J2373">
        <v>0</v>
      </c>
      <c r="K2373">
        <v>0</v>
      </c>
      <c r="L2373">
        <v>0</v>
      </c>
      <c r="M2373">
        <v>62</v>
      </c>
      <c r="N2373">
        <v>1</v>
      </c>
      <c r="O2373">
        <v>0</v>
      </c>
      <c r="P2373">
        <v>0</v>
      </c>
      <c r="Q2373">
        <v>0</v>
      </c>
      <c r="R2373">
        <v>0</v>
      </c>
      <c r="U2373" t="str">
        <f>Tabelle2[[#This Row],[Kundenhierarchie 1]]&amp;Tabelle2[[#This Row],[Händler]]&amp;Tabelle2[[#This Row],[Kategorie]]&amp;Tabelle2[[#This Row],[Gruppe]]&amp;Tabelle2[[#This Row],[Name]]</f>
        <v>Rewe Gruppemein realGurkenSchlemmertöpfchen 580ml GlasSchlemmert. Honig-Chili, 580ml, 8er</v>
      </c>
    </row>
    <row r="2374" spans="1:21">
      <c r="A2374" t="s">
        <v>24</v>
      </c>
      <c r="B2374" t="s">
        <v>33</v>
      </c>
      <c r="C2374" t="s">
        <v>7</v>
      </c>
      <c r="D2374" t="s">
        <v>261</v>
      </c>
      <c r="E2374" t="s">
        <v>117</v>
      </c>
      <c r="F2374">
        <v>1</v>
      </c>
      <c r="G2374" t="s">
        <v>51</v>
      </c>
      <c r="H2374">
        <v>0</v>
      </c>
      <c r="I2374">
        <v>0</v>
      </c>
      <c r="J2374">
        <v>0</v>
      </c>
      <c r="K2374">
        <v>0</v>
      </c>
      <c r="L2374">
        <v>0</v>
      </c>
      <c r="M2374">
        <v>62</v>
      </c>
      <c r="N2374">
        <v>1</v>
      </c>
      <c r="O2374">
        <v>0</v>
      </c>
      <c r="P2374">
        <v>0</v>
      </c>
      <c r="Q2374">
        <v>0</v>
      </c>
      <c r="R2374">
        <v>0</v>
      </c>
      <c r="U2374" t="str">
        <f>Tabelle2[[#This Row],[Kundenhierarchie 1]]&amp;Tabelle2[[#This Row],[Händler]]&amp;Tabelle2[[#This Row],[Kategorie]]&amp;Tabelle2[[#This Row],[Gruppe]]&amp;Tabelle2[[#This Row],[Name]]</f>
        <v>Rewe Gruppemein realGurkenSchlemmertöpfchen 580ml GlasSchlemmert. Kraeuter, 580ml, 8er</v>
      </c>
    </row>
    <row r="2375" spans="1:21">
      <c r="A2375" t="s">
        <v>24</v>
      </c>
      <c r="B2375" t="s">
        <v>33</v>
      </c>
      <c r="C2375" t="s">
        <v>7</v>
      </c>
      <c r="D2375" t="s">
        <v>261</v>
      </c>
      <c r="E2375" t="s">
        <v>116</v>
      </c>
      <c r="F2375">
        <v>1</v>
      </c>
      <c r="G2375" t="s">
        <v>51</v>
      </c>
      <c r="H2375">
        <v>1</v>
      </c>
      <c r="I2375">
        <v>0.97916666666666663</v>
      </c>
      <c r="J2375">
        <v>96.774193548387231</v>
      </c>
      <c r="K2375">
        <v>0.53763440860213052</v>
      </c>
      <c r="L2375">
        <v>62</v>
      </c>
      <c r="M2375">
        <v>62</v>
      </c>
      <c r="N2375">
        <v>48</v>
      </c>
      <c r="O2375">
        <v>47</v>
      </c>
      <c r="P2375">
        <v>62</v>
      </c>
      <c r="Q2375">
        <v>97.101746330886684</v>
      </c>
      <c r="R2375">
        <v>0.1142582232139091</v>
      </c>
      <c r="U2375" t="str">
        <f>Tabelle2[[#This Row],[Kundenhierarchie 1]]&amp;Tabelle2[[#This Row],[Händler]]&amp;Tabelle2[[#This Row],[Kategorie]]&amp;Tabelle2[[#This Row],[Gruppe]]&amp;Tabelle2[[#This Row],[Name]]</f>
        <v>Rewe Gruppemein realGurkenSchlemmertöpfchen 580ml GlasSchlemmert. Kräuter, 580ml, 12er</v>
      </c>
    </row>
    <row r="2376" spans="1:21">
      <c r="A2376" t="s">
        <v>24</v>
      </c>
      <c r="B2376" t="s">
        <v>33</v>
      </c>
      <c r="C2376" t="s">
        <v>12</v>
      </c>
      <c r="D2376" t="s">
        <v>271</v>
      </c>
      <c r="E2376" t="s">
        <v>262</v>
      </c>
      <c r="F2376">
        <v>9</v>
      </c>
      <c r="G2376" t="s">
        <v>74</v>
      </c>
      <c r="H2376">
        <v>0</v>
      </c>
      <c r="I2376">
        <v>0</v>
      </c>
      <c r="J2376">
        <v>0</v>
      </c>
      <c r="K2376">
        <v>0</v>
      </c>
      <c r="L2376">
        <v>0</v>
      </c>
      <c r="M2376">
        <v>61</v>
      </c>
      <c r="N2376">
        <v>1</v>
      </c>
      <c r="O2376">
        <v>0</v>
      </c>
      <c r="P2376">
        <v>62</v>
      </c>
      <c r="Q2376">
        <v>0</v>
      </c>
      <c r="R2376">
        <v>0</v>
      </c>
      <c r="U2376" t="str">
        <f>Tabelle2[[#This Row],[Kundenhierarchie 1]]&amp;Tabelle2[[#This Row],[Händler]]&amp;Tabelle2[[#This Row],[Kategorie]]&amp;Tabelle2[[#This Row],[Gruppe]]&amp;Tabelle2[[#This Row],[Name]]</f>
        <v>Rewe Gruppemein realSenfSenf FamilienglasKühne Senf körnig, 250ml Fam.glas 10er</v>
      </c>
    </row>
    <row r="2377" spans="1:21">
      <c r="A2377" t="s">
        <v>24</v>
      </c>
      <c r="B2377" t="s">
        <v>33</v>
      </c>
      <c r="C2377" t="s">
        <v>12</v>
      </c>
      <c r="D2377" t="s">
        <v>271</v>
      </c>
      <c r="E2377" t="s">
        <v>263</v>
      </c>
      <c r="F2377">
        <v>6</v>
      </c>
      <c r="G2377" t="s">
        <v>74</v>
      </c>
      <c r="H2377">
        <v>0</v>
      </c>
      <c r="I2377">
        <v>0</v>
      </c>
      <c r="J2377">
        <v>93.010752688172047</v>
      </c>
      <c r="K2377">
        <v>36.021505376344074</v>
      </c>
      <c r="L2377">
        <v>0</v>
      </c>
      <c r="M2377">
        <v>61</v>
      </c>
      <c r="N2377">
        <v>1</v>
      </c>
      <c r="O2377">
        <v>0</v>
      </c>
      <c r="P2377">
        <v>62</v>
      </c>
      <c r="Q2377">
        <v>93.149617557958507</v>
      </c>
      <c r="R2377">
        <v>36.820064682031685</v>
      </c>
      <c r="U2377" t="str">
        <f>Tabelle2[[#This Row],[Kundenhierarchie 1]]&amp;Tabelle2[[#This Row],[Händler]]&amp;Tabelle2[[#This Row],[Kategorie]]&amp;Tabelle2[[#This Row],[Gruppe]]&amp;Tabelle2[[#This Row],[Name]]</f>
        <v>Rewe Gruppemein realSenfSenf FamilienglasKühne Senf Kräuter, 250ml Fam.glas 10er</v>
      </c>
    </row>
    <row r="2378" spans="1:21">
      <c r="A2378" t="s">
        <v>24</v>
      </c>
      <c r="B2378" t="s">
        <v>33</v>
      </c>
      <c r="C2378" t="s">
        <v>12</v>
      </c>
      <c r="D2378" t="s">
        <v>271</v>
      </c>
      <c r="E2378" t="s">
        <v>264</v>
      </c>
      <c r="F2378">
        <v>1</v>
      </c>
      <c r="G2378" t="s">
        <v>51</v>
      </c>
      <c r="H2378">
        <v>1</v>
      </c>
      <c r="I2378">
        <v>0</v>
      </c>
      <c r="J2378">
        <v>94.08602150537628</v>
      </c>
      <c r="K2378">
        <v>2.1505376344085927</v>
      </c>
      <c r="L2378">
        <v>61</v>
      </c>
      <c r="M2378">
        <v>61</v>
      </c>
      <c r="N2378">
        <v>1</v>
      </c>
      <c r="O2378">
        <v>0</v>
      </c>
      <c r="P2378">
        <v>62</v>
      </c>
      <c r="Q2378">
        <v>94.394798571273938</v>
      </c>
      <c r="R2378">
        <v>4.587216730159227</v>
      </c>
      <c r="U2378" t="str">
        <f>Tabelle2[[#This Row],[Kundenhierarchie 1]]&amp;Tabelle2[[#This Row],[Händler]]&amp;Tabelle2[[#This Row],[Kategorie]]&amp;Tabelle2[[#This Row],[Gruppe]]&amp;Tabelle2[[#This Row],[Name]]</f>
        <v>Rewe Gruppemein realSenfSenf FamilienglasKühne Senf mittelsch., 250ml Fam.gl 10er</v>
      </c>
    </row>
    <row r="2379" spans="1:21">
      <c r="A2379" t="s">
        <v>24</v>
      </c>
      <c r="B2379" t="s">
        <v>33</v>
      </c>
      <c r="C2379" t="s">
        <v>12</v>
      </c>
      <c r="D2379" t="s">
        <v>271</v>
      </c>
      <c r="E2379" t="s">
        <v>265</v>
      </c>
      <c r="F2379">
        <v>8</v>
      </c>
      <c r="G2379" t="s">
        <v>74</v>
      </c>
      <c r="H2379">
        <v>0</v>
      </c>
      <c r="I2379">
        <v>0</v>
      </c>
      <c r="J2379">
        <v>74.731182795698857</v>
      </c>
      <c r="K2379">
        <v>-3.76344086021505</v>
      </c>
      <c r="L2379">
        <v>0</v>
      </c>
      <c r="M2379">
        <v>61</v>
      </c>
      <c r="N2379">
        <v>1</v>
      </c>
      <c r="O2379">
        <v>0</v>
      </c>
      <c r="P2379">
        <v>62</v>
      </c>
      <c r="Q2379">
        <v>74.563567507053179</v>
      </c>
      <c r="R2379">
        <v>-6.2718117144685834</v>
      </c>
      <c r="U2379" t="str">
        <f>Tabelle2[[#This Row],[Kundenhierarchie 1]]&amp;Tabelle2[[#This Row],[Händler]]&amp;Tabelle2[[#This Row],[Kategorie]]&amp;Tabelle2[[#This Row],[Gruppe]]&amp;Tabelle2[[#This Row],[Name]]</f>
        <v>Rewe Gruppemein realSenfSenf FamilienglasKühne Senf süß, 250ml Fam.glas 10er</v>
      </c>
    </row>
    <row r="2380" spans="1:21">
      <c r="A2380" t="s">
        <v>24</v>
      </c>
      <c r="B2380" t="s">
        <v>33</v>
      </c>
      <c r="C2380" t="s">
        <v>12</v>
      </c>
      <c r="D2380" t="s">
        <v>276</v>
      </c>
      <c r="E2380" t="s">
        <v>266</v>
      </c>
      <c r="F2380">
        <v>11</v>
      </c>
      <c r="G2380" t="s">
        <v>74</v>
      </c>
      <c r="H2380">
        <v>0</v>
      </c>
      <c r="I2380">
        <v>0</v>
      </c>
      <c r="J2380">
        <v>91.935483870967786</v>
      </c>
      <c r="K2380">
        <v>69.354838709677452</v>
      </c>
      <c r="L2380">
        <v>0</v>
      </c>
      <c r="M2380">
        <v>61</v>
      </c>
      <c r="N2380">
        <v>1</v>
      </c>
      <c r="O2380">
        <v>0</v>
      </c>
      <c r="P2380">
        <v>62</v>
      </c>
      <c r="Q2380">
        <v>92.358444053799857</v>
      </c>
      <c r="R2380">
        <v>63.528177407455765</v>
      </c>
      <c r="U2380" t="str">
        <f>Tabelle2[[#This Row],[Kundenhierarchie 1]]&amp;Tabelle2[[#This Row],[Händler]]&amp;Tabelle2[[#This Row],[Kategorie]]&amp;Tabelle2[[#This Row],[Gruppe]]&amp;Tabelle2[[#This Row],[Name]]</f>
        <v>Rewe Gruppemein realSenfSenf Kopfsteher / SqueezeKühne Habanero Chili Senf 8x250ml Sq.</v>
      </c>
    </row>
    <row r="2381" spans="1:21">
      <c r="A2381" t="s">
        <v>24</v>
      </c>
      <c r="B2381" t="s">
        <v>33</v>
      </c>
      <c r="C2381" t="s">
        <v>12</v>
      </c>
      <c r="D2381" t="s">
        <v>276</v>
      </c>
      <c r="E2381" t="s">
        <v>267</v>
      </c>
      <c r="F2381">
        <v>10</v>
      </c>
      <c r="G2381" t="s">
        <v>74</v>
      </c>
      <c r="H2381">
        <v>0</v>
      </c>
      <c r="I2381">
        <v>0</v>
      </c>
      <c r="J2381">
        <v>67.204301075268731</v>
      </c>
      <c r="K2381">
        <v>67.204301075268731</v>
      </c>
      <c r="L2381">
        <v>0</v>
      </c>
      <c r="M2381">
        <v>61</v>
      </c>
      <c r="N2381">
        <v>1</v>
      </c>
      <c r="O2381">
        <v>0</v>
      </c>
      <c r="P2381">
        <v>62</v>
      </c>
      <c r="Q2381">
        <v>68.302682049022124</v>
      </c>
      <c r="R2381">
        <v>68.302682049022124</v>
      </c>
      <c r="U2381" t="str">
        <f>Tabelle2[[#This Row],[Kundenhierarchie 1]]&amp;Tabelle2[[#This Row],[Händler]]&amp;Tabelle2[[#This Row],[Kategorie]]&amp;Tabelle2[[#This Row],[Gruppe]]&amp;Tabelle2[[#This Row],[Name]]</f>
        <v>Rewe Gruppemein realSenfSenf Kopfsteher / SqueezeKühne Hot Dog Senf 8x250ml Squeeze</v>
      </c>
    </row>
    <row r="2382" spans="1:21">
      <c r="A2382" t="s">
        <v>24</v>
      </c>
      <c r="B2382" t="s">
        <v>33</v>
      </c>
      <c r="C2382" t="s">
        <v>12</v>
      </c>
      <c r="D2382" t="s">
        <v>276</v>
      </c>
      <c r="E2382" t="s">
        <v>270</v>
      </c>
      <c r="F2382">
        <v>2</v>
      </c>
      <c r="G2382" t="s">
        <v>51</v>
      </c>
      <c r="H2382">
        <v>1</v>
      </c>
      <c r="I2382">
        <v>0</v>
      </c>
      <c r="J2382">
        <v>69.354838709677452</v>
      </c>
      <c r="K2382">
        <v>-13.44086021505378</v>
      </c>
      <c r="L2382">
        <v>61</v>
      </c>
      <c r="M2382">
        <v>61</v>
      </c>
      <c r="N2382">
        <v>1</v>
      </c>
      <c r="O2382">
        <v>0</v>
      </c>
      <c r="P2382">
        <v>62</v>
      </c>
      <c r="Q2382">
        <v>68.781335230475122</v>
      </c>
      <c r="R2382">
        <v>-11.988219961288905</v>
      </c>
      <c r="U2382" t="str">
        <f>Tabelle2[[#This Row],[Kundenhierarchie 1]]&amp;Tabelle2[[#This Row],[Händler]]&amp;Tabelle2[[#This Row],[Kategorie]]&amp;Tabelle2[[#This Row],[Gruppe]]&amp;Tabelle2[[#This Row],[Name]]</f>
        <v>Rewe Gruppemein realSenfSenf Kopfsteher / SqueezeKühne Senf mittelscharf, 250ml  Squeeze</v>
      </c>
    </row>
    <row r="2383" spans="1:21">
      <c r="A2383" t="s">
        <v>24</v>
      </c>
      <c r="B2383" t="s">
        <v>33</v>
      </c>
      <c r="C2383" t="s">
        <v>12</v>
      </c>
      <c r="D2383" t="s">
        <v>280</v>
      </c>
      <c r="E2383" t="s">
        <v>272</v>
      </c>
      <c r="F2383">
        <v>5</v>
      </c>
      <c r="G2383" t="s">
        <v>74</v>
      </c>
      <c r="H2383">
        <v>0</v>
      </c>
      <c r="I2383">
        <v>0</v>
      </c>
      <c r="J2383">
        <v>83.333333333333329</v>
      </c>
      <c r="K2383">
        <v>80.107526881720361</v>
      </c>
      <c r="L2383">
        <v>0</v>
      </c>
      <c r="M2383">
        <v>61</v>
      </c>
      <c r="N2383">
        <v>1</v>
      </c>
      <c r="O2383">
        <v>0</v>
      </c>
      <c r="P2383">
        <v>62</v>
      </c>
      <c r="Q2383">
        <v>82.542820908206764</v>
      </c>
      <c r="R2383">
        <v>80.259487861067072</v>
      </c>
      <c r="U2383" t="str">
        <f>Tabelle2[[#This Row],[Kundenhierarchie 1]]&amp;Tabelle2[[#This Row],[Händler]]&amp;Tabelle2[[#This Row],[Kategorie]]&amp;Tabelle2[[#This Row],[Gruppe]]&amp;Tabelle2[[#This Row],[Name]]</f>
        <v>Rewe Gruppemein realSenfSenf StandtubenSenf mittelscharf, 875ml Standtb.10er</v>
      </c>
    </row>
    <row r="2384" spans="1:21">
      <c r="A2384" t="s">
        <v>24</v>
      </c>
      <c r="B2384" t="s">
        <v>33</v>
      </c>
      <c r="C2384" t="s">
        <v>12</v>
      </c>
      <c r="D2384" t="s">
        <v>282</v>
      </c>
      <c r="E2384" t="s">
        <v>273</v>
      </c>
      <c r="F2384">
        <v>3</v>
      </c>
      <c r="G2384" t="s">
        <v>63</v>
      </c>
      <c r="H2384">
        <v>0</v>
      </c>
      <c r="I2384">
        <v>0</v>
      </c>
      <c r="J2384">
        <v>90.322580645161267</v>
      </c>
      <c r="K2384">
        <v>82.795698924731283</v>
      </c>
      <c r="L2384">
        <v>0</v>
      </c>
      <c r="M2384">
        <v>61</v>
      </c>
      <c r="N2384">
        <v>1</v>
      </c>
      <c r="O2384">
        <v>0</v>
      </c>
      <c r="P2384">
        <v>62</v>
      </c>
      <c r="Q2384">
        <v>89.817020238513507</v>
      </c>
      <c r="R2384">
        <v>83.231376782836236</v>
      </c>
      <c r="U2384" t="str">
        <f>Tabelle2[[#This Row],[Kundenhierarchie 1]]&amp;Tabelle2[[#This Row],[Händler]]&amp;Tabelle2[[#This Row],[Kategorie]]&amp;Tabelle2[[#This Row],[Gruppe]]&amp;Tabelle2[[#This Row],[Name]]</f>
        <v>Rewe Gruppemein realSenfSenf TubenMittelscharfer Senf, 100ml Tube</v>
      </c>
    </row>
    <row r="2385" spans="1:21">
      <c r="A2385" t="s">
        <v>24</v>
      </c>
      <c r="B2385" t="s">
        <v>33</v>
      </c>
      <c r="C2385" t="s">
        <v>12</v>
      </c>
      <c r="D2385" t="s">
        <v>282</v>
      </c>
      <c r="E2385" t="s">
        <v>274</v>
      </c>
      <c r="F2385">
        <v>4</v>
      </c>
      <c r="G2385" t="s">
        <v>63</v>
      </c>
      <c r="H2385">
        <v>1</v>
      </c>
      <c r="I2385">
        <v>0</v>
      </c>
      <c r="J2385">
        <v>89.78494623655925</v>
      </c>
      <c r="K2385">
        <v>24.731182795698942</v>
      </c>
      <c r="L2385">
        <v>61</v>
      </c>
      <c r="M2385">
        <v>61</v>
      </c>
      <c r="N2385">
        <v>1</v>
      </c>
      <c r="O2385">
        <v>0</v>
      </c>
      <c r="P2385">
        <v>62</v>
      </c>
      <c r="Q2385">
        <v>89.639047803512256</v>
      </c>
      <c r="R2385">
        <v>25.514568246777685</v>
      </c>
      <c r="U2385" t="str">
        <f>Tabelle2[[#This Row],[Kundenhierarchie 1]]&amp;Tabelle2[[#This Row],[Händler]]&amp;Tabelle2[[#This Row],[Kategorie]]&amp;Tabelle2[[#This Row],[Gruppe]]&amp;Tabelle2[[#This Row],[Name]]</f>
        <v>Rewe Gruppemein realSenfSenf TubenSenf mittelscharf, 200ml Tube</v>
      </c>
    </row>
    <row r="2386" spans="1:21">
      <c r="A2386" t="s">
        <v>24</v>
      </c>
      <c r="B2386" t="s">
        <v>33</v>
      </c>
      <c r="C2386" t="s">
        <v>11</v>
      </c>
      <c r="D2386" t="s">
        <v>285</v>
      </c>
      <c r="E2386" t="s">
        <v>275</v>
      </c>
      <c r="F2386">
        <v>6</v>
      </c>
      <c r="G2386" t="s">
        <v>51</v>
      </c>
      <c r="H2386">
        <v>1</v>
      </c>
      <c r="I2386">
        <v>0.97916666666666663</v>
      </c>
      <c r="J2386">
        <v>93.010752688172033</v>
      </c>
      <c r="K2386">
        <v>3.7634408602150415</v>
      </c>
      <c r="L2386">
        <v>62</v>
      </c>
      <c r="M2386">
        <v>62</v>
      </c>
      <c r="N2386">
        <v>48</v>
      </c>
      <c r="O2386">
        <v>47</v>
      </c>
      <c r="P2386">
        <v>62</v>
      </c>
      <c r="Q2386">
        <v>94.996056261920032</v>
      </c>
      <c r="R2386">
        <v>4.117744257618881</v>
      </c>
      <c r="U2386" t="str">
        <f>Tabelle2[[#This Row],[Kundenhierarchie 1]]&amp;Tabelle2[[#This Row],[Händler]]&amp;Tabelle2[[#This Row],[Kategorie]]&amp;Tabelle2[[#This Row],[Gruppe]]&amp;Tabelle2[[#This Row],[Name]]</f>
        <v>Rewe Gruppemein realWürzsaucenWürzsaucen Made for Meat 235 mlWS Made f.Meat Fl. Roasted Papr., 235ml</v>
      </c>
    </row>
    <row r="2387" spans="1:21">
      <c r="A2387" t="s">
        <v>24</v>
      </c>
      <c r="B2387" t="s">
        <v>33</v>
      </c>
      <c r="C2387" t="s">
        <v>11</v>
      </c>
      <c r="D2387" t="s">
        <v>285</v>
      </c>
      <c r="E2387" t="s">
        <v>277</v>
      </c>
      <c r="F2387">
        <v>11</v>
      </c>
      <c r="G2387" t="s">
        <v>63</v>
      </c>
      <c r="H2387">
        <v>1</v>
      </c>
      <c r="I2387">
        <v>0.97916666666666663</v>
      </c>
      <c r="J2387">
        <v>91.3978494623655</v>
      </c>
      <c r="K2387">
        <v>7.5268817204300884</v>
      </c>
      <c r="L2387">
        <v>62</v>
      </c>
      <c r="M2387">
        <v>62</v>
      </c>
      <c r="N2387">
        <v>48</v>
      </c>
      <c r="O2387">
        <v>47</v>
      </c>
      <c r="P2387">
        <v>62</v>
      </c>
      <c r="Q2387">
        <v>92.919786471688028</v>
      </c>
      <c r="R2387">
        <v>6.9424035876412518</v>
      </c>
      <c r="U2387" t="str">
        <f>Tabelle2[[#This Row],[Kundenhierarchie 1]]&amp;Tabelle2[[#This Row],[Händler]]&amp;Tabelle2[[#This Row],[Kategorie]]&amp;Tabelle2[[#This Row],[Gruppe]]&amp;Tabelle2[[#This Row],[Name]]</f>
        <v>Rewe Gruppemein realWürzsaucenWürzsaucen Made for Meat 235 mlWS Made f.Meat Steakh.ArgentinaSty,235ml</v>
      </c>
    </row>
    <row r="2388" spans="1:21">
      <c r="A2388" t="s">
        <v>24</v>
      </c>
      <c r="B2388" t="s">
        <v>33</v>
      </c>
      <c r="C2388" t="s">
        <v>11</v>
      </c>
      <c r="D2388" t="s">
        <v>285</v>
      </c>
      <c r="E2388" t="s">
        <v>278</v>
      </c>
      <c r="F2388">
        <v>8</v>
      </c>
      <c r="G2388" t="s">
        <v>51</v>
      </c>
      <c r="H2388">
        <v>1</v>
      </c>
      <c r="I2388">
        <v>0.95833333333333337</v>
      </c>
      <c r="J2388">
        <v>94.623655913978567</v>
      </c>
      <c r="K2388">
        <v>9.1397849462365492</v>
      </c>
      <c r="L2388">
        <v>62</v>
      </c>
      <c r="M2388">
        <v>62</v>
      </c>
      <c r="N2388">
        <v>48</v>
      </c>
      <c r="O2388">
        <v>46</v>
      </c>
      <c r="P2388">
        <v>62</v>
      </c>
      <c r="Q2388">
        <v>95.575876784901538</v>
      </c>
      <c r="R2388">
        <v>8.3500131407946725</v>
      </c>
      <c r="U2388" t="str">
        <f>Tabelle2[[#This Row],[Kundenhierarchie 1]]&amp;Tabelle2[[#This Row],[Händler]]&amp;Tabelle2[[#This Row],[Kategorie]]&amp;Tabelle2[[#This Row],[Gruppe]]&amp;Tabelle2[[#This Row],[Name]]</f>
        <v>Rewe Gruppemein realWürzsaucenWürzsaucen Made for Meat 235 mlWS Made for Meat BBQ Smoked Pep., 235ml</v>
      </c>
    </row>
    <row r="2389" spans="1:21">
      <c r="A2389" t="s">
        <v>24</v>
      </c>
      <c r="B2389" t="s">
        <v>33</v>
      </c>
      <c r="C2389" t="s">
        <v>11</v>
      </c>
      <c r="D2389" t="s">
        <v>285</v>
      </c>
      <c r="E2389" t="s">
        <v>279</v>
      </c>
      <c r="F2389">
        <v>4</v>
      </c>
      <c r="G2389" t="s">
        <v>51</v>
      </c>
      <c r="H2389">
        <v>1</v>
      </c>
      <c r="I2389">
        <v>0.97916666666666663</v>
      </c>
      <c r="J2389">
        <v>96.774193548387231</v>
      </c>
      <c r="K2389">
        <v>3.7634408602150415</v>
      </c>
      <c r="L2389">
        <v>62</v>
      </c>
      <c r="M2389">
        <v>62</v>
      </c>
      <c r="N2389">
        <v>48</v>
      </c>
      <c r="O2389">
        <v>47</v>
      </c>
      <c r="P2389">
        <v>62</v>
      </c>
      <c r="Q2389">
        <v>97.649921824772051</v>
      </c>
      <c r="R2389">
        <v>3.7962109595450215</v>
      </c>
      <c r="U2389" t="str">
        <f>Tabelle2[[#This Row],[Kundenhierarchie 1]]&amp;Tabelle2[[#This Row],[Händler]]&amp;Tabelle2[[#This Row],[Kategorie]]&amp;Tabelle2[[#This Row],[Gruppe]]&amp;Tabelle2[[#This Row],[Name]]</f>
        <v>Rewe Gruppemein realWürzsaucenWürzsaucen Made for Meat 235 mlWS Made for Meat Burger Sty. Chip, 235ml</v>
      </c>
    </row>
    <row r="2390" spans="1:21">
      <c r="A2390" t="s">
        <v>24</v>
      </c>
      <c r="B2390" t="s">
        <v>33</v>
      </c>
      <c r="C2390" t="s">
        <v>11</v>
      </c>
      <c r="D2390" t="s">
        <v>285</v>
      </c>
      <c r="E2390" t="s">
        <v>281</v>
      </c>
      <c r="F2390">
        <v>13</v>
      </c>
      <c r="G2390" t="s">
        <v>63</v>
      </c>
      <c r="H2390">
        <v>1</v>
      </c>
      <c r="I2390">
        <v>0.97916666666666663</v>
      </c>
      <c r="J2390">
        <v>92.473118279569746</v>
      </c>
      <c r="K2390">
        <v>6.4516129032258336</v>
      </c>
      <c r="L2390">
        <v>62</v>
      </c>
      <c r="M2390">
        <v>62</v>
      </c>
      <c r="N2390">
        <v>48</v>
      </c>
      <c r="O2390">
        <v>47</v>
      </c>
      <c r="P2390">
        <v>62</v>
      </c>
      <c r="Q2390">
        <v>93.281906875855043</v>
      </c>
      <c r="R2390">
        <v>5.3758992098610179</v>
      </c>
      <c r="U2390" t="str">
        <f>Tabelle2[[#This Row],[Kundenhierarchie 1]]&amp;Tabelle2[[#This Row],[Händler]]&amp;Tabelle2[[#This Row],[Kategorie]]&amp;Tabelle2[[#This Row],[Gruppe]]&amp;Tabelle2[[#This Row],[Name]]</f>
        <v>Rewe Gruppemein realWürzsaucenWürzsaucen Made for Meat 235 mlWS Made for Meat Hot Chili Srira., 235ml</v>
      </c>
    </row>
    <row r="2391" spans="1:21">
      <c r="A2391" t="s">
        <v>24</v>
      </c>
      <c r="B2391" t="s">
        <v>33</v>
      </c>
      <c r="C2391" t="s">
        <v>11</v>
      </c>
      <c r="D2391" t="s">
        <v>285</v>
      </c>
      <c r="E2391" t="s">
        <v>283</v>
      </c>
      <c r="F2391">
        <v>10</v>
      </c>
      <c r="G2391" t="s">
        <v>51</v>
      </c>
      <c r="H2391">
        <v>1</v>
      </c>
      <c r="I2391">
        <v>0.95833333333333337</v>
      </c>
      <c r="J2391">
        <v>93.010752688172047</v>
      </c>
      <c r="K2391">
        <v>6.9892473118279668</v>
      </c>
      <c r="L2391">
        <v>62</v>
      </c>
      <c r="M2391">
        <v>62</v>
      </c>
      <c r="N2391">
        <v>48</v>
      </c>
      <c r="O2391">
        <v>46</v>
      </c>
      <c r="P2391">
        <v>62</v>
      </c>
      <c r="Q2391">
        <v>93.502572372527979</v>
      </c>
      <c r="R2391">
        <v>5.9803039153620716</v>
      </c>
      <c r="U2391" t="str">
        <f>Tabelle2[[#This Row],[Kundenhierarchie 1]]&amp;Tabelle2[[#This Row],[Händler]]&amp;Tabelle2[[#This Row],[Kategorie]]&amp;Tabelle2[[#This Row],[Gruppe]]&amp;Tabelle2[[#This Row],[Name]]</f>
        <v>Rewe Gruppemein realWürzsaucenWürzsaucen Made for Meat 235 mlWS Made For Veggie Knobl. Med., 8x235ml</v>
      </c>
    </row>
    <row r="2392" spans="1:21">
      <c r="A2392" t="s">
        <v>24</v>
      </c>
      <c r="B2392" t="s">
        <v>33</v>
      </c>
      <c r="C2392" t="s">
        <v>11</v>
      </c>
      <c r="D2392" t="s">
        <v>285</v>
      </c>
      <c r="E2392" t="s">
        <v>284</v>
      </c>
      <c r="F2392">
        <v>17</v>
      </c>
      <c r="G2392" t="s">
        <v>51</v>
      </c>
      <c r="H2392">
        <v>1</v>
      </c>
      <c r="I2392">
        <v>0.97916666666666663</v>
      </c>
      <c r="J2392">
        <v>91.3978494623655</v>
      </c>
      <c r="K2392">
        <v>-0.53763440860213052</v>
      </c>
      <c r="L2392">
        <v>62</v>
      </c>
      <c r="M2392">
        <v>62</v>
      </c>
      <c r="N2392">
        <v>48</v>
      </c>
      <c r="O2392">
        <v>47</v>
      </c>
      <c r="P2392">
        <v>62</v>
      </c>
      <c r="Q2392">
        <v>92.822362549364129</v>
      </c>
      <c r="R2392">
        <v>0.36228116594243431</v>
      </c>
      <c r="U2392" t="str">
        <f>Tabelle2[[#This Row],[Kundenhierarchie 1]]&amp;Tabelle2[[#This Row],[Händler]]&amp;Tabelle2[[#This Row],[Kategorie]]&amp;Tabelle2[[#This Row],[Gruppe]]&amp;Tabelle2[[#This Row],[Name]]</f>
        <v>Rewe Gruppemein realWürzsaucenWürzsaucen Made for Meat 235 mlWS Made For Veggie Teriy. Sesam, 8x235ml</v>
      </c>
    </row>
    <row r="2393" spans="1:21">
      <c r="A2393" t="s">
        <v>24</v>
      </c>
      <c r="B2393" t="s">
        <v>33</v>
      </c>
      <c r="C2393" t="s">
        <v>11</v>
      </c>
      <c r="D2393" t="s">
        <v>293</v>
      </c>
      <c r="E2393" t="s">
        <v>286</v>
      </c>
      <c r="F2393">
        <v>18</v>
      </c>
      <c r="G2393" t="s">
        <v>63</v>
      </c>
      <c r="H2393">
        <v>1</v>
      </c>
      <c r="I2393">
        <v>0.97916666666666663</v>
      </c>
      <c r="J2393">
        <v>60.752688172043122</v>
      </c>
      <c r="K2393">
        <v>3.7634408602150495</v>
      </c>
      <c r="L2393">
        <v>62</v>
      </c>
      <c r="M2393">
        <v>62</v>
      </c>
      <c r="N2393">
        <v>48</v>
      </c>
      <c r="O2393">
        <v>47</v>
      </c>
      <c r="P2393">
        <v>62</v>
      </c>
      <c r="Q2393">
        <v>64.874855085531024</v>
      </c>
      <c r="R2393">
        <v>3.0304264888791224</v>
      </c>
      <c r="U2393" t="str">
        <f>Tabelle2[[#This Row],[Kundenhierarchie 1]]&amp;Tabelle2[[#This Row],[Händler]]&amp;Tabelle2[[#This Row],[Kategorie]]&amp;Tabelle2[[#This Row],[Gruppe]]&amp;Tabelle2[[#This Row],[Name]]</f>
        <v>Rewe Gruppemein realWürzsaucenWürzsaucen Made for Meat 375 mlWS Made for Meat Bacon Jalapeno, 375ml</v>
      </c>
    </row>
    <row r="2394" spans="1:21">
      <c r="A2394" t="s">
        <v>24</v>
      </c>
      <c r="B2394" t="s">
        <v>33</v>
      </c>
      <c r="C2394" t="s">
        <v>11</v>
      </c>
      <c r="D2394" t="s">
        <v>293</v>
      </c>
      <c r="E2394" t="s">
        <v>287</v>
      </c>
      <c r="F2394">
        <v>15</v>
      </c>
      <c r="G2394" t="s">
        <v>63</v>
      </c>
      <c r="H2394">
        <v>1</v>
      </c>
      <c r="I2394">
        <v>0.91666666666666663</v>
      </c>
      <c r="J2394">
        <v>34.94623655913982</v>
      </c>
      <c r="K2394">
        <v>-20.967741935483893</v>
      </c>
      <c r="L2394">
        <v>62</v>
      </c>
      <c r="M2394">
        <v>62</v>
      </c>
      <c r="N2394">
        <v>48</v>
      </c>
      <c r="O2394">
        <v>44</v>
      </c>
      <c r="P2394">
        <v>62</v>
      </c>
      <c r="Q2394">
        <v>35.947848300379768</v>
      </c>
      <c r="R2394">
        <v>-23.306606303116446</v>
      </c>
      <c r="U2394" t="str">
        <f>Tabelle2[[#This Row],[Kundenhierarchie 1]]&amp;Tabelle2[[#This Row],[Händler]]&amp;Tabelle2[[#This Row],[Kategorie]]&amp;Tabelle2[[#This Row],[Gruppe]]&amp;Tabelle2[[#This Row],[Name]]</f>
        <v>Rewe Gruppemein realWürzsaucenWürzsaucen Made for Meat 375 mlWS Made for Meat BBQ Cranberry, 375ml</v>
      </c>
    </row>
    <row r="2395" spans="1:21">
      <c r="A2395" t="s">
        <v>24</v>
      </c>
      <c r="B2395" t="s">
        <v>33</v>
      </c>
      <c r="C2395" t="s">
        <v>11</v>
      </c>
      <c r="D2395" t="s">
        <v>293</v>
      </c>
      <c r="E2395" t="s">
        <v>288</v>
      </c>
      <c r="F2395">
        <v>16</v>
      </c>
      <c r="G2395" t="s">
        <v>63</v>
      </c>
      <c r="H2395">
        <v>1</v>
      </c>
      <c r="I2395">
        <v>0.95833333333333337</v>
      </c>
      <c r="J2395">
        <v>58.602150537634344</v>
      </c>
      <c r="K2395">
        <v>-14.516129032258052</v>
      </c>
      <c r="L2395">
        <v>62</v>
      </c>
      <c r="M2395">
        <v>62</v>
      </c>
      <c r="N2395">
        <v>48</v>
      </c>
      <c r="O2395">
        <v>46</v>
      </c>
      <c r="P2395">
        <v>62</v>
      </c>
      <c r="Q2395">
        <v>61.64841016072004</v>
      </c>
      <c r="R2395">
        <v>-14.859027088504796</v>
      </c>
      <c r="U2395" t="str">
        <f>Tabelle2[[#This Row],[Kundenhierarchie 1]]&amp;Tabelle2[[#This Row],[Händler]]&amp;Tabelle2[[#This Row],[Kategorie]]&amp;Tabelle2[[#This Row],[Gruppe]]&amp;Tabelle2[[#This Row],[Name]]</f>
        <v>Rewe Gruppemein realWürzsaucenWürzsaucen Made for Meat 375 mlWS Made for Meat Chili Aji Panca, 375ml</v>
      </c>
    </row>
    <row r="2396" spans="1:21">
      <c r="A2396" t="s">
        <v>24</v>
      </c>
      <c r="B2396" t="s">
        <v>33</v>
      </c>
      <c r="C2396" t="s">
        <v>11</v>
      </c>
      <c r="D2396" t="s">
        <v>293</v>
      </c>
      <c r="E2396" t="s">
        <v>289</v>
      </c>
      <c r="F2396">
        <v>19</v>
      </c>
      <c r="G2396" t="s">
        <v>74</v>
      </c>
      <c r="H2396">
        <v>1</v>
      </c>
      <c r="I2396">
        <v>0.97916666666666663</v>
      </c>
      <c r="J2396">
        <v>71.505376344086045</v>
      </c>
      <c r="K2396">
        <v>-3.7634408602150495</v>
      </c>
      <c r="L2396">
        <v>62</v>
      </c>
      <c r="M2396">
        <v>62</v>
      </c>
      <c r="N2396">
        <v>48</v>
      </c>
      <c r="O2396">
        <v>47</v>
      </c>
      <c r="P2396">
        <v>62</v>
      </c>
      <c r="Q2396">
        <v>74.737296573144576</v>
      </c>
      <c r="R2396">
        <v>-3.6817135560612542</v>
      </c>
      <c r="U2396" t="str">
        <f>Tabelle2[[#This Row],[Kundenhierarchie 1]]&amp;Tabelle2[[#This Row],[Händler]]&amp;Tabelle2[[#This Row],[Kategorie]]&amp;Tabelle2[[#This Row],[Gruppe]]&amp;Tabelle2[[#This Row],[Name]]</f>
        <v>Rewe Gruppemein realWürzsaucenWürzsaucen Made for Meat 375 mlWS Made for Meat Grilled Paprika, 375ml</v>
      </c>
    </row>
    <row r="2397" spans="1:21">
      <c r="A2397" t="s">
        <v>24</v>
      </c>
      <c r="B2397" t="s">
        <v>33</v>
      </c>
      <c r="C2397" t="s">
        <v>11</v>
      </c>
      <c r="D2397" t="s">
        <v>298</v>
      </c>
      <c r="E2397" t="s">
        <v>290</v>
      </c>
      <c r="F2397">
        <v>9</v>
      </c>
      <c r="G2397" t="s">
        <v>51</v>
      </c>
      <c r="H2397">
        <v>1</v>
      </c>
      <c r="I2397">
        <v>0.95833333333333337</v>
      </c>
      <c r="J2397">
        <v>96.774193548387231</v>
      </c>
      <c r="K2397">
        <v>2.1505376344085914</v>
      </c>
      <c r="L2397">
        <v>62</v>
      </c>
      <c r="M2397">
        <v>62</v>
      </c>
      <c r="N2397">
        <v>48</v>
      </c>
      <c r="O2397">
        <v>46</v>
      </c>
      <c r="P2397">
        <v>62</v>
      </c>
      <c r="Q2397">
        <v>96.904931162940841</v>
      </c>
      <c r="R2397">
        <v>1.4779302227281192</v>
      </c>
      <c r="U2397" t="str">
        <f>Tabelle2[[#This Row],[Kundenhierarchie 1]]&amp;Tabelle2[[#This Row],[Händler]]&amp;Tabelle2[[#This Row],[Kategorie]]&amp;Tabelle2[[#This Row],[Gruppe]]&amp;Tabelle2[[#This Row],[Name]]</f>
        <v>Rewe Gruppemein realWürzsaucenWürzsaucen StandardWürzsauce Barbecue, 250ml</v>
      </c>
    </row>
    <row r="2398" spans="1:21">
      <c r="A2398" t="s">
        <v>24</v>
      </c>
      <c r="B2398" t="s">
        <v>33</v>
      </c>
      <c r="C2398" t="s">
        <v>11</v>
      </c>
      <c r="D2398" t="s">
        <v>298</v>
      </c>
      <c r="E2398" t="s">
        <v>291</v>
      </c>
      <c r="F2398">
        <v>21</v>
      </c>
      <c r="G2398" t="s">
        <v>74</v>
      </c>
      <c r="H2398">
        <v>1</v>
      </c>
      <c r="I2398">
        <v>0.97916666666666663</v>
      </c>
      <c r="J2398">
        <v>96.774193548387231</v>
      </c>
      <c r="K2398">
        <v>35.483870967741957</v>
      </c>
      <c r="L2398">
        <v>62</v>
      </c>
      <c r="M2398">
        <v>62</v>
      </c>
      <c r="N2398">
        <v>48</v>
      </c>
      <c r="O2398">
        <v>47</v>
      </c>
      <c r="P2398">
        <v>62</v>
      </c>
      <c r="Q2398">
        <v>97.399954600348863</v>
      </c>
      <c r="R2398">
        <v>37.691377417065254</v>
      </c>
      <c r="U2398" t="str">
        <f>Tabelle2[[#This Row],[Kundenhierarchie 1]]&amp;Tabelle2[[#This Row],[Händler]]&amp;Tabelle2[[#This Row],[Kategorie]]&amp;Tabelle2[[#This Row],[Gruppe]]&amp;Tabelle2[[#This Row],[Name]]</f>
        <v>Rewe Gruppemein realWürzsaucenWürzsaucen StandardWürzsauce Brandstifter, 250ml</v>
      </c>
    </row>
    <row r="2399" spans="1:21">
      <c r="A2399" t="s">
        <v>24</v>
      </c>
      <c r="B2399" t="s">
        <v>33</v>
      </c>
      <c r="C2399" t="s">
        <v>11</v>
      </c>
      <c r="D2399" t="s">
        <v>298</v>
      </c>
      <c r="E2399" t="s">
        <v>292</v>
      </c>
      <c r="F2399">
        <v>23</v>
      </c>
      <c r="G2399" t="s">
        <v>74</v>
      </c>
      <c r="H2399">
        <v>1</v>
      </c>
      <c r="I2399">
        <v>0.95833333333333337</v>
      </c>
      <c r="J2399">
        <v>93.010752688172033</v>
      </c>
      <c r="K2399">
        <v>16.129032258064509</v>
      </c>
      <c r="L2399">
        <v>62</v>
      </c>
      <c r="M2399">
        <v>62</v>
      </c>
      <c r="N2399">
        <v>48</v>
      </c>
      <c r="O2399">
        <v>46</v>
      </c>
      <c r="P2399">
        <v>62</v>
      </c>
      <c r="Q2399">
        <v>93.805248750415714</v>
      </c>
      <c r="R2399">
        <v>17.082926868184643</v>
      </c>
      <c r="U2399" t="str">
        <f>Tabelle2[[#This Row],[Kundenhierarchie 1]]&amp;Tabelle2[[#This Row],[Händler]]&amp;Tabelle2[[#This Row],[Kategorie]]&amp;Tabelle2[[#This Row],[Gruppe]]&amp;Tabelle2[[#This Row],[Name]]</f>
        <v>Rewe Gruppemein realWürzsaucenWürzsaucen StandardWürzsauce China, 250ml</v>
      </c>
    </row>
    <row r="2400" spans="1:21">
      <c r="A2400" t="s">
        <v>24</v>
      </c>
      <c r="B2400" t="s">
        <v>33</v>
      </c>
      <c r="C2400" t="s">
        <v>11</v>
      </c>
      <c r="D2400" t="s">
        <v>298</v>
      </c>
      <c r="E2400" t="s">
        <v>294</v>
      </c>
      <c r="F2400">
        <v>20</v>
      </c>
      <c r="G2400" t="s">
        <v>74</v>
      </c>
      <c r="H2400">
        <v>0</v>
      </c>
      <c r="I2400">
        <v>0</v>
      </c>
      <c r="J2400">
        <v>4.3010752688172085</v>
      </c>
      <c r="K2400">
        <v>-80.645161290322605</v>
      </c>
      <c r="L2400">
        <v>0</v>
      </c>
      <c r="M2400">
        <v>62</v>
      </c>
      <c r="N2400">
        <v>1</v>
      </c>
      <c r="O2400">
        <v>0</v>
      </c>
      <c r="P2400">
        <v>62</v>
      </c>
      <c r="Q2400">
        <v>2.5614432859470289</v>
      </c>
      <c r="R2400">
        <v>-83.353668064561148</v>
      </c>
      <c r="U2400" t="str">
        <f>Tabelle2[[#This Row],[Kundenhierarchie 1]]&amp;Tabelle2[[#This Row],[Händler]]&amp;Tabelle2[[#This Row],[Kategorie]]&amp;Tabelle2[[#This Row],[Gruppe]]&amp;Tabelle2[[#This Row],[Name]]</f>
        <v>Rewe Gruppemein realWürzsaucenWürzsaucen StandardWürzsauce Cocktail, 250ml</v>
      </c>
    </row>
    <row r="2401" spans="1:21">
      <c r="A2401" t="s">
        <v>24</v>
      </c>
      <c r="B2401" t="s">
        <v>33</v>
      </c>
      <c r="C2401" t="s">
        <v>11</v>
      </c>
      <c r="D2401" t="s">
        <v>298</v>
      </c>
      <c r="E2401" t="s">
        <v>295</v>
      </c>
      <c r="F2401">
        <v>3</v>
      </c>
      <c r="G2401" t="s">
        <v>51</v>
      </c>
      <c r="H2401">
        <v>1</v>
      </c>
      <c r="I2401">
        <v>0.97916666666666663</v>
      </c>
      <c r="J2401">
        <v>96.774193548387231</v>
      </c>
      <c r="K2401">
        <v>8.0645161290323006</v>
      </c>
      <c r="L2401">
        <v>62</v>
      </c>
      <c r="M2401">
        <v>62</v>
      </c>
      <c r="N2401">
        <v>48</v>
      </c>
      <c r="O2401">
        <v>47</v>
      </c>
      <c r="P2401">
        <v>62</v>
      </c>
      <c r="Q2401">
        <v>97.091670648189805</v>
      </c>
      <c r="R2401">
        <v>8.498124878787749</v>
      </c>
      <c r="U2401" t="str">
        <f>Tabelle2[[#This Row],[Kundenhierarchie 1]]&amp;Tabelle2[[#This Row],[Händler]]&amp;Tabelle2[[#This Row],[Kategorie]]&amp;Tabelle2[[#This Row],[Gruppe]]&amp;Tabelle2[[#This Row],[Name]]</f>
        <v>Rewe Gruppemein realWürzsaucenWürzsaucen StandardWürzsauce Curry, 250ml</v>
      </c>
    </row>
    <row r="2402" spans="1:21">
      <c r="A2402" t="s">
        <v>24</v>
      </c>
      <c r="B2402" t="s">
        <v>33</v>
      </c>
      <c r="C2402" t="s">
        <v>11</v>
      </c>
      <c r="D2402" t="s">
        <v>298</v>
      </c>
      <c r="E2402" t="s">
        <v>296</v>
      </c>
      <c r="F2402">
        <v>7</v>
      </c>
      <c r="G2402" t="s">
        <v>51</v>
      </c>
      <c r="H2402">
        <v>1</v>
      </c>
      <c r="I2402">
        <v>0.97916666666666663</v>
      </c>
      <c r="J2402">
        <v>97.311827956989191</v>
      </c>
      <c r="K2402">
        <v>4.8387096774193665</v>
      </c>
      <c r="L2402">
        <v>62</v>
      </c>
      <c r="M2402">
        <v>62</v>
      </c>
      <c r="N2402">
        <v>48</v>
      </c>
      <c r="O2402">
        <v>47</v>
      </c>
      <c r="P2402">
        <v>62</v>
      </c>
      <c r="Q2402">
        <v>97.633760163809924</v>
      </c>
      <c r="R2402">
        <v>5.4562421201419795</v>
      </c>
      <c r="U2402" t="str">
        <f>Tabelle2[[#This Row],[Kundenhierarchie 1]]&amp;Tabelle2[[#This Row],[Händler]]&amp;Tabelle2[[#This Row],[Kategorie]]&amp;Tabelle2[[#This Row],[Gruppe]]&amp;Tabelle2[[#This Row],[Name]]</f>
        <v>Rewe Gruppemein realWürzsaucenWürzsaucen StandardWürzsauce Hot Chili, 250ml</v>
      </c>
    </row>
    <row r="2403" spans="1:21">
      <c r="A2403" t="s">
        <v>24</v>
      </c>
      <c r="B2403" t="s">
        <v>33</v>
      </c>
      <c r="C2403" t="s">
        <v>11</v>
      </c>
      <c r="D2403" t="s">
        <v>298</v>
      </c>
      <c r="E2403" t="s">
        <v>297</v>
      </c>
      <c r="F2403">
        <v>1</v>
      </c>
      <c r="G2403" t="s">
        <v>51</v>
      </c>
      <c r="H2403">
        <v>1</v>
      </c>
      <c r="I2403">
        <v>0.97916666666666663</v>
      </c>
      <c r="J2403">
        <v>96.774193548387231</v>
      </c>
      <c r="K2403">
        <v>3.2258064516129252</v>
      </c>
      <c r="L2403">
        <v>62</v>
      </c>
      <c r="M2403">
        <v>62</v>
      </c>
      <c r="N2403">
        <v>48</v>
      </c>
      <c r="O2403">
        <v>47</v>
      </c>
      <c r="P2403">
        <v>62</v>
      </c>
      <c r="Q2403">
        <v>97.539649777619289</v>
      </c>
      <c r="R2403">
        <v>4.0540124915072653</v>
      </c>
      <c r="U2403" t="str">
        <f>Tabelle2[[#This Row],[Kundenhierarchie 1]]&amp;Tabelle2[[#This Row],[Händler]]&amp;Tabelle2[[#This Row],[Kategorie]]&amp;Tabelle2[[#This Row],[Gruppe]]&amp;Tabelle2[[#This Row],[Name]]</f>
        <v>Rewe Gruppemein realWürzsaucenWürzsaucen StandardWürzsauce Knoblauch, 250ml</v>
      </c>
    </row>
    <row r="2404" spans="1:21">
      <c r="A2404" t="s">
        <v>24</v>
      </c>
      <c r="B2404" t="s">
        <v>33</v>
      </c>
      <c r="C2404" t="s">
        <v>11</v>
      </c>
      <c r="D2404" t="s">
        <v>298</v>
      </c>
      <c r="E2404" t="s">
        <v>303</v>
      </c>
      <c r="F2404">
        <v>5</v>
      </c>
      <c r="G2404" t="s">
        <v>51</v>
      </c>
      <c r="H2404">
        <v>1</v>
      </c>
      <c r="I2404">
        <v>0.97916666666666663</v>
      </c>
      <c r="J2404">
        <v>97.311827956989163</v>
      </c>
      <c r="K2404">
        <v>2.1505376344085909</v>
      </c>
      <c r="L2404">
        <v>62</v>
      </c>
      <c r="M2404">
        <v>62</v>
      </c>
      <c r="N2404">
        <v>48</v>
      </c>
      <c r="O2404">
        <v>47</v>
      </c>
      <c r="P2404">
        <v>62</v>
      </c>
      <c r="Q2404">
        <v>97.730405115911978</v>
      </c>
      <c r="R2404">
        <v>1.8195647183063528</v>
      </c>
      <c r="U2404" t="str">
        <f>Tabelle2[[#This Row],[Kundenhierarchie 1]]&amp;Tabelle2[[#This Row],[Händler]]&amp;Tabelle2[[#This Row],[Kategorie]]&amp;Tabelle2[[#This Row],[Gruppe]]&amp;Tabelle2[[#This Row],[Name]]</f>
        <v>Rewe Gruppemein realWürzsaucenWürzsaucen StandardWürzsauce Mexico, 250ml</v>
      </c>
    </row>
    <row r="2405" spans="1:21">
      <c r="A2405" t="s">
        <v>24</v>
      </c>
      <c r="B2405" t="s">
        <v>33</v>
      </c>
      <c r="C2405" t="s">
        <v>11</v>
      </c>
      <c r="D2405" t="s">
        <v>298</v>
      </c>
      <c r="E2405" t="s">
        <v>299</v>
      </c>
      <c r="F2405">
        <v>14</v>
      </c>
      <c r="G2405" t="s">
        <v>63</v>
      </c>
      <c r="H2405">
        <v>1</v>
      </c>
      <c r="I2405">
        <v>0.97916666666666663</v>
      </c>
      <c r="J2405">
        <v>94.08602150537628</v>
      </c>
      <c r="K2405">
        <v>5.9139784946236382</v>
      </c>
      <c r="L2405">
        <v>62</v>
      </c>
      <c r="M2405">
        <v>62</v>
      </c>
      <c r="N2405">
        <v>48</v>
      </c>
      <c r="O2405">
        <v>47</v>
      </c>
      <c r="P2405">
        <v>62</v>
      </c>
      <c r="Q2405">
        <v>95.123056062426031</v>
      </c>
      <c r="R2405">
        <v>5.375013347129638</v>
      </c>
      <c r="U2405" t="str">
        <f>Tabelle2[[#This Row],[Kundenhierarchie 1]]&amp;Tabelle2[[#This Row],[Händler]]&amp;Tabelle2[[#This Row],[Kategorie]]&amp;Tabelle2[[#This Row],[Gruppe]]&amp;Tabelle2[[#This Row],[Name]]</f>
        <v>Rewe Gruppemein realWürzsaucenWürzsaucen StandardWürzsauce Paprikasauce Ungar. Art, 250ml</v>
      </c>
    </row>
    <row r="2406" spans="1:21">
      <c r="A2406" t="s">
        <v>24</v>
      </c>
      <c r="B2406" t="s">
        <v>33</v>
      </c>
      <c r="C2406" t="s">
        <v>11</v>
      </c>
      <c r="D2406" t="s">
        <v>298</v>
      </c>
      <c r="E2406" t="s">
        <v>300</v>
      </c>
      <c r="F2406">
        <v>12</v>
      </c>
      <c r="G2406" t="s">
        <v>63</v>
      </c>
      <c r="H2406">
        <v>1</v>
      </c>
      <c r="I2406">
        <v>0.85416666666666663</v>
      </c>
      <c r="J2406">
        <v>67.741935483871103</v>
      </c>
      <c r="K2406">
        <v>-17.741935483870975</v>
      </c>
      <c r="L2406">
        <v>62</v>
      </c>
      <c r="M2406">
        <v>62</v>
      </c>
      <c r="N2406">
        <v>48</v>
      </c>
      <c r="O2406">
        <v>41</v>
      </c>
      <c r="P2406">
        <v>62</v>
      </c>
      <c r="Q2406">
        <v>68.622563048950028</v>
      </c>
      <c r="R2406">
        <v>-17.40326958555616</v>
      </c>
      <c r="U2406" t="str">
        <f>Tabelle2[[#This Row],[Kundenhierarchie 1]]&amp;Tabelle2[[#This Row],[Händler]]&amp;Tabelle2[[#This Row],[Kategorie]]&amp;Tabelle2[[#This Row],[Gruppe]]&amp;Tabelle2[[#This Row],[Name]]</f>
        <v>Rewe Gruppemein realWürzsaucenWürzsaucen StandardWürzsauce Schaschlik, 250ml</v>
      </c>
    </row>
    <row r="2407" spans="1:21">
      <c r="A2407" t="s">
        <v>24</v>
      </c>
      <c r="B2407" t="s">
        <v>33</v>
      </c>
      <c r="C2407" t="s">
        <v>11</v>
      </c>
      <c r="D2407" t="s">
        <v>298</v>
      </c>
      <c r="E2407" t="s">
        <v>301</v>
      </c>
      <c r="F2407">
        <v>2</v>
      </c>
      <c r="G2407" t="s">
        <v>51</v>
      </c>
      <c r="H2407">
        <v>1</v>
      </c>
      <c r="I2407">
        <v>0.97916666666666663</v>
      </c>
      <c r="J2407">
        <v>98.387096774193452</v>
      </c>
      <c r="K2407">
        <v>18.279569892473098</v>
      </c>
      <c r="L2407">
        <v>62</v>
      </c>
      <c r="M2407">
        <v>62</v>
      </c>
      <c r="N2407">
        <v>48</v>
      </c>
      <c r="O2407">
        <v>47</v>
      </c>
      <c r="P2407">
        <v>62</v>
      </c>
      <c r="Q2407">
        <v>98.610418439242494</v>
      </c>
      <c r="R2407">
        <v>19.18320632165215</v>
      </c>
      <c r="U2407" t="str">
        <f>Tabelle2[[#This Row],[Kundenhierarchie 1]]&amp;Tabelle2[[#This Row],[Händler]]&amp;Tabelle2[[#This Row],[Kategorie]]&amp;Tabelle2[[#This Row],[Gruppe]]&amp;Tabelle2[[#This Row],[Name]]</f>
        <v>Rewe Gruppemein realWürzsaucenWürzsaucen StandardWürzsauce Steak, 250ml</v>
      </c>
    </row>
    <row r="2408" spans="1:21">
      <c r="A2408" t="s">
        <v>24</v>
      </c>
      <c r="B2408" t="s">
        <v>33</v>
      </c>
      <c r="C2408" t="s">
        <v>11</v>
      </c>
      <c r="D2408" t="s">
        <v>298</v>
      </c>
      <c r="E2408" t="s">
        <v>302</v>
      </c>
      <c r="F2408">
        <v>24</v>
      </c>
      <c r="G2408" t="s">
        <v>74</v>
      </c>
      <c r="H2408">
        <v>0</v>
      </c>
      <c r="I2408">
        <v>0</v>
      </c>
      <c r="J2408">
        <v>0</v>
      </c>
      <c r="K2408">
        <v>-68.817204301075336</v>
      </c>
      <c r="L2408">
        <v>0</v>
      </c>
      <c r="M2408">
        <v>62</v>
      </c>
      <c r="N2408">
        <v>1</v>
      </c>
      <c r="O2408">
        <v>0</v>
      </c>
      <c r="P2408">
        <v>62</v>
      </c>
      <c r="Q2408">
        <v>0</v>
      </c>
      <c r="R2408">
        <v>-68.277411295047955</v>
      </c>
      <c r="U2408" t="str">
        <f>Tabelle2[[#This Row],[Kundenhierarchie 1]]&amp;Tabelle2[[#This Row],[Händler]]&amp;Tabelle2[[#This Row],[Kategorie]]&amp;Tabelle2[[#This Row],[Gruppe]]&amp;Tabelle2[[#This Row],[Name]]</f>
        <v>Rewe Gruppemein realWürzsaucenWürzsaucen StandardWürzsauce Tzatziki, 250ml</v>
      </c>
    </row>
    <row r="2409" spans="1:21">
      <c r="A2409" t="s">
        <v>24</v>
      </c>
      <c r="B2409" t="s">
        <v>33</v>
      </c>
      <c r="C2409" t="s">
        <v>11</v>
      </c>
      <c r="D2409" t="s">
        <v>298</v>
      </c>
      <c r="E2409" t="s">
        <v>304</v>
      </c>
      <c r="F2409">
        <v>22</v>
      </c>
      <c r="G2409" t="s">
        <v>74</v>
      </c>
      <c r="H2409">
        <v>1</v>
      </c>
      <c r="I2409">
        <v>0.54166666666666663</v>
      </c>
      <c r="J2409">
        <v>12.903225806451596</v>
      </c>
      <c r="K2409">
        <v>-60.215053763440778</v>
      </c>
      <c r="L2409">
        <v>62</v>
      </c>
      <c r="M2409">
        <v>62</v>
      </c>
      <c r="N2409">
        <v>48</v>
      </c>
      <c r="O2409">
        <v>26</v>
      </c>
      <c r="P2409">
        <v>62</v>
      </c>
      <c r="Q2409">
        <v>12.197258114500123</v>
      </c>
      <c r="R2409">
        <v>-60.017050389500731</v>
      </c>
      <c r="U2409" t="str">
        <f>Tabelle2[[#This Row],[Kundenhierarchie 1]]&amp;Tabelle2[[#This Row],[Händler]]&amp;Tabelle2[[#This Row],[Kategorie]]&amp;Tabelle2[[#This Row],[Gruppe]]&amp;Tabelle2[[#This Row],[Name]]</f>
        <v>Rewe Gruppemein realWürzsaucenWürzsaucen StandardWürzsauce Unschuldsengel, 250ml</v>
      </c>
    </row>
    <row r="2410" spans="1:21">
      <c r="A2410" t="s">
        <v>24</v>
      </c>
      <c r="B2410" t="s">
        <v>31</v>
      </c>
      <c r="C2410" t="s">
        <v>10</v>
      </c>
      <c r="D2410" t="s">
        <v>157</v>
      </c>
      <c r="E2410" t="s">
        <v>158</v>
      </c>
      <c r="F2410">
        <v>15</v>
      </c>
      <c r="G2410" t="s">
        <v>63</v>
      </c>
      <c r="H2410">
        <v>1</v>
      </c>
      <c r="I2410">
        <v>0.81735159817351599</v>
      </c>
      <c r="J2410">
        <v>0</v>
      </c>
      <c r="K2410">
        <v>0</v>
      </c>
      <c r="L2410">
        <v>316</v>
      </c>
      <c r="M2410">
        <v>316</v>
      </c>
      <c r="N2410">
        <v>219</v>
      </c>
      <c r="O2410">
        <v>179</v>
      </c>
      <c r="P2410">
        <v>0</v>
      </c>
      <c r="Q2410">
        <v>0</v>
      </c>
      <c r="R2410">
        <v>0</v>
      </c>
      <c r="U2410" t="str">
        <f>Tabelle2[[#This Row],[Kundenhierarchie 1]]&amp;Tabelle2[[#This Row],[Händler]]&amp;Tabelle2[[#This Row],[Kategorie]]&amp;Tabelle2[[#This Row],[Gruppe]]&amp;Tabelle2[[#This Row],[Name]]</f>
        <v>Rewe GruppeRewe DortmundDressingDressing  500mlKühne Dressing 1000 Islands  0,5l</v>
      </c>
    </row>
    <row r="2411" spans="1:21">
      <c r="A2411" t="s">
        <v>24</v>
      </c>
      <c r="B2411" t="s">
        <v>31</v>
      </c>
      <c r="C2411" t="s">
        <v>10</v>
      </c>
      <c r="D2411" t="s">
        <v>157</v>
      </c>
      <c r="E2411" t="s">
        <v>159</v>
      </c>
      <c r="F2411">
        <v>19</v>
      </c>
      <c r="G2411" t="s">
        <v>63</v>
      </c>
      <c r="H2411">
        <v>0</v>
      </c>
      <c r="I2411">
        <v>0</v>
      </c>
      <c r="J2411">
        <v>0</v>
      </c>
      <c r="K2411">
        <v>0</v>
      </c>
      <c r="L2411">
        <v>0</v>
      </c>
      <c r="M2411">
        <v>316</v>
      </c>
      <c r="N2411">
        <v>1</v>
      </c>
      <c r="O2411">
        <v>0</v>
      </c>
      <c r="P2411">
        <v>0</v>
      </c>
      <c r="Q2411">
        <v>0</v>
      </c>
      <c r="R2411">
        <v>0</v>
      </c>
      <c r="U2411" t="str">
        <f>Tabelle2[[#This Row],[Kundenhierarchie 1]]&amp;Tabelle2[[#This Row],[Händler]]&amp;Tabelle2[[#This Row],[Kategorie]]&amp;Tabelle2[[#This Row],[Gruppe]]&amp;Tabelle2[[#This Row],[Name]]</f>
        <v>Rewe GruppeRewe DortmundDressingDressing  500mlKühne Dressing American  0,5l</v>
      </c>
    </row>
    <row r="2412" spans="1:21">
      <c r="A2412" t="s">
        <v>24</v>
      </c>
      <c r="B2412" t="s">
        <v>31</v>
      </c>
      <c r="C2412" t="s">
        <v>10</v>
      </c>
      <c r="D2412" t="s">
        <v>157</v>
      </c>
      <c r="E2412" t="s">
        <v>160</v>
      </c>
      <c r="F2412">
        <v>18</v>
      </c>
      <c r="G2412" t="s">
        <v>63</v>
      </c>
      <c r="H2412">
        <v>1</v>
      </c>
      <c r="I2412">
        <v>0.83561643835616439</v>
      </c>
      <c r="J2412">
        <v>0</v>
      </c>
      <c r="K2412">
        <v>0</v>
      </c>
      <c r="L2412">
        <v>316</v>
      </c>
      <c r="M2412">
        <v>316</v>
      </c>
      <c r="N2412">
        <v>219</v>
      </c>
      <c r="O2412">
        <v>183</v>
      </c>
      <c r="P2412">
        <v>0</v>
      </c>
      <c r="Q2412">
        <v>0</v>
      </c>
      <c r="R2412">
        <v>0</v>
      </c>
      <c r="U2412" t="str">
        <f>Tabelle2[[#This Row],[Kundenhierarchie 1]]&amp;Tabelle2[[#This Row],[Händler]]&amp;Tabelle2[[#This Row],[Kategorie]]&amp;Tabelle2[[#This Row],[Gruppe]]&amp;Tabelle2[[#This Row],[Name]]</f>
        <v>Rewe GruppeRewe DortmundDressingDressing  500mlKühne Dressing Balsamico  0,5l</v>
      </c>
    </row>
    <row r="2413" spans="1:21">
      <c r="A2413" t="s">
        <v>24</v>
      </c>
      <c r="B2413" t="s">
        <v>31</v>
      </c>
      <c r="C2413" t="s">
        <v>10</v>
      </c>
      <c r="D2413" t="s">
        <v>157</v>
      </c>
      <c r="E2413" t="s">
        <v>161</v>
      </c>
      <c r="F2413">
        <v>13</v>
      </c>
      <c r="G2413" t="s">
        <v>63</v>
      </c>
      <c r="H2413">
        <v>0</v>
      </c>
      <c r="I2413">
        <v>0</v>
      </c>
      <c r="J2413">
        <v>0</v>
      </c>
      <c r="K2413">
        <v>0</v>
      </c>
      <c r="L2413">
        <v>0</v>
      </c>
      <c r="M2413">
        <v>316</v>
      </c>
      <c r="N2413">
        <v>1</v>
      </c>
      <c r="O2413">
        <v>0</v>
      </c>
      <c r="P2413">
        <v>0</v>
      </c>
      <c r="Q2413">
        <v>0</v>
      </c>
      <c r="R2413">
        <v>0</v>
      </c>
      <c r="U2413" t="str">
        <f>Tabelle2[[#This Row],[Kundenhierarchie 1]]&amp;Tabelle2[[#This Row],[Händler]]&amp;Tabelle2[[#This Row],[Kategorie]]&amp;Tabelle2[[#This Row],[Gruppe]]&amp;Tabelle2[[#This Row],[Name]]</f>
        <v>Rewe GruppeRewe DortmundDressingDressing  500mlKühne Dressing Caesar 0,5l</v>
      </c>
    </row>
    <row r="2414" spans="1:21">
      <c r="A2414" t="s">
        <v>24</v>
      </c>
      <c r="B2414" t="s">
        <v>31</v>
      </c>
      <c r="C2414" t="s">
        <v>10</v>
      </c>
      <c r="D2414" t="s">
        <v>157</v>
      </c>
      <c r="E2414" t="s">
        <v>135</v>
      </c>
      <c r="F2414">
        <v>10</v>
      </c>
      <c r="G2414" t="s">
        <v>51</v>
      </c>
      <c r="H2414">
        <v>1</v>
      </c>
      <c r="I2414">
        <v>0.95890410958904104</v>
      </c>
      <c r="J2414">
        <v>0</v>
      </c>
      <c r="K2414">
        <v>0</v>
      </c>
      <c r="L2414">
        <v>316</v>
      </c>
      <c r="M2414">
        <v>316</v>
      </c>
      <c r="N2414">
        <v>219</v>
      </c>
      <c r="O2414">
        <v>210</v>
      </c>
      <c r="P2414">
        <v>0</v>
      </c>
      <c r="Q2414">
        <v>0</v>
      </c>
      <c r="R2414">
        <v>0</v>
      </c>
      <c r="U2414" t="str">
        <f>Tabelle2[[#This Row],[Kundenhierarchie 1]]&amp;Tabelle2[[#This Row],[Händler]]&amp;Tabelle2[[#This Row],[Kategorie]]&amp;Tabelle2[[#This Row],[Gruppe]]&amp;Tabelle2[[#This Row],[Name]]</f>
        <v>Rewe GruppeRewe DortmundDressingDressing  500mlKühne Dressing French  0,5l</v>
      </c>
    </row>
    <row r="2415" spans="1:21">
      <c r="A2415" t="s">
        <v>24</v>
      </c>
      <c r="B2415" t="s">
        <v>31</v>
      </c>
      <c r="C2415" t="s">
        <v>10</v>
      </c>
      <c r="D2415" t="s">
        <v>157</v>
      </c>
      <c r="E2415" t="s">
        <v>162</v>
      </c>
      <c r="F2415">
        <v>16</v>
      </c>
      <c r="G2415" t="s">
        <v>63</v>
      </c>
      <c r="H2415">
        <v>1</v>
      </c>
      <c r="I2415">
        <v>0.30593607305936071</v>
      </c>
      <c r="J2415">
        <v>0</v>
      </c>
      <c r="K2415">
        <v>0</v>
      </c>
      <c r="L2415">
        <v>316</v>
      </c>
      <c r="M2415">
        <v>316</v>
      </c>
      <c r="N2415">
        <v>219</v>
      </c>
      <c r="O2415">
        <v>67</v>
      </c>
      <c r="P2415">
        <v>0</v>
      </c>
      <c r="Q2415">
        <v>0</v>
      </c>
      <c r="R2415">
        <v>0</v>
      </c>
      <c r="U2415" t="str">
        <f>Tabelle2[[#This Row],[Kundenhierarchie 1]]&amp;Tabelle2[[#This Row],[Händler]]&amp;Tabelle2[[#This Row],[Kategorie]]&amp;Tabelle2[[#This Row],[Gruppe]]&amp;Tabelle2[[#This Row],[Name]]</f>
        <v>Rewe GruppeRewe DortmundDressingDressing  500mlKühne Dressing Gartenkräuter  0,5l</v>
      </c>
    </row>
    <row r="2416" spans="1:21">
      <c r="A2416" t="s">
        <v>24</v>
      </c>
      <c r="B2416" t="s">
        <v>31</v>
      </c>
      <c r="C2416" t="s">
        <v>10</v>
      </c>
      <c r="D2416" t="s">
        <v>157</v>
      </c>
      <c r="E2416" t="s">
        <v>134</v>
      </c>
      <c r="F2416">
        <v>5</v>
      </c>
      <c r="G2416" t="s">
        <v>51</v>
      </c>
      <c r="H2416">
        <v>1</v>
      </c>
      <c r="I2416">
        <v>0.9726027397260274</v>
      </c>
      <c r="J2416">
        <v>0</v>
      </c>
      <c r="K2416">
        <v>0</v>
      </c>
      <c r="L2416">
        <v>316</v>
      </c>
      <c r="M2416">
        <v>316</v>
      </c>
      <c r="N2416">
        <v>219</v>
      </c>
      <c r="O2416">
        <v>213</v>
      </c>
      <c r="P2416">
        <v>0</v>
      </c>
      <c r="Q2416">
        <v>0</v>
      </c>
      <c r="R2416">
        <v>0</v>
      </c>
      <c r="U2416" t="str">
        <f>Tabelle2[[#This Row],[Kundenhierarchie 1]]&amp;Tabelle2[[#This Row],[Händler]]&amp;Tabelle2[[#This Row],[Kategorie]]&amp;Tabelle2[[#This Row],[Gruppe]]&amp;Tabelle2[[#This Row],[Name]]</f>
        <v>Rewe GruppeRewe DortmundDressingDressing  500mlKühne Dressing Jogh.-Kräuter leicht 0,5l</v>
      </c>
    </row>
    <row r="2417" spans="1:21">
      <c r="A2417" t="s">
        <v>24</v>
      </c>
      <c r="B2417" t="s">
        <v>31</v>
      </c>
      <c r="C2417" t="s">
        <v>10</v>
      </c>
      <c r="D2417" t="s">
        <v>157</v>
      </c>
      <c r="E2417" t="s">
        <v>132</v>
      </c>
      <c r="F2417">
        <v>1</v>
      </c>
      <c r="G2417" t="s">
        <v>51</v>
      </c>
      <c r="H2417">
        <v>1</v>
      </c>
      <c r="I2417">
        <v>0.99543378995433784</v>
      </c>
      <c r="J2417">
        <v>0</v>
      </c>
      <c r="K2417">
        <v>0</v>
      </c>
      <c r="L2417">
        <v>316</v>
      </c>
      <c r="M2417">
        <v>316</v>
      </c>
      <c r="N2417">
        <v>219</v>
      </c>
      <c r="O2417">
        <v>218</v>
      </c>
      <c r="P2417">
        <v>0</v>
      </c>
      <c r="Q2417">
        <v>0</v>
      </c>
      <c r="R2417">
        <v>0</v>
      </c>
      <c r="U2417" t="str">
        <f>Tabelle2[[#This Row],[Kundenhierarchie 1]]&amp;Tabelle2[[#This Row],[Händler]]&amp;Tabelle2[[#This Row],[Kategorie]]&amp;Tabelle2[[#This Row],[Gruppe]]&amp;Tabelle2[[#This Row],[Name]]</f>
        <v>Rewe GruppeRewe DortmundDressingDressing  500mlKühne Dressing Joghurt  0,5l</v>
      </c>
    </row>
    <row r="2418" spans="1:21">
      <c r="A2418" t="s">
        <v>24</v>
      </c>
      <c r="B2418" t="s">
        <v>31</v>
      </c>
      <c r="C2418" t="s">
        <v>10</v>
      </c>
      <c r="D2418" t="s">
        <v>157</v>
      </c>
      <c r="E2418" t="s">
        <v>133</v>
      </c>
      <c r="F2418">
        <v>2</v>
      </c>
      <c r="G2418" t="s">
        <v>51</v>
      </c>
      <c r="H2418">
        <v>1</v>
      </c>
      <c r="I2418">
        <v>0.98630136986301364</v>
      </c>
      <c r="J2418">
        <v>0</v>
      </c>
      <c r="K2418">
        <v>0</v>
      </c>
      <c r="L2418">
        <v>316</v>
      </c>
      <c r="M2418">
        <v>316</v>
      </c>
      <c r="N2418">
        <v>219</v>
      </c>
      <c r="O2418">
        <v>216</v>
      </c>
      <c r="P2418">
        <v>0</v>
      </c>
      <c r="Q2418">
        <v>0</v>
      </c>
      <c r="R2418">
        <v>0</v>
      </c>
      <c r="U2418" t="str">
        <f>Tabelle2[[#This Row],[Kundenhierarchie 1]]&amp;Tabelle2[[#This Row],[Händler]]&amp;Tabelle2[[#This Row],[Kategorie]]&amp;Tabelle2[[#This Row],[Gruppe]]&amp;Tabelle2[[#This Row],[Name]]</f>
        <v>Rewe GruppeRewe DortmundDressingDressing  500mlKühne Dressing Kräuterwürzig  0,5l</v>
      </c>
    </row>
    <row r="2419" spans="1:21">
      <c r="A2419" t="s">
        <v>24</v>
      </c>
      <c r="B2419" t="s">
        <v>31</v>
      </c>
      <c r="C2419" t="s">
        <v>10</v>
      </c>
      <c r="D2419" t="s">
        <v>163</v>
      </c>
      <c r="E2419" t="s">
        <v>164</v>
      </c>
      <c r="F2419">
        <v>26</v>
      </c>
      <c r="G2419" t="s">
        <v>74</v>
      </c>
      <c r="H2419">
        <v>0</v>
      </c>
      <c r="I2419">
        <v>0</v>
      </c>
      <c r="J2419">
        <v>0</v>
      </c>
      <c r="K2419">
        <v>0</v>
      </c>
      <c r="L2419">
        <v>0</v>
      </c>
      <c r="M2419">
        <v>316</v>
      </c>
      <c r="N2419">
        <v>1</v>
      </c>
      <c r="O2419">
        <v>0</v>
      </c>
      <c r="P2419">
        <v>0</v>
      </c>
      <c r="Q2419">
        <v>0</v>
      </c>
      <c r="R2419">
        <v>0</v>
      </c>
      <c r="U2419" t="str">
        <f>Tabelle2[[#This Row],[Kundenhierarchie 1]]&amp;Tabelle2[[#This Row],[Händler]]&amp;Tabelle2[[#This Row],[Kategorie]]&amp;Tabelle2[[#This Row],[Gruppe]]&amp;Tabelle2[[#This Row],[Name]]</f>
        <v>Rewe GruppeRewe DortmundDressingDressing 1lKühne Dressing 1000 Islands, 1l Fl.</v>
      </c>
    </row>
    <row r="2420" spans="1:21">
      <c r="A2420" t="s">
        <v>24</v>
      </c>
      <c r="B2420" t="s">
        <v>31</v>
      </c>
      <c r="C2420" t="s">
        <v>10</v>
      </c>
      <c r="D2420" t="s">
        <v>163</v>
      </c>
      <c r="E2420" t="s">
        <v>165</v>
      </c>
      <c r="F2420">
        <v>27</v>
      </c>
      <c r="G2420" t="s">
        <v>74</v>
      </c>
      <c r="H2420">
        <v>0</v>
      </c>
      <c r="I2420">
        <v>0</v>
      </c>
      <c r="J2420">
        <v>0</v>
      </c>
      <c r="K2420">
        <v>0</v>
      </c>
      <c r="L2420">
        <v>0</v>
      </c>
      <c r="M2420">
        <v>316</v>
      </c>
      <c r="N2420">
        <v>1</v>
      </c>
      <c r="O2420">
        <v>0</v>
      </c>
      <c r="P2420">
        <v>0</v>
      </c>
      <c r="Q2420">
        <v>0</v>
      </c>
      <c r="R2420">
        <v>0</v>
      </c>
      <c r="U2420" t="str">
        <f>Tabelle2[[#This Row],[Kundenhierarchie 1]]&amp;Tabelle2[[#This Row],[Händler]]&amp;Tabelle2[[#This Row],[Kategorie]]&amp;Tabelle2[[#This Row],[Gruppe]]&amp;Tabelle2[[#This Row],[Name]]</f>
        <v>Rewe GruppeRewe DortmundDressingDressing 1lKühne Dressing Balsamico, 1l Fl.</v>
      </c>
    </row>
    <row r="2421" spans="1:21">
      <c r="A2421" t="s">
        <v>24</v>
      </c>
      <c r="B2421" t="s">
        <v>31</v>
      </c>
      <c r="C2421" t="s">
        <v>10</v>
      </c>
      <c r="D2421" t="s">
        <v>163</v>
      </c>
      <c r="E2421" t="s">
        <v>166</v>
      </c>
      <c r="F2421">
        <v>25</v>
      </c>
      <c r="G2421" t="s">
        <v>74</v>
      </c>
      <c r="H2421">
        <v>0</v>
      </c>
      <c r="I2421">
        <v>0</v>
      </c>
      <c r="J2421">
        <v>0</v>
      </c>
      <c r="K2421">
        <v>0</v>
      </c>
      <c r="L2421">
        <v>0</v>
      </c>
      <c r="M2421">
        <v>316</v>
      </c>
      <c r="N2421">
        <v>1</v>
      </c>
      <c r="O2421">
        <v>0</v>
      </c>
      <c r="P2421">
        <v>0</v>
      </c>
      <c r="Q2421">
        <v>0</v>
      </c>
      <c r="R2421">
        <v>0</v>
      </c>
      <c r="U2421" t="str">
        <f>Tabelle2[[#This Row],[Kundenhierarchie 1]]&amp;Tabelle2[[#This Row],[Händler]]&amp;Tabelle2[[#This Row],[Kategorie]]&amp;Tabelle2[[#This Row],[Gruppe]]&amp;Tabelle2[[#This Row],[Name]]</f>
        <v>Rewe GruppeRewe DortmundDressingDressing 1lKühne Dressing French  1l Fl.</v>
      </c>
    </row>
    <row r="2422" spans="1:21">
      <c r="A2422" t="s">
        <v>24</v>
      </c>
      <c r="B2422" t="s">
        <v>31</v>
      </c>
      <c r="C2422" t="s">
        <v>10</v>
      </c>
      <c r="D2422" t="s">
        <v>163</v>
      </c>
      <c r="E2422" t="s">
        <v>167</v>
      </c>
      <c r="F2422">
        <v>23</v>
      </c>
      <c r="G2422" t="s">
        <v>74</v>
      </c>
      <c r="H2422">
        <v>0</v>
      </c>
      <c r="I2422">
        <v>0</v>
      </c>
      <c r="J2422">
        <v>0</v>
      </c>
      <c r="K2422">
        <v>0</v>
      </c>
      <c r="L2422">
        <v>0</v>
      </c>
      <c r="M2422">
        <v>316</v>
      </c>
      <c r="N2422">
        <v>1</v>
      </c>
      <c r="O2422">
        <v>0</v>
      </c>
      <c r="P2422">
        <v>0</v>
      </c>
      <c r="Q2422">
        <v>0</v>
      </c>
      <c r="R2422">
        <v>0</v>
      </c>
      <c r="U2422" t="str">
        <f>Tabelle2[[#This Row],[Kundenhierarchie 1]]&amp;Tabelle2[[#This Row],[Händler]]&amp;Tabelle2[[#This Row],[Kategorie]]&amp;Tabelle2[[#This Row],[Gruppe]]&amp;Tabelle2[[#This Row],[Name]]</f>
        <v>Rewe GruppeRewe DortmundDressingDressing 1lKühne Dressing Jogh.-Kräuter leicht, 1l</v>
      </c>
    </row>
    <row r="2423" spans="1:21">
      <c r="A2423" t="s">
        <v>24</v>
      </c>
      <c r="B2423" t="s">
        <v>31</v>
      </c>
      <c r="C2423" t="s">
        <v>10</v>
      </c>
      <c r="D2423" t="s">
        <v>163</v>
      </c>
      <c r="E2423" t="s">
        <v>168</v>
      </c>
      <c r="F2423">
        <v>17</v>
      </c>
      <c r="G2423" t="s">
        <v>63</v>
      </c>
      <c r="H2423">
        <v>0</v>
      </c>
      <c r="I2423">
        <v>0</v>
      </c>
      <c r="J2423">
        <v>0</v>
      </c>
      <c r="K2423">
        <v>0</v>
      </c>
      <c r="L2423">
        <v>0</v>
      </c>
      <c r="M2423">
        <v>316</v>
      </c>
      <c r="N2423">
        <v>1</v>
      </c>
      <c r="O2423">
        <v>0</v>
      </c>
      <c r="P2423">
        <v>0</v>
      </c>
      <c r="Q2423">
        <v>0</v>
      </c>
      <c r="R2423">
        <v>0</v>
      </c>
      <c r="U2423" t="str">
        <f>Tabelle2[[#This Row],[Kundenhierarchie 1]]&amp;Tabelle2[[#This Row],[Händler]]&amp;Tabelle2[[#This Row],[Kategorie]]&amp;Tabelle2[[#This Row],[Gruppe]]&amp;Tabelle2[[#This Row],[Name]]</f>
        <v>Rewe GruppeRewe DortmundDressingDressing 1lKühne Dressing Joghurt  1l Fl.</v>
      </c>
    </row>
    <row r="2424" spans="1:21">
      <c r="A2424" t="s">
        <v>24</v>
      </c>
      <c r="B2424" t="s">
        <v>31</v>
      </c>
      <c r="C2424" t="s">
        <v>10</v>
      </c>
      <c r="D2424" t="s">
        <v>163</v>
      </c>
      <c r="E2424" t="s">
        <v>169</v>
      </c>
      <c r="F2424">
        <v>21</v>
      </c>
      <c r="G2424" t="s">
        <v>74</v>
      </c>
      <c r="H2424">
        <v>0</v>
      </c>
      <c r="I2424">
        <v>0</v>
      </c>
      <c r="J2424">
        <v>0</v>
      </c>
      <c r="K2424">
        <v>0</v>
      </c>
      <c r="L2424">
        <v>0</v>
      </c>
      <c r="M2424">
        <v>316</v>
      </c>
      <c r="N2424">
        <v>1</v>
      </c>
      <c r="O2424">
        <v>0</v>
      </c>
      <c r="P2424">
        <v>0</v>
      </c>
      <c r="Q2424">
        <v>0</v>
      </c>
      <c r="R2424">
        <v>0</v>
      </c>
      <c r="U2424" t="str">
        <f>Tabelle2[[#This Row],[Kundenhierarchie 1]]&amp;Tabelle2[[#This Row],[Händler]]&amp;Tabelle2[[#This Row],[Kategorie]]&amp;Tabelle2[[#This Row],[Gruppe]]&amp;Tabelle2[[#This Row],[Name]]</f>
        <v>Rewe GruppeRewe DortmundDressingDressing 1lKühne Dressing Kräuterwürzig  1l Fl.</v>
      </c>
    </row>
    <row r="2425" spans="1:21">
      <c r="A2425" t="s">
        <v>24</v>
      </c>
      <c r="B2425" t="s">
        <v>31</v>
      </c>
      <c r="C2425" t="s">
        <v>10</v>
      </c>
      <c r="D2425" t="s">
        <v>170</v>
      </c>
      <c r="E2425" t="s">
        <v>172</v>
      </c>
      <c r="F2425">
        <v>9</v>
      </c>
      <c r="G2425" t="s">
        <v>51</v>
      </c>
      <c r="H2425">
        <v>0.740506329113924</v>
      </c>
      <c r="I2425">
        <v>0.8125</v>
      </c>
      <c r="J2425">
        <v>0</v>
      </c>
      <c r="K2425">
        <v>0</v>
      </c>
      <c r="L2425">
        <v>234</v>
      </c>
      <c r="M2425">
        <v>316</v>
      </c>
      <c r="N2425">
        <v>32</v>
      </c>
      <c r="O2425">
        <v>26</v>
      </c>
      <c r="P2425">
        <v>0</v>
      </c>
      <c r="Q2425">
        <v>0</v>
      </c>
      <c r="R2425">
        <v>0</v>
      </c>
      <c r="U2425" t="str">
        <f>Tabelle2[[#This Row],[Kundenhierarchie 1]]&amp;Tabelle2[[#This Row],[Händler]]&amp;Tabelle2[[#This Row],[Kategorie]]&amp;Tabelle2[[#This Row],[Gruppe]]&amp;Tabelle2[[#This Row],[Name]]</f>
        <v>Rewe GruppeRewe DortmundDressingDressing 250mlKühne Dressing Jogh.&amp;Gartenkräuter,250ml</v>
      </c>
    </row>
    <row r="2426" spans="1:21">
      <c r="A2426" t="s">
        <v>24</v>
      </c>
      <c r="B2426" t="s">
        <v>31</v>
      </c>
      <c r="C2426" t="s">
        <v>10</v>
      </c>
      <c r="D2426" t="s">
        <v>170</v>
      </c>
      <c r="E2426" t="s">
        <v>173</v>
      </c>
      <c r="F2426">
        <v>22</v>
      </c>
      <c r="G2426" t="s">
        <v>74</v>
      </c>
      <c r="H2426">
        <v>1</v>
      </c>
      <c r="I2426">
        <v>0.56164383561643838</v>
      </c>
      <c r="J2426">
        <v>0</v>
      </c>
      <c r="K2426">
        <v>0</v>
      </c>
      <c r="L2426">
        <v>316</v>
      </c>
      <c r="M2426">
        <v>316</v>
      </c>
      <c r="N2426">
        <v>219</v>
      </c>
      <c r="O2426">
        <v>123</v>
      </c>
      <c r="P2426">
        <v>0</v>
      </c>
      <c r="Q2426">
        <v>0</v>
      </c>
      <c r="R2426">
        <v>0</v>
      </c>
      <c r="U2426" t="str">
        <f>Tabelle2[[#This Row],[Kundenhierarchie 1]]&amp;Tabelle2[[#This Row],[Händler]]&amp;Tabelle2[[#This Row],[Kategorie]]&amp;Tabelle2[[#This Row],[Gruppe]]&amp;Tabelle2[[#This Row],[Name]]</f>
        <v>Rewe GruppeRewe DortmundDressingDressing 250mlKühne Dressing Joghurt &amp; Dill, 250ml Fl.</v>
      </c>
    </row>
    <row r="2427" spans="1:21">
      <c r="A2427" t="s">
        <v>24</v>
      </c>
      <c r="B2427" t="s">
        <v>31</v>
      </c>
      <c r="C2427" t="s">
        <v>10</v>
      </c>
      <c r="D2427" t="s">
        <v>170</v>
      </c>
      <c r="E2427" t="s">
        <v>174</v>
      </c>
      <c r="F2427">
        <v>20</v>
      </c>
      <c r="G2427" t="s">
        <v>63</v>
      </c>
      <c r="H2427">
        <v>0</v>
      </c>
      <c r="I2427">
        <v>0</v>
      </c>
      <c r="J2427">
        <v>0</v>
      </c>
      <c r="K2427">
        <v>0</v>
      </c>
      <c r="L2427">
        <v>0</v>
      </c>
      <c r="M2427">
        <v>316</v>
      </c>
      <c r="N2427">
        <v>1</v>
      </c>
      <c r="O2427">
        <v>0</v>
      </c>
      <c r="P2427">
        <v>0</v>
      </c>
      <c r="Q2427">
        <v>0</v>
      </c>
      <c r="R2427">
        <v>0</v>
      </c>
      <c r="U2427" t="str">
        <f>Tabelle2[[#This Row],[Kundenhierarchie 1]]&amp;Tabelle2[[#This Row],[Händler]]&amp;Tabelle2[[#This Row],[Kategorie]]&amp;Tabelle2[[#This Row],[Gruppe]]&amp;Tabelle2[[#This Row],[Name]]</f>
        <v>Rewe GruppeRewe DortmundDressingDressing 250mlKühne Dressing Joghurt &amp; Knoblauch,250ml</v>
      </c>
    </row>
    <row r="2428" spans="1:21">
      <c r="A2428" t="s">
        <v>24</v>
      </c>
      <c r="B2428" t="s">
        <v>31</v>
      </c>
      <c r="C2428" t="s">
        <v>10</v>
      </c>
      <c r="D2428" t="s">
        <v>170</v>
      </c>
      <c r="E2428" t="s">
        <v>175</v>
      </c>
      <c r="F2428">
        <v>99</v>
      </c>
      <c r="G2428" t="s">
        <v>74</v>
      </c>
      <c r="H2428">
        <v>1</v>
      </c>
      <c r="I2428">
        <v>2.7397260273972601E-2</v>
      </c>
      <c r="J2428">
        <v>0</v>
      </c>
      <c r="K2428">
        <v>0</v>
      </c>
      <c r="L2428">
        <v>316</v>
      </c>
      <c r="M2428">
        <v>316</v>
      </c>
      <c r="N2428">
        <v>219</v>
      </c>
      <c r="O2428">
        <v>6</v>
      </c>
      <c r="P2428">
        <v>0</v>
      </c>
      <c r="Q2428">
        <v>0</v>
      </c>
      <c r="R2428">
        <v>0</v>
      </c>
      <c r="U2428" t="str">
        <f>Tabelle2[[#This Row],[Kundenhierarchie 1]]&amp;Tabelle2[[#This Row],[Händler]]&amp;Tabelle2[[#This Row],[Kategorie]]&amp;Tabelle2[[#This Row],[Gruppe]]&amp;Tabelle2[[#This Row],[Name]]</f>
        <v>Rewe GruppeRewe DortmundDressingDressing 250mlKühne Dressing Sylter Art, 250ml</v>
      </c>
    </row>
    <row r="2429" spans="1:21">
      <c r="A2429" t="s">
        <v>24</v>
      </c>
      <c r="B2429" t="s">
        <v>31</v>
      </c>
      <c r="C2429" t="s">
        <v>10</v>
      </c>
      <c r="D2429" t="s">
        <v>177</v>
      </c>
      <c r="E2429" t="s">
        <v>176</v>
      </c>
      <c r="F2429">
        <v>24</v>
      </c>
      <c r="G2429" t="s">
        <v>74</v>
      </c>
      <c r="H2429">
        <v>1</v>
      </c>
      <c r="I2429">
        <v>0.47031963470319632</v>
      </c>
      <c r="J2429">
        <v>0</v>
      </c>
      <c r="K2429">
        <v>0</v>
      </c>
      <c r="L2429">
        <v>316</v>
      </c>
      <c r="M2429">
        <v>316</v>
      </c>
      <c r="N2429">
        <v>219</v>
      </c>
      <c r="O2429">
        <v>103</v>
      </c>
      <c r="P2429">
        <v>0</v>
      </c>
      <c r="Q2429">
        <v>0</v>
      </c>
      <c r="R2429">
        <v>0</v>
      </c>
      <c r="U2429" t="str">
        <f>Tabelle2[[#This Row],[Kundenhierarchie 1]]&amp;Tabelle2[[#This Row],[Händler]]&amp;Tabelle2[[#This Row],[Kategorie]]&amp;Tabelle2[[#This Row],[Gruppe]]&amp;Tabelle2[[#This Row],[Name]]</f>
        <v>Rewe GruppeRewe DortmundDressingDressing Enjoy 300mlCK Enjoy Balsamico Bianco Vinaigr.,300ml</v>
      </c>
    </row>
    <row r="2430" spans="1:21">
      <c r="A2430" t="s">
        <v>24</v>
      </c>
      <c r="B2430" t="s">
        <v>31</v>
      </c>
      <c r="C2430" t="s">
        <v>10</v>
      </c>
      <c r="D2430" t="s">
        <v>177</v>
      </c>
      <c r="E2430" t="s">
        <v>178</v>
      </c>
      <c r="F2430">
        <v>8</v>
      </c>
      <c r="G2430" t="s">
        <v>51</v>
      </c>
      <c r="H2430">
        <v>1</v>
      </c>
      <c r="I2430">
        <v>0.65296803652968038</v>
      </c>
      <c r="J2430">
        <v>0</v>
      </c>
      <c r="K2430">
        <v>0</v>
      </c>
      <c r="L2430">
        <v>316</v>
      </c>
      <c r="M2430">
        <v>316</v>
      </c>
      <c r="N2430">
        <v>219</v>
      </c>
      <c r="O2430">
        <v>143</v>
      </c>
      <c r="P2430">
        <v>0</v>
      </c>
      <c r="Q2430">
        <v>0</v>
      </c>
      <c r="R2430">
        <v>0</v>
      </c>
      <c r="U2430" t="str">
        <f>Tabelle2[[#This Row],[Kundenhierarchie 1]]&amp;Tabelle2[[#This Row],[Händler]]&amp;Tabelle2[[#This Row],[Kategorie]]&amp;Tabelle2[[#This Row],[Gruppe]]&amp;Tabelle2[[#This Row],[Name]]</f>
        <v>Rewe GruppeRewe DortmundDressingDressing Enjoy 300mlCK Enjoy Balsamico Vinaigrette, 300ml</v>
      </c>
    </row>
    <row r="2431" spans="1:21">
      <c r="A2431" t="s">
        <v>24</v>
      </c>
      <c r="B2431" t="s">
        <v>31</v>
      </c>
      <c r="C2431" t="s">
        <v>10</v>
      </c>
      <c r="D2431" t="s">
        <v>177</v>
      </c>
      <c r="E2431" t="s">
        <v>179</v>
      </c>
      <c r="F2431">
        <v>12</v>
      </c>
      <c r="G2431" t="s">
        <v>63</v>
      </c>
      <c r="H2431">
        <v>1</v>
      </c>
      <c r="I2431">
        <v>0.92237442922374424</v>
      </c>
      <c r="J2431">
        <v>0</v>
      </c>
      <c r="K2431">
        <v>0</v>
      </c>
      <c r="L2431">
        <v>316</v>
      </c>
      <c r="M2431">
        <v>316</v>
      </c>
      <c r="N2431">
        <v>219</v>
      </c>
      <c r="O2431">
        <v>202</v>
      </c>
      <c r="P2431">
        <v>0</v>
      </c>
      <c r="Q2431">
        <v>0</v>
      </c>
      <c r="R2431">
        <v>0</v>
      </c>
      <c r="U2431" t="str">
        <f>Tabelle2[[#This Row],[Kundenhierarchie 1]]&amp;Tabelle2[[#This Row],[Händler]]&amp;Tabelle2[[#This Row],[Kategorie]]&amp;Tabelle2[[#This Row],[Gruppe]]&amp;Tabelle2[[#This Row],[Name]]</f>
        <v>Rewe GruppeRewe DortmundDressingDressing Enjoy 300mlCK Enjoy Himbeer Vinaigrette, 300ml</v>
      </c>
    </row>
    <row r="2432" spans="1:21">
      <c r="A2432" t="s">
        <v>24</v>
      </c>
      <c r="B2432" t="s">
        <v>31</v>
      </c>
      <c r="C2432" t="s">
        <v>10</v>
      </c>
      <c r="D2432" t="s">
        <v>181</v>
      </c>
      <c r="E2432" t="s">
        <v>180</v>
      </c>
      <c r="F2432">
        <v>7</v>
      </c>
      <c r="G2432" t="s">
        <v>51</v>
      </c>
      <c r="H2432">
        <v>0</v>
      </c>
      <c r="I2432">
        <v>0</v>
      </c>
      <c r="J2432">
        <v>0</v>
      </c>
      <c r="K2432">
        <v>0</v>
      </c>
      <c r="L2432">
        <v>0</v>
      </c>
      <c r="M2432">
        <v>316</v>
      </c>
      <c r="N2432">
        <v>1</v>
      </c>
      <c r="O2432">
        <v>0</v>
      </c>
      <c r="P2432">
        <v>0</v>
      </c>
      <c r="Q2432">
        <v>0</v>
      </c>
      <c r="R2432">
        <v>0</v>
      </c>
      <c r="U2432" t="str">
        <f>Tabelle2[[#This Row],[Kundenhierarchie 1]]&amp;Tabelle2[[#This Row],[Händler]]&amp;Tabelle2[[#This Row],[Kategorie]]&amp;Tabelle2[[#This Row],[Gruppe]]&amp;Tabelle2[[#This Row],[Name]]</f>
        <v>Rewe GruppeRewe DortmundDressingDressing Natürlich Gut 250mlNat. GUT Haferdr. Frühlingskr.,250ml,6er</v>
      </c>
    </row>
    <row r="2433" spans="1:21">
      <c r="A2433" t="s">
        <v>24</v>
      </c>
      <c r="B2433" t="s">
        <v>31</v>
      </c>
      <c r="C2433" t="s">
        <v>10</v>
      </c>
      <c r="D2433" t="s">
        <v>181</v>
      </c>
      <c r="E2433" t="s">
        <v>182</v>
      </c>
      <c r="F2433">
        <v>11</v>
      </c>
      <c r="G2433" t="s">
        <v>51</v>
      </c>
      <c r="H2433">
        <v>0</v>
      </c>
      <c r="I2433">
        <v>0</v>
      </c>
      <c r="J2433">
        <v>0</v>
      </c>
      <c r="K2433">
        <v>0</v>
      </c>
      <c r="L2433">
        <v>0</v>
      </c>
      <c r="M2433">
        <v>316</v>
      </c>
      <c r="N2433">
        <v>1</v>
      </c>
      <c r="O2433">
        <v>0</v>
      </c>
      <c r="P2433">
        <v>0</v>
      </c>
      <c r="Q2433">
        <v>0</v>
      </c>
      <c r="R2433">
        <v>0</v>
      </c>
      <c r="U2433" t="str">
        <f>Tabelle2[[#This Row],[Kundenhierarchie 1]]&amp;Tabelle2[[#This Row],[Händler]]&amp;Tabelle2[[#This Row],[Kategorie]]&amp;Tabelle2[[#This Row],[Gruppe]]&amp;Tabelle2[[#This Row],[Name]]</f>
        <v>Rewe GruppeRewe DortmundDressingDressing Natürlich Gut 250mlNat. GUT Haferdr. Sylter Art, 250ml, 6er</v>
      </c>
    </row>
    <row r="2434" spans="1:21">
      <c r="A2434" t="s">
        <v>24</v>
      </c>
      <c r="B2434" t="s">
        <v>31</v>
      </c>
      <c r="C2434" t="s">
        <v>10</v>
      </c>
      <c r="D2434" t="s">
        <v>181</v>
      </c>
      <c r="E2434" t="s">
        <v>183</v>
      </c>
      <c r="F2434">
        <v>14</v>
      </c>
      <c r="G2434" t="s">
        <v>63</v>
      </c>
      <c r="H2434">
        <v>1</v>
      </c>
      <c r="I2434">
        <v>0.9360730593607306</v>
      </c>
      <c r="J2434">
        <v>0</v>
      </c>
      <c r="K2434">
        <v>0</v>
      </c>
      <c r="L2434">
        <v>316</v>
      </c>
      <c r="M2434">
        <v>316</v>
      </c>
      <c r="N2434">
        <v>219</v>
      </c>
      <c r="O2434">
        <v>205</v>
      </c>
      <c r="P2434">
        <v>0</v>
      </c>
      <c r="Q2434">
        <v>0</v>
      </c>
      <c r="R2434">
        <v>0</v>
      </c>
      <c r="U2434" t="str">
        <f>Tabelle2[[#This Row],[Kundenhierarchie 1]]&amp;Tabelle2[[#This Row],[Händler]]&amp;Tabelle2[[#This Row],[Kategorie]]&amp;Tabelle2[[#This Row],[Gruppe]]&amp;Tabelle2[[#This Row],[Name]]</f>
        <v>Rewe GruppeRewe DortmundDressingDressing Natürlich Gut 250mlNatürlich Gut Balsamico Granat.,6X250ml</v>
      </c>
    </row>
    <row r="2435" spans="1:21">
      <c r="A2435" t="s">
        <v>24</v>
      </c>
      <c r="B2435" t="s">
        <v>31</v>
      </c>
      <c r="C2435" t="s">
        <v>10</v>
      </c>
      <c r="D2435" t="s">
        <v>181</v>
      </c>
      <c r="E2435" t="s">
        <v>184</v>
      </c>
      <c r="F2435">
        <v>6</v>
      </c>
      <c r="G2435" t="s">
        <v>51</v>
      </c>
      <c r="H2435">
        <v>1</v>
      </c>
      <c r="I2435">
        <v>0.95890410958904104</v>
      </c>
      <c r="J2435">
        <v>0</v>
      </c>
      <c r="K2435">
        <v>0</v>
      </c>
      <c r="L2435">
        <v>316</v>
      </c>
      <c r="M2435">
        <v>316</v>
      </c>
      <c r="N2435">
        <v>219</v>
      </c>
      <c r="O2435">
        <v>210</v>
      </c>
      <c r="P2435">
        <v>0</v>
      </c>
      <c r="Q2435">
        <v>0</v>
      </c>
      <c r="R2435">
        <v>0</v>
      </c>
      <c r="U2435" t="str">
        <f>Tabelle2[[#This Row],[Kundenhierarchie 1]]&amp;Tabelle2[[#This Row],[Händler]]&amp;Tabelle2[[#This Row],[Kategorie]]&amp;Tabelle2[[#This Row],[Gruppe]]&amp;Tabelle2[[#This Row],[Name]]</f>
        <v>Rewe GruppeRewe DortmundDressingDressing Natürlich Gut 250mlNatürlich Gut Honig Dijon Senf, 6X250ml</v>
      </c>
    </row>
    <row r="2436" spans="1:21">
      <c r="A2436" t="s">
        <v>24</v>
      </c>
      <c r="B2436" t="s">
        <v>31</v>
      </c>
      <c r="C2436" t="s">
        <v>10</v>
      </c>
      <c r="D2436" t="s">
        <v>181</v>
      </c>
      <c r="E2436" t="s">
        <v>185</v>
      </c>
      <c r="F2436">
        <v>4</v>
      </c>
      <c r="G2436" t="s">
        <v>51</v>
      </c>
      <c r="H2436">
        <v>1</v>
      </c>
      <c r="I2436">
        <v>0.9908675799086758</v>
      </c>
      <c r="J2436">
        <v>0</v>
      </c>
      <c r="K2436">
        <v>0</v>
      </c>
      <c r="L2436">
        <v>316</v>
      </c>
      <c r="M2436">
        <v>316</v>
      </c>
      <c r="N2436">
        <v>219</v>
      </c>
      <c r="O2436">
        <v>217</v>
      </c>
      <c r="P2436">
        <v>0</v>
      </c>
      <c r="Q2436">
        <v>0</v>
      </c>
      <c r="R2436">
        <v>0</v>
      </c>
      <c r="U2436" t="str">
        <f>Tabelle2[[#This Row],[Kundenhierarchie 1]]&amp;Tabelle2[[#This Row],[Händler]]&amp;Tabelle2[[#This Row],[Kategorie]]&amp;Tabelle2[[#This Row],[Gruppe]]&amp;Tabelle2[[#This Row],[Name]]</f>
        <v>Rewe GruppeRewe DortmundDressingDressing Natürlich Gut 250mlNatürlich Gut Jogh. Wildkräuter, 6X250ml</v>
      </c>
    </row>
    <row r="2437" spans="1:21">
      <c r="A2437" t="s">
        <v>24</v>
      </c>
      <c r="B2437" t="s">
        <v>31</v>
      </c>
      <c r="C2437" t="s">
        <v>9</v>
      </c>
      <c r="D2437" t="s">
        <v>186</v>
      </c>
      <c r="E2437" t="s">
        <v>55</v>
      </c>
      <c r="F2437">
        <v>4</v>
      </c>
      <c r="G2437" t="s">
        <v>51</v>
      </c>
      <c r="H2437">
        <v>1</v>
      </c>
      <c r="I2437">
        <v>0.36073059360730592</v>
      </c>
      <c r="J2437">
        <v>0</v>
      </c>
      <c r="K2437">
        <v>0</v>
      </c>
      <c r="L2437">
        <v>316</v>
      </c>
      <c r="M2437">
        <v>316</v>
      </c>
      <c r="N2437">
        <v>219</v>
      </c>
      <c r="O2437">
        <v>79</v>
      </c>
      <c r="P2437">
        <v>0</v>
      </c>
      <c r="Q2437">
        <v>0</v>
      </c>
      <c r="R2437">
        <v>0</v>
      </c>
      <c r="U2437" t="str">
        <f>Tabelle2[[#This Row],[Kundenhierarchie 1]]&amp;Tabelle2[[#This Row],[Händler]]&amp;Tabelle2[[#This Row],[Kategorie]]&amp;Tabelle2[[#This Row],[Gruppe]]&amp;Tabelle2[[#This Row],[Name]]</f>
        <v>Rewe GruppeRewe DortmundEssigBalsamissimo 215mlBalsamissimo Balsamico-Creme 215ml Fl.</v>
      </c>
    </row>
    <row r="2438" spans="1:21">
      <c r="A2438" t="s">
        <v>24</v>
      </c>
      <c r="B2438" t="s">
        <v>31</v>
      </c>
      <c r="C2438" t="s">
        <v>9</v>
      </c>
      <c r="D2438" t="s">
        <v>186</v>
      </c>
      <c r="E2438" t="s">
        <v>83</v>
      </c>
      <c r="F2438">
        <v>30</v>
      </c>
      <c r="G2438" t="s">
        <v>74</v>
      </c>
      <c r="H2438">
        <v>0</v>
      </c>
      <c r="I2438">
        <v>0</v>
      </c>
      <c r="J2438">
        <v>0</v>
      </c>
      <c r="K2438">
        <v>0</v>
      </c>
      <c r="L2438">
        <v>0</v>
      </c>
      <c r="M2438">
        <v>316</v>
      </c>
      <c r="N2438">
        <v>1</v>
      </c>
      <c r="O2438">
        <v>0</v>
      </c>
      <c r="P2438">
        <v>0</v>
      </c>
      <c r="Q2438">
        <v>0</v>
      </c>
      <c r="R2438">
        <v>0</v>
      </c>
      <c r="U2438" t="str">
        <f>Tabelle2[[#This Row],[Kundenhierarchie 1]]&amp;Tabelle2[[#This Row],[Händler]]&amp;Tabelle2[[#This Row],[Kategorie]]&amp;Tabelle2[[#This Row],[Gruppe]]&amp;Tabelle2[[#This Row],[Name]]</f>
        <v>Rewe GruppeRewe DortmundEssigBalsamissimo 215mlBalsamissimo Basilikum, 215ml Fl.</v>
      </c>
    </row>
    <row r="2439" spans="1:21">
      <c r="A2439" t="s">
        <v>24</v>
      </c>
      <c r="B2439" t="s">
        <v>31</v>
      </c>
      <c r="C2439" t="s">
        <v>9</v>
      </c>
      <c r="D2439" t="s">
        <v>187</v>
      </c>
      <c r="E2439" t="s">
        <v>53</v>
      </c>
      <c r="F2439">
        <v>2</v>
      </c>
      <c r="G2439" t="s">
        <v>51</v>
      </c>
      <c r="H2439">
        <v>1</v>
      </c>
      <c r="I2439">
        <v>0.9634703196347032</v>
      </c>
      <c r="J2439">
        <v>0</v>
      </c>
      <c r="K2439">
        <v>0</v>
      </c>
      <c r="L2439">
        <v>316</v>
      </c>
      <c r="M2439">
        <v>316</v>
      </c>
      <c r="N2439">
        <v>219</v>
      </c>
      <c r="O2439">
        <v>211</v>
      </c>
      <c r="P2439">
        <v>0</v>
      </c>
      <c r="Q2439">
        <v>0</v>
      </c>
      <c r="R2439">
        <v>0</v>
      </c>
      <c r="U2439" t="str">
        <f>Tabelle2[[#This Row],[Kundenhierarchie 1]]&amp;Tabelle2[[#This Row],[Händler]]&amp;Tabelle2[[#This Row],[Kategorie]]&amp;Tabelle2[[#This Row],[Gruppe]]&amp;Tabelle2[[#This Row],[Name]]</f>
        <v>Rewe GruppeRewe DortmundEssigEssig Balsamicos 0,5lKühne Aceto Bals. di Modena,0,5l Karaffe</v>
      </c>
    </row>
    <row r="2440" spans="1:21">
      <c r="A2440" t="s">
        <v>24</v>
      </c>
      <c r="B2440" t="s">
        <v>31</v>
      </c>
      <c r="C2440" t="s">
        <v>9</v>
      </c>
      <c r="D2440" t="s">
        <v>187</v>
      </c>
      <c r="E2440" t="s">
        <v>52</v>
      </c>
      <c r="F2440">
        <v>1</v>
      </c>
      <c r="G2440" t="s">
        <v>51</v>
      </c>
      <c r="H2440">
        <v>1</v>
      </c>
      <c r="I2440">
        <v>0.96803652968036524</v>
      </c>
      <c r="J2440">
        <v>0</v>
      </c>
      <c r="K2440">
        <v>0</v>
      </c>
      <c r="L2440">
        <v>316</v>
      </c>
      <c r="M2440">
        <v>316</v>
      </c>
      <c r="N2440">
        <v>219</v>
      </c>
      <c r="O2440">
        <v>212</v>
      </c>
      <c r="P2440">
        <v>0</v>
      </c>
      <c r="Q2440">
        <v>0</v>
      </c>
      <c r="R2440">
        <v>0</v>
      </c>
      <c r="U2440" t="str">
        <f>Tabelle2[[#This Row],[Kundenhierarchie 1]]&amp;Tabelle2[[#This Row],[Händler]]&amp;Tabelle2[[#This Row],[Kategorie]]&amp;Tabelle2[[#This Row],[Gruppe]]&amp;Tabelle2[[#This Row],[Name]]</f>
        <v>Rewe GruppeRewe DortmundEssigEssig Balsamicos 0,5lKühne Condimento Bals. Bianco, 0,5l Kar.</v>
      </c>
    </row>
    <row r="2441" spans="1:21">
      <c r="A2441" t="s">
        <v>24</v>
      </c>
      <c r="B2441" t="s">
        <v>31</v>
      </c>
      <c r="C2441" t="s">
        <v>9</v>
      </c>
      <c r="D2441" t="s">
        <v>187</v>
      </c>
      <c r="E2441" t="s">
        <v>60</v>
      </c>
      <c r="F2441">
        <v>9</v>
      </c>
      <c r="G2441" t="s">
        <v>51</v>
      </c>
      <c r="H2441">
        <v>1</v>
      </c>
      <c r="I2441">
        <v>0.8995433789954338</v>
      </c>
      <c r="J2441">
        <v>0</v>
      </c>
      <c r="K2441">
        <v>0</v>
      </c>
      <c r="L2441">
        <v>316</v>
      </c>
      <c r="M2441">
        <v>316</v>
      </c>
      <c r="N2441">
        <v>219</v>
      </c>
      <c r="O2441">
        <v>197</v>
      </c>
      <c r="P2441">
        <v>0</v>
      </c>
      <c r="Q2441">
        <v>0</v>
      </c>
      <c r="R2441">
        <v>0</v>
      </c>
      <c r="U2441" t="str">
        <f>Tabelle2[[#This Row],[Kundenhierarchie 1]]&amp;Tabelle2[[#This Row],[Händler]]&amp;Tabelle2[[#This Row],[Kategorie]]&amp;Tabelle2[[#This Row],[Gruppe]]&amp;Tabelle2[[#This Row],[Name]]</f>
        <v>Rewe GruppeRewe DortmundEssigEssig Balsamicos 0,5lPrem. Aceto Balsamico di Modena, 6x500ml</v>
      </c>
    </row>
    <row r="2442" spans="1:21">
      <c r="A2442" t="s">
        <v>24</v>
      </c>
      <c r="B2442" t="s">
        <v>31</v>
      </c>
      <c r="C2442" t="s">
        <v>9</v>
      </c>
      <c r="D2442" t="s">
        <v>187</v>
      </c>
      <c r="E2442" t="s">
        <v>62</v>
      </c>
      <c r="F2442">
        <v>11</v>
      </c>
      <c r="G2442" t="s">
        <v>51</v>
      </c>
      <c r="H2442">
        <v>1</v>
      </c>
      <c r="I2442">
        <v>0.89497716894977164</v>
      </c>
      <c r="J2442">
        <v>0</v>
      </c>
      <c r="K2442">
        <v>0</v>
      </c>
      <c r="L2442">
        <v>316</v>
      </c>
      <c r="M2442">
        <v>316</v>
      </c>
      <c r="N2442">
        <v>219</v>
      </c>
      <c r="O2442">
        <v>196</v>
      </c>
      <c r="P2442">
        <v>0</v>
      </c>
      <c r="Q2442">
        <v>0</v>
      </c>
      <c r="R2442">
        <v>0</v>
      </c>
      <c r="U2442" t="str">
        <f>Tabelle2[[#This Row],[Kundenhierarchie 1]]&amp;Tabelle2[[#This Row],[Händler]]&amp;Tabelle2[[#This Row],[Kategorie]]&amp;Tabelle2[[#This Row],[Gruppe]]&amp;Tabelle2[[#This Row],[Name]]</f>
        <v>Rewe GruppeRewe DortmundEssigEssig Balsamicos 0,5lPremium Condimento Bianco, 6x500ml</v>
      </c>
    </row>
    <row r="2443" spans="1:21">
      <c r="A2443" t="s">
        <v>24</v>
      </c>
      <c r="B2443" t="s">
        <v>31</v>
      </c>
      <c r="C2443" t="s">
        <v>9</v>
      </c>
      <c r="D2443" t="s">
        <v>188</v>
      </c>
      <c r="E2443" t="s">
        <v>68</v>
      </c>
      <c r="F2443">
        <v>16</v>
      </c>
      <c r="G2443" t="s">
        <v>63</v>
      </c>
      <c r="H2443">
        <v>0</v>
      </c>
      <c r="I2443">
        <v>0</v>
      </c>
      <c r="J2443">
        <v>0</v>
      </c>
      <c r="K2443">
        <v>0</v>
      </c>
      <c r="L2443">
        <v>0</v>
      </c>
      <c r="M2443">
        <v>316</v>
      </c>
      <c r="N2443">
        <v>1</v>
      </c>
      <c r="O2443">
        <v>0</v>
      </c>
      <c r="P2443">
        <v>0</v>
      </c>
      <c r="Q2443">
        <v>0</v>
      </c>
      <c r="R2443">
        <v>0</v>
      </c>
      <c r="U2443" t="str">
        <f>Tabelle2[[#This Row],[Kundenhierarchie 1]]&amp;Tabelle2[[#This Row],[Händler]]&amp;Tabelle2[[#This Row],[Kategorie]]&amp;Tabelle2[[#This Row],[Gruppe]]&amp;Tabelle2[[#This Row],[Name]]</f>
        <v>Rewe GruppeRewe DortmundEssigEssig Balsamicos 100mlKühne Aceto Balsamico, 100ml Flasche</v>
      </c>
    </row>
    <row r="2444" spans="1:21">
      <c r="A2444" t="s">
        <v>24</v>
      </c>
      <c r="B2444" t="s">
        <v>31</v>
      </c>
      <c r="C2444" t="s">
        <v>9</v>
      </c>
      <c r="D2444" t="s">
        <v>188</v>
      </c>
      <c r="E2444" t="s">
        <v>69</v>
      </c>
      <c r="F2444">
        <v>17</v>
      </c>
      <c r="G2444" t="s">
        <v>63</v>
      </c>
      <c r="H2444">
        <v>0</v>
      </c>
      <c r="I2444">
        <v>0</v>
      </c>
      <c r="J2444">
        <v>0</v>
      </c>
      <c r="K2444">
        <v>0</v>
      </c>
      <c r="L2444">
        <v>0</v>
      </c>
      <c r="M2444">
        <v>316</v>
      </c>
      <c r="N2444">
        <v>1</v>
      </c>
      <c r="O2444">
        <v>0</v>
      </c>
      <c r="P2444">
        <v>0</v>
      </c>
      <c r="Q2444">
        <v>0</v>
      </c>
      <c r="R2444">
        <v>0</v>
      </c>
      <c r="U2444" t="str">
        <f>Tabelle2[[#This Row],[Kundenhierarchie 1]]&amp;Tabelle2[[#This Row],[Händler]]&amp;Tabelle2[[#This Row],[Kategorie]]&amp;Tabelle2[[#This Row],[Gruppe]]&amp;Tabelle2[[#This Row],[Name]]</f>
        <v>Rewe GruppeRewe DortmundEssigEssig Balsamicos 100mlKühne Condim.Balsamico Bianco, 100ml Fl.</v>
      </c>
    </row>
    <row r="2445" spans="1:21">
      <c r="A2445" t="s">
        <v>24</v>
      </c>
      <c r="B2445" t="s">
        <v>31</v>
      </c>
      <c r="C2445" t="s">
        <v>9</v>
      </c>
      <c r="D2445" t="s">
        <v>189</v>
      </c>
      <c r="E2445" t="s">
        <v>88</v>
      </c>
      <c r="F2445">
        <v>35</v>
      </c>
      <c r="G2445" t="s">
        <v>74</v>
      </c>
      <c r="H2445">
        <v>0</v>
      </c>
      <c r="I2445">
        <v>0</v>
      </c>
      <c r="J2445">
        <v>0</v>
      </c>
      <c r="K2445">
        <v>0</v>
      </c>
      <c r="L2445">
        <v>0</v>
      </c>
      <c r="M2445">
        <v>316</v>
      </c>
      <c r="N2445">
        <v>1</v>
      </c>
      <c r="O2445">
        <v>0</v>
      </c>
      <c r="P2445">
        <v>0</v>
      </c>
      <c r="Q2445">
        <v>0</v>
      </c>
      <c r="R2445">
        <v>0</v>
      </c>
      <c r="U2445" t="str">
        <f>Tabelle2[[#This Row],[Kundenhierarchie 1]]&amp;Tabelle2[[#This Row],[Händler]]&amp;Tabelle2[[#This Row],[Kategorie]]&amp;Tabelle2[[#This Row],[Gruppe]]&amp;Tabelle2[[#This Row],[Name]]</f>
        <v>Rewe GruppeRewe DortmundEssigEssig Balsamicos 250mlBio Aceto Balsamico di Modena 6%, 250ml</v>
      </c>
    </row>
    <row r="2446" spans="1:21">
      <c r="A2446" t="s">
        <v>24</v>
      </c>
      <c r="B2446" t="s">
        <v>31</v>
      </c>
      <c r="C2446" t="s">
        <v>9</v>
      </c>
      <c r="D2446" t="s">
        <v>189</v>
      </c>
      <c r="E2446" t="s">
        <v>86</v>
      </c>
      <c r="F2446">
        <v>33</v>
      </c>
      <c r="G2446" t="s">
        <v>74</v>
      </c>
      <c r="H2446">
        <v>0</v>
      </c>
      <c r="I2446">
        <v>0</v>
      </c>
      <c r="J2446">
        <v>0</v>
      </c>
      <c r="K2446">
        <v>0</v>
      </c>
      <c r="L2446">
        <v>0</v>
      </c>
      <c r="M2446">
        <v>316</v>
      </c>
      <c r="N2446">
        <v>1</v>
      </c>
      <c r="O2446">
        <v>0</v>
      </c>
      <c r="P2446">
        <v>0</v>
      </c>
      <c r="Q2446">
        <v>0</v>
      </c>
      <c r="R2446">
        <v>0</v>
      </c>
      <c r="U2446" t="str">
        <f>Tabelle2[[#This Row],[Kundenhierarchie 1]]&amp;Tabelle2[[#This Row],[Händler]]&amp;Tabelle2[[#This Row],[Kategorie]]&amp;Tabelle2[[#This Row],[Gruppe]]&amp;Tabelle2[[#This Row],[Name]]</f>
        <v>Rewe GruppeRewe DortmundEssigEssig Balsamicos 250mlBio Condimento Balsamico Bianco 5%,250ml</v>
      </c>
    </row>
    <row r="2447" spans="1:21">
      <c r="A2447" t="s">
        <v>24</v>
      </c>
      <c r="B2447" t="s">
        <v>31</v>
      </c>
      <c r="C2447" t="s">
        <v>9</v>
      </c>
      <c r="D2447" t="s">
        <v>189</v>
      </c>
      <c r="E2447" t="s">
        <v>71</v>
      </c>
      <c r="F2447">
        <v>19</v>
      </c>
      <c r="G2447" t="s">
        <v>63</v>
      </c>
      <c r="H2447">
        <v>0</v>
      </c>
      <c r="I2447">
        <v>0</v>
      </c>
      <c r="J2447">
        <v>0</v>
      </c>
      <c r="K2447">
        <v>0</v>
      </c>
      <c r="L2447">
        <v>0</v>
      </c>
      <c r="M2447">
        <v>316</v>
      </c>
      <c r="N2447">
        <v>1</v>
      </c>
      <c r="O2447">
        <v>0</v>
      </c>
      <c r="P2447">
        <v>0</v>
      </c>
      <c r="Q2447">
        <v>0</v>
      </c>
      <c r="R2447">
        <v>0</v>
      </c>
      <c r="U2447" t="str">
        <f>Tabelle2[[#This Row],[Kundenhierarchie 1]]&amp;Tabelle2[[#This Row],[Händler]]&amp;Tabelle2[[#This Row],[Kategorie]]&amp;Tabelle2[[#This Row],[Gruppe]]&amp;Tabelle2[[#This Row],[Name]]</f>
        <v>Rewe GruppeRewe DortmundEssigEssig Balsamicos 250mlKühne Aceto Balsamico di Modena, 250ml</v>
      </c>
    </row>
    <row r="2448" spans="1:21">
      <c r="A2448" t="s">
        <v>24</v>
      </c>
      <c r="B2448" t="s">
        <v>31</v>
      </c>
      <c r="C2448" t="s">
        <v>9</v>
      </c>
      <c r="D2448" t="s">
        <v>189</v>
      </c>
      <c r="E2448" t="s">
        <v>67</v>
      </c>
      <c r="F2448">
        <v>15</v>
      </c>
      <c r="G2448" t="s">
        <v>63</v>
      </c>
      <c r="H2448">
        <v>0</v>
      </c>
      <c r="I2448">
        <v>0</v>
      </c>
      <c r="J2448">
        <v>0</v>
      </c>
      <c r="K2448">
        <v>0</v>
      </c>
      <c r="L2448">
        <v>0</v>
      </c>
      <c r="M2448">
        <v>316</v>
      </c>
      <c r="N2448">
        <v>1</v>
      </c>
      <c r="O2448">
        <v>0</v>
      </c>
      <c r="P2448">
        <v>0</v>
      </c>
      <c r="Q2448">
        <v>0</v>
      </c>
      <c r="R2448">
        <v>0</v>
      </c>
      <c r="U2448" t="str">
        <f>Tabelle2[[#This Row],[Kundenhierarchie 1]]&amp;Tabelle2[[#This Row],[Händler]]&amp;Tabelle2[[#This Row],[Kategorie]]&amp;Tabelle2[[#This Row],[Gruppe]]&amp;Tabelle2[[#This Row],[Name]]</f>
        <v>Rewe GruppeRewe DortmundEssigEssig Balsamicos 250mlKühne Cond.Balsam. Bianco, 250ml Karaffe</v>
      </c>
    </row>
    <row r="2449" spans="1:21">
      <c r="A2449" t="s">
        <v>24</v>
      </c>
      <c r="B2449" t="s">
        <v>31</v>
      </c>
      <c r="C2449" t="s">
        <v>9</v>
      </c>
      <c r="D2449" t="s">
        <v>190</v>
      </c>
      <c r="E2449" t="s">
        <v>70</v>
      </c>
      <c r="F2449">
        <v>18</v>
      </c>
      <c r="G2449" t="s">
        <v>63</v>
      </c>
      <c r="H2449">
        <v>1</v>
      </c>
      <c r="I2449">
        <v>0.79908675799086759</v>
      </c>
      <c r="J2449">
        <v>0</v>
      </c>
      <c r="K2449">
        <v>0</v>
      </c>
      <c r="L2449">
        <v>316</v>
      </c>
      <c r="M2449">
        <v>316</v>
      </c>
      <c r="N2449">
        <v>219</v>
      </c>
      <c r="O2449">
        <v>175</v>
      </c>
      <c r="P2449">
        <v>0</v>
      </c>
      <c r="Q2449">
        <v>0</v>
      </c>
      <c r="R2449">
        <v>0</v>
      </c>
      <c r="U2449" t="str">
        <f>Tabelle2[[#This Row],[Kundenhierarchie 1]]&amp;Tabelle2[[#This Row],[Händler]]&amp;Tabelle2[[#This Row],[Kategorie]]&amp;Tabelle2[[#This Row],[Gruppe]]&amp;Tabelle2[[#This Row],[Name]]</f>
        <v>Rewe GruppeRewe DortmundEssigEssig CK 250mlHimbeer &amp; Essig, 250 ml Karaffe</v>
      </c>
    </row>
    <row r="2450" spans="1:21">
      <c r="A2450" t="s">
        <v>24</v>
      </c>
      <c r="B2450" t="s">
        <v>31</v>
      </c>
      <c r="C2450" t="s">
        <v>9</v>
      </c>
      <c r="D2450" t="s">
        <v>190</v>
      </c>
      <c r="E2450" t="s">
        <v>77</v>
      </c>
      <c r="F2450">
        <v>24</v>
      </c>
      <c r="G2450" t="s">
        <v>74</v>
      </c>
      <c r="H2450">
        <v>0</v>
      </c>
      <c r="I2450">
        <v>0</v>
      </c>
      <c r="J2450">
        <v>0</v>
      </c>
      <c r="K2450">
        <v>0</v>
      </c>
      <c r="L2450">
        <v>0</v>
      </c>
      <c r="M2450">
        <v>316</v>
      </c>
      <c r="N2450">
        <v>1</v>
      </c>
      <c r="O2450">
        <v>0</v>
      </c>
      <c r="P2450">
        <v>0</v>
      </c>
      <c r="Q2450">
        <v>0</v>
      </c>
      <c r="R2450">
        <v>0</v>
      </c>
      <c r="U2450" t="str">
        <f>Tabelle2[[#This Row],[Kundenhierarchie 1]]&amp;Tabelle2[[#This Row],[Händler]]&amp;Tabelle2[[#This Row],[Kategorie]]&amp;Tabelle2[[#This Row],[Gruppe]]&amp;Tabelle2[[#This Row],[Name]]</f>
        <v>Rewe GruppeRewe DortmundEssigEssig CK 250mlHonig &amp; Essig, 250ml Karaffe</v>
      </c>
    </row>
    <row r="2451" spans="1:21">
      <c r="A2451" t="s">
        <v>24</v>
      </c>
      <c r="B2451" t="s">
        <v>31</v>
      </c>
      <c r="C2451" t="s">
        <v>9</v>
      </c>
      <c r="D2451" t="s">
        <v>190</v>
      </c>
      <c r="E2451" t="s">
        <v>64</v>
      </c>
      <c r="F2451">
        <v>12</v>
      </c>
      <c r="G2451" t="s">
        <v>63</v>
      </c>
      <c r="H2451">
        <v>0</v>
      </c>
      <c r="I2451">
        <v>0</v>
      </c>
      <c r="J2451">
        <v>0</v>
      </c>
      <c r="K2451">
        <v>0</v>
      </c>
      <c r="L2451">
        <v>0</v>
      </c>
      <c r="M2451">
        <v>316</v>
      </c>
      <c r="N2451">
        <v>1</v>
      </c>
      <c r="O2451">
        <v>0</v>
      </c>
      <c r="P2451">
        <v>0</v>
      </c>
      <c r="Q2451">
        <v>0</v>
      </c>
      <c r="R2451">
        <v>0</v>
      </c>
      <c r="U2451" t="str">
        <f>Tabelle2[[#This Row],[Kundenhierarchie 1]]&amp;Tabelle2[[#This Row],[Händler]]&amp;Tabelle2[[#This Row],[Kategorie]]&amp;Tabelle2[[#This Row],[Gruppe]]&amp;Tabelle2[[#This Row],[Name]]</f>
        <v>Rewe GruppeRewe DortmundEssigEssig CK 250mlKühne Apfel Essig, 250ml Karaffe</v>
      </c>
    </row>
    <row r="2452" spans="1:21">
      <c r="A2452" t="s">
        <v>24</v>
      </c>
      <c r="B2452" t="s">
        <v>31</v>
      </c>
      <c r="C2452" t="s">
        <v>9</v>
      </c>
      <c r="D2452" t="s">
        <v>190</v>
      </c>
      <c r="E2452" t="s">
        <v>84</v>
      </c>
      <c r="F2452">
        <v>31</v>
      </c>
      <c r="G2452" t="s">
        <v>74</v>
      </c>
      <c r="H2452">
        <v>0</v>
      </c>
      <c r="I2452">
        <v>0</v>
      </c>
      <c r="J2452">
        <v>0</v>
      </c>
      <c r="K2452">
        <v>0</v>
      </c>
      <c r="L2452">
        <v>0</v>
      </c>
      <c r="M2452">
        <v>316</v>
      </c>
      <c r="N2452">
        <v>1</v>
      </c>
      <c r="O2452">
        <v>0</v>
      </c>
      <c r="P2452">
        <v>0</v>
      </c>
      <c r="Q2452">
        <v>0</v>
      </c>
      <c r="R2452">
        <v>0</v>
      </c>
      <c r="U2452" t="str">
        <f>Tabelle2[[#This Row],[Kundenhierarchie 1]]&amp;Tabelle2[[#This Row],[Händler]]&amp;Tabelle2[[#This Row],[Kategorie]]&amp;Tabelle2[[#This Row],[Gruppe]]&amp;Tabelle2[[#This Row],[Name]]</f>
        <v>Rewe GruppeRewe DortmundEssigEssig CK 250mlKühne Rotwein Essig, 250ml Karaffe</v>
      </c>
    </row>
    <row r="2453" spans="1:21">
      <c r="A2453" t="s">
        <v>24</v>
      </c>
      <c r="B2453" t="s">
        <v>31</v>
      </c>
      <c r="C2453" t="s">
        <v>9</v>
      </c>
      <c r="D2453" t="s">
        <v>190</v>
      </c>
      <c r="E2453" t="s">
        <v>75</v>
      </c>
      <c r="F2453">
        <v>22</v>
      </c>
      <c r="G2453" t="s">
        <v>74</v>
      </c>
      <c r="H2453">
        <v>0</v>
      </c>
      <c r="I2453">
        <v>0</v>
      </c>
      <c r="J2453">
        <v>0</v>
      </c>
      <c r="K2453">
        <v>0</v>
      </c>
      <c r="L2453">
        <v>0</v>
      </c>
      <c r="M2453">
        <v>316</v>
      </c>
      <c r="N2453">
        <v>1</v>
      </c>
      <c r="O2453">
        <v>0</v>
      </c>
      <c r="P2453">
        <v>0</v>
      </c>
      <c r="Q2453">
        <v>0</v>
      </c>
      <c r="R2453">
        <v>0</v>
      </c>
      <c r="U2453" t="str">
        <f>Tabelle2[[#This Row],[Kundenhierarchie 1]]&amp;Tabelle2[[#This Row],[Händler]]&amp;Tabelle2[[#This Row],[Kategorie]]&amp;Tabelle2[[#This Row],[Gruppe]]&amp;Tabelle2[[#This Row],[Name]]</f>
        <v>Rewe GruppeRewe DortmundEssigEssig CK 250mlKühne Weißwein Essig, 250ml Karaffe</v>
      </c>
    </row>
    <row r="2454" spans="1:21">
      <c r="A2454" t="s">
        <v>24</v>
      </c>
      <c r="B2454" t="s">
        <v>31</v>
      </c>
      <c r="C2454" t="s">
        <v>9</v>
      </c>
      <c r="D2454" t="s">
        <v>190</v>
      </c>
      <c r="E2454" t="s">
        <v>78</v>
      </c>
      <c r="F2454">
        <v>25</v>
      </c>
      <c r="G2454" t="s">
        <v>74</v>
      </c>
      <c r="H2454">
        <v>1</v>
      </c>
      <c r="I2454">
        <v>3.1963470319634701E-2</v>
      </c>
      <c r="J2454">
        <v>0</v>
      </c>
      <c r="K2454">
        <v>0</v>
      </c>
      <c r="L2454">
        <v>316</v>
      </c>
      <c r="M2454">
        <v>316</v>
      </c>
      <c r="N2454">
        <v>219</v>
      </c>
      <c r="O2454">
        <v>7</v>
      </c>
      <c r="P2454">
        <v>0</v>
      </c>
      <c r="Q2454">
        <v>0</v>
      </c>
      <c r="R2454">
        <v>0</v>
      </c>
      <c r="U2454" t="str">
        <f>Tabelle2[[#This Row],[Kundenhierarchie 1]]&amp;Tabelle2[[#This Row],[Händler]]&amp;Tabelle2[[#This Row],[Kategorie]]&amp;Tabelle2[[#This Row],[Gruppe]]&amp;Tabelle2[[#This Row],[Name]]</f>
        <v>Rewe GruppeRewe DortmundEssigEssig CK 250mlWalnuss &amp; Essig, 250 ml Karaffe</v>
      </c>
    </row>
    <row r="2455" spans="1:21">
      <c r="A2455" t="s">
        <v>24</v>
      </c>
      <c r="B2455" t="s">
        <v>31</v>
      </c>
      <c r="C2455" t="s">
        <v>9</v>
      </c>
      <c r="D2455" t="s">
        <v>191</v>
      </c>
      <c r="E2455" t="s">
        <v>61</v>
      </c>
      <c r="F2455">
        <v>10</v>
      </c>
      <c r="G2455" t="s">
        <v>51</v>
      </c>
      <c r="H2455">
        <v>1</v>
      </c>
      <c r="I2455">
        <v>0.99543378995433784</v>
      </c>
      <c r="J2455">
        <v>0</v>
      </c>
      <c r="K2455">
        <v>0</v>
      </c>
      <c r="L2455">
        <v>316</v>
      </c>
      <c r="M2455">
        <v>316</v>
      </c>
      <c r="N2455">
        <v>219</v>
      </c>
      <c r="O2455">
        <v>218</v>
      </c>
      <c r="P2455">
        <v>0</v>
      </c>
      <c r="Q2455">
        <v>0</v>
      </c>
      <c r="R2455">
        <v>0</v>
      </c>
      <c r="U2455" t="str">
        <f>Tabelle2[[#This Row],[Kundenhierarchie 1]]&amp;Tabelle2[[#This Row],[Händler]]&amp;Tabelle2[[#This Row],[Kategorie]]&amp;Tabelle2[[#This Row],[Gruppe]]&amp;Tabelle2[[#This Row],[Name]]</f>
        <v>Rewe GruppeRewe DortmundEssigEssig EssenzKühne Essig-Essenz, 400g, 10er Tray</v>
      </c>
    </row>
    <row r="2456" spans="1:21">
      <c r="A2456" t="s">
        <v>24</v>
      </c>
      <c r="B2456" t="s">
        <v>31</v>
      </c>
      <c r="C2456" t="s">
        <v>9</v>
      </c>
      <c r="D2456" t="s">
        <v>192</v>
      </c>
      <c r="E2456" t="s">
        <v>66</v>
      </c>
      <c r="F2456">
        <v>14</v>
      </c>
      <c r="G2456" t="s">
        <v>63</v>
      </c>
      <c r="H2456">
        <v>0.25949367088607594</v>
      </c>
      <c r="I2456">
        <v>1.5384615384615385E-2</v>
      </c>
      <c r="J2456">
        <v>0</v>
      </c>
      <c r="K2456">
        <v>0</v>
      </c>
      <c r="L2456">
        <v>82</v>
      </c>
      <c r="M2456">
        <v>316</v>
      </c>
      <c r="N2456">
        <v>65</v>
      </c>
      <c r="O2456">
        <v>1</v>
      </c>
      <c r="P2456">
        <v>0</v>
      </c>
      <c r="Q2456">
        <v>0</v>
      </c>
      <c r="R2456">
        <v>0</v>
      </c>
      <c r="U2456" t="str">
        <f>Tabelle2[[#This Row],[Kundenhierarchie 1]]&amp;Tabelle2[[#This Row],[Händler]]&amp;Tabelle2[[#This Row],[Kategorie]]&amp;Tabelle2[[#This Row],[Gruppe]]&amp;Tabelle2[[#This Row],[Name]]</f>
        <v>Rewe GruppeRewe DortmundEssigEssig Exquisit 0,5lKühne Bio Apfel Essig 5% 0,5l Fl.</v>
      </c>
    </row>
    <row r="2457" spans="1:21">
      <c r="A2457" t="s">
        <v>24</v>
      </c>
      <c r="B2457" t="s">
        <v>31</v>
      </c>
      <c r="C2457" t="s">
        <v>9</v>
      </c>
      <c r="D2457" t="s">
        <v>192</v>
      </c>
      <c r="E2457" t="s">
        <v>65</v>
      </c>
      <c r="F2457">
        <v>13</v>
      </c>
      <c r="G2457" t="s">
        <v>63</v>
      </c>
      <c r="H2457">
        <v>1</v>
      </c>
      <c r="I2457">
        <v>0.96803652968036524</v>
      </c>
      <c r="J2457">
        <v>0</v>
      </c>
      <c r="K2457">
        <v>0</v>
      </c>
      <c r="L2457">
        <v>316</v>
      </c>
      <c r="M2457">
        <v>316</v>
      </c>
      <c r="N2457">
        <v>219</v>
      </c>
      <c r="O2457">
        <v>212</v>
      </c>
      <c r="P2457">
        <v>0</v>
      </c>
      <c r="Q2457">
        <v>0</v>
      </c>
      <c r="R2457">
        <v>0</v>
      </c>
      <c r="U2457" t="str">
        <f>Tabelle2[[#This Row],[Kundenhierarchie 1]]&amp;Tabelle2[[#This Row],[Händler]]&amp;Tabelle2[[#This Row],[Kategorie]]&amp;Tabelle2[[#This Row],[Gruppe]]&amp;Tabelle2[[#This Row],[Name]]</f>
        <v>Rewe GruppeRewe DortmundEssigEssig Exquisit 0,5lKühne Kräuteressig 5%, 0,5l Karaffe</v>
      </c>
    </row>
    <row r="2458" spans="1:21">
      <c r="A2458" t="s">
        <v>24</v>
      </c>
      <c r="B2458" t="s">
        <v>31</v>
      </c>
      <c r="C2458" t="s">
        <v>9</v>
      </c>
      <c r="D2458" t="s">
        <v>192</v>
      </c>
      <c r="E2458" t="s">
        <v>76</v>
      </c>
      <c r="F2458">
        <v>23</v>
      </c>
      <c r="G2458" t="s">
        <v>74</v>
      </c>
      <c r="H2458">
        <v>1</v>
      </c>
      <c r="I2458">
        <v>0.96803652968036524</v>
      </c>
      <c r="J2458">
        <v>0</v>
      </c>
      <c r="K2458">
        <v>0</v>
      </c>
      <c r="L2458">
        <v>316</v>
      </c>
      <c r="M2458">
        <v>316</v>
      </c>
      <c r="N2458">
        <v>219</v>
      </c>
      <c r="O2458">
        <v>212</v>
      </c>
      <c r="P2458">
        <v>0</v>
      </c>
      <c r="Q2458">
        <v>0</v>
      </c>
      <c r="R2458">
        <v>0</v>
      </c>
      <c r="U2458" t="str">
        <f>Tabelle2[[#This Row],[Kundenhierarchie 1]]&amp;Tabelle2[[#This Row],[Händler]]&amp;Tabelle2[[#This Row],[Kategorie]]&amp;Tabelle2[[#This Row],[Gruppe]]&amp;Tabelle2[[#This Row],[Name]]</f>
        <v>Rewe GruppeRewe DortmundEssigEssig Exquisit 0,5lKühne Rotweinessig 6%, 0,5l Karaffe</v>
      </c>
    </row>
    <row r="2459" spans="1:21">
      <c r="A2459" t="s">
        <v>24</v>
      </c>
      <c r="B2459" t="s">
        <v>31</v>
      </c>
      <c r="C2459" t="s">
        <v>9</v>
      </c>
      <c r="D2459" t="s">
        <v>192</v>
      </c>
      <c r="E2459" t="s">
        <v>58</v>
      </c>
      <c r="F2459">
        <v>7</v>
      </c>
      <c r="G2459" t="s">
        <v>51</v>
      </c>
      <c r="H2459">
        <v>1</v>
      </c>
      <c r="I2459">
        <v>0.99543378995433784</v>
      </c>
      <c r="J2459">
        <v>0</v>
      </c>
      <c r="K2459">
        <v>0</v>
      </c>
      <c r="L2459">
        <v>316</v>
      </c>
      <c r="M2459">
        <v>316</v>
      </c>
      <c r="N2459">
        <v>219</v>
      </c>
      <c r="O2459">
        <v>218</v>
      </c>
      <c r="P2459">
        <v>0</v>
      </c>
      <c r="Q2459">
        <v>0</v>
      </c>
      <c r="R2459">
        <v>0</v>
      </c>
      <c r="U2459" t="str">
        <f>Tabelle2[[#This Row],[Kundenhierarchie 1]]&amp;Tabelle2[[#This Row],[Händler]]&amp;Tabelle2[[#This Row],[Kategorie]]&amp;Tabelle2[[#This Row],[Gruppe]]&amp;Tabelle2[[#This Row],[Name]]</f>
        <v>Rewe GruppeRewe DortmundEssigEssig Exquisit 0,5lKühne Weißweinessig 6%, 0,5l Karaffe</v>
      </c>
    </row>
    <row r="2460" spans="1:21">
      <c r="A2460" t="s">
        <v>24</v>
      </c>
      <c r="B2460" t="s">
        <v>31</v>
      </c>
      <c r="C2460" t="s">
        <v>9</v>
      </c>
      <c r="D2460" t="s">
        <v>192</v>
      </c>
      <c r="E2460" t="s">
        <v>94</v>
      </c>
      <c r="F2460">
        <v>99</v>
      </c>
      <c r="G2460" t="s">
        <v>74</v>
      </c>
      <c r="H2460">
        <v>1</v>
      </c>
      <c r="I2460">
        <v>0.51141552511415522</v>
      </c>
      <c r="J2460">
        <v>0</v>
      </c>
      <c r="K2460">
        <v>0</v>
      </c>
      <c r="L2460">
        <v>316</v>
      </c>
      <c r="M2460">
        <v>316</v>
      </c>
      <c r="N2460">
        <v>219</v>
      </c>
      <c r="O2460">
        <v>112</v>
      </c>
      <c r="P2460">
        <v>0</v>
      </c>
      <c r="Q2460">
        <v>0</v>
      </c>
      <c r="R2460">
        <v>0</v>
      </c>
      <c r="U2460" t="str">
        <f>Tabelle2[[#This Row],[Kundenhierarchie 1]]&amp;Tabelle2[[#This Row],[Händler]]&amp;Tabelle2[[#This Row],[Kategorie]]&amp;Tabelle2[[#This Row],[Gruppe]]&amp;Tabelle2[[#This Row],[Name]]</f>
        <v>Rewe GruppeRewe DortmundEssigEssig Exquisit 0,5lLiebling d.Jahres, Schw.Johannisb., 0,5l</v>
      </c>
    </row>
    <row r="2461" spans="1:21">
      <c r="A2461" t="s">
        <v>24</v>
      </c>
      <c r="B2461" t="s">
        <v>31</v>
      </c>
      <c r="C2461" t="s">
        <v>9</v>
      </c>
      <c r="D2461" t="s">
        <v>193</v>
      </c>
      <c r="E2461" t="s">
        <v>81</v>
      </c>
      <c r="F2461">
        <v>28</v>
      </c>
      <c r="G2461" t="s">
        <v>74</v>
      </c>
      <c r="H2461">
        <v>0</v>
      </c>
      <c r="I2461">
        <v>0</v>
      </c>
      <c r="J2461">
        <v>0</v>
      </c>
      <c r="K2461">
        <v>0</v>
      </c>
      <c r="L2461">
        <v>0</v>
      </c>
      <c r="M2461">
        <v>316</v>
      </c>
      <c r="N2461">
        <v>1</v>
      </c>
      <c r="O2461">
        <v>0</v>
      </c>
      <c r="P2461">
        <v>0</v>
      </c>
      <c r="Q2461">
        <v>0</v>
      </c>
      <c r="R2461">
        <v>0</v>
      </c>
      <c r="U2461" t="str">
        <f>Tabelle2[[#This Row],[Kundenhierarchie 1]]&amp;Tabelle2[[#This Row],[Händler]]&amp;Tabelle2[[#This Row],[Kategorie]]&amp;Tabelle2[[#This Row],[Gruppe]]&amp;Tabelle2[[#This Row],[Name]]</f>
        <v>Rewe GruppeRewe DortmundEssigEssig Exquisit 100mlKühne Weißweinessig, 100ml Flasche</v>
      </c>
    </row>
    <row r="2462" spans="1:21">
      <c r="A2462" t="s">
        <v>24</v>
      </c>
      <c r="B2462" t="s">
        <v>31</v>
      </c>
      <c r="C2462" t="s">
        <v>9</v>
      </c>
      <c r="D2462" t="s">
        <v>194</v>
      </c>
      <c r="E2462" t="s">
        <v>79</v>
      </c>
      <c r="F2462">
        <v>26</v>
      </c>
      <c r="G2462" t="s">
        <v>74</v>
      </c>
      <c r="H2462">
        <v>1</v>
      </c>
      <c r="I2462">
        <v>0.26027397260273971</v>
      </c>
      <c r="J2462">
        <v>0</v>
      </c>
      <c r="K2462">
        <v>0</v>
      </c>
      <c r="L2462">
        <v>316</v>
      </c>
      <c r="M2462">
        <v>316</v>
      </c>
      <c r="N2462">
        <v>219</v>
      </c>
      <c r="O2462">
        <v>57</v>
      </c>
      <c r="P2462">
        <v>0</v>
      </c>
      <c r="Q2462">
        <v>0</v>
      </c>
      <c r="R2462">
        <v>0</v>
      </c>
      <c r="U2462" t="str">
        <f>Tabelle2[[#This Row],[Kundenhierarchie 1]]&amp;Tabelle2[[#This Row],[Händler]]&amp;Tabelle2[[#This Row],[Kategorie]]&amp;Tabelle2[[#This Row],[Gruppe]]&amp;Tabelle2[[#This Row],[Name]]</f>
        <v>Rewe GruppeRewe DortmundEssigEssig Flasche 0,75lGurkenaufguss, 0,75l Glasfl.</v>
      </c>
    </row>
    <row r="2463" spans="1:21">
      <c r="A2463" t="s">
        <v>24</v>
      </c>
      <c r="B2463" t="s">
        <v>31</v>
      </c>
      <c r="C2463" t="s">
        <v>9</v>
      </c>
      <c r="D2463" t="s">
        <v>194</v>
      </c>
      <c r="E2463" t="s">
        <v>59</v>
      </c>
      <c r="F2463">
        <v>8</v>
      </c>
      <c r="G2463" t="s">
        <v>51</v>
      </c>
      <c r="H2463">
        <v>0</v>
      </c>
      <c r="I2463">
        <v>0</v>
      </c>
      <c r="J2463">
        <v>0</v>
      </c>
      <c r="K2463">
        <v>0</v>
      </c>
      <c r="L2463">
        <v>0</v>
      </c>
      <c r="M2463">
        <v>316</v>
      </c>
      <c r="N2463">
        <v>1</v>
      </c>
      <c r="O2463">
        <v>0</v>
      </c>
      <c r="P2463">
        <v>0</v>
      </c>
      <c r="Q2463">
        <v>0</v>
      </c>
      <c r="R2463">
        <v>0</v>
      </c>
      <c r="U2463" t="str">
        <f>Tabelle2[[#This Row],[Kundenhierarchie 1]]&amp;Tabelle2[[#This Row],[Händler]]&amp;Tabelle2[[#This Row],[Kategorie]]&amp;Tabelle2[[#This Row],[Gruppe]]&amp;Tabelle2[[#This Row],[Name]]</f>
        <v>Rewe GruppeRewe DortmundEssigEssig Flasche 0,75lKFM Kressi Kräuter VollwEs.5% 0,75l 12er</v>
      </c>
    </row>
    <row r="2464" spans="1:21">
      <c r="A2464" t="s">
        <v>24</v>
      </c>
      <c r="B2464" t="s">
        <v>31</v>
      </c>
      <c r="C2464" t="s">
        <v>9</v>
      </c>
      <c r="D2464" t="s">
        <v>194</v>
      </c>
      <c r="E2464" t="s">
        <v>56</v>
      </c>
      <c r="F2464">
        <v>5</v>
      </c>
      <c r="G2464" t="s">
        <v>51</v>
      </c>
      <c r="H2464">
        <v>0</v>
      </c>
      <c r="I2464">
        <v>0</v>
      </c>
      <c r="J2464">
        <v>0</v>
      </c>
      <c r="K2464">
        <v>0</v>
      </c>
      <c r="L2464">
        <v>0</v>
      </c>
      <c r="M2464">
        <v>316</v>
      </c>
      <c r="N2464">
        <v>1</v>
      </c>
      <c r="O2464">
        <v>0</v>
      </c>
      <c r="P2464">
        <v>0</v>
      </c>
      <c r="Q2464">
        <v>0</v>
      </c>
      <c r="R2464">
        <v>0</v>
      </c>
      <c r="U2464" t="str">
        <f>Tabelle2[[#This Row],[Kundenhierarchie 1]]&amp;Tabelle2[[#This Row],[Händler]]&amp;Tabelle2[[#This Row],[Kategorie]]&amp;Tabelle2[[#This Row],[Gruppe]]&amp;Tabelle2[[#This Row],[Name]]</f>
        <v>Rewe GruppeRewe DortmundEssigEssig Flasche 0,75lSalata kräuterwürzig, 0,75l Glasflasche</v>
      </c>
    </row>
    <row r="2465" spans="1:21">
      <c r="A2465" t="s">
        <v>24</v>
      </c>
      <c r="B2465" t="s">
        <v>31</v>
      </c>
      <c r="C2465" t="s">
        <v>9</v>
      </c>
      <c r="D2465" t="s">
        <v>194</v>
      </c>
      <c r="E2465" t="s">
        <v>72</v>
      </c>
      <c r="F2465">
        <v>20</v>
      </c>
      <c r="G2465" t="s">
        <v>63</v>
      </c>
      <c r="H2465">
        <v>0</v>
      </c>
      <c r="I2465">
        <v>0</v>
      </c>
      <c r="J2465">
        <v>0</v>
      </c>
      <c r="K2465">
        <v>0</v>
      </c>
      <c r="L2465">
        <v>0</v>
      </c>
      <c r="M2465">
        <v>316</v>
      </c>
      <c r="N2465">
        <v>1</v>
      </c>
      <c r="O2465">
        <v>0</v>
      </c>
      <c r="P2465">
        <v>0</v>
      </c>
      <c r="Q2465">
        <v>0</v>
      </c>
      <c r="R2465">
        <v>0</v>
      </c>
      <c r="U2465" t="str">
        <f>Tabelle2[[#This Row],[Kundenhierarchie 1]]&amp;Tabelle2[[#This Row],[Händler]]&amp;Tabelle2[[#This Row],[Kategorie]]&amp;Tabelle2[[#This Row],[Gruppe]]&amp;Tabelle2[[#This Row],[Name]]</f>
        <v>Rewe GruppeRewe DortmundEssigEssig Flasche 0,75lTafelessig 5%, 0,75l Glasflasche</v>
      </c>
    </row>
    <row r="2466" spans="1:21">
      <c r="A2466" t="s">
        <v>24</v>
      </c>
      <c r="B2466" t="s">
        <v>31</v>
      </c>
      <c r="C2466" t="s">
        <v>9</v>
      </c>
      <c r="D2466" t="s">
        <v>195</v>
      </c>
      <c r="E2466" t="s">
        <v>89</v>
      </c>
      <c r="F2466">
        <v>36</v>
      </c>
      <c r="G2466" t="s">
        <v>74</v>
      </c>
      <c r="H2466">
        <v>0</v>
      </c>
      <c r="I2466">
        <v>0</v>
      </c>
      <c r="J2466">
        <v>0</v>
      </c>
      <c r="K2466">
        <v>0</v>
      </c>
      <c r="L2466">
        <v>0</v>
      </c>
      <c r="M2466">
        <v>316</v>
      </c>
      <c r="N2466">
        <v>1</v>
      </c>
      <c r="O2466">
        <v>0</v>
      </c>
      <c r="P2466">
        <v>0</v>
      </c>
      <c r="Q2466">
        <v>0</v>
      </c>
      <c r="R2466">
        <v>0</v>
      </c>
      <c r="U2466" t="str">
        <f>Tabelle2[[#This Row],[Kundenhierarchie 1]]&amp;Tabelle2[[#This Row],[Händler]]&amp;Tabelle2[[#This Row],[Kategorie]]&amp;Tabelle2[[#This Row],[Gruppe]]&amp;Tabelle2[[#This Row],[Name]]</f>
        <v>Rewe GruppeRewe DortmundEssigEssig Kanister &lt;5lGurkenaufguss gebrauchsfertig, 5l Kan.</v>
      </c>
    </row>
    <row r="2467" spans="1:21">
      <c r="A2467" t="s">
        <v>24</v>
      </c>
      <c r="B2467" t="s">
        <v>31</v>
      </c>
      <c r="C2467" t="s">
        <v>9</v>
      </c>
      <c r="D2467" t="s">
        <v>195</v>
      </c>
      <c r="E2467" t="s">
        <v>87</v>
      </c>
      <c r="F2467">
        <v>34</v>
      </c>
      <c r="G2467" t="s">
        <v>74</v>
      </c>
      <c r="H2467">
        <v>0</v>
      </c>
      <c r="I2467">
        <v>0</v>
      </c>
      <c r="J2467">
        <v>0</v>
      </c>
      <c r="K2467">
        <v>0</v>
      </c>
      <c r="L2467">
        <v>0</v>
      </c>
      <c r="M2467">
        <v>316</v>
      </c>
      <c r="N2467">
        <v>1</v>
      </c>
      <c r="O2467">
        <v>0</v>
      </c>
      <c r="P2467">
        <v>0</v>
      </c>
      <c r="Q2467">
        <v>0</v>
      </c>
      <c r="R2467">
        <v>0</v>
      </c>
      <c r="U2467" t="str">
        <f>Tabelle2[[#This Row],[Kundenhierarchie 1]]&amp;Tabelle2[[#This Row],[Händler]]&amp;Tabelle2[[#This Row],[Kategorie]]&amp;Tabelle2[[#This Row],[Gruppe]]&amp;Tabelle2[[#This Row],[Name]]</f>
        <v>Rewe GruppeRewe DortmundEssigEssig Kanister &lt;5lGurkenaufguss, 2l Kanister</v>
      </c>
    </row>
    <row r="2468" spans="1:21">
      <c r="A2468" t="s">
        <v>24</v>
      </c>
      <c r="B2468" t="s">
        <v>31</v>
      </c>
      <c r="C2468" t="s">
        <v>9</v>
      </c>
      <c r="D2468" t="s">
        <v>195</v>
      </c>
      <c r="E2468" t="s">
        <v>80</v>
      </c>
      <c r="F2468">
        <v>27</v>
      </c>
      <c r="G2468" t="s">
        <v>74</v>
      </c>
      <c r="H2468">
        <v>0</v>
      </c>
      <c r="I2468">
        <v>0</v>
      </c>
      <c r="J2468">
        <v>0</v>
      </c>
      <c r="K2468">
        <v>0</v>
      </c>
      <c r="L2468">
        <v>0</v>
      </c>
      <c r="M2468">
        <v>316</v>
      </c>
      <c r="N2468">
        <v>1</v>
      </c>
      <c r="O2468">
        <v>0</v>
      </c>
      <c r="P2468">
        <v>0</v>
      </c>
      <c r="Q2468">
        <v>0</v>
      </c>
      <c r="R2468">
        <v>0</v>
      </c>
      <c r="U2468" t="str">
        <f>Tabelle2[[#This Row],[Kundenhierarchie 1]]&amp;Tabelle2[[#This Row],[Händler]]&amp;Tabelle2[[#This Row],[Kategorie]]&amp;Tabelle2[[#This Row],[Gruppe]]&amp;Tabelle2[[#This Row],[Name]]</f>
        <v>Rewe GruppeRewe DortmundEssigEssig Kanister &lt;5lKFM Kressi Kr. vollwürziger Essig 5l Kan</v>
      </c>
    </row>
    <row r="2469" spans="1:21">
      <c r="A2469" t="s">
        <v>24</v>
      </c>
      <c r="B2469" t="s">
        <v>31</v>
      </c>
      <c r="C2469" t="s">
        <v>9</v>
      </c>
      <c r="D2469" t="s">
        <v>195</v>
      </c>
      <c r="E2469" t="s">
        <v>90</v>
      </c>
      <c r="F2469">
        <v>99</v>
      </c>
      <c r="G2469" t="s">
        <v>74</v>
      </c>
      <c r="H2469">
        <v>0</v>
      </c>
      <c r="I2469">
        <v>0</v>
      </c>
      <c r="J2469">
        <v>0</v>
      </c>
      <c r="K2469">
        <v>0</v>
      </c>
      <c r="L2469">
        <v>0</v>
      </c>
      <c r="M2469">
        <v>316</v>
      </c>
      <c r="N2469">
        <v>1</v>
      </c>
      <c r="O2469">
        <v>0</v>
      </c>
      <c r="P2469">
        <v>0</v>
      </c>
      <c r="Q2469">
        <v>0</v>
      </c>
      <c r="R2469">
        <v>0</v>
      </c>
      <c r="U2469" t="str">
        <f>Tabelle2[[#This Row],[Kundenhierarchie 1]]&amp;Tabelle2[[#This Row],[Händler]]&amp;Tabelle2[[#This Row],[Kategorie]]&amp;Tabelle2[[#This Row],[Gruppe]]&amp;Tabelle2[[#This Row],[Name]]</f>
        <v>Rewe GruppeRewe DortmundEssigEssig Kanister &lt;5lKuehne Aceto Bals.di Modena 6%, 2l Kan.</v>
      </c>
    </row>
    <row r="2470" spans="1:21">
      <c r="A2470" t="s">
        <v>24</v>
      </c>
      <c r="B2470" t="s">
        <v>31</v>
      </c>
      <c r="C2470" t="s">
        <v>9</v>
      </c>
      <c r="D2470" t="s">
        <v>195</v>
      </c>
      <c r="E2470" t="s">
        <v>91</v>
      </c>
      <c r="F2470">
        <v>99</v>
      </c>
      <c r="G2470" t="s">
        <v>74</v>
      </c>
      <c r="H2470">
        <v>0</v>
      </c>
      <c r="I2470">
        <v>0</v>
      </c>
      <c r="J2470">
        <v>0</v>
      </c>
      <c r="K2470">
        <v>0</v>
      </c>
      <c r="L2470">
        <v>0</v>
      </c>
      <c r="M2470">
        <v>316</v>
      </c>
      <c r="N2470">
        <v>1</v>
      </c>
      <c r="O2470">
        <v>0</v>
      </c>
      <c r="P2470">
        <v>0</v>
      </c>
      <c r="Q2470">
        <v>0</v>
      </c>
      <c r="R2470">
        <v>0</v>
      </c>
      <c r="U2470" t="str">
        <f>Tabelle2[[#This Row],[Kundenhierarchie 1]]&amp;Tabelle2[[#This Row],[Händler]]&amp;Tabelle2[[#This Row],[Kategorie]]&amp;Tabelle2[[#This Row],[Gruppe]]&amp;Tabelle2[[#This Row],[Name]]</f>
        <v>Rewe GruppeRewe DortmundEssigEssig Kanister &lt;5lKuehne Condimento Balsa.Bianco, 2l Kan.</v>
      </c>
    </row>
    <row r="2471" spans="1:21">
      <c r="A2471" t="s">
        <v>24</v>
      </c>
      <c r="B2471" t="s">
        <v>31</v>
      </c>
      <c r="C2471" t="s">
        <v>9</v>
      </c>
      <c r="D2471" t="s">
        <v>195</v>
      </c>
      <c r="E2471" t="s">
        <v>92</v>
      </c>
      <c r="F2471">
        <v>99</v>
      </c>
      <c r="G2471" t="s">
        <v>74</v>
      </c>
      <c r="H2471">
        <v>0</v>
      </c>
      <c r="I2471">
        <v>0</v>
      </c>
      <c r="J2471">
        <v>0</v>
      </c>
      <c r="K2471">
        <v>0</v>
      </c>
      <c r="L2471">
        <v>0</v>
      </c>
      <c r="M2471">
        <v>316</v>
      </c>
      <c r="N2471">
        <v>1</v>
      </c>
      <c r="O2471">
        <v>0</v>
      </c>
      <c r="P2471">
        <v>0</v>
      </c>
      <c r="Q2471">
        <v>0</v>
      </c>
      <c r="R2471">
        <v>0</v>
      </c>
      <c r="U2471" t="str">
        <f>Tabelle2[[#This Row],[Kundenhierarchie 1]]&amp;Tabelle2[[#This Row],[Händler]]&amp;Tabelle2[[#This Row],[Kategorie]]&amp;Tabelle2[[#This Row],[Gruppe]]&amp;Tabelle2[[#This Row],[Name]]</f>
        <v>Rewe GruppeRewe DortmundEssigEssig Kanister &lt;5lKuehne Rotweinessig 6%, 2l Kanister</v>
      </c>
    </row>
    <row r="2472" spans="1:21">
      <c r="A2472" t="s">
        <v>24</v>
      </c>
      <c r="B2472" t="s">
        <v>31</v>
      </c>
      <c r="C2472" t="s">
        <v>9</v>
      </c>
      <c r="D2472" t="s">
        <v>195</v>
      </c>
      <c r="E2472" t="s">
        <v>93</v>
      </c>
      <c r="F2472">
        <v>99</v>
      </c>
      <c r="G2472" t="s">
        <v>74</v>
      </c>
      <c r="H2472">
        <v>0</v>
      </c>
      <c r="I2472">
        <v>0</v>
      </c>
      <c r="J2472">
        <v>0</v>
      </c>
      <c r="K2472">
        <v>0</v>
      </c>
      <c r="L2472">
        <v>0</v>
      </c>
      <c r="M2472">
        <v>316</v>
      </c>
      <c r="N2472">
        <v>1</v>
      </c>
      <c r="O2472">
        <v>0</v>
      </c>
      <c r="P2472">
        <v>0</v>
      </c>
      <c r="Q2472">
        <v>0</v>
      </c>
      <c r="R2472">
        <v>0</v>
      </c>
      <c r="U2472" t="str">
        <f>Tabelle2[[#This Row],[Kundenhierarchie 1]]&amp;Tabelle2[[#This Row],[Händler]]&amp;Tabelle2[[#This Row],[Kategorie]]&amp;Tabelle2[[#This Row],[Gruppe]]&amp;Tabelle2[[#This Row],[Name]]</f>
        <v>Rewe GruppeRewe DortmundEssigEssig Kanister &lt;5lKuehne Weissweinessig 6%, 2l Kanister</v>
      </c>
    </row>
    <row r="2473" spans="1:21">
      <c r="A2473" t="s">
        <v>24</v>
      </c>
      <c r="B2473" t="s">
        <v>31</v>
      </c>
      <c r="C2473" t="s">
        <v>9</v>
      </c>
      <c r="D2473" t="s">
        <v>195</v>
      </c>
      <c r="E2473" t="s">
        <v>95</v>
      </c>
      <c r="F2473">
        <v>99</v>
      </c>
      <c r="G2473" t="s">
        <v>74</v>
      </c>
      <c r="H2473">
        <v>0</v>
      </c>
      <c r="I2473">
        <v>0</v>
      </c>
      <c r="J2473">
        <v>0</v>
      </c>
      <c r="K2473">
        <v>0</v>
      </c>
      <c r="L2473">
        <v>0</v>
      </c>
      <c r="M2473">
        <v>316</v>
      </c>
      <c r="N2473">
        <v>1</v>
      </c>
      <c r="O2473">
        <v>0</v>
      </c>
      <c r="P2473">
        <v>0</v>
      </c>
      <c r="Q2473">
        <v>0</v>
      </c>
      <c r="R2473">
        <v>0</v>
      </c>
      <c r="U2473" t="str">
        <f>Tabelle2[[#This Row],[Kundenhierarchie 1]]&amp;Tabelle2[[#This Row],[Händler]]&amp;Tabelle2[[#This Row],[Kategorie]]&amp;Tabelle2[[#This Row],[Gruppe]]&amp;Tabelle2[[#This Row],[Name]]</f>
        <v>Rewe GruppeRewe DortmundEssigEssig Kanister &lt;5lStein UnivTafelessig a Branntw.5% 5l Kan</v>
      </c>
    </row>
    <row r="2474" spans="1:21">
      <c r="A2474" t="s">
        <v>24</v>
      </c>
      <c r="B2474" t="s">
        <v>31</v>
      </c>
      <c r="C2474" t="s">
        <v>9</v>
      </c>
      <c r="D2474" t="s">
        <v>196</v>
      </c>
      <c r="E2474" t="s">
        <v>57</v>
      </c>
      <c r="F2474">
        <v>6</v>
      </c>
      <c r="G2474" t="s">
        <v>51</v>
      </c>
      <c r="H2474">
        <v>0.25949367088607594</v>
      </c>
      <c r="I2474">
        <v>9.2307692307692313E-2</v>
      </c>
      <c r="J2474">
        <v>0</v>
      </c>
      <c r="K2474">
        <v>0</v>
      </c>
      <c r="L2474">
        <v>82</v>
      </c>
      <c r="M2474">
        <v>316</v>
      </c>
      <c r="N2474">
        <v>65</v>
      </c>
      <c r="O2474">
        <v>6</v>
      </c>
      <c r="P2474">
        <v>0</v>
      </c>
      <c r="Q2474">
        <v>0</v>
      </c>
      <c r="R2474">
        <v>0</v>
      </c>
      <c r="U2474" t="str">
        <f>Tabelle2[[#This Row],[Kundenhierarchie 1]]&amp;Tabelle2[[#This Row],[Händler]]&amp;Tabelle2[[#This Row],[Kategorie]]&amp;Tabelle2[[#This Row],[Gruppe]]&amp;Tabelle2[[#This Row],[Name]]</f>
        <v>Rewe GruppeRewe DortmundEssigEssig KeulenApfelessig 5%, 0,75l Fl.</v>
      </c>
    </row>
    <row r="2475" spans="1:21">
      <c r="A2475" t="s">
        <v>24</v>
      </c>
      <c r="B2475" t="s">
        <v>31</v>
      </c>
      <c r="C2475" t="s">
        <v>9</v>
      </c>
      <c r="D2475" t="s">
        <v>196</v>
      </c>
      <c r="E2475" t="s">
        <v>82</v>
      </c>
      <c r="F2475">
        <v>29</v>
      </c>
      <c r="G2475" t="s">
        <v>74</v>
      </c>
      <c r="H2475">
        <v>1</v>
      </c>
      <c r="I2475">
        <v>0.22374429223744291</v>
      </c>
      <c r="J2475">
        <v>0</v>
      </c>
      <c r="K2475">
        <v>0</v>
      </c>
      <c r="L2475">
        <v>316</v>
      </c>
      <c r="M2475">
        <v>316</v>
      </c>
      <c r="N2475">
        <v>219</v>
      </c>
      <c r="O2475">
        <v>49</v>
      </c>
      <c r="P2475">
        <v>0</v>
      </c>
      <c r="Q2475">
        <v>0</v>
      </c>
      <c r="R2475">
        <v>0</v>
      </c>
      <c r="U2475" t="str">
        <f>Tabelle2[[#This Row],[Kundenhierarchie 1]]&amp;Tabelle2[[#This Row],[Händler]]&amp;Tabelle2[[#This Row],[Kategorie]]&amp;Tabelle2[[#This Row],[Gruppe]]&amp;Tabelle2[[#This Row],[Name]]</f>
        <v>Rewe GruppeRewe DortmundEssigEssig KeulenEssig plus Zitrone, 0,75l Glasfl.</v>
      </c>
    </row>
    <row r="2476" spans="1:21">
      <c r="A2476" t="s">
        <v>24</v>
      </c>
      <c r="B2476" t="s">
        <v>31</v>
      </c>
      <c r="C2476" t="s">
        <v>9</v>
      </c>
      <c r="D2476" t="s">
        <v>196</v>
      </c>
      <c r="E2476" t="s">
        <v>54</v>
      </c>
      <c r="F2476">
        <v>3</v>
      </c>
      <c r="G2476" t="s">
        <v>51</v>
      </c>
      <c r="H2476">
        <v>1</v>
      </c>
      <c r="I2476">
        <v>0.99543378995433784</v>
      </c>
      <c r="J2476">
        <v>0</v>
      </c>
      <c r="K2476">
        <v>0</v>
      </c>
      <c r="L2476">
        <v>316</v>
      </c>
      <c r="M2476">
        <v>316</v>
      </c>
      <c r="N2476">
        <v>219</v>
      </c>
      <c r="O2476">
        <v>218</v>
      </c>
      <c r="P2476">
        <v>0</v>
      </c>
      <c r="Q2476">
        <v>0</v>
      </c>
      <c r="R2476">
        <v>0</v>
      </c>
      <c r="U2476" t="str">
        <f>Tabelle2[[#This Row],[Kundenhierarchie 1]]&amp;Tabelle2[[#This Row],[Händler]]&amp;Tabelle2[[#This Row],[Kategorie]]&amp;Tabelle2[[#This Row],[Gruppe]]&amp;Tabelle2[[#This Row],[Name]]</f>
        <v>Rewe GruppeRewe DortmundEssigEssig KeulenSurol 7-Krt Essig, 0,75l Fl.</v>
      </c>
    </row>
    <row r="2477" spans="1:21">
      <c r="A2477" t="s">
        <v>24</v>
      </c>
      <c r="B2477" t="s">
        <v>31</v>
      </c>
      <c r="C2477" t="s">
        <v>9</v>
      </c>
      <c r="D2477" t="s">
        <v>196</v>
      </c>
      <c r="E2477" t="s">
        <v>73</v>
      </c>
      <c r="F2477">
        <v>21</v>
      </c>
      <c r="G2477" t="s">
        <v>63</v>
      </c>
      <c r="H2477">
        <v>1</v>
      </c>
      <c r="I2477">
        <v>0.55251141552511418</v>
      </c>
      <c r="J2477">
        <v>0</v>
      </c>
      <c r="K2477">
        <v>0</v>
      </c>
      <c r="L2477">
        <v>316</v>
      </c>
      <c r="M2477">
        <v>316</v>
      </c>
      <c r="N2477">
        <v>219</v>
      </c>
      <c r="O2477">
        <v>121</v>
      </c>
      <c r="P2477">
        <v>0</v>
      </c>
      <c r="Q2477">
        <v>0</v>
      </c>
      <c r="R2477">
        <v>0</v>
      </c>
      <c r="U2477" t="str">
        <f>Tabelle2[[#This Row],[Kundenhierarchie 1]]&amp;Tabelle2[[#This Row],[Händler]]&amp;Tabelle2[[#This Row],[Kategorie]]&amp;Tabelle2[[#This Row],[Gruppe]]&amp;Tabelle2[[#This Row],[Name]]</f>
        <v>Rewe GruppeRewe DortmundEssigEssig KeulenWeinwürziger Essig 5%, 0,75l Glasflasche</v>
      </c>
    </row>
    <row r="2478" spans="1:21">
      <c r="A2478" t="s">
        <v>24</v>
      </c>
      <c r="B2478" t="s">
        <v>31</v>
      </c>
      <c r="C2478" t="s">
        <v>9</v>
      </c>
      <c r="D2478" t="s">
        <v>197</v>
      </c>
      <c r="E2478" t="s">
        <v>85</v>
      </c>
      <c r="F2478">
        <v>32</v>
      </c>
      <c r="G2478" t="s">
        <v>74</v>
      </c>
      <c r="H2478">
        <v>1</v>
      </c>
      <c r="I2478">
        <v>8.6757990867579904E-2</v>
      </c>
      <c r="J2478">
        <v>0</v>
      </c>
      <c r="K2478">
        <v>0</v>
      </c>
      <c r="L2478">
        <v>316</v>
      </c>
      <c r="M2478">
        <v>316</v>
      </c>
      <c r="N2478">
        <v>219</v>
      </c>
      <c r="O2478">
        <v>19</v>
      </c>
      <c r="P2478">
        <v>0</v>
      </c>
      <c r="Q2478">
        <v>0</v>
      </c>
      <c r="R2478">
        <v>0</v>
      </c>
      <c r="U2478" t="str">
        <f>Tabelle2[[#This Row],[Kundenhierarchie 1]]&amp;Tabelle2[[#This Row],[Händler]]&amp;Tabelle2[[#This Row],[Kategorie]]&amp;Tabelle2[[#This Row],[Gruppe]]&amp;Tabelle2[[#This Row],[Name]]</f>
        <v>Rewe GruppeRewe DortmundEssigVitasurVitasur Apfelessig-Trank, 0,75l Glasfl.</v>
      </c>
    </row>
    <row r="2479" spans="1:21">
      <c r="A2479" t="s">
        <v>24</v>
      </c>
      <c r="B2479" t="s">
        <v>31</v>
      </c>
      <c r="C2479" t="s">
        <v>14</v>
      </c>
      <c r="D2479" t="s">
        <v>199</v>
      </c>
      <c r="E2479" t="s">
        <v>198</v>
      </c>
      <c r="F2479">
        <v>19</v>
      </c>
      <c r="G2479" t="s">
        <v>74</v>
      </c>
      <c r="H2479">
        <v>0</v>
      </c>
      <c r="I2479">
        <v>0</v>
      </c>
      <c r="J2479">
        <v>0</v>
      </c>
      <c r="K2479">
        <v>0</v>
      </c>
      <c r="L2479">
        <v>0</v>
      </c>
      <c r="M2479">
        <v>316</v>
      </c>
      <c r="N2479">
        <v>1</v>
      </c>
      <c r="O2479">
        <v>0</v>
      </c>
      <c r="P2479">
        <v>0</v>
      </c>
      <c r="Q2479">
        <v>0</v>
      </c>
      <c r="R2479">
        <v>0</v>
      </c>
      <c r="U2479" t="str">
        <f>Tabelle2[[#This Row],[Kundenhierarchie 1]]&amp;Tabelle2[[#This Row],[Händler]]&amp;Tabelle2[[#This Row],[Kategorie]]&amp;Tabelle2[[#This Row],[Gruppe]]&amp;Tabelle2[[#This Row],[Name]]</f>
        <v>Rewe GruppeRewe DortmundGemüse in EssigGemüse in Essig -370 ml GL.Bohnensalat, 370ml Glas, 10er Tray</v>
      </c>
    </row>
    <row r="2480" spans="1:21">
      <c r="A2480" t="s">
        <v>24</v>
      </c>
      <c r="B2480" t="s">
        <v>31</v>
      </c>
      <c r="C2480" t="s">
        <v>14</v>
      </c>
      <c r="D2480" t="s">
        <v>199</v>
      </c>
      <c r="E2480" t="s">
        <v>200</v>
      </c>
      <c r="F2480">
        <v>18</v>
      </c>
      <c r="G2480" t="s">
        <v>74</v>
      </c>
      <c r="H2480">
        <v>1</v>
      </c>
      <c r="I2480">
        <v>0</v>
      </c>
      <c r="J2480">
        <v>0</v>
      </c>
      <c r="K2480">
        <v>0</v>
      </c>
      <c r="L2480">
        <v>316</v>
      </c>
      <c r="M2480">
        <v>316</v>
      </c>
      <c r="N2480">
        <v>1</v>
      </c>
      <c r="O2480">
        <v>0</v>
      </c>
      <c r="P2480">
        <v>0</v>
      </c>
      <c r="Q2480">
        <v>0</v>
      </c>
      <c r="R2480">
        <v>0</v>
      </c>
      <c r="U2480" t="str">
        <f>Tabelle2[[#This Row],[Kundenhierarchie 1]]&amp;Tabelle2[[#This Row],[Händler]]&amp;Tabelle2[[#This Row],[Kategorie]]&amp;Tabelle2[[#This Row],[Gruppe]]&amp;Tabelle2[[#This Row],[Name]]</f>
        <v>Rewe GruppeRewe DortmundGemüse in EssigGemüse in Essig -370 ml GL.Karottensalat, 370ml Glas, 10er Tray</v>
      </c>
    </row>
    <row r="2481" spans="1:21">
      <c r="A2481" t="s">
        <v>24</v>
      </c>
      <c r="B2481" t="s">
        <v>31</v>
      </c>
      <c r="C2481" t="s">
        <v>14</v>
      </c>
      <c r="D2481" t="s">
        <v>199</v>
      </c>
      <c r="E2481" t="s">
        <v>201</v>
      </c>
      <c r="F2481">
        <v>12</v>
      </c>
      <c r="G2481" t="s">
        <v>63</v>
      </c>
      <c r="H2481">
        <v>1</v>
      </c>
      <c r="I2481">
        <v>0</v>
      </c>
      <c r="J2481">
        <v>0</v>
      </c>
      <c r="K2481">
        <v>0</v>
      </c>
      <c r="L2481">
        <v>316</v>
      </c>
      <c r="M2481">
        <v>316</v>
      </c>
      <c r="N2481">
        <v>1</v>
      </c>
      <c r="O2481">
        <v>0</v>
      </c>
      <c r="P2481">
        <v>0</v>
      </c>
      <c r="Q2481">
        <v>0</v>
      </c>
      <c r="R2481">
        <v>0</v>
      </c>
      <c r="U2481" t="str">
        <f>Tabelle2[[#This Row],[Kundenhierarchie 1]]&amp;Tabelle2[[#This Row],[Händler]]&amp;Tabelle2[[#This Row],[Kategorie]]&amp;Tabelle2[[#This Row],[Gruppe]]&amp;Tabelle2[[#This Row],[Name]]</f>
        <v>Rewe GruppeRewe DortmundGemüse in EssigGemüse in Essig -370 ml GL.Kürbis, 370ml Glas, 10er Tray</v>
      </c>
    </row>
    <row r="2482" spans="1:21">
      <c r="A2482" t="s">
        <v>24</v>
      </c>
      <c r="B2482" t="s">
        <v>31</v>
      </c>
      <c r="C2482" t="s">
        <v>14</v>
      </c>
      <c r="D2482" t="s">
        <v>199</v>
      </c>
      <c r="E2482" t="s">
        <v>202</v>
      </c>
      <c r="F2482">
        <v>4</v>
      </c>
      <c r="G2482" t="s">
        <v>51</v>
      </c>
      <c r="H2482">
        <v>1.8987341772151899E-2</v>
      </c>
      <c r="I2482">
        <v>0</v>
      </c>
      <c r="J2482">
        <v>0</v>
      </c>
      <c r="K2482">
        <v>0</v>
      </c>
      <c r="L2482">
        <v>6</v>
      </c>
      <c r="M2482">
        <v>316</v>
      </c>
      <c r="N2482">
        <v>1</v>
      </c>
      <c r="O2482">
        <v>0</v>
      </c>
      <c r="P2482">
        <v>0</v>
      </c>
      <c r="Q2482">
        <v>0</v>
      </c>
      <c r="R2482">
        <v>0</v>
      </c>
      <c r="U2482" t="str">
        <f>Tabelle2[[#This Row],[Kundenhierarchie 1]]&amp;Tabelle2[[#This Row],[Händler]]&amp;Tabelle2[[#This Row],[Kategorie]]&amp;Tabelle2[[#This Row],[Gruppe]]&amp;Tabelle2[[#This Row],[Name]]</f>
        <v>Rewe GruppeRewe DortmundGemüse in EssigGemüse in Essig -370 ml GL.Maiskölbchen, 212ml Glas, 10er Tray</v>
      </c>
    </row>
    <row r="2483" spans="1:21">
      <c r="A2483" t="s">
        <v>24</v>
      </c>
      <c r="B2483" t="s">
        <v>31</v>
      </c>
      <c r="C2483" t="s">
        <v>14</v>
      </c>
      <c r="D2483" t="s">
        <v>199</v>
      </c>
      <c r="E2483" t="s">
        <v>203</v>
      </c>
      <c r="F2483">
        <v>11</v>
      </c>
      <c r="G2483" t="s">
        <v>63</v>
      </c>
      <c r="H2483">
        <v>1</v>
      </c>
      <c r="I2483">
        <v>0</v>
      </c>
      <c r="J2483">
        <v>0</v>
      </c>
      <c r="K2483">
        <v>0</v>
      </c>
      <c r="L2483">
        <v>316</v>
      </c>
      <c r="M2483">
        <v>316</v>
      </c>
      <c r="N2483">
        <v>1</v>
      </c>
      <c r="O2483">
        <v>0</v>
      </c>
      <c r="P2483">
        <v>0</v>
      </c>
      <c r="Q2483">
        <v>0</v>
      </c>
      <c r="R2483">
        <v>0</v>
      </c>
      <c r="U2483" t="str">
        <f>Tabelle2[[#This Row],[Kundenhierarchie 1]]&amp;Tabelle2[[#This Row],[Händler]]&amp;Tabelle2[[#This Row],[Kategorie]]&amp;Tabelle2[[#This Row],[Gruppe]]&amp;Tabelle2[[#This Row],[Name]]</f>
        <v>Rewe GruppeRewe DortmundGemüse in EssigGemüse in Essig -370 ml GL.Mixed Pickles, 370ml Glas, 10er Tray</v>
      </c>
    </row>
    <row r="2484" spans="1:21">
      <c r="A2484" t="s">
        <v>24</v>
      </c>
      <c r="B2484" t="s">
        <v>31</v>
      </c>
      <c r="C2484" t="s">
        <v>14</v>
      </c>
      <c r="D2484" t="s">
        <v>199</v>
      </c>
      <c r="E2484" t="s">
        <v>204</v>
      </c>
      <c r="F2484">
        <v>13</v>
      </c>
      <c r="G2484" t="s">
        <v>63</v>
      </c>
      <c r="H2484">
        <v>1</v>
      </c>
      <c r="I2484">
        <v>0</v>
      </c>
      <c r="J2484">
        <v>0</v>
      </c>
      <c r="K2484">
        <v>0</v>
      </c>
      <c r="L2484">
        <v>316</v>
      </c>
      <c r="M2484">
        <v>316</v>
      </c>
      <c r="N2484">
        <v>1</v>
      </c>
      <c r="O2484">
        <v>0</v>
      </c>
      <c r="P2484">
        <v>0</v>
      </c>
      <c r="Q2484">
        <v>0</v>
      </c>
      <c r="R2484">
        <v>0</v>
      </c>
      <c r="U2484" t="str">
        <f>Tabelle2[[#This Row],[Kundenhierarchie 1]]&amp;Tabelle2[[#This Row],[Händler]]&amp;Tabelle2[[#This Row],[Kategorie]]&amp;Tabelle2[[#This Row],[Gruppe]]&amp;Tabelle2[[#This Row],[Name]]</f>
        <v>Rewe GruppeRewe DortmundGemüse in EssigGemüse in Essig -370 ml GL.Paprika Streifen, 370ml Gl, 10er Tray</v>
      </c>
    </row>
    <row r="2485" spans="1:21">
      <c r="A2485" t="s">
        <v>24</v>
      </c>
      <c r="B2485" t="s">
        <v>31</v>
      </c>
      <c r="C2485" t="s">
        <v>14</v>
      </c>
      <c r="D2485" t="s">
        <v>199</v>
      </c>
      <c r="E2485" t="s">
        <v>205</v>
      </c>
      <c r="F2485">
        <v>15</v>
      </c>
      <c r="G2485" t="s">
        <v>63</v>
      </c>
      <c r="H2485">
        <v>0</v>
      </c>
      <c r="I2485">
        <v>0</v>
      </c>
      <c r="J2485">
        <v>0</v>
      </c>
      <c r="K2485">
        <v>0</v>
      </c>
      <c r="L2485">
        <v>0</v>
      </c>
      <c r="M2485">
        <v>316</v>
      </c>
      <c r="N2485">
        <v>1</v>
      </c>
      <c r="O2485">
        <v>0</v>
      </c>
      <c r="P2485">
        <v>0</v>
      </c>
      <c r="Q2485">
        <v>0</v>
      </c>
      <c r="R2485">
        <v>0</v>
      </c>
      <c r="U2485" t="str">
        <f>Tabelle2[[#This Row],[Kundenhierarchie 1]]&amp;Tabelle2[[#This Row],[Händler]]&amp;Tabelle2[[#This Row],[Kategorie]]&amp;Tabelle2[[#This Row],[Gruppe]]&amp;Tabelle2[[#This Row],[Name]]</f>
        <v>Rewe GruppeRewe DortmundGemüse in EssigGemüse in Essig -370 ml GL.Peperoni mild, 370ml Glas, 10er Tray</v>
      </c>
    </row>
    <row r="2486" spans="1:21">
      <c r="A2486" t="s">
        <v>24</v>
      </c>
      <c r="B2486" t="s">
        <v>31</v>
      </c>
      <c r="C2486" t="s">
        <v>14</v>
      </c>
      <c r="D2486" t="s">
        <v>199</v>
      </c>
      <c r="E2486" t="s">
        <v>206</v>
      </c>
      <c r="F2486">
        <v>17</v>
      </c>
      <c r="G2486" t="s">
        <v>74</v>
      </c>
      <c r="H2486">
        <v>1</v>
      </c>
      <c r="I2486">
        <v>0</v>
      </c>
      <c r="J2486">
        <v>0</v>
      </c>
      <c r="K2486">
        <v>0</v>
      </c>
      <c r="L2486">
        <v>316</v>
      </c>
      <c r="M2486">
        <v>316</v>
      </c>
      <c r="N2486">
        <v>1</v>
      </c>
      <c r="O2486">
        <v>0</v>
      </c>
      <c r="P2486">
        <v>0</v>
      </c>
      <c r="Q2486">
        <v>0</v>
      </c>
      <c r="R2486">
        <v>0</v>
      </c>
      <c r="U2486" t="str">
        <f>Tabelle2[[#This Row],[Kundenhierarchie 1]]&amp;Tabelle2[[#This Row],[Händler]]&amp;Tabelle2[[#This Row],[Kategorie]]&amp;Tabelle2[[#This Row],[Gruppe]]&amp;Tabelle2[[#This Row],[Name]]</f>
        <v>Rewe GruppeRewe DortmundGemüse in EssigGemüse in Essig -370 ml GL.Peperoni scharf, 370ml Glas, 10er Tray</v>
      </c>
    </row>
    <row r="2487" spans="1:21">
      <c r="A2487" t="s">
        <v>24</v>
      </c>
      <c r="B2487" t="s">
        <v>31</v>
      </c>
      <c r="C2487" t="s">
        <v>14</v>
      </c>
      <c r="D2487" t="s">
        <v>199</v>
      </c>
      <c r="E2487" t="s">
        <v>207</v>
      </c>
      <c r="F2487">
        <v>5</v>
      </c>
      <c r="G2487" t="s">
        <v>63</v>
      </c>
      <c r="H2487">
        <v>0.759493670886076</v>
      </c>
      <c r="I2487">
        <v>0</v>
      </c>
      <c r="J2487">
        <v>0</v>
      </c>
      <c r="K2487">
        <v>0</v>
      </c>
      <c r="L2487">
        <v>240</v>
      </c>
      <c r="M2487">
        <v>316</v>
      </c>
      <c r="N2487">
        <v>1</v>
      </c>
      <c r="O2487">
        <v>0</v>
      </c>
      <c r="P2487">
        <v>0</v>
      </c>
      <c r="Q2487">
        <v>0</v>
      </c>
      <c r="R2487">
        <v>0</v>
      </c>
      <c r="U2487" t="str">
        <f>Tabelle2[[#This Row],[Kundenhierarchie 1]]&amp;Tabelle2[[#This Row],[Händler]]&amp;Tabelle2[[#This Row],[Kategorie]]&amp;Tabelle2[[#This Row],[Gruppe]]&amp;Tabelle2[[#This Row],[Name]]</f>
        <v>Rewe GruppeRewe DortmundGemüse in EssigGemüse in Essig -370 ml GL.Puszta-Salat, 370ml Glas, 10er Tray</v>
      </c>
    </row>
    <row r="2488" spans="1:21">
      <c r="A2488" t="s">
        <v>24</v>
      </c>
      <c r="B2488" t="s">
        <v>31</v>
      </c>
      <c r="C2488" t="s">
        <v>14</v>
      </c>
      <c r="D2488" t="s">
        <v>199</v>
      </c>
      <c r="E2488" t="s">
        <v>208</v>
      </c>
      <c r="F2488">
        <v>16</v>
      </c>
      <c r="G2488" t="s">
        <v>74</v>
      </c>
      <c r="H2488">
        <v>0</v>
      </c>
      <c r="I2488">
        <v>0</v>
      </c>
      <c r="J2488">
        <v>0</v>
      </c>
      <c r="K2488">
        <v>0</v>
      </c>
      <c r="L2488">
        <v>0</v>
      </c>
      <c r="M2488">
        <v>316</v>
      </c>
      <c r="N2488">
        <v>1</v>
      </c>
      <c r="O2488">
        <v>0</v>
      </c>
      <c r="P2488">
        <v>0</v>
      </c>
      <c r="Q2488">
        <v>0</v>
      </c>
      <c r="R2488">
        <v>0</v>
      </c>
      <c r="U2488" t="str">
        <f>Tabelle2[[#This Row],[Kundenhierarchie 1]]&amp;Tabelle2[[#This Row],[Händler]]&amp;Tabelle2[[#This Row],[Kategorie]]&amp;Tabelle2[[#This Row],[Gruppe]]&amp;Tabelle2[[#This Row],[Name]]</f>
        <v>Rewe GruppeRewe DortmundGemüse in EssigGemüse in Essig -370 ml GL.Rote Bete Sch.leicht, 370ml Gl.10er Tray</v>
      </c>
    </row>
    <row r="2489" spans="1:21">
      <c r="A2489" t="s">
        <v>24</v>
      </c>
      <c r="B2489" t="s">
        <v>31</v>
      </c>
      <c r="C2489" t="s">
        <v>14</v>
      </c>
      <c r="D2489" t="s">
        <v>199</v>
      </c>
      <c r="E2489" t="s">
        <v>209</v>
      </c>
      <c r="F2489">
        <v>1</v>
      </c>
      <c r="G2489" t="s">
        <v>51</v>
      </c>
      <c r="H2489">
        <v>1</v>
      </c>
      <c r="I2489">
        <v>0</v>
      </c>
      <c r="J2489">
        <v>0</v>
      </c>
      <c r="K2489">
        <v>0</v>
      </c>
      <c r="L2489">
        <v>316</v>
      </c>
      <c r="M2489">
        <v>316</v>
      </c>
      <c r="N2489">
        <v>1</v>
      </c>
      <c r="O2489">
        <v>0</v>
      </c>
      <c r="P2489">
        <v>0</v>
      </c>
      <c r="Q2489">
        <v>0</v>
      </c>
      <c r="R2489">
        <v>0</v>
      </c>
      <c r="U2489" t="str">
        <f>Tabelle2[[#This Row],[Kundenhierarchie 1]]&amp;Tabelle2[[#This Row],[Händler]]&amp;Tabelle2[[#This Row],[Kategorie]]&amp;Tabelle2[[#This Row],[Gruppe]]&amp;Tabelle2[[#This Row],[Name]]</f>
        <v>Rewe GruppeRewe DortmundGemüse in EssigGemüse in Essig -370 ml GL.Rote Bete Scheiben, 370ml Glas,10er Tray</v>
      </c>
    </row>
    <row r="2490" spans="1:21">
      <c r="A2490" t="s">
        <v>24</v>
      </c>
      <c r="B2490" t="s">
        <v>31</v>
      </c>
      <c r="C2490" t="s">
        <v>14</v>
      </c>
      <c r="D2490" t="s">
        <v>199</v>
      </c>
      <c r="E2490" t="s">
        <v>210</v>
      </c>
      <c r="F2490">
        <v>8</v>
      </c>
      <c r="G2490" t="s">
        <v>63</v>
      </c>
      <c r="H2490">
        <v>0</v>
      </c>
      <c r="I2490">
        <v>0</v>
      </c>
      <c r="J2490">
        <v>0</v>
      </c>
      <c r="K2490">
        <v>0</v>
      </c>
      <c r="L2490">
        <v>0</v>
      </c>
      <c r="M2490">
        <v>316</v>
      </c>
      <c r="N2490">
        <v>1</v>
      </c>
      <c r="O2490">
        <v>0</v>
      </c>
      <c r="P2490">
        <v>0</v>
      </c>
      <c r="Q2490">
        <v>0</v>
      </c>
      <c r="R2490">
        <v>0</v>
      </c>
      <c r="U2490" t="str">
        <f>Tabelle2[[#This Row],[Kundenhierarchie 1]]&amp;Tabelle2[[#This Row],[Händler]]&amp;Tabelle2[[#This Row],[Kategorie]]&amp;Tabelle2[[#This Row],[Gruppe]]&amp;Tabelle2[[#This Row],[Name]]</f>
        <v>Rewe GruppeRewe DortmundGemüse in EssigGemüse in Essig -370 ml GL.Rote Bete Würfel, 370 ml Glas,10er Tray</v>
      </c>
    </row>
    <row r="2491" spans="1:21">
      <c r="A2491" t="s">
        <v>24</v>
      </c>
      <c r="B2491" t="s">
        <v>31</v>
      </c>
      <c r="C2491" t="s">
        <v>14</v>
      </c>
      <c r="D2491" t="s">
        <v>199</v>
      </c>
      <c r="E2491" t="s">
        <v>211</v>
      </c>
      <c r="F2491">
        <v>7</v>
      </c>
      <c r="G2491" t="s">
        <v>63</v>
      </c>
      <c r="H2491">
        <v>1</v>
      </c>
      <c r="I2491">
        <v>0</v>
      </c>
      <c r="J2491">
        <v>0</v>
      </c>
      <c r="K2491">
        <v>0</v>
      </c>
      <c r="L2491">
        <v>316</v>
      </c>
      <c r="M2491">
        <v>316</v>
      </c>
      <c r="N2491">
        <v>1</v>
      </c>
      <c r="O2491">
        <v>0</v>
      </c>
      <c r="P2491">
        <v>0</v>
      </c>
      <c r="Q2491">
        <v>0</v>
      </c>
      <c r="R2491">
        <v>0</v>
      </c>
      <c r="U2491" t="str">
        <f>Tabelle2[[#This Row],[Kundenhierarchie 1]]&amp;Tabelle2[[#This Row],[Händler]]&amp;Tabelle2[[#This Row],[Kategorie]]&amp;Tabelle2[[#This Row],[Gruppe]]&amp;Tabelle2[[#This Row],[Name]]</f>
        <v>Rewe GruppeRewe DortmundGemüse in EssigGemüse in Essig -370 ml GL.Sellerie Streifen, 370ml Glas, 10er Tray</v>
      </c>
    </row>
    <row r="2492" spans="1:21">
      <c r="A2492" t="s">
        <v>24</v>
      </c>
      <c r="B2492" t="s">
        <v>31</v>
      </c>
      <c r="C2492" t="s">
        <v>14</v>
      </c>
      <c r="D2492" t="s">
        <v>199</v>
      </c>
      <c r="E2492" t="s">
        <v>212</v>
      </c>
      <c r="F2492">
        <v>10</v>
      </c>
      <c r="G2492" t="s">
        <v>74</v>
      </c>
      <c r="H2492">
        <v>1</v>
      </c>
      <c r="I2492">
        <v>0</v>
      </c>
      <c r="J2492">
        <v>0</v>
      </c>
      <c r="K2492">
        <v>0</v>
      </c>
      <c r="L2492">
        <v>316</v>
      </c>
      <c r="M2492">
        <v>316</v>
      </c>
      <c r="N2492">
        <v>1</v>
      </c>
      <c r="O2492">
        <v>0</v>
      </c>
      <c r="P2492">
        <v>0</v>
      </c>
      <c r="Q2492">
        <v>0</v>
      </c>
      <c r="R2492">
        <v>0</v>
      </c>
      <c r="U2492" t="str">
        <f>Tabelle2[[#This Row],[Kundenhierarchie 1]]&amp;Tabelle2[[#This Row],[Händler]]&amp;Tabelle2[[#This Row],[Kategorie]]&amp;Tabelle2[[#This Row],[Gruppe]]&amp;Tabelle2[[#This Row],[Name]]</f>
        <v>Rewe GruppeRewe DortmundGemüse in EssigGemüse in Essig -370 ml GL.Silberzwiebeln, 212ml Glas, 10er Tray</v>
      </c>
    </row>
    <row r="2493" spans="1:21">
      <c r="A2493" t="s">
        <v>24</v>
      </c>
      <c r="B2493" t="s">
        <v>31</v>
      </c>
      <c r="C2493" t="s">
        <v>14</v>
      </c>
      <c r="D2493" t="s">
        <v>199</v>
      </c>
      <c r="E2493" t="s">
        <v>213</v>
      </c>
      <c r="F2493">
        <v>14</v>
      </c>
      <c r="G2493" t="s">
        <v>63</v>
      </c>
      <c r="H2493">
        <v>1</v>
      </c>
      <c r="I2493">
        <v>0</v>
      </c>
      <c r="J2493">
        <v>0</v>
      </c>
      <c r="K2493">
        <v>0</v>
      </c>
      <c r="L2493">
        <v>316</v>
      </c>
      <c r="M2493">
        <v>316</v>
      </c>
      <c r="N2493">
        <v>1</v>
      </c>
      <c r="O2493">
        <v>0</v>
      </c>
      <c r="P2493">
        <v>0</v>
      </c>
      <c r="Q2493">
        <v>0</v>
      </c>
      <c r="R2493">
        <v>0</v>
      </c>
      <c r="U2493" t="str">
        <f>Tabelle2[[#This Row],[Kundenhierarchie 1]]&amp;Tabelle2[[#This Row],[Händler]]&amp;Tabelle2[[#This Row],[Kategorie]]&amp;Tabelle2[[#This Row],[Gruppe]]&amp;Tabelle2[[#This Row],[Name]]</f>
        <v>Rewe GruppeRewe DortmundGemüse in EssigGemüse in Essig -370 ml GL.Silberzwiebeln, 370ml Glas, 10er Tray</v>
      </c>
    </row>
    <row r="2494" spans="1:21">
      <c r="A2494" t="s">
        <v>24</v>
      </c>
      <c r="B2494" t="s">
        <v>31</v>
      </c>
      <c r="C2494" t="s">
        <v>14</v>
      </c>
      <c r="D2494" t="s">
        <v>215</v>
      </c>
      <c r="E2494" t="s">
        <v>214</v>
      </c>
      <c r="F2494">
        <v>99</v>
      </c>
      <c r="G2494" t="s">
        <v>74</v>
      </c>
      <c r="H2494">
        <v>0</v>
      </c>
      <c r="I2494">
        <v>0</v>
      </c>
      <c r="J2494">
        <v>0</v>
      </c>
      <c r="K2494">
        <v>0</v>
      </c>
      <c r="L2494">
        <v>0</v>
      </c>
      <c r="M2494">
        <v>316</v>
      </c>
      <c r="N2494">
        <v>1</v>
      </c>
      <c r="O2494">
        <v>0</v>
      </c>
      <c r="P2494">
        <v>0</v>
      </c>
      <c r="Q2494">
        <v>0</v>
      </c>
      <c r="R2494">
        <v>0</v>
      </c>
      <c r="U2494" t="str">
        <f>Tabelle2[[#This Row],[Kundenhierarchie 1]]&amp;Tabelle2[[#This Row],[Händler]]&amp;Tabelle2[[#This Row],[Kategorie]]&amp;Tabelle2[[#This Row],[Gruppe]]&amp;Tabelle2[[#This Row],[Name]]</f>
        <v>Rewe GruppeRewe DortmundGemüse in EssigGemüse in Essig 580 ml Gl.Rote Bete Schlemmert., 580ml Glas 8er</v>
      </c>
    </row>
    <row r="2495" spans="1:21">
      <c r="A2495" t="s">
        <v>24</v>
      </c>
      <c r="B2495" t="s">
        <v>31</v>
      </c>
      <c r="C2495" t="s">
        <v>14</v>
      </c>
      <c r="D2495" t="s">
        <v>215</v>
      </c>
      <c r="E2495" t="s">
        <v>216</v>
      </c>
      <c r="F2495">
        <v>99</v>
      </c>
      <c r="G2495" t="s">
        <v>74</v>
      </c>
      <c r="H2495">
        <v>0</v>
      </c>
      <c r="I2495">
        <v>0</v>
      </c>
      <c r="J2495">
        <v>0</v>
      </c>
      <c r="K2495">
        <v>0</v>
      </c>
      <c r="L2495">
        <v>0</v>
      </c>
      <c r="M2495">
        <v>316</v>
      </c>
      <c r="N2495">
        <v>1</v>
      </c>
      <c r="O2495">
        <v>0</v>
      </c>
      <c r="P2495">
        <v>0</v>
      </c>
      <c r="Q2495">
        <v>0</v>
      </c>
      <c r="R2495">
        <v>0</v>
      </c>
      <c r="U2495" t="str">
        <f>Tabelle2[[#This Row],[Kundenhierarchie 1]]&amp;Tabelle2[[#This Row],[Händler]]&amp;Tabelle2[[#This Row],[Kategorie]]&amp;Tabelle2[[#This Row],[Gruppe]]&amp;Tabelle2[[#This Row],[Name]]</f>
        <v>Rewe GruppeRewe DortmundGemüse in EssigGemüse in Essig 580 ml Gl.Schlemmertöpfchen Zwiebeln, 580ml 8er</v>
      </c>
    </row>
    <row r="2496" spans="1:21">
      <c r="A2496" t="s">
        <v>24</v>
      </c>
      <c r="B2496" t="s">
        <v>31</v>
      </c>
      <c r="C2496" t="s">
        <v>14</v>
      </c>
      <c r="D2496" t="s">
        <v>218</v>
      </c>
      <c r="E2496" t="s">
        <v>217</v>
      </c>
      <c r="F2496">
        <v>99</v>
      </c>
      <c r="G2496" t="s">
        <v>74</v>
      </c>
      <c r="H2496">
        <v>0</v>
      </c>
      <c r="I2496">
        <v>0</v>
      </c>
      <c r="J2496">
        <v>0</v>
      </c>
      <c r="K2496">
        <v>0</v>
      </c>
      <c r="L2496">
        <v>0</v>
      </c>
      <c r="M2496">
        <v>316</v>
      </c>
      <c r="N2496">
        <v>1</v>
      </c>
      <c r="O2496">
        <v>0</v>
      </c>
      <c r="P2496">
        <v>0</v>
      </c>
      <c r="Q2496">
        <v>0</v>
      </c>
      <c r="R2496">
        <v>0</v>
      </c>
      <c r="U2496" t="str">
        <f>Tabelle2[[#This Row],[Kundenhierarchie 1]]&amp;Tabelle2[[#This Row],[Händler]]&amp;Tabelle2[[#This Row],[Kategorie]]&amp;Tabelle2[[#This Row],[Gruppe]]&amp;Tabelle2[[#This Row],[Name]]</f>
        <v>Rewe GruppeRewe DortmundGemüse in EssigGemüse in Essig 720 ml Gl.Kürbis, 720ml Glas, 8er Tray</v>
      </c>
    </row>
    <row r="2497" spans="1:21">
      <c r="A2497" t="s">
        <v>24</v>
      </c>
      <c r="B2497" t="s">
        <v>31</v>
      </c>
      <c r="C2497" t="s">
        <v>14</v>
      </c>
      <c r="D2497" t="s">
        <v>218</v>
      </c>
      <c r="E2497" t="s">
        <v>219</v>
      </c>
      <c r="F2497">
        <v>3</v>
      </c>
      <c r="G2497" t="s">
        <v>63</v>
      </c>
      <c r="H2497">
        <v>1</v>
      </c>
      <c r="I2497">
        <v>0</v>
      </c>
      <c r="J2497">
        <v>0</v>
      </c>
      <c r="K2497">
        <v>0</v>
      </c>
      <c r="L2497">
        <v>316</v>
      </c>
      <c r="M2497">
        <v>316</v>
      </c>
      <c r="N2497">
        <v>1</v>
      </c>
      <c r="O2497">
        <v>0</v>
      </c>
      <c r="P2497">
        <v>0</v>
      </c>
      <c r="Q2497">
        <v>0</v>
      </c>
      <c r="R2497">
        <v>0</v>
      </c>
      <c r="U2497" t="str">
        <f>Tabelle2[[#This Row],[Kundenhierarchie 1]]&amp;Tabelle2[[#This Row],[Händler]]&amp;Tabelle2[[#This Row],[Kategorie]]&amp;Tabelle2[[#This Row],[Gruppe]]&amp;Tabelle2[[#This Row],[Name]]</f>
        <v>Rewe GruppeRewe DortmundGemüse in EssigGemüse in Essig 720 ml Gl.Rote Bete Scheiben, 720ml Glas, 8er Tray</v>
      </c>
    </row>
    <row r="2498" spans="1:21">
      <c r="A2498" t="s">
        <v>24</v>
      </c>
      <c r="B2498" t="s">
        <v>31</v>
      </c>
      <c r="C2498" t="s">
        <v>14</v>
      </c>
      <c r="D2498" t="s">
        <v>221</v>
      </c>
      <c r="E2498" t="s">
        <v>220</v>
      </c>
      <c r="F2498">
        <v>99</v>
      </c>
      <c r="G2498" t="s">
        <v>74</v>
      </c>
      <c r="H2498">
        <v>0</v>
      </c>
      <c r="I2498">
        <v>0</v>
      </c>
      <c r="J2498">
        <v>0</v>
      </c>
      <c r="K2498">
        <v>0</v>
      </c>
      <c r="L2498">
        <v>0</v>
      </c>
      <c r="M2498">
        <v>316</v>
      </c>
      <c r="N2498">
        <v>1</v>
      </c>
      <c r="O2498">
        <v>0</v>
      </c>
      <c r="P2498">
        <v>0</v>
      </c>
      <c r="Q2498">
        <v>0</v>
      </c>
      <c r="R2498">
        <v>0</v>
      </c>
      <c r="U2498" t="str">
        <f>Tabelle2[[#This Row],[Kundenhierarchie 1]]&amp;Tabelle2[[#This Row],[Händler]]&amp;Tabelle2[[#This Row],[Kategorie]]&amp;Tabelle2[[#This Row],[Gruppe]]&amp;Tabelle2[[#This Row],[Name]]</f>
        <v>Rewe GruppeRewe DortmundGemüse in EssigJunges Gemüse -370ml GL.Feurige Chilis, 370ml Gl, 10er Tray</v>
      </c>
    </row>
    <row r="2499" spans="1:21">
      <c r="A2499" t="s">
        <v>24</v>
      </c>
      <c r="B2499" t="s">
        <v>31</v>
      </c>
      <c r="C2499" t="s">
        <v>14</v>
      </c>
      <c r="D2499" t="s">
        <v>221</v>
      </c>
      <c r="E2499" t="s">
        <v>222</v>
      </c>
      <c r="F2499">
        <v>9</v>
      </c>
      <c r="G2499" t="s">
        <v>63</v>
      </c>
      <c r="H2499">
        <v>0</v>
      </c>
      <c r="I2499">
        <v>0</v>
      </c>
      <c r="J2499">
        <v>0</v>
      </c>
      <c r="K2499">
        <v>0</v>
      </c>
      <c r="L2499">
        <v>0</v>
      </c>
      <c r="M2499">
        <v>316</v>
      </c>
      <c r="N2499">
        <v>1</v>
      </c>
      <c r="O2499">
        <v>0</v>
      </c>
      <c r="P2499">
        <v>0</v>
      </c>
      <c r="Q2499">
        <v>0</v>
      </c>
      <c r="R2499">
        <v>0</v>
      </c>
      <c r="U2499" t="str">
        <f>Tabelle2[[#This Row],[Kundenhierarchie 1]]&amp;Tabelle2[[#This Row],[Händler]]&amp;Tabelle2[[#This Row],[Kategorie]]&amp;Tabelle2[[#This Row],[Gruppe]]&amp;Tabelle2[[#This Row],[Name]]</f>
        <v>Rewe GruppeRewe DortmundGemüse in EssigJunges Gemüse -370ml GL.Gerösteter Paprika, 370ml Gl, 10er Tray</v>
      </c>
    </row>
    <row r="2500" spans="1:21">
      <c r="A2500" t="s">
        <v>24</v>
      </c>
      <c r="B2500" t="s">
        <v>31</v>
      </c>
      <c r="C2500" t="s">
        <v>14</v>
      </c>
      <c r="D2500" t="s">
        <v>221</v>
      </c>
      <c r="E2500" t="s">
        <v>223</v>
      </c>
      <c r="F2500">
        <v>6</v>
      </c>
      <c r="G2500" t="s">
        <v>63</v>
      </c>
      <c r="H2500">
        <v>0</v>
      </c>
      <c r="I2500">
        <v>0</v>
      </c>
      <c r="J2500">
        <v>0</v>
      </c>
      <c r="K2500">
        <v>0</v>
      </c>
      <c r="L2500">
        <v>0</v>
      </c>
      <c r="M2500">
        <v>316</v>
      </c>
      <c r="N2500">
        <v>1</v>
      </c>
      <c r="O2500">
        <v>0</v>
      </c>
      <c r="P2500">
        <v>0</v>
      </c>
      <c r="Q2500">
        <v>0</v>
      </c>
      <c r="R2500">
        <v>0</v>
      </c>
      <c r="U2500" t="str">
        <f>Tabelle2[[#This Row],[Kundenhierarchie 1]]&amp;Tabelle2[[#This Row],[Händler]]&amp;Tabelle2[[#This Row],[Kategorie]]&amp;Tabelle2[[#This Row],[Gruppe]]&amp;Tabelle2[[#This Row],[Name]]</f>
        <v>Rewe GruppeRewe DortmundGemüse in EssigJunges Gemüse -370ml GL.Getrocknete Tomaten, 370ml Gl, 10er Tray</v>
      </c>
    </row>
    <row r="2501" spans="1:21">
      <c r="A2501" t="s">
        <v>24</v>
      </c>
      <c r="B2501" t="s">
        <v>31</v>
      </c>
      <c r="C2501" t="s">
        <v>14</v>
      </c>
      <c r="D2501" t="s">
        <v>221</v>
      </c>
      <c r="E2501" t="s">
        <v>224</v>
      </c>
      <c r="F2501">
        <v>99</v>
      </c>
      <c r="G2501" t="s">
        <v>74</v>
      </c>
      <c r="H2501">
        <v>0</v>
      </c>
      <c r="I2501">
        <v>0</v>
      </c>
      <c r="J2501">
        <v>0</v>
      </c>
      <c r="K2501">
        <v>0</v>
      </c>
      <c r="L2501">
        <v>0</v>
      </c>
      <c r="M2501">
        <v>316</v>
      </c>
      <c r="N2501">
        <v>1</v>
      </c>
      <c r="O2501">
        <v>0</v>
      </c>
      <c r="P2501">
        <v>0</v>
      </c>
      <c r="Q2501">
        <v>0</v>
      </c>
      <c r="R2501">
        <v>0</v>
      </c>
      <c r="U2501" t="str">
        <f>Tabelle2[[#This Row],[Kundenhierarchie 1]]&amp;Tabelle2[[#This Row],[Händler]]&amp;Tabelle2[[#This Row],[Kategorie]]&amp;Tabelle2[[#This Row],[Gruppe]]&amp;Tabelle2[[#This Row],[Name]]</f>
        <v>Rewe GruppeRewe DortmundGemüse in EssigJunges Gemüse -370ml GL.Grüne Oliven, 370ml Gl, 10er Tray</v>
      </c>
    </row>
    <row r="2502" spans="1:21">
      <c r="A2502" t="s">
        <v>24</v>
      </c>
      <c r="B2502" t="s">
        <v>31</v>
      </c>
      <c r="C2502" t="s">
        <v>14</v>
      </c>
      <c r="D2502" t="s">
        <v>221</v>
      </c>
      <c r="E2502" t="s">
        <v>225</v>
      </c>
      <c r="F2502">
        <v>2</v>
      </c>
      <c r="G2502" t="s">
        <v>51</v>
      </c>
      <c r="H2502">
        <v>0</v>
      </c>
      <c r="I2502">
        <v>0</v>
      </c>
      <c r="J2502">
        <v>0</v>
      </c>
      <c r="K2502">
        <v>0</v>
      </c>
      <c r="L2502">
        <v>0</v>
      </c>
      <c r="M2502">
        <v>316</v>
      </c>
      <c r="N2502">
        <v>1</v>
      </c>
      <c r="O2502">
        <v>0</v>
      </c>
      <c r="P2502">
        <v>0</v>
      </c>
      <c r="Q2502">
        <v>0</v>
      </c>
      <c r="R2502">
        <v>0</v>
      </c>
      <c r="U2502" t="str">
        <f>Tabelle2[[#This Row],[Kundenhierarchie 1]]&amp;Tabelle2[[#This Row],[Händler]]&amp;Tabelle2[[#This Row],[Kategorie]]&amp;Tabelle2[[#This Row],[Gruppe]]&amp;Tabelle2[[#This Row],[Name]]</f>
        <v>Rewe GruppeRewe DortmundGemüse in EssigJunges Gemüse -370ml GL.Jalapeno, 370ml Glas, 10er Tray</v>
      </c>
    </row>
    <row r="2503" spans="1:21">
      <c r="A2503" t="s">
        <v>24</v>
      </c>
      <c r="B2503" t="s">
        <v>31</v>
      </c>
      <c r="C2503" t="s">
        <v>7</v>
      </c>
      <c r="D2503" t="s">
        <v>228</v>
      </c>
      <c r="E2503" t="s">
        <v>226</v>
      </c>
      <c r="F2503">
        <v>18</v>
      </c>
      <c r="G2503" t="s">
        <v>63</v>
      </c>
      <c r="H2503">
        <v>1</v>
      </c>
      <c r="I2503">
        <v>0.97716894977168944</v>
      </c>
      <c r="J2503">
        <v>0</v>
      </c>
      <c r="K2503">
        <v>0</v>
      </c>
      <c r="L2503">
        <v>316</v>
      </c>
      <c r="M2503">
        <v>316</v>
      </c>
      <c r="N2503">
        <v>219</v>
      </c>
      <c r="O2503">
        <v>214</v>
      </c>
      <c r="P2503">
        <v>0</v>
      </c>
      <c r="Q2503">
        <v>0</v>
      </c>
      <c r="R2503">
        <v>0</v>
      </c>
      <c r="U2503" t="str">
        <f>Tabelle2[[#This Row],[Kundenhierarchie 1]]&amp;Tabelle2[[#This Row],[Händler]]&amp;Tabelle2[[#This Row],[Kategorie]]&amp;Tabelle2[[#This Row],[Gruppe]]&amp;Tabelle2[[#This Row],[Name]]</f>
        <v>Rewe GruppeRewe DortmundGurkenGurken 212 / 370ml GlasBurger Gurken, 370ml Gl. 10er Tray</v>
      </c>
    </row>
    <row r="2504" spans="1:21">
      <c r="A2504" t="s">
        <v>24</v>
      </c>
      <c r="B2504" t="s">
        <v>31</v>
      </c>
      <c r="C2504" t="s">
        <v>7</v>
      </c>
      <c r="D2504" t="s">
        <v>228</v>
      </c>
      <c r="E2504" t="s">
        <v>227</v>
      </c>
      <c r="F2504">
        <v>31</v>
      </c>
      <c r="G2504" t="s">
        <v>74</v>
      </c>
      <c r="H2504">
        <v>0</v>
      </c>
      <c r="I2504">
        <v>0</v>
      </c>
      <c r="J2504">
        <v>0</v>
      </c>
      <c r="K2504">
        <v>0</v>
      </c>
      <c r="L2504">
        <v>0</v>
      </c>
      <c r="M2504">
        <v>316</v>
      </c>
      <c r="N2504">
        <v>1</v>
      </c>
      <c r="O2504">
        <v>0</v>
      </c>
      <c r="P2504">
        <v>0</v>
      </c>
      <c r="Q2504">
        <v>0</v>
      </c>
      <c r="R2504">
        <v>0</v>
      </c>
      <c r="U2504" t="str">
        <f>Tabelle2[[#This Row],[Kundenhierarchie 1]]&amp;Tabelle2[[#This Row],[Händler]]&amp;Tabelle2[[#This Row],[Kategorie]]&amp;Tabelle2[[#This Row],[Gruppe]]&amp;Tabelle2[[#This Row],[Name]]</f>
        <v>Rewe GruppeRewe DortmundGurkenGurken 212 / 370ml GlasCornichons Chili &amp; Pfeffer, 370ml, 10er</v>
      </c>
    </row>
    <row r="2505" spans="1:21">
      <c r="A2505" t="s">
        <v>24</v>
      </c>
      <c r="B2505" t="s">
        <v>31</v>
      </c>
      <c r="C2505" t="s">
        <v>7</v>
      </c>
      <c r="D2505" t="s">
        <v>228</v>
      </c>
      <c r="E2505" t="s">
        <v>229</v>
      </c>
      <c r="F2505">
        <v>33</v>
      </c>
      <c r="G2505" t="s">
        <v>74</v>
      </c>
      <c r="H2505">
        <v>0</v>
      </c>
      <c r="I2505">
        <v>0</v>
      </c>
      <c r="J2505">
        <v>0</v>
      </c>
      <c r="K2505">
        <v>0</v>
      </c>
      <c r="L2505">
        <v>0</v>
      </c>
      <c r="M2505">
        <v>316</v>
      </c>
      <c r="N2505">
        <v>1</v>
      </c>
      <c r="O2505">
        <v>0</v>
      </c>
      <c r="P2505">
        <v>0</v>
      </c>
      <c r="Q2505">
        <v>0</v>
      </c>
      <c r="R2505">
        <v>0</v>
      </c>
      <c r="U2505" t="str">
        <f>Tabelle2[[#This Row],[Kundenhierarchie 1]]&amp;Tabelle2[[#This Row],[Händler]]&amp;Tabelle2[[#This Row],[Kategorie]]&amp;Tabelle2[[#This Row],[Gruppe]]&amp;Tabelle2[[#This Row],[Name]]</f>
        <v>Rewe GruppeRewe DortmundGurkenGurken 212 / 370ml GlasCornichons Chili, 212ml, 10er</v>
      </c>
    </row>
    <row r="2506" spans="1:21">
      <c r="A2506" t="s">
        <v>24</v>
      </c>
      <c r="B2506" t="s">
        <v>31</v>
      </c>
      <c r="C2506" t="s">
        <v>7</v>
      </c>
      <c r="D2506" t="s">
        <v>228</v>
      </c>
      <c r="E2506" t="s">
        <v>230</v>
      </c>
      <c r="F2506">
        <v>9</v>
      </c>
      <c r="G2506" t="s">
        <v>51</v>
      </c>
      <c r="H2506">
        <v>1</v>
      </c>
      <c r="I2506">
        <v>0.9817351598173516</v>
      </c>
      <c r="J2506">
        <v>0</v>
      </c>
      <c r="K2506">
        <v>0</v>
      </c>
      <c r="L2506">
        <v>316</v>
      </c>
      <c r="M2506">
        <v>316</v>
      </c>
      <c r="N2506">
        <v>219</v>
      </c>
      <c r="O2506">
        <v>215</v>
      </c>
      <c r="P2506">
        <v>0</v>
      </c>
      <c r="Q2506">
        <v>0</v>
      </c>
      <c r="R2506">
        <v>0</v>
      </c>
      <c r="U2506" t="str">
        <f>Tabelle2[[#This Row],[Kundenhierarchie 1]]&amp;Tabelle2[[#This Row],[Händler]]&amp;Tabelle2[[#This Row],[Kategorie]]&amp;Tabelle2[[#This Row],[Gruppe]]&amp;Tabelle2[[#This Row],[Name]]</f>
        <v>Rewe GruppeRewe DortmundGurkenGurken 212 / 370ml GlasCornichons Kräuter, 212ml, 10er</v>
      </c>
    </row>
    <row r="2507" spans="1:21">
      <c r="A2507" t="s">
        <v>24</v>
      </c>
      <c r="B2507" t="s">
        <v>31</v>
      </c>
      <c r="C2507" t="s">
        <v>7</v>
      </c>
      <c r="D2507" t="s">
        <v>228</v>
      </c>
      <c r="E2507" t="s">
        <v>231</v>
      </c>
      <c r="F2507">
        <v>3</v>
      </c>
      <c r="G2507" t="s">
        <v>51</v>
      </c>
      <c r="H2507">
        <v>1</v>
      </c>
      <c r="I2507">
        <v>0.99543378995433784</v>
      </c>
      <c r="J2507">
        <v>0</v>
      </c>
      <c r="K2507">
        <v>0</v>
      </c>
      <c r="L2507">
        <v>316</v>
      </c>
      <c r="M2507">
        <v>316</v>
      </c>
      <c r="N2507">
        <v>219</v>
      </c>
      <c r="O2507">
        <v>218</v>
      </c>
      <c r="P2507">
        <v>0</v>
      </c>
      <c r="Q2507">
        <v>0</v>
      </c>
      <c r="R2507">
        <v>0</v>
      </c>
      <c r="U2507" t="str">
        <f>Tabelle2[[#This Row],[Kundenhierarchie 1]]&amp;Tabelle2[[#This Row],[Händler]]&amp;Tabelle2[[#This Row],[Kategorie]]&amp;Tabelle2[[#This Row],[Gruppe]]&amp;Tabelle2[[#This Row],[Name]]</f>
        <v>Rewe GruppeRewe DortmundGurkenGurken 212 / 370ml GlasCornichons Kräuter, 370ml, 10er</v>
      </c>
    </row>
    <row r="2508" spans="1:21">
      <c r="A2508" t="s">
        <v>24</v>
      </c>
      <c r="B2508" t="s">
        <v>31</v>
      </c>
      <c r="C2508" t="s">
        <v>7</v>
      </c>
      <c r="D2508" t="s">
        <v>228</v>
      </c>
      <c r="E2508" t="s">
        <v>232</v>
      </c>
      <c r="F2508">
        <v>15</v>
      </c>
      <c r="G2508" t="s">
        <v>63</v>
      </c>
      <c r="H2508">
        <v>1</v>
      </c>
      <c r="I2508">
        <v>0.53881278538812782</v>
      </c>
      <c r="J2508">
        <v>0</v>
      </c>
      <c r="K2508">
        <v>0</v>
      </c>
      <c r="L2508">
        <v>316</v>
      </c>
      <c r="M2508">
        <v>316</v>
      </c>
      <c r="N2508">
        <v>219</v>
      </c>
      <c r="O2508">
        <v>118</v>
      </c>
      <c r="P2508">
        <v>0</v>
      </c>
      <c r="Q2508">
        <v>0</v>
      </c>
      <c r="R2508">
        <v>0</v>
      </c>
      <c r="U2508" t="str">
        <f>Tabelle2[[#This Row],[Kundenhierarchie 1]]&amp;Tabelle2[[#This Row],[Händler]]&amp;Tabelle2[[#This Row],[Kategorie]]&amp;Tabelle2[[#This Row],[Gruppe]]&amp;Tabelle2[[#This Row],[Name]]</f>
        <v>Rewe GruppeRewe DortmundGurkenGurken 212 / 370ml GlasCornichons Schal.&amp;Bärl., 370ml, 10er</v>
      </c>
    </row>
    <row r="2509" spans="1:21">
      <c r="A2509" t="s">
        <v>24</v>
      </c>
      <c r="B2509" t="s">
        <v>31</v>
      </c>
      <c r="C2509" t="s">
        <v>7</v>
      </c>
      <c r="D2509" t="s">
        <v>228</v>
      </c>
      <c r="E2509" t="s">
        <v>233</v>
      </c>
      <c r="F2509">
        <v>20</v>
      </c>
      <c r="G2509" t="s">
        <v>63</v>
      </c>
      <c r="H2509">
        <v>1</v>
      </c>
      <c r="I2509">
        <v>0.81735159817351599</v>
      </c>
      <c r="J2509">
        <v>0</v>
      </c>
      <c r="K2509">
        <v>0</v>
      </c>
      <c r="L2509">
        <v>316</v>
      </c>
      <c r="M2509">
        <v>316</v>
      </c>
      <c r="N2509">
        <v>219</v>
      </c>
      <c r="O2509">
        <v>179</v>
      </c>
      <c r="P2509">
        <v>0</v>
      </c>
      <c r="Q2509">
        <v>0</v>
      </c>
      <c r="R2509">
        <v>0</v>
      </c>
      <c r="U2509" t="str">
        <f>Tabelle2[[#This Row],[Kundenhierarchie 1]]&amp;Tabelle2[[#This Row],[Händler]]&amp;Tabelle2[[#This Row],[Kategorie]]&amp;Tabelle2[[#This Row],[Gruppe]]&amp;Tabelle2[[#This Row],[Name]]</f>
        <v>Rewe GruppeRewe DortmundGurkenGurken 212 / 370ml GlasCornichons süß, 212ml, 10er</v>
      </c>
    </row>
    <row r="2510" spans="1:21">
      <c r="A2510" t="s">
        <v>24</v>
      </c>
      <c r="B2510" t="s">
        <v>31</v>
      </c>
      <c r="C2510" t="s">
        <v>7</v>
      </c>
      <c r="D2510" t="s">
        <v>228</v>
      </c>
      <c r="E2510" t="s">
        <v>234</v>
      </c>
      <c r="F2510">
        <v>22</v>
      </c>
      <c r="G2510" t="s">
        <v>63</v>
      </c>
      <c r="H2510">
        <v>0</v>
      </c>
      <c r="I2510">
        <v>0</v>
      </c>
      <c r="J2510">
        <v>0</v>
      </c>
      <c r="K2510">
        <v>0</v>
      </c>
      <c r="L2510">
        <v>0</v>
      </c>
      <c r="M2510">
        <v>316</v>
      </c>
      <c r="N2510">
        <v>1</v>
      </c>
      <c r="O2510">
        <v>0</v>
      </c>
      <c r="P2510">
        <v>0</v>
      </c>
      <c r="Q2510">
        <v>0</v>
      </c>
      <c r="R2510">
        <v>0</v>
      </c>
      <c r="U2510" t="str">
        <f>Tabelle2[[#This Row],[Kundenhierarchie 1]]&amp;Tabelle2[[#This Row],[Händler]]&amp;Tabelle2[[#This Row],[Kategorie]]&amp;Tabelle2[[#This Row],[Gruppe]]&amp;Tabelle2[[#This Row],[Name]]</f>
        <v>Rewe GruppeRewe DortmundGurkenGurken 212 / 370ml GlasDänischer Gurkensalat, 370ml Gl,10er Tr.</v>
      </c>
    </row>
    <row r="2511" spans="1:21">
      <c r="A2511" t="s">
        <v>24</v>
      </c>
      <c r="B2511" t="s">
        <v>31</v>
      </c>
      <c r="C2511" t="s">
        <v>7</v>
      </c>
      <c r="D2511" t="s">
        <v>228</v>
      </c>
      <c r="E2511" t="s">
        <v>235</v>
      </c>
      <c r="F2511">
        <v>8</v>
      </c>
      <c r="G2511" t="s">
        <v>51</v>
      </c>
      <c r="H2511">
        <v>1</v>
      </c>
      <c r="I2511">
        <v>0.99543378995433784</v>
      </c>
      <c r="J2511">
        <v>0</v>
      </c>
      <c r="K2511">
        <v>0</v>
      </c>
      <c r="L2511">
        <v>316</v>
      </c>
      <c r="M2511">
        <v>316</v>
      </c>
      <c r="N2511">
        <v>219</v>
      </c>
      <c r="O2511">
        <v>218</v>
      </c>
      <c r="P2511">
        <v>0</v>
      </c>
      <c r="Q2511">
        <v>0</v>
      </c>
      <c r="R2511">
        <v>0</v>
      </c>
      <c r="U2511" t="str">
        <f>Tabelle2[[#This Row],[Kundenhierarchie 1]]&amp;Tabelle2[[#This Row],[Händler]]&amp;Tabelle2[[#This Row],[Kategorie]]&amp;Tabelle2[[#This Row],[Gruppe]]&amp;Tabelle2[[#This Row],[Name]]</f>
        <v>Rewe GruppeRewe DortmundGurkenGurken 212 / 370ml GlasGewürzgurken, 370ml, 10er</v>
      </c>
    </row>
    <row r="2512" spans="1:21">
      <c r="A2512" t="s">
        <v>24</v>
      </c>
      <c r="B2512" t="s">
        <v>31</v>
      </c>
      <c r="C2512" t="s">
        <v>7</v>
      </c>
      <c r="D2512" t="s">
        <v>228</v>
      </c>
      <c r="E2512" t="s">
        <v>236</v>
      </c>
      <c r="F2512">
        <v>19</v>
      </c>
      <c r="G2512" t="s">
        <v>63</v>
      </c>
      <c r="H2512">
        <v>0</v>
      </c>
      <c r="I2512">
        <v>0</v>
      </c>
      <c r="J2512">
        <v>0</v>
      </c>
      <c r="K2512">
        <v>0</v>
      </c>
      <c r="L2512">
        <v>0</v>
      </c>
      <c r="M2512">
        <v>316</v>
      </c>
      <c r="N2512">
        <v>1</v>
      </c>
      <c r="O2512">
        <v>0</v>
      </c>
      <c r="P2512">
        <v>0</v>
      </c>
      <c r="Q2512">
        <v>0</v>
      </c>
      <c r="R2512">
        <v>0</v>
      </c>
      <c r="U2512" t="str">
        <f>Tabelle2[[#This Row],[Kundenhierarchie 1]]&amp;Tabelle2[[#This Row],[Händler]]&amp;Tabelle2[[#This Row],[Kategorie]]&amp;Tabelle2[[#This Row],[Gruppe]]&amp;Tabelle2[[#This Row],[Name]]</f>
        <v>Rewe GruppeRewe DortmundGurkenGurken 212 / 370ml GlasHoniggurken, 370ml Glas 10er Tray</v>
      </c>
    </row>
    <row r="2513" spans="1:21">
      <c r="A2513" t="s">
        <v>24</v>
      </c>
      <c r="B2513" t="s">
        <v>31</v>
      </c>
      <c r="C2513" t="s">
        <v>7</v>
      </c>
      <c r="D2513" t="s">
        <v>228</v>
      </c>
      <c r="E2513" t="s">
        <v>237</v>
      </c>
      <c r="F2513">
        <v>12</v>
      </c>
      <c r="G2513" t="s">
        <v>51</v>
      </c>
      <c r="H2513">
        <v>1</v>
      </c>
      <c r="I2513">
        <v>0.86301369863013699</v>
      </c>
      <c r="J2513">
        <v>0</v>
      </c>
      <c r="K2513">
        <v>0</v>
      </c>
      <c r="L2513">
        <v>316</v>
      </c>
      <c r="M2513">
        <v>316</v>
      </c>
      <c r="N2513">
        <v>219</v>
      </c>
      <c r="O2513">
        <v>189</v>
      </c>
      <c r="P2513">
        <v>0</v>
      </c>
      <c r="Q2513">
        <v>0</v>
      </c>
      <c r="R2513">
        <v>0</v>
      </c>
      <c r="U2513" t="str">
        <f>Tabelle2[[#This Row],[Kundenhierarchie 1]]&amp;Tabelle2[[#This Row],[Händler]]&amp;Tabelle2[[#This Row],[Kategorie]]&amp;Tabelle2[[#This Row],[Gruppe]]&amp;Tabelle2[[#This Row],[Name]]</f>
        <v>Rewe GruppeRewe DortmundGurkenGurken 212 / 370ml GlasKühne Sandwich Gurken, 370ml, Gl., 10er</v>
      </c>
    </row>
    <row r="2514" spans="1:21">
      <c r="A2514" t="s">
        <v>24</v>
      </c>
      <c r="B2514" t="s">
        <v>31</v>
      </c>
      <c r="C2514" t="s">
        <v>7</v>
      </c>
      <c r="D2514" t="s">
        <v>228</v>
      </c>
      <c r="E2514" t="s">
        <v>239</v>
      </c>
      <c r="F2514">
        <v>29</v>
      </c>
      <c r="G2514" t="s">
        <v>74</v>
      </c>
      <c r="H2514">
        <v>1</v>
      </c>
      <c r="I2514">
        <v>0.46575342465753422</v>
      </c>
      <c r="J2514">
        <v>0</v>
      </c>
      <c r="K2514">
        <v>0</v>
      </c>
      <c r="L2514">
        <v>316</v>
      </c>
      <c r="M2514">
        <v>316</v>
      </c>
      <c r="N2514">
        <v>219</v>
      </c>
      <c r="O2514">
        <v>102</v>
      </c>
      <c r="P2514">
        <v>0</v>
      </c>
      <c r="Q2514">
        <v>0</v>
      </c>
      <c r="R2514">
        <v>0</v>
      </c>
      <c r="U2514" t="str">
        <f>Tabelle2[[#This Row],[Kundenhierarchie 1]]&amp;Tabelle2[[#This Row],[Händler]]&amp;Tabelle2[[#This Row],[Kategorie]]&amp;Tabelle2[[#This Row],[Gruppe]]&amp;Tabelle2[[#This Row],[Name]]</f>
        <v>Rewe GruppeRewe DortmundGurkenGurken 212 / 370ml GlasSalat Gurken, 370ml Gl. 10er Tray</v>
      </c>
    </row>
    <row r="2515" spans="1:21">
      <c r="A2515" t="s">
        <v>24</v>
      </c>
      <c r="B2515" t="s">
        <v>31</v>
      </c>
      <c r="C2515" t="s">
        <v>7</v>
      </c>
      <c r="D2515" t="s">
        <v>228</v>
      </c>
      <c r="E2515" t="s">
        <v>240</v>
      </c>
      <c r="F2515">
        <v>30</v>
      </c>
      <c r="G2515" t="s">
        <v>74</v>
      </c>
      <c r="H2515">
        <v>0</v>
      </c>
      <c r="I2515">
        <v>0</v>
      </c>
      <c r="J2515">
        <v>0</v>
      </c>
      <c r="K2515">
        <v>0</v>
      </c>
      <c r="L2515">
        <v>0</v>
      </c>
      <c r="M2515">
        <v>316</v>
      </c>
      <c r="N2515">
        <v>1</v>
      </c>
      <c r="O2515">
        <v>0</v>
      </c>
      <c r="P2515">
        <v>0</v>
      </c>
      <c r="Q2515">
        <v>0</v>
      </c>
      <c r="R2515">
        <v>0</v>
      </c>
      <c r="U2515" t="str">
        <f>Tabelle2[[#This Row],[Kundenhierarchie 1]]&amp;Tabelle2[[#This Row],[Händler]]&amp;Tabelle2[[#This Row],[Kategorie]]&amp;Tabelle2[[#This Row],[Gruppe]]&amp;Tabelle2[[#This Row],[Name]]</f>
        <v>Rewe GruppeRewe DortmundGurkenGurken 212 / 370ml GlasSchles. Gurkenhappen, 370ml Gl. 10er Tr.</v>
      </c>
    </row>
    <row r="2516" spans="1:21">
      <c r="A2516" t="s">
        <v>24</v>
      </c>
      <c r="B2516" t="s">
        <v>31</v>
      </c>
      <c r="C2516" t="s">
        <v>7</v>
      </c>
      <c r="D2516" t="s">
        <v>228</v>
      </c>
      <c r="E2516" t="s">
        <v>241</v>
      </c>
      <c r="F2516">
        <v>24</v>
      </c>
      <c r="G2516" t="s">
        <v>74</v>
      </c>
      <c r="H2516">
        <v>1</v>
      </c>
      <c r="I2516">
        <v>0.84931506849315064</v>
      </c>
      <c r="J2516">
        <v>0</v>
      </c>
      <c r="K2516">
        <v>0</v>
      </c>
      <c r="L2516">
        <v>316</v>
      </c>
      <c r="M2516">
        <v>316</v>
      </c>
      <c r="N2516">
        <v>219</v>
      </c>
      <c r="O2516">
        <v>186</v>
      </c>
      <c r="P2516">
        <v>0</v>
      </c>
      <c r="Q2516">
        <v>0</v>
      </c>
      <c r="R2516">
        <v>0</v>
      </c>
      <c r="U2516" t="str">
        <f>Tabelle2[[#This Row],[Kundenhierarchie 1]]&amp;Tabelle2[[#This Row],[Händler]]&amp;Tabelle2[[#This Row],[Kategorie]]&amp;Tabelle2[[#This Row],[Gruppe]]&amp;Tabelle2[[#This Row],[Name]]</f>
        <v>Rewe GruppeRewe DortmundGurkenGurken 212 / 370ml GlasSenfgurken, 370ml Glas, 10er Tray</v>
      </c>
    </row>
    <row r="2517" spans="1:21">
      <c r="A2517" t="s">
        <v>24</v>
      </c>
      <c r="B2517" t="s">
        <v>31</v>
      </c>
      <c r="C2517" t="s">
        <v>7</v>
      </c>
      <c r="D2517" t="s">
        <v>228</v>
      </c>
      <c r="E2517" t="s">
        <v>242</v>
      </c>
      <c r="F2517">
        <v>21</v>
      </c>
      <c r="G2517" t="s">
        <v>63</v>
      </c>
      <c r="H2517">
        <v>0</v>
      </c>
      <c r="I2517">
        <v>0</v>
      </c>
      <c r="J2517">
        <v>0</v>
      </c>
      <c r="K2517">
        <v>0</v>
      </c>
      <c r="L2517">
        <v>0</v>
      </c>
      <c r="M2517">
        <v>316</v>
      </c>
      <c r="N2517">
        <v>1</v>
      </c>
      <c r="O2517">
        <v>0</v>
      </c>
      <c r="P2517">
        <v>0</v>
      </c>
      <c r="Q2517">
        <v>0</v>
      </c>
      <c r="R2517">
        <v>0</v>
      </c>
      <c r="U2517" t="str">
        <f>Tabelle2[[#This Row],[Kundenhierarchie 1]]&amp;Tabelle2[[#This Row],[Händler]]&amp;Tabelle2[[#This Row],[Kategorie]]&amp;Tabelle2[[#This Row],[Gruppe]]&amp;Tabelle2[[#This Row],[Name]]</f>
        <v>Rewe GruppeRewe DortmundGurkenGurken 212 / 370ml GlasWurstsalat Gurke, 370ml, 10er</v>
      </c>
    </row>
    <row r="2518" spans="1:21">
      <c r="A2518" t="s">
        <v>24</v>
      </c>
      <c r="B2518" t="s">
        <v>31</v>
      </c>
      <c r="C2518" t="s">
        <v>7</v>
      </c>
      <c r="D2518" t="s">
        <v>245</v>
      </c>
      <c r="E2518" t="s">
        <v>115</v>
      </c>
      <c r="F2518">
        <v>13</v>
      </c>
      <c r="G2518" t="s">
        <v>63</v>
      </c>
      <c r="H2518">
        <v>1</v>
      </c>
      <c r="I2518">
        <v>0.68493150684931503</v>
      </c>
      <c r="J2518">
        <v>0</v>
      </c>
      <c r="K2518">
        <v>0</v>
      </c>
      <c r="L2518">
        <v>316</v>
      </c>
      <c r="M2518">
        <v>316</v>
      </c>
      <c r="N2518">
        <v>219</v>
      </c>
      <c r="O2518">
        <v>150</v>
      </c>
      <c r="P2518">
        <v>0</v>
      </c>
      <c r="Q2518">
        <v>0</v>
      </c>
      <c r="R2518">
        <v>0</v>
      </c>
      <c r="U2518" t="str">
        <f>Tabelle2[[#This Row],[Kundenhierarchie 1]]&amp;Tabelle2[[#This Row],[Händler]]&amp;Tabelle2[[#This Row],[Kategorie]]&amp;Tabelle2[[#This Row],[Gruppe]]&amp;Tabelle2[[#This Row],[Name]]</f>
        <v>Rewe GruppeRewe DortmundGurkenGurken 720ml GlasBaerlauchgurken, 720ml Glas 8er Tray</v>
      </c>
    </row>
    <row r="2519" spans="1:21">
      <c r="A2519" t="s">
        <v>24</v>
      </c>
      <c r="B2519" t="s">
        <v>31</v>
      </c>
      <c r="C2519" t="s">
        <v>7</v>
      </c>
      <c r="D2519" t="s">
        <v>245</v>
      </c>
      <c r="E2519" t="s">
        <v>243</v>
      </c>
      <c r="F2519">
        <v>13</v>
      </c>
      <c r="G2519" t="s">
        <v>63</v>
      </c>
      <c r="H2519">
        <v>0</v>
      </c>
      <c r="I2519">
        <v>0</v>
      </c>
      <c r="J2519">
        <v>0</v>
      </c>
      <c r="K2519">
        <v>0</v>
      </c>
      <c r="L2519">
        <v>0</v>
      </c>
      <c r="M2519">
        <v>316</v>
      </c>
      <c r="N2519">
        <v>1</v>
      </c>
      <c r="O2519">
        <v>0</v>
      </c>
      <c r="P2519">
        <v>0</v>
      </c>
      <c r="Q2519">
        <v>0</v>
      </c>
      <c r="R2519">
        <v>0</v>
      </c>
      <c r="U2519" t="str">
        <f>Tabelle2[[#This Row],[Kundenhierarchie 1]]&amp;Tabelle2[[#This Row],[Händler]]&amp;Tabelle2[[#This Row],[Kategorie]]&amp;Tabelle2[[#This Row],[Gruppe]]&amp;Tabelle2[[#This Row],[Name]]</f>
        <v>Rewe GruppeRewe DortmundGurkenGurken 720ml GlasBärlauchgurken CK, 720ml Glas</v>
      </c>
    </row>
    <row r="2520" spans="1:21">
      <c r="A2520" t="s">
        <v>24</v>
      </c>
      <c r="B2520" t="s">
        <v>31</v>
      </c>
      <c r="C2520" t="s">
        <v>7</v>
      </c>
      <c r="D2520" t="s">
        <v>245</v>
      </c>
      <c r="E2520" t="s">
        <v>244</v>
      </c>
      <c r="F2520">
        <v>7</v>
      </c>
      <c r="G2520" t="s">
        <v>51</v>
      </c>
      <c r="H2520">
        <v>1</v>
      </c>
      <c r="I2520">
        <v>0.9908675799086758</v>
      </c>
      <c r="J2520">
        <v>0</v>
      </c>
      <c r="K2520">
        <v>0</v>
      </c>
      <c r="L2520">
        <v>316</v>
      </c>
      <c r="M2520">
        <v>316</v>
      </c>
      <c r="N2520">
        <v>219</v>
      </c>
      <c r="O2520">
        <v>217</v>
      </c>
      <c r="P2520">
        <v>0</v>
      </c>
      <c r="Q2520">
        <v>0</v>
      </c>
      <c r="R2520">
        <v>0</v>
      </c>
      <c r="U2520" t="str">
        <f>Tabelle2[[#This Row],[Kundenhierarchie 1]]&amp;Tabelle2[[#This Row],[Händler]]&amp;Tabelle2[[#This Row],[Kategorie]]&amp;Tabelle2[[#This Row],[Gruppe]]&amp;Tabelle2[[#This Row],[Name]]</f>
        <v>Rewe GruppeRewe DortmundGurkenGurken 720ml GlasDaenischer Gurkensalat,720ml Gl.,8er Tray</v>
      </c>
    </row>
    <row r="2521" spans="1:21">
      <c r="A2521" t="s">
        <v>24</v>
      </c>
      <c r="B2521" t="s">
        <v>31</v>
      </c>
      <c r="C2521" t="s">
        <v>7</v>
      </c>
      <c r="D2521" t="s">
        <v>245</v>
      </c>
      <c r="E2521" t="s">
        <v>246</v>
      </c>
      <c r="F2521">
        <v>7</v>
      </c>
      <c r="G2521" t="s">
        <v>51</v>
      </c>
      <c r="H2521">
        <v>0</v>
      </c>
      <c r="I2521">
        <v>0</v>
      </c>
      <c r="J2521">
        <v>0</v>
      </c>
      <c r="K2521">
        <v>0</v>
      </c>
      <c r="L2521">
        <v>0</v>
      </c>
      <c r="M2521">
        <v>316</v>
      </c>
      <c r="N2521">
        <v>1</v>
      </c>
      <c r="O2521">
        <v>0</v>
      </c>
      <c r="P2521">
        <v>0</v>
      </c>
      <c r="Q2521">
        <v>0</v>
      </c>
      <c r="R2521">
        <v>0</v>
      </c>
      <c r="U2521" t="str">
        <f>Tabelle2[[#This Row],[Kundenhierarchie 1]]&amp;Tabelle2[[#This Row],[Händler]]&amp;Tabelle2[[#This Row],[Kategorie]]&amp;Tabelle2[[#This Row],[Gruppe]]&amp;Tabelle2[[#This Row],[Name]]</f>
        <v>Rewe GruppeRewe DortmundGurkenGurken 720ml GlasDänischer Gurkensalat, 720ml Glas</v>
      </c>
    </row>
    <row r="2522" spans="1:21">
      <c r="A2522" t="s">
        <v>24</v>
      </c>
      <c r="B2522" t="s">
        <v>31</v>
      </c>
      <c r="C2522" t="s">
        <v>7</v>
      </c>
      <c r="D2522" t="s">
        <v>245</v>
      </c>
      <c r="E2522" t="s">
        <v>247</v>
      </c>
      <c r="F2522">
        <v>27</v>
      </c>
      <c r="G2522" t="s">
        <v>74</v>
      </c>
      <c r="H2522">
        <v>0</v>
      </c>
      <c r="I2522">
        <v>0</v>
      </c>
      <c r="J2522">
        <v>0</v>
      </c>
      <c r="K2522">
        <v>0</v>
      </c>
      <c r="L2522">
        <v>0</v>
      </c>
      <c r="M2522">
        <v>316</v>
      </c>
      <c r="N2522">
        <v>1</v>
      </c>
      <c r="O2522">
        <v>0</v>
      </c>
      <c r="P2522">
        <v>0</v>
      </c>
      <c r="Q2522">
        <v>0</v>
      </c>
      <c r="R2522">
        <v>0</v>
      </c>
      <c r="U2522" t="str">
        <f>Tabelle2[[#This Row],[Kundenhierarchie 1]]&amp;Tabelle2[[#This Row],[Händler]]&amp;Tabelle2[[#This Row],[Kategorie]]&amp;Tabelle2[[#This Row],[Gruppe]]&amp;Tabelle2[[#This Row],[Name]]</f>
        <v>Rewe GruppeRewe DortmundGurkenGurken 720ml GlasDillschnitten, 720ml Glas</v>
      </c>
    </row>
    <row r="2523" spans="1:21">
      <c r="A2523" t="s">
        <v>24</v>
      </c>
      <c r="B2523" t="s">
        <v>31</v>
      </c>
      <c r="C2523" t="s">
        <v>7</v>
      </c>
      <c r="D2523" t="s">
        <v>245</v>
      </c>
      <c r="E2523" t="s">
        <v>107</v>
      </c>
      <c r="F2523">
        <v>27</v>
      </c>
      <c r="G2523" t="s">
        <v>74</v>
      </c>
      <c r="H2523">
        <v>1</v>
      </c>
      <c r="I2523">
        <v>0.52511415525114158</v>
      </c>
      <c r="J2523">
        <v>0</v>
      </c>
      <c r="K2523">
        <v>0</v>
      </c>
      <c r="L2523">
        <v>316</v>
      </c>
      <c r="M2523">
        <v>316</v>
      </c>
      <c r="N2523">
        <v>219</v>
      </c>
      <c r="O2523">
        <v>115</v>
      </c>
      <c r="P2523">
        <v>0</v>
      </c>
      <c r="Q2523">
        <v>0</v>
      </c>
      <c r="R2523">
        <v>0</v>
      </c>
      <c r="U2523" t="str">
        <f>Tabelle2[[#This Row],[Kundenhierarchie 1]]&amp;Tabelle2[[#This Row],[Händler]]&amp;Tabelle2[[#This Row],[Kategorie]]&amp;Tabelle2[[#This Row],[Gruppe]]&amp;Tabelle2[[#This Row],[Name]]</f>
        <v>Rewe GruppeRewe DortmundGurkenGurken 720ml GlasDillschnitten, 720ml Glas, 8er Tray</v>
      </c>
    </row>
    <row r="2524" spans="1:21">
      <c r="A2524" t="s">
        <v>24</v>
      </c>
      <c r="B2524" t="s">
        <v>31</v>
      </c>
      <c r="C2524" t="s">
        <v>7</v>
      </c>
      <c r="D2524" t="s">
        <v>245</v>
      </c>
      <c r="E2524" t="s">
        <v>248</v>
      </c>
      <c r="F2524">
        <v>4</v>
      </c>
      <c r="G2524" t="s">
        <v>51</v>
      </c>
      <c r="H2524">
        <v>1</v>
      </c>
      <c r="I2524">
        <v>0.99543378995433784</v>
      </c>
      <c r="J2524">
        <v>0</v>
      </c>
      <c r="K2524">
        <v>0</v>
      </c>
      <c r="L2524">
        <v>316</v>
      </c>
      <c r="M2524">
        <v>316</v>
      </c>
      <c r="N2524">
        <v>219</v>
      </c>
      <c r="O2524">
        <v>218</v>
      </c>
      <c r="P2524">
        <v>0</v>
      </c>
      <c r="Q2524">
        <v>0</v>
      </c>
      <c r="R2524">
        <v>0</v>
      </c>
      <c r="U2524" t="str">
        <f>Tabelle2[[#This Row],[Kundenhierarchie 1]]&amp;Tabelle2[[#This Row],[Händler]]&amp;Tabelle2[[#This Row],[Kategorie]]&amp;Tabelle2[[#This Row],[Gruppe]]&amp;Tabelle2[[#This Row],[Name]]</f>
        <v>Rewe GruppeRewe DortmundGurkenGurken 720ml GlasGewürzgurken, 720ml, 12er</v>
      </c>
    </row>
    <row r="2525" spans="1:21">
      <c r="A2525" t="s">
        <v>24</v>
      </c>
      <c r="B2525" t="s">
        <v>31</v>
      </c>
      <c r="C2525" t="s">
        <v>7</v>
      </c>
      <c r="D2525" t="s">
        <v>245</v>
      </c>
      <c r="E2525" t="s">
        <v>249</v>
      </c>
      <c r="F2525">
        <v>26</v>
      </c>
      <c r="G2525" t="s">
        <v>74</v>
      </c>
      <c r="H2525">
        <v>0</v>
      </c>
      <c r="I2525">
        <v>0</v>
      </c>
      <c r="J2525">
        <v>0</v>
      </c>
      <c r="K2525">
        <v>0</v>
      </c>
      <c r="L2525">
        <v>0</v>
      </c>
      <c r="M2525">
        <v>316</v>
      </c>
      <c r="N2525">
        <v>1</v>
      </c>
      <c r="O2525">
        <v>0</v>
      </c>
      <c r="P2525">
        <v>0</v>
      </c>
      <c r="Q2525">
        <v>0</v>
      </c>
      <c r="R2525">
        <v>0</v>
      </c>
      <c r="U2525" t="str">
        <f>Tabelle2[[#This Row],[Kundenhierarchie 1]]&amp;Tabelle2[[#This Row],[Händler]]&amp;Tabelle2[[#This Row],[Kategorie]]&amp;Tabelle2[[#This Row],[Gruppe]]&amp;Tabelle2[[#This Row],[Name]]</f>
        <v>Rewe GruppeRewe DortmundGurkenGurken 720ml GlasGurken Moskauer Art CK, 720ml Glas</v>
      </c>
    </row>
    <row r="2526" spans="1:21">
      <c r="A2526" t="s">
        <v>24</v>
      </c>
      <c r="B2526" t="s">
        <v>31</v>
      </c>
      <c r="C2526" t="s">
        <v>7</v>
      </c>
      <c r="D2526" t="s">
        <v>245</v>
      </c>
      <c r="E2526" t="s">
        <v>101</v>
      </c>
      <c r="F2526">
        <v>26</v>
      </c>
      <c r="G2526" t="s">
        <v>74</v>
      </c>
      <c r="H2526">
        <v>1</v>
      </c>
      <c r="I2526">
        <v>0.62557077625570778</v>
      </c>
      <c r="J2526">
        <v>0</v>
      </c>
      <c r="K2526">
        <v>0</v>
      </c>
      <c r="L2526">
        <v>316</v>
      </c>
      <c r="M2526">
        <v>316</v>
      </c>
      <c r="N2526">
        <v>219</v>
      </c>
      <c r="O2526">
        <v>137</v>
      </c>
      <c r="P2526">
        <v>0</v>
      </c>
      <c r="Q2526">
        <v>0</v>
      </c>
      <c r="R2526">
        <v>0</v>
      </c>
      <c r="U2526" t="str">
        <f>Tabelle2[[#This Row],[Kundenhierarchie 1]]&amp;Tabelle2[[#This Row],[Händler]]&amp;Tabelle2[[#This Row],[Kategorie]]&amp;Tabelle2[[#This Row],[Gruppe]]&amp;Tabelle2[[#This Row],[Name]]</f>
        <v>Rewe GruppeRewe DortmundGurkenGurken 720ml GlasGurken Moskauer Art, 720ml Glas 8er Tray</v>
      </c>
    </row>
    <row r="2527" spans="1:21">
      <c r="A2527" t="s">
        <v>24</v>
      </c>
      <c r="B2527" t="s">
        <v>31</v>
      </c>
      <c r="C2527" t="s">
        <v>7</v>
      </c>
      <c r="D2527" t="s">
        <v>245</v>
      </c>
      <c r="E2527" t="s">
        <v>250</v>
      </c>
      <c r="F2527">
        <v>17</v>
      </c>
      <c r="G2527" t="s">
        <v>63</v>
      </c>
      <c r="H2527">
        <v>0</v>
      </c>
      <c r="I2527">
        <v>0</v>
      </c>
      <c r="J2527">
        <v>0</v>
      </c>
      <c r="K2527">
        <v>0</v>
      </c>
      <c r="L2527">
        <v>0</v>
      </c>
      <c r="M2527">
        <v>316</v>
      </c>
      <c r="N2527">
        <v>1</v>
      </c>
      <c r="O2527">
        <v>0</v>
      </c>
      <c r="P2527">
        <v>0</v>
      </c>
      <c r="Q2527">
        <v>0</v>
      </c>
      <c r="R2527">
        <v>0</v>
      </c>
      <c r="U2527" t="str">
        <f>Tabelle2[[#This Row],[Kundenhierarchie 1]]&amp;Tabelle2[[#This Row],[Händler]]&amp;Tabelle2[[#This Row],[Kategorie]]&amp;Tabelle2[[#This Row],[Gruppe]]&amp;Tabelle2[[#This Row],[Name]]</f>
        <v>Rewe GruppeRewe DortmundGurkenGurken 720ml GlasGurken Ungarische Art CK, 720ml Glas</v>
      </c>
    </row>
    <row r="2528" spans="1:21">
      <c r="A2528" t="s">
        <v>24</v>
      </c>
      <c r="B2528" t="s">
        <v>31</v>
      </c>
      <c r="C2528" t="s">
        <v>7</v>
      </c>
      <c r="D2528" t="s">
        <v>245</v>
      </c>
      <c r="E2528" t="s">
        <v>251</v>
      </c>
      <c r="F2528">
        <v>17</v>
      </c>
      <c r="G2528" t="s">
        <v>63</v>
      </c>
      <c r="H2528">
        <v>1</v>
      </c>
      <c r="I2528">
        <v>0.87214611872146119</v>
      </c>
      <c r="J2528">
        <v>0</v>
      </c>
      <c r="K2528">
        <v>0</v>
      </c>
      <c r="L2528">
        <v>316</v>
      </c>
      <c r="M2528">
        <v>316</v>
      </c>
      <c r="N2528">
        <v>219</v>
      </c>
      <c r="O2528">
        <v>191</v>
      </c>
      <c r="P2528">
        <v>0</v>
      </c>
      <c r="Q2528">
        <v>0</v>
      </c>
      <c r="R2528">
        <v>0</v>
      </c>
      <c r="U2528" t="str">
        <f>Tabelle2[[#This Row],[Kundenhierarchie 1]]&amp;Tabelle2[[#This Row],[Händler]]&amp;Tabelle2[[#This Row],[Kategorie]]&amp;Tabelle2[[#This Row],[Gruppe]]&amp;Tabelle2[[#This Row],[Name]]</f>
        <v>Rewe GruppeRewe DortmundGurkenGurken 720ml GlasGurken Ungarische Art,720ml Gl. 8er Tray</v>
      </c>
    </row>
    <row r="2529" spans="1:21">
      <c r="A2529" t="s">
        <v>24</v>
      </c>
      <c r="B2529" t="s">
        <v>31</v>
      </c>
      <c r="C2529" t="s">
        <v>7</v>
      </c>
      <c r="D2529" t="s">
        <v>245</v>
      </c>
      <c r="E2529" t="s">
        <v>252</v>
      </c>
      <c r="F2529">
        <v>14</v>
      </c>
      <c r="G2529" t="s">
        <v>63</v>
      </c>
      <c r="H2529">
        <v>0</v>
      </c>
      <c r="I2529">
        <v>0</v>
      </c>
      <c r="J2529">
        <v>0</v>
      </c>
      <c r="K2529">
        <v>0</v>
      </c>
      <c r="L2529">
        <v>0</v>
      </c>
      <c r="M2529">
        <v>316</v>
      </c>
      <c r="N2529">
        <v>1</v>
      </c>
      <c r="O2529">
        <v>0</v>
      </c>
      <c r="P2529">
        <v>0</v>
      </c>
      <c r="Q2529">
        <v>0</v>
      </c>
      <c r="R2529">
        <v>0</v>
      </c>
      <c r="U2529" t="str">
        <f>Tabelle2[[#This Row],[Kundenhierarchie 1]]&amp;Tabelle2[[#This Row],[Händler]]&amp;Tabelle2[[#This Row],[Kategorie]]&amp;Tabelle2[[#This Row],[Gruppe]]&amp;Tabelle2[[#This Row],[Name]]</f>
        <v>Rewe GruppeRewe DortmundGurkenGurken 720ml GlasGurkenviertel, 720ml Glas</v>
      </c>
    </row>
    <row r="2530" spans="1:21">
      <c r="A2530" t="s">
        <v>24</v>
      </c>
      <c r="B2530" t="s">
        <v>31</v>
      </c>
      <c r="C2530" t="s">
        <v>7</v>
      </c>
      <c r="D2530" t="s">
        <v>245</v>
      </c>
      <c r="E2530" t="s">
        <v>111</v>
      </c>
      <c r="F2530">
        <v>14</v>
      </c>
      <c r="G2530" t="s">
        <v>63</v>
      </c>
      <c r="H2530">
        <v>1</v>
      </c>
      <c r="I2530">
        <v>0.63013698630136983</v>
      </c>
      <c r="J2530">
        <v>0</v>
      </c>
      <c r="K2530">
        <v>0</v>
      </c>
      <c r="L2530">
        <v>316</v>
      </c>
      <c r="M2530">
        <v>316</v>
      </c>
      <c r="N2530">
        <v>219</v>
      </c>
      <c r="O2530">
        <v>138</v>
      </c>
      <c r="P2530">
        <v>0</v>
      </c>
      <c r="Q2530">
        <v>0</v>
      </c>
      <c r="R2530">
        <v>0</v>
      </c>
      <c r="U2530" t="str">
        <f>Tabelle2[[#This Row],[Kundenhierarchie 1]]&amp;Tabelle2[[#This Row],[Händler]]&amp;Tabelle2[[#This Row],[Kategorie]]&amp;Tabelle2[[#This Row],[Gruppe]]&amp;Tabelle2[[#This Row],[Name]]</f>
        <v>Rewe GruppeRewe DortmundGurkenGurken 720ml GlasGurkenviertel, 720ml Glas 8er Tray</v>
      </c>
    </row>
    <row r="2531" spans="1:21">
      <c r="A2531" t="s">
        <v>24</v>
      </c>
      <c r="B2531" t="s">
        <v>31</v>
      </c>
      <c r="C2531" t="s">
        <v>7</v>
      </c>
      <c r="D2531" t="s">
        <v>245</v>
      </c>
      <c r="E2531" t="s">
        <v>253</v>
      </c>
      <c r="F2531">
        <v>10</v>
      </c>
      <c r="G2531" t="s">
        <v>51</v>
      </c>
      <c r="H2531">
        <v>0</v>
      </c>
      <c r="I2531">
        <v>0</v>
      </c>
      <c r="J2531">
        <v>0</v>
      </c>
      <c r="K2531">
        <v>0</v>
      </c>
      <c r="L2531">
        <v>0</v>
      </c>
      <c r="M2531">
        <v>316</v>
      </c>
      <c r="N2531">
        <v>1</v>
      </c>
      <c r="O2531">
        <v>0</v>
      </c>
      <c r="P2531">
        <v>0</v>
      </c>
      <c r="Q2531">
        <v>0</v>
      </c>
      <c r="R2531">
        <v>0</v>
      </c>
      <c r="U2531" t="str">
        <f>Tabelle2[[#This Row],[Kundenhierarchie 1]]&amp;Tabelle2[[#This Row],[Händler]]&amp;Tabelle2[[#This Row],[Kategorie]]&amp;Tabelle2[[#This Row],[Gruppe]]&amp;Tabelle2[[#This Row],[Name]]</f>
        <v>Rewe GruppeRewe DortmundGurkenGurken 720ml GlasSalzdillgurken, 720ml Glas</v>
      </c>
    </row>
    <row r="2532" spans="1:21">
      <c r="A2532" t="s">
        <v>24</v>
      </c>
      <c r="B2532" t="s">
        <v>31</v>
      </c>
      <c r="C2532" t="s">
        <v>7</v>
      </c>
      <c r="D2532" t="s">
        <v>245</v>
      </c>
      <c r="E2532" t="s">
        <v>254</v>
      </c>
      <c r="F2532">
        <v>10</v>
      </c>
      <c r="G2532" t="s">
        <v>51</v>
      </c>
      <c r="H2532">
        <v>1</v>
      </c>
      <c r="I2532">
        <v>0.85388127853881279</v>
      </c>
      <c r="J2532">
        <v>0</v>
      </c>
      <c r="K2532">
        <v>0</v>
      </c>
      <c r="L2532">
        <v>316</v>
      </c>
      <c r="M2532">
        <v>316</v>
      </c>
      <c r="N2532">
        <v>219</v>
      </c>
      <c r="O2532">
        <v>187</v>
      </c>
      <c r="P2532">
        <v>0</v>
      </c>
      <c r="Q2532">
        <v>0</v>
      </c>
      <c r="R2532">
        <v>0</v>
      </c>
      <c r="U2532" t="str">
        <f>Tabelle2[[#This Row],[Kundenhierarchie 1]]&amp;Tabelle2[[#This Row],[Händler]]&amp;Tabelle2[[#This Row],[Kategorie]]&amp;Tabelle2[[#This Row],[Gruppe]]&amp;Tabelle2[[#This Row],[Name]]</f>
        <v>Rewe GruppeRewe DortmundGurkenGurken 720ml GlasSalzdillgurken, 720ml Glas, 8er Tray</v>
      </c>
    </row>
    <row r="2533" spans="1:21">
      <c r="A2533" t="s">
        <v>24</v>
      </c>
      <c r="B2533" t="s">
        <v>31</v>
      </c>
      <c r="C2533" t="s">
        <v>7</v>
      </c>
      <c r="D2533" t="s">
        <v>245</v>
      </c>
      <c r="E2533" t="s">
        <v>255</v>
      </c>
      <c r="F2533">
        <v>11</v>
      </c>
      <c r="G2533" t="s">
        <v>51</v>
      </c>
      <c r="H2533">
        <v>1</v>
      </c>
      <c r="I2533">
        <v>0.9908675799086758</v>
      </c>
      <c r="J2533">
        <v>0</v>
      </c>
      <c r="K2533">
        <v>0</v>
      </c>
      <c r="L2533">
        <v>316</v>
      </c>
      <c r="M2533">
        <v>316</v>
      </c>
      <c r="N2533">
        <v>219</v>
      </c>
      <c r="O2533">
        <v>217</v>
      </c>
      <c r="P2533">
        <v>0</v>
      </c>
      <c r="Q2533">
        <v>0</v>
      </c>
      <c r="R2533">
        <v>0</v>
      </c>
      <c r="U2533" t="str">
        <f>Tabelle2[[#This Row],[Kundenhierarchie 1]]&amp;Tabelle2[[#This Row],[Händler]]&amp;Tabelle2[[#This Row],[Kategorie]]&amp;Tabelle2[[#This Row],[Gruppe]]&amp;Tabelle2[[#This Row],[Name]]</f>
        <v>Rewe GruppeRewe DortmundGurkenGurken 720ml GlasSchles. Gurkenhappen, 720ml Gl., 8er Tr.</v>
      </c>
    </row>
    <row r="2534" spans="1:21">
      <c r="A2534" t="s">
        <v>24</v>
      </c>
      <c r="B2534" t="s">
        <v>31</v>
      </c>
      <c r="C2534" t="s">
        <v>7</v>
      </c>
      <c r="D2534" t="s">
        <v>245</v>
      </c>
      <c r="E2534" t="s">
        <v>256</v>
      </c>
      <c r="F2534">
        <v>11</v>
      </c>
      <c r="G2534" t="s">
        <v>51</v>
      </c>
      <c r="H2534">
        <v>0</v>
      </c>
      <c r="I2534">
        <v>0</v>
      </c>
      <c r="J2534">
        <v>0</v>
      </c>
      <c r="K2534">
        <v>0</v>
      </c>
      <c r="L2534">
        <v>0</v>
      </c>
      <c r="M2534">
        <v>316</v>
      </c>
      <c r="N2534">
        <v>1</v>
      </c>
      <c r="O2534">
        <v>0</v>
      </c>
      <c r="P2534">
        <v>0</v>
      </c>
      <c r="Q2534">
        <v>0</v>
      </c>
      <c r="R2534">
        <v>0</v>
      </c>
      <c r="U2534" t="str">
        <f>Tabelle2[[#This Row],[Kundenhierarchie 1]]&amp;Tabelle2[[#This Row],[Händler]]&amp;Tabelle2[[#This Row],[Kategorie]]&amp;Tabelle2[[#This Row],[Gruppe]]&amp;Tabelle2[[#This Row],[Name]]</f>
        <v>Rewe GruppeRewe DortmundGurkenGurken 720ml GlasSchles. Gurkenhappen, 720ml Glas</v>
      </c>
    </row>
    <row r="2535" spans="1:21">
      <c r="A2535" t="s">
        <v>24</v>
      </c>
      <c r="B2535" t="s">
        <v>31</v>
      </c>
      <c r="C2535" t="s">
        <v>7</v>
      </c>
      <c r="D2535" t="s">
        <v>259</v>
      </c>
      <c r="E2535" t="s">
        <v>257</v>
      </c>
      <c r="F2535">
        <v>25</v>
      </c>
      <c r="G2535" t="s">
        <v>74</v>
      </c>
      <c r="H2535">
        <v>1</v>
      </c>
      <c r="I2535">
        <v>0.62557077625570778</v>
      </c>
      <c r="J2535">
        <v>0</v>
      </c>
      <c r="K2535">
        <v>0</v>
      </c>
      <c r="L2535">
        <v>316</v>
      </c>
      <c r="M2535">
        <v>316</v>
      </c>
      <c r="N2535">
        <v>219</v>
      </c>
      <c r="O2535">
        <v>137</v>
      </c>
      <c r="P2535">
        <v>0</v>
      </c>
      <c r="Q2535">
        <v>0</v>
      </c>
      <c r="R2535">
        <v>0</v>
      </c>
      <c r="U2535" t="str">
        <f>Tabelle2[[#This Row],[Kundenhierarchie 1]]&amp;Tabelle2[[#This Row],[Händler]]&amp;Tabelle2[[#This Row],[Kategorie]]&amp;Tabelle2[[#This Row],[Gruppe]]&amp;Tabelle2[[#This Row],[Name]]</f>
        <v>Rewe GruppeRewe DortmundGurkenGurken Pure 327mlPure Cornichons Blütenhonig, 10x327ml Gl</v>
      </c>
    </row>
    <row r="2536" spans="1:21">
      <c r="A2536" t="s">
        <v>24</v>
      </c>
      <c r="B2536" t="s">
        <v>31</v>
      </c>
      <c r="C2536" t="s">
        <v>7</v>
      </c>
      <c r="D2536" t="s">
        <v>259</v>
      </c>
      <c r="E2536" t="s">
        <v>258</v>
      </c>
      <c r="F2536">
        <v>28</v>
      </c>
      <c r="G2536" t="s">
        <v>74</v>
      </c>
      <c r="H2536">
        <v>1</v>
      </c>
      <c r="I2536">
        <v>0.65296803652968038</v>
      </c>
      <c r="J2536">
        <v>0</v>
      </c>
      <c r="K2536">
        <v>0</v>
      </c>
      <c r="L2536">
        <v>316</v>
      </c>
      <c r="M2536">
        <v>316</v>
      </c>
      <c r="N2536">
        <v>219</v>
      </c>
      <c r="O2536">
        <v>143</v>
      </c>
      <c r="P2536">
        <v>0</v>
      </c>
      <c r="Q2536">
        <v>0</v>
      </c>
      <c r="R2536">
        <v>0</v>
      </c>
      <c r="U2536" t="str">
        <f>Tabelle2[[#This Row],[Kundenhierarchie 1]]&amp;Tabelle2[[#This Row],[Händler]]&amp;Tabelle2[[#This Row],[Kategorie]]&amp;Tabelle2[[#This Row],[Gruppe]]&amp;Tabelle2[[#This Row],[Name]]</f>
        <v>Rewe GruppeRewe DortmundGurkenGurken Pure 327mlPure Cornichons Jalapeño, 10x327ml Gl.</v>
      </c>
    </row>
    <row r="2537" spans="1:21">
      <c r="A2537" t="s">
        <v>24</v>
      </c>
      <c r="B2537" t="s">
        <v>31</v>
      </c>
      <c r="C2537" t="s">
        <v>7</v>
      </c>
      <c r="D2537" t="s">
        <v>259</v>
      </c>
      <c r="E2537" t="s">
        <v>260</v>
      </c>
      <c r="F2537">
        <v>23</v>
      </c>
      <c r="G2537" t="s">
        <v>63</v>
      </c>
      <c r="H2537">
        <v>1</v>
      </c>
      <c r="I2537">
        <v>0.78082191780821919</v>
      </c>
      <c r="J2537">
        <v>0</v>
      </c>
      <c r="K2537">
        <v>0</v>
      </c>
      <c r="L2537">
        <v>316</v>
      </c>
      <c r="M2537">
        <v>316</v>
      </c>
      <c r="N2537">
        <v>219</v>
      </c>
      <c r="O2537">
        <v>171</v>
      </c>
      <c r="P2537">
        <v>0</v>
      </c>
      <c r="Q2537">
        <v>0</v>
      </c>
      <c r="R2537">
        <v>0</v>
      </c>
      <c r="U2537" t="str">
        <f>Tabelle2[[#This Row],[Kundenhierarchie 1]]&amp;Tabelle2[[#This Row],[Händler]]&amp;Tabelle2[[#This Row],[Kategorie]]&amp;Tabelle2[[#This Row],[Gruppe]]&amp;Tabelle2[[#This Row],[Name]]</f>
        <v>Rewe GruppeRewe DortmundGurkenGurken Pure 327mlPure Cornichons Kräuter, 10x327ml Gl.</v>
      </c>
    </row>
    <row r="2538" spans="1:21">
      <c r="A2538" t="s">
        <v>24</v>
      </c>
      <c r="B2538" t="s">
        <v>31</v>
      </c>
      <c r="C2538" t="s">
        <v>7</v>
      </c>
      <c r="D2538" t="s">
        <v>261</v>
      </c>
      <c r="E2538" t="s">
        <v>126</v>
      </c>
      <c r="F2538">
        <v>5</v>
      </c>
      <c r="G2538" t="s">
        <v>51</v>
      </c>
      <c r="H2538">
        <v>0</v>
      </c>
      <c r="I2538">
        <v>0</v>
      </c>
      <c r="J2538">
        <v>0</v>
      </c>
      <c r="K2538">
        <v>0</v>
      </c>
      <c r="L2538">
        <v>0</v>
      </c>
      <c r="M2538">
        <v>316</v>
      </c>
      <c r="N2538">
        <v>1</v>
      </c>
      <c r="O2538">
        <v>0</v>
      </c>
      <c r="P2538">
        <v>0</v>
      </c>
      <c r="Q2538">
        <v>0</v>
      </c>
      <c r="R2538">
        <v>0</v>
      </c>
      <c r="U2538" t="str">
        <f>Tabelle2[[#This Row],[Kundenhierarchie 1]]&amp;Tabelle2[[#This Row],[Händler]]&amp;Tabelle2[[#This Row],[Kategorie]]&amp;Tabelle2[[#This Row],[Gruppe]]&amp;Tabelle2[[#This Row],[Name]]</f>
        <v>Rewe GruppeRewe DortmundGurkenSchlemmertöpfchen 580ml GlasSchlemmert. Bals. Bianco, 580ml, 12er</v>
      </c>
    </row>
    <row r="2539" spans="1:21">
      <c r="A2539" t="s">
        <v>24</v>
      </c>
      <c r="B2539" t="s">
        <v>31</v>
      </c>
      <c r="C2539" t="s">
        <v>7</v>
      </c>
      <c r="D2539" t="s">
        <v>261</v>
      </c>
      <c r="E2539" t="s">
        <v>127</v>
      </c>
      <c r="F2539">
        <v>5</v>
      </c>
      <c r="G2539" t="s">
        <v>51</v>
      </c>
      <c r="H2539">
        <v>1</v>
      </c>
      <c r="I2539">
        <v>0.9908675799086758</v>
      </c>
      <c r="J2539">
        <v>0</v>
      </c>
      <c r="K2539">
        <v>0</v>
      </c>
      <c r="L2539">
        <v>316</v>
      </c>
      <c r="M2539">
        <v>316</v>
      </c>
      <c r="N2539">
        <v>219</v>
      </c>
      <c r="O2539">
        <v>217</v>
      </c>
      <c r="P2539">
        <v>0</v>
      </c>
      <c r="Q2539">
        <v>0</v>
      </c>
      <c r="R2539">
        <v>0</v>
      </c>
      <c r="U2539" t="str">
        <f>Tabelle2[[#This Row],[Kundenhierarchie 1]]&amp;Tabelle2[[#This Row],[Händler]]&amp;Tabelle2[[#This Row],[Kategorie]]&amp;Tabelle2[[#This Row],[Gruppe]]&amp;Tabelle2[[#This Row],[Name]]</f>
        <v>Rewe GruppeRewe DortmundGurkenSchlemmertöpfchen 580ml GlasSchlemmert. Bals. Bianco, 580ml, 8er</v>
      </c>
    </row>
    <row r="2540" spans="1:21">
      <c r="A2540" t="s">
        <v>24</v>
      </c>
      <c r="B2540" t="s">
        <v>31</v>
      </c>
      <c r="C2540" t="s">
        <v>7</v>
      </c>
      <c r="D2540" t="s">
        <v>261</v>
      </c>
      <c r="E2540" t="s">
        <v>122</v>
      </c>
      <c r="F2540">
        <v>6</v>
      </c>
      <c r="G2540" t="s">
        <v>51</v>
      </c>
      <c r="H2540">
        <v>0</v>
      </c>
      <c r="I2540">
        <v>0</v>
      </c>
      <c r="J2540">
        <v>0</v>
      </c>
      <c r="K2540">
        <v>0</v>
      </c>
      <c r="L2540">
        <v>0</v>
      </c>
      <c r="M2540">
        <v>316</v>
      </c>
      <c r="N2540">
        <v>1</v>
      </c>
      <c r="O2540">
        <v>0</v>
      </c>
      <c r="P2540">
        <v>0</v>
      </c>
      <c r="Q2540">
        <v>0</v>
      </c>
      <c r="R2540">
        <v>0</v>
      </c>
      <c r="U2540" t="str">
        <f>Tabelle2[[#This Row],[Kundenhierarchie 1]]&amp;Tabelle2[[#This Row],[Händler]]&amp;Tabelle2[[#This Row],[Kategorie]]&amp;Tabelle2[[#This Row],[Gruppe]]&amp;Tabelle2[[#This Row],[Name]]</f>
        <v>Rewe GruppeRewe DortmundGurkenSchlemmertöpfchen 580ml GlasSchlemmert. Chili, 580ml, 12er</v>
      </c>
    </row>
    <row r="2541" spans="1:21">
      <c r="A2541" t="s">
        <v>24</v>
      </c>
      <c r="B2541" t="s">
        <v>31</v>
      </c>
      <c r="C2541" t="s">
        <v>7</v>
      </c>
      <c r="D2541" t="s">
        <v>261</v>
      </c>
      <c r="E2541" t="s">
        <v>123</v>
      </c>
      <c r="F2541">
        <v>6</v>
      </c>
      <c r="G2541" t="s">
        <v>51</v>
      </c>
      <c r="H2541">
        <v>1</v>
      </c>
      <c r="I2541">
        <v>0.99543378995433784</v>
      </c>
      <c r="J2541">
        <v>0</v>
      </c>
      <c r="K2541">
        <v>0</v>
      </c>
      <c r="L2541">
        <v>316</v>
      </c>
      <c r="M2541">
        <v>316</v>
      </c>
      <c r="N2541">
        <v>219</v>
      </c>
      <c r="O2541">
        <v>218</v>
      </c>
      <c r="P2541">
        <v>0</v>
      </c>
      <c r="Q2541">
        <v>0</v>
      </c>
      <c r="R2541">
        <v>0</v>
      </c>
      <c r="U2541" t="str">
        <f>Tabelle2[[#This Row],[Kundenhierarchie 1]]&amp;Tabelle2[[#This Row],[Händler]]&amp;Tabelle2[[#This Row],[Kategorie]]&amp;Tabelle2[[#This Row],[Gruppe]]&amp;Tabelle2[[#This Row],[Name]]</f>
        <v>Rewe GruppeRewe DortmundGurkenSchlemmertöpfchen 580ml GlasSchlemmert. Chili, 580ml, 8er</v>
      </c>
    </row>
    <row r="2542" spans="1:21">
      <c r="A2542" t="s">
        <v>24</v>
      </c>
      <c r="B2542" t="s">
        <v>31</v>
      </c>
      <c r="C2542" t="s">
        <v>7</v>
      </c>
      <c r="D2542" t="s">
        <v>261</v>
      </c>
      <c r="E2542" t="s">
        <v>124</v>
      </c>
      <c r="F2542">
        <v>2</v>
      </c>
      <c r="G2542" t="s">
        <v>51</v>
      </c>
      <c r="H2542">
        <v>0</v>
      </c>
      <c r="I2542">
        <v>0</v>
      </c>
      <c r="J2542">
        <v>0</v>
      </c>
      <c r="K2542">
        <v>0</v>
      </c>
      <c r="L2542">
        <v>0</v>
      </c>
      <c r="M2542">
        <v>316</v>
      </c>
      <c r="N2542">
        <v>1</v>
      </c>
      <c r="O2542">
        <v>0</v>
      </c>
      <c r="P2542">
        <v>0</v>
      </c>
      <c r="Q2542">
        <v>0</v>
      </c>
      <c r="R2542">
        <v>0</v>
      </c>
      <c r="U2542" t="str">
        <f>Tabelle2[[#This Row],[Kundenhierarchie 1]]&amp;Tabelle2[[#This Row],[Händler]]&amp;Tabelle2[[#This Row],[Kategorie]]&amp;Tabelle2[[#This Row],[Gruppe]]&amp;Tabelle2[[#This Row],[Name]]</f>
        <v>Rewe GruppeRewe DortmundGurkenSchlemmertöpfchen 580ml GlasSchlemmert. Honig, 580ml, 12er</v>
      </c>
    </row>
    <row r="2543" spans="1:21">
      <c r="A2543" t="s">
        <v>24</v>
      </c>
      <c r="B2543" t="s">
        <v>31</v>
      </c>
      <c r="C2543" t="s">
        <v>7</v>
      </c>
      <c r="D2543" t="s">
        <v>261</v>
      </c>
      <c r="E2543" t="s">
        <v>125</v>
      </c>
      <c r="F2543">
        <v>2</v>
      </c>
      <c r="G2543" t="s">
        <v>51</v>
      </c>
      <c r="H2543">
        <v>1</v>
      </c>
      <c r="I2543">
        <v>0.9908675799086758</v>
      </c>
      <c r="J2543">
        <v>0</v>
      </c>
      <c r="K2543">
        <v>0</v>
      </c>
      <c r="L2543">
        <v>316</v>
      </c>
      <c r="M2543">
        <v>316</v>
      </c>
      <c r="N2543">
        <v>219</v>
      </c>
      <c r="O2543">
        <v>217</v>
      </c>
      <c r="P2543">
        <v>0</v>
      </c>
      <c r="Q2543">
        <v>0</v>
      </c>
      <c r="R2543">
        <v>0</v>
      </c>
      <c r="U2543" t="str">
        <f>Tabelle2[[#This Row],[Kundenhierarchie 1]]&amp;Tabelle2[[#This Row],[Händler]]&amp;Tabelle2[[#This Row],[Kategorie]]&amp;Tabelle2[[#This Row],[Gruppe]]&amp;Tabelle2[[#This Row],[Name]]</f>
        <v>Rewe GruppeRewe DortmundGurkenSchlemmertöpfchen 580ml GlasSchlemmert. Honig, 580ml, 8er</v>
      </c>
    </row>
    <row r="2544" spans="1:21">
      <c r="A2544" t="s">
        <v>24</v>
      </c>
      <c r="B2544" t="s">
        <v>31</v>
      </c>
      <c r="C2544" t="s">
        <v>7</v>
      </c>
      <c r="D2544" t="s">
        <v>261</v>
      </c>
      <c r="E2544" t="s">
        <v>120</v>
      </c>
      <c r="F2544">
        <v>16</v>
      </c>
      <c r="G2544" t="s">
        <v>63</v>
      </c>
      <c r="H2544">
        <v>0</v>
      </c>
      <c r="I2544">
        <v>0</v>
      </c>
      <c r="J2544">
        <v>0</v>
      </c>
      <c r="K2544">
        <v>0</v>
      </c>
      <c r="L2544">
        <v>0</v>
      </c>
      <c r="M2544">
        <v>316</v>
      </c>
      <c r="N2544">
        <v>1</v>
      </c>
      <c r="O2544">
        <v>0</v>
      </c>
      <c r="P2544">
        <v>0</v>
      </c>
      <c r="Q2544">
        <v>0</v>
      </c>
      <c r="R2544">
        <v>0</v>
      </c>
      <c r="U2544" t="str">
        <f>Tabelle2[[#This Row],[Kundenhierarchie 1]]&amp;Tabelle2[[#This Row],[Händler]]&amp;Tabelle2[[#This Row],[Kategorie]]&amp;Tabelle2[[#This Row],[Gruppe]]&amp;Tabelle2[[#This Row],[Name]]</f>
        <v>Rewe GruppeRewe DortmundGurkenSchlemmertöpfchen 580ml GlasSchlemmert. Honig-Chili, 580ml, 12er</v>
      </c>
    </row>
    <row r="2545" spans="1:21">
      <c r="A2545" t="s">
        <v>24</v>
      </c>
      <c r="B2545" t="s">
        <v>31</v>
      </c>
      <c r="C2545" t="s">
        <v>7</v>
      </c>
      <c r="D2545" t="s">
        <v>261</v>
      </c>
      <c r="E2545" t="s">
        <v>121</v>
      </c>
      <c r="F2545">
        <v>16</v>
      </c>
      <c r="G2545" t="s">
        <v>63</v>
      </c>
      <c r="H2545">
        <v>1</v>
      </c>
      <c r="I2545">
        <v>0.86757990867579904</v>
      </c>
      <c r="J2545">
        <v>0</v>
      </c>
      <c r="K2545">
        <v>0</v>
      </c>
      <c r="L2545">
        <v>316</v>
      </c>
      <c r="M2545">
        <v>316</v>
      </c>
      <c r="N2545">
        <v>219</v>
      </c>
      <c r="O2545">
        <v>190</v>
      </c>
      <c r="P2545">
        <v>0</v>
      </c>
      <c r="Q2545">
        <v>0</v>
      </c>
      <c r="R2545">
        <v>0</v>
      </c>
      <c r="U2545" t="str">
        <f>Tabelle2[[#This Row],[Kundenhierarchie 1]]&amp;Tabelle2[[#This Row],[Händler]]&amp;Tabelle2[[#This Row],[Kategorie]]&amp;Tabelle2[[#This Row],[Gruppe]]&amp;Tabelle2[[#This Row],[Name]]</f>
        <v>Rewe GruppeRewe DortmundGurkenSchlemmertöpfchen 580ml GlasSchlemmert. Honig-Chili, 580ml, 8er</v>
      </c>
    </row>
    <row r="2546" spans="1:21">
      <c r="A2546" t="s">
        <v>24</v>
      </c>
      <c r="B2546" t="s">
        <v>31</v>
      </c>
      <c r="C2546" t="s">
        <v>7</v>
      </c>
      <c r="D2546" t="s">
        <v>261</v>
      </c>
      <c r="E2546" t="s">
        <v>117</v>
      </c>
      <c r="F2546">
        <v>1</v>
      </c>
      <c r="G2546" t="s">
        <v>51</v>
      </c>
      <c r="H2546">
        <v>1</v>
      </c>
      <c r="I2546">
        <v>0.99543378995433784</v>
      </c>
      <c r="J2546">
        <v>0</v>
      </c>
      <c r="K2546">
        <v>0</v>
      </c>
      <c r="L2546">
        <v>316</v>
      </c>
      <c r="M2546">
        <v>316</v>
      </c>
      <c r="N2546">
        <v>219</v>
      </c>
      <c r="O2546">
        <v>218</v>
      </c>
      <c r="P2546">
        <v>0</v>
      </c>
      <c r="Q2546">
        <v>0</v>
      </c>
      <c r="R2546">
        <v>0</v>
      </c>
      <c r="U2546" t="str">
        <f>Tabelle2[[#This Row],[Kundenhierarchie 1]]&amp;Tabelle2[[#This Row],[Händler]]&amp;Tabelle2[[#This Row],[Kategorie]]&amp;Tabelle2[[#This Row],[Gruppe]]&amp;Tabelle2[[#This Row],[Name]]</f>
        <v>Rewe GruppeRewe DortmundGurkenSchlemmertöpfchen 580ml GlasSchlemmert. Kraeuter, 580ml, 8er</v>
      </c>
    </row>
    <row r="2547" spans="1:21">
      <c r="A2547" t="s">
        <v>24</v>
      </c>
      <c r="B2547" t="s">
        <v>31</v>
      </c>
      <c r="C2547" t="s">
        <v>7</v>
      </c>
      <c r="D2547" t="s">
        <v>261</v>
      </c>
      <c r="E2547" t="s">
        <v>116</v>
      </c>
      <c r="F2547">
        <v>1</v>
      </c>
      <c r="G2547" t="s">
        <v>51</v>
      </c>
      <c r="H2547">
        <v>0</v>
      </c>
      <c r="I2547">
        <v>0</v>
      </c>
      <c r="J2547">
        <v>0</v>
      </c>
      <c r="K2547">
        <v>0</v>
      </c>
      <c r="L2547">
        <v>0</v>
      </c>
      <c r="M2547">
        <v>316</v>
      </c>
      <c r="N2547">
        <v>1</v>
      </c>
      <c r="O2547">
        <v>0</v>
      </c>
      <c r="P2547">
        <v>0</v>
      </c>
      <c r="Q2547">
        <v>0</v>
      </c>
      <c r="R2547">
        <v>0</v>
      </c>
      <c r="U2547" t="str">
        <f>Tabelle2[[#This Row],[Kundenhierarchie 1]]&amp;Tabelle2[[#This Row],[Händler]]&amp;Tabelle2[[#This Row],[Kategorie]]&amp;Tabelle2[[#This Row],[Gruppe]]&amp;Tabelle2[[#This Row],[Name]]</f>
        <v>Rewe GruppeRewe DortmundGurkenSchlemmertöpfchen 580ml GlasSchlemmert. Kräuter, 580ml, 12er</v>
      </c>
    </row>
    <row r="2548" spans="1:21">
      <c r="A2548" t="s">
        <v>24</v>
      </c>
      <c r="B2548" t="s">
        <v>31</v>
      </c>
      <c r="C2548" t="s">
        <v>12</v>
      </c>
      <c r="D2548" t="s">
        <v>271</v>
      </c>
      <c r="E2548" t="s">
        <v>262</v>
      </c>
      <c r="F2548">
        <v>9</v>
      </c>
      <c r="G2548" t="s">
        <v>74</v>
      </c>
      <c r="H2548">
        <v>1</v>
      </c>
      <c r="I2548">
        <v>0</v>
      </c>
      <c r="J2548">
        <v>0</v>
      </c>
      <c r="K2548">
        <v>0</v>
      </c>
      <c r="L2548">
        <v>315</v>
      </c>
      <c r="M2548">
        <v>315</v>
      </c>
      <c r="N2548">
        <v>1</v>
      </c>
      <c r="O2548">
        <v>0</v>
      </c>
      <c r="P2548">
        <v>0</v>
      </c>
      <c r="Q2548">
        <v>0</v>
      </c>
      <c r="R2548">
        <v>0</v>
      </c>
      <c r="U2548" t="str">
        <f>Tabelle2[[#This Row],[Kundenhierarchie 1]]&amp;Tabelle2[[#This Row],[Händler]]&amp;Tabelle2[[#This Row],[Kategorie]]&amp;Tabelle2[[#This Row],[Gruppe]]&amp;Tabelle2[[#This Row],[Name]]</f>
        <v>Rewe GruppeRewe DortmundSenfSenf FamilienglasKühne Senf körnig, 250ml Fam.glas 10er</v>
      </c>
    </row>
    <row r="2549" spans="1:21">
      <c r="A2549" t="s">
        <v>24</v>
      </c>
      <c r="B2549" t="s">
        <v>31</v>
      </c>
      <c r="C2549" t="s">
        <v>12</v>
      </c>
      <c r="D2549" t="s">
        <v>271</v>
      </c>
      <c r="E2549" t="s">
        <v>263</v>
      </c>
      <c r="F2549">
        <v>6</v>
      </c>
      <c r="G2549" t="s">
        <v>74</v>
      </c>
      <c r="H2549">
        <v>1</v>
      </c>
      <c r="I2549">
        <v>0</v>
      </c>
      <c r="J2549">
        <v>0</v>
      </c>
      <c r="K2549">
        <v>0</v>
      </c>
      <c r="L2549">
        <v>315</v>
      </c>
      <c r="M2549">
        <v>315</v>
      </c>
      <c r="N2549">
        <v>1</v>
      </c>
      <c r="O2549">
        <v>0</v>
      </c>
      <c r="P2549">
        <v>0</v>
      </c>
      <c r="Q2549">
        <v>0</v>
      </c>
      <c r="R2549">
        <v>0</v>
      </c>
      <c r="U2549" t="str">
        <f>Tabelle2[[#This Row],[Kundenhierarchie 1]]&amp;Tabelle2[[#This Row],[Händler]]&amp;Tabelle2[[#This Row],[Kategorie]]&amp;Tabelle2[[#This Row],[Gruppe]]&amp;Tabelle2[[#This Row],[Name]]</f>
        <v>Rewe GruppeRewe DortmundSenfSenf FamilienglasKühne Senf Kräuter, 250ml Fam.glas 10er</v>
      </c>
    </row>
    <row r="2550" spans="1:21">
      <c r="A2550" t="s">
        <v>24</v>
      </c>
      <c r="B2550" t="s">
        <v>31</v>
      </c>
      <c r="C2550" t="s">
        <v>12</v>
      </c>
      <c r="D2550" t="s">
        <v>271</v>
      </c>
      <c r="E2550" t="s">
        <v>264</v>
      </c>
      <c r="F2550">
        <v>1</v>
      </c>
      <c r="G2550" t="s">
        <v>51</v>
      </c>
      <c r="H2550">
        <v>1</v>
      </c>
      <c r="I2550">
        <v>0</v>
      </c>
      <c r="J2550">
        <v>0</v>
      </c>
      <c r="K2550">
        <v>0</v>
      </c>
      <c r="L2550">
        <v>315</v>
      </c>
      <c r="M2550">
        <v>315</v>
      </c>
      <c r="N2550">
        <v>1</v>
      </c>
      <c r="O2550">
        <v>0</v>
      </c>
      <c r="P2550">
        <v>0</v>
      </c>
      <c r="Q2550">
        <v>0</v>
      </c>
      <c r="R2550">
        <v>0</v>
      </c>
      <c r="U2550" t="str">
        <f>Tabelle2[[#This Row],[Kundenhierarchie 1]]&amp;Tabelle2[[#This Row],[Händler]]&amp;Tabelle2[[#This Row],[Kategorie]]&amp;Tabelle2[[#This Row],[Gruppe]]&amp;Tabelle2[[#This Row],[Name]]</f>
        <v>Rewe GruppeRewe DortmundSenfSenf FamilienglasKühne Senf mittelsch., 250ml Fam.gl 10er</v>
      </c>
    </row>
    <row r="2551" spans="1:21">
      <c r="A2551" t="s">
        <v>24</v>
      </c>
      <c r="B2551" t="s">
        <v>31</v>
      </c>
      <c r="C2551" t="s">
        <v>12</v>
      </c>
      <c r="D2551" t="s">
        <v>271</v>
      </c>
      <c r="E2551" t="s">
        <v>265</v>
      </c>
      <c r="F2551">
        <v>8</v>
      </c>
      <c r="G2551" t="s">
        <v>74</v>
      </c>
      <c r="H2551">
        <v>1</v>
      </c>
      <c r="I2551">
        <v>0</v>
      </c>
      <c r="J2551">
        <v>0</v>
      </c>
      <c r="K2551">
        <v>0</v>
      </c>
      <c r="L2551">
        <v>315</v>
      </c>
      <c r="M2551">
        <v>315</v>
      </c>
      <c r="N2551">
        <v>1</v>
      </c>
      <c r="O2551">
        <v>0</v>
      </c>
      <c r="P2551">
        <v>0</v>
      </c>
      <c r="Q2551">
        <v>0</v>
      </c>
      <c r="R2551">
        <v>0</v>
      </c>
      <c r="U2551" t="str">
        <f>Tabelle2[[#This Row],[Kundenhierarchie 1]]&amp;Tabelle2[[#This Row],[Händler]]&amp;Tabelle2[[#This Row],[Kategorie]]&amp;Tabelle2[[#This Row],[Gruppe]]&amp;Tabelle2[[#This Row],[Name]]</f>
        <v>Rewe GruppeRewe DortmundSenfSenf FamilienglasKühne Senf süß, 250ml Fam.glas 10er</v>
      </c>
    </row>
    <row r="2552" spans="1:21">
      <c r="A2552" t="s">
        <v>24</v>
      </c>
      <c r="B2552" t="s">
        <v>31</v>
      </c>
      <c r="C2552" t="s">
        <v>12</v>
      </c>
      <c r="D2552" t="s">
        <v>276</v>
      </c>
      <c r="E2552" t="s">
        <v>266</v>
      </c>
      <c r="F2552">
        <v>11</v>
      </c>
      <c r="G2552" t="s">
        <v>74</v>
      </c>
      <c r="H2552">
        <v>0</v>
      </c>
      <c r="I2552">
        <v>0</v>
      </c>
      <c r="J2552">
        <v>0</v>
      </c>
      <c r="K2552">
        <v>0</v>
      </c>
      <c r="L2552">
        <v>0</v>
      </c>
      <c r="M2552">
        <v>315</v>
      </c>
      <c r="N2552">
        <v>1</v>
      </c>
      <c r="O2552">
        <v>0</v>
      </c>
      <c r="P2552">
        <v>0</v>
      </c>
      <c r="Q2552">
        <v>0</v>
      </c>
      <c r="R2552">
        <v>0</v>
      </c>
      <c r="U2552" t="str">
        <f>Tabelle2[[#This Row],[Kundenhierarchie 1]]&amp;Tabelle2[[#This Row],[Händler]]&amp;Tabelle2[[#This Row],[Kategorie]]&amp;Tabelle2[[#This Row],[Gruppe]]&amp;Tabelle2[[#This Row],[Name]]</f>
        <v>Rewe GruppeRewe DortmundSenfSenf Kopfsteher / SqueezeKühne Habanero Chili Senf 8x250ml Sq.</v>
      </c>
    </row>
    <row r="2553" spans="1:21">
      <c r="A2553" t="s">
        <v>24</v>
      </c>
      <c r="B2553" t="s">
        <v>31</v>
      </c>
      <c r="C2553" t="s">
        <v>12</v>
      </c>
      <c r="D2553" t="s">
        <v>276</v>
      </c>
      <c r="E2553" t="s">
        <v>267</v>
      </c>
      <c r="F2553">
        <v>10</v>
      </c>
      <c r="G2553" t="s">
        <v>74</v>
      </c>
      <c r="H2553">
        <v>0</v>
      </c>
      <c r="I2553">
        <v>0</v>
      </c>
      <c r="J2553">
        <v>0</v>
      </c>
      <c r="K2553">
        <v>0</v>
      </c>
      <c r="L2553">
        <v>0</v>
      </c>
      <c r="M2553">
        <v>315</v>
      </c>
      <c r="N2553">
        <v>1</v>
      </c>
      <c r="O2553">
        <v>0</v>
      </c>
      <c r="P2553">
        <v>0</v>
      </c>
      <c r="Q2553">
        <v>0</v>
      </c>
      <c r="R2553">
        <v>0</v>
      </c>
      <c r="U2553" t="str">
        <f>Tabelle2[[#This Row],[Kundenhierarchie 1]]&amp;Tabelle2[[#This Row],[Händler]]&amp;Tabelle2[[#This Row],[Kategorie]]&amp;Tabelle2[[#This Row],[Gruppe]]&amp;Tabelle2[[#This Row],[Name]]</f>
        <v>Rewe GruppeRewe DortmundSenfSenf Kopfsteher / SqueezeKühne Hot Dog Senf 8x250ml Squeeze</v>
      </c>
    </row>
    <row r="2554" spans="1:21">
      <c r="A2554" t="s">
        <v>24</v>
      </c>
      <c r="B2554" t="s">
        <v>31</v>
      </c>
      <c r="C2554" t="s">
        <v>12</v>
      </c>
      <c r="D2554" t="s">
        <v>276</v>
      </c>
      <c r="E2554" t="s">
        <v>270</v>
      </c>
      <c r="F2554">
        <v>2</v>
      </c>
      <c r="G2554" t="s">
        <v>51</v>
      </c>
      <c r="H2554">
        <v>1</v>
      </c>
      <c r="I2554">
        <v>0</v>
      </c>
      <c r="J2554">
        <v>0</v>
      </c>
      <c r="K2554">
        <v>0</v>
      </c>
      <c r="L2554">
        <v>315</v>
      </c>
      <c r="M2554">
        <v>315</v>
      </c>
      <c r="N2554">
        <v>1</v>
      </c>
      <c r="O2554">
        <v>0</v>
      </c>
      <c r="P2554">
        <v>0</v>
      </c>
      <c r="Q2554">
        <v>0</v>
      </c>
      <c r="R2554">
        <v>0</v>
      </c>
      <c r="U2554" t="str">
        <f>Tabelle2[[#This Row],[Kundenhierarchie 1]]&amp;Tabelle2[[#This Row],[Händler]]&amp;Tabelle2[[#This Row],[Kategorie]]&amp;Tabelle2[[#This Row],[Gruppe]]&amp;Tabelle2[[#This Row],[Name]]</f>
        <v>Rewe GruppeRewe DortmundSenfSenf Kopfsteher / SqueezeKühne Senf mittelscharf, 250ml  Squeeze</v>
      </c>
    </row>
    <row r="2555" spans="1:21">
      <c r="A2555" t="s">
        <v>24</v>
      </c>
      <c r="B2555" t="s">
        <v>31</v>
      </c>
      <c r="C2555" t="s">
        <v>12</v>
      </c>
      <c r="D2555" t="s">
        <v>280</v>
      </c>
      <c r="E2555" t="s">
        <v>272</v>
      </c>
      <c r="F2555">
        <v>5</v>
      </c>
      <c r="G2555" t="s">
        <v>74</v>
      </c>
      <c r="H2555">
        <v>0</v>
      </c>
      <c r="I2555">
        <v>0</v>
      </c>
      <c r="J2555">
        <v>0</v>
      </c>
      <c r="K2555">
        <v>0</v>
      </c>
      <c r="L2555">
        <v>0</v>
      </c>
      <c r="M2555">
        <v>315</v>
      </c>
      <c r="N2555">
        <v>1</v>
      </c>
      <c r="O2555">
        <v>0</v>
      </c>
      <c r="P2555">
        <v>0</v>
      </c>
      <c r="Q2555">
        <v>0</v>
      </c>
      <c r="R2555">
        <v>0</v>
      </c>
      <c r="U2555" t="str">
        <f>Tabelle2[[#This Row],[Kundenhierarchie 1]]&amp;Tabelle2[[#This Row],[Händler]]&amp;Tabelle2[[#This Row],[Kategorie]]&amp;Tabelle2[[#This Row],[Gruppe]]&amp;Tabelle2[[#This Row],[Name]]</f>
        <v>Rewe GruppeRewe DortmundSenfSenf StandtubenSenf mittelscharf, 875ml Standtb.10er</v>
      </c>
    </row>
    <row r="2556" spans="1:21">
      <c r="A2556" t="s">
        <v>24</v>
      </c>
      <c r="B2556" t="s">
        <v>31</v>
      </c>
      <c r="C2556" t="s">
        <v>12</v>
      </c>
      <c r="D2556" t="s">
        <v>282</v>
      </c>
      <c r="E2556" t="s">
        <v>273</v>
      </c>
      <c r="F2556">
        <v>3</v>
      </c>
      <c r="G2556" t="s">
        <v>63</v>
      </c>
      <c r="H2556">
        <v>1</v>
      </c>
      <c r="I2556">
        <v>0</v>
      </c>
      <c r="J2556">
        <v>0</v>
      </c>
      <c r="K2556">
        <v>0</v>
      </c>
      <c r="L2556">
        <v>315</v>
      </c>
      <c r="M2556">
        <v>315</v>
      </c>
      <c r="N2556">
        <v>1</v>
      </c>
      <c r="O2556">
        <v>0</v>
      </c>
      <c r="P2556">
        <v>0</v>
      </c>
      <c r="Q2556">
        <v>0</v>
      </c>
      <c r="R2556">
        <v>0</v>
      </c>
      <c r="U2556" t="str">
        <f>Tabelle2[[#This Row],[Kundenhierarchie 1]]&amp;Tabelle2[[#This Row],[Händler]]&amp;Tabelle2[[#This Row],[Kategorie]]&amp;Tabelle2[[#This Row],[Gruppe]]&amp;Tabelle2[[#This Row],[Name]]</f>
        <v>Rewe GruppeRewe DortmundSenfSenf TubenMittelscharfer Senf, 100ml Tube</v>
      </c>
    </row>
    <row r="2557" spans="1:21">
      <c r="A2557" t="s">
        <v>24</v>
      </c>
      <c r="B2557" t="s">
        <v>31</v>
      </c>
      <c r="C2557" t="s">
        <v>12</v>
      </c>
      <c r="D2557" t="s">
        <v>282</v>
      </c>
      <c r="E2557" t="s">
        <v>274</v>
      </c>
      <c r="F2557">
        <v>4</v>
      </c>
      <c r="G2557" t="s">
        <v>63</v>
      </c>
      <c r="H2557">
        <v>0</v>
      </c>
      <c r="I2557">
        <v>0</v>
      </c>
      <c r="J2557">
        <v>0</v>
      </c>
      <c r="K2557">
        <v>0</v>
      </c>
      <c r="L2557">
        <v>0</v>
      </c>
      <c r="M2557">
        <v>315</v>
      </c>
      <c r="N2557">
        <v>1</v>
      </c>
      <c r="O2557">
        <v>0</v>
      </c>
      <c r="P2557">
        <v>0</v>
      </c>
      <c r="Q2557">
        <v>0</v>
      </c>
      <c r="R2557">
        <v>0</v>
      </c>
      <c r="U2557" t="str">
        <f>Tabelle2[[#This Row],[Kundenhierarchie 1]]&amp;Tabelle2[[#This Row],[Händler]]&amp;Tabelle2[[#This Row],[Kategorie]]&amp;Tabelle2[[#This Row],[Gruppe]]&amp;Tabelle2[[#This Row],[Name]]</f>
        <v>Rewe GruppeRewe DortmundSenfSenf TubenSenf mittelscharf, 200ml Tube</v>
      </c>
    </row>
    <row r="2558" spans="1:21">
      <c r="A2558" t="s">
        <v>24</v>
      </c>
      <c r="B2558" t="s">
        <v>31</v>
      </c>
      <c r="C2558" t="s">
        <v>11</v>
      </c>
      <c r="D2558" t="s">
        <v>285</v>
      </c>
      <c r="E2558" t="s">
        <v>275</v>
      </c>
      <c r="F2558">
        <v>6</v>
      </c>
      <c r="G2558" t="s">
        <v>51</v>
      </c>
      <c r="H2558">
        <v>1</v>
      </c>
      <c r="I2558">
        <v>0.86757990867579904</v>
      </c>
      <c r="J2558">
        <v>0</v>
      </c>
      <c r="K2558">
        <v>0</v>
      </c>
      <c r="L2558">
        <v>316</v>
      </c>
      <c r="M2558">
        <v>316</v>
      </c>
      <c r="N2558">
        <v>219</v>
      </c>
      <c r="O2558">
        <v>190</v>
      </c>
      <c r="P2558">
        <v>0</v>
      </c>
      <c r="Q2558">
        <v>0</v>
      </c>
      <c r="R2558">
        <v>0</v>
      </c>
      <c r="U2558" t="str">
        <f>Tabelle2[[#This Row],[Kundenhierarchie 1]]&amp;Tabelle2[[#This Row],[Händler]]&amp;Tabelle2[[#This Row],[Kategorie]]&amp;Tabelle2[[#This Row],[Gruppe]]&amp;Tabelle2[[#This Row],[Name]]</f>
        <v>Rewe GruppeRewe DortmundWürzsaucenWürzsaucen Made for Meat 235 mlWS Made f.Meat Fl. Roasted Papr., 235ml</v>
      </c>
    </row>
    <row r="2559" spans="1:21">
      <c r="A2559" t="s">
        <v>24</v>
      </c>
      <c r="B2559" t="s">
        <v>31</v>
      </c>
      <c r="C2559" t="s">
        <v>11</v>
      </c>
      <c r="D2559" t="s">
        <v>285</v>
      </c>
      <c r="E2559" t="s">
        <v>277</v>
      </c>
      <c r="F2559">
        <v>11</v>
      </c>
      <c r="G2559" t="s">
        <v>63</v>
      </c>
      <c r="H2559">
        <v>1</v>
      </c>
      <c r="I2559">
        <v>0.47488584474885842</v>
      </c>
      <c r="J2559">
        <v>0</v>
      </c>
      <c r="K2559">
        <v>0</v>
      </c>
      <c r="L2559">
        <v>316</v>
      </c>
      <c r="M2559">
        <v>316</v>
      </c>
      <c r="N2559">
        <v>219</v>
      </c>
      <c r="O2559">
        <v>104</v>
      </c>
      <c r="P2559">
        <v>0</v>
      </c>
      <c r="Q2559">
        <v>0</v>
      </c>
      <c r="R2559">
        <v>0</v>
      </c>
      <c r="U2559" t="str">
        <f>Tabelle2[[#This Row],[Kundenhierarchie 1]]&amp;Tabelle2[[#This Row],[Händler]]&amp;Tabelle2[[#This Row],[Kategorie]]&amp;Tabelle2[[#This Row],[Gruppe]]&amp;Tabelle2[[#This Row],[Name]]</f>
        <v>Rewe GruppeRewe DortmundWürzsaucenWürzsaucen Made for Meat 235 mlWS Made f.Meat Steakh.ArgentinaSty,235ml</v>
      </c>
    </row>
    <row r="2560" spans="1:21">
      <c r="A2560" t="s">
        <v>24</v>
      </c>
      <c r="B2560" t="s">
        <v>31</v>
      </c>
      <c r="C2560" t="s">
        <v>11</v>
      </c>
      <c r="D2560" t="s">
        <v>285</v>
      </c>
      <c r="E2560" t="s">
        <v>278</v>
      </c>
      <c r="F2560">
        <v>8</v>
      </c>
      <c r="G2560" t="s">
        <v>51</v>
      </c>
      <c r="H2560">
        <v>1</v>
      </c>
      <c r="I2560">
        <v>0.9634703196347032</v>
      </c>
      <c r="J2560">
        <v>0</v>
      </c>
      <c r="K2560">
        <v>0</v>
      </c>
      <c r="L2560">
        <v>316</v>
      </c>
      <c r="M2560">
        <v>316</v>
      </c>
      <c r="N2560">
        <v>219</v>
      </c>
      <c r="O2560">
        <v>211</v>
      </c>
      <c r="P2560">
        <v>0</v>
      </c>
      <c r="Q2560">
        <v>0</v>
      </c>
      <c r="R2560">
        <v>0</v>
      </c>
      <c r="U2560" t="str">
        <f>Tabelle2[[#This Row],[Kundenhierarchie 1]]&amp;Tabelle2[[#This Row],[Händler]]&amp;Tabelle2[[#This Row],[Kategorie]]&amp;Tabelle2[[#This Row],[Gruppe]]&amp;Tabelle2[[#This Row],[Name]]</f>
        <v>Rewe GruppeRewe DortmundWürzsaucenWürzsaucen Made for Meat 235 mlWS Made for Meat BBQ Smoked Pep., 235ml</v>
      </c>
    </row>
    <row r="2561" spans="1:21">
      <c r="A2561" t="s">
        <v>24</v>
      </c>
      <c r="B2561" t="s">
        <v>31</v>
      </c>
      <c r="C2561" t="s">
        <v>11</v>
      </c>
      <c r="D2561" t="s">
        <v>285</v>
      </c>
      <c r="E2561" t="s">
        <v>279</v>
      </c>
      <c r="F2561">
        <v>4</v>
      </c>
      <c r="G2561" t="s">
        <v>51</v>
      </c>
      <c r="H2561">
        <v>1</v>
      </c>
      <c r="I2561">
        <v>0.9178082191780822</v>
      </c>
      <c r="J2561">
        <v>0</v>
      </c>
      <c r="K2561">
        <v>0</v>
      </c>
      <c r="L2561">
        <v>316</v>
      </c>
      <c r="M2561">
        <v>316</v>
      </c>
      <c r="N2561">
        <v>219</v>
      </c>
      <c r="O2561">
        <v>201</v>
      </c>
      <c r="P2561">
        <v>0</v>
      </c>
      <c r="Q2561">
        <v>0</v>
      </c>
      <c r="R2561">
        <v>0</v>
      </c>
      <c r="U2561" t="str">
        <f>Tabelle2[[#This Row],[Kundenhierarchie 1]]&amp;Tabelle2[[#This Row],[Händler]]&amp;Tabelle2[[#This Row],[Kategorie]]&amp;Tabelle2[[#This Row],[Gruppe]]&amp;Tabelle2[[#This Row],[Name]]</f>
        <v>Rewe GruppeRewe DortmundWürzsaucenWürzsaucen Made for Meat 235 mlWS Made for Meat Burger Sty. Chip, 235ml</v>
      </c>
    </row>
    <row r="2562" spans="1:21">
      <c r="A2562" t="s">
        <v>24</v>
      </c>
      <c r="B2562" t="s">
        <v>31</v>
      </c>
      <c r="C2562" t="s">
        <v>11</v>
      </c>
      <c r="D2562" t="s">
        <v>285</v>
      </c>
      <c r="E2562" t="s">
        <v>281</v>
      </c>
      <c r="F2562">
        <v>13</v>
      </c>
      <c r="G2562" t="s">
        <v>63</v>
      </c>
      <c r="H2562">
        <v>1</v>
      </c>
      <c r="I2562">
        <v>0.75799086757990863</v>
      </c>
      <c r="J2562">
        <v>0</v>
      </c>
      <c r="K2562">
        <v>0</v>
      </c>
      <c r="L2562">
        <v>316</v>
      </c>
      <c r="M2562">
        <v>316</v>
      </c>
      <c r="N2562">
        <v>219</v>
      </c>
      <c r="O2562">
        <v>166</v>
      </c>
      <c r="P2562">
        <v>0</v>
      </c>
      <c r="Q2562">
        <v>0</v>
      </c>
      <c r="R2562">
        <v>0</v>
      </c>
      <c r="U2562" t="str">
        <f>Tabelle2[[#This Row],[Kundenhierarchie 1]]&amp;Tabelle2[[#This Row],[Händler]]&amp;Tabelle2[[#This Row],[Kategorie]]&amp;Tabelle2[[#This Row],[Gruppe]]&amp;Tabelle2[[#This Row],[Name]]</f>
        <v>Rewe GruppeRewe DortmundWürzsaucenWürzsaucen Made for Meat 235 mlWS Made for Meat Hot Chili Srira., 235ml</v>
      </c>
    </row>
    <row r="2563" spans="1:21">
      <c r="A2563" t="s">
        <v>24</v>
      </c>
      <c r="B2563" t="s">
        <v>31</v>
      </c>
      <c r="C2563" t="s">
        <v>11</v>
      </c>
      <c r="D2563" t="s">
        <v>285</v>
      </c>
      <c r="E2563" t="s">
        <v>283</v>
      </c>
      <c r="F2563">
        <v>10</v>
      </c>
      <c r="G2563" t="s">
        <v>51</v>
      </c>
      <c r="H2563">
        <v>0</v>
      </c>
      <c r="I2563">
        <v>0</v>
      </c>
      <c r="J2563">
        <v>0</v>
      </c>
      <c r="K2563">
        <v>0</v>
      </c>
      <c r="L2563">
        <v>0</v>
      </c>
      <c r="M2563">
        <v>316</v>
      </c>
      <c r="N2563">
        <v>1</v>
      </c>
      <c r="O2563">
        <v>0</v>
      </c>
      <c r="P2563">
        <v>0</v>
      </c>
      <c r="Q2563">
        <v>0</v>
      </c>
      <c r="R2563">
        <v>0</v>
      </c>
      <c r="U2563" t="str">
        <f>Tabelle2[[#This Row],[Kundenhierarchie 1]]&amp;Tabelle2[[#This Row],[Händler]]&amp;Tabelle2[[#This Row],[Kategorie]]&amp;Tabelle2[[#This Row],[Gruppe]]&amp;Tabelle2[[#This Row],[Name]]</f>
        <v>Rewe GruppeRewe DortmundWürzsaucenWürzsaucen Made for Meat 235 mlWS Made For Veggie Knobl. Med., 8x235ml</v>
      </c>
    </row>
    <row r="2564" spans="1:21">
      <c r="A2564" t="s">
        <v>24</v>
      </c>
      <c r="B2564" t="s">
        <v>31</v>
      </c>
      <c r="C2564" t="s">
        <v>11</v>
      </c>
      <c r="D2564" t="s">
        <v>285</v>
      </c>
      <c r="E2564" t="s">
        <v>284</v>
      </c>
      <c r="F2564">
        <v>17</v>
      </c>
      <c r="G2564" t="s">
        <v>51</v>
      </c>
      <c r="H2564">
        <v>0.75316455696202533</v>
      </c>
      <c r="I2564">
        <v>0.3081761006289308</v>
      </c>
      <c r="J2564">
        <v>0</v>
      </c>
      <c r="K2564">
        <v>0</v>
      </c>
      <c r="L2564">
        <v>238</v>
      </c>
      <c r="M2564">
        <v>316</v>
      </c>
      <c r="N2564">
        <v>159</v>
      </c>
      <c r="O2564">
        <v>49</v>
      </c>
      <c r="P2564">
        <v>0</v>
      </c>
      <c r="Q2564">
        <v>0</v>
      </c>
      <c r="R2564">
        <v>0</v>
      </c>
      <c r="U2564" t="str">
        <f>Tabelle2[[#This Row],[Kundenhierarchie 1]]&amp;Tabelle2[[#This Row],[Händler]]&amp;Tabelle2[[#This Row],[Kategorie]]&amp;Tabelle2[[#This Row],[Gruppe]]&amp;Tabelle2[[#This Row],[Name]]</f>
        <v>Rewe GruppeRewe DortmundWürzsaucenWürzsaucen Made for Meat 235 mlWS Made For Veggie Teriy. Sesam, 8x235ml</v>
      </c>
    </row>
    <row r="2565" spans="1:21">
      <c r="A2565" t="s">
        <v>24</v>
      </c>
      <c r="B2565" t="s">
        <v>31</v>
      </c>
      <c r="C2565" t="s">
        <v>11</v>
      </c>
      <c r="D2565" t="s">
        <v>293</v>
      </c>
      <c r="E2565" t="s">
        <v>286</v>
      </c>
      <c r="F2565">
        <v>18</v>
      </c>
      <c r="G2565" t="s">
        <v>63</v>
      </c>
      <c r="H2565">
        <v>1</v>
      </c>
      <c r="I2565">
        <v>0.23287671232876711</v>
      </c>
      <c r="J2565">
        <v>0</v>
      </c>
      <c r="K2565">
        <v>0</v>
      </c>
      <c r="L2565">
        <v>316</v>
      </c>
      <c r="M2565">
        <v>316</v>
      </c>
      <c r="N2565">
        <v>219</v>
      </c>
      <c r="O2565">
        <v>51</v>
      </c>
      <c r="P2565">
        <v>0</v>
      </c>
      <c r="Q2565">
        <v>0</v>
      </c>
      <c r="R2565">
        <v>0</v>
      </c>
      <c r="U2565" t="str">
        <f>Tabelle2[[#This Row],[Kundenhierarchie 1]]&amp;Tabelle2[[#This Row],[Händler]]&amp;Tabelle2[[#This Row],[Kategorie]]&amp;Tabelle2[[#This Row],[Gruppe]]&amp;Tabelle2[[#This Row],[Name]]</f>
        <v>Rewe GruppeRewe DortmundWürzsaucenWürzsaucen Made for Meat 375 mlWS Made for Meat Bacon Jalapeno, 375ml</v>
      </c>
    </row>
    <row r="2566" spans="1:21">
      <c r="A2566" t="s">
        <v>24</v>
      </c>
      <c r="B2566" t="s">
        <v>31</v>
      </c>
      <c r="C2566" t="s">
        <v>11</v>
      </c>
      <c r="D2566" t="s">
        <v>293</v>
      </c>
      <c r="E2566" t="s">
        <v>287</v>
      </c>
      <c r="F2566">
        <v>15</v>
      </c>
      <c r="G2566" t="s">
        <v>63</v>
      </c>
      <c r="H2566">
        <v>1</v>
      </c>
      <c r="I2566">
        <v>0.21461187214611871</v>
      </c>
      <c r="J2566">
        <v>0</v>
      </c>
      <c r="K2566">
        <v>0</v>
      </c>
      <c r="L2566">
        <v>316</v>
      </c>
      <c r="M2566">
        <v>316</v>
      </c>
      <c r="N2566">
        <v>219</v>
      </c>
      <c r="O2566">
        <v>47</v>
      </c>
      <c r="P2566">
        <v>0</v>
      </c>
      <c r="Q2566">
        <v>0</v>
      </c>
      <c r="R2566">
        <v>0</v>
      </c>
      <c r="U2566" t="str">
        <f>Tabelle2[[#This Row],[Kundenhierarchie 1]]&amp;Tabelle2[[#This Row],[Händler]]&amp;Tabelle2[[#This Row],[Kategorie]]&amp;Tabelle2[[#This Row],[Gruppe]]&amp;Tabelle2[[#This Row],[Name]]</f>
        <v>Rewe GruppeRewe DortmundWürzsaucenWürzsaucen Made for Meat 375 mlWS Made for Meat BBQ Cranberry, 375ml</v>
      </c>
    </row>
    <row r="2567" spans="1:21">
      <c r="A2567" t="s">
        <v>24</v>
      </c>
      <c r="B2567" t="s">
        <v>31</v>
      </c>
      <c r="C2567" t="s">
        <v>11</v>
      </c>
      <c r="D2567" t="s">
        <v>293</v>
      </c>
      <c r="E2567" t="s">
        <v>288</v>
      </c>
      <c r="F2567">
        <v>16</v>
      </c>
      <c r="G2567" t="s">
        <v>63</v>
      </c>
      <c r="H2567">
        <v>1</v>
      </c>
      <c r="I2567">
        <v>0.42922374429223742</v>
      </c>
      <c r="J2567">
        <v>0</v>
      </c>
      <c r="K2567">
        <v>0</v>
      </c>
      <c r="L2567">
        <v>316</v>
      </c>
      <c r="M2567">
        <v>316</v>
      </c>
      <c r="N2567">
        <v>219</v>
      </c>
      <c r="O2567">
        <v>94</v>
      </c>
      <c r="P2567">
        <v>0</v>
      </c>
      <c r="Q2567">
        <v>0</v>
      </c>
      <c r="R2567">
        <v>0</v>
      </c>
      <c r="U2567" t="str">
        <f>Tabelle2[[#This Row],[Kundenhierarchie 1]]&amp;Tabelle2[[#This Row],[Händler]]&amp;Tabelle2[[#This Row],[Kategorie]]&amp;Tabelle2[[#This Row],[Gruppe]]&amp;Tabelle2[[#This Row],[Name]]</f>
        <v>Rewe GruppeRewe DortmundWürzsaucenWürzsaucen Made for Meat 375 mlWS Made for Meat Chili Aji Panca, 375ml</v>
      </c>
    </row>
    <row r="2568" spans="1:21">
      <c r="A2568" t="s">
        <v>24</v>
      </c>
      <c r="B2568" t="s">
        <v>31</v>
      </c>
      <c r="C2568" t="s">
        <v>11</v>
      </c>
      <c r="D2568" t="s">
        <v>293</v>
      </c>
      <c r="E2568" t="s">
        <v>289</v>
      </c>
      <c r="F2568">
        <v>19</v>
      </c>
      <c r="G2568" t="s">
        <v>74</v>
      </c>
      <c r="H2568">
        <v>1</v>
      </c>
      <c r="I2568">
        <v>0.34703196347031962</v>
      </c>
      <c r="J2568">
        <v>0</v>
      </c>
      <c r="K2568">
        <v>0</v>
      </c>
      <c r="L2568">
        <v>316</v>
      </c>
      <c r="M2568">
        <v>316</v>
      </c>
      <c r="N2568">
        <v>219</v>
      </c>
      <c r="O2568">
        <v>76</v>
      </c>
      <c r="P2568">
        <v>0</v>
      </c>
      <c r="Q2568">
        <v>0</v>
      </c>
      <c r="R2568">
        <v>0</v>
      </c>
      <c r="U2568" t="str">
        <f>Tabelle2[[#This Row],[Kundenhierarchie 1]]&amp;Tabelle2[[#This Row],[Händler]]&amp;Tabelle2[[#This Row],[Kategorie]]&amp;Tabelle2[[#This Row],[Gruppe]]&amp;Tabelle2[[#This Row],[Name]]</f>
        <v>Rewe GruppeRewe DortmundWürzsaucenWürzsaucen Made for Meat 375 mlWS Made for Meat Grilled Paprika, 375ml</v>
      </c>
    </row>
    <row r="2569" spans="1:21">
      <c r="A2569" t="s">
        <v>24</v>
      </c>
      <c r="B2569" t="s">
        <v>31</v>
      </c>
      <c r="C2569" t="s">
        <v>11</v>
      </c>
      <c r="D2569" t="s">
        <v>298</v>
      </c>
      <c r="E2569" t="s">
        <v>290</v>
      </c>
      <c r="F2569">
        <v>9</v>
      </c>
      <c r="G2569" t="s">
        <v>51</v>
      </c>
      <c r="H2569">
        <v>1</v>
      </c>
      <c r="I2569">
        <v>0.9908675799086758</v>
      </c>
      <c r="J2569">
        <v>0</v>
      </c>
      <c r="K2569">
        <v>0</v>
      </c>
      <c r="L2569">
        <v>316</v>
      </c>
      <c r="M2569">
        <v>316</v>
      </c>
      <c r="N2569">
        <v>219</v>
      </c>
      <c r="O2569">
        <v>217</v>
      </c>
      <c r="P2569">
        <v>0</v>
      </c>
      <c r="Q2569">
        <v>0</v>
      </c>
      <c r="R2569">
        <v>0</v>
      </c>
      <c r="U2569" t="str">
        <f>Tabelle2[[#This Row],[Kundenhierarchie 1]]&amp;Tabelle2[[#This Row],[Händler]]&amp;Tabelle2[[#This Row],[Kategorie]]&amp;Tabelle2[[#This Row],[Gruppe]]&amp;Tabelle2[[#This Row],[Name]]</f>
        <v>Rewe GruppeRewe DortmundWürzsaucenWürzsaucen StandardWürzsauce Barbecue, 250ml</v>
      </c>
    </row>
    <row r="2570" spans="1:21">
      <c r="A2570" t="s">
        <v>24</v>
      </c>
      <c r="B2570" t="s">
        <v>31</v>
      </c>
      <c r="C2570" t="s">
        <v>11</v>
      </c>
      <c r="D2570" t="s">
        <v>298</v>
      </c>
      <c r="E2570" t="s">
        <v>291</v>
      </c>
      <c r="F2570">
        <v>21</v>
      </c>
      <c r="G2570" t="s">
        <v>74</v>
      </c>
      <c r="H2570">
        <v>1</v>
      </c>
      <c r="I2570">
        <v>0.94063926940639264</v>
      </c>
      <c r="J2570">
        <v>0</v>
      </c>
      <c r="K2570">
        <v>0</v>
      </c>
      <c r="L2570">
        <v>316</v>
      </c>
      <c r="M2570">
        <v>316</v>
      </c>
      <c r="N2570">
        <v>219</v>
      </c>
      <c r="O2570">
        <v>206</v>
      </c>
      <c r="P2570">
        <v>0</v>
      </c>
      <c r="Q2570">
        <v>0</v>
      </c>
      <c r="R2570">
        <v>0</v>
      </c>
      <c r="U2570" t="str">
        <f>Tabelle2[[#This Row],[Kundenhierarchie 1]]&amp;Tabelle2[[#This Row],[Händler]]&amp;Tabelle2[[#This Row],[Kategorie]]&amp;Tabelle2[[#This Row],[Gruppe]]&amp;Tabelle2[[#This Row],[Name]]</f>
        <v>Rewe GruppeRewe DortmundWürzsaucenWürzsaucen StandardWürzsauce Brandstifter, 250ml</v>
      </c>
    </row>
    <row r="2571" spans="1:21">
      <c r="A2571" t="s">
        <v>24</v>
      </c>
      <c r="B2571" t="s">
        <v>31</v>
      </c>
      <c r="C2571" t="s">
        <v>11</v>
      </c>
      <c r="D2571" t="s">
        <v>298</v>
      </c>
      <c r="E2571" t="s">
        <v>292</v>
      </c>
      <c r="F2571">
        <v>23</v>
      </c>
      <c r="G2571" t="s">
        <v>74</v>
      </c>
      <c r="H2571">
        <v>1</v>
      </c>
      <c r="I2571">
        <v>0.48401826484018262</v>
      </c>
      <c r="J2571">
        <v>0</v>
      </c>
      <c r="K2571">
        <v>0</v>
      </c>
      <c r="L2571">
        <v>316</v>
      </c>
      <c r="M2571">
        <v>316</v>
      </c>
      <c r="N2571">
        <v>219</v>
      </c>
      <c r="O2571">
        <v>106</v>
      </c>
      <c r="P2571">
        <v>0</v>
      </c>
      <c r="Q2571">
        <v>0</v>
      </c>
      <c r="R2571">
        <v>0</v>
      </c>
      <c r="U2571" t="str">
        <f>Tabelle2[[#This Row],[Kundenhierarchie 1]]&amp;Tabelle2[[#This Row],[Händler]]&amp;Tabelle2[[#This Row],[Kategorie]]&amp;Tabelle2[[#This Row],[Gruppe]]&amp;Tabelle2[[#This Row],[Name]]</f>
        <v>Rewe GruppeRewe DortmundWürzsaucenWürzsaucen StandardWürzsauce China, 250ml</v>
      </c>
    </row>
    <row r="2572" spans="1:21">
      <c r="A2572" t="s">
        <v>24</v>
      </c>
      <c r="B2572" t="s">
        <v>31</v>
      </c>
      <c r="C2572" t="s">
        <v>11</v>
      </c>
      <c r="D2572" t="s">
        <v>298</v>
      </c>
      <c r="E2572" t="s">
        <v>294</v>
      </c>
      <c r="F2572">
        <v>20</v>
      </c>
      <c r="G2572" t="s">
        <v>74</v>
      </c>
      <c r="H2572">
        <v>1</v>
      </c>
      <c r="I2572">
        <v>0.9269406392694064</v>
      </c>
      <c r="J2572">
        <v>0</v>
      </c>
      <c r="K2572">
        <v>0</v>
      </c>
      <c r="L2572">
        <v>316</v>
      </c>
      <c r="M2572">
        <v>316</v>
      </c>
      <c r="N2572">
        <v>219</v>
      </c>
      <c r="O2572">
        <v>203</v>
      </c>
      <c r="P2572">
        <v>0</v>
      </c>
      <c r="Q2572">
        <v>0</v>
      </c>
      <c r="R2572">
        <v>0</v>
      </c>
      <c r="U2572" t="str">
        <f>Tabelle2[[#This Row],[Kundenhierarchie 1]]&amp;Tabelle2[[#This Row],[Händler]]&amp;Tabelle2[[#This Row],[Kategorie]]&amp;Tabelle2[[#This Row],[Gruppe]]&amp;Tabelle2[[#This Row],[Name]]</f>
        <v>Rewe GruppeRewe DortmundWürzsaucenWürzsaucen StandardWürzsauce Cocktail, 250ml</v>
      </c>
    </row>
    <row r="2573" spans="1:21">
      <c r="A2573" t="s">
        <v>24</v>
      </c>
      <c r="B2573" t="s">
        <v>31</v>
      </c>
      <c r="C2573" t="s">
        <v>11</v>
      </c>
      <c r="D2573" t="s">
        <v>298</v>
      </c>
      <c r="E2573" t="s">
        <v>295</v>
      </c>
      <c r="F2573">
        <v>3</v>
      </c>
      <c r="G2573" t="s">
        <v>51</v>
      </c>
      <c r="H2573">
        <v>1</v>
      </c>
      <c r="I2573">
        <v>0.99543378995433784</v>
      </c>
      <c r="J2573">
        <v>0</v>
      </c>
      <c r="K2573">
        <v>0</v>
      </c>
      <c r="L2573">
        <v>316</v>
      </c>
      <c r="M2573">
        <v>316</v>
      </c>
      <c r="N2573">
        <v>219</v>
      </c>
      <c r="O2573">
        <v>218</v>
      </c>
      <c r="P2573">
        <v>0</v>
      </c>
      <c r="Q2573">
        <v>0</v>
      </c>
      <c r="R2573">
        <v>0</v>
      </c>
      <c r="U2573" t="str">
        <f>Tabelle2[[#This Row],[Kundenhierarchie 1]]&amp;Tabelle2[[#This Row],[Händler]]&amp;Tabelle2[[#This Row],[Kategorie]]&amp;Tabelle2[[#This Row],[Gruppe]]&amp;Tabelle2[[#This Row],[Name]]</f>
        <v>Rewe GruppeRewe DortmundWürzsaucenWürzsaucen StandardWürzsauce Curry, 250ml</v>
      </c>
    </row>
    <row r="2574" spans="1:21">
      <c r="A2574" t="s">
        <v>24</v>
      </c>
      <c r="B2574" t="s">
        <v>31</v>
      </c>
      <c r="C2574" t="s">
        <v>11</v>
      </c>
      <c r="D2574" t="s">
        <v>298</v>
      </c>
      <c r="E2574" t="s">
        <v>296</v>
      </c>
      <c r="F2574">
        <v>7</v>
      </c>
      <c r="G2574" t="s">
        <v>51</v>
      </c>
      <c r="H2574">
        <v>1</v>
      </c>
      <c r="I2574">
        <v>0.99543378995433784</v>
      </c>
      <c r="J2574">
        <v>0</v>
      </c>
      <c r="K2574">
        <v>0</v>
      </c>
      <c r="L2574">
        <v>316</v>
      </c>
      <c r="M2574">
        <v>316</v>
      </c>
      <c r="N2574">
        <v>219</v>
      </c>
      <c r="O2574">
        <v>218</v>
      </c>
      <c r="P2574">
        <v>0</v>
      </c>
      <c r="Q2574">
        <v>0</v>
      </c>
      <c r="R2574">
        <v>0</v>
      </c>
      <c r="U2574" t="str">
        <f>Tabelle2[[#This Row],[Kundenhierarchie 1]]&amp;Tabelle2[[#This Row],[Händler]]&amp;Tabelle2[[#This Row],[Kategorie]]&amp;Tabelle2[[#This Row],[Gruppe]]&amp;Tabelle2[[#This Row],[Name]]</f>
        <v>Rewe GruppeRewe DortmundWürzsaucenWürzsaucen StandardWürzsauce Hot Chili, 250ml</v>
      </c>
    </row>
    <row r="2575" spans="1:21">
      <c r="A2575" t="s">
        <v>24</v>
      </c>
      <c r="B2575" t="s">
        <v>31</v>
      </c>
      <c r="C2575" t="s">
        <v>11</v>
      </c>
      <c r="D2575" t="s">
        <v>298</v>
      </c>
      <c r="E2575" t="s">
        <v>297</v>
      </c>
      <c r="F2575">
        <v>1</v>
      </c>
      <c r="G2575" t="s">
        <v>51</v>
      </c>
      <c r="H2575">
        <v>1</v>
      </c>
      <c r="I2575">
        <v>0.99543378995433784</v>
      </c>
      <c r="J2575">
        <v>0</v>
      </c>
      <c r="K2575">
        <v>0</v>
      </c>
      <c r="L2575">
        <v>316</v>
      </c>
      <c r="M2575">
        <v>316</v>
      </c>
      <c r="N2575">
        <v>219</v>
      </c>
      <c r="O2575">
        <v>218</v>
      </c>
      <c r="P2575">
        <v>0</v>
      </c>
      <c r="Q2575">
        <v>0</v>
      </c>
      <c r="R2575">
        <v>0</v>
      </c>
      <c r="U2575" t="str">
        <f>Tabelle2[[#This Row],[Kundenhierarchie 1]]&amp;Tabelle2[[#This Row],[Händler]]&amp;Tabelle2[[#This Row],[Kategorie]]&amp;Tabelle2[[#This Row],[Gruppe]]&amp;Tabelle2[[#This Row],[Name]]</f>
        <v>Rewe GruppeRewe DortmundWürzsaucenWürzsaucen StandardWürzsauce Knoblauch, 250ml</v>
      </c>
    </row>
    <row r="2576" spans="1:21">
      <c r="A2576" t="s">
        <v>24</v>
      </c>
      <c r="B2576" t="s">
        <v>31</v>
      </c>
      <c r="C2576" t="s">
        <v>11</v>
      </c>
      <c r="D2576" t="s">
        <v>298</v>
      </c>
      <c r="E2576" t="s">
        <v>303</v>
      </c>
      <c r="F2576">
        <v>5</v>
      </c>
      <c r="G2576" t="s">
        <v>51</v>
      </c>
      <c r="H2576">
        <v>1</v>
      </c>
      <c r="I2576">
        <v>0.954337899543379</v>
      </c>
      <c r="J2576">
        <v>0</v>
      </c>
      <c r="K2576">
        <v>0</v>
      </c>
      <c r="L2576">
        <v>316</v>
      </c>
      <c r="M2576">
        <v>316</v>
      </c>
      <c r="N2576">
        <v>219</v>
      </c>
      <c r="O2576">
        <v>209</v>
      </c>
      <c r="P2576">
        <v>0</v>
      </c>
      <c r="Q2576">
        <v>0</v>
      </c>
      <c r="R2576">
        <v>0</v>
      </c>
      <c r="U2576" t="str">
        <f>Tabelle2[[#This Row],[Kundenhierarchie 1]]&amp;Tabelle2[[#This Row],[Händler]]&amp;Tabelle2[[#This Row],[Kategorie]]&amp;Tabelle2[[#This Row],[Gruppe]]&amp;Tabelle2[[#This Row],[Name]]</f>
        <v>Rewe GruppeRewe DortmundWürzsaucenWürzsaucen StandardWürzsauce Mexico, 250ml</v>
      </c>
    </row>
    <row r="2577" spans="1:21">
      <c r="A2577" t="s">
        <v>24</v>
      </c>
      <c r="B2577" t="s">
        <v>31</v>
      </c>
      <c r="C2577" t="s">
        <v>11</v>
      </c>
      <c r="D2577" t="s">
        <v>298</v>
      </c>
      <c r="E2577" t="s">
        <v>299</v>
      </c>
      <c r="F2577">
        <v>14</v>
      </c>
      <c r="G2577" t="s">
        <v>63</v>
      </c>
      <c r="H2577">
        <v>1</v>
      </c>
      <c r="I2577">
        <v>0.9726027397260274</v>
      </c>
      <c r="J2577">
        <v>0</v>
      </c>
      <c r="K2577">
        <v>0</v>
      </c>
      <c r="L2577">
        <v>316</v>
      </c>
      <c r="M2577">
        <v>316</v>
      </c>
      <c r="N2577">
        <v>219</v>
      </c>
      <c r="O2577">
        <v>213</v>
      </c>
      <c r="P2577">
        <v>0</v>
      </c>
      <c r="Q2577">
        <v>0</v>
      </c>
      <c r="R2577">
        <v>0</v>
      </c>
      <c r="U2577" t="str">
        <f>Tabelle2[[#This Row],[Kundenhierarchie 1]]&amp;Tabelle2[[#This Row],[Händler]]&amp;Tabelle2[[#This Row],[Kategorie]]&amp;Tabelle2[[#This Row],[Gruppe]]&amp;Tabelle2[[#This Row],[Name]]</f>
        <v>Rewe GruppeRewe DortmundWürzsaucenWürzsaucen StandardWürzsauce Paprikasauce Ungar. Art, 250ml</v>
      </c>
    </row>
    <row r="2578" spans="1:21">
      <c r="A2578" t="s">
        <v>24</v>
      </c>
      <c r="B2578" t="s">
        <v>31</v>
      </c>
      <c r="C2578" t="s">
        <v>11</v>
      </c>
      <c r="D2578" t="s">
        <v>298</v>
      </c>
      <c r="E2578" t="s">
        <v>300</v>
      </c>
      <c r="F2578">
        <v>12</v>
      </c>
      <c r="G2578" t="s">
        <v>63</v>
      </c>
      <c r="H2578">
        <v>1</v>
      </c>
      <c r="I2578">
        <v>0.94977168949771684</v>
      </c>
      <c r="J2578">
        <v>0</v>
      </c>
      <c r="K2578">
        <v>0</v>
      </c>
      <c r="L2578">
        <v>316</v>
      </c>
      <c r="M2578">
        <v>316</v>
      </c>
      <c r="N2578">
        <v>219</v>
      </c>
      <c r="O2578">
        <v>208</v>
      </c>
      <c r="P2578">
        <v>0</v>
      </c>
      <c r="Q2578">
        <v>0</v>
      </c>
      <c r="R2578">
        <v>0</v>
      </c>
      <c r="U2578" t="str">
        <f>Tabelle2[[#This Row],[Kundenhierarchie 1]]&amp;Tabelle2[[#This Row],[Händler]]&amp;Tabelle2[[#This Row],[Kategorie]]&amp;Tabelle2[[#This Row],[Gruppe]]&amp;Tabelle2[[#This Row],[Name]]</f>
        <v>Rewe GruppeRewe DortmundWürzsaucenWürzsaucen StandardWürzsauce Schaschlik, 250ml</v>
      </c>
    </row>
    <row r="2579" spans="1:21">
      <c r="A2579" t="s">
        <v>24</v>
      </c>
      <c r="B2579" t="s">
        <v>31</v>
      </c>
      <c r="C2579" t="s">
        <v>11</v>
      </c>
      <c r="D2579" t="s">
        <v>298</v>
      </c>
      <c r="E2579" t="s">
        <v>301</v>
      </c>
      <c r="F2579">
        <v>2</v>
      </c>
      <c r="G2579" t="s">
        <v>51</v>
      </c>
      <c r="H2579">
        <v>1</v>
      </c>
      <c r="I2579">
        <v>0.9634703196347032</v>
      </c>
      <c r="J2579">
        <v>0</v>
      </c>
      <c r="K2579">
        <v>0</v>
      </c>
      <c r="L2579">
        <v>316</v>
      </c>
      <c r="M2579">
        <v>316</v>
      </c>
      <c r="N2579">
        <v>219</v>
      </c>
      <c r="O2579">
        <v>211</v>
      </c>
      <c r="P2579">
        <v>0</v>
      </c>
      <c r="Q2579">
        <v>0</v>
      </c>
      <c r="R2579">
        <v>0</v>
      </c>
      <c r="U2579" t="str">
        <f>Tabelle2[[#This Row],[Kundenhierarchie 1]]&amp;Tabelle2[[#This Row],[Händler]]&amp;Tabelle2[[#This Row],[Kategorie]]&amp;Tabelle2[[#This Row],[Gruppe]]&amp;Tabelle2[[#This Row],[Name]]</f>
        <v>Rewe GruppeRewe DortmundWürzsaucenWürzsaucen StandardWürzsauce Steak, 250ml</v>
      </c>
    </row>
    <row r="2580" spans="1:21">
      <c r="A2580" t="s">
        <v>24</v>
      </c>
      <c r="B2580" t="s">
        <v>31</v>
      </c>
      <c r="C2580" t="s">
        <v>11</v>
      </c>
      <c r="D2580" t="s">
        <v>298</v>
      </c>
      <c r="E2580" t="s">
        <v>302</v>
      </c>
      <c r="F2580">
        <v>24</v>
      </c>
      <c r="G2580" t="s">
        <v>74</v>
      </c>
      <c r="H2580">
        <v>0.24683544303797469</v>
      </c>
      <c r="I2580">
        <v>0.16393442622950818</v>
      </c>
      <c r="J2580">
        <v>0</v>
      </c>
      <c r="K2580">
        <v>0</v>
      </c>
      <c r="L2580">
        <v>78</v>
      </c>
      <c r="M2580">
        <v>316</v>
      </c>
      <c r="N2580">
        <v>61</v>
      </c>
      <c r="O2580">
        <v>10</v>
      </c>
      <c r="P2580">
        <v>0</v>
      </c>
      <c r="Q2580">
        <v>0</v>
      </c>
      <c r="R2580">
        <v>0</v>
      </c>
      <c r="U2580" t="str">
        <f>Tabelle2[[#This Row],[Kundenhierarchie 1]]&amp;Tabelle2[[#This Row],[Händler]]&amp;Tabelle2[[#This Row],[Kategorie]]&amp;Tabelle2[[#This Row],[Gruppe]]&amp;Tabelle2[[#This Row],[Name]]</f>
        <v>Rewe GruppeRewe DortmundWürzsaucenWürzsaucen StandardWürzsauce Tzatziki, 250ml</v>
      </c>
    </row>
    <row r="2581" spans="1:21">
      <c r="A2581" t="s">
        <v>24</v>
      </c>
      <c r="B2581" t="s">
        <v>31</v>
      </c>
      <c r="C2581" t="s">
        <v>11</v>
      </c>
      <c r="D2581" t="s">
        <v>298</v>
      </c>
      <c r="E2581" t="s">
        <v>304</v>
      </c>
      <c r="F2581">
        <v>22</v>
      </c>
      <c r="G2581" t="s">
        <v>74</v>
      </c>
      <c r="H2581">
        <v>1</v>
      </c>
      <c r="I2581">
        <v>0.22374429223744291</v>
      </c>
      <c r="J2581">
        <v>0</v>
      </c>
      <c r="K2581">
        <v>0</v>
      </c>
      <c r="L2581">
        <v>316</v>
      </c>
      <c r="M2581">
        <v>316</v>
      </c>
      <c r="N2581">
        <v>219</v>
      </c>
      <c r="O2581">
        <v>49</v>
      </c>
      <c r="P2581">
        <v>0</v>
      </c>
      <c r="Q2581">
        <v>0</v>
      </c>
      <c r="R2581">
        <v>0</v>
      </c>
      <c r="U2581" t="str">
        <f>Tabelle2[[#This Row],[Kundenhierarchie 1]]&amp;Tabelle2[[#This Row],[Händler]]&amp;Tabelle2[[#This Row],[Kategorie]]&amp;Tabelle2[[#This Row],[Gruppe]]&amp;Tabelle2[[#This Row],[Name]]</f>
        <v>Rewe GruppeRewe DortmundWürzsaucenWürzsaucen StandardWürzsauce Unschuldsengel, 250ml</v>
      </c>
    </row>
    <row r="2582" spans="1:21">
      <c r="A2582" t="s">
        <v>24</v>
      </c>
      <c r="B2582" t="s">
        <v>25</v>
      </c>
      <c r="C2582" t="s">
        <v>10</v>
      </c>
      <c r="D2582" t="s">
        <v>157</v>
      </c>
      <c r="E2582" t="s">
        <v>158</v>
      </c>
      <c r="F2582">
        <v>15</v>
      </c>
      <c r="G2582" t="s">
        <v>63</v>
      </c>
      <c r="H2582">
        <v>1</v>
      </c>
      <c r="I2582">
        <v>0.36</v>
      </c>
      <c r="J2582">
        <v>12.608815087762514</v>
      </c>
      <c r="K2582">
        <v>-0.35701936083533853</v>
      </c>
      <c r="L2582">
        <v>369</v>
      </c>
      <c r="M2582">
        <v>369</v>
      </c>
      <c r="N2582">
        <v>100</v>
      </c>
      <c r="O2582">
        <v>36</v>
      </c>
      <c r="P2582">
        <v>460</v>
      </c>
      <c r="Q2582">
        <v>23.086574146104805</v>
      </c>
      <c r="R2582">
        <v>5.720319329290291E-2</v>
      </c>
      <c r="U2582" t="str">
        <f>Tabelle2[[#This Row],[Kundenhierarchie 1]]&amp;Tabelle2[[#This Row],[Händler]]&amp;Tabelle2[[#This Row],[Kategorie]]&amp;Tabelle2[[#This Row],[Gruppe]]&amp;Tabelle2[[#This Row],[Name]]</f>
        <v>Rewe GruppeRewe MitteDressingDressing  500mlKühne Dressing 1000 Islands  0,5l</v>
      </c>
    </row>
    <row r="2583" spans="1:21">
      <c r="A2583" t="s">
        <v>24</v>
      </c>
      <c r="B2583" t="s">
        <v>25</v>
      </c>
      <c r="C2583" t="s">
        <v>10</v>
      </c>
      <c r="D2583" t="s">
        <v>157</v>
      </c>
      <c r="E2583" t="s">
        <v>159</v>
      </c>
      <c r="F2583">
        <v>19</v>
      </c>
      <c r="G2583" t="s">
        <v>63</v>
      </c>
      <c r="H2583">
        <v>1</v>
      </c>
      <c r="I2583">
        <v>0.28999999999999998</v>
      </c>
      <c r="J2583">
        <v>9.9982002292340173</v>
      </c>
      <c r="K2583">
        <v>0.25571095884769107</v>
      </c>
      <c r="L2583">
        <v>369</v>
      </c>
      <c r="M2583">
        <v>369</v>
      </c>
      <c r="N2583">
        <v>100</v>
      </c>
      <c r="O2583">
        <v>29</v>
      </c>
      <c r="P2583">
        <v>460</v>
      </c>
      <c r="Q2583">
        <v>20.519777977532474</v>
      </c>
      <c r="R2583">
        <v>0.606456761621466</v>
      </c>
      <c r="U2583" t="str">
        <f>Tabelle2[[#This Row],[Kundenhierarchie 1]]&amp;Tabelle2[[#This Row],[Händler]]&amp;Tabelle2[[#This Row],[Kategorie]]&amp;Tabelle2[[#This Row],[Gruppe]]&amp;Tabelle2[[#This Row],[Name]]</f>
        <v>Rewe GruppeRewe MitteDressingDressing  500mlKühne Dressing American  0,5l</v>
      </c>
    </row>
    <row r="2584" spans="1:21">
      <c r="A2584" t="s">
        <v>24</v>
      </c>
      <c r="B2584" t="s">
        <v>25</v>
      </c>
      <c r="C2584" t="s">
        <v>10</v>
      </c>
      <c r="D2584" t="s">
        <v>157</v>
      </c>
      <c r="E2584" t="s">
        <v>160</v>
      </c>
      <c r="F2584">
        <v>18</v>
      </c>
      <c r="G2584" t="s">
        <v>63</v>
      </c>
      <c r="H2584">
        <v>1</v>
      </c>
      <c r="I2584">
        <v>0.31</v>
      </c>
      <c r="J2584">
        <v>12.826682075230487</v>
      </c>
      <c r="K2584">
        <v>1.1504010593398153</v>
      </c>
      <c r="L2584">
        <v>369</v>
      </c>
      <c r="M2584">
        <v>369</v>
      </c>
      <c r="N2584">
        <v>100</v>
      </c>
      <c r="O2584">
        <v>31</v>
      </c>
      <c r="P2584">
        <v>460</v>
      </c>
      <c r="Q2584">
        <v>23.34650428812218</v>
      </c>
      <c r="R2584">
        <v>0.98587651497174278</v>
      </c>
      <c r="U2584" t="str">
        <f>Tabelle2[[#This Row],[Kundenhierarchie 1]]&amp;Tabelle2[[#This Row],[Händler]]&amp;Tabelle2[[#This Row],[Kategorie]]&amp;Tabelle2[[#This Row],[Gruppe]]&amp;Tabelle2[[#This Row],[Name]]</f>
        <v>Rewe GruppeRewe MitteDressingDressing  500mlKühne Dressing Balsamico  0,5l</v>
      </c>
    </row>
    <row r="2585" spans="1:21">
      <c r="A2585" t="s">
        <v>24</v>
      </c>
      <c r="B2585" t="s">
        <v>25</v>
      </c>
      <c r="C2585" t="s">
        <v>10</v>
      </c>
      <c r="D2585" t="s">
        <v>157</v>
      </c>
      <c r="E2585" t="s">
        <v>161</v>
      </c>
      <c r="F2585">
        <v>13</v>
      </c>
      <c r="G2585" t="s">
        <v>63</v>
      </c>
      <c r="H2585">
        <v>1</v>
      </c>
      <c r="I2585">
        <v>0.27</v>
      </c>
      <c r="J2585">
        <v>21.523363866286623</v>
      </c>
      <c r="K2585">
        <v>1.6805777047961898</v>
      </c>
      <c r="L2585">
        <v>369</v>
      </c>
      <c r="M2585">
        <v>369</v>
      </c>
      <c r="N2585">
        <v>100</v>
      </c>
      <c r="O2585">
        <v>27</v>
      </c>
      <c r="P2585">
        <v>460</v>
      </c>
      <c r="Q2585">
        <v>34.123020678766338</v>
      </c>
      <c r="R2585">
        <v>2.281940721128688</v>
      </c>
      <c r="U2585" t="str">
        <f>Tabelle2[[#This Row],[Kundenhierarchie 1]]&amp;Tabelle2[[#This Row],[Händler]]&amp;Tabelle2[[#This Row],[Kategorie]]&amp;Tabelle2[[#This Row],[Gruppe]]&amp;Tabelle2[[#This Row],[Name]]</f>
        <v>Rewe GruppeRewe MitteDressingDressing  500mlKühne Dressing Caesar 0,5l</v>
      </c>
    </row>
    <row r="2586" spans="1:21">
      <c r="A2586" t="s">
        <v>24</v>
      </c>
      <c r="B2586" t="s">
        <v>25</v>
      </c>
      <c r="C2586" t="s">
        <v>10</v>
      </c>
      <c r="D2586" t="s">
        <v>157</v>
      </c>
      <c r="E2586" t="s">
        <v>135</v>
      </c>
      <c r="F2586">
        <v>10</v>
      </c>
      <c r="G2586" t="s">
        <v>51</v>
      </c>
      <c r="H2586">
        <v>1</v>
      </c>
      <c r="I2586">
        <v>0.68</v>
      </c>
      <c r="J2586">
        <v>37.032020132172406</v>
      </c>
      <c r="K2586">
        <v>1.2155695960765331</v>
      </c>
      <c r="L2586">
        <v>369</v>
      </c>
      <c r="M2586">
        <v>369</v>
      </c>
      <c r="N2586">
        <v>100</v>
      </c>
      <c r="O2586">
        <v>68</v>
      </c>
      <c r="P2586">
        <v>460</v>
      </c>
      <c r="Q2586">
        <v>51.111830556715518</v>
      </c>
      <c r="R2586">
        <v>0.9063593813547115</v>
      </c>
      <c r="U2586" t="str">
        <f>Tabelle2[[#This Row],[Kundenhierarchie 1]]&amp;Tabelle2[[#This Row],[Händler]]&amp;Tabelle2[[#This Row],[Kategorie]]&amp;Tabelle2[[#This Row],[Gruppe]]&amp;Tabelle2[[#This Row],[Name]]</f>
        <v>Rewe GruppeRewe MitteDressingDressing  500mlKühne Dressing French  0,5l</v>
      </c>
    </row>
    <row r="2587" spans="1:21">
      <c r="A2587" t="s">
        <v>24</v>
      </c>
      <c r="B2587" t="s">
        <v>25</v>
      </c>
      <c r="C2587" t="s">
        <v>10</v>
      </c>
      <c r="D2587" t="s">
        <v>157</v>
      </c>
      <c r="E2587" t="s">
        <v>162</v>
      </c>
      <c r="F2587">
        <v>16</v>
      </c>
      <c r="G2587" t="s">
        <v>63</v>
      </c>
      <c r="H2587">
        <v>1</v>
      </c>
      <c r="I2587">
        <v>0.35</v>
      </c>
      <c r="J2587">
        <v>12.390948100294658</v>
      </c>
      <c r="K2587">
        <v>-1.5634753818716263E-3</v>
      </c>
      <c r="L2587">
        <v>369</v>
      </c>
      <c r="M2587">
        <v>369</v>
      </c>
      <c r="N2587">
        <v>100</v>
      </c>
      <c r="O2587">
        <v>35</v>
      </c>
      <c r="P2587">
        <v>460</v>
      </c>
      <c r="Q2587">
        <v>23.0432601930207</v>
      </c>
      <c r="R2587">
        <v>0.42497243226820203</v>
      </c>
      <c r="U2587" t="str">
        <f>Tabelle2[[#This Row],[Kundenhierarchie 1]]&amp;Tabelle2[[#This Row],[Händler]]&amp;Tabelle2[[#This Row],[Kategorie]]&amp;Tabelle2[[#This Row],[Gruppe]]&amp;Tabelle2[[#This Row],[Name]]</f>
        <v>Rewe GruppeRewe MitteDressingDressing  500mlKühne Dressing Gartenkräuter  0,5l</v>
      </c>
    </row>
    <row r="2588" spans="1:21">
      <c r="A2588" t="s">
        <v>24</v>
      </c>
      <c r="B2588" t="s">
        <v>25</v>
      </c>
      <c r="C2588" t="s">
        <v>10</v>
      </c>
      <c r="D2588" t="s">
        <v>157</v>
      </c>
      <c r="E2588" t="s">
        <v>134</v>
      </c>
      <c r="F2588">
        <v>5</v>
      </c>
      <c r="G2588" t="s">
        <v>51</v>
      </c>
      <c r="H2588">
        <v>1</v>
      </c>
      <c r="I2588">
        <v>0.95</v>
      </c>
      <c r="J2588">
        <v>79.057930516218136</v>
      </c>
      <c r="K2588">
        <v>0.40409323715620155</v>
      </c>
      <c r="L2588">
        <v>369</v>
      </c>
      <c r="M2588">
        <v>369</v>
      </c>
      <c r="N2588">
        <v>100</v>
      </c>
      <c r="O2588">
        <v>95</v>
      </c>
      <c r="P2588">
        <v>460</v>
      </c>
      <c r="Q2588">
        <v>88.353958957990059</v>
      </c>
      <c r="R2588">
        <v>1.6081761480414514</v>
      </c>
      <c r="U2588" t="str">
        <f>Tabelle2[[#This Row],[Kundenhierarchie 1]]&amp;Tabelle2[[#This Row],[Händler]]&amp;Tabelle2[[#This Row],[Kategorie]]&amp;Tabelle2[[#This Row],[Gruppe]]&amp;Tabelle2[[#This Row],[Name]]</f>
        <v>Rewe GruppeRewe MitteDressingDressing  500mlKühne Dressing Jogh.-Kräuter leicht 0,5l</v>
      </c>
    </row>
    <row r="2589" spans="1:21">
      <c r="A2589" t="s">
        <v>24</v>
      </c>
      <c r="B2589" t="s">
        <v>25</v>
      </c>
      <c r="C2589" t="s">
        <v>10</v>
      </c>
      <c r="D2589" t="s">
        <v>157</v>
      </c>
      <c r="E2589" t="s">
        <v>132</v>
      </c>
      <c r="F2589">
        <v>1</v>
      </c>
      <c r="G2589" t="s">
        <v>51</v>
      </c>
      <c r="H2589">
        <v>1</v>
      </c>
      <c r="I2589">
        <v>0.98</v>
      </c>
      <c r="J2589">
        <v>81.522511343292521</v>
      </c>
      <c r="K2589">
        <v>2.2961203392463774</v>
      </c>
      <c r="L2589">
        <v>369</v>
      </c>
      <c r="M2589">
        <v>369</v>
      </c>
      <c r="N2589">
        <v>100</v>
      </c>
      <c r="O2589">
        <v>98</v>
      </c>
      <c r="P2589">
        <v>460</v>
      </c>
      <c r="Q2589">
        <v>89.709754491469766</v>
      </c>
      <c r="R2589">
        <v>2.530513819415205</v>
      </c>
      <c r="U2589" t="str">
        <f>Tabelle2[[#This Row],[Kundenhierarchie 1]]&amp;Tabelle2[[#This Row],[Händler]]&amp;Tabelle2[[#This Row],[Kategorie]]&amp;Tabelle2[[#This Row],[Gruppe]]&amp;Tabelle2[[#This Row],[Name]]</f>
        <v>Rewe GruppeRewe MitteDressingDressing  500mlKühne Dressing Joghurt  0,5l</v>
      </c>
    </row>
    <row r="2590" spans="1:21">
      <c r="A2590" t="s">
        <v>24</v>
      </c>
      <c r="B2590" t="s">
        <v>25</v>
      </c>
      <c r="C2590" t="s">
        <v>10</v>
      </c>
      <c r="D2590" t="s">
        <v>157</v>
      </c>
      <c r="E2590" t="s">
        <v>133</v>
      </c>
      <c r="F2590">
        <v>2</v>
      </c>
      <c r="G2590" t="s">
        <v>51</v>
      </c>
      <c r="H2590">
        <v>1</v>
      </c>
      <c r="I2590">
        <v>0.96</v>
      </c>
      <c r="J2590">
        <v>81.30417073193874</v>
      </c>
      <c r="K2590">
        <v>0.21474959267644067</v>
      </c>
      <c r="L2590">
        <v>369</v>
      </c>
      <c r="M2590">
        <v>369</v>
      </c>
      <c r="N2590">
        <v>100</v>
      </c>
      <c r="O2590">
        <v>96</v>
      </c>
      <c r="P2590">
        <v>460</v>
      </c>
      <c r="Q2590">
        <v>89.996901188425355</v>
      </c>
      <c r="R2590">
        <v>0.81845755031378076</v>
      </c>
      <c r="U2590" t="str">
        <f>Tabelle2[[#This Row],[Kundenhierarchie 1]]&amp;Tabelle2[[#This Row],[Händler]]&amp;Tabelle2[[#This Row],[Kategorie]]&amp;Tabelle2[[#This Row],[Gruppe]]&amp;Tabelle2[[#This Row],[Name]]</f>
        <v>Rewe GruppeRewe MitteDressingDressing  500mlKühne Dressing Kräuterwürzig  0,5l</v>
      </c>
    </row>
    <row r="2591" spans="1:21">
      <c r="A2591" t="s">
        <v>24</v>
      </c>
      <c r="B2591" t="s">
        <v>25</v>
      </c>
      <c r="C2591" t="s">
        <v>10</v>
      </c>
      <c r="D2591" t="s">
        <v>163</v>
      </c>
      <c r="E2591" t="s">
        <v>164</v>
      </c>
      <c r="F2591">
        <v>26</v>
      </c>
      <c r="G2591" t="s">
        <v>74</v>
      </c>
      <c r="H2591">
        <v>1</v>
      </c>
      <c r="I2591">
        <v>0.06</v>
      </c>
      <c r="J2591">
        <v>3.9135541683638171</v>
      </c>
      <c r="K2591">
        <v>1.0487857588079239</v>
      </c>
      <c r="L2591">
        <v>369</v>
      </c>
      <c r="M2591">
        <v>369</v>
      </c>
      <c r="N2591">
        <v>100</v>
      </c>
      <c r="O2591">
        <v>6</v>
      </c>
      <c r="P2591">
        <v>460</v>
      </c>
      <c r="Q2591">
        <v>10.465202404671404</v>
      </c>
      <c r="R2591">
        <v>2.1730871152141109</v>
      </c>
      <c r="U2591" t="str">
        <f>Tabelle2[[#This Row],[Kundenhierarchie 1]]&amp;Tabelle2[[#This Row],[Händler]]&amp;Tabelle2[[#This Row],[Kategorie]]&amp;Tabelle2[[#This Row],[Gruppe]]&amp;Tabelle2[[#This Row],[Name]]</f>
        <v>Rewe GruppeRewe MitteDressingDressing 1lKühne Dressing 1000 Islands, 1l Fl.</v>
      </c>
    </row>
    <row r="2592" spans="1:21">
      <c r="A2592" t="s">
        <v>24</v>
      </c>
      <c r="B2592" t="s">
        <v>25</v>
      </c>
      <c r="C2592" t="s">
        <v>10</v>
      </c>
      <c r="D2592" t="s">
        <v>163</v>
      </c>
      <c r="E2592" t="s">
        <v>165</v>
      </c>
      <c r="F2592">
        <v>27</v>
      </c>
      <c r="G2592" t="s">
        <v>74</v>
      </c>
      <c r="H2592">
        <v>0</v>
      </c>
      <c r="I2592">
        <v>0</v>
      </c>
      <c r="J2592">
        <v>0</v>
      </c>
      <c r="K2592">
        <v>0</v>
      </c>
      <c r="L2592">
        <v>0</v>
      </c>
      <c r="M2592">
        <v>369</v>
      </c>
      <c r="N2592">
        <v>1</v>
      </c>
      <c r="O2592">
        <v>0</v>
      </c>
      <c r="P2592">
        <v>0</v>
      </c>
      <c r="Q2592">
        <v>0</v>
      </c>
      <c r="R2592">
        <v>0</v>
      </c>
      <c r="U2592" t="str">
        <f>Tabelle2[[#This Row],[Kundenhierarchie 1]]&amp;Tabelle2[[#This Row],[Händler]]&amp;Tabelle2[[#This Row],[Kategorie]]&amp;Tabelle2[[#This Row],[Gruppe]]&amp;Tabelle2[[#This Row],[Name]]</f>
        <v>Rewe GruppeRewe MitteDressingDressing 1lKühne Dressing Balsamico, 1l Fl.</v>
      </c>
    </row>
    <row r="2593" spans="1:21">
      <c r="A2593" t="s">
        <v>24</v>
      </c>
      <c r="B2593" t="s">
        <v>25</v>
      </c>
      <c r="C2593" t="s">
        <v>10</v>
      </c>
      <c r="D2593" t="s">
        <v>163</v>
      </c>
      <c r="E2593" t="s">
        <v>166</v>
      </c>
      <c r="F2593">
        <v>25</v>
      </c>
      <c r="G2593" t="s">
        <v>74</v>
      </c>
      <c r="H2593">
        <v>1</v>
      </c>
      <c r="I2593">
        <v>0.06</v>
      </c>
      <c r="J2593">
        <v>4.0581673281613488</v>
      </c>
      <c r="K2593">
        <v>0.5480837986953021</v>
      </c>
      <c r="L2593">
        <v>369</v>
      </c>
      <c r="M2593">
        <v>369</v>
      </c>
      <c r="N2593">
        <v>100</v>
      </c>
      <c r="O2593">
        <v>6</v>
      </c>
      <c r="P2593">
        <v>460</v>
      </c>
      <c r="Q2593">
        <v>10.98284699908408</v>
      </c>
      <c r="R2593">
        <v>1.6265858194711811</v>
      </c>
      <c r="U2593" t="str">
        <f>Tabelle2[[#This Row],[Kundenhierarchie 1]]&amp;Tabelle2[[#This Row],[Händler]]&amp;Tabelle2[[#This Row],[Kategorie]]&amp;Tabelle2[[#This Row],[Gruppe]]&amp;Tabelle2[[#This Row],[Name]]</f>
        <v>Rewe GruppeRewe MitteDressingDressing 1lKühne Dressing French  1l Fl.</v>
      </c>
    </row>
    <row r="2594" spans="1:21">
      <c r="A2594" t="s">
        <v>24</v>
      </c>
      <c r="B2594" t="s">
        <v>25</v>
      </c>
      <c r="C2594" t="s">
        <v>10</v>
      </c>
      <c r="D2594" t="s">
        <v>163</v>
      </c>
      <c r="E2594" t="s">
        <v>167</v>
      </c>
      <c r="F2594">
        <v>23</v>
      </c>
      <c r="G2594" t="s">
        <v>74</v>
      </c>
      <c r="H2594">
        <v>1</v>
      </c>
      <c r="I2594">
        <v>0.01</v>
      </c>
      <c r="J2594">
        <v>0</v>
      </c>
      <c r="K2594">
        <v>0</v>
      </c>
      <c r="L2594">
        <v>369</v>
      </c>
      <c r="M2594">
        <v>369</v>
      </c>
      <c r="N2594">
        <v>100</v>
      </c>
      <c r="O2594">
        <v>1</v>
      </c>
      <c r="P2594">
        <v>0</v>
      </c>
      <c r="Q2594">
        <v>0</v>
      </c>
      <c r="R2594">
        <v>0</v>
      </c>
      <c r="U2594" t="str">
        <f>Tabelle2[[#This Row],[Kundenhierarchie 1]]&amp;Tabelle2[[#This Row],[Händler]]&amp;Tabelle2[[#This Row],[Kategorie]]&amp;Tabelle2[[#This Row],[Gruppe]]&amp;Tabelle2[[#This Row],[Name]]</f>
        <v>Rewe GruppeRewe MitteDressingDressing 1lKühne Dressing Jogh.-Kräuter leicht, 1l</v>
      </c>
    </row>
    <row r="2595" spans="1:21">
      <c r="A2595" t="s">
        <v>24</v>
      </c>
      <c r="B2595" t="s">
        <v>25</v>
      </c>
      <c r="C2595" t="s">
        <v>10</v>
      </c>
      <c r="D2595" t="s">
        <v>163</v>
      </c>
      <c r="E2595" t="s">
        <v>168</v>
      </c>
      <c r="F2595">
        <v>17</v>
      </c>
      <c r="G2595" t="s">
        <v>63</v>
      </c>
      <c r="H2595">
        <v>1</v>
      </c>
      <c r="I2595">
        <v>0.3</v>
      </c>
      <c r="J2595">
        <v>10.288847420486483</v>
      </c>
      <c r="K2595">
        <v>0.11671211198120354</v>
      </c>
      <c r="L2595">
        <v>369</v>
      </c>
      <c r="M2595">
        <v>369</v>
      </c>
      <c r="N2595">
        <v>100</v>
      </c>
      <c r="O2595">
        <v>30</v>
      </c>
      <c r="P2595">
        <v>460</v>
      </c>
      <c r="Q2595">
        <v>18.814240612730412</v>
      </c>
      <c r="R2595">
        <v>-0.56810427928832397</v>
      </c>
      <c r="U2595" t="str">
        <f>Tabelle2[[#This Row],[Kundenhierarchie 1]]&amp;Tabelle2[[#This Row],[Händler]]&amp;Tabelle2[[#This Row],[Kategorie]]&amp;Tabelle2[[#This Row],[Gruppe]]&amp;Tabelle2[[#This Row],[Name]]</f>
        <v>Rewe GruppeRewe MitteDressingDressing 1lKühne Dressing Joghurt  1l Fl.</v>
      </c>
    </row>
    <row r="2596" spans="1:21">
      <c r="A2596" t="s">
        <v>24</v>
      </c>
      <c r="B2596" t="s">
        <v>25</v>
      </c>
      <c r="C2596" t="s">
        <v>10</v>
      </c>
      <c r="D2596" t="s">
        <v>163</v>
      </c>
      <c r="E2596" t="s">
        <v>169</v>
      </c>
      <c r="F2596">
        <v>21</v>
      </c>
      <c r="G2596" t="s">
        <v>74</v>
      </c>
      <c r="H2596">
        <v>1</v>
      </c>
      <c r="I2596">
        <v>0.24</v>
      </c>
      <c r="J2596">
        <v>9.2042487220049694</v>
      </c>
      <c r="K2596">
        <v>-0.7526789934719107</v>
      </c>
      <c r="L2596">
        <v>369</v>
      </c>
      <c r="M2596">
        <v>369</v>
      </c>
      <c r="N2596">
        <v>100</v>
      </c>
      <c r="O2596">
        <v>24</v>
      </c>
      <c r="P2596">
        <v>460</v>
      </c>
      <c r="Q2596">
        <v>18.608526675018194</v>
      </c>
      <c r="R2596">
        <v>-1.0487617274273546</v>
      </c>
      <c r="U2596" t="str">
        <f>Tabelle2[[#This Row],[Kundenhierarchie 1]]&amp;Tabelle2[[#This Row],[Händler]]&amp;Tabelle2[[#This Row],[Kategorie]]&amp;Tabelle2[[#This Row],[Gruppe]]&amp;Tabelle2[[#This Row],[Name]]</f>
        <v>Rewe GruppeRewe MitteDressingDressing 1lKühne Dressing Kräuterwürzig  1l Fl.</v>
      </c>
    </row>
    <row r="2597" spans="1:21">
      <c r="A2597" t="s">
        <v>24</v>
      </c>
      <c r="B2597" t="s">
        <v>25</v>
      </c>
      <c r="C2597" t="s">
        <v>10</v>
      </c>
      <c r="D2597" t="s">
        <v>170</v>
      </c>
      <c r="E2597" t="s">
        <v>172</v>
      </c>
      <c r="F2597">
        <v>9</v>
      </c>
      <c r="G2597" t="s">
        <v>51</v>
      </c>
      <c r="H2597">
        <v>1</v>
      </c>
      <c r="I2597">
        <v>0.56999999999999995</v>
      </c>
      <c r="J2597">
        <v>44.925751562169786</v>
      </c>
      <c r="K2597">
        <v>1.6590264402594843</v>
      </c>
      <c r="L2597">
        <v>369</v>
      </c>
      <c r="M2597">
        <v>369</v>
      </c>
      <c r="N2597">
        <v>100</v>
      </c>
      <c r="O2597">
        <v>57</v>
      </c>
      <c r="P2597">
        <v>460</v>
      </c>
      <c r="Q2597">
        <v>58.695273517881056</v>
      </c>
      <c r="R2597">
        <v>1.3860337452076834</v>
      </c>
      <c r="U2597" t="str">
        <f>Tabelle2[[#This Row],[Kundenhierarchie 1]]&amp;Tabelle2[[#This Row],[Händler]]&amp;Tabelle2[[#This Row],[Kategorie]]&amp;Tabelle2[[#This Row],[Gruppe]]&amp;Tabelle2[[#This Row],[Name]]</f>
        <v>Rewe GruppeRewe MitteDressingDressing 250mlKühne Dressing Jogh.&amp;Gartenkräuter,250ml</v>
      </c>
    </row>
    <row r="2598" spans="1:21">
      <c r="A2598" t="s">
        <v>24</v>
      </c>
      <c r="B2598" t="s">
        <v>25</v>
      </c>
      <c r="C2598" t="s">
        <v>10</v>
      </c>
      <c r="D2598" t="s">
        <v>170</v>
      </c>
      <c r="E2598" t="s">
        <v>173</v>
      </c>
      <c r="F2598">
        <v>22</v>
      </c>
      <c r="G2598" t="s">
        <v>74</v>
      </c>
      <c r="H2598">
        <v>1</v>
      </c>
      <c r="I2598">
        <v>0.32</v>
      </c>
      <c r="J2598">
        <v>11.231201078599483</v>
      </c>
      <c r="K2598">
        <v>-0.51676452510474968</v>
      </c>
      <c r="L2598">
        <v>369</v>
      </c>
      <c r="M2598">
        <v>369</v>
      </c>
      <c r="N2598">
        <v>100</v>
      </c>
      <c r="O2598">
        <v>32</v>
      </c>
      <c r="P2598">
        <v>460</v>
      </c>
      <c r="Q2598">
        <v>21.988649421253314</v>
      </c>
      <c r="R2598">
        <v>-0.59423990628778256</v>
      </c>
      <c r="U2598" t="str">
        <f>Tabelle2[[#This Row],[Kundenhierarchie 1]]&amp;Tabelle2[[#This Row],[Händler]]&amp;Tabelle2[[#This Row],[Kategorie]]&amp;Tabelle2[[#This Row],[Gruppe]]&amp;Tabelle2[[#This Row],[Name]]</f>
        <v>Rewe GruppeRewe MitteDressingDressing 250mlKühne Dressing Joghurt &amp; Dill, 250ml Fl.</v>
      </c>
    </row>
    <row r="2599" spans="1:21">
      <c r="A2599" t="s">
        <v>24</v>
      </c>
      <c r="B2599" t="s">
        <v>25</v>
      </c>
      <c r="C2599" t="s">
        <v>10</v>
      </c>
      <c r="D2599" t="s">
        <v>170</v>
      </c>
      <c r="E2599" t="s">
        <v>174</v>
      </c>
      <c r="F2599">
        <v>20</v>
      </c>
      <c r="G2599" t="s">
        <v>63</v>
      </c>
      <c r="H2599">
        <v>1</v>
      </c>
      <c r="I2599">
        <v>0.3</v>
      </c>
      <c r="J2599">
        <v>10.288847420486483</v>
      </c>
      <c r="K2599">
        <v>-0.24124933832414344</v>
      </c>
      <c r="L2599">
        <v>369</v>
      </c>
      <c r="M2599">
        <v>369</v>
      </c>
      <c r="N2599">
        <v>100</v>
      </c>
      <c r="O2599">
        <v>30</v>
      </c>
      <c r="P2599">
        <v>460</v>
      </c>
      <c r="Q2599">
        <v>20.58945934371506</v>
      </c>
      <c r="R2599">
        <v>-0.24661678303135659</v>
      </c>
      <c r="U2599" t="str">
        <f>Tabelle2[[#This Row],[Kundenhierarchie 1]]&amp;Tabelle2[[#This Row],[Händler]]&amp;Tabelle2[[#This Row],[Kategorie]]&amp;Tabelle2[[#This Row],[Gruppe]]&amp;Tabelle2[[#This Row],[Name]]</f>
        <v>Rewe GruppeRewe MitteDressingDressing 250mlKühne Dressing Joghurt &amp; Knoblauch,250ml</v>
      </c>
    </row>
    <row r="2600" spans="1:21">
      <c r="A2600" t="s">
        <v>24</v>
      </c>
      <c r="B2600" t="s">
        <v>25</v>
      </c>
      <c r="C2600" t="s">
        <v>10</v>
      </c>
      <c r="D2600" t="s">
        <v>170</v>
      </c>
      <c r="E2600" t="s">
        <v>175</v>
      </c>
      <c r="F2600">
        <v>99</v>
      </c>
      <c r="G2600" t="s">
        <v>74</v>
      </c>
      <c r="H2600">
        <v>1</v>
      </c>
      <c r="I2600">
        <v>0</v>
      </c>
      <c r="J2600">
        <v>0</v>
      </c>
      <c r="K2600">
        <v>-1.7916532065777433</v>
      </c>
      <c r="L2600">
        <v>369</v>
      </c>
      <c r="M2600">
        <v>369</v>
      </c>
      <c r="N2600">
        <v>100</v>
      </c>
      <c r="O2600">
        <v>0</v>
      </c>
      <c r="P2600">
        <v>460</v>
      </c>
      <c r="Q2600">
        <v>0</v>
      </c>
      <c r="R2600">
        <v>-3.1035568484893701</v>
      </c>
      <c r="U2600" t="str">
        <f>Tabelle2[[#This Row],[Kundenhierarchie 1]]&amp;Tabelle2[[#This Row],[Händler]]&amp;Tabelle2[[#This Row],[Kategorie]]&amp;Tabelle2[[#This Row],[Gruppe]]&amp;Tabelle2[[#This Row],[Name]]</f>
        <v>Rewe GruppeRewe MitteDressingDressing 250mlKühne Dressing Sylter Art, 250ml</v>
      </c>
    </row>
    <row r="2601" spans="1:21">
      <c r="A2601" t="s">
        <v>24</v>
      </c>
      <c r="B2601" t="s">
        <v>25</v>
      </c>
      <c r="C2601" t="s">
        <v>10</v>
      </c>
      <c r="D2601" t="s">
        <v>177</v>
      </c>
      <c r="E2601" t="s">
        <v>176</v>
      </c>
      <c r="F2601">
        <v>24</v>
      </c>
      <c r="G2601" t="s">
        <v>74</v>
      </c>
      <c r="H2601">
        <v>1</v>
      </c>
      <c r="I2601">
        <v>0.09</v>
      </c>
      <c r="J2601">
        <v>6.1593207601979083</v>
      </c>
      <c r="K2601">
        <v>-0.35920801362644367</v>
      </c>
      <c r="L2601">
        <v>369</v>
      </c>
      <c r="M2601">
        <v>369</v>
      </c>
      <c r="N2601">
        <v>100</v>
      </c>
      <c r="O2601">
        <v>9</v>
      </c>
      <c r="P2601">
        <v>460</v>
      </c>
      <c r="Q2601">
        <v>14.931318611288354</v>
      </c>
      <c r="R2601">
        <v>-0.11889536204440709</v>
      </c>
      <c r="U2601" t="str">
        <f>Tabelle2[[#This Row],[Kundenhierarchie 1]]&amp;Tabelle2[[#This Row],[Händler]]&amp;Tabelle2[[#This Row],[Kategorie]]&amp;Tabelle2[[#This Row],[Gruppe]]&amp;Tabelle2[[#This Row],[Name]]</f>
        <v>Rewe GruppeRewe MitteDressingDressing Enjoy 300mlCK Enjoy Balsamico Bianco Vinaigr.,300ml</v>
      </c>
    </row>
    <row r="2602" spans="1:21">
      <c r="A2602" t="s">
        <v>24</v>
      </c>
      <c r="B2602" t="s">
        <v>25</v>
      </c>
      <c r="C2602" t="s">
        <v>10</v>
      </c>
      <c r="D2602" t="s">
        <v>177</v>
      </c>
      <c r="E2602" t="s">
        <v>178</v>
      </c>
      <c r="F2602">
        <v>8</v>
      </c>
      <c r="G2602" t="s">
        <v>51</v>
      </c>
      <c r="H2602">
        <v>1</v>
      </c>
      <c r="I2602">
        <v>0.3</v>
      </c>
      <c r="J2602">
        <v>13.117329266482914</v>
      </c>
      <c r="K2602">
        <v>-2.857565744823571</v>
      </c>
      <c r="L2602">
        <v>369</v>
      </c>
      <c r="M2602">
        <v>369</v>
      </c>
      <c r="N2602">
        <v>100</v>
      </c>
      <c r="O2602">
        <v>30</v>
      </c>
      <c r="P2602">
        <v>460</v>
      </c>
      <c r="Q2602">
        <v>22.625187752536984</v>
      </c>
      <c r="R2602">
        <v>-4.1166384051007618</v>
      </c>
      <c r="U2602" t="str">
        <f>Tabelle2[[#This Row],[Kundenhierarchie 1]]&amp;Tabelle2[[#This Row],[Händler]]&amp;Tabelle2[[#This Row],[Kategorie]]&amp;Tabelle2[[#This Row],[Gruppe]]&amp;Tabelle2[[#This Row],[Name]]</f>
        <v>Rewe GruppeRewe MitteDressingDressing Enjoy 300mlCK Enjoy Balsamico Vinaigrette, 300ml</v>
      </c>
    </row>
    <row r="2603" spans="1:21">
      <c r="A2603" t="s">
        <v>24</v>
      </c>
      <c r="B2603" t="s">
        <v>25</v>
      </c>
      <c r="C2603" t="s">
        <v>10</v>
      </c>
      <c r="D2603" t="s">
        <v>177</v>
      </c>
      <c r="E2603" t="s">
        <v>179</v>
      </c>
      <c r="F2603">
        <v>12</v>
      </c>
      <c r="G2603" t="s">
        <v>63</v>
      </c>
      <c r="H2603">
        <v>1</v>
      </c>
      <c r="I2603">
        <v>0.64</v>
      </c>
      <c r="J2603">
        <v>40.581199657728106</v>
      </c>
      <c r="K2603">
        <v>-1.1813797567967868</v>
      </c>
      <c r="L2603">
        <v>369</v>
      </c>
      <c r="M2603">
        <v>369</v>
      </c>
      <c r="N2603">
        <v>100</v>
      </c>
      <c r="O2603">
        <v>64</v>
      </c>
      <c r="P2603">
        <v>460</v>
      </c>
      <c r="Q2603">
        <v>55.219811177864159</v>
      </c>
      <c r="R2603">
        <v>-2.1420067780905256</v>
      </c>
      <c r="U2603" t="str">
        <f>Tabelle2[[#This Row],[Kundenhierarchie 1]]&amp;Tabelle2[[#This Row],[Händler]]&amp;Tabelle2[[#This Row],[Kategorie]]&amp;Tabelle2[[#This Row],[Gruppe]]&amp;Tabelle2[[#This Row],[Name]]</f>
        <v>Rewe GruppeRewe MitteDressingDressing Enjoy 300mlCK Enjoy Himbeer Vinaigrette, 300ml</v>
      </c>
    </row>
    <row r="2604" spans="1:21">
      <c r="A2604" t="s">
        <v>24</v>
      </c>
      <c r="B2604" t="s">
        <v>25</v>
      </c>
      <c r="C2604" t="s">
        <v>10</v>
      </c>
      <c r="D2604" t="s">
        <v>181</v>
      </c>
      <c r="E2604" t="s">
        <v>180</v>
      </c>
      <c r="F2604">
        <v>7</v>
      </c>
      <c r="G2604" t="s">
        <v>51</v>
      </c>
      <c r="H2604">
        <v>1</v>
      </c>
      <c r="I2604">
        <v>0.45</v>
      </c>
      <c r="J2604">
        <v>26.375956325562623</v>
      </c>
      <c r="K2604">
        <v>26.375956325562623</v>
      </c>
      <c r="L2604">
        <v>369</v>
      </c>
      <c r="M2604">
        <v>369</v>
      </c>
      <c r="N2604">
        <v>100</v>
      </c>
      <c r="O2604">
        <v>45</v>
      </c>
      <c r="P2604">
        <v>460</v>
      </c>
      <c r="Q2604">
        <v>36.976668755424988</v>
      </c>
      <c r="R2604">
        <v>36.976668755424988</v>
      </c>
      <c r="U2604" t="str">
        <f>Tabelle2[[#This Row],[Kundenhierarchie 1]]&amp;Tabelle2[[#This Row],[Händler]]&amp;Tabelle2[[#This Row],[Kategorie]]&amp;Tabelle2[[#This Row],[Gruppe]]&amp;Tabelle2[[#This Row],[Name]]</f>
        <v>Rewe GruppeRewe MitteDressingDressing Natürlich Gut 250mlNat. GUT Haferdr. Frühlingskr.,250ml,6er</v>
      </c>
    </row>
    <row r="2605" spans="1:21">
      <c r="A2605" t="s">
        <v>24</v>
      </c>
      <c r="B2605" t="s">
        <v>25</v>
      </c>
      <c r="C2605" t="s">
        <v>10</v>
      </c>
      <c r="D2605" t="s">
        <v>181</v>
      </c>
      <c r="E2605" t="s">
        <v>182</v>
      </c>
      <c r="F2605">
        <v>11</v>
      </c>
      <c r="G2605" t="s">
        <v>51</v>
      </c>
      <c r="H2605">
        <v>1</v>
      </c>
      <c r="I2605">
        <v>0.54</v>
      </c>
      <c r="J2605">
        <v>26.813584796041908</v>
      </c>
      <c r="K2605">
        <v>26.813584796041908</v>
      </c>
      <c r="L2605">
        <v>369</v>
      </c>
      <c r="M2605">
        <v>369</v>
      </c>
      <c r="N2605">
        <v>100</v>
      </c>
      <c r="O2605">
        <v>54</v>
      </c>
      <c r="P2605">
        <v>460</v>
      </c>
      <c r="Q2605">
        <v>36.795626179016331</v>
      </c>
      <c r="R2605">
        <v>36.795626179016331</v>
      </c>
      <c r="U2605" t="str">
        <f>Tabelle2[[#This Row],[Kundenhierarchie 1]]&amp;Tabelle2[[#This Row],[Händler]]&amp;Tabelle2[[#This Row],[Kategorie]]&amp;Tabelle2[[#This Row],[Gruppe]]&amp;Tabelle2[[#This Row],[Name]]</f>
        <v>Rewe GruppeRewe MitteDressingDressing Natürlich Gut 250mlNat. GUT Haferdr. Sylter Art, 250ml, 6er</v>
      </c>
    </row>
    <row r="2606" spans="1:21">
      <c r="A2606" t="s">
        <v>24</v>
      </c>
      <c r="B2606" t="s">
        <v>25</v>
      </c>
      <c r="C2606" t="s">
        <v>10</v>
      </c>
      <c r="D2606" t="s">
        <v>181</v>
      </c>
      <c r="E2606" t="s">
        <v>183</v>
      </c>
      <c r="F2606">
        <v>14</v>
      </c>
      <c r="G2606" t="s">
        <v>63</v>
      </c>
      <c r="H2606">
        <v>1</v>
      </c>
      <c r="I2606">
        <v>0.85</v>
      </c>
      <c r="J2606">
        <v>52.755701642211839</v>
      </c>
      <c r="K2606">
        <v>3.9721860208173108</v>
      </c>
      <c r="L2606">
        <v>369</v>
      </c>
      <c r="M2606">
        <v>369</v>
      </c>
      <c r="N2606">
        <v>100</v>
      </c>
      <c r="O2606">
        <v>85</v>
      </c>
      <c r="P2606">
        <v>460</v>
      </c>
      <c r="Q2606">
        <v>66.638961867587554</v>
      </c>
      <c r="R2606">
        <v>4.8860064117562345</v>
      </c>
      <c r="U2606" t="str">
        <f>Tabelle2[[#This Row],[Kundenhierarchie 1]]&amp;Tabelle2[[#This Row],[Händler]]&amp;Tabelle2[[#This Row],[Kategorie]]&amp;Tabelle2[[#This Row],[Gruppe]]&amp;Tabelle2[[#This Row],[Name]]</f>
        <v>Rewe GruppeRewe MitteDressingDressing Natürlich Gut 250mlNatürlich Gut Balsamico Granat.,6X250ml</v>
      </c>
    </row>
    <row r="2607" spans="1:21">
      <c r="A2607" t="s">
        <v>24</v>
      </c>
      <c r="B2607" t="s">
        <v>25</v>
      </c>
      <c r="C2607" t="s">
        <v>10</v>
      </c>
      <c r="D2607" t="s">
        <v>181</v>
      </c>
      <c r="E2607" t="s">
        <v>184</v>
      </c>
      <c r="F2607">
        <v>6</v>
      </c>
      <c r="G2607" t="s">
        <v>51</v>
      </c>
      <c r="H2607">
        <v>1</v>
      </c>
      <c r="I2607">
        <v>0.86</v>
      </c>
      <c r="J2607">
        <v>55.944769139930457</v>
      </c>
      <c r="K2607">
        <v>-0.86126713308615144</v>
      </c>
      <c r="L2607">
        <v>369</v>
      </c>
      <c r="M2607">
        <v>369</v>
      </c>
      <c r="N2607">
        <v>100</v>
      </c>
      <c r="O2607">
        <v>86</v>
      </c>
      <c r="P2607">
        <v>460</v>
      </c>
      <c r="Q2607">
        <v>69.604320735494625</v>
      </c>
      <c r="R2607">
        <v>0.79487953561769586</v>
      </c>
      <c r="U2607" t="str">
        <f>Tabelle2[[#This Row],[Kundenhierarchie 1]]&amp;Tabelle2[[#This Row],[Händler]]&amp;Tabelle2[[#This Row],[Kategorie]]&amp;Tabelle2[[#This Row],[Gruppe]]&amp;Tabelle2[[#This Row],[Name]]</f>
        <v>Rewe GruppeRewe MitteDressingDressing Natürlich Gut 250mlNatürlich Gut Honig Dijon Senf, 6X250ml</v>
      </c>
    </row>
    <row r="2608" spans="1:21">
      <c r="A2608" t="s">
        <v>24</v>
      </c>
      <c r="B2608" t="s">
        <v>25</v>
      </c>
      <c r="C2608" t="s">
        <v>10</v>
      </c>
      <c r="D2608" t="s">
        <v>181</v>
      </c>
      <c r="E2608" t="s">
        <v>185</v>
      </c>
      <c r="F2608">
        <v>4</v>
      </c>
      <c r="G2608" t="s">
        <v>51</v>
      </c>
      <c r="H2608">
        <v>1</v>
      </c>
      <c r="I2608">
        <v>0.89</v>
      </c>
      <c r="J2608">
        <v>70.659947522473132</v>
      </c>
      <c r="K2608">
        <v>1.604461190232314</v>
      </c>
      <c r="L2608">
        <v>369</v>
      </c>
      <c r="M2608">
        <v>369</v>
      </c>
      <c r="N2608">
        <v>100</v>
      </c>
      <c r="O2608">
        <v>89</v>
      </c>
      <c r="P2608">
        <v>460</v>
      </c>
      <c r="Q2608">
        <v>78.607931037727653</v>
      </c>
      <c r="R2608">
        <v>0.62859947107017433</v>
      </c>
      <c r="U2608" t="str">
        <f>Tabelle2[[#This Row],[Kundenhierarchie 1]]&amp;Tabelle2[[#This Row],[Händler]]&amp;Tabelle2[[#This Row],[Kategorie]]&amp;Tabelle2[[#This Row],[Gruppe]]&amp;Tabelle2[[#This Row],[Name]]</f>
        <v>Rewe GruppeRewe MitteDressingDressing Natürlich Gut 250mlNatürlich Gut Jogh. Wildkräuter, 6X250ml</v>
      </c>
    </row>
    <row r="2609" spans="1:21">
      <c r="A2609" t="s">
        <v>24</v>
      </c>
      <c r="B2609" t="s">
        <v>25</v>
      </c>
      <c r="C2609" t="s">
        <v>9</v>
      </c>
      <c r="D2609" t="s">
        <v>186</v>
      </c>
      <c r="E2609" t="s">
        <v>55</v>
      </c>
      <c r="F2609">
        <v>4</v>
      </c>
      <c r="G2609" t="s">
        <v>51</v>
      </c>
      <c r="H2609">
        <v>1</v>
      </c>
      <c r="I2609">
        <v>0.85</v>
      </c>
      <c r="J2609">
        <v>49.858228583517018</v>
      </c>
      <c r="K2609">
        <v>-7.7351075187486149</v>
      </c>
      <c r="L2609">
        <v>369</v>
      </c>
      <c r="M2609">
        <v>369</v>
      </c>
      <c r="N2609">
        <v>100</v>
      </c>
      <c r="O2609">
        <v>85</v>
      </c>
      <c r="P2609">
        <v>460</v>
      </c>
      <c r="Q2609">
        <v>59.754235460782517</v>
      </c>
      <c r="R2609">
        <v>-8.1018777581632051</v>
      </c>
      <c r="U2609" t="str">
        <f>Tabelle2[[#This Row],[Kundenhierarchie 1]]&amp;Tabelle2[[#This Row],[Händler]]&amp;Tabelle2[[#This Row],[Kategorie]]&amp;Tabelle2[[#This Row],[Gruppe]]&amp;Tabelle2[[#This Row],[Name]]</f>
        <v>Rewe GruppeRewe MitteEssigBalsamissimo 215mlBalsamissimo Balsamico-Creme 215ml Fl.</v>
      </c>
    </row>
    <row r="2610" spans="1:21">
      <c r="A2610" t="s">
        <v>24</v>
      </c>
      <c r="B2610" t="s">
        <v>25</v>
      </c>
      <c r="C2610" t="s">
        <v>9</v>
      </c>
      <c r="D2610" t="s">
        <v>186</v>
      </c>
      <c r="E2610" t="s">
        <v>83</v>
      </c>
      <c r="F2610">
        <v>30</v>
      </c>
      <c r="G2610" t="s">
        <v>74</v>
      </c>
      <c r="H2610">
        <v>0</v>
      </c>
      <c r="I2610">
        <v>0</v>
      </c>
      <c r="J2610">
        <v>0</v>
      </c>
      <c r="K2610">
        <v>0</v>
      </c>
      <c r="L2610">
        <v>0</v>
      </c>
      <c r="M2610">
        <v>369</v>
      </c>
      <c r="N2610">
        <v>1</v>
      </c>
      <c r="O2610">
        <v>0</v>
      </c>
      <c r="P2610">
        <v>460</v>
      </c>
      <c r="Q2610">
        <v>0</v>
      </c>
      <c r="R2610">
        <v>0</v>
      </c>
      <c r="U2610" t="str">
        <f>Tabelle2[[#This Row],[Kundenhierarchie 1]]&amp;Tabelle2[[#This Row],[Händler]]&amp;Tabelle2[[#This Row],[Kategorie]]&amp;Tabelle2[[#This Row],[Gruppe]]&amp;Tabelle2[[#This Row],[Name]]</f>
        <v>Rewe GruppeRewe MitteEssigBalsamissimo 215mlBalsamissimo Basilikum, 215ml Fl.</v>
      </c>
    </row>
    <row r="2611" spans="1:21">
      <c r="A2611" t="s">
        <v>24</v>
      </c>
      <c r="B2611" t="s">
        <v>25</v>
      </c>
      <c r="C2611" t="s">
        <v>9</v>
      </c>
      <c r="D2611" t="s">
        <v>187</v>
      </c>
      <c r="E2611" t="s">
        <v>53</v>
      </c>
      <c r="F2611">
        <v>2</v>
      </c>
      <c r="G2611" t="s">
        <v>51</v>
      </c>
      <c r="H2611">
        <v>1</v>
      </c>
      <c r="I2611">
        <v>0.73</v>
      </c>
      <c r="J2611">
        <v>44.276413214738199</v>
      </c>
      <c r="K2611">
        <v>0.86785721307654895</v>
      </c>
      <c r="L2611">
        <v>369</v>
      </c>
      <c r="M2611">
        <v>369</v>
      </c>
      <c r="N2611">
        <v>100</v>
      </c>
      <c r="O2611">
        <v>73</v>
      </c>
      <c r="P2611">
        <v>460</v>
      </c>
      <c r="Q2611">
        <v>59.978328538635061</v>
      </c>
      <c r="R2611">
        <v>-0.32755495988370598</v>
      </c>
      <c r="U2611" t="str">
        <f>Tabelle2[[#This Row],[Kundenhierarchie 1]]&amp;Tabelle2[[#This Row],[Händler]]&amp;Tabelle2[[#This Row],[Kategorie]]&amp;Tabelle2[[#This Row],[Gruppe]]&amp;Tabelle2[[#This Row],[Name]]</f>
        <v>Rewe GruppeRewe MitteEssigEssig Balsamicos 0,5lKühne Aceto Bals. di Modena,0,5l Karaffe</v>
      </c>
    </row>
    <row r="2612" spans="1:21">
      <c r="A2612" t="s">
        <v>24</v>
      </c>
      <c r="B2612" t="s">
        <v>25</v>
      </c>
      <c r="C2612" t="s">
        <v>9</v>
      </c>
      <c r="D2612" t="s">
        <v>187</v>
      </c>
      <c r="E2612" t="s">
        <v>52</v>
      </c>
      <c r="F2612">
        <v>1</v>
      </c>
      <c r="G2612" t="s">
        <v>51</v>
      </c>
      <c r="H2612">
        <v>1</v>
      </c>
      <c r="I2612">
        <v>0.8</v>
      </c>
      <c r="J2612">
        <v>47.75470703205194</v>
      </c>
      <c r="K2612">
        <v>-0.59747042576053977</v>
      </c>
      <c r="L2612">
        <v>369</v>
      </c>
      <c r="M2612">
        <v>369</v>
      </c>
      <c r="N2612">
        <v>100</v>
      </c>
      <c r="O2612">
        <v>80</v>
      </c>
      <c r="P2612">
        <v>460</v>
      </c>
      <c r="Q2612">
        <v>62.88775179662008</v>
      </c>
      <c r="R2612">
        <v>-1.5541128237544513</v>
      </c>
      <c r="U2612" t="str">
        <f>Tabelle2[[#This Row],[Kundenhierarchie 1]]&amp;Tabelle2[[#This Row],[Händler]]&amp;Tabelle2[[#This Row],[Kategorie]]&amp;Tabelle2[[#This Row],[Gruppe]]&amp;Tabelle2[[#This Row],[Name]]</f>
        <v>Rewe GruppeRewe MitteEssigEssig Balsamicos 0,5lKühne Condimento Bals. Bianco, 0,5l Kar.</v>
      </c>
    </row>
    <row r="2613" spans="1:21">
      <c r="A2613" t="s">
        <v>24</v>
      </c>
      <c r="B2613" t="s">
        <v>25</v>
      </c>
      <c r="C2613" t="s">
        <v>9</v>
      </c>
      <c r="D2613" t="s">
        <v>187</v>
      </c>
      <c r="E2613" t="s">
        <v>60</v>
      </c>
      <c r="F2613">
        <v>9</v>
      </c>
      <c r="G2613" t="s">
        <v>51</v>
      </c>
      <c r="H2613">
        <v>1</v>
      </c>
      <c r="I2613">
        <v>0.89</v>
      </c>
      <c r="J2613">
        <v>64.27660266429271</v>
      </c>
      <c r="K2613">
        <v>6.1105590074553087</v>
      </c>
      <c r="L2613">
        <v>369</v>
      </c>
      <c r="M2613">
        <v>369</v>
      </c>
      <c r="N2613">
        <v>100</v>
      </c>
      <c r="O2613">
        <v>89</v>
      </c>
      <c r="P2613">
        <v>460</v>
      </c>
      <c r="Q2613">
        <v>73.224930061523807</v>
      </c>
      <c r="R2613">
        <v>7.6212891472868023</v>
      </c>
      <c r="U2613" t="str">
        <f>Tabelle2[[#This Row],[Kundenhierarchie 1]]&amp;Tabelle2[[#This Row],[Händler]]&amp;Tabelle2[[#This Row],[Kategorie]]&amp;Tabelle2[[#This Row],[Gruppe]]&amp;Tabelle2[[#This Row],[Name]]</f>
        <v>Rewe GruppeRewe MitteEssigEssig Balsamicos 0,5lPrem. Aceto Balsamico di Modena, 6x500ml</v>
      </c>
    </row>
    <row r="2614" spans="1:21">
      <c r="A2614" t="s">
        <v>24</v>
      </c>
      <c r="B2614" t="s">
        <v>25</v>
      </c>
      <c r="C2614" t="s">
        <v>9</v>
      </c>
      <c r="D2614" t="s">
        <v>187</v>
      </c>
      <c r="E2614" t="s">
        <v>62</v>
      </c>
      <c r="F2614">
        <v>11</v>
      </c>
      <c r="G2614" t="s">
        <v>51</v>
      </c>
      <c r="H2614">
        <v>1</v>
      </c>
      <c r="I2614">
        <v>0.9</v>
      </c>
      <c r="J2614">
        <v>61.667408677421598</v>
      </c>
      <c r="K2614">
        <v>11.452201084392573</v>
      </c>
      <c r="L2614">
        <v>369</v>
      </c>
      <c r="M2614">
        <v>369</v>
      </c>
      <c r="N2614">
        <v>100</v>
      </c>
      <c r="O2614">
        <v>90</v>
      </c>
      <c r="P2614">
        <v>460</v>
      </c>
      <c r="Q2614">
        <v>70.113145960466397</v>
      </c>
      <c r="R2614">
        <v>12.009915047957229</v>
      </c>
      <c r="U2614" t="str">
        <f>Tabelle2[[#This Row],[Kundenhierarchie 1]]&amp;Tabelle2[[#This Row],[Händler]]&amp;Tabelle2[[#This Row],[Kategorie]]&amp;Tabelle2[[#This Row],[Gruppe]]&amp;Tabelle2[[#This Row],[Name]]</f>
        <v>Rewe GruppeRewe MitteEssigEssig Balsamicos 0,5lPremium Condimento Bianco, 6x500ml</v>
      </c>
    </row>
    <row r="2615" spans="1:21">
      <c r="A2615" t="s">
        <v>24</v>
      </c>
      <c r="B2615" t="s">
        <v>25</v>
      </c>
      <c r="C2615" t="s">
        <v>9</v>
      </c>
      <c r="D2615" t="s">
        <v>188</v>
      </c>
      <c r="E2615" t="s">
        <v>68</v>
      </c>
      <c r="F2615">
        <v>16</v>
      </c>
      <c r="G2615" t="s">
        <v>63</v>
      </c>
      <c r="H2615">
        <v>1</v>
      </c>
      <c r="I2615">
        <v>0.56999999999999995</v>
      </c>
      <c r="J2615">
        <v>43.551452920206785</v>
      </c>
      <c r="K2615">
        <v>1.4309120553770613</v>
      </c>
      <c r="L2615">
        <v>369</v>
      </c>
      <c r="M2615">
        <v>369</v>
      </c>
      <c r="N2615">
        <v>100</v>
      </c>
      <c r="O2615">
        <v>57</v>
      </c>
      <c r="P2615">
        <v>460</v>
      </c>
      <c r="Q2615">
        <v>59.109563819480933</v>
      </c>
      <c r="R2615">
        <v>-0.21103326184095295</v>
      </c>
      <c r="U2615" t="str">
        <f>Tabelle2[[#This Row],[Kundenhierarchie 1]]&amp;Tabelle2[[#This Row],[Händler]]&amp;Tabelle2[[#This Row],[Kategorie]]&amp;Tabelle2[[#This Row],[Gruppe]]&amp;Tabelle2[[#This Row],[Name]]</f>
        <v>Rewe GruppeRewe MitteEssigEssig Balsamicos 100mlKühne Aceto Balsamico, 100ml Flasche</v>
      </c>
    </row>
    <row r="2616" spans="1:21">
      <c r="A2616" t="s">
        <v>24</v>
      </c>
      <c r="B2616" t="s">
        <v>25</v>
      </c>
      <c r="C2616" t="s">
        <v>9</v>
      </c>
      <c r="D2616" t="s">
        <v>188</v>
      </c>
      <c r="E2616" t="s">
        <v>69</v>
      </c>
      <c r="F2616">
        <v>17</v>
      </c>
      <c r="G2616" t="s">
        <v>63</v>
      </c>
      <c r="H2616">
        <v>1</v>
      </c>
      <c r="I2616">
        <v>0.53</v>
      </c>
      <c r="J2616">
        <v>29.275323879800709</v>
      </c>
      <c r="K2616">
        <v>-0.45255157976532634</v>
      </c>
      <c r="L2616">
        <v>369</v>
      </c>
      <c r="M2616">
        <v>369</v>
      </c>
      <c r="N2616">
        <v>100</v>
      </c>
      <c r="O2616">
        <v>53</v>
      </c>
      <c r="P2616">
        <v>460</v>
      </c>
      <c r="Q2616">
        <v>44.388976384553949</v>
      </c>
      <c r="R2616">
        <v>-1.8016672117870485</v>
      </c>
      <c r="U2616" t="str">
        <f>Tabelle2[[#This Row],[Kundenhierarchie 1]]&amp;Tabelle2[[#This Row],[Händler]]&amp;Tabelle2[[#This Row],[Kategorie]]&amp;Tabelle2[[#This Row],[Gruppe]]&amp;Tabelle2[[#This Row],[Name]]</f>
        <v>Rewe GruppeRewe MitteEssigEssig Balsamicos 100mlKühne Condim.Balsamico Bianco, 100ml Fl.</v>
      </c>
    </row>
    <row r="2617" spans="1:21">
      <c r="A2617" t="s">
        <v>24</v>
      </c>
      <c r="B2617" t="s">
        <v>25</v>
      </c>
      <c r="C2617" t="s">
        <v>9</v>
      </c>
      <c r="D2617" t="s">
        <v>189</v>
      </c>
      <c r="E2617" t="s">
        <v>88</v>
      </c>
      <c r="F2617">
        <v>35</v>
      </c>
      <c r="G2617" t="s">
        <v>74</v>
      </c>
      <c r="H2617">
        <v>0</v>
      </c>
      <c r="I2617">
        <v>0</v>
      </c>
      <c r="J2617">
        <v>0</v>
      </c>
      <c r="K2617">
        <v>0</v>
      </c>
      <c r="L2617">
        <v>0</v>
      </c>
      <c r="M2617">
        <v>369</v>
      </c>
      <c r="N2617">
        <v>1</v>
      </c>
      <c r="O2617">
        <v>0</v>
      </c>
      <c r="P2617">
        <v>460</v>
      </c>
      <c r="Q2617">
        <v>0</v>
      </c>
      <c r="R2617">
        <v>0</v>
      </c>
      <c r="U2617" t="str">
        <f>Tabelle2[[#This Row],[Kundenhierarchie 1]]&amp;Tabelle2[[#This Row],[Händler]]&amp;Tabelle2[[#This Row],[Kategorie]]&amp;Tabelle2[[#This Row],[Gruppe]]&amp;Tabelle2[[#This Row],[Name]]</f>
        <v>Rewe GruppeRewe MitteEssigEssig Balsamicos 250mlBio Aceto Balsamico di Modena 6%, 250ml</v>
      </c>
    </row>
    <row r="2618" spans="1:21">
      <c r="A2618" t="s">
        <v>24</v>
      </c>
      <c r="B2618" t="s">
        <v>25</v>
      </c>
      <c r="C2618" t="s">
        <v>9</v>
      </c>
      <c r="D2618" t="s">
        <v>189</v>
      </c>
      <c r="E2618" t="s">
        <v>86</v>
      </c>
      <c r="F2618">
        <v>33</v>
      </c>
      <c r="G2618" t="s">
        <v>74</v>
      </c>
      <c r="H2618">
        <v>0</v>
      </c>
      <c r="I2618">
        <v>0</v>
      </c>
      <c r="J2618">
        <v>0</v>
      </c>
      <c r="K2618">
        <v>0</v>
      </c>
      <c r="L2618">
        <v>0</v>
      </c>
      <c r="M2618">
        <v>369</v>
      </c>
      <c r="N2618">
        <v>1</v>
      </c>
      <c r="O2618">
        <v>0</v>
      </c>
      <c r="P2618">
        <v>460</v>
      </c>
      <c r="Q2618">
        <v>0</v>
      </c>
      <c r="R2618">
        <v>0</v>
      </c>
      <c r="U2618" t="str">
        <f>Tabelle2[[#This Row],[Kundenhierarchie 1]]&amp;Tabelle2[[#This Row],[Händler]]&amp;Tabelle2[[#This Row],[Kategorie]]&amp;Tabelle2[[#This Row],[Gruppe]]&amp;Tabelle2[[#This Row],[Name]]</f>
        <v>Rewe GruppeRewe MitteEssigEssig Balsamicos 250mlBio Condimento Balsamico Bianco 5%,250ml</v>
      </c>
    </row>
    <row r="2619" spans="1:21">
      <c r="A2619" t="s">
        <v>24</v>
      </c>
      <c r="B2619" t="s">
        <v>25</v>
      </c>
      <c r="C2619" t="s">
        <v>9</v>
      </c>
      <c r="D2619" t="s">
        <v>189</v>
      </c>
      <c r="E2619" t="s">
        <v>71</v>
      </c>
      <c r="F2619">
        <v>19</v>
      </c>
      <c r="G2619" t="s">
        <v>63</v>
      </c>
      <c r="H2619">
        <v>1</v>
      </c>
      <c r="I2619">
        <v>0.43</v>
      </c>
      <c r="J2619">
        <v>16.521895632240554</v>
      </c>
      <c r="K2619">
        <v>0.26103141761748699</v>
      </c>
      <c r="L2619">
        <v>369</v>
      </c>
      <c r="M2619">
        <v>369</v>
      </c>
      <c r="N2619">
        <v>100</v>
      </c>
      <c r="O2619">
        <v>43</v>
      </c>
      <c r="P2619">
        <v>460</v>
      </c>
      <c r="Q2619">
        <v>26.877587648510556</v>
      </c>
      <c r="R2619">
        <v>-0.34558098552645689</v>
      </c>
      <c r="U2619" t="str">
        <f>Tabelle2[[#This Row],[Kundenhierarchie 1]]&amp;Tabelle2[[#This Row],[Händler]]&amp;Tabelle2[[#This Row],[Kategorie]]&amp;Tabelle2[[#This Row],[Gruppe]]&amp;Tabelle2[[#This Row],[Name]]</f>
        <v>Rewe GruppeRewe MitteEssigEssig Balsamicos 250mlKühne Aceto Balsamico di Modena, 250ml</v>
      </c>
    </row>
    <row r="2620" spans="1:21">
      <c r="A2620" t="s">
        <v>24</v>
      </c>
      <c r="B2620" t="s">
        <v>25</v>
      </c>
      <c r="C2620" t="s">
        <v>9</v>
      </c>
      <c r="D2620" t="s">
        <v>189</v>
      </c>
      <c r="E2620" t="s">
        <v>67</v>
      </c>
      <c r="F2620">
        <v>15</v>
      </c>
      <c r="G2620" t="s">
        <v>63</v>
      </c>
      <c r="H2620">
        <v>1</v>
      </c>
      <c r="I2620">
        <v>0.55000000000000004</v>
      </c>
      <c r="J2620">
        <v>30.290931365583806</v>
      </c>
      <c r="K2620">
        <v>0.85010191644772115</v>
      </c>
      <c r="L2620">
        <v>369</v>
      </c>
      <c r="M2620">
        <v>369</v>
      </c>
      <c r="N2620">
        <v>100</v>
      </c>
      <c r="O2620">
        <v>55</v>
      </c>
      <c r="P2620">
        <v>460</v>
      </c>
      <c r="Q2620">
        <v>39.809315731504419</v>
      </c>
      <c r="R2620">
        <v>-0.56626107718191321</v>
      </c>
      <c r="U2620" t="str">
        <f>Tabelle2[[#This Row],[Kundenhierarchie 1]]&amp;Tabelle2[[#This Row],[Händler]]&amp;Tabelle2[[#This Row],[Kategorie]]&amp;Tabelle2[[#This Row],[Gruppe]]&amp;Tabelle2[[#This Row],[Name]]</f>
        <v>Rewe GruppeRewe MitteEssigEssig Balsamicos 250mlKühne Cond.Balsam. Bianco, 250ml Karaffe</v>
      </c>
    </row>
    <row r="2621" spans="1:21">
      <c r="A2621" t="s">
        <v>24</v>
      </c>
      <c r="B2621" t="s">
        <v>25</v>
      </c>
      <c r="C2621" t="s">
        <v>9</v>
      </c>
      <c r="D2621" t="s">
        <v>190</v>
      </c>
      <c r="E2621" t="s">
        <v>70</v>
      </c>
      <c r="F2621">
        <v>18</v>
      </c>
      <c r="G2621" t="s">
        <v>63</v>
      </c>
      <c r="H2621">
        <v>1</v>
      </c>
      <c r="I2621">
        <v>0.75</v>
      </c>
      <c r="J2621">
        <v>55.653648324792144</v>
      </c>
      <c r="K2621">
        <v>3.8633795845028107</v>
      </c>
      <c r="L2621">
        <v>369</v>
      </c>
      <c r="M2621">
        <v>369</v>
      </c>
      <c r="N2621">
        <v>100</v>
      </c>
      <c r="O2621">
        <v>75</v>
      </c>
      <c r="P2621">
        <v>460</v>
      </c>
      <c r="Q2621">
        <v>67.222413624298383</v>
      </c>
      <c r="R2621">
        <v>4.0263349495884952</v>
      </c>
      <c r="U2621" t="str">
        <f>Tabelle2[[#This Row],[Kundenhierarchie 1]]&amp;Tabelle2[[#This Row],[Händler]]&amp;Tabelle2[[#This Row],[Kategorie]]&amp;Tabelle2[[#This Row],[Gruppe]]&amp;Tabelle2[[#This Row],[Name]]</f>
        <v>Rewe GruppeRewe MitteEssigEssig CK 250mlHimbeer &amp; Essig, 250 ml Karaffe</v>
      </c>
    </row>
    <row r="2622" spans="1:21">
      <c r="A2622" t="s">
        <v>24</v>
      </c>
      <c r="B2622" t="s">
        <v>25</v>
      </c>
      <c r="C2622" t="s">
        <v>9</v>
      </c>
      <c r="D2622" t="s">
        <v>190</v>
      </c>
      <c r="E2622" t="s">
        <v>77</v>
      </c>
      <c r="F2622">
        <v>24</v>
      </c>
      <c r="G2622" t="s">
        <v>74</v>
      </c>
      <c r="H2622">
        <v>0</v>
      </c>
      <c r="I2622">
        <v>0</v>
      </c>
      <c r="J2622">
        <v>2.7538071466686911</v>
      </c>
      <c r="K2622">
        <v>0.38990787428263884</v>
      </c>
      <c r="L2622">
        <v>0</v>
      </c>
      <c r="M2622">
        <v>369</v>
      </c>
      <c r="N2622">
        <v>1</v>
      </c>
      <c r="O2622">
        <v>0</v>
      </c>
      <c r="P2622">
        <v>460</v>
      </c>
      <c r="Q2622">
        <v>8.7823927217699396</v>
      </c>
      <c r="R2622">
        <v>0.37673939174189108</v>
      </c>
      <c r="U2622" t="str">
        <f>Tabelle2[[#This Row],[Kundenhierarchie 1]]&amp;Tabelle2[[#This Row],[Händler]]&amp;Tabelle2[[#This Row],[Kategorie]]&amp;Tabelle2[[#This Row],[Gruppe]]&amp;Tabelle2[[#This Row],[Name]]</f>
        <v>Rewe GruppeRewe MitteEssigEssig CK 250mlHonig &amp; Essig, 250ml Karaffe</v>
      </c>
    </row>
    <row r="2623" spans="1:21">
      <c r="A2623" t="s">
        <v>24</v>
      </c>
      <c r="B2623" t="s">
        <v>25</v>
      </c>
      <c r="C2623" t="s">
        <v>9</v>
      </c>
      <c r="D2623" t="s">
        <v>190</v>
      </c>
      <c r="E2623" t="s">
        <v>64</v>
      </c>
      <c r="F2623">
        <v>12</v>
      </c>
      <c r="G2623" t="s">
        <v>63</v>
      </c>
      <c r="H2623">
        <v>1</v>
      </c>
      <c r="I2623">
        <v>7.0000000000000007E-2</v>
      </c>
      <c r="J2623">
        <v>4.7826539988064436</v>
      </c>
      <c r="K2623">
        <v>-35.92003955727202</v>
      </c>
      <c r="L2623">
        <v>369</v>
      </c>
      <c r="M2623">
        <v>369</v>
      </c>
      <c r="N2623">
        <v>100</v>
      </c>
      <c r="O2623">
        <v>7</v>
      </c>
      <c r="P2623">
        <v>460</v>
      </c>
      <c r="Q2623">
        <v>13.41878907759701</v>
      </c>
      <c r="R2623">
        <v>-34.453393728560606</v>
      </c>
      <c r="U2623" t="str">
        <f>Tabelle2[[#This Row],[Kundenhierarchie 1]]&amp;Tabelle2[[#This Row],[Händler]]&amp;Tabelle2[[#This Row],[Kategorie]]&amp;Tabelle2[[#This Row],[Gruppe]]&amp;Tabelle2[[#This Row],[Name]]</f>
        <v>Rewe GruppeRewe MitteEssigEssig CK 250mlKühne Apfel Essig, 250ml Karaffe</v>
      </c>
    </row>
    <row r="2624" spans="1:21">
      <c r="A2624" t="s">
        <v>24</v>
      </c>
      <c r="B2624" t="s">
        <v>25</v>
      </c>
      <c r="C2624" t="s">
        <v>9</v>
      </c>
      <c r="D2624" t="s">
        <v>190</v>
      </c>
      <c r="E2624" t="s">
        <v>84</v>
      </c>
      <c r="F2624">
        <v>31</v>
      </c>
      <c r="G2624" t="s">
        <v>74</v>
      </c>
      <c r="H2624">
        <v>0</v>
      </c>
      <c r="I2624">
        <v>0</v>
      </c>
      <c r="J2624">
        <v>0</v>
      </c>
      <c r="K2624">
        <v>0</v>
      </c>
      <c r="L2624">
        <v>0</v>
      </c>
      <c r="M2624">
        <v>369</v>
      </c>
      <c r="N2624">
        <v>1</v>
      </c>
      <c r="O2624">
        <v>0</v>
      </c>
      <c r="P2624">
        <v>460</v>
      </c>
      <c r="Q2624">
        <v>0</v>
      </c>
      <c r="R2624">
        <v>0</v>
      </c>
      <c r="U2624" t="str">
        <f>Tabelle2[[#This Row],[Kundenhierarchie 1]]&amp;Tabelle2[[#This Row],[Händler]]&amp;Tabelle2[[#This Row],[Kategorie]]&amp;Tabelle2[[#This Row],[Gruppe]]&amp;Tabelle2[[#This Row],[Name]]</f>
        <v>Rewe GruppeRewe MitteEssigEssig CK 250mlKühne Rotwein Essig, 250ml Karaffe</v>
      </c>
    </row>
    <row r="2625" spans="1:21">
      <c r="A2625" t="s">
        <v>24</v>
      </c>
      <c r="B2625" t="s">
        <v>25</v>
      </c>
      <c r="C2625" t="s">
        <v>9</v>
      </c>
      <c r="D2625" t="s">
        <v>190</v>
      </c>
      <c r="E2625" t="s">
        <v>75</v>
      </c>
      <c r="F2625">
        <v>22</v>
      </c>
      <c r="G2625" t="s">
        <v>74</v>
      </c>
      <c r="H2625">
        <v>1</v>
      </c>
      <c r="I2625">
        <v>0.55000000000000004</v>
      </c>
      <c r="J2625">
        <v>30.434597277609999</v>
      </c>
      <c r="K2625">
        <v>-0.1527240877815095</v>
      </c>
      <c r="L2625">
        <v>369</v>
      </c>
      <c r="M2625">
        <v>369</v>
      </c>
      <c r="N2625">
        <v>100</v>
      </c>
      <c r="O2625">
        <v>55</v>
      </c>
      <c r="P2625">
        <v>460</v>
      </c>
      <c r="Q2625">
        <v>45.508169704278735</v>
      </c>
      <c r="R2625">
        <v>-1.4237977704081999</v>
      </c>
      <c r="U2625" t="str">
        <f>Tabelle2[[#This Row],[Kundenhierarchie 1]]&amp;Tabelle2[[#This Row],[Händler]]&amp;Tabelle2[[#This Row],[Kategorie]]&amp;Tabelle2[[#This Row],[Gruppe]]&amp;Tabelle2[[#This Row],[Name]]</f>
        <v>Rewe GruppeRewe MitteEssigEssig CK 250mlKühne Weißwein Essig, 250ml Karaffe</v>
      </c>
    </row>
    <row r="2626" spans="1:21">
      <c r="A2626" t="s">
        <v>24</v>
      </c>
      <c r="B2626" t="s">
        <v>25</v>
      </c>
      <c r="C2626" t="s">
        <v>9</v>
      </c>
      <c r="D2626" t="s">
        <v>190</v>
      </c>
      <c r="E2626" t="s">
        <v>78</v>
      </c>
      <c r="F2626">
        <v>25</v>
      </c>
      <c r="G2626" t="s">
        <v>74</v>
      </c>
      <c r="H2626">
        <v>0</v>
      </c>
      <c r="I2626">
        <v>0</v>
      </c>
      <c r="J2626">
        <v>0</v>
      </c>
      <c r="K2626">
        <v>-0.21489993385327652</v>
      </c>
      <c r="L2626">
        <v>0</v>
      </c>
      <c r="M2626">
        <v>369</v>
      </c>
      <c r="N2626">
        <v>1</v>
      </c>
      <c r="O2626">
        <v>0</v>
      </c>
      <c r="P2626">
        <v>460</v>
      </c>
      <c r="Q2626">
        <v>0</v>
      </c>
      <c r="R2626">
        <v>-0.21904250043883625</v>
      </c>
      <c r="U2626" t="str">
        <f>Tabelle2[[#This Row],[Kundenhierarchie 1]]&amp;Tabelle2[[#This Row],[Händler]]&amp;Tabelle2[[#This Row],[Kategorie]]&amp;Tabelle2[[#This Row],[Gruppe]]&amp;Tabelle2[[#This Row],[Name]]</f>
        <v>Rewe GruppeRewe MitteEssigEssig CK 250mlWalnuss &amp; Essig, 250 ml Karaffe</v>
      </c>
    </row>
    <row r="2627" spans="1:21">
      <c r="A2627" t="s">
        <v>24</v>
      </c>
      <c r="B2627" t="s">
        <v>25</v>
      </c>
      <c r="C2627" t="s">
        <v>9</v>
      </c>
      <c r="D2627" t="s">
        <v>191</v>
      </c>
      <c r="E2627" t="s">
        <v>61</v>
      </c>
      <c r="F2627">
        <v>10</v>
      </c>
      <c r="G2627" t="s">
        <v>51</v>
      </c>
      <c r="H2627">
        <v>1</v>
      </c>
      <c r="I2627">
        <v>0.01</v>
      </c>
      <c r="J2627">
        <v>0.43478672716422606</v>
      </c>
      <c r="K2627">
        <v>4.9868594576696493E-3</v>
      </c>
      <c r="L2627">
        <v>369</v>
      </c>
      <c r="M2627">
        <v>369</v>
      </c>
      <c r="N2627">
        <v>100</v>
      </c>
      <c r="O2627">
        <v>1</v>
      </c>
      <c r="P2627">
        <v>460</v>
      </c>
      <c r="Q2627">
        <v>0.41964692295693284</v>
      </c>
      <c r="R2627">
        <v>-1.6529649801575452E-2</v>
      </c>
      <c r="U2627" t="str">
        <f>Tabelle2[[#This Row],[Kundenhierarchie 1]]&amp;Tabelle2[[#This Row],[Händler]]&amp;Tabelle2[[#This Row],[Kategorie]]&amp;Tabelle2[[#This Row],[Gruppe]]&amp;Tabelle2[[#This Row],[Name]]</f>
        <v>Rewe GruppeRewe MitteEssigEssig EssenzKühne Essig-Essenz, 400g, 10er Tray</v>
      </c>
    </row>
    <row r="2628" spans="1:21">
      <c r="A2628" t="s">
        <v>24</v>
      </c>
      <c r="B2628" t="s">
        <v>25</v>
      </c>
      <c r="C2628" t="s">
        <v>9</v>
      </c>
      <c r="D2628" t="s">
        <v>192</v>
      </c>
      <c r="E2628" t="s">
        <v>66</v>
      </c>
      <c r="F2628">
        <v>14</v>
      </c>
      <c r="G2628" t="s">
        <v>63</v>
      </c>
      <c r="H2628">
        <v>0</v>
      </c>
      <c r="I2628">
        <v>0</v>
      </c>
      <c r="J2628">
        <v>48.985813385874032</v>
      </c>
      <c r="K2628">
        <v>6.0928373490725107E-2</v>
      </c>
      <c r="L2628">
        <v>0</v>
      </c>
      <c r="M2628">
        <v>369</v>
      </c>
      <c r="N2628">
        <v>1</v>
      </c>
      <c r="O2628">
        <v>0</v>
      </c>
      <c r="P2628">
        <v>460</v>
      </c>
      <c r="Q2628">
        <v>57.039593519998895</v>
      </c>
      <c r="R2628">
        <v>-1.0149996897634423</v>
      </c>
      <c r="U2628" t="str">
        <f>Tabelle2[[#This Row],[Kundenhierarchie 1]]&amp;Tabelle2[[#This Row],[Händler]]&amp;Tabelle2[[#This Row],[Kategorie]]&amp;Tabelle2[[#This Row],[Gruppe]]&amp;Tabelle2[[#This Row],[Name]]</f>
        <v>Rewe GruppeRewe MitteEssigEssig Exquisit 0,5lKühne Bio Apfel Essig 5% 0,5l Fl.</v>
      </c>
    </row>
    <row r="2629" spans="1:21">
      <c r="A2629" t="s">
        <v>24</v>
      </c>
      <c r="B2629" t="s">
        <v>25</v>
      </c>
      <c r="C2629" t="s">
        <v>9</v>
      </c>
      <c r="D2629" t="s">
        <v>192</v>
      </c>
      <c r="E2629" t="s">
        <v>65</v>
      </c>
      <c r="F2629">
        <v>13</v>
      </c>
      <c r="G2629" t="s">
        <v>63</v>
      </c>
      <c r="H2629">
        <v>1</v>
      </c>
      <c r="I2629">
        <v>0.66</v>
      </c>
      <c r="J2629">
        <v>43.47914634030851</v>
      </c>
      <c r="K2629">
        <v>2.8627511828636654</v>
      </c>
      <c r="L2629">
        <v>369</v>
      </c>
      <c r="M2629">
        <v>369</v>
      </c>
      <c r="N2629">
        <v>100</v>
      </c>
      <c r="O2629">
        <v>66</v>
      </c>
      <c r="P2629">
        <v>460</v>
      </c>
      <c r="Q2629">
        <v>58.786380066040927</v>
      </c>
      <c r="R2629">
        <v>0.21935795385088852</v>
      </c>
      <c r="U2629" t="str">
        <f>Tabelle2[[#This Row],[Kundenhierarchie 1]]&amp;Tabelle2[[#This Row],[Händler]]&amp;Tabelle2[[#This Row],[Kategorie]]&amp;Tabelle2[[#This Row],[Gruppe]]&amp;Tabelle2[[#This Row],[Name]]</f>
        <v>Rewe GruppeRewe MitteEssigEssig Exquisit 0,5lKühne Kräuteressig 5%, 0,5l Karaffe</v>
      </c>
    </row>
    <row r="2630" spans="1:21">
      <c r="A2630" t="s">
        <v>24</v>
      </c>
      <c r="B2630" t="s">
        <v>25</v>
      </c>
      <c r="C2630" t="s">
        <v>9</v>
      </c>
      <c r="D2630" t="s">
        <v>192</v>
      </c>
      <c r="E2630" t="s">
        <v>76</v>
      </c>
      <c r="F2630">
        <v>23</v>
      </c>
      <c r="G2630" t="s">
        <v>74</v>
      </c>
      <c r="H2630">
        <v>1</v>
      </c>
      <c r="I2630">
        <v>0.53</v>
      </c>
      <c r="J2630">
        <v>25.29135762708108</v>
      </c>
      <c r="K2630">
        <v>-3.2907950641674639</v>
      </c>
      <c r="L2630">
        <v>369</v>
      </c>
      <c r="M2630">
        <v>369</v>
      </c>
      <c r="N2630">
        <v>100</v>
      </c>
      <c r="O2630">
        <v>53</v>
      </c>
      <c r="P2630">
        <v>460</v>
      </c>
      <c r="Q2630">
        <v>41.044343650800066</v>
      </c>
      <c r="R2630">
        <v>-4.6361178826803453</v>
      </c>
      <c r="U2630" t="str">
        <f>Tabelle2[[#This Row],[Kundenhierarchie 1]]&amp;Tabelle2[[#This Row],[Händler]]&amp;Tabelle2[[#This Row],[Kategorie]]&amp;Tabelle2[[#This Row],[Gruppe]]&amp;Tabelle2[[#This Row],[Name]]</f>
        <v>Rewe GruppeRewe MitteEssigEssig Exquisit 0,5lKühne Rotweinessig 6%, 0,5l Karaffe</v>
      </c>
    </row>
    <row r="2631" spans="1:21">
      <c r="A2631" t="s">
        <v>24</v>
      </c>
      <c r="B2631" t="s">
        <v>25</v>
      </c>
      <c r="C2631" t="s">
        <v>9</v>
      </c>
      <c r="D2631" t="s">
        <v>192</v>
      </c>
      <c r="E2631" t="s">
        <v>58</v>
      </c>
      <c r="F2631">
        <v>7</v>
      </c>
      <c r="G2631" t="s">
        <v>51</v>
      </c>
      <c r="H2631">
        <v>1</v>
      </c>
      <c r="I2631">
        <v>0.64</v>
      </c>
      <c r="J2631">
        <v>44.275939590852339</v>
      </c>
      <c r="K2631">
        <v>0.72293760645044358</v>
      </c>
      <c r="L2631">
        <v>369</v>
      </c>
      <c r="M2631">
        <v>369</v>
      </c>
      <c r="N2631">
        <v>100</v>
      </c>
      <c r="O2631">
        <v>64</v>
      </c>
      <c r="P2631">
        <v>460</v>
      </c>
      <c r="Q2631">
        <v>59.291093083239979</v>
      </c>
      <c r="R2631">
        <v>-0.50046167836703148</v>
      </c>
      <c r="U2631" t="str">
        <f>Tabelle2[[#This Row],[Kundenhierarchie 1]]&amp;Tabelle2[[#This Row],[Händler]]&amp;Tabelle2[[#This Row],[Kategorie]]&amp;Tabelle2[[#This Row],[Gruppe]]&amp;Tabelle2[[#This Row],[Name]]</f>
        <v>Rewe GruppeRewe MitteEssigEssig Exquisit 0,5lKühne Weißweinessig 6%, 0,5l Karaffe</v>
      </c>
    </row>
    <row r="2632" spans="1:21">
      <c r="A2632" t="s">
        <v>24</v>
      </c>
      <c r="B2632" t="s">
        <v>25</v>
      </c>
      <c r="C2632" t="s">
        <v>9</v>
      </c>
      <c r="D2632" t="s">
        <v>192</v>
      </c>
      <c r="E2632" t="s">
        <v>94</v>
      </c>
      <c r="F2632">
        <v>99</v>
      </c>
      <c r="G2632" t="s">
        <v>74</v>
      </c>
      <c r="H2632">
        <v>1</v>
      </c>
      <c r="I2632">
        <v>0.06</v>
      </c>
      <c r="J2632">
        <v>2.6087203629853333</v>
      </c>
      <c r="K2632">
        <v>-4.2071090242767895E-2</v>
      </c>
      <c r="L2632">
        <v>369</v>
      </c>
      <c r="M2632">
        <v>369</v>
      </c>
      <c r="N2632">
        <v>100</v>
      </c>
      <c r="O2632">
        <v>6</v>
      </c>
      <c r="P2632">
        <v>460</v>
      </c>
      <c r="Q2632">
        <v>7.8837210360680068</v>
      </c>
      <c r="R2632">
        <v>0.36897013114490473</v>
      </c>
      <c r="U2632" t="str">
        <f>Tabelle2[[#This Row],[Kundenhierarchie 1]]&amp;Tabelle2[[#This Row],[Händler]]&amp;Tabelle2[[#This Row],[Kategorie]]&amp;Tabelle2[[#This Row],[Gruppe]]&amp;Tabelle2[[#This Row],[Name]]</f>
        <v>Rewe GruppeRewe MitteEssigEssig Exquisit 0,5lLiebling d.Jahres, Schw.Johannisb., 0,5l</v>
      </c>
    </row>
    <row r="2633" spans="1:21">
      <c r="A2633" t="s">
        <v>24</v>
      </c>
      <c r="B2633" t="s">
        <v>25</v>
      </c>
      <c r="C2633" t="s">
        <v>9</v>
      </c>
      <c r="D2633" t="s">
        <v>193</v>
      </c>
      <c r="E2633" t="s">
        <v>81</v>
      </c>
      <c r="F2633">
        <v>28</v>
      </c>
      <c r="G2633" t="s">
        <v>74</v>
      </c>
      <c r="H2633">
        <v>1</v>
      </c>
      <c r="I2633">
        <v>0.28000000000000003</v>
      </c>
      <c r="J2633">
        <v>10.434881451941333</v>
      </c>
      <c r="K2633">
        <v>0.47779990687700935</v>
      </c>
      <c r="L2633">
        <v>369</v>
      </c>
      <c r="M2633">
        <v>369</v>
      </c>
      <c r="N2633">
        <v>100</v>
      </c>
      <c r="O2633">
        <v>28</v>
      </c>
      <c r="P2633">
        <v>460</v>
      </c>
      <c r="Q2633">
        <v>19.999551844734814</v>
      </c>
      <c r="R2633">
        <v>-0.30672101696310605</v>
      </c>
      <c r="U2633" t="str">
        <f>Tabelle2[[#This Row],[Kundenhierarchie 1]]&amp;Tabelle2[[#This Row],[Händler]]&amp;Tabelle2[[#This Row],[Kategorie]]&amp;Tabelle2[[#This Row],[Gruppe]]&amp;Tabelle2[[#This Row],[Name]]</f>
        <v>Rewe GruppeRewe MitteEssigEssig Exquisit 100mlKühne Weißweinessig, 100ml Flasche</v>
      </c>
    </row>
    <row r="2634" spans="1:21">
      <c r="A2634" t="s">
        <v>24</v>
      </c>
      <c r="B2634" t="s">
        <v>25</v>
      </c>
      <c r="C2634" t="s">
        <v>9</v>
      </c>
      <c r="D2634" t="s">
        <v>194</v>
      </c>
      <c r="E2634" t="s">
        <v>79</v>
      </c>
      <c r="F2634">
        <v>26</v>
      </c>
      <c r="G2634" t="s">
        <v>74</v>
      </c>
      <c r="H2634">
        <v>1</v>
      </c>
      <c r="I2634">
        <v>0.62</v>
      </c>
      <c r="J2634">
        <v>48.907349695460084</v>
      </c>
      <c r="K2634">
        <v>1.9139489847671434</v>
      </c>
      <c r="L2634">
        <v>369</v>
      </c>
      <c r="M2634">
        <v>369</v>
      </c>
      <c r="N2634">
        <v>100</v>
      </c>
      <c r="O2634">
        <v>62</v>
      </c>
      <c r="P2634">
        <v>460</v>
      </c>
      <c r="Q2634">
        <v>54.655833174395582</v>
      </c>
      <c r="R2634">
        <v>2.8822815211020512</v>
      </c>
      <c r="U2634" t="str">
        <f>Tabelle2[[#This Row],[Kundenhierarchie 1]]&amp;Tabelle2[[#This Row],[Händler]]&amp;Tabelle2[[#This Row],[Kategorie]]&amp;Tabelle2[[#This Row],[Gruppe]]&amp;Tabelle2[[#This Row],[Name]]</f>
        <v>Rewe GruppeRewe MitteEssigEssig Flasche 0,75lGurkenaufguss, 0,75l Glasfl.</v>
      </c>
    </row>
    <row r="2635" spans="1:21">
      <c r="A2635" t="s">
        <v>24</v>
      </c>
      <c r="B2635" t="s">
        <v>25</v>
      </c>
      <c r="C2635" t="s">
        <v>9</v>
      </c>
      <c r="D2635" t="s">
        <v>194</v>
      </c>
      <c r="E2635" t="s">
        <v>59</v>
      </c>
      <c r="F2635">
        <v>8</v>
      </c>
      <c r="G2635" t="s">
        <v>51</v>
      </c>
      <c r="H2635">
        <v>0</v>
      </c>
      <c r="I2635">
        <v>0</v>
      </c>
      <c r="J2635">
        <v>0</v>
      </c>
      <c r="K2635">
        <v>0</v>
      </c>
      <c r="L2635">
        <v>0</v>
      </c>
      <c r="M2635">
        <v>369</v>
      </c>
      <c r="N2635">
        <v>1</v>
      </c>
      <c r="O2635">
        <v>0</v>
      </c>
      <c r="P2635">
        <v>0</v>
      </c>
      <c r="Q2635">
        <v>0</v>
      </c>
      <c r="R2635">
        <v>0</v>
      </c>
      <c r="U2635" t="str">
        <f>Tabelle2[[#This Row],[Kundenhierarchie 1]]&amp;Tabelle2[[#This Row],[Händler]]&amp;Tabelle2[[#This Row],[Kategorie]]&amp;Tabelle2[[#This Row],[Gruppe]]&amp;Tabelle2[[#This Row],[Name]]</f>
        <v>Rewe GruppeRewe MitteEssigEssig Flasche 0,75lKFM Kressi Kräuter VollwEs.5% 0,75l 12er</v>
      </c>
    </row>
    <row r="2636" spans="1:21">
      <c r="A2636" t="s">
        <v>24</v>
      </c>
      <c r="B2636" t="s">
        <v>25</v>
      </c>
      <c r="C2636" t="s">
        <v>9</v>
      </c>
      <c r="D2636" t="s">
        <v>194</v>
      </c>
      <c r="E2636" t="s">
        <v>56</v>
      </c>
      <c r="F2636">
        <v>5</v>
      </c>
      <c r="G2636" t="s">
        <v>51</v>
      </c>
      <c r="H2636">
        <v>1</v>
      </c>
      <c r="I2636">
        <v>0.97</v>
      </c>
      <c r="J2636">
        <v>77.754517582497016</v>
      </c>
      <c r="K2636">
        <v>0.24686456051514938</v>
      </c>
      <c r="L2636">
        <v>369</v>
      </c>
      <c r="M2636">
        <v>369</v>
      </c>
      <c r="N2636">
        <v>100</v>
      </c>
      <c r="O2636">
        <v>97</v>
      </c>
      <c r="P2636">
        <v>460</v>
      </c>
      <c r="Q2636">
        <v>83.510445453009126</v>
      </c>
      <c r="R2636">
        <v>0.73425351966214691</v>
      </c>
      <c r="U2636" t="str">
        <f>Tabelle2[[#This Row],[Kundenhierarchie 1]]&amp;Tabelle2[[#This Row],[Händler]]&amp;Tabelle2[[#This Row],[Kategorie]]&amp;Tabelle2[[#This Row],[Gruppe]]&amp;Tabelle2[[#This Row],[Name]]</f>
        <v>Rewe GruppeRewe MitteEssigEssig Flasche 0,75lSalata kräuterwürzig, 0,75l Glasflasche</v>
      </c>
    </row>
    <row r="2637" spans="1:21">
      <c r="A2637" t="s">
        <v>24</v>
      </c>
      <c r="B2637" t="s">
        <v>25</v>
      </c>
      <c r="C2637" t="s">
        <v>9</v>
      </c>
      <c r="D2637" t="s">
        <v>194</v>
      </c>
      <c r="E2637" t="s">
        <v>72</v>
      </c>
      <c r="F2637">
        <v>20</v>
      </c>
      <c r="G2637" t="s">
        <v>63</v>
      </c>
      <c r="H2637">
        <v>1</v>
      </c>
      <c r="I2637">
        <v>0.09</v>
      </c>
      <c r="J2637">
        <v>6.5941074873621695</v>
      </c>
      <c r="K2637">
        <v>0.21879405957743397</v>
      </c>
      <c r="L2637">
        <v>369</v>
      </c>
      <c r="M2637">
        <v>369</v>
      </c>
      <c r="N2637">
        <v>100</v>
      </c>
      <c r="O2637">
        <v>9</v>
      </c>
      <c r="P2637">
        <v>460</v>
      </c>
      <c r="Q2637">
        <v>15.068748474235152</v>
      </c>
      <c r="R2637">
        <v>-0.40086078235319533</v>
      </c>
      <c r="U2637" t="str">
        <f>Tabelle2[[#This Row],[Kundenhierarchie 1]]&amp;Tabelle2[[#This Row],[Händler]]&amp;Tabelle2[[#This Row],[Kategorie]]&amp;Tabelle2[[#This Row],[Gruppe]]&amp;Tabelle2[[#This Row],[Name]]</f>
        <v>Rewe GruppeRewe MitteEssigEssig Flasche 0,75lTafelessig 5%, 0,75l Glasflasche</v>
      </c>
    </row>
    <row r="2638" spans="1:21">
      <c r="A2638" t="s">
        <v>24</v>
      </c>
      <c r="B2638" t="s">
        <v>25</v>
      </c>
      <c r="C2638" t="s">
        <v>9</v>
      </c>
      <c r="D2638" t="s">
        <v>195</v>
      </c>
      <c r="E2638" t="s">
        <v>89</v>
      </c>
      <c r="F2638">
        <v>36</v>
      </c>
      <c r="G2638" t="s">
        <v>74</v>
      </c>
      <c r="H2638">
        <v>1</v>
      </c>
      <c r="I2638">
        <v>0.41</v>
      </c>
      <c r="J2638">
        <v>26.145301493178234</v>
      </c>
      <c r="K2638">
        <v>-1.6533971085108214</v>
      </c>
      <c r="L2638">
        <v>369</v>
      </c>
      <c r="M2638">
        <v>369</v>
      </c>
      <c r="N2638">
        <v>100</v>
      </c>
      <c r="O2638">
        <v>41</v>
      </c>
      <c r="P2638">
        <v>460</v>
      </c>
      <c r="Q2638">
        <v>31.501394767247493</v>
      </c>
      <c r="R2638">
        <v>-0.2903055852912324</v>
      </c>
      <c r="U2638" t="str">
        <f>Tabelle2[[#This Row],[Kundenhierarchie 1]]&amp;Tabelle2[[#This Row],[Händler]]&amp;Tabelle2[[#This Row],[Kategorie]]&amp;Tabelle2[[#This Row],[Gruppe]]&amp;Tabelle2[[#This Row],[Name]]</f>
        <v>Rewe GruppeRewe MitteEssigEssig Kanister &lt;5lGurkenaufguss gebrauchsfertig, 5l Kan.</v>
      </c>
    </row>
    <row r="2639" spans="1:21">
      <c r="A2639" t="s">
        <v>24</v>
      </c>
      <c r="B2639" t="s">
        <v>25</v>
      </c>
      <c r="C2639" t="s">
        <v>9</v>
      </c>
      <c r="D2639" t="s">
        <v>195</v>
      </c>
      <c r="E2639" t="s">
        <v>87</v>
      </c>
      <c r="F2639">
        <v>34</v>
      </c>
      <c r="G2639" t="s">
        <v>74</v>
      </c>
      <c r="H2639">
        <v>1</v>
      </c>
      <c r="I2639">
        <v>0.49</v>
      </c>
      <c r="J2639">
        <v>31.363689466920427</v>
      </c>
      <c r="K2639">
        <v>-0.66224620154594005</v>
      </c>
      <c r="L2639">
        <v>369</v>
      </c>
      <c r="M2639">
        <v>369</v>
      </c>
      <c r="N2639">
        <v>100</v>
      </c>
      <c r="O2639">
        <v>49</v>
      </c>
      <c r="P2639">
        <v>460</v>
      </c>
      <c r="Q2639">
        <v>35.310549632919326</v>
      </c>
      <c r="R2639">
        <v>-0.15175229458830586</v>
      </c>
      <c r="U2639" t="str">
        <f>Tabelle2[[#This Row],[Kundenhierarchie 1]]&amp;Tabelle2[[#This Row],[Händler]]&amp;Tabelle2[[#This Row],[Kategorie]]&amp;Tabelle2[[#This Row],[Gruppe]]&amp;Tabelle2[[#This Row],[Name]]</f>
        <v>Rewe GruppeRewe MitteEssigEssig Kanister &lt;5lGurkenaufguss, 2l Kanister</v>
      </c>
    </row>
    <row r="2640" spans="1:21">
      <c r="A2640" t="s">
        <v>24</v>
      </c>
      <c r="B2640" t="s">
        <v>25</v>
      </c>
      <c r="C2640" t="s">
        <v>9</v>
      </c>
      <c r="D2640" t="s">
        <v>195</v>
      </c>
      <c r="E2640" t="s">
        <v>80</v>
      </c>
      <c r="F2640">
        <v>27</v>
      </c>
      <c r="G2640" t="s">
        <v>74</v>
      </c>
      <c r="H2640">
        <v>0</v>
      </c>
      <c r="I2640">
        <v>0</v>
      </c>
      <c r="J2640">
        <v>0</v>
      </c>
      <c r="K2640">
        <v>0</v>
      </c>
      <c r="L2640">
        <v>0</v>
      </c>
      <c r="M2640">
        <v>369</v>
      </c>
      <c r="N2640">
        <v>1</v>
      </c>
      <c r="O2640">
        <v>0</v>
      </c>
      <c r="P2640">
        <v>0</v>
      </c>
      <c r="Q2640">
        <v>0</v>
      </c>
      <c r="R2640">
        <v>0</v>
      </c>
      <c r="U2640" t="str">
        <f>Tabelle2[[#This Row],[Kundenhierarchie 1]]&amp;Tabelle2[[#This Row],[Händler]]&amp;Tabelle2[[#This Row],[Kategorie]]&amp;Tabelle2[[#This Row],[Gruppe]]&amp;Tabelle2[[#This Row],[Name]]</f>
        <v>Rewe GruppeRewe MitteEssigEssig Kanister &lt;5lKFM Kressi Kr. vollwürziger Essig 5l Kan</v>
      </c>
    </row>
    <row r="2641" spans="1:21">
      <c r="A2641" t="s">
        <v>24</v>
      </c>
      <c r="B2641" t="s">
        <v>25</v>
      </c>
      <c r="C2641" t="s">
        <v>9</v>
      </c>
      <c r="D2641" t="s">
        <v>195</v>
      </c>
      <c r="E2641" t="s">
        <v>90</v>
      </c>
      <c r="F2641">
        <v>99</v>
      </c>
      <c r="G2641" t="s">
        <v>74</v>
      </c>
      <c r="H2641">
        <v>0</v>
      </c>
      <c r="I2641">
        <v>0</v>
      </c>
      <c r="J2641">
        <v>0</v>
      </c>
      <c r="K2641">
        <v>0</v>
      </c>
      <c r="L2641">
        <v>0</v>
      </c>
      <c r="M2641">
        <v>369</v>
      </c>
      <c r="N2641">
        <v>1</v>
      </c>
      <c r="O2641">
        <v>0</v>
      </c>
      <c r="P2641">
        <v>0</v>
      </c>
      <c r="Q2641">
        <v>0</v>
      </c>
      <c r="R2641">
        <v>0</v>
      </c>
      <c r="U2641" t="str">
        <f>Tabelle2[[#This Row],[Kundenhierarchie 1]]&amp;Tabelle2[[#This Row],[Händler]]&amp;Tabelle2[[#This Row],[Kategorie]]&amp;Tabelle2[[#This Row],[Gruppe]]&amp;Tabelle2[[#This Row],[Name]]</f>
        <v>Rewe GruppeRewe MitteEssigEssig Kanister &lt;5lKuehne Aceto Bals.di Modena 6%, 2l Kan.</v>
      </c>
    </row>
    <row r="2642" spans="1:21">
      <c r="A2642" t="s">
        <v>24</v>
      </c>
      <c r="B2642" t="s">
        <v>25</v>
      </c>
      <c r="C2642" t="s">
        <v>9</v>
      </c>
      <c r="D2642" t="s">
        <v>195</v>
      </c>
      <c r="E2642" t="s">
        <v>91</v>
      </c>
      <c r="F2642">
        <v>99</v>
      </c>
      <c r="G2642" t="s">
        <v>74</v>
      </c>
      <c r="H2642">
        <v>0</v>
      </c>
      <c r="I2642">
        <v>0</v>
      </c>
      <c r="J2642">
        <v>0</v>
      </c>
      <c r="K2642">
        <v>0</v>
      </c>
      <c r="L2642">
        <v>0</v>
      </c>
      <c r="M2642">
        <v>369</v>
      </c>
      <c r="N2642">
        <v>1</v>
      </c>
      <c r="O2642">
        <v>0</v>
      </c>
      <c r="P2642">
        <v>0</v>
      </c>
      <c r="Q2642">
        <v>0</v>
      </c>
      <c r="R2642">
        <v>0</v>
      </c>
      <c r="U2642" t="str">
        <f>Tabelle2[[#This Row],[Kundenhierarchie 1]]&amp;Tabelle2[[#This Row],[Händler]]&amp;Tabelle2[[#This Row],[Kategorie]]&amp;Tabelle2[[#This Row],[Gruppe]]&amp;Tabelle2[[#This Row],[Name]]</f>
        <v>Rewe GruppeRewe MitteEssigEssig Kanister &lt;5lKuehne Condimento Balsa.Bianco, 2l Kan.</v>
      </c>
    </row>
    <row r="2643" spans="1:21">
      <c r="A2643" t="s">
        <v>24</v>
      </c>
      <c r="B2643" t="s">
        <v>25</v>
      </c>
      <c r="C2643" t="s">
        <v>9</v>
      </c>
      <c r="D2643" t="s">
        <v>195</v>
      </c>
      <c r="E2643" t="s">
        <v>92</v>
      </c>
      <c r="F2643">
        <v>99</v>
      </c>
      <c r="G2643" t="s">
        <v>74</v>
      </c>
      <c r="H2643">
        <v>0</v>
      </c>
      <c r="I2643">
        <v>0</v>
      </c>
      <c r="J2643">
        <v>0</v>
      </c>
      <c r="K2643">
        <v>0</v>
      </c>
      <c r="L2643">
        <v>0</v>
      </c>
      <c r="M2643">
        <v>369</v>
      </c>
      <c r="N2643">
        <v>1</v>
      </c>
      <c r="O2643">
        <v>0</v>
      </c>
      <c r="P2643">
        <v>0</v>
      </c>
      <c r="Q2643">
        <v>0</v>
      </c>
      <c r="R2643">
        <v>0</v>
      </c>
      <c r="U2643" t="str">
        <f>Tabelle2[[#This Row],[Kundenhierarchie 1]]&amp;Tabelle2[[#This Row],[Händler]]&amp;Tabelle2[[#This Row],[Kategorie]]&amp;Tabelle2[[#This Row],[Gruppe]]&amp;Tabelle2[[#This Row],[Name]]</f>
        <v>Rewe GruppeRewe MitteEssigEssig Kanister &lt;5lKuehne Rotweinessig 6%, 2l Kanister</v>
      </c>
    </row>
    <row r="2644" spans="1:21">
      <c r="A2644" t="s">
        <v>24</v>
      </c>
      <c r="B2644" t="s">
        <v>25</v>
      </c>
      <c r="C2644" t="s">
        <v>9</v>
      </c>
      <c r="D2644" t="s">
        <v>195</v>
      </c>
      <c r="E2644" t="s">
        <v>93</v>
      </c>
      <c r="F2644">
        <v>99</v>
      </c>
      <c r="G2644" t="s">
        <v>74</v>
      </c>
      <c r="H2644">
        <v>0</v>
      </c>
      <c r="I2644">
        <v>0</v>
      </c>
      <c r="J2644">
        <v>0</v>
      </c>
      <c r="K2644">
        <v>0</v>
      </c>
      <c r="L2644">
        <v>0</v>
      </c>
      <c r="M2644">
        <v>369</v>
      </c>
      <c r="N2644">
        <v>1</v>
      </c>
      <c r="O2644">
        <v>0</v>
      </c>
      <c r="P2644">
        <v>0</v>
      </c>
      <c r="Q2644">
        <v>0</v>
      </c>
      <c r="R2644">
        <v>0</v>
      </c>
      <c r="U2644" t="str">
        <f>Tabelle2[[#This Row],[Kundenhierarchie 1]]&amp;Tabelle2[[#This Row],[Händler]]&amp;Tabelle2[[#This Row],[Kategorie]]&amp;Tabelle2[[#This Row],[Gruppe]]&amp;Tabelle2[[#This Row],[Name]]</f>
        <v>Rewe GruppeRewe MitteEssigEssig Kanister &lt;5lKuehne Weissweinessig 6%, 2l Kanister</v>
      </c>
    </row>
    <row r="2645" spans="1:21">
      <c r="A2645" t="s">
        <v>24</v>
      </c>
      <c r="B2645" t="s">
        <v>25</v>
      </c>
      <c r="C2645" t="s">
        <v>9</v>
      </c>
      <c r="D2645" t="s">
        <v>195</v>
      </c>
      <c r="E2645" t="s">
        <v>95</v>
      </c>
      <c r="F2645">
        <v>99</v>
      </c>
      <c r="G2645" t="s">
        <v>74</v>
      </c>
      <c r="H2645">
        <v>0</v>
      </c>
      <c r="I2645">
        <v>0</v>
      </c>
      <c r="J2645">
        <v>0</v>
      </c>
      <c r="K2645">
        <v>0</v>
      </c>
      <c r="L2645">
        <v>0</v>
      </c>
      <c r="M2645">
        <v>369</v>
      </c>
      <c r="N2645">
        <v>1</v>
      </c>
      <c r="O2645">
        <v>0</v>
      </c>
      <c r="P2645">
        <v>0</v>
      </c>
      <c r="Q2645">
        <v>0</v>
      </c>
      <c r="R2645">
        <v>0</v>
      </c>
      <c r="U2645" t="str">
        <f>Tabelle2[[#This Row],[Kundenhierarchie 1]]&amp;Tabelle2[[#This Row],[Händler]]&amp;Tabelle2[[#This Row],[Kategorie]]&amp;Tabelle2[[#This Row],[Gruppe]]&amp;Tabelle2[[#This Row],[Name]]</f>
        <v>Rewe GruppeRewe MitteEssigEssig Kanister &lt;5lStein UnivTafelessig a Branntw.5% 5l Kan</v>
      </c>
    </row>
    <row r="2646" spans="1:21">
      <c r="A2646" t="s">
        <v>24</v>
      </c>
      <c r="B2646" t="s">
        <v>25</v>
      </c>
      <c r="C2646" t="s">
        <v>9</v>
      </c>
      <c r="D2646" t="s">
        <v>196</v>
      </c>
      <c r="E2646" t="s">
        <v>57</v>
      </c>
      <c r="F2646">
        <v>6</v>
      </c>
      <c r="G2646" t="s">
        <v>51</v>
      </c>
      <c r="H2646">
        <v>1</v>
      </c>
      <c r="I2646">
        <v>0.59</v>
      </c>
      <c r="J2646">
        <v>19.13156324299759</v>
      </c>
      <c r="K2646">
        <v>0.93752260122043152</v>
      </c>
      <c r="L2646">
        <v>369</v>
      </c>
      <c r="M2646">
        <v>369</v>
      </c>
      <c r="N2646">
        <v>100</v>
      </c>
      <c r="O2646">
        <v>59</v>
      </c>
      <c r="P2646">
        <v>460</v>
      </c>
      <c r="Q2646">
        <v>27.245343609464488</v>
      </c>
      <c r="R2646">
        <v>0.31492701885541763</v>
      </c>
      <c r="U2646" t="str">
        <f>Tabelle2[[#This Row],[Kundenhierarchie 1]]&amp;Tabelle2[[#This Row],[Händler]]&amp;Tabelle2[[#This Row],[Kategorie]]&amp;Tabelle2[[#This Row],[Gruppe]]&amp;Tabelle2[[#This Row],[Name]]</f>
        <v>Rewe GruppeRewe MitteEssigEssig KeulenApfelessig 5%, 0,75l Fl.</v>
      </c>
    </row>
    <row r="2647" spans="1:21">
      <c r="A2647" t="s">
        <v>24</v>
      </c>
      <c r="B2647" t="s">
        <v>25</v>
      </c>
      <c r="C2647" t="s">
        <v>9</v>
      </c>
      <c r="D2647" t="s">
        <v>196</v>
      </c>
      <c r="E2647" t="s">
        <v>82</v>
      </c>
      <c r="F2647">
        <v>29</v>
      </c>
      <c r="G2647" t="s">
        <v>74</v>
      </c>
      <c r="H2647">
        <v>1</v>
      </c>
      <c r="I2647">
        <v>0.31</v>
      </c>
      <c r="J2647">
        <v>11.377708733940274</v>
      </c>
      <c r="K2647">
        <v>0.13122758575616386</v>
      </c>
      <c r="L2647">
        <v>369</v>
      </c>
      <c r="M2647">
        <v>369</v>
      </c>
      <c r="N2647">
        <v>100</v>
      </c>
      <c r="O2647">
        <v>31</v>
      </c>
      <c r="P2647">
        <v>460</v>
      </c>
      <c r="Q2647">
        <v>21.10443557130446</v>
      </c>
      <c r="R2647">
        <v>-0.80741985813902062</v>
      </c>
      <c r="U2647" t="str">
        <f>Tabelle2[[#This Row],[Kundenhierarchie 1]]&amp;Tabelle2[[#This Row],[Händler]]&amp;Tabelle2[[#This Row],[Kategorie]]&amp;Tabelle2[[#This Row],[Gruppe]]&amp;Tabelle2[[#This Row],[Name]]</f>
        <v>Rewe GruppeRewe MitteEssigEssig KeulenEssig plus Zitrone, 0,75l Glasfl.</v>
      </c>
    </row>
    <row r="2648" spans="1:21">
      <c r="A2648" t="s">
        <v>24</v>
      </c>
      <c r="B2648" t="s">
        <v>25</v>
      </c>
      <c r="C2648" t="s">
        <v>9</v>
      </c>
      <c r="D2648" t="s">
        <v>196</v>
      </c>
      <c r="E2648" t="s">
        <v>54</v>
      </c>
      <c r="F2648">
        <v>3</v>
      </c>
      <c r="G2648" t="s">
        <v>51</v>
      </c>
      <c r="H2648">
        <v>1</v>
      </c>
      <c r="I2648">
        <v>0.98</v>
      </c>
      <c r="J2648">
        <v>85.796651163378499</v>
      </c>
      <c r="K2648">
        <v>-0.1636300371079642</v>
      </c>
      <c r="L2648">
        <v>369</v>
      </c>
      <c r="M2648">
        <v>369</v>
      </c>
      <c r="N2648">
        <v>100</v>
      </c>
      <c r="O2648">
        <v>98</v>
      </c>
      <c r="P2648">
        <v>460</v>
      </c>
      <c r="Q2648">
        <v>89.740282674582787</v>
      </c>
      <c r="R2648">
        <v>-1.6352547247169298</v>
      </c>
      <c r="U2648" t="str">
        <f>Tabelle2[[#This Row],[Kundenhierarchie 1]]&amp;Tabelle2[[#This Row],[Händler]]&amp;Tabelle2[[#This Row],[Kategorie]]&amp;Tabelle2[[#This Row],[Gruppe]]&amp;Tabelle2[[#This Row],[Name]]</f>
        <v>Rewe GruppeRewe MitteEssigEssig KeulenSurol 7-Krt Essig, 0,75l Fl.</v>
      </c>
    </row>
    <row r="2649" spans="1:21">
      <c r="A2649" t="s">
        <v>24</v>
      </c>
      <c r="B2649" t="s">
        <v>25</v>
      </c>
      <c r="C2649" t="s">
        <v>9</v>
      </c>
      <c r="D2649" t="s">
        <v>196</v>
      </c>
      <c r="E2649" t="s">
        <v>73</v>
      </c>
      <c r="F2649">
        <v>21</v>
      </c>
      <c r="G2649" t="s">
        <v>63</v>
      </c>
      <c r="H2649">
        <v>0</v>
      </c>
      <c r="I2649">
        <v>0</v>
      </c>
      <c r="J2649">
        <v>8.985434486765369</v>
      </c>
      <c r="K2649">
        <v>-0.32679342715158932</v>
      </c>
      <c r="L2649">
        <v>0</v>
      </c>
      <c r="M2649">
        <v>369</v>
      </c>
      <c r="N2649">
        <v>1</v>
      </c>
      <c r="O2649">
        <v>0</v>
      </c>
      <c r="P2649">
        <v>460</v>
      </c>
      <c r="Q2649">
        <v>17.170813703357904</v>
      </c>
      <c r="R2649">
        <v>-0.69626701210022901</v>
      </c>
      <c r="U2649" t="str">
        <f>Tabelle2[[#This Row],[Kundenhierarchie 1]]&amp;Tabelle2[[#This Row],[Händler]]&amp;Tabelle2[[#This Row],[Kategorie]]&amp;Tabelle2[[#This Row],[Gruppe]]&amp;Tabelle2[[#This Row],[Name]]</f>
        <v>Rewe GruppeRewe MitteEssigEssig KeulenWeinwürziger Essig 5%, 0,75l Glasflasche</v>
      </c>
    </row>
    <row r="2650" spans="1:21">
      <c r="A2650" t="s">
        <v>24</v>
      </c>
      <c r="B2650" t="s">
        <v>25</v>
      </c>
      <c r="C2650" t="s">
        <v>9</v>
      </c>
      <c r="D2650" t="s">
        <v>197</v>
      </c>
      <c r="E2650" t="s">
        <v>85</v>
      </c>
      <c r="F2650">
        <v>32</v>
      </c>
      <c r="G2650" t="s">
        <v>74</v>
      </c>
      <c r="H2650">
        <v>1</v>
      </c>
      <c r="I2650">
        <v>0.17</v>
      </c>
      <c r="J2650">
        <v>5.2169671020849222</v>
      </c>
      <c r="K2650">
        <v>-0.58486962319084834</v>
      </c>
      <c r="L2650">
        <v>369</v>
      </c>
      <c r="M2650">
        <v>369</v>
      </c>
      <c r="N2650">
        <v>100</v>
      </c>
      <c r="O2650">
        <v>17</v>
      </c>
      <c r="P2650">
        <v>460</v>
      </c>
      <c r="Q2650">
        <v>11.950159577484698</v>
      </c>
      <c r="R2650">
        <v>-2.49809775202697</v>
      </c>
      <c r="U2650" t="str">
        <f>Tabelle2[[#This Row],[Kundenhierarchie 1]]&amp;Tabelle2[[#This Row],[Händler]]&amp;Tabelle2[[#This Row],[Kategorie]]&amp;Tabelle2[[#This Row],[Gruppe]]&amp;Tabelle2[[#This Row],[Name]]</f>
        <v>Rewe GruppeRewe MitteEssigVitasurVitasur Apfelessig-Trank, 0,75l Glasfl.</v>
      </c>
    </row>
    <row r="2651" spans="1:21">
      <c r="A2651" t="s">
        <v>24</v>
      </c>
      <c r="B2651" t="s">
        <v>25</v>
      </c>
      <c r="C2651" t="s">
        <v>14</v>
      </c>
      <c r="D2651" t="s">
        <v>199</v>
      </c>
      <c r="E2651" t="s">
        <v>198</v>
      </c>
      <c r="F2651">
        <v>19</v>
      </c>
      <c r="G2651" t="s">
        <v>74</v>
      </c>
      <c r="H2651">
        <v>1</v>
      </c>
      <c r="I2651">
        <v>0</v>
      </c>
      <c r="J2651">
        <v>6.2311537162108825</v>
      </c>
      <c r="K2651">
        <v>-3.2238280549829783</v>
      </c>
      <c r="L2651">
        <v>366</v>
      </c>
      <c r="M2651">
        <v>366</v>
      </c>
      <c r="N2651">
        <v>1</v>
      </c>
      <c r="O2651">
        <v>0</v>
      </c>
      <c r="P2651">
        <v>460</v>
      </c>
      <c r="Q2651">
        <v>15.162730834669013</v>
      </c>
      <c r="R2651">
        <v>-6.2438601171273511</v>
      </c>
      <c r="U2651" t="str">
        <f>Tabelle2[[#This Row],[Kundenhierarchie 1]]&amp;Tabelle2[[#This Row],[Händler]]&amp;Tabelle2[[#This Row],[Kategorie]]&amp;Tabelle2[[#This Row],[Gruppe]]&amp;Tabelle2[[#This Row],[Name]]</f>
        <v>Rewe GruppeRewe MitteGemüse in EssigGemüse in Essig -370 ml GL.Bohnensalat, 370ml Glas, 10er Tray</v>
      </c>
    </row>
    <row r="2652" spans="1:21">
      <c r="A2652" t="s">
        <v>24</v>
      </c>
      <c r="B2652" t="s">
        <v>25</v>
      </c>
      <c r="C2652" t="s">
        <v>14</v>
      </c>
      <c r="D2652" t="s">
        <v>199</v>
      </c>
      <c r="E2652" t="s">
        <v>200</v>
      </c>
      <c r="F2652">
        <v>18</v>
      </c>
      <c r="G2652" t="s">
        <v>74</v>
      </c>
      <c r="H2652">
        <v>1</v>
      </c>
      <c r="I2652">
        <v>0</v>
      </c>
      <c r="J2652">
        <v>5.7968406129325034</v>
      </c>
      <c r="K2652">
        <v>0.20959616233483155</v>
      </c>
      <c r="L2652">
        <v>366</v>
      </c>
      <c r="M2652">
        <v>366</v>
      </c>
      <c r="N2652">
        <v>1</v>
      </c>
      <c r="O2652">
        <v>0</v>
      </c>
      <c r="P2652">
        <v>460</v>
      </c>
      <c r="Q2652">
        <v>15.569703140265551</v>
      </c>
      <c r="R2652">
        <v>-0.18549943491218279</v>
      </c>
      <c r="U2652" t="str">
        <f>Tabelle2[[#This Row],[Kundenhierarchie 1]]&amp;Tabelle2[[#This Row],[Händler]]&amp;Tabelle2[[#This Row],[Kategorie]]&amp;Tabelle2[[#This Row],[Gruppe]]&amp;Tabelle2[[#This Row],[Name]]</f>
        <v>Rewe GruppeRewe MitteGemüse in EssigGemüse in Essig -370 ml GL.Karottensalat, 370ml Glas, 10er Tray</v>
      </c>
    </row>
    <row r="2653" spans="1:21">
      <c r="A2653" t="s">
        <v>24</v>
      </c>
      <c r="B2653" t="s">
        <v>25</v>
      </c>
      <c r="C2653" t="s">
        <v>14</v>
      </c>
      <c r="D2653" t="s">
        <v>199</v>
      </c>
      <c r="E2653" t="s">
        <v>201</v>
      </c>
      <c r="F2653">
        <v>12</v>
      </c>
      <c r="G2653" t="s">
        <v>63</v>
      </c>
      <c r="H2653">
        <v>1</v>
      </c>
      <c r="I2653">
        <v>0</v>
      </c>
      <c r="J2653">
        <v>49.430546214640252</v>
      </c>
      <c r="K2653">
        <v>11.330495450876207</v>
      </c>
      <c r="L2653">
        <v>366</v>
      </c>
      <c r="M2653">
        <v>366</v>
      </c>
      <c r="N2653">
        <v>1</v>
      </c>
      <c r="O2653">
        <v>0</v>
      </c>
      <c r="P2653">
        <v>460</v>
      </c>
      <c r="Q2653">
        <v>63.451671289669754</v>
      </c>
      <c r="R2653">
        <v>9.2527750332180005</v>
      </c>
      <c r="U2653" t="str">
        <f>Tabelle2[[#This Row],[Kundenhierarchie 1]]&amp;Tabelle2[[#This Row],[Händler]]&amp;Tabelle2[[#This Row],[Kategorie]]&amp;Tabelle2[[#This Row],[Gruppe]]&amp;Tabelle2[[#This Row],[Name]]</f>
        <v>Rewe GruppeRewe MitteGemüse in EssigGemüse in Essig -370 ml GL.Kürbis, 370ml Glas, 10er Tray</v>
      </c>
    </row>
    <row r="2654" spans="1:21">
      <c r="A2654" t="s">
        <v>24</v>
      </c>
      <c r="B2654" t="s">
        <v>25</v>
      </c>
      <c r="C2654" t="s">
        <v>14</v>
      </c>
      <c r="D2654" t="s">
        <v>199</v>
      </c>
      <c r="E2654" t="s">
        <v>202</v>
      </c>
      <c r="F2654">
        <v>4</v>
      </c>
      <c r="G2654" t="s">
        <v>51</v>
      </c>
      <c r="H2654">
        <v>1</v>
      </c>
      <c r="I2654">
        <v>0</v>
      </c>
      <c r="J2654">
        <v>71.511049645255312</v>
      </c>
      <c r="K2654">
        <v>58.761191937624645</v>
      </c>
      <c r="L2654">
        <v>366</v>
      </c>
      <c r="M2654">
        <v>366</v>
      </c>
      <c r="N2654">
        <v>1</v>
      </c>
      <c r="O2654">
        <v>0</v>
      </c>
      <c r="P2654">
        <v>460</v>
      </c>
      <c r="Q2654">
        <v>79.007647681520254</v>
      </c>
      <c r="R2654">
        <v>53.67911472117585</v>
      </c>
      <c r="U2654" t="str">
        <f>Tabelle2[[#This Row],[Kundenhierarchie 1]]&amp;Tabelle2[[#This Row],[Händler]]&amp;Tabelle2[[#This Row],[Kategorie]]&amp;Tabelle2[[#This Row],[Gruppe]]&amp;Tabelle2[[#This Row],[Name]]</f>
        <v>Rewe GruppeRewe MitteGemüse in EssigGemüse in Essig -370 ml GL.Maiskölbchen, 212ml Glas, 10er Tray</v>
      </c>
    </row>
    <row r="2655" spans="1:21">
      <c r="A2655" t="s">
        <v>24</v>
      </c>
      <c r="B2655" t="s">
        <v>25</v>
      </c>
      <c r="C2655" t="s">
        <v>14</v>
      </c>
      <c r="D2655" t="s">
        <v>199</v>
      </c>
      <c r="E2655" t="s">
        <v>203</v>
      </c>
      <c r="F2655">
        <v>11</v>
      </c>
      <c r="G2655" t="s">
        <v>63</v>
      </c>
      <c r="H2655">
        <v>1</v>
      </c>
      <c r="I2655">
        <v>0</v>
      </c>
      <c r="J2655">
        <v>7.102148042196724</v>
      </c>
      <c r="K2655">
        <v>-4.8604098361856201</v>
      </c>
      <c r="L2655">
        <v>366</v>
      </c>
      <c r="M2655">
        <v>366</v>
      </c>
      <c r="N2655">
        <v>1</v>
      </c>
      <c r="O2655">
        <v>0</v>
      </c>
      <c r="P2655">
        <v>460</v>
      </c>
      <c r="Q2655">
        <v>16.975462811252388</v>
      </c>
      <c r="R2655">
        <v>-8.0551737676227475</v>
      </c>
      <c r="U2655" t="str">
        <f>Tabelle2[[#This Row],[Kundenhierarchie 1]]&amp;Tabelle2[[#This Row],[Händler]]&amp;Tabelle2[[#This Row],[Kategorie]]&amp;Tabelle2[[#This Row],[Gruppe]]&amp;Tabelle2[[#This Row],[Name]]</f>
        <v>Rewe GruppeRewe MitteGemüse in EssigGemüse in Essig -370 ml GL.Mixed Pickles, 370ml Glas, 10er Tray</v>
      </c>
    </row>
    <row r="2656" spans="1:21">
      <c r="A2656" t="s">
        <v>24</v>
      </c>
      <c r="B2656" t="s">
        <v>25</v>
      </c>
      <c r="C2656" t="s">
        <v>14</v>
      </c>
      <c r="D2656" t="s">
        <v>199</v>
      </c>
      <c r="E2656" t="s">
        <v>204</v>
      </c>
      <c r="F2656">
        <v>13</v>
      </c>
      <c r="G2656" t="s">
        <v>63</v>
      </c>
      <c r="H2656">
        <v>1</v>
      </c>
      <c r="I2656">
        <v>0</v>
      </c>
      <c r="J2656">
        <v>12.680648043775388</v>
      </c>
      <c r="K2656">
        <v>-1.9310091623715409</v>
      </c>
      <c r="L2656">
        <v>366</v>
      </c>
      <c r="M2656">
        <v>366</v>
      </c>
      <c r="N2656">
        <v>1</v>
      </c>
      <c r="O2656">
        <v>0</v>
      </c>
      <c r="P2656">
        <v>460</v>
      </c>
      <c r="Q2656">
        <v>23.645580827539508</v>
      </c>
      <c r="R2656">
        <v>-4.2976315536236562</v>
      </c>
      <c r="U2656" t="str">
        <f>Tabelle2[[#This Row],[Kundenhierarchie 1]]&amp;Tabelle2[[#This Row],[Händler]]&amp;Tabelle2[[#This Row],[Kategorie]]&amp;Tabelle2[[#This Row],[Gruppe]]&amp;Tabelle2[[#This Row],[Name]]</f>
        <v>Rewe GruppeRewe MitteGemüse in EssigGemüse in Essig -370 ml GL.Paprika Streifen, 370ml Gl, 10er Tray</v>
      </c>
    </row>
    <row r="2657" spans="1:21">
      <c r="A2657" t="s">
        <v>24</v>
      </c>
      <c r="B2657" t="s">
        <v>25</v>
      </c>
      <c r="C2657" t="s">
        <v>14</v>
      </c>
      <c r="D2657" t="s">
        <v>199</v>
      </c>
      <c r="E2657" t="s">
        <v>205</v>
      </c>
      <c r="F2657">
        <v>15</v>
      </c>
      <c r="G2657" t="s">
        <v>63</v>
      </c>
      <c r="H2657">
        <v>0</v>
      </c>
      <c r="I2657">
        <v>0</v>
      </c>
      <c r="J2657">
        <v>0</v>
      </c>
      <c r="K2657">
        <v>-8.6686049194701464</v>
      </c>
      <c r="L2657">
        <v>0</v>
      </c>
      <c r="M2657">
        <v>366</v>
      </c>
      <c r="N2657">
        <v>1</v>
      </c>
      <c r="O2657">
        <v>0</v>
      </c>
      <c r="P2657">
        <v>460</v>
      </c>
      <c r="Q2657">
        <v>0</v>
      </c>
      <c r="R2657">
        <v>-19.779715948593932</v>
      </c>
      <c r="U2657" t="str">
        <f>Tabelle2[[#This Row],[Kundenhierarchie 1]]&amp;Tabelle2[[#This Row],[Händler]]&amp;Tabelle2[[#This Row],[Kategorie]]&amp;Tabelle2[[#This Row],[Gruppe]]&amp;Tabelle2[[#This Row],[Name]]</f>
        <v>Rewe GruppeRewe MitteGemüse in EssigGemüse in Essig -370 ml GL.Peperoni mild, 370ml Glas, 10er Tray</v>
      </c>
    </row>
    <row r="2658" spans="1:21">
      <c r="A2658" t="s">
        <v>24</v>
      </c>
      <c r="B2658" t="s">
        <v>25</v>
      </c>
      <c r="C2658" t="s">
        <v>14</v>
      </c>
      <c r="D2658" t="s">
        <v>199</v>
      </c>
      <c r="E2658" t="s">
        <v>206</v>
      </c>
      <c r="F2658">
        <v>17</v>
      </c>
      <c r="G2658" t="s">
        <v>74</v>
      </c>
      <c r="H2658">
        <v>1</v>
      </c>
      <c r="I2658">
        <v>0</v>
      </c>
      <c r="J2658">
        <v>0.32537960954446965</v>
      </c>
      <c r="K2658">
        <v>-10.992478467278032</v>
      </c>
      <c r="L2658">
        <v>366</v>
      </c>
      <c r="M2658">
        <v>366</v>
      </c>
      <c r="N2658">
        <v>1</v>
      </c>
      <c r="O2658">
        <v>0</v>
      </c>
      <c r="P2658">
        <v>460</v>
      </c>
      <c r="Q2658">
        <v>0.19482050760864605</v>
      </c>
      <c r="R2658">
        <v>-22.684721895812608</v>
      </c>
      <c r="U2658" t="str">
        <f>Tabelle2[[#This Row],[Kundenhierarchie 1]]&amp;Tabelle2[[#This Row],[Händler]]&amp;Tabelle2[[#This Row],[Kategorie]]&amp;Tabelle2[[#This Row],[Gruppe]]&amp;Tabelle2[[#This Row],[Name]]</f>
        <v>Rewe GruppeRewe MitteGemüse in EssigGemüse in Essig -370 ml GL.Peperoni scharf, 370ml Glas, 10er Tray</v>
      </c>
    </row>
    <row r="2659" spans="1:21">
      <c r="A2659" t="s">
        <v>24</v>
      </c>
      <c r="B2659" t="s">
        <v>25</v>
      </c>
      <c r="C2659" t="s">
        <v>14</v>
      </c>
      <c r="D2659" t="s">
        <v>199</v>
      </c>
      <c r="E2659" t="s">
        <v>207</v>
      </c>
      <c r="F2659">
        <v>5</v>
      </c>
      <c r="G2659" t="s">
        <v>63</v>
      </c>
      <c r="H2659">
        <v>1</v>
      </c>
      <c r="I2659">
        <v>0</v>
      </c>
      <c r="J2659">
        <v>31.089145487785437</v>
      </c>
      <c r="K2659">
        <v>10.535820461249722</v>
      </c>
      <c r="L2659">
        <v>366</v>
      </c>
      <c r="M2659">
        <v>366</v>
      </c>
      <c r="N2659">
        <v>1</v>
      </c>
      <c r="O2659">
        <v>0</v>
      </c>
      <c r="P2659">
        <v>460</v>
      </c>
      <c r="Q2659">
        <v>46.131860187837482</v>
      </c>
      <c r="R2659">
        <v>12.030770890359356</v>
      </c>
      <c r="U2659" t="str">
        <f>Tabelle2[[#This Row],[Kundenhierarchie 1]]&amp;Tabelle2[[#This Row],[Händler]]&amp;Tabelle2[[#This Row],[Kategorie]]&amp;Tabelle2[[#This Row],[Gruppe]]&amp;Tabelle2[[#This Row],[Name]]</f>
        <v>Rewe GruppeRewe MitteGemüse in EssigGemüse in Essig -370 ml GL.Puszta-Salat, 370ml Glas, 10er Tray</v>
      </c>
    </row>
    <row r="2660" spans="1:21">
      <c r="A2660" t="s">
        <v>24</v>
      </c>
      <c r="B2660" t="s">
        <v>25</v>
      </c>
      <c r="C2660" t="s">
        <v>14</v>
      </c>
      <c r="D2660" t="s">
        <v>199</v>
      </c>
      <c r="E2660" t="s">
        <v>208</v>
      </c>
      <c r="F2660">
        <v>16</v>
      </c>
      <c r="G2660" t="s">
        <v>74</v>
      </c>
      <c r="H2660">
        <v>1</v>
      </c>
      <c r="I2660">
        <v>0</v>
      </c>
      <c r="J2660">
        <v>5.7240604091478531</v>
      </c>
      <c r="K2660">
        <v>-3.2297445657009871</v>
      </c>
      <c r="L2660">
        <v>366</v>
      </c>
      <c r="M2660">
        <v>366</v>
      </c>
      <c r="N2660">
        <v>1</v>
      </c>
      <c r="O2660">
        <v>0</v>
      </c>
      <c r="P2660">
        <v>460</v>
      </c>
      <c r="Q2660">
        <v>15.425793097513866</v>
      </c>
      <c r="R2660">
        <v>-4.9820274607025805</v>
      </c>
      <c r="U2660" t="str">
        <f>Tabelle2[[#This Row],[Kundenhierarchie 1]]&amp;Tabelle2[[#This Row],[Händler]]&amp;Tabelle2[[#This Row],[Kategorie]]&amp;Tabelle2[[#This Row],[Gruppe]]&amp;Tabelle2[[#This Row],[Name]]</f>
        <v>Rewe GruppeRewe MitteGemüse in EssigGemüse in Essig -370 ml GL.Rote Bete Sch.leicht, 370ml Gl.10er Tray</v>
      </c>
    </row>
    <row r="2661" spans="1:21">
      <c r="A2661" t="s">
        <v>24</v>
      </c>
      <c r="B2661" t="s">
        <v>25</v>
      </c>
      <c r="C2661" t="s">
        <v>14</v>
      </c>
      <c r="D2661" t="s">
        <v>199</v>
      </c>
      <c r="E2661" t="s">
        <v>209</v>
      </c>
      <c r="F2661">
        <v>1</v>
      </c>
      <c r="G2661" t="s">
        <v>51</v>
      </c>
      <c r="H2661">
        <v>1</v>
      </c>
      <c r="I2661">
        <v>0</v>
      </c>
      <c r="J2661">
        <v>82.10191123025362</v>
      </c>
      <c r="K2661">
        <v>5.6724497876400033</v>
      </c>
      <c r="L2661">
        <v>366</v>
      </c>
      <c r="M2661">
        <v>366</v>
      </c>
      <c r="N2661">
        <v>1</v>
      </c>
      <c r="O2661">
        <v>0</v>
      </c>
      <c r="P2661">
        <v>460</v>
      </c>
      <c r="Q2661">
        <v>91.071418073060201</v>
      </c>
      <c r="R2661">
        <v>3.1385329401237954</v>
      </c>
      <c r="U2661" t="str">
        <f>Tabelle2[[#This Row],[Kundenhierarchie 1]]&amp;Tabelle2[[#This Row],[Händler]]&amp;Tabelle2[[#This Row],[Kategorie]]&amp;Tabelle2[[#This Row],[Gruppe]]&amp;Tabelle2[[#This Row],[Name]]</f>
        <v>Rewe GruppeRewe MitteGemüse in EssigGemüse in Essig -370 ml GL.Rote Bete Scheiben, 370ml Glas,10er Tray</v>
      </c>
    </row>
    <row r="2662" spans="1:21">
      <c r="A2662" t="s">
        <v>24</v>
      </c>
      <c r="B2662" t="s">
        <v>25</v>
      </c>
      <c r="C2662" t="s">
        <v>14</v>
      </c>
      <c r="D2662" t="s">
        <v>199</v>
      </c>
      <c r="E2662" t="s">
        <v>210</v>
      </c>
      <c r="F2662">
        <v>8</v>
      </c>
      <c r="G2662" t="s">
        <v>63</v>
      </c>
      <c r="H2662">
        <v>1</v>
      </c>
      <c r="I2662">
        <v>0</v>
      </c>
      <c r="J2662">
        <v>40.22156125377699</v>
      </c>
      <c r="K2662">
        <v>-2.8294947863415976</v>
      </c>
      <c r="L2662">
        <v>366</v>
      </c>
      <c r="M2662">
        <v>366</v>
      </c>
      <c r="N2662">
        <v>1</v>
      </c>
      <c r="O2662">
        <v>0</v>
      </c>
      <c r="P2662">
        <v>460</v>
      </c>
      <c r="Q2662">
        <v>50.357327760373458</v>
      </c>
      <c r="R2662">
        <v>-1.9286895513712707</v>
      </c>
      <c r="U2662" t="str">
        <f>Tabelle2[[#This Row],[Kundenhierarchie 1]]&amp;Tabelle2[[#This Row],[Händler]]&amp;Tabelle2[[#This Row],[Kategorie]]&amp;Tabelle2[[#This Row],[Gruppe]]&amp;Tabelle2[[#This Row],[Name]]</f>
        <v>Rewe GruppeRewe MitteGemüse in EssigGemüse in Essig -370 ml GL.Rote Bete Würfel, 370 ml Glas,10er Tray</v>
      </c>
    </row>
    <row r="2663" spans="1:21">
      <c r="A2663" t="s">
        <v>24</v>
      </c>
      <c r="B2663" t="s">
        <v>25</v>
      </c>
      <c r="C2663" t="s">
        <v>14</v>
      </c>
      <c r="D2663" t="s">
        <v>199</v>
      </c>
      <c r="E2663" t="s">
        <v>211</v>
      </c>
      <c r="F2663">
        <v>7</v>
      </c>
      <c r="G2663" t="s">
        <v>63</v>
      </c>
      <c r="H2663">
        <v>1</v>
      </c>
      <c r="I2663">
        <v>0</v>
      </c>
      <c r="J2663">
        <v>6.3757668760084218</v>
      </c>
      <c r="K2663">
        <v>0.35887638729182542</v>
      </c>
      <c r="L2663">
        <v>366</v>
      </c>
      <c r="M2663">
        <v>366</v>
      </c>
      <c r="N2663">
        <v>1</v>
      </c>
      <c r="O2663">
        <v>0</v>
      </c>
      <c r="P2663">
        <v>460</v>
      </c>
      <c r="Q2663">
        <v>15.412387414960213</v>
      </c>
      <c r="R2663">
        <v>4.7889713833932035E-2</v>
      </c>
      <c r="U2663" t="str">
        <f>Tabelle2[[#This Row],[Kundenhierarchie 1]]&amp;Tabelle2[[#This Row],[Händler]]&amp;Tabelle2[[#This Row],[Kategorie]]&amp;Tabelle2[[#This Row],[Gruppe]]&amp;Tabelle2[[#This Row],[Name]]</f>
        <v>Rewe GruppeRewe MitteGemüse in EssigGemüse in Essig -370 ml GL.Sellerie Streifen, 370ml Glas, 10er Tray</v>
      </c>
    </row>
    <row r="2664" spans="1:21">
      <c r="A2664" t="s">
        <v>24</v>
      </c>
      <c r="B2664" t="s">
        <v>25</v>
      </c>
      <c r="C2664" t="s">
        <v>14</v>
      </c>
      <c r="D2664" t="s">
        <v>199</v>
      </c>
      <c r="E2664" t="s">
        <v>212</v>
      </c>
      <c r="F2664">
        <v>10</v>
      </c>
      <c r="G2664" t="s">
        <v>74</v>
      </c>
      <c r="H2664">
        <v>1</v>
      </c>
      <c r="I2664">
        <v>0</v>
      </c>
      <c r="J2664">
        <v>26.81405841992758</v>
      </c>
      <c r="K2664">
        <v>8.4820326380886488</v>
      </c>
      <c r="L2664">
        <v>366</v>
      </c>
      <c r="M2664">
        <v>366</v>
      </c>
      <c r="N2664">
        <v>1</v>
      </c>
      <c r="O2664">
        <v>0</v>
      </c>
      <c r="P2664">
        <v>460</v>
      </c>
      <c r="Q2664">
        <v>41.946101992792883</v>
      </c>
      <c r="R2664">
        <v>9.1093639658238459</v>
      </c>
      <c r="U2664" t="str">
        <f>Tabelle2[[#This Row],[Kundenhierarchie 1]]&amp;Tabelle2[[#This Row],[Händler]]&amp;Tabelle2[[#This Row],[Kategorie]]&amp;Tabelle2[[#This Row],[Gruppe]]&amp;Tabelle2[[#This Row],[Name]]</f>
        <v>Rewe GruppeRewe MitteGemüse in EssigGemüse in Essig -370 ml GL.Silberzwiebeln, 212ml Glas, 10er Tray</v>
      </c>
    </row>
    <row r="2665" spans="1:21">
      <c r="A2665" t="s">
        <v>24</v>
      </c>
      <c r="B2665" t="s">
        <v>25</v>
      </c>
      <c r="C2665" t="s">
        <v>14</v>
      </c>
      <c r="D2665" t="s">
        <v>199</v>
      </c>
      <c r="E2665" t="s">
        <v>213</v>
      </c>
      <c r="F2665">
        <v>14</v>
      </c>
      <c r="G2665" t="s">
        <v>63</v>
      </c>
      <c r="H2665">
        <v>1</v>
      </c>
      <c r="I2665">
        <v>0</v>
      </c>
      <c r="J2665">
        <v>12.535561260092113</v>
      </c>
      <c r="K2665">
        <v>-3.5808569717905812</v>
      </c>
      <c r="L2665">
        <v>366</v>
      </c>
      <c r="M2665">
        <v>366</v>
      </c>
      <c r="N2665">
        <v>1</v>
      </c>
      <c r="O2665">
        <v>0</v>
      </c>
      <c r="P2665">
        <v>460</v>
      </c>
      <c r="Q2665">
        <v>21.59007930882257</v>
      </c>
      <c r="R2665">
        <v>-6.8822573864465788</v>
      </c>
      <c r="U2665" t="str">
        <f>Tabelle2[[#This Row],[Kundenhierarchie 1]]&amp;Tabelle2[[#This Row],[Händler]]&amp;Tabelle2[[#This Row],[Kategorie]]&amp;Tabelle2[[#This Row],[Gruppe]]&amp;Tabelle2[[#This Row],[Name]]</f>
        <v>Rewe GruppeRewe MitteGemüse in EssigGemüse in Essig -370 ml GL.Silberzwiebeln, 370ml Glas, 10er Tray</v>
      </c>
    </row>
    <row r="2666" spans="1:21">
      <c r="A2666" t="s">
        <v>24</v>
      </c>
      <c r="B2666" t="s">
        <v>25</v>
      </c>
      <c r="C2666" t="s">
        <v>14</v>
      </c>
      <c r="D2666" t="s">
        <v>215</v>
      </c>
      <c r="E2666" t="s">
        <v>214</v>
      </c>
      <c r="F2666">
        <v>99</v>
      </c>
      <c r="G2666" t="s">
        <v>74</v>
      </c>
      <c r="H2666">
        <v>1</v>
      </c>
      <c r="I2666">
        <v>0</v>
      </c>
      <c r="J2666">
        <v>4.9291616541472489</v>
      </c>
      <c r="K2666">
        <v>-4.3112278423685231</v>
      </c>
      <c r="L2666">
        <v>366</v>
      </c>
      <c r="M2666">
        <v>366</v>
      </c>
      <c r="N2666">
        <v>1</v>
      </c>
      <c r="O2666">
        <v>0</v>
      </c>
      <c r="P2666">
        <v>460</v>
      </c>
      <c r="Q2666">
        <v>13.475209536003797</v>
      </c>
      <c r="R2666">
        <v>-8.3650550359769849</v>
      </c>
      <c r="U2666" t="str">
        <f>Tabelle2[[#This Row],[Kundenhierarchie 1]]&amp;Tabelle2[[#This Row],[Händler]]&amp;Tabelle2[[#This Row],[Kategorie]]&amp;Tabelle2[[#This Row],[Gruppe]]&amp;Tabelle2[[#This Row],[Name]]</f>
        <v>Rewe GruppeRewe MitteGemüse in EssigGemüse in Essig 580 ml Gl.Rote Bete Schlemmert., 580ml Glas 8er</v>
      </c>
    </row>
    <row r="2667" spans="1:21">
      <c r="A2667" t="s">
        <v>24</v>
      </c>
      <c r="B2667" t="s">
        <v>25</v>
      </c>
      <c r="C2667" t="s">
        <v>14</v>
      </c>
      <c r="D2667" t="s">
        <v>215</v>
      </c>
      <c r="E2667" t="s">
        <v>216</v>
      </c>
      <c r="F2667">
        <v>99</v>
      </c>
      <c r="G2667" t="s">
        <v>74</v>
      </c>
      <c r="H2667">
        <v>0</v>
      </c>
      <c r="I2667">
        <v>0</v>
      </c>
      <c r="J2667">
        <v>0</v>
      </c>
      <c r="K2667">
        <v>0</v>
      </c>
      <c r="L2667">
        <v>0</v>
      </c>
      <c r="M2667">
        <v>366</v>
      </c>
      <c r="N2667">
        <v>1</v>
      </c>
      <c r="O2667">
        <v>0</v>
      </c>
      <c r="P2667">
        <v>0</v>
      </c>
      <c r="Q2667">
        <v>0</v>
      </c>
      <c r="R2667">
        <v>0</v>
      </c>
      <c r="U2667" t="str">
        <f>Tabelle2[[#This Row],[Kundenhierarchie 1]]&amp;Tabelle2[[#This Row],[Händler]]&amp;Tabelle2[[#This Row],[Kategorie]]&amp;Tabelle2[[#This Row],[Gruppe]]&amp;Tabelle2[[#This Row],[Name]]</f>
        <v>Rewe GruppeRewe MitteGemüse in EssigGemüse in Essig 580 ml Gl.Schlemmertöpfchen Zwiebeln, 580ml 8er</v>
      </c>
    </row>
    <row r="2668" spans="1:21">
      <c r="A2668" t="s">
        <v>24</v>
      </c>
      <c r="B2668" t="s">
        <v>25</v>
      </c>
      <c r="C2668" t="s">
        <v>14</v>
      </c>
      <c r="D2668" t="s">
        <v>218</v>
      </c>
      <c r="E2668" t="s">
        <v>217</v>
      </c>
      <c r="F2668">
        <v>99</v>
      </c>
      <c r="G2668" t="s">
        <v>74</v>
      </c>
      <c r="H2668">
        <v>0</v>
      </c>
      <c r="I2668">
        <v>0</v>
      </c>
      <c r="J2668">
        <v>0</v>
      </c>
      <c r="K2668">
        <v>0</v>
      </c>
      <c r="L2668">
        <v>0</v>
      </c>
      <c r="M2668">
        <v>366</v>
      </c>
      <c r="N2668">
        <v>1</v>
      </c>
      <c r="O2668">
        <v>0</v>
      </c>
      <c r="P2668">
        <v>0</v>
      </c>
      <c r="Q2668">
        <v>0</v>
      </c>
      <c r="R2668">
        <v>0</v>
      </c>
      <c r="U2668" t="str">
        <f>Tabelle2[[#This Row],[Kundenhierarchie 1]]&amp;Tabelle2[[#This Row],[Händler]]&amp;Tabelle2[[#This Row],[Kategorie]]&amp;Tabelle2[[#This Row],[Gruppe]]&amp;Tabelle2[[#This Row],[Name]]</f>
        <v>Rewe GruppeRewe MitteGemüse in EssigGemüse in Essig 720 ml Gl.Kürbis, 720ml Glas, 8er Tray</v>
      </c>
    </row>
    <row r="2669" spans="1:21">
      <c r="A2669" t="s">
        <v>24</v>
      </c>
      <c r="B2669" t="s">
        <v>25</v>
      </c>
      <c r="C2669" t="s">
        <v>14</v>
      </c>
      <c r="D2669" t="s">
        <v>218</v>
      </c>
      <c r="E2669" t="s">
        <v>219</v>
      </c>
      <c r="F2669">
        <v>3</v>
      </c>
      <c r="G2669" t="s">
        <v>63</v>
      </c>
      <c r="H2669">
        <v>1</v>
      </c>
      <c r="I2669">
        <v>0</v>
      </c>
      <c r="J2669">
        <v>27.7564120780407</v>
      </c>
      <c r="K2669">
        <v>8.7795326650543455</v>
      </c>
      <c r="L2669">
        <v>366</v>
      </c>
      <c r="M2669">
        <v>366</v>
      </c>
      <c r="N2669">
        <v>1</v>
      </c>
      <c r="O2669">
        <v>0</v>
      </c>
      <c r="P2669">
        <v>460</v>
      </c>
      <c r="Q2669">
        <v>43.246315041931041</v>
      </c>
      <c r="R2669">
        <v>10.141657131116908</v>
      </c>
      <c r="U2669" t="str">
        <f>Tabelle2[[#This Row],[Kundenhierarchie 1]]&amp;Tabelle2[[#This Row],[Händler]]&amp;Tabelle2[[#This Row],[Kategorie]]&amp;Tabelle2[[#This Row],[Gruppe]]&amp;Tabelle2[[#This Row],[Name]]</f>
        <v>Rewe GruppeRewe MitteGemüse in EssigGemüse in Essig 720 ml Gl.Rote Bete Scheiben, 720ml Glas, 8er Tray</v>
      </c>
    </row>
    <row r="2670" spans="1:21">
      <c r="A2670" t="s">
        <v>24</v>
      </c>
      <c r="B2670" t="s">
        <v>25</v>
      </c>
      <c r="C2670" t="s">
        <v>14</v>
      </c>
      <c r="D2670" t="s">
        <v>221</v>
      </c>
      <c r="E2670" t="s">
        <v>220</v>
      </c>
      <c r="F2670">
        <v>99</v>
      </c>
      <c r="G2670" t="s">
        <v>74</v>
      </c>
      <c r="H2670">
        <v>0</v>
      </c>
      <c r="I2670">
        <v>0</v>
      </c>
      <c r="J2670">
        <v>0</v>
      </c>
      <c r="K2670">
        <v>0</v>
      </c>
      <c r="L2670">
        <v>0</v>
      </c>
      <c r="M2670">
        <v>366</v>
      </c>
      <c r="N2670">
        <v>1</v>
      </c>
      <c r="O2670">
        <v>0</v>
      </c>
      <c r="P2670">
        <v>460</v>
      </c>
      <c r="Q2670">
        <v>0</v>
      </c>
      <c r="R2670">
        <v>0</v>
      </c>
      <c r="U2670" t="str">
        <f>Tabelle2[[#This Row],[Kundenhierarchie 1]]&amp;Tabelle2[[#This Row],[Händler]]&amp;Tabelle2[[#This Row],[Kategorie]]&amp;Tabelle2[[#This Row],[Gruppe]]&amp;Tabelle2[[#This Row],[Name]]</f>
        <v>Rewe GruppeRewe MitteGemüse in EssigJunges Gemüse -370ml GL.Feurige Chilis, 370ml Gl, 10er Tray</v>
      </c>
    </row>
    <row r="2671" spans="1:21">
      <c r="A2671" t="s">
        <v>24</v>
      </c>
      <c r="B2671" t="s">
        <v>25</v>
      </c>
      <c r="C2671" t="s">
        <v>14</v>
      </c>
      <c r="D2671" t="s">
        <v>221</v>
      </c>
      <c r="E2671" t="s">
        <v>222</v>
      </c>
      <c r="F2671">
        <v>9</v>
      </c>
      <c r="G2671" t="s">
        <v>63</v>
      </c>
      <c r="H2671">
        <v>0</v>
      </c>
      <c r="I2671">
        <v>0</v>
      </c>
      <c r="J2671">
        <v>0</v>
      </c>
      <c r="K2671">
        <v>0</v>
      </c>
      <c r="L2671">
        <v>0</v>
      </c>
      <c r="M2671">
        <v>366</v>
      </c>
      <c r="N2671">
        <v>1</v>
      </c>
      <c r="O2671">
        <v>0</v>
      </c>
      <c r="P2671">
        <v>460</v>
      </c>
      <c r="Q2671">
        <v>0</v>
      </c>
      <c r="R2671">
        <v>0</v>
      </c>
      <c r="U2671" t="str">
        <f>Tabelle2[[#This Row],[Kundenhierarchie 1]]&amp;Tabelle2[[#This Row],[Händler]]&amp;Tabelle2[[#This Row],[Kategorie]]&amp;Tabelle2[[#This Row],[Gruppe]]&amp;Tabelle2[[#This Row],[Name]]</f>
        <v>Rewe GruppeRewe MitteGemüse in EssigJunges Gemüse -370ml GL.Gerösteter Paprika, 370ml Gl, 10er Tray</v>
      </c>
    </row>
    <row r="2672" spans="1:21">
      <c r="A2672" t="s">
        <v>24</v>
      </c>
      <c r="B2672" t="s">
        <v>25</v>
      </c>
      <c r="C2672" t="s">
        <v>14</v>
      </c>
      <c r="D2672" t="s">
        <v>221</v>
      </c>
      <c r="E2672" t="s">
        <v>223</v>
      </c>
      <c r="F2672">
        <v>6</v>
      </c>
      <c r="G2672" t="s">
        <v>63</v>
      </c>
      <c r="H2672">
        <v>0</v>
      </c>
      <c r="I2672">
        <v>0</v>
      </c>
      <c r="J2672">
        <v>0.43454991522132225</v>
      </c>
      <c r="K2672">
        <v>-34.952716071518701</v>
      </c>
      <c r="L2672">
        <v>0</v>
      </c>
      <c r="M2672">
        <v>366</v>
      </c>
      <c r="N2672">
        <v>1</v>
      </c>
      <c r="O2672">
        <v>0</v>
      </c>
      <c r="P2672">
        <v>460</v>
      </c>
      <c r="Q2672">
        <v>0.50200146061955508</v>
      </c>
      <c r="R2672">
        <v>-47.304069181948442</v>
      </c>
      <c r="U2672" t="str">
        <f>Tabelle2[[#This Row],[Kundenhierarchie 1]]&amp;Tabelle2[[#This Row],[Händler]]&amp;Tabelle2[[#This Row],[Kategorie]]&amp;Tabelle2[[#This Row],[Gruppe]]&amp;Tabelle2[[#This Row],[Name]]</f>
        <v>Rewe GruppeRewe MitteGemüse in EssigJunges Gemüse -370ml GL.Getrocknete Tomaten, 370ml Gl, 10er Tray</v>
      </c>
    </row>
    <row r="2673" spans="1:21">
      <c r="A2673" t="s">
        <v>24</v>
      </c>
      <c r="B2673" t="s">
        <v>25</v>
      </c>
      <c r="C2673" t="s">
        <v>14</v>
      </c>
      <c r="D2673" t="s">
        <v>221</v>
      </c>
      <c r="E2673" t="s">
        <v>224</v>
      </c>
      <c r="F2673">
        <v>99</v>
      </c>
      <c r="G2673" t="s">
        <v>74</v>
      </c>
      <c r="H2673">
        <v>0</v>
      </c>
      <c r="I2673">
        <v>0</v>
      </c>
      <c r="J2673">
        <v>0</v>
      </c>
      <c r="K2673">
        <v>0</v>
      </c>
      <c r="L2673">
        <v>0</v>
      </c>
      <c r="M2673">
        <v>366</v>
      </c>
      <c r="N2673">
        <v>1</v>
      </c>
      <c r="O2673">
        <v>0</v>
      </c>
      <c r="P2673">
        <v>0</v>
      </c>
      <c r="Q2673">
        <v>0</v>
      </c>
      <c r="R2673">
        <v>0</v>
      </c>
      <c r="U2673" t="str">
        <f>Tabelle2[[#This Row],[Kundenhierarchie 1]]&amp;Tabelle2[[#This Row],[Händler]]&amp;Tabelle2[[#This Row],[Kategorie]]&amp;Tabelle2[[#This Row],[Gruppe]]&amp;Tabelle2[[#This Row],[Name]]</f>
        <v>Rewe GruppeRewe MitteGemüse in EssigJunges Gemüse -370ml GL.Grüne Oliven, 370ml Gl, 10er Tray</v>
      </c>
    </row>
    <row r="2674" spans="1:21">
      <c r="A2674" t="s">
        <v>24</v>
      </c>
      <c r="B2674" t="s">
        <v>25</v>
      </c>
      <c r="C2674" t="s">
        <v>14</v>
      </c>
      <c r="D2674" t="s">
        <v>221</v>
      </c>
      <c r="E2674" t="s">
        <v>225</v>
      </c>
      <c r="F2674">
        <v>2</v>
      </c>
      <c r="G2674" t="s">
        <v>51</v>
      </c>
      <c r="H2674">
        <v>0</v>
      </c>
      <c r="I2674">
        <v>0</v>
      </c>
      <c r="J2674">
        <v>0.65170646686053302</v>
      </c>
      <c r="K2674">
        <v>-49.420593439303147</v>
      </c>
      <c r="L2674">
        <v>0</v>
      </c>
      <c r="M2674">
        <v>366</v>
      </c>
      <c r="N2674">
        <v>1</v>
      </c>
      <c r="O2674">
        <v>0</v>
      </c>
      <c r="P2674">
        <v>460</v>
      </c>
      <c r="Q2674">
        <v>0.82580570078084425</v>
      </c>
      <c r="R2674">
        <v>-62.282423134420981</v>
      </c>
      <c r="U2674" t="str">
        <f>Tabelle2[[#This Row],[Kundenhierarchie 1]]&amp;Tabelle2[[#This Row],[Händler]]&amp;Tabelle2[[#This Row],[Kategorie]]&amp;Tabelle2[[#This Row],[Gruppe]]&amp;Tabelle2[[#This Row],[Name]]</f>
        <v>Rewe GruppeRewe MitteGemüse in EssigJunges Gemüse -370ml GL.Jalapeno, 370ml Glas, 10er Tray</v>
      </c>
    </row>
    <row r="2675" spans="1:21">
      <c r="A2675" t="s">
        <v>24</v>
      </c>
      <c r="B2675" t="s">
        <v>25</v>
      </c>
      <c r="C2675" t="s">
        <v>7</v>
      </c>
      <c r="D2675" t="s">
        <v>228</v>
      </c>
      <c r="E2675" t="s">
        <v>226</v>
      </c>
      <c r="F2675">
        <v>18</v>
      </c>
      <c r="G2675" t="s">
        <v>63</v>
      </c>
      <c r="H2675">
        <v>1</v>
      </c>
      <c r="I2675">
        <v>0.88</v>
      </c>
      <c r="J2675">
        <v>58.189114860107267</v>
      </c>
      <c r="K2675">
        <v>5.539861702754977</v>
      </c>
      <c r="L2675">
        <v>369</v>
      </c>
      <c r="M2675">
        <v>369</v>
      </c>
      <c r="N2675">
        <v>100</v>
      </c>
      <c r="O2675">
        <v>88</v>
      </c>
      <c r="P2675">
        <v>460</v>
      </c>
      <c r="Q2675">
        <v>71.020079428153494</v>
      </c>
      <c r="R2675">
        <v>5.7780064698879556</v>
      </c>
      <c r="U2675" t="str">
        <f>Tabelle2[[#This Row],[Kundenhierarchie 1]]&amp;Tabelle2[[#This Row],[Händler]]&amp;Tabelle2[[#This Row],[Kategorie]]&amp;Tabelle2[[#This Row],[Gruppe]]&amp;Tabelle2[[#This Row],[Name]]</f>
        <v>Rewe GruppeRewe MitteGurkenGurken 212 / 370ml GlasBurger Gurken, 370ml Gl. 10er Tray</v>
      </c>
    </row>
    <row r="2676" spans="1:21">
      <c r="A2676" t="s">
        <v>24</v>
      </c>
      <c r="B2676" t="s">
        <v>25</v>
      </c>
      <c r="C2676" t="s">
        <v>7</v>
      </c>
      <c r="D2676" t="s">
        <v>228</v>
      </c>
      <c r="E2676" t="s">
        <v>227</v>
      </c>
      <c r="F2676">
        <v>31</v>
      </c>
      <c r="G2676" t="s">
        <v>74</v>
      </c>
      <c r="H2676">
        <v>1</v>
      </c>
      <c r="I2676">
        <v>0.12</v>
      </c>
      <c r="J2676">
        <v>6.1593207601979101</v>
      </c>
      <c r="K2676">
        <v>-11.032058629713909</v>
      </c>
      <c r="L2676">
        <v>369</v>
      </c>
      <c r="M2676">
        <v>369</v>
      </c>
      <c r="N2676">
        <v>100</v>
      </c>
      <c r="O2676">
        <v>12</v>
      </c>
      <c r="P2676">
        <v>460</v>
      </c>
      <c r="Q2676">
        <v>15.68640639929823</v>
      </c>
      <c r="R2676">
        <v>-12.430002450183084</v>
      </c>
      <c r="U2676" t="str">
        <f>Tabelle2[[#This Row],[Kundenhierarchie 1]]&amp;Tabelle2[[#This Row],[Händler]]&amp;Tabelle2[[#This Row],[Kategorie]]&amp;Tabelle2[[#This Row],[Gruppe]]&amp;Tabelle2[[#This Row],[Name]]</f>
        <v>Rewe GruppeRewe MitteGurkenGurken 212 / 370ml GlasCornichons Chili &amp; Pfeffer, 370ml, 10er</v>
      </c>
    </row>
    <row r="2677" spans="1:21">
      <c r="A2677" t="s">
        <v>24</v>
      </c>
      <c r="B2677" t="s">
        <v>25</v>
      </c>
      <c r="C2677" t="s">
        <v>7</v>
      </c>
      <c r="D2677" t="s">
        <v>228</v>
      </c>
      <c r="E2677" t="s">
        <v>229</v>
      </c>
      <c r="F2677">
        <v>33</v>
      </c>
      <c r="G2677" t="s">
        <v>74</v>
      </c>
      <c r="H2677">
        <v>1</v>
      </c>
      <c r="I2677">
        <v>0.16</v>
      </c>
      <c r="J2677">
        <v>7.6078204776022593</v>
      </c>
      <c r="K2677">
        <v>0.4445919022181391</v>
      </c>
      <c r="L2677">
        <v>369</v>
      </c>
      <c r="M2677">
        <v>369</v>
      </c>
      <c r="N2677">
        <v>100</v>
      </c>
      <c r="O2677">
        <v>16</v>
      </c>
      <c r="P2677">
        <v>460</v>
      </c>
      <c r="Q2677">
        <v>17.891739049977161</v>
      </c>
      <c r="R2677">
        <v>7.581712632078208E-2</v>
      </c>
      <c r="U2677" t="str">
        <f>Tabelle2[[#This Row],[Kundenhierarchie 1]]&amp;Tabelle2[[#This Row],[Händler]]&amp;Tabelle2[[#This Row],[Kategorie]]&amp;Tabelle2[[#This Row],[Gruppe]]&amp;Tabelle2[[#This Row],[Name]]</f>
        <v>Rewe GruppeRewe MitteGurkenGurken 212 / 370ml GlasCornichons Chili, 212ml, 10er</v>
      </c>
    </row>
    <row r="2678" spans="1:21">
      <c r="A2678" t="s">
        <v>24</v>
      </c>
      <c r="B2678" t="s">
        <v>25</v>
      </c>
      <c r="C2678" t="s">
        <v>7</v>
      </c>
      <c r="D2678" t="s">
        <v>228</v>
      </c>
      <c r="E2678" t="s">
        <v>230</v>
      </c>
      <c r="F2678">
        <v>9</v>
      </c>
      <c r="G2678" t="s">
        <v>51</v>
      </c>
      <c r="H2678">
        <v>1</v>
      </c>
      <c r="I2678">
        <v>0.98</v>
      </c>
      <c r="J2678">
        <v>84.639272261112438</v>
      </c>
      <c r="K2678">
        <v>1.8315746285493442</v>
      </c>
      <c r="L2678">
        <v>369</v>
      </c>
      <c r="M2678">
        <v>369</v>
      </c>
      <c r="N2678">
        <v>100</v>
      </c>
      <c r="O2678">
        <v>98</v>
      </c>
      <c r="P2678">
        <v>460</v>
      </c>
      <c r="Q2678">
        <v>91.918270127944993</v>
      </c>
      <c r="R2678">
        <v>0.95939713806023974</v>
      </c>
      <c r="U2678" t="str">
        <f>Tabelle2[[#This Row],[Kundenhierarchie 1]]&amp;Tabelle2[[#This Row],[Händler]]&amp;Tabelle2[[#This Row],[Kategorie]]&amp;Tabelle2[[#This Row],[Gruppe]]&amp;Tabelle2[[#This Row],[Name]]</f>
        <v>Rewe GruppeRewe MitteGurkenGurken 212 / 370ml GlasCornichons Kräuter, 212ml, 10er</v>
      </c>
    </row>
    <row r="2679" spans="1:21">
      <c r="A2679" t="s">
        <v>24</v>
      </c>
      <c r="B2679" t="s">
        <v>25</v>
      </c>
      <c r="C2679" t="s">
        <v>7</v>
      </c>
      <c r="D2679" t="s">
        <v>228</v>
      </c>
      <c r="E2679" t="s">
        <v>231</v>
      </c>
      <c r="F2679">
        <v>3</v>
      </c>
      <c r="G2679" t="s">
        <v>51</v>
      </c>
      <c r="H2679">
        <v>1</v>
      </c>
      <c r="I2679">
        <v>0.98</v>
      </c>
      <c r="J2679">
        <v>88.989034028297951</v>
      </c>
      <c r="K2679">
        <v>14.998540696809952</v>
      </c>
      <c r="L2679">
        <v>369</v>
      </c>
      <c r="M2679">
        <v>369</v>
      </c>
      <c r="N2679">
        <v>100</v>
      </c>
      <c r="O2679">
        <v>98</v>
      </c>
      <c r="P2679">
        <v>460</v>
      </c>
      <c r="Q2679">
        <v>94.031835155724067</v>
      </c>
      <c r="R2679">
        <v>10.500983290561862</v>
      </c>
      <c r="U2679" t="str">
        <f>Tabelle2[[#This Row],[Kundenhierarchie 1]]&amp;Tabelle2[[#This Row],[Händler]]&amp;Tabelle2[[#This Row],[Kategorie]]&amp;Tabelle2[[#This Row],[Gruppe]]&amp;Tabelle2[[#This Row],[Name]]</f>
        <v>Rewe GruppeRewe MitteGurkenGurken 212 / 370ml GlasCornichons Kräuter, 370ml, 10er</v>
      </c>
    </row>
    <row r="2680" spans="1:21">
      <c r="A2680" t="s">
        <v>24</v>
      </c>
      <c r="B2680" t="s">
        <v>25</v>
      </c>
      <c r="C2680" t="s">
        <v>7</v>
      </c>
      <c r="D2680" t="s">
        <v>228</v>
      </c>
      <c r="E2680" t="s">
        <v>232</v>
      </c>
      <c r="F2680">
        <v>15</v>
      </c>
      <c r="G2680" t="s">
        <v>63</v>
      </c>
      <c r="H2680">
        <v>1</v>
      </c>
      <c r="I2680">
        <v>0.16</v>
      </c>
      <c r="J2680">
        <v>8.7689883709549221</v>
      </c>
      <c r="K2680">
        <v>1.9649518825766665</v>
      </c>
      <c r="L2680">
        <v>369</v>
      </c>
      <c r="M2680">
        <v>369</v>
      </c>
      <c r="N2680">
        <v>100</v>
      </c>
      <c r="O2680">
        <v>16</v>
      </c>
      <c r="P2680">
        <v>460</v>
      </c>
      <c r="Q2680">
        <v>19.497399745561584</v>
      </c>
      <c r="R2680">
        <v>3.0135103531363825</v>
      </c>
      <c r="U2680" t="str">
        <f>Tabelle2[[#This Row],[Kundenhierarchie 1]]&amp;Tabelle2[[#This Row],[Händler]]&amp;Tabelle2[[#This Row],[Kategorie]]&amp;Tabelle2[[#This Row],[Gruppe]]&amp;Tabelle2[[#This Row],[Name]]</f>
        <v>Rewe GruppeRewe MitteGurkenGurken 212 / 370ml GlasCornichons Schal.&amp;Bärl., 370ml, 10er</v>
      </c>
    </row>
    <row r="2681" spans="1:21">
      <c r="A2681" t="s">
        <v>24</v>
      </c>
      <c r="B2681" t="s">
        <v>25</v>
      </c>
      <c r="C2681" t="s">
        <v>7</v>
      </c>
      <c r="D2681" t="s">
        <v>228</v>
      </c>
      <c r="E2681" t="s">
        <v>233</v>
      </c>
      <c r="F2681">
        <v>20</v>
      </c>
      <c r="G2681" t="s">
        <v>63</v>
      </c>
      <c r="H2681">
        <v>1</v>
      </c>
      <c r="I2681">
        <v>0.16</v>
      </c>
      <c r="J2681">
        <v>9.4934750416000195</v>
      </c>
      <c r="K2681">
        <v>1.5426389777914489</v>
      </c>
      <c r="L2681">
        <v>369</v>
      </c>
      <c r="M2681">
        <v>369</v>
      </c>
      <c r="N2681">
        <v>100</v>
      </c>
      <c r="O2681">
        <v>16</v>
      </c>
      <c r="P2681">
        <v>460</v>
      </c>
      <c r="Q2681">
        <v>20.097339674282605</v>
      </c>
      <c r="R2681">
        <v>1.1426575928215854</v>
      </c>
      <c r="U2681" t="str">
        <f>Tabelle2[[#This Row],[Kundenhierarchie 1]]&amp;Tabelle2[[#This Row],[Händler]]&amp;Tabelle2[[#This Row],[Kategorie]]&amp;Tabelle2[[#This Row],[Gruppe]]&amp;Tabelle2[[#This Row],[Name]]</f>
        <v>Rewe GruppeRewe MitteGurkenGurken 212 / 370ml GlasCornichons süß, 212ml, 10er</v>
      </c>
    </row>
    <row r="2682" spans="1:21">
      <c r="A2682" t="s">
        <v>24</v>
      </c>
      <c r="B2682" t="s">
        <v>25</v>
      </c>
      <c r="C2682" t="s">
        <v>7</v>
      </c>
      <c r="D2682" t="s">
        <v>228</v>
      </c>
      <c r="E2682" t="s">
        <v>234</v>
      </c>
      <c r="F2682">
        <v>22</v>
      </c>
      <c r="G2682" t="s">
        <v>63</v>
      </c>
      <c r="H2682">
        <v>1</v>
      </c>
      <c r="I2682">
        <v>0.18</v>
      </c>
      <c r="J2682">
        <v>8.0435544525380855</v>
      </c>
      <c r="K2682">
        <v>-1.1972965327403653</v>
      </c>
      <c r="L2682">
        <v>369</v>
      </c>
      <c r="M2682">
        <v>369</v>
      </c>
      <c r="N2682">
        <v>100</v>
      </c>
      <c r="O2682">
        <v>18</v>
      </c>
      <c r="P2682">
        <v>460</v>
      </c>
      <c r="Q2682">
        <v>18.029208482901222</v>
      </c>
      <c r="R2682">
        <v>-2.0533406515542225</v>
      </c>
      <c r="U2682" t="str">
        <f>Tabelle2[[#This Row],[Kundenhierarchie 1]]&amp;Tabelle2[[#This Row],[Händler]]&amp;Tabelle2[[#This Row],[Kategorie]]&amp;Tabelle2[[#This Row],[Gruppe]]&amp;Tabelle2[[#This Row],[Name]]</f>
        <v>Rewe GruppeRewe MitteGurkenGurken 212 / 370ml GlasDänischer Gurkensalat, 370ml Gl,10er Tr.</v>
      </c>
    </row>
    <row r="2683" spans="1:21">
      <c r="A2683" t="s">
        <v>24</v>
      </c>
      <c r="B2683" t="s">
        <v>25</v>
      </c>
      <c r="C2683" t="s">
        <v>7</v>
      </c>
      <c r="D2683" t="s">
        <v>228</v>
      </c>
      <c r="E2683" t="s">
        <v>235</v>
      </c>
      <c r="F2683">
        <v>8</v>
      </c>
      <c r="G2683" t="s">
        <v>51</v>
      </c>
      <c r="H2683">
        <v>1</v>
      </c>
      <c r="I2683">
        <v>0.98</v>
      </c>
      <c r="J2683">
        <v>86.230490642770761</v>
      </c>
      <c r="K2683">
        <v>5.932830390797843</v>
      </c>
      <c r="L2683">
        <v>369</v>
      </c>
      <c r="M2683">
        <v>369</v>
      </c>
      <c r="N2683">
        <v>100</v>
      </c>
      <c r="O2683">
        <v>98</v>
      </c>
      <c r="P2683">
        <v>460</v>
      </c>
      <c r="Q2683">
        <v>92.700322219471715</v>
      </c>
      <c r="R2683">
        <v>3.062917252738373</v>
      </c>
      <c r="U2683" t="str">
        <f>Tabelle2[[#This Row],[Kundenhierarchie 1]]&amp;Tabelle2[[#This Row],[Händler]]&amp;Tabelle2[[#This Row],[Kategorie]]&amp;Tabelle2[[#This Row],[Gruppe]]&amp;Tabelle2[[#This Row],[Name]]</f>
        <v>Rewe GruppeRewe MitteGurkenGurken 212 / 370ml GlasGewürzgurken, 370ml, 10er</v>
      </c>
    </row>
    <row r="2684" spans="1:21">
      <c r="A2684" t="s">
        <v>24</v>
      </c>
      <c r="B2684" t="s">
        <v>25</v>
      </c>
      <c r="C2684" t="s">
        <v>7</v>
      </c>
      <c r="D2684" t="s">
        <v>228</v>
      </c>
      <c r="E2684" t="s">
        <v>236</v>
      </c>
      <c r="F2684">
        <v>19</v>
      </c>
      <c r="G2684" t="s">
        <v>63</v>
      </c>
      <c r="H2684">
        <v>1</v>
      </c>
      <c r="I2684">
        <v>0.13</v>
      </c>
      <c r="J2684">
        <v>6.2316273400967166</v>
      </c>
      <c r="K2684">
        <v>-1.933647168802364</v>
      </c>
      <c r="L2684">
        <v>369</v>
      </c>
      <c r="M2684">
        <v>369</v>
      </c>
      <c r="N2684">
        <v>100</v>
      </c>
      <c r="O2684">
        <v>13</v>
      </c>
      <c r="P2684">
        <v>460</v>
      </c>
      <c r="Q2684">
        <v>15.59875603832203</v>
      </c>
      <c r="R2684">
        <v>-2.0580044662966408</v>
      </c>
      <c r="U2684" t="str">
        <f>Tabelle2[[#This Row],[Kundenhierarchie 1]]&amp;Tabelle2[[#This Row],[Händler]]&amp;Tabelle2[[#This Row],[Kategorie]]&amp;Tabelle2[[#This Row],[Gruppe]]&amp;Tabelle2[[#This Row],[Name]]</f>
        <v>Rewe GruppeRewe MitteGurkenGurken 212 / 370ml GlasHoniggurken, 370ml Glas 10er Tray</v>
      </c>
    </row>
    <row r="2685" spans="1:21">
      <c r="A2685" t="s">
        <v>24</v>
      </c>
      <c r="B2685" t="s">
        <v>25</v>
      </c>
      <c r="C2685" t="s">
        <v>7</v>
      </c>
      <c r="D2685" t="s">
        <v>228</v>
      </c>
      <c r="E2685" t="s">
        <v>237</v>
      </c>
      <c r="F2685">
        <v>12</v>
      </c>
      <c r="G2685" t="s">
        <v>51</v>
      </c>
      <c r="H2685">
        <v>1</v>
      </c>
      <c r="I2685">
        <v>0.87</v>
      </c>
      <c r="J2685">
        <v>64.564881736115495</v>
      </c>
      <c r="K2685">
        <v>35.7139887553599</v>
      </c>
      <c r="L2685">
        <v>369</v>
      </c>
      <c r="M2685">
        <v>369</v>
      </c>
      <c r="N2685">
        <v>100</v>
      </c>
      <c r="O2685">
        <v>87</v>
      </c>
      <c r="P2685">
        <v>460</v>
      </c>
      <c r="Q2685">
        <v>77.508904439801142</v>
      </c>
      <c r="R2685">
        <v>34.881035153601019</v>
      </c>
      <c r="U2685" t="str">
        <f>Tabelle2[[#This Row],[Kundenhierarchie 1]]&amp;Tabelle2[[#This Row],[Händler]]&amp;Tabelle2[[#This Row],[Kategorie]]&amp;Tabelle2[[#This Row],[Gruppe]]&amp;Tabelle2[[#This Row],[Name]]</f>
        <v>Rewe GruppeRewe MitteGurkenGurken 212 / 370ml GlasKühne Sandwich Gurken, 370ml, Gl., 10er</v>
      </c>
    </row>
    <row r="2686" spans="1:21">
      <c r="A2686" t="s">
        <v>24</v>
      </c>
      <c r="B2686" t="s">
        <v>25</v>
      </c>
      <c r="C2686" t="s">
        <v>7</v>
      </c>
      <c r="D2686" t="s">
        <v>228</v>
      </c>
      <c r="E2686" t="s">
        <v>239</v>
      </c>
      <c r="F2686">
        <v>29</v>
      </c>
      <c r="G2686" t="s">
        <v>74</v>
      </c>
      <c r="H2686">
        <v>1</v>
      </c>
      <c r="I2686">
        <v>0.7</v>
      </c>
      <c r="J2686">
        <v>37.100064097099271</v>
      </c>
      <c r="K2686">
        <v>1.4975905173308783</v>
      </c>
      <c r="L2686">
        <v>369</v>
      </c>
      <c r="M2686">
        <v>369</v>
      </c>
      <c r="N2686">
        <v>100</v>
      </c>
      <c r="O2686">
        <v>70</v>
      </c>
      <c r="P2686">
        <v>460</v>
      </c>
      <c r="Q2686">
        <v>50.216794894445776</v>
      </c>
      <c r="R2686">
        <v>2.3634849269587335</v>
      </c>
      <c r="U2686" t="str">
        <f>Tabelle2[[#This Row],[Kundenhierarchie 1]]&amp;Tabelle2[[#This Row],[Händler]]&amp;Tabelle2[[#This Row],[Kategorie]]&amp;Tabelle2[[#This Row],[Gruppe]]&amp;Tabelle2[[#This Row],[Name]]</f>
        <v>Rewe GruppeRewe MitteGurkenGurken 212 / 370ml GlasSalat Gurken, 370ml Gl. 10er Tray</v>
      </c>
    </row>
    <row r="2687" spans="1:21">
      <c r="A2687" t="s">
        <v>24</v>
      </c>
      <c r="B2687" t="s">
        <v>25</v>
      </c>
      <c r="C2687" t="s">
        <v>7</v>
      </c>
      <c r="D2687" t="s">
        <v>228</v>
      </c>
      <c r="E2687" t="s">
        <v>240</v>
      </c>
      <c r="F2687">
        <v>30</v>
      </c>
      <c r="G2687" t="s">
        <v>74</v>
      </c>
      <c r="H2687">
        <v>1</v>
      </c>
      <c r="I2687">
        <v>0.15</v>
      </c>
      <c r="J2687">
        <v>5.0000473623886013</v>
      </c>
      <c r="K2687">
        <v>-3.5950270142170453</v>
      </c>
      <c r="L2687">
        <v>369</v>
      </c>
      <c r="M2687">
        <v>369</v>
      </c>
      <c r="N2687">
        <v>100</v>
      </c>
      <c r="O2687">
        <v>15</v>
      </c>
      <c r="P2687">
        <v>460</v>
      </c>
      <c r="Q2687">
        <v>13.850767140576261</v>
      </c>
      <c r="R2687">
        <v>-4.6687764343539673</v>
      </c>
      <c r="U2687" t="str">
        <f>Tabelle2[[#This Row],[Kundenhierarchie 1]]&amp;Tabelle2[[#This Row],[Händler]]&amp;Tabelle2[[#This Row],[Kategorie]]&amp;Tabelle2[[#This Row],[Gruppe]]&amp;Tabelle2[[#This Row],[Name]]</f>
        <v>Rewe GruppeRewe MitteGurkenGurken 212 / 370ml GlasSchles. Gurkenhappen, 370ml Gl. 10er Tr.</v>
      </c>
    </row>
    <row r="2688" spans="1:21">
      <c r="A2688" t="s">
        <v>24</v>
      </c>
      <c r="B2688" t="s">
        <v>25</v>
      </c>
      <c r="C2688" t="s">
        <v>7</v>
      </c>
      <c r="D2688" t="s">
        <v>228</v>
      </c>
      <c r="E2688" t="s">
        <v>241</v>
      </c>
      <c r="F2688">
        <v>24</v>
      </c>
      <c r="G2688" t="s">
        <v>74</v>
      </c>
      <c r="H2688">
        <v>1</v>
      </c>
      <c r="I2688">
        <v>0.26</v>
      </c>
      <c r="J2688">
        <v>10.50813527961181</v>
      </c>
      <c r="K2688">
        <v>-0.45145368773022532</v>
      </c>
      <c r="L2688">
        <v>369</v>
      </c>
      <c r="M2688">
        <v>369</v>
      </c>
      <c r="N2688">
        <v>100</v>
      </c>
      <c r="O2688">
        <v>26</v>
      </c>
      <c r="P2688">
        <v>460</v>
      </c>
      <c r="Q2688">
        <v>21.303718297887372</v>
      </c>
      <c r="R2688">
        <v>-1.3815445228704668</v>
      </c>
      <c r="U2688" t="str">
        <f>Tabelle2[[#This Row],[Kundenhierarchie 1]]&amp;Tabelle2[[#This Row],[Händler]]&amp;Tabelle2[[#This Row],[Kategorie]]&amp;Tabelle2[[#This Row],[Gruppe]]&amp;Tabelle2[[#This Row],[Name]]</f>
        <v>Rewe GruppeRewe MitteGurkenGurken 212 / 370ml GlasSenfgurken, 370ml Glas, 10er Tray</v>
      </c>
    </row>
    <row r="2689" spans="1:21">
      <c r="A2689" t="s">
        <v>24</v>
      </c>
      <c r="B2689" t="s">
        <v>25</v>
      </c>
      <c r="C2689" t="s">
        <v>7</v>
      </c>
      <c r="D2689" t="s">
        <v>228</v>
      </c>
      <c r="E2689" t="s">
        <v>242</v>
      </c>
      <c r="F2689">
        <v>21</v>
      </c>
      <c r="G2689" t="s">
        <v>63</v>
      </c>
      <c r="H2689">
        <v>0</v>
      </c>
      <c r="I2689">
        <v>0</v>
      </c>
      <c r="J2689">
        <v>8.6933664238554496</v>
      </c>
      <c r="K2689">
        <v>8.6933664238554496</v>
      </c>
      <c r="L2689">
        <v>0</v>
      </c>
      <c r="M2689">
        <v>369</v>
      </c>
      <c r="N2689">
        <v>1</v>
      </c>
      <c r="O2689">
        <v>0</v>
      </c>
      <c r="P2689">
        <v>460</v>
      </c>
      <c r="Q2689">
        <v>15.450006310862262</v>
      </c>
      <c r="R2689">
        <v>15.450006310862262</v>
      </c>
      <c r="U2689" t="str">
        <f>Tabelle2[[#This Row],[Kundenhierarchie 1]]&amp;Tabelle2[[#This Row],[Händler]]&amp;Tabelle2[[#This Row],[Kategorie]]&amp;Tabelle2[[#This Row],[Gruppe]]&amp;Tabelle2[[#This Row],[Name]]</f>
        <v>Rewe GruppeRewe MitteGurkenGurken 212 / 370ml GlasWurstsalat Gurke, 370ml, 10er</v>
      </c>
    </row>
    <row r="2690" spans="1:21">
      <c r="A2690" t="s">
        <v>24</v>
      </c>
      <c r="B2690" t="s">
        <v>25</v>
      </c>
      <c r="C2690" t="s">
        <v>7</v>
      </c>
      <c r="D2690" t="s">
        <v>245</v>
      </c>
      <c r="E2690" t="s">
        <v>115</v>
      </c>
      <c r="F2690">
        <v>13</v>
      </c>
      <c r="G2690" t="s">
        <v>63</v>
      </c>
      <c r="H2690">
        <v>1</v>
      </c>
      <c r="I2690">
        <v>0.2</v>
      </c>
      <c r="J2690">
        <v>0</v>
      </c>
      <c r="K2690">
        <v>0</v>
      </c>
      <c r="L2690">
        <v>369</v>
      </c>
      <c r="M2690">
        <v>369</v>
      </c>
      <c r="N2690">
        <v>100</v>
      </c>
      <c r="O2690">
        <v>20</v>
      </c>
      <c r="P2690">
        <v>0</v>
      </c>
      <c r="Q2690">
        <v>0</v>
      </c>
      <c r="R2690">
        <v>0</v>
      </c>
      <c r="U2690" t="str">
        <f>Tabelle2[[#This Row],[Kundenhierarchie 1]]&amp;Tabelle2[[#This Row],[Händler]]&amp;Tabelle2[[#This Row],[Kategorie]]&amp;Tabelle2[[#This Row],[Gruppe]]&amp;Tabelle2[[#This Row],[Name]]</f>
        <v>Rewe GruppeRewe MitteGurkenGurken 720ml GlasBaerlauchgurken, 720ml Glas 8er Tray</v>
      </c>
    </row>
    <row r="2691" spans="1:21">
      <c r="A2691" t="s">
        <v>24</v>
      </c>
      <c r="B2691" t="s">
        <v>25</v>
      </c>
      <c r="C2691" t="s">
        <v>7</v>
      </c>
      <c r="D2691" t="s">
        <v>245</v>
      </c>
      <c r="E2691" t="s">
        <v>243</v>
      </c>
      <c r="F2691">
        <v>13</v>
      </c>
      <c r="G2691" t="s">
        <v>63</v>
      </c>
      <c r="H2691">
        <v>0</v>
      </c>
      <c r="I2691">
        <v>0</v>
      </c>
      <c r="J2691">
        <v>12.028941576914885</v>
      </c>
      <c r="K2691">
        <v>1.4277755486410688</v>
      </c>
      <c r="L2691">
        <v>0</v>
      </c>
      <c r="M2691">
        <v>369</v>
      </c>
      <c r="N2691">
        <v>1</v>
      </c>
      <c r="O2691">
        <v>0</v>
      </c>
      <c r="P2691">
        <v>460</v>
      </c>
      <c r="Q2691">
        <v>22.691348784513085</v>
      </c>
      <c r="R2691">
        <v>0.84009276787627485</v>
      </c>
      <c r="U2691" t="str">
        <f>Tabelle2[[#This Row],[Kundenhierarchie 1]]&amp;Tabelle2[[#This Row],[Händler]]&amp;Tabelle2[[#This Row],[Kategorie]]&amp;Tabelle2[[#This Row],[Gruppe]]&amp;Tabelle2[[#This Row],[Name]]</f>
        <v>Rewe GruppeRewe MitteGurkenGurken 720ml GlasBärlauchgurken CK, 720ml Glas</v>
      </c>
    </row>
    <row r="2692" spans="1:21">
      <c r="A2692" t="s">
        <v>24</v>
      </c>
      <c r="B2692" t="s">
        <v>25</v>
      </c>
      <c r="C2692" t="s">
        <v>7</v>
      </c>
      <c r="D2692" t="s">
        <v>245</v>
      </c>
      <c r="E2692" t="s">
        <v>244</v>
      </c>
      <c r="F2692">
        <v>7</v>
      </c>
      <c r="G2692" t="s">
        <v>51</v>
      </c>
      <c r="H2692">
        <v>1</v>
      </c>
      <c r="I2692">
        <v>0.8</v>
      </c>
      <c r="J2692">
        <v>0</v>
      </c>
      <c r="K2692">
        <v>0</v>
      </c>
      <c r="L2692">
        <v>369</v>
      </c>
      <c r="M2692">
        <v>369</v>
      </c>
      <c r="N2692">
        <v>100</v>
      </c>
      <c r="O2692">
        <v>80</v>
      </c>
      <c r="P2692">
        <v>0</v>
      </c>
      <c r="Q2692">
        <v>0</v>
      </c>
      <c r="R2692">
        <v>0</v>
      </c>
      <c r="U2692" t="str">
        <f>Tabelle2[[#This Row],[Kundenhierarchie 1]]&amp;Tabelle2[[#This Row],[Händler]]&amp;Tabelle2[[#This Row],[Kategorie]]&amp;Tabelle2[[#This Row],[Gruppe]]&amp;Tabelle2[[#This Row],[Name]]</f>
        <v>Rewe GruppeRewe MitteGurkenGurken 720ml GlasDaenischer Gurkensalat,720ml Gl.,8er Tray</v>
      </c>
    </row>
    <row r="2693" spans="1:21">
      <c r="A2693" t="s">
        <v>24</v>
      </c>
      <c r="B2693" t="s">
        <v>25</v>
      </c>
      <c r="C2693" t="s">
        <v>7</v>
      </c>
      <c r="D2693" t="s">
        <v>245</v>
      </c>
      <c r="E2693" t="s">
        <v>246</v>
      </c>
      <c r="F2693">
        <v>7</v>
      </c>
      <c r="G2693" t="s">
        <v>51</v>
      </c>
      <c r="H2693">
        <v>0</v>
      </c>
      <c r="I2693">
        <v>0</v>
      </c>
      <c r="J2693">
        <v>61.597943840836862</v>
      </c>
      <c r="K2693">
        <v>-7.3568457838419477E-2</v>
      </c>
      <c r="L2693">
        <v>0</v>
      </c>
      <c r="M2693">
        <v>369</v>
      </c>
      <c r="N2693">
        <v>1</v>
      </c>
      <c r="O2693">
        <v>0</v>
      </c>
      <c r="P2693">
        <v>460</v>
      </c>
      <c r="Q2693">
        <v>74.15270667613548</v>
      </c>
      <c r="R2693">
        <v>0.32677884823186787</v>
      </c>
      <c r="U2693" t="str">
        <f>Tabelle2[[#This Row],[Kundenhierarchie 1]]&amp;Tabelle2[[#This Row],[Händler]]&amp;Tabelle2[[#This Row],[Kategorie]]&amp;Tabelle2[[#This Row],[Gruppe]]&amp;Tabelle2[[#This Row],[Name]]</f>
        <v>Rewe GruppeRewe MitteGurkenGurken 720ml GlasDänischer Gurkensalat, 720ml Glas</v>
      </c>
    </row>
    <row r="2694" spans="1:21">
      <c r="A2694" t="s">
        <v>24</v>
      </c>
      <c r="B2694" t="s">
        <v>25</v>
      </c>
      <c r="C2694" t="s">
        <v>7</v>
      </c>
      <c r="D2694" t="s">
        <v>245</v>
      </c>
      <c r="E2694" t="s">
        <v>247</v>
      </c>
      <c r="F2694">
        <v>27</v>
      </c>
      <c r="G2694" t="s">
        <v>74</v>
      </c>
      <c r="H2694">
        <v>0</v>
      </c>
      <c r="I2694">
        <v>0</v>
      </c>
      <c r="J2694">
        <v>29.130710720002885</v>
      </c>
      <c r="K2694">
        <v>-9.4757306517184225E-2</v>
      </c>
      <c r="L2694">
        <v>0</v>
      </c>
      <c r="M2694">
        <v>369</v>
      </c>
      <c r="N2694">
        <v>1</v>
      </c>
      <c r="O2694">
        <v>0</v>
      </c>
      <c r="P2694">
        <v>460</v>
      </c>
      <c r="Q2694">
        <v>44.129691254396448</v>
      </c>
      <c r="R2694">
        <v>-0.23235667254821379</v>
      </c>
      <c r="U2694" t="str">
        <f>Tabelle2[[#This Row],[Kundenhierarchie 1]]&amp;Tabelle2[[#This Row],[Händler]]&amp;Tabelle2[[#This Row],[Kategorie]]&amp;Tabelle2[[#This Row],[Gruppe]]&amp;Tabelle2[[#This Row],[Name]]</f>
        <v>Rewe GruppeRewe MitteGurkenGurken 720ml GlasDillschnitten, 720ml Glas</v>
      </c>
    </row>
    <row r="2695" spans="1:21">
      <c r="A2695" t="s">
        <v>24</v>
      </c>
      <c r="B2695" t="s">
        <v>25</v>
      </c>
      <c r="C2695" t="s">
        <v>7</v>
      </c>
      <c r="D2695" t="s">
        <v>245</v>
      </c>
      <c r="E2695" t="s">
        <v>107</v>
      </c>
      <c r="F2695">
        <v>27</v>
      </c>
      <c r="G2695" t="s">
        <v>74</v>
      </c>
      <c r="H2695">
        <v>1</v>
      </c>
      <c r="I2695">
        <v>0.54</v>
      </c>
      <c r="J2695">
        <v>0</v>
      </c>
      <c r="K2695">
        <v>0</v>
      </c>
      <c r="L2695">
        <v>369</v>
      </c>
      <c r="M2695">
        <v>369</v>
      </c>
      <c r="N2695">
        <v>100</v>
      </c>
      <c r="O2695">
        <v>54</v>
      </c>
      <c r="P2695">
        <v>0</v>
      </c>
      <c r="Q2695">
        <v>0</v>
      </c>
      <c r="R2695">
        <v>0</v>
      </c>
      <c r="U2695" t="str">
        <f>Tabelle2[[#This Row],[Kundenhierarchie 1]]&amp;Tabelle2[[#This Row],[Händler]]&amp;Tabelle2[[#This Row],[Kategorie]]&amp;Tabelle2[[#This Row],[Gruppe]]&amp;Tabelle2[[#This Row],[Name]]</f>
        <v>Rewe GruppeRewe MitteGurkenGurken 720ml GlasDillschnitten, 720ml Glas, 8er Tray</v>
      </c>
    </row>
    <row r="2696" spans="1:21">
      <c r="A2696" t="s">
        <v>24</v>
      </c>
      <c r="B2696" t="s">
        <v>25</v>
      </c>
      <c r="C2696" t="s">
        <v>7</v>
      </c>
      <c r="D2696" t="s">
        <v>245</v>
      </c>
      <c r="E2696" t="s">
        <v>248</v>
      </c>
      <c r="F2696">
        <v>4</v>
      </c>
      <c r="G2696" t="s">
        <v>51</v>
      </c>
      <c r="H2696">
        <v>1</v>
      </c>
      <c r="I2696">
        <v>0.99</v>
      </c>
      <c r="J2696">
        <v>98.551973906481265</v>
      </c>
      <c r="K2696">
        <v>-0.73148787455756514</v>
      </c>
      <c r="L2696">
        <v>369</v>
      </c>
      <c r="M2696">
        <v>369</v>
      </c>
      <c r="N2696">
        <v>100</v>
      </c>
      <c r="O2696">
        <v>99</v>
      </c>
      <c r="P2696">
        <v>460</v>
      </c>
      <c r="Q2696">
        <v>99.547983289681497</v>
      </c>
      <c r="R2696">
        <v>-0.29832591101505557</v>
      </c>
      <c r="U2696" t="str">
        <f>Tabelle2[[#This Row],[Kundenhierarchie 1]]&amp;Tabelle2[[#This Row],[Händler]]&amp;Tabelle2[[#This Row],[Kategorie]]&amp;Tabelle2[[#This Row],[Gruppe]]&amp;Tabelle2[[#This Row],[Name]]</f>
        <v>Rewe GruppeRewe MitteGurkenGurken 720ml GlasGewürzgurken, 720ml, 12er</v>
      </c>
    </row>
    <row r="2697" spans="1:21">
      <c r="A2697" t="s">
        <v>24</v>
      </c>
      <c r="B2697" t="s">
        <v>25</v>
      </c>
      <c r="C2697" t="s">
        <v>7</v>
      </c>
      <c r="D2697" t="s">
        <v>245</v>
      </c>
      <c r="E2697" t="s">
        <v>249</v>
      </c>
      <c r="F2697">
        <v>26</v>
      </c>
      <c r="G2697" t="s">
        <v>74</v>
      </c>
      <c r="H2697">
        <v>0</v>
      </c>
      <c r="I2697">
        <v>0</v>
      </c>
      <c r="J2697">
        <v>8.6947872955129171</v>
      </c>
      <c r="K2697">
        <v>1.674004918230442</v>
      </c>
      <c r="L2697">
        <v>0</v>
      </c>
      <c r="M2697">
        <v>369</v>
      </c>
      <c r="N2697">
        <v>1</v>
      </c>
      <c r="O2697">
        <v>0</v>
      </c>
      <c r="P2697">
        <v>460</v>
      </c>
      <c r="Q2697">
        <v>18.829266846625867</v>
      </c>
      <c r="R2697">
        <v>1.498506138990173</v>
      </c>
      <c r="U2697" t="str">
        <f>Tabelle2[[#This Row],[Kundenhierarchie 1]]&amp;Tabelle2[[#This Row],[Händler]]&amp;Tabelle2[[#This Row],[Kategorie]]&amp;Tabelle2[[#This Row],[Gruppe]]&amp;Tabelle2[[#This Row],[Name]]</f>
        <v>Rewe GruppeRewe MitteGurkenGurken 720ml GlasGurken Moskauer Art CK, 720ml Glas</v>
      </c>
    </row>
    <row r="2698" spans="1:21">
      <c r="A2698" t="s">
        <v>24</v>
      </c>
      <c r="B2698" t="s">
        <v>25</v>
      </c>
      <c r="C2698" t="s">
        <v>7</v>
      </c>
      <c r="D2698" t="s">
        <v>245</v>
      </c>
      <c r="E2698" t="s">
        <v>101</v>
      </c>
      <c r="F2698">
        <v>26</v>
      </c>
      <c r="G2698" t="s">
        <v>74</v>
      </c>
      <c r="H2698">
        <v>1</v>
      </c>
      <c r="I2698">
        <v>0.17</v>
      </c>
      <c r="J2698">
        <v>0</v>
      </c>
      <c r="K2698">
        <v>0</v>
      </c>
      <c r="L2698">
        <v>369</v>
      </c>
      <c r="M2698">
        <v>369</v>
      </c>
      <c r="N2698">
        <v>100</v>
      </c>
      <c r="O2698">
        <v>17</v>
      </c>
      <c r="P2698">
        <v>0</v>
      </c>
      <c r="Q2698">
        <v>0</v>
      </c>
      <c r="R2698">
        <v>0</v>
      </c>
      <c r="U2698" t="str">
        <f>Tabelle2[[#This Row],[Kundenhierarchie 1]]&amp;Tabelle2[[#This Row],[Händler]]&amp;Tabelle2[[#This Row],[Kategorie]]&amp;Tabelle2[[#This Row],[Gruppe]]&amp;Tabelle2[[#This Row],[Name]]</f>
        <v>Rewe GruppeRewe MitteGurkenGurken 720ml GlasGurken Moskauer Art, 720ml Glas 8er Tray</v>
      </c>
    </row>
    <row r="2699" spans="1:21">
      <c r="A2699" t="s">
        <v>24</v>
      </c>
      <c r="B2699" t="s">
        <v>25</v>
      </c>
      <c r="C2699" t="s">
        <v>7</v>
      </c>
      <c r="D2699" t="s">
        <v>245</v>
      </c>
      <c r="E2699" t="s">
        <v>250</v>
      </c>
      <c r="F2699">
        <v>17</v>
      </c>
      <c r="G2699" t="s">
        <v>63</v>
      </c>
      <c r="H2699">
        <v>0</v>
      </c>
      <c r="I2699">
        <v>0</v>
      </c>
      <c r="J2699">
        <v>54.136631018575542</v>
      </c>
      <c r="K2699">
        <v>16.179641771263721</v>
      </c>
      <c r="L2699">
        <v>0</v>
      </c>
      <c r="M2699">
        <v>369</v>
      </c>
      <c r="N2699">
        <v>1</v>
      </c>
      <c r="O2699">
        <v>0</v>
      </c>
      <c r="P2699">
        <v>460</v>
      </c>
      <c r="Q2699">
        <v>68.942047068177956</v>
      </c>
      <c r="R2699">
        <v>15.154250404718553</v>
      </c>
      <c r="U2699" t="str">
        <f>Tabelle2[[#This Row],[Kundenhierarchie 1]]&amp;Tabelle2[[#This Row],[Händler]]&amp;Tabelle2[[#This Row],[Kategorie]]&amp;Tabelle2[[#This Row],[Gruppe]]&amp;Tabelle2[[#This Row],[Name]]</f>
        <v>Rewe GruppeRewe MitteGurkenGurken 720ml GlasGurken Ungarische Art CK, 720ml Glas</v>
      </c>
    </row>
    <row r="2700" spans="1:21">
      <c r="A2700" t="s">
        <v>24</v>
      </c>
      <c r="B2700" t="s">
        <v>25</v>
      </c>
      <c r="C2700" t="s">
        <v>7</v>
      </c>
      <c r="D2700" t="s">
        <v>245</v>
      </c>
      <c r="E2700" t="s">
        <v>251</v>
      </c>
      <c r="F2700">
        <v>17</v>
      </c>
      <c r="G2700" t="s">
        <v>63</v>
      </c>
      <c r="H2700">
        <v>1</v>
      </c>
      <c r="I2700">
        <v>0.77</v>
      </c>
      <c r="J2700">
        <v>0</v>
      </c>
      <c r="K2700">
        <v>0</v>
      </c>
      <c r="L2700">
        <v>369</v>
      </c>
      <c r="M2700">
        <v>369</v>
      </c>
      <c r="N2700">
        <v>100</v>
      </c>
      <c r="O2700">
        <v>77</v>
      </c>
      <c r="P2700">
        <v>0</v>
      </c>
      <c r="Q2700">
        <v>0</v>
      </c>
      <c r="R2700">
        <v>0</v>
      </c>
      <c r="U2700" t="str">
        <f>Tabelle2[[#This Row],[Kundenhierarchie 1]]&amp;Tabelle2[[#This Row],[Händler]]&amp;Tabelle2[[#This Row],[Kategorie]]&amp;Tabelle2[[#This Row],[Gruppe]]&amp;Tabelle2[[#This Row],[Name]]</f>
        <v>Rewe GruppeRewe MitteGurkenGurken 720ml GlasGurken Ungarische Art,720ml Gl. 8er Tray</v>
      </c>
    </row>
    <row r="2701" spans="1:21">
      <c r="A2701" t="s">
        <v>24</v>
      </c>
      <c r="B2701" t="s">
        <v>25</v>
      </c>
      <c r="C2701" t="s">
        <v>7</v>
      </c>
      <c r="D2701" t="s">
        <v>245</v>
      </c>
      <c r="E2701" t="s">
        <v>252</v>
      </c>
      <c r="F2701">
        <v>14</v>
      </c>
      <c r="G2701" t="s">
        <v>63</v>
      </c>
      <c r="H2701">
        <v>0</v>
      </c>
      <c r="I2701">
        <v>0</v>
      </c>
      <c r="J2701">
        <v>24.42083692498106</v>
      </c>
      <c r="K2701">
        <v>2.3584436442575085</v>
      </c>
      <c r="L2701">
        <v>0</v>
      </c>
      <c r="M2701">
        <v>369</v>
      </c>
      <c r="N2701">
        <v>1</v>
      </c>
      <c r="O2701">
        <v>0</v>
      </c>
      <c r="P2701">
        <v>460</v>
      </c>
      <c r="Q2701">
        <v>38.34136443599909</v>
      </c>
      <c r="R2701">
        <v>3.3900738848573013</v>
      </c>
      <c r="U2701" t="str">
        <f>Tabelle2[[#This Row],[Kundenhierarchie 1]]&amp;Tabelle2[[#This Row],[Händler]]&amp;Tabelle2[[#This Row],[Kategorie]]&amp;Tabelle2[[#This Row],[Gruppe]]&amp;Tabelle2[[#This Row],[Name]]</f>
        <v>Rewe GruppeRewe MitteGurkenGurken 720ml GlasGurkenviertel, 720ml Glas</v>
      </c>
    </row>
    <row r="2702" spans="1:21">
      <c r="A2702" t="s">
        <v>24</v>
      </c>
      <c r="B2702" t="s">
        <v>25</v>
      </c>
      <c r="C2702" t="s">
        <v>7</v>
      </c>
      <c r="D2702" t="s">
        <v>245</v>
      </c>
      <c r="E2702" t="s">
        <v>111</v>
      </c>
      <c r="F2702">
        <v>14</v>
      </c>
      <c r="G2702" t="s">
        <v>63</v>
      </c>
      <c r="H2702">
        <v>1</v>
      </c>
      <c r="I2702">
        <v>0.46</v>
      </c>
      <c r="J2702">
        <v>0</v>
      </c>
      <c r="K2702">
        <v>0</v>
      </c>
      <c r="L2702">
        <v>369</v>
      </c>
      <c r="M2702">
        <v>369</v>
      </c>
      <c r="N2702">
        <v>100</v>
      </c>
      <c r="O2702">
        <v>46</v>
      </c>
      <c r="P2702">
        <v>0</v>
      </c>
      <c r="Q2702">
        <v>0</v>
      </c>
      <c r="R2702">
        <v>0</v>
      </c>
      <c r="U2702" t="str">
        <f>Tabelle2[[#This Row],[Kundenhierarchie 1]]&amp;Tabelle2[[#This Row],[Händler]]&amp;Tabelle2[[#This Row],[Kategorie]]&amp;Tabelle2[[#This Row],[Gruppe]]&amp;Tabelle2[[#This Row],[Name]]</f>
        <v>Rewe GruppeRewe MitteGurkenGurken 720ml GlasGurkenviertel, 720ml Glas 8er Tray</v>
      </c>
    </row>
    <row r="2703" spans="1:21">
      <c r="A2703" t="s">
        <v>24</v>
      </c>
      <c r="B2703" t="s">
        <v>25</v>
      </c>
      <c r="C2703" t="s">
        <v>7</v>
      </c>
      <c r="D2703" t="s">
        <v>245</v>
      </c>
      <c r="E2703" t="s">
        <v>253</v>
      </c>
      <c r="F2703">
        <v>10</v>
      </c>
      <c r="G2703" t="s">
        <v>51</v>
      </c>
      <c r="H2703">
        <v>0</v>
      </c>
      <c r="I2703">
        <v>0</v>
      </c>
      <c r="J2703">
        <v>28.48042512479994</v>
      </c>
      <c r="K2703">
        <v>-0.6016737260930819</v>
      </c>
      <c r="L2703">
        <v>0</v>
      </c>
      <c r="M2703">
        <v>369</v>
      </c>
      <c r="N2703">
        <v>1</v>
      </c>
      <c r="O2703">
        <v>0</v>
      </c>
      <c r="P2703">
        <v>460</v>
      </c>
      <c r="Q2703">
        <v>43.706943440400799</v>
      </c>
      <c r="R2703">
        <v>-1.4709320644496486</v>
      </c>
      <c r="U2703" t="str">
        <f>Tabelle2[[#This Row],[Kundenhierarchie 1]]&amp;Tabelle2[[#This Row],[Händler]]&amp;Tabelle2[[#This Row],[Kategorie]]&amp;Tabelle2[[#This Row],[Gruppe]]&amp;Tabelle2[[#This Row],[Name]]</f>
        <v>Rewe GruppeRewe MitteGurkenGurken 720ml GlasSalzdillgurken, 720ml Glas</v>
      </c>
    </row>
    <row r="2704" spans="1:21">
      <c r="A2704" t="s">
        <v>24</v>
      </c>
      <c r="B2704" t="s">
        <v>25</v>
      </c>
      <c r="C2704" t="s">
        <v>7</v>
      </c>
      <c r="D2704" t="s">
        <v>245</v>
      </c>
      <c r="E2704" t="s">
        <v>254</v>
      </c>
      <c r="F2704">
        <v>10</v>
      </c>
      <c r="G2704" t="s">
        <v>51</v>
      </c>
      <c r="H2704">
        <v>1</v>
      </c>
      <c r="I2704">
        <v>0.56999999999999995</v>
      </c>
      <c r="J2704">
        <v>0</v>
      </c>
      <c r="K2704">
        <v>0</v>
      </c>
      <c r="L2704">
        <v>369</v>
      </c>
      <c r="M2704">
        <v>369</v>
      </c>
      <c r="N2704">
        <v>100</v>
      </c>
      <c r="O2704">
        <v>57</v>
      </c>
      <c r="P2704">
        <v>0</v>
      </c>
      <c r="Q2704">
        <v>0</v>
      </c>
      <c r="R2704">
        <v>0</v>
      </c>
      <c r="U2704" t="str">
        <f>Tabelle2[[#This Row],[Kundenhierarchie 1]]&amp;Tabelle2[[#This Row],[Händler]]&amp;Tabelle2[[#This Row],[Kategorie]]&amp;Tabelle2[[#This Row],[Gruppe]]&amp;Tabelle2[[#This Row],[Name]]</f>
        <v>Rewe GruppeRewe MitteGurkenGurken 720ml GlasSalzdillgurken, 720ml Glas, 8er Tray</v>
      </c>
    </row>
    <row r="2705" spans="1:21">
      <c r="A2705" t="s">
        <v>24</v>
      </c>
      <c r="B2705" t="s">
        <v>25</v>
      </c>
      <c r="C2705" t="s">
        <v>7</v>
      </c>
      <c r="D2705" t="s">
        <v>245</v>
      </c>
      <c r="E2705" t="s">
        <v>255</v>
      </c>
      <c r="F2705">
        <v>11</v>
      </c>
      <c r="G2705" t="s">
        <v>51</v>
      </c>
      <c r="H2705">
        <v>1</v>
      </c>
      <c r="I2705">
        <v>0.57999999999999996</v>
      </c>
      <c r="J2705">
        <v>0</v>
      </c>
      <c r="K2705">
        <v>0</v>
      </c>
      <c r="L2705">
        <v>369</v>
      </c>
      <c r="M2705">
        <v>369</v>
      </c>
      <c r="N2705">
        <v>100</v>
      </c>
      <c r="O2705">
        <v>58</v>
      </c>
      <c r="P2705">
        <v>0</v>
      </c>
      <c r="Q2705">
        <v>0</v>
      </c>
      <c r="R2705">
        <v>0</v>
      </c>
      <c r="U2705" t="str">
        <f>Tabelle2[[#This Row],[Kundenhierarchie 1]]&amp;Tabelle2[[#This Row],[Händler]]&amp;Tabelle2[[#This Row],[Kategorie]]&amp;Tabelle2[[#This Row],[Gruppe]]&amp;Tabelle2[[#This Row],[Name]]</f>
        <v>Rewe GruppeRewe MitteGurkenGurken 720ml GlasSchles. Gurkenhappen, 720ml Gl., 8er Tr.</v>
      </c>
    </row>
    <row r="2706" spans="1:21">
      <c r="A2706" t="s">
        <v>24</v>
      </c>
      <c r="B2706" t="s">
        <v>25</v>
      </c>
      <c r="C2706" t="s">
        <v>7</v>
      </c>
      <c r="D2706" t="s">
        <v>245</v>
      </c>
      <c r="E2706" t="s">
        <v>256</v>
      </c>
      <c r="F2706">
        <v>11</v>
      </c>
      <c r="G2706" t="s">
        <v>51</v>
      </c>
      <c r="H2706">
        <v>0</v>
      </c>
      <c r="I2706">
        <v>0</v>
      </c>
      <c r="J2706">
        <v>29.132131591660514</v>
      </c>
      <c r="K2706">
        <v>0.55136336670003283</v>
      </c>
      <c r="L2706">
        <v>0</v>
      </c>
      <c r="M2706">
        <v>369</v>
      </c>
      <c r="N2706">
        <v>1</v>
      </c>
      <c r="O2706">
        <v>0</v>
      </c>
      <c r="P2706">
        <v>460</v>
      </c>
      <c r="Q2706">
        <v>44.570712780283031</v>
      </c>
      <c r="R2706">
        <v>0.59476773929185356</v>
      </c>
      <c r="U2706" t="str">
        <f>Tabelle2[[#This Row],[Kundenhierarchie 1]]&amp;Tabelle2[[#This Row],[Händler]]&amp;Tabelle2[[#This Row],[Kategorie]]&amp;Tabelle2[[#This Row],[Gruppe]]&amp;Tabelle2[[#This Row],[Name]]</f>
        <v>Rewe GruppeRewe MitteGurkenGurken 720ml GlasSchles. Gurkenhappen, 720ml Glas</v>
      </c>
    </row>
    <row r="2707" spans="1:21">
      <c r="A2707" t="s">
        <v>24</v>
      </c>
      <c r="B2707" t="s">
        <v>25</v>
      </c>
      <c r="C2707" t="s">
        <v>7</v>
      </c>
      <c r="D2707" t="s">
        <v>259</v>
      </c>
      <c r="E2707" t="s">
        <v>257</v>
      </c>
      <c r="F2707">
        <v>25</v>
      </c>
      <c r="G2707" t="s">
        <v>74</v>
      </c>
      <c r="H2707">
        <v>1</v>
      </c>
      <c r="I2707">
        <v>0.54</v>
      </c>
      <c r="J2707">
        <v>12.176396480027405</v>
      </c>
      <c r="K2707">
        <v>-8.0231204950677757</v>
      </c>
      <c r="L2707">
        <v>369</v>
      </c>
      <c r="M2707">
        <v>369</v>
      </c>
      <c r="N2707">
        <v>100</v>
      </c>
      <c r="O2707">
        <v>54</v>
      </c>
      <c r="P2707">
        <v>460</v>
      </c>
      <c r="Q2707">
        <v>18.054587654362113</v>
      </c>
      <c r="R2707">
        <v>-12.182873055657694</v>
      </c>
      <c r="U2707" t="str">
        <f>Tabelle2[[#This Row],[Kundenhierarchie 1]]&amp;Tabelle2[[#This Row],[Händler]]&amp;Tabelle2[[#This Row],[Kategorie]]&amp;Tabelle2[[#This Row],[Gruppe]]&amp;Tabelle2[[#This Row],[Name]]</f>
        <v>Rewe GruppeRewe MitteGurkenGurken Pure 327mlPure Cornichons Blütenhonig, 10x327ml Gl</v>
      </c>
    </row>
    <row r="2708" spans="1:21">
      <c r="A2708" t="s">
        <v>24</v>
      </c>
      <c r="B2708" t="s">
        <v>25</v>
      </c>
      <c r="C2708" t="s">
        <v>7</v>
      </c>
      <c r="D2708" t="s">
        <v>259</v>
      </c>
      <c r="E2708" t="s">
        <v>258</v>
      </c>
      <c r="F2708">
        <v>28</v>
      </c>
      <c r="G2708" t="s">
        <v>74</v>
      </c>
      <c r="H2708">
        <v>1</v>
      </c>
      <c r="I2708">
        <v>0.55000000000000004</v>
      </c>
      <c r="J2708">
        <v>12.32290413536796</v>
      </c>
      <c r="K2708">
        <v>-7.8769204989021118</v>
      </c>
      <c r="L2708">
        <v>369</v>
      </c>
      <c r="M2708">
        <v>369</v>
      </c>
      <c r="N2708">
        <v>100</v>
      </c>
      <c r="O2708">
        <v>55</v>
      </c>
      <c r="P2708">
        <v>460</v>
      </c>
      <c r="Q2708">
        <v>19.116841224476989</v>
      </c>
      <c r="R2708">
        <v>-11.462164206022422</v>
      </c>
      <c r="U2708" t="str">
        <f>Tabelle2[[#This Row],[Kundenhierarchie 1]]&amp;Tabelle2[[#This Row],[Händler]]&amp;Tabelle2[[#This Row],[Kategorie]]&amp;Tabelle2[[#This Row],[Gruppe]]&amp;Tabelle2[[#This Row],[Name]]</f>
        <v>Rewe GruppeRewe MitteGurkenGurken Pure 327mlPure Cornichons Jalapeño, 10x327ml Gl.</v>
      </c>
    </row>
    <row r="2709" spans="1:21">
      <c r="A2709" t="s">
        <v>24</v>
      </c>
      <c r="B2709" t="s">
        <v>25</v>
      </c>
      <c r="C2709" t="s">
        <v>7</v>
      </c>
      <c r="D2709" t="s">
        <v>259</v>
      </c>
      <c r="E2709" t="s">
        <v>260</v>
      </c>
      <c r="F2709">
        <v>23</v>
      </c>
      <c r="G2709" t="s">
        <v>63</v>
      </c>
      <c r="H2709">
        <v>1</v>
      </c>
      <c r="I2709">
        <v>0.8</v>
      </c>
      <c r="J2709">
        <v>35.158206165320209</v>
      </c>
      <c r="K2709">
        <v>-11.618756315643621</v>
      </c>
      <c r="L2709">
        <v>369</v>
      </c>
      <c r="M2709">
        <v>369</v>
      </c>
      <c r="N2709">
        <v>100</v>
      </c>
      <c r="O2709">
        <v>80</v>
      </c>
      <c r="P2709">
        <v>460</v>
      </c>
      <c r="Q2709">
        <v>45.150958595080027</v>
      </c>
      <c r="R2709">
        <v>-13.73784427433781</v>
      </c>
      <c r="U2709" t="str">
        <f>Tabelle2[[#This Row],[Kundenhierarchie 1]]&amp;Tabelle2[[#This Row],[Händler]]&amp;Tabelle2[[#This Row],[Kategorie]]&amp;Tabelle2[[#This Row],[Gruppe]]&amp;Tabelle2[[#This Row],[Name]]</f>
        <v>Rewe GruppeRewe MitteGurkenGurken Pure 327mlPure Cornichons Kräuter, 10x327ml Gl.</v>
      </c>
    </row>
    <row r="2710" spans="1:21">
      <c r="A2710" t="s">
        <v>24</v>
      </c>
      <c r="B2710" t="s">
        <v>25</v>
      </c>
      <c r="C2710" t="s">
        <v>7</v>
      </c>
      <c r="D2710" t="s">
        <v>261</v>
      </c>
      <c r="E2710" t="s">
        <v>126</v>
      </c>
      <c r="F2710">
        <v>5</v>
      </c>
      <c r="G2710" t="s">
        <v>51</v>
      </c>
      <c r="H2710">
        <v>0</v>
      </c>
      <c r="I2710">
        <v>0</v>
      </c>
      <c r="J2710">
        <v>71.749282459812946</v>
      </c>
      <c r="K2710">
        <v>3.1269802462052279</v>
      </c>
      <c r="L2710">
        <v>0</v>
      </c>
      <c r="M2710">
        <v>369</v>
      </c>
      <c r="N2710">
        <v>1</v>
      </c>
      <c r="O2710">
        <v>0</v>
      </c>
      <c r="P2710">
        <v>460</v>
      </c>
      <c r="Q2710">
        <v>80.277382262196497</v>
      </c>
      <c r="R2710">
        <v>-8.4031010580076781E-3</v>
      </c>
      <c r="U2710" t="str">
        <f>Tabelle2[[#This Row],[Kundenhierarchie 1]]&amp;Tabelle2[[#This Row],[Händler]]&amp;Tabelle2[[#This Row],[Kategorie]]&amp;Tabelle2[[#This Row],[Gruppe]]&amp;Tabelle2[[#This Row],[Name]]</f>
        <v>Rewe GruppeRewe MitteGurkenSchlemmertöpfchen 580ml GlasSchlemmert. Bals. Bianco, 580ml, 12er</v>
      </c>
    </row>
    <row r="2711" spans="1:21">
      <c r="A2711" t="s">
        <v>24</v>
      </c>
      <c r="B2711" t="s">
        <v>25</v>
      </c>
      <c r="C2711" t="s">
        <v>7</v>
      </c>
      <c r="D2711" t="s">
        <v>261</v>
      </c>
      <c r="E2711" t="s">
        <v>127</v>
      </c>
      <c r="F2711">
        <v>5</v>
      </c>
      <c r="G2711" t="s">
        <v>51</v>
      </c>
      <c r="H2711">
        <v>1</v>
      </c>
      <c r="I2711">
        <v>0.99</v>
      </c>
      <c r="J2711">
        <v>0</v>
      </c>
      <c r="K2711">
        <v>0</v>
      </c>
      <c r="L2711">
        <v>369</v>
      </c>
      <c r="M2711">
        <v>369</v>
      </c>
      <c r="N2711">
        <v>100</v>
      </c>
      <c r="O2711">
        <v>99</v>
      </c>
      <c r="P2711">
        <v>0</v>
      </c>
      <c r="Q2711">
        <v>0</v>
      </c>
      <c r="R2711">
        <v>0</v>
      </c>
      <c r="U2711" t="str">
        <f>Tabelle2[[#This Row],[Kundenhierarchie 1]]&amp;Tabelle2[[#This Row],[Händler]]&amp;Tabelle2[[#This Row],[Kategorie]]&amp;Tabelle2[[#This Row],[Gruppe]]&amp;Tabelle2[[#This Row],[Name]]</f>
        <v>Rewe GruppeRewe MitteGurkenSchlemmertöpfchen 580ml GlasSchlemmert. Bals. Bianco, 580ml, 8er</v>
      </c>
    </row>
    <row r="2712" spans="1:21">
      <c r="A2712" t="s">
        <v>24</v>
      </c>
      <c r="B2712" t="s">
        <v>25</v>
      </c>
      <c r="C2712" t="s">
        <v>7</v>
      </c>
      <c r="D2712" t="s">
        <v>261</v>
      </c>
      <c r="E2712" t="s">
        <v>122</v>
      </c>
      <c r="F2712">
        <v>6</v>
      </c>
      <c r="G2712" t="s">
        <v>51</v>
      </c>
      <c r="H2712">
        <v>0</v>
      </c>
      <c r="I2712">
        <v>0</v>
      </c>
      <c r="J2712">
        <v>76.744593583343061</v>
      </c>
      <c r="K2712">
        <v>3.4638699689635586</v>
      </c>
      <c r="L2712">
        <v>0</v>
      </c>
      <c r="M2712">
        <v>369</v>
      </c>
      <c r="N2712">
        <v>1</v>
      </c>
      <c r="O2712">
        <v>0</v>
      </c>
      <c r="P2712">
        <v>460</v>
      </c>
      <c r="Q2712">
        <v>86.235614895766972</v>
      </c>
      <c r="R2712">
        <v>2.6174792736386081</v>
      </c>
      <c r="U2712" t="str">
        <f>Tabelle2[[#This Row],[Kundenhierarchie 1]]&amp;Tabelle2[[#This Row],[Händler]]&amp;Tabelle2[[#This Row],[Kategorie]]&amp;Tabelle2[[#This Row],[Gruppe]]&amp;Tabelle2[[#This Row],[Name]]</f>
        <v>Rewe GruppeRewe MitteGurkenSchlemmertöpfchen 580ml GlasSchlemmert. Chili, 580ml, 12er</v>
      </c>
    </row>
    <row r="2713" spans="1:21">
      <c r="A2713" t="s">
        <v>24</v>
      </c>
      <c r="B2713" t="s">
        <v>25</v>
      </c>
      <c r="C2713" t="s">
        <v>7</v>
      </c>
      <c r="D2713" t="s">
        <v>261</v>
      </c>
      <c r="E2713" t="s">
        <v>123</v>
      </c>
      <c r="F2713">
        <v>6</v>
      </c>
      <c r="G2713" t="s">
        <v>51</v>
      </c>
      <c r="H2713">
        <v>1</v>
      </c>
      <c r="I2713">
        <v>0.99</v>
      </c>
      <c r="J2713">
        <v>0</v>
      </c>
      <c r="K2713">
        <v>0</v>
      </c>
      <c r="L2713">
        <v>369</v>
      </c>
      <c r="M2713">
        <v>369</v>
      </c>
      <c r="N2713">
        <v>100</v>
      </c>
      <c r="O2713">
        <v>99</v>
      </c>
      <c r="P2713">
        <v>0</v>
      </c>
      <c r="Q2713">
        <v>0</v>
      </c>
      <c r="R2713">
        <v>0</v>
      </c>
      <c r="U2713" t="str">
        <f>Tabelle2[[#This Row],[Kundenhierarchie 1]]&amp;Tabelle2[[#This Row],[Händler]]&amp;Tabelle2[[#This Row],[Kategorie]]&amp;Tabelle2[[#This Row],[Gruppe]]&amp;Tabelle2[[#This Row],[Name]]</f>
        <v>Rewe GruppeRewe MitteGurkenSchlemmertöpfchen 580ml GlasSchlemmert. Chili, 580ml, 8er</v>
      </c>
    </row>
    <row r="2714" spans="1:21">
      <c r="A2714" t="s">
        <v>24</v>
      </c>
      <c r="B2714" t="s">
        <v>25</v>
      </c>
      <c r="C2714" t="s">
        <v>7</v>
      </c>
      <c r="D2714" t="s">
        <v>261</v>
      </c>
      <c r="E2714" t="s">
        <v>124</v>
      </c>
      <c r="F2714">
        <v>2</v>
      </c>
      <c r="G2714" t="s">
        <v>51</v>
      </c>
      <c r="H2714">
        <v>0</v>
      </c>
      <c r="I2714">
        <v>0</v>
      </c>
      <c r="J2714">
        <v>94.277360462510146</v>
      </c>
      <c r="K2714">
        <v>0.58298908711917941</v>
      </c>
      <c r="L2714">
        <v>0</v>
      </c>
      <c r="M2714">
        <v>369</v>
      </c>
      <c r="N2714">
        <v>1</v>
      </c>
      <c r="O2714">
        <v>0</v>
      </c>
      <c r="P2714">
        <v>460</v>
      </c>
      <c r="Q2714">
        <v>96.825853498732741</v>
      </c>
      <c r="R2714">
        <v>1.241580468984381</v>
      </c>
      <c r="U2714" t="str">
        <f>Tabelle2[[#This Row],[Kundenhierarchie 1]]&amp;Tabelle2[[#This Row],[Händler]]&amp;Tabelle2[[#This Row],[Kategorie]]&amp;Tabelle2[[#This Row],[Gruppe]]&amp;Tabelle2[[#This Row],[Name]]</f>
        <v>Rewe GruppeRewe MitteGurkenSchlemmertöpfchen 580ml GlasSchlemmert. Honig, 580ml, 12er</v>
      </c>
    </row>
    <row r="2715" spans="1:21">
      <c r="A2715" t="s">
        <v>24</v>
      </c>
      <c r="B2715" t="s">
        <v>25</v>
      </c>
      <c r="C2715" t="s">
        <v>7</v>
      </c>
      <c r="D2715" t="s">
        <v>261</v>
      </c>
      <c r="E2715" t="s">
        <v>125</v>
      </c>
      <c r="F2715">
        <v>2</v>
      </c>
      <c r="G2715" t="s">
        <v>51</v>
      </c>
      <c r="H2715">
        <v>1</v>
      </c>
      <c r="I2715">
        <v>0.98</v>
      </c>
      <c r="J2715">
        <v>0</v>
      </c>
      <c r="K2715">
        <v>0</v>
      </c>
      <c r="L2715">
        <v>369</v>
      </c>
      <c r="M2715">
        <v>369</v>
      </c>
      <c r="N2715">
        <v>100</v>
      </c>
      <c r="O2715">
        <v>98</v>
      </c>
      <c r="P2715">
        <v>0</v>
      </c>
      <c r="Q2715">
        <v>0</v>
      </c>
      <c r="R2715">
        <v>0</v>
      </c>
      <c r="U2715" t="str">
        <f>Tabelle2[[#This Row],[Kundenhierarchie 1]]&amp;Tabelle2[[#This Row],[Händler]]&amp;Tabelle2[[#This Row],[Kategorie]]&amp;Tabelle2[[#This Row],[Gruppe]]&amp;Tabelle2[[#This Row],[Name]]</f>
        <v>Rewe GruppeRewe MitteGurkenSchlemmertöpfchen 580ml GlasSchlemmert. Honig, 580ml, 8er</v>
      </c>
    </row>
    <row r="2716" spans="1:21">
      <c r="A2716" t="s">
        <v>24</v>
      </c>
      <c r="B2716" t="s">
        <v>25</v>
      </c>
      <c r="C2716" t="s">
        <v>7</v>
      </c>
      <c r="D2716" t="s">
        <v>261</v>
      </c>
      <c r="E2716" t="s">
        <v>120</v>
      </c>
      <c r="F2716">
        <v>16</v>
      </c>
      <c r="G2716" t="s">
        <v>63</v>
      </c>
      <c r="H2716">
        <v>0</v>
      </c>
      <c r="I2716">
        <v>0</v>
      </c>
      <c r="J2716">
        <v>50.077990066528095</v>
      </c>
      <c r="K2716">
        <v>14.341530915975433</v>
      </c>
      <c r="L2716">
        <v>0</v>
      </c>
      <c r="M2716">
        <v>369</v>
      </c>
      <c r="N2716">
        <v>1</v>
      </c>
      <c r="O2716">
        <v>0</v>
      </c>
      <c r="P2716">
        <v>460</v>
      </c>
      <c r="Q2716">
        <v>65.669177731870789</v>
      </c>
      <c r="R2716">
        <v>13.607679587238742</v>
      </c>
      <c r="U2716" t="str">
        <f>Tabelle2[[#This Row],[Kundenhierarchie 1]]&amp;Tabelle2[[#This Row],[Händler]]&amp;Tabelle2[[#This Row],[Kategorie]]&amp;Tabelle2[[#This Row],[Gruppe]]&amp;Tabelle2[[#This Row],[Name]]</f>
        <v>Rewe GruppeRewe MitteGurkenSchlemmertöpfchen 580ml GlasSchlemmert. Honig-Chili, 580ml, 12er</v>
      </c>
    </row>
    <row r="2717" spans="1:21">
      <c r="A2717" t="s">
        <v>24</v>
      </c>
      <c r="B2717" t="s">
        <v>25</v>
      </c>
      <c r="C2717" t="s">
        <v>7</v>
      </c>
      <c r="D2717" t="s">
        <v>261</v>
      </c>
      <c r="E2717" t="s">
        <v>121</v>
      </c>
      <c r="F2717">
        <v>16</v>
      </c>
      <c r="G2717" t="s">
        <v>63</v>
      </c>
      <c r="H2717">
        <v>1</v>
      </c>
      <c r="I2717">
        <v>0.84</v>
      </c>
      <c r="J2717">
        <v>0</v>
      </c>
      <c r="K2717">
        <v>0</v>
      </c>
      <c r="L2717">
        <v>369</v>
      </c>
      <c r="M2717">
        <v>369</v>
      </c>
      <c r="N2717">
        <v>100</v>
      </c>
      <c r="O2717">
        <v>84</v>
      </c>
      <c r="P2717">
        <v>0</v>
      </c>
      <c r="Q2717">
        <v>0</v>
      </c>
      <c r="R2717">
        <v>0</v>
      </c>
      <c r="U2717" t="str">
        <f>Tabelle2[[#This Row],[Kundenhierarchie 1]]&amp;Tabelle2[[#This Row],[Händler]]&amp;Tabelle2[[#This Row],[Kategorie]]&amp;Tabelle2[[#This Row],[Gruppe]]&amp;Tabelle2[[#This Row],[Name]]</f>
        <v>Rewe GruppeRewe MitteGurkenSchlemmertöpfchen 580ml GlasSchlemmert. Honig-Chili, 580ml, 8er</v>
      </c>
    </row>
    <row r="2718" spans="1:21">
      <c r="A2718" t="s">
        <v>24</v>
      </c>
      <c r="B2718" t="s">
        <v>25</v>
      </c>
      <c r="C2718" t="s">
        <v>7</v>
      </c>
      <c r="D2718" t="s">
        <v>261</v>
      </c>
      <c r="E2718" t="s">
        <v>117</v>
      </c>
      <c r="F2718">
        <v>1</v>
      </c>
      <c r="G2718" t="s">
        <v>51</v>
      </c>
      <c r="H2718">
        <v>1</v>
      </c>
      <c r="I2718">
        <v>0.99</v>
      </c>
      <c r="J2718">
        <v>0</v>
      </c>
      <c r="K2718">
        <v>0</v>
      </c>
      <c r="L2718">
        <v>369</v>
      </c>
      <c r="M2718">
        <v>369</v>
      </c>
      <c r="N2718">
        <v>100</v>
      </c>
      <c r="O2718">
        <v>99</v>
      </c>
      <c r="P2718">
        <v>0</v>
      </c>
      <c r="Q2718">
        <v>0</v>
      </c>
      <c r="R2718">
        <v>0</v>
      </c>
      <c r="U2718" t="str">
        <f>Tabelle2[[#This Row],[Kundenhierarchie 1]]&amp;Tabelle2[[#This Row],[Händler]]&amp;Tabelle2[[#This Row],[Kategorie]]&amp;Tabelle2[[#This Row],[Gruppe]]&amp;Tabelle2[[#This Row],[Name]]</f>
        <v>Rewe GruppeRewe MitteGurkenSchlemmertöpfchen 580ml GlasSchlemmert. Kraeuter, 580ml, 8er</v>
      </c>
    </row>
    <row r="2719" spans="1:21">
      <c r="A2719" t="s">
        <v>24</v>
      </c>
      <c r="B2719" t="s">
        <v>25</v>
      </c>
      <c r="C2719" t="s">
        <v>7</v>
      </c>
      <c r="D2719" t="s">
        <v>261</v>
      </c>
      <c r="E2719" t="s">
        <v>116</v>
      </c>
      <c r="F2719">
        <v>1</v>
      </c>
      <c r="G2719" t="s">
        <v>51</v>
      </c>
      <c r="H2719">
        <v>0</v>
      </c>
      <c r="I2719">
        <v>0</v>
      </c>
      <c r="J2719">
        <v>93.700328694976648</v>
      </c>
      <c r="K2719">
        <v>-0.21032708055513183</v>
      </c>
      <c r="L2719">
        <v>0</v>
      </c>
      <c r="M2719">
        <v>369</v>
      </c>
      <c r="N2719">
        <v>1</v>
      </c>
      <c r="O2719">
        <v>0</v>
      </c>
      <c r="P2719">
        <v>460</v>
      </c>
      <c r="Q2719">
        <v>94.589937074352534</v>
      </c>
      <c r="R2719">
        <v>-1.4562097073964821</v>
      </c>
      <c r="U2719" t="str">
        <f>Tabelle2[[#This Row],[Kundenhierarchie 1]]&amp;Tabelle2[[#This Row],[Händler]]&amp;Tabelle2[[#This Row],[Kategorie]]&amp;Tabelle2[[#This Row],[Gruppe]]&amp;Tabelle2[[#This Row],[Name]]</f>
        <v>Rewe GruppeRewe MitteGurkenSchlemmertöpfchen 580ml GlasSchlemmert. Kräuter, 580ml, 12er</v>
      </c>
    </row>
    <row r="2720" spans="1:21">
      <c r="A2720" t="s">
        <v>24</v>
      </c>
      <c r="B2720" t="s">
        <v>25</v>
      </c>
      <c r="C2720" t="s">
        <v>12</v>
      </c>
      <c r="D2720" t="s">
        <v>271</v>
      </c>
      <c r="E2720" t="s">
        <v>262</v>
      </c>
      <c r="F2720">
        <v>9</v>
      </c>
      <c r="G2720" t="s">
        <v>74</v>
      </c>
      <c r="H2720">
        <v>0</v>
      </c>
      <c r="I2720">
        <v>0</v>
      </c>
      <c r="J2720">
        <v>0</v>
      </c>
      <c r="K2720">
        <v>0</v>
      </c>
      <c r="L2720">
        <v>0</v>
      </c>
      <c r="M2720">
        <v>343</v>
      </c>
      <c r="N2720">
        <v>1</v>
      </c>
      <c r="O2720">
        <v>0</v>
      </c>
      <c r="P2720">
        <v>460</v>
      </c>
      <c r="Q2720">
        <v>0</v>
      </c>
      <c r="R2720">
        <v>0</v>
      </c>
      <c r="U2720" t="str">
        <f>Tabelle2[[#This Row],[Kundenhierarchie 1]]&amp;Tabelle2[[#This Row],[Händler]]&amp;Tabelle2[[#This Row],[Kategorie]]&amp;Tabelle2[[#This Row],[Gruppe]]&amp;Tabelle2[[#This Row],[Name]]</f>
        <v>Rewe GruppeRewe MitteSenfSenf FamilienglasKühne Senf körnig, 250ml Fam.glas 10er</v>
      </c>
    </row>
    <row r="2721" spans="1:21">
      <c r="A2721" t="s">
        <v>24</v>
      </c>
      <c r="B2721" t="s">
        <v>25</v>
      </c>
      <c r="C2721" t="s">
        <v>12</v>
      </c>
      <c r="D2721" t="s">
        <v>271</v>
      </c>
      <c r="E2721" t="s">
        <v>263</v>
      </c>
      <c r="F2721">
        <v>6</v>
      </c>
      <c r="G2721" t="s">
        <v>74</v>
      </c>
      <c r="H2721">
        <v>1</v>
      </c>
      <c r="I2721">
        <v>0</v>
      </c>
      <c r="J2721">
        <v>6.5218009074633407</v>
      </c>
      <c r="K2721">
        <v>-0.42714305241787615</v>
      </c>
      <c r="L2721">
        <v>343</v>
      </c>
      <c r="M2721">
        <v>343</v>
      </c>
      <c r="N2721">
        <v>1</v>
      </c>
      <c r="O2721">
        <v>0</v>
      </c>
      <c r="P2721">
        <v>460</v>
      </c>
      <c r="Q2721">
        <v>15.284134012433439</v>
      </c>
      <c r="R2721">
        <v>-0.58689472207118598</v>
      </c>
      <c r="U2721" t="str">
        <f>Tabelle2[[#This Row],[Kundenhierarchie 1]]&amp;Tabelle2[[#This Row],[Händler]]&amp;Tabelle2[[#This Row],[Kategorie]]&amp;Tabelle2[[#This Row],[Gruppe]]&amp;Tabelle2[[#This Row],[Name]]</f>
        <v>Rewe GruppeRewe MitteSenfSenf FamilienglasKühne Senf Kräuter, 250ml Fam.glas 10er</v>
      </c>
    </row>
    <row r="2722" spans="1:21">
      <c r="A2722" t="s">
        <v>24</v>
      </c>
      <c r="B2722" t="s">
        <v>25</v>
      </c>
      <c r="C2722" t="s">
        <v>12</v>
      </c>
      <c r="D2722" t="s">
        <v>271</v>
      </c>
      <c r="E2722" t="s">
        <v>264</v>
      </c>
      <c r="F2722">
        <v>1</v>
      </c>
      <c r="G2722" t="s">
        <v>51</v>
      </c>
      <c r="H2722">
        <v>1</v>
      </c>
      <c r="I2722">
        <v>0</v>
      </c>
      <c r="J2722">
        <v>10.723634147650602</v>
      </c>
      <c r="K2722">
        <v>9.2185654627397788</v>
      </c>
      <c r="L2722">
        <v>343</v>
      </c>
      <c r="M2722">
        <v>343</v>
      </c>
      <c r="N2722">
        <v>1</v>
      </c>
      <c r="O2722">
        <v>0</v>
      </c>
      <c r="P2722">
        <v>460</v>
      </c>
      <c r="Q2722">
        <v>22.722022775942346</v>
      </c>
      <c r="R2722">
        <v>20.306327856828144</v>
      </c>
      <c r="U2722" t="str">
        <f>Tabelle2[[#This Row],[Kundenhierarchie 1]]&amp;Tabelle2[[#This Row],[Händler]]&amp;Tabelle2[[#This Row],[Kategorie]]&amp;Tabelle2[[#This Row],[Gruppe]]&amp;Tabelle2[[#This Row],[Name]]</f>
        <v>Rewe GruppeRewe MitteSenfSenf FamilienglasKühne Senf mittelsch., 250ml Fam.gl 10er</v>
      </c>
    </row>
    <row r="2723" spans="1:21">
      <c r="A2723" t="s">
        <v>24</v>
      </c>
      <c r="B2723" t="s">
        <v>25</v>
      </c>
      <c r="C2723" t="s">
        <v>12</v>
      </c>
      <c r="D2723" t="s">
        <v>271</v>
      </c>
      <c r="E2723" t="s">
        <v>265</v>
      </c>
      <c r="F2723">
        <v>8</v>
      </c>
      <c r="G2723" t="s">
        <v>74</v>
      </c>
      <c r="H2723">
        <v>1</v>
      </c>
      <c r="I2723">
        <v>0</v>
      </c>
      <c r="J2723">
        <v>7.0317359578411835</v>
      </c>
      <c r="K2723">
        <v>1.3009685020286994</v>
      </c>
      <c r="L2723">
        <v>343</v>
      </c>
      <c r="M2723">
        <v>343</v>
      </c>
      <c r="N2723">
        <v>1</v>
      </c>
      <c r="O2723">
        <v>0</v>
      </c>
      <c r="P2723">
        <v>460</v>
      </c>
      <c r="Q2723">
        <v>15.589985033482279</v>
      </c>
      <c r="R2723">
        <v>1.7580976384170395</v>
      </c>
      <c r="U2723" t="str">
        <f>Tabelle2[[#This Row],[Kundenhierarchie 1]]&amp;Tabelle2[[#This Row],[Händler]]&amp;Tabelle2[[#This Row],[Kategorie]]&amp;Tabelle2[[#This Row],[Gruppe]]&amp;Tabelle2[[#This Row],[Name]]</f>
        <v>Rewe GruppeRewe MitteSenfSenf FamilienglasKühne Senf süß, 250ml Fam.glas 10er</v>
      </c>
    </row>
    <row r="2724" spans="1:21">
      <c r="A2724" t="s">
        <v>24</v>
      </c>
      <c r="B2724" t="s">
        <v>25</v>
      </c>
      <c r="C2724" t="s">
        <v>12</v>
      </c>
      <c r="D2724" t="s">
        <v>276</v>
      </c>
      <c r="E2724" t="s">
        <v>266</v>
      </c>
      <c r="F2724">
        <v>11</v>
      </c>
      <c r="G2724" t="s">
        <v>74</v>
      </c>
      <c r="H2724">
        <v>1</v>
      </c>
      <c r="I2724">
        <v>0</v>
      </c>
      <c r="J2724">
        <v>7.3899534901343493</v>
      </c>
      <c r="K2724">
        <v>7.0318382102414434</v>
      </c>
      <c r="L2724">
        <v>343</v>
      </c>
      <c r="M2724">
        <v>343</v>
      </c>
      <c r="N2724">
        <v>1</v>
      </c>
      <c r="O2724">
        <v>0</v>
      </c>
      <c r="P2724">
        <v>460</v>
      </c>
      <c r="Q2724">
        <v>16.885404291789808</v>
      </c>
      <c r="R2724">
        <v>16.439317454763518</v>
      </c>
      <c r="U2724" t="str">
        <f>Tabelle2[[#This Row],[Kundenhierarchie 1]]&amp;Tabelle2[[#This Row],[Händler]]&amp;Tabelle2[[#This Row],[Kategorie]]&amp;Tabelle2[[#This Row],[Gruppe]]&amp;Tabelle2[[#This Row],[Name]]</f>
        <v>Rewe GruppeRewe MitteSenfSenf Kopfsteher / SqueezeKühne Habanero Chili Senf 8x250ml Sq.</v>
      </c>
    </row>
    <row r="2725" spans="1:21">
      <c r="A2725" t="s">
        <v>24</v>
      </c>
      <c r="B2725" t="s">
        <v>25</v>
      </c>
      <c r="C2725" t="s">
        <v>12</v>
      </c>
      <c r="D2725" t="s">
        <v>276</v>
      </c>
      <c r="E2725" t="s">
        <v>267</v>
      </c>
      <c r="F2725">
        <v>10</v>
      </c>
      <c r="G2725" t="s">
        <v>74</v>
      </c>
      <c r="H2725">
        <v>1</v>
      </c>
      <c r="I2725">
        <v>0</v>
      </c>
      <c r="J2725">
        <v>10.284584805514315</v>
      </c>
      <c r="K2725">
        <v>10.069531042073347</v>
      </c>
      <c r="L2725">
        <v>343</v>
      </c>
      <c r="M2725">
        <v>343</v>
      </c>
      <c r="N2725">
        <v>1</v>
      </c>
      <c r="O2725">
        <v>0</v>
      </c>
      <c r="P2725">
        <v>460</v>
      </c>
      <c r="Q2725">
        <v>20.273217213388783</v>
      </c>
      <c r="R2725">
        <v>19.968217488868433</v>
      </c>
      <c r="U2725" t="str">
        <f>Tabelle2[[#This Row],[Kundenhierarchie 1]]&amp;Tabelle2[[#This Row],[Händler]]&amp;Tabelle2[[#This Row],[Kategorie]]&amp;Tabelle2[[#This Row],[Gruppe]]&amp;Tabelle2[[#This Row],[Name]]</f>
        <v>Rewe GruppeRewe MitteSenfSenf Kopfsteher / SqueezeKühne Hot Dog Senf 8x250ml Squeeze</v>
      </c>
    </row>
    <row r="2726" spans="1:21">
      <c r="A2726" t="s">
        <v>24</v>
      </c>
      <c r="B2726" t="s">
        <v>25</v>
      </c>
      <c r="C2726" t="s">
        <v>12</v>
      </c>
      <c r="D2726" t="s">
        <v>276</v>
      </c>
      <c r="E2726" t="s">
        <v>270</v>
      </c>
      <c r="F2726">
        <v>2</v>
      </c>
      <c r="G2726" t="s">
        <v>51</v>
      </c>
      <c r="H2726">
        <v>0</v>
      </c>
      <c r="I2726">
        <v>0</v>
      </c>
      <c r="J2726">
        <v>59.131468518220153</v>
      </c>
      <c r="K2726">
        <v>57.948672819295695</v>
      </c>
      <c r="L2726">
        <v>0</v>
      </c>
      <c r="M2726">
        <v>343</v>
      </c>
      <c r="N2726">
        <v>1</v>
      </c>
      <c r="O2726">
        <v>0</v>
      </c>
      <c r="P2726">
        <v>460</v>
      </c>
      <c r="Q2726">
        <v>73.394182778169878</v>
      </c>
      <c r="R2726">
        <v>72.090829712230232</v>
      </c>
      <c r="U2726" t="str">
        <f>Tabelle2[[#This Row],[Kundenhierarchie 1]]&amp;Tabelle2[[#This Row],[Händler]]&amp;Tabelle2[[#This Row],[Kategorie]]&amp;Tabelle2[[#This Row],[Gruppe]]&amp;Tabelle2[[#This Row],[Name]]</f>
        <v>Rewe GruppeRewe MitteSenfSenf Kopfsteher / SqueezeKühne Senf mittelscharf, 250ml  Squeeze</v>
      </c>
    </row>
    <row r="2727" spans="1:21">
      <c r="A2727" t="s">
        <v>24</v>
      </c>
      <c r="B2727" t="s">
        <v>25</v>
      </c>
      <c r="C2727" t="s">
        <v>12</v>
      </c>
      <c r="D2727" t="s">
        <v>280</v>
      </c>
      <c r="E2727" t="s">
        <v>272</v>
      </c>
      <c r="F2727">
        <v>5</v>
      </c>
      <c r="G2727" t="s">
        <v>74</v>
      </c>
      <c r="H2727">
        <v>1</v>
      </c>
      <c r="I2727">
        <v>0</v>
      </c>
      <c r="J2727">
        <v>28.044691149863912</v>
      </c>
      <c r="K2727">
        <v>27.829637386423205</v>
      </c>
      <c r="L2727">
        <v>343</v>
      </c>
      <c r="M2727">
        <v>343</v>
      </c>
      <c r="N2727">
        <v>1</v>
      </c>
      <c r="O2727">
        <v>0</v>
      </c>
      <c r="P2727">
        <v>460</v>
      </c>
      <c r="Q2727">
        <v>37.537279336701893</v>
      </c>
      <c r="R2727">
        <v>37.316612795575473</v>
      </c>
      <c r="U2727" t="str">
        <f>Tabelle2[[#This Row],[Kundenhierarchie 1]]&amp;Tabelle2[[#This Row],[Händler]]&amp;Tabelle2[[#This Row],[Kategorie]]&amp;Tabelle2[[#This Row],[Gruppe]]&amp;Tabelle2[[#This Row],[Name]]</f>
        <v>Rewe GruppeRewe MitteSenfSenf StandtubenSenf mittelscharf, 875ml Standtb.10er</v>
      </c>
    </row>
    <row r="2728" spans="1:21">
      <c r="A2728" t="s">
        <v>24</v>
      </c>
      <c r="B2728" t="s">
        <v>25</v>
      </c>
      <c r="C2728" t="s">
        <v>12</v>
      </c>
      <c r="D2728" t="s">
        <v>282</v>
      </c>
      <c r="E2728" t="s">
        <v>273</v>
      </c>
      <c r="F2728">
        <v>3</v>
      </c>
      <c r="G2728" t="s">
        <v>63</v>
      </c>
      <c r="H2728">
        <v>1</v>
      </c>
      <c r="I2728">
        <v>0</v>
      </c>
      <c r="J2728">
        <v>7.9707742487535471</v>
      </c>
      <c r="K2728">
        <v>6.2503441412266669</v>
      </c>
      <c r="L2728">
        <v>343</v>
      </c>
      <c r="M2728">
        <v>343</v>
      </c>
      <c r="N2728">
        <v>1</v>
      </c>
      <c r="O2728">
        <v>0</v>
      </c>
      <c r="P2728">
        <v>460</v>
      </c>
      <c r="Q2728">
        <v>17.006860161026037</v>
      </c>
      <c r="R2728">
        <v>13.402431368599865</v>
      </c>
      <c r="U2728" t="str">
        <f>Tabelle2[[#This Row],[Kundenhierarchie 1]]&amp;Tabelle2[[#This Row],[Händler]]&amp;Tabelle2[[#This Row],[Kategorie]]&amp;Tabelle2[[#This Row],[Gruppe]]&amp;Tabelle2[[#This Row],[Name]]</f>
        <v>Rewe GruppeRewe MitteSenfSenf TubenMittelscharfer Senf, 100ml Tube</v>
      </c>
    </row>
    <row r="2729" spans="1:21">
      <c r="A2729" t="s">
        <v>24</v>
      </c>
      <c r="B2729" t="s">
        <v>25</v>
      </c>
      <c r="C2729" t="s">
        <v>12</v>
      </c>
      <c r="D2729" t="s">
        <v>282</v>
      </c>
      <c r="E2729" t="s">
        <v>274</v>
      </c>
      <c r="F2729">
        <v>4</v>
      </c>
      <c r="G2729" t="s">
        <v>63</v>
      </c>
      <c r="H2729">
        <v>1</v>
      </c>
      <c r="I2729">
        <v>0</v>
      </c>
      <c r="J2729">
        <v>9.4920541699425502</v>
      </c>
      <c r="K2729">
        <v>9.0621004726484617</v>
      </c>
      <c r="L2729">
        <v>343</v>
      </c>
      <c r="M2729">
        <v>343</v>
      </c>
      <c r="N2729">
        <v>1</v>
      </c>
      <c r="O2729">
        <v>0</v>
      </c>
      <c r="P2729">
        <v>460</v>
      </c>
      <c r="Q2729">
        <v>20.726337960571275</v>
      </c>
      <c r="R2729">
        <v>20.226323258335331</v>
      </c>
      <c r="U2729" t="str">
        <f>Tabelle2[[#This Row],[Kundenhierarchie 1]]&amp;Tabelle2[[#This Row],[Händler]]&amp;Tabelle2[[#This Row],[Kategorie]]&amp;Tabelle2[[#This Row],[Gruppe]]&amp;Tabelle2[[#This Row],[Name]]</f>
        <v>Rewe GruppeRewe MitteSenfSenf TubenSenf mittelscharf, 200ml Tube</v>
      </c>
    </row>
    <row r="2730" spans="1:21">
      <c r="A2730" t="s">
        <v>24</v>
      </c>
      <c r="B2730" t="s">
        <v>25</v>
      </c>
      <c r="C2730" t="s">
        <v>11</v>
      </c>
      <c r="D2730" t="s">
        <v>285</v>
      </c>
      <c r="E2730" t="s">
        <v>275</v>
      </c>
      <c r="F2730">
        <v>6</v>
      </c>
      <c r="G2730" t="s">
        <v>51</v>
      </c>
      <c r="H2730">
        <v>1</v>
      </c>
      <c r="I2730">
        <v>0.87878787878787878</v>
      </c>
      <c r="J2730">
        <v>73.842857909676439</v>
      </c>
      <c r="K2730">
        <v>1.0599268407149607</v>
      </c>
      <c r="L2730">
        <v>367</v>
      </c>
      <c r="M2730">
        <v>367</v>
      </c>
      <c r="N2730">
        <v>99</v>
      </c>
      <c r="O2730">
        <v>87</v>
      </c>
      <c r="P2730">
        <v>460</v>
      </c>
      <c r="Q2730">
        <v>84.709244121337818</v>
      </c>
      <c r="R2730">
        <v>2.9119511985536093</v>
      </c>
      <c r="U2730" t="str">
        <f>Tabelle2[[#This Row],[Kundenhierarchie 1]]&amp;Tabelle2[[#This Row],[Händler]]&amp;Tabelle2[[#This Row],[Kategorie]]&amp;Tabelle2[[#This Row],[Gruppe]]&amp;Tabelle2[[#This Row],[Name]]</f>
        <v>Rewe GruppeRewe MitteWürzsaucenWürzsaucen Made for Meat 235 mlWS Made f.Meat Fl. Roasted Papr., 235ml</v>
      </c>
    </row>
    <row r="2731" spans="1:21">
      <c r="A2731" t="s">
        <v>24</v>
      </c>
      <c r="B2731" t="s">
        <v>25</v>
      </c>
      <c r="C2731" t="s">
        <v>11</v>
      </c>
      <c r="D2731" t="s">
        <v>285</v>
      </c>
      <c r="E2731" t="s">
        <v>277</v>
      </c>
      <c r="F2731">
        <v>11</v>
      </c>
      <c r="G2731" t="s">
        <v>63</v>
      </c>
      <c r="H2731">
        <v>1</v>
      </c>
      <c r="I2731">
        <v>0.40404040404040403</v>
      </c>
      <c r="J2731">
        <v>17.313952643926331</v>
      </c>
      <c r="K2731">
        <v>-16.28735183097621</v>
      </c>
      <c r="L2731">
        <v>367</v>
      </c>
      <c r="M2731">
        <v>367</v>
      </c>
      <c r="N2731">
        <v>99</v>
      </c>
      <c r="O2731">
        <v>40</v>
      </c>
      <c r="P2731">
        <v>460</v>
      </c>
      <c r="Q2731">
        <v>28.235421739362383</v>
      </c>
      <c r="R2731">
        <v>-16.223973292774385</v>
      </c>
      <c r="U2731" t="str">
        <f>Tabelle2[[#This Row],[Kundenhierarchie 1]]&amp;Tabelle2[[#This Row],[Händler]]&amp;Tabelle2[[#This Row],[Kategorie]]&amp;Tabelle2[[#This Row],[Gruppe]]&amp;Tabelle2[[#This Row],[Name]]</f>
        <v>Rewe GruppeRewe MitteWürzsaucenWürzsaucen Made for Meat 235 mlWS Made f.Meat Steakh.ArgentinaSty,235ml</v>
      </c>
    </row>
    <row r="2732" spans="1:21">
      <c r="A2732" t="s">
        <v>24</v>
      </c>
      <c r="B2732" t="s">
        <v>25</v>
      </c>
      <c r="C2732" t="s">
        <v>11</v>
      </c>
      <c r="D2732" t="s">
        <v>285</v>
      </c>
      <c r="E2732" t="s">
        <v>278</v>
      </c>
      <c r="F2732">
        <v>8</v>
      </c>
      <c r="G2732" t="s">
        <v>51</v>
      </c>
      <c r="H2732">
        <v>1</v>
      </c>
      <c r="I2732">
        <v>0.77777777777777779</v>
      </c>
      <c r="J2732">
        <v>39.480971371014704</v>
      </c>
      <c r="K2732">
        <v>-14.460757981208779</v>
      </c>
      <c r="L2732">
        <v>367</v>
      </c>
      <c r="M2732">
        <v>367</v>
      </c>
      <c r="N2732">
        <v>99</v>
      </c>
      <c r="O2732">
        <v>77</v>
      </c>
      <c r="P2732">
        <v>460</v>
      </c>
      <c r="Q2732">
        <v>49.280666913799685</v>
      </c>
      <c r="R2732">
        <v>-16.493077253164294</v>
      </c>
      <c r="U2732" t="str">
        <f>Tabelle2[[#This Row],[Kundenhierarchie 1]]&amp;Tabelle2[[#This Row],[Händler]]&amp;Tabelle2[[#This Row],[Kategorie]]&amp;Tabelle2[[#This Row],[Gruppe]]&amp;Tabelle2[[#This Row],[Name]]</f>
        <v>Rewe GruppeRewe MitteWürzsaucenWürzsaucen Made for Meat 235 mlWS Made for Meat BBQ Smoked Pep., 235ml</v>
      </c>
    </row>
    <row r="2733" spans="1:21">
      <c r="A2733" t="s">
        <v>24</v>
      </c>
      <c r="B2733" t="s">
        <v>25</v>
      </c>
      <c r="C2733" t="s">
        <v>11</v>
      </c>
      <c r="D2733" t="s">
        <v>285</v>
      </c>
      <c r="E2733" t="s">
        <v>279</v>
      </c>
      <c r="F2733">
        <v>4</v>
      </c>
      <c r="G2733" t="s">
        <v>51</v>
      </c>
      <c r="H2733">
        <v>1</v>
      </c>
      <c r="I2733">
        <v>0.91919191919191923</v>
      </c>
      <c r="J2733">
        <v>62.825734827459094</v>
      </c>
      <c r="K2733">
        <v>0.6482770152232149</v>
      </c>
      <c r="L2733">
        <v>367</v>
      </c>
      <c r="M2733">
        <v>367</v>
      </c>
      <c r="N2733">
        <v>99</v>
      </c>
      <c r="O2733">
        <v>91</v>
      </c>
      <c r="P2733">
        <v>460</v>
      </c>
      <c r="Q2733">
        <v>76.710953489854944</v>
      </c>
      <c r="R2733">
        <v>3.4380625954206749</v>
      </c>
      <c r="U2733" t="str">
        <f>Tabelle2[[#This Row],[Kundenhierarchie 1]]&amp;Tabelle2[[#This Row],[Händler]]&amp;Tabelle2[[#This Row],[Kategorie]]&amp;Tabelle2[[#This Row],[Gruppe]]&amp;Tabelle2[[#This Row],[Name]]</f>
        <v>Rewe GruppeRewe MitteWürzsaucenWürzsaucen Made for Meat 235 mlWS Made for Meat Burger Sty. Chip, 235ml</v>
      </c>
    </row>
    <row r="2734" spans="1:21">
      <c r="A2734" t="s">
        <v>24</v>
      </c>
      <c r="B2734" t="s">
        <v>25</v>
      </c>
      <c r="C2734" t="s">
        <v>11</v>
      </c>
      <c r="D2734" t="s">
        <v>285</v>
      </c>
      <c r="E2734" t="s">
        <v>281</v>
      </c>
      <c r="F2734">
        <v>13</v>
      </c>
      <c r="G2734" t="s">
        <v>63</v>
      </c>
      <c r="H2734">
        <v>1</v>
      </c>
      <c r="I2734">
        <v>0.65656565656565657</v>
      </c>
      <c r="J2734">
        <v>40.288657970932043</v>
      </c>
      <c r="K2734">
        <v>0.24558568640891565</v>
      </c>
      <c r="L2734">
        <v>367</v>
      </c>
      <c r="M2734">
        <v>367</v>
      </c>
      <c r="N2734">
        <v>99</v>
      </c>
      <c r="O2734">
        <v>65</v>
      </c>
      <c r="P2734">
        <v>460</v>
      </c>
      <c r="Q2734">
        <v>57.5290254588908</v>
      </c>
      <c r="R2734">
        <v>0.72809147486375991</v>
      </c>
      <c r="U2734" t="str">
        <f>Tabelle2[[#This Row],[Kundenhierarchie 1]]&amp;Tabelle2[[#This Row],[Händler]]&amp;Tabelle2[[#This Row],[Kategorie]]&amp;Tabelle2[[#This Row],[Gruppe]]&amp;Tabelle2[[#This Row],[Name]]</f>
        <v>Rewe GruppeRewe MitteWürzsaucenWürzsaucen Made for Meat 235 mlWS Made for Meat Hot Chili Srira., 235ml</v>
      </c>
    </row>
    <row r="2735" spans="1:21">
      <c r="A2735" t="s">
        <v>24</v>
      </c>
      <c r="B2735" t="s">
        <v>25</v>
      </c>
      <c r="C2735" t="s">
        <v>11</v>
      </c>
      <c r="D2735" t="s">
        <v>285</v>
      </c>
      <c r="E2735" t="s">
        <v>283</v>
      </c>
      <c r="F2735">
        <v>10</v>
      </c>
      <c r="G2735" t="s">
        <v>51</v>
      </c>
      <c r="H2735">
        <v>1</v>
      </c>
      <c r="I2735">
        <v>0.76767676767676762</v>
      </c>
      <c r="J2735">
        <v>40.362859046374076</v>
      </c>
      <c r="K2735">
        <v>1.9676093040386597</v>
      </c>
      <c r="L2735">
        <v>367</v>
      </c>
      <c r="M2735">
        <v>367</v>
      </c>
      <c r="N2735">
        <v>99</v>
      </c>
      <c r="O2735">
        <v>76</v>
      </c>
      <c r="P2735">
        <v>460</v>
      </c>
      <c r="Q2735">
        <v>54.510056900294408</v>
      </c>
      <c r="R2735">
        <v>0.83698829926876073</v>
      </c>
      <c r="U2735" t="str">
        <f>Tabelle2[[#This Row],[Kundenhierarchie 1]]&amp;Tabelle2[[#This Row],[Händler]]&amp;Tabelle2[[#This Row],[Kategorie]]&amp;Tabelle2[[#This Row],[Gruppe]]&amp;Tabelle2[[#This Row],[Name]]</f>
        <v>Rewe GruppeRewe MitteWürzsaucenWürzsaucen Made for Meat 235 mlWS Made For Veggie Knobl. Med., 8x235ml</v>
      </c>
    </row>
    <row r="2736" spans="1:21">
      <c r="A2736" t="s">
        <v>24</v>
      </c>
      <c r="B2736" t="s">
        <v>25</v>
      </c>
      <c r="C2736" t="s">
        <v>11</v>
      </c>
      <c r="D2736" t="s">
        <v>285</v>
      </c>
      <c r="E2736" t="s">
        <v>284</v>
      </c>
      <c r="F2736">
        <v>17</v>
      </c>
      <c r="G2736" t="s">
        <v>51</v>
      </c>
      <c r="H2736">
        <v>1</v>
      </c>
      <c r="I2736">
        <v>0.75757575757575757</v>
      </c>
      <c r="J2736">
        <v>43.405892512637713</v>
      </c>
      <c r="K2736">
        <v>2.7187357449051621</v>
      </c>
      <c r="L2736">
        <v>367</v>
      </c>
      <c r="M2736">
        <v>367</v>
      </c>
      <c r="N2736">
        <v>99</v>
      </c>
      <c r="O2736">
        <v>75</v>
      </c>
      <c r="P2736">
        <v>460</v>
      </c>
      <c r="Q2736">
        <v>57.714530163835867</v>
      </c>
      <c r="R2736">
        <v>2.3974966363866912</v>
      </c>
      <c r="U2736" t="str">
        <f>Tabelle2[[#This Row],[Kundenhierarchie 1]]&amp;Tabelle2[[#This Row],[Händler]]&amp;Tabelle2[[#This Row],[Kategorie]]&amp;Tabelle2[[#This Row],[Gruppe]]&amp;Tabelle2[[#This Row],[Name]]</f>
        <v>Rewe GruppeRewe MitteWürzsaucenWürzsaucen Made for Meat 235 mlWS Made For Veggie Teriy. Sesam, 8x235ml</v>
      </c>
    </row>
    <row r="2737" spans="1:21">
      <c r="A2737" t="s">
        <v>24</v>
      </c>
      <c r="B2737" t="s">
        <v>25</v>
      </c>
      <c r="C2737" t="s">
        <v>11</v>
      </c>
      <c r="D2737" t="s">
        <v>293</v>
      </c>
      <c r="E2737" t="s">
        <v>286</v>
      </c>
      <c r="F2737">
        <v>18</v>
      </c>
      <c r="G2737" t="s">
        <v>63</v>
      </c>
      <c r="H2737">
        <v>1</v>
      </c>
      <c r="I2737">
        <v>0.48484848484848486</v>
      </c>
      <c r="J2737">
        <v>21.668450649969778</v>
      </c>
      <c r="K2737">
        <v>14.791498937077431</v>
      </c>
      <c r="L2737">
        <v>367</v>
      </c>
      <c r="M2737">
        <v>367</v>
      </c>
      <c r="N2737">
        <v>99</v>
      </c>
      <c r="O2737">
        <v>48</v>
      </c>
      <c r="P2737">
        <v>460</v>
      </c>
      <c r="Q2737">
        <v>34.32442862169794</v>
      </c>
      <c r="R2737">
        <v>14.793463308959875</v>
      </c>
      <c r="U2737" t="str">
        <f>Tabelle2[[#This Row],[Kundenhierarchie 1]]&amp;Tabelle2[[#This Row],[Händler]]&amp;Tabelle2[[#This Row],[Kategorie]]&amp;Tabelle2[[#This Row],[Gruppe]]&amp;Tabelle2[[#This Row],[Name]]</f>
        <v>Rewe GruppeRewe MitteWürzsaucenWürzsaucen Made for Meat 375 mlWS Made for Meat Bacon Jalapeno, 375ml</v>
      </c>
    </row>
    <row r="2738" spans="1:21">
      <c r="A2738" t="s">
        <v>24</v>
      </c>
      <c r="B2738" t="s">
        <v>25</v>
      </c>
      <c r="C2738" t="s">
        <v>11</v>
      </c>
      <c r="D2738" t="s">
        <v>293</v>
      </c>
      <c r="E2738" t="s">
        <v>287</v>
      </c>
      <c r="F2738">
        <v>15</v>
      </c>
      <c r="G2738" t="s">
        <v>63</v>
      </c>
      <c r="H2738">
        <v>1</v>
      </c>
      <c r="I2738">
        <v>0.16161616161616163</v>
      </c>
      <c r="J2738">
        <v>2.2448193440625062</v>
      </c>
      <c r="K2738">
        <v>-4.417078605389122</v>
      </c>
      <c r="L2738">
        <v>367</v>
      </c>
      <c r="M2738">
        <v>367</v>
      </c>
      <c r="N2738">
        <v>99</v>
      </c>
      <c r="O2738">
        <v>16</v>
      </c>
      <c r="P2738">
        <v>460</v>
      </c>
      <c r="Q2738">
        <v>4.9234690800586414</v>
      </c>
      <c r="R2738">
        <v>-14.956938436785276</v>
      </c>
      <c r="U2738" t="str">
        <f>Tabelle2[[#This Row],[Kundenhierarchie 1]]&amp;Tabelle2[[#This Row],[Händler]]&amp;Tabelle2[[#This Row],[Kategorie]]&amp;Tabelle2[[#This Row],[Gruppe]]&amp;Tabelle2[[#This Row],[Name]]</f>
        <v>Rewe GruppeRewe MitteWürzsaucenWürzsaucen Made for Meat 375 mlWS Made for Meat BBQ Cranberry, 375ml</v>
      </c>
    </row>
    <row r="2739" spans="1:21">
      <c r="A2739" t="s">
        <v>24</v>
      </c>
      <c r="B2739" t="s">
        <v>25</v>
      </c>
      <c r="C2739" t="s">
        <v>11</v>
      </c>
      <c r="D2739" t="s">
        <v>293</v>
      </c>
      <c r="E2739" t="s">
        <v>288</v>
      </c>
      <c r="F2739">
        <v>16</v>
      </c>
      <c r="G2739" t="s">
        <v>63</v>
      </c>
      <c r="H2739">
        <v>1</v>
      </c>
      <c r="I2739">
        <v>0.46464646464646464</v>
      </c>
      <c r="J2739">
        <v>20.290363016921159</v>
      </c>
      <c r="K2739">
        <v>13.62800357870672</v>
      </c>
      <c r="L2739">
        <v>367</v>
      </c>
      <c r="M2739">
        <v>367</v>
      </c>
      <c r="N2739">
        <v>99</v>
      </c>
      <c r="O2739">
        <v>46</v>
      </c>
      <c r="P2739">
        <v>460</v>
      </c>
      <c r="Q2739">
        <v>34.273672602705012</v>
      </c>
      <c r="R2739">
        <v>14.160066570099353</v>
      </c>
      <c r="U2739" t="str">
        <f>Tabelle2[[#This Row],[Kundenhierarchie 1]]&amp;Tabelle2[[#This Row],[Händler]]&amp;Tabelle2[[#This Row],[Kategorie]]&amp;Tabelle2[[#This Row],[Gruppe]]&amp;Tabelle2[[#This Row],[Name]]</f>
        <v>Rewe GruppeRewe MitteWürzsaucenWürzsaucen Made for Meat 375 mlWS Made for Meat Chili Aji Panca, 375ml</v>
      </c>
    </row>
    <row r="2740" spans="1:21">
      <c r="A2740" t="s">
        <v>24</v>
      </c>
      <c r="B2740" t="s">
        <v>25</v>
      </c>
      <c r="C2740" t="s">
        <v>11</v>
      </c>
      <c r="D2740" t="s">
        <v>293</v>
      </c>
      <c r="E2740" t="s">
        <v>289</v>
      </c>
      <c r="F2740">
        <v>19</v>
      </c>
      <c r="G2740" t="s">
        <v>74</v>
      </c>
      <c r="H2740">
        <v>1</v>
      </c>
      <c r="I2740">
        <v>0.50505050505050508</v>
      </c>
      <c r="J2740">
        <v>23.550316222881307</v>
      </c>
      <c r="K2740">
        <v>15.95713395020268</v>
      </c>
      <c r="L2740">
        <v>367</v>
      </c>
      <c r="M2740">
        <v>367</v>
      </c>
      <c r="N2740">
        <v>99</v>
      </c>
      <c r="O2740">
        <v>50</v>
      </c>
      <c r="P2740">
        <v>460</v>
      </c>
      <c r="Q2740">
        <v>37.516409895244486</v>
      </c>
      <c r="R2740">
        <v>15.742807482380961</v>
      </c>
      <c r="U2740" t="str">
        <f>Tabelle2[[#This Row],[Kundenhierarchie 1]]&amp;Tabelle2[[#This Row],[Händler]]&amp;Tabelle2[[#This Row],[Kategorie]]&amp;Tabelle2[[#This Row],[Gruppe]]&amp;Tabelle2[[#This Row],[Name]]</f>
        <v>Rewe GruppeRewe MitteWürzsaucenWürzsaucen Made for Meat 375 mlWS Made for Meat Grilled Paprika, 375ml</v>
      </c>
    </row>
    <row r="2741" spans="1:21">
      <c r="A2741" t="s">
        <v>24</v>
      </c>
      <c r="B2741" t="s">
        <v>25</v>
      </c>
      <c r="C2741" t="s">
        <v>11</v>
      </c>
      <c r="D2741" t="s">
        <v>298</v>
      </c>
      <c r="E2741" t="s">
        <v>290</v>
      </c>
      <c r="F2741">
        <v>9</v>
      </c>
      <c r="G2741" t="s">
        <v>51</v>
      </c>
      <c r="H2741">
        <v>1</v>
      </c>
      <c r="I2741">
        <v>0.97979797979797978</v>
      </c>
      <c r="J2741">
        <v>86.020675261362143</v>
      </c>
      <c r="K2741">
        <v>-1.2300823493574011</v>
      </c>
      <c r="L2741">
        <v>367</v>
      </c>
      <c r="M2741">
        <v>367</v>
      </c>
      <c r="N2741">
        <v>99</v>
      </c>
      <c r="O2741">
        <v>97</v>
      </c>
      <c r="P2741">
        <v>460</v>
      </c>
      <c r="Q2741">
        <v>91.915711787768473</v>
      </c>
      <c r="R2741">
        <v>-0.69095322064102049</v>
      </c>
      <c r="U2741" t="str">
        <f>Tabelle2[[#This Row],[Kundenhierarchie 1]]&amp;Tabelle2[[#This Row],[Händler]]&amp;Tabelle2[[#This Row],[Kategorie]]&amp;Tabelle2[[#This Row],[Gruppe]]&amp;Tabelle2[[#This Row],[Name]]</f>
        <v>Rewe GruppeRewe MitteWürzsaucenWürzsaucen StandardWürzsauce Barbecue, 250ml</v>
      </c>
    </row>
    <row r="2742" spans="1:21">
      <c r="A2742" t="s">
        <v>24</v>
      </c>
      <c r="B2742" t="s">
        <v>25</v>
      </c>
      <c r="C2742" t="s">
        <v>11</v>
      </c>
      <c r="D2742" t="s">
        <v>298</v>
      </c>
      <c r="E2742" t="s">
        <v>291</v>
      </c>
      <c r="F2742">
        <v>21</v>
      </c>
      <c r="G2742" t="s">
        <v>74</v>
      </c>
      <c r="H2742">
        <v>1</v>
      </c>
      <c r="I2742">
        <v>0.6767676767676768</v>
      </c>
      <c r="J2742">
        <v>44.70883182247281</v>
      </c>
      <c r="K2742">
        <v>16.487101854931119</v>
      </c>
      <c r="L2742">
        <v>367</v>
      </c>
      <c r="M2742">
        <v>367</v>
      </c>
      <c r="N2742">
        <v>99</v>
      </c>
      <c r="O2742">
        <v>67</v>
      </c>
      <c r="P2742">
        <v>460</v>
      </c>
      <c r="Q2742">
        <v>57.721327794431808</v>
      </c>
      <c r="R2742">
        <v>15.085448466768284</v>
      </c>
      <c r="U2742" t="str">
        <f>Tabelle2[[#This Row],[Kundenhierarchie 1]]&amp;Tabelle2[[#This Row],[Händler]]&amp;Tabelle2[[#This Row],[Kategorie]]&amp;Tabelle2[[#This Row],[Gruppe]]&amp;Tabelle2[[#This Row],[Name]]</f>
        <v>Rewe GruppeRewe MitteWürzsaucenWürzsaucen StandardWürzsauce Brandstifter, 250ml</v>
      </c>
    </row>
    <row r="2743" spans="1:21">
      <c r="A2743" t="s">
        <v>24</v>
      </c>
      <c r="B2743" t="s">
        <v>25</v>
      </c>
      <c r="C2743" t="s">
        <v>11</v>
      </c>
      <c r="D2743" t="s">
        <v>298</v>
      </c>
      <c r="E2743" t="s">
        <v>292</v>
      </c>
      <c r="F2743">
        <v>23</v>
      </c>
      <c r="G2743" t="s">
        <v>74</v>
      </c>
      <c r="H2743">
        <v>1</v>
      </c>
      <c r="I2743">
        <v>0.31313131313131315</v>
      </c>
      <c r="J2743">
        <v>11.95663499701609</v>
      </c>
      <c r="K2743">
        <v>-0.29219974385788877</v>
      </c>
      <c r="L2743">
        <v>367</v>
      </c>
      <c r="M2743">
        <v>367</v>
      </c>
      <c r="N2743">
        <v>99</v>
      </c>
      <c r="O2743">
        <v>31</v>
      </c>
      <c r="P2743">
        <v>460</v>
      </c>
      <c r="Q2743">
        <v>24.283560246933575</v>
      </c>
      <c r="R2743">
        <v>-2.9135601518788512</v>
      </c>
      <c r="U2743" t="str">
        <f>Tabelle2[[#This Row],[Kundenhierarchie 1]]&amp;Tabelle2[[#This Row],[Händler]]&amp;Tabelle2[[#This Row],[Kategorie]]&amp;Tabelle2[[#This Row],[Gruppe]]&amp;Tabelle2[[#This Row],[Name]]</f>
        <v>Rewe GruppeRewe MitteWürzsaucenWürzsaucen StandardWürzsauce China, 250ml</v>
      </c>
    </row>
    <row r="2744" spans="1:21">
      <c r="A2744" t="s">
        <v>24</v>
      </c>
      <c r="B2744" t="s">
        <v>25</v>
      </c>
      <c r="C2744" t="s">
        <v>11</v>
      </c>
      <c r="D2744" t="s">
        <v>298</v>
      </c>
      <c r="E2744" t="s">
        <v>294</v>
      </c>
      <c r="F2744">
        <v>20</v>
      </c>
      <c r="G2744" t="s">
        <v>74</v>
      </c>
      <c r="H2744">
        <v>0</v>
      </c>
      <c r="I2744">
        <v>0</v>
      </c>
      <c r="J2744">
        <v>11.013334091131577</v>
      </c>
      <c r="K2744">
        <v>-6.0351376119158164</v>
      </c>
      <c r="L2744">
        <v>0</v>
      </c>
      <c r="M2744">
        <v>367</v>
      </c>
      <c r="N2744">
        <v>1</v>
      </c>
      <c r="O2744">
        <v>0</v>
      </c>
      <c r="P2744">
        <v>460</v>
      </c>
      <c r="Q2744">
        <v>16.34456978157732</v>
      </c>
      <c r="R2744">
        <v>-12.989052888726295</v>
      </c>
      <c r="U2744" t="str">
        <f>Tabelle2[[#This Row],[Kundenhierarchie 1]]&amp;Tabelle2[[#This Row],[Händler]]&amp;Tabelle2[[#This Row],[Kategorie]]&amp;Tabelle2[[#This Row],[Gruppe]]&amp;Tabelle2[[#This Row],[Name]]</f>
        <v>Rewe GruppeRewe MitteWürzsaucenWürzsaucen StandardWürzsauce Cocktail, 250ml</v>
      </c>
    </row>
    <row r="2745" spans="1:21">
      <c r="A2745" t="s">
        <v>24</v>
      </c>
      <c r="B2745" t="s">
        <v>25</v>
      </c>
      <c r="C2745" t="s">
        <v>11</v>
      </c>
      <c r="D2745" t="s">
        <v>298</v>
      </c>
      <c r="E2745" t="s">
        <v>295</v>
      </c>
      <c r="F2745">
        <v>3</v>
      </c>
      <c r="G2745" t="s">
        <v>51</v>
      </c>
      <c r="H2745">
        <v>1</v>
      </c>
      <c r="I2745">
        <v>0.71717171717171713</v>
      </c>
      <c r="J2745">
        <v>41.447457744855917</v>
      </c>
      <c r="K2745">
        <v>-0.60124470257309581</v>
      </c>
      <c r="L2745">
        <v>367</v>
      </c>
      <c r="M2745">
        <v>367</v>
      </c>
      <c r="N2745">
        <v>99</v>
      </c>
      <c r="O2745">
        <v>71</v>
      </c>
      <c r="P2745">
        <v>460</v>
      </c>
      <c r="Q2745">
        <v>57.804756302109865</v>
      </c>
      <c r="R2745">
        <v>-2.1608613715400722</v>
      </c>
      <c r="U2745" t="str">
        <f>Tabelle2[[#This Row],[Kundenhierarchie 1]]&amp;Tabelle2[[#This Row],[Händler]]&amp;Tabelle2[[#This Row],[Kategorie]]&amp;Tabelle2[[#This Row],[Gruppe]]&amp;Tabelle2[[#This Row],[Name]]</f>
        <v>Rewe GruppeRewe MitteWürzsaucenWürzsaucen StandardWürzsauce Curry, 250ml</v>
      </c>
    </row>
    <row r="2746" spans="1:21">
      <c r="A2746" t="s">
        <v>24</v>
      </c>
      <c r="B2746" t="s">
        <v>25</v>
      </c>
      <c r="C2746" t="s">
        <v>11</v>
      </c>
      <c r="D2746" t="s">
        <v>298</v>
      </c>
      <c r="E2746" t="s">
        <v>296</v>
      </c>
      <c r="F2746">
        <v>7</v>
      </c>
      <c r="G2746" t="s">
        <v>51</v>
      </c>
      <c r="H2746">
        <v>1</v>
      </c>
      <c r="I2746">
        <v>0.84848484848484851</v>
      </c>
      <c r="J2746">
        <v>60.799256094749666</v>
      </c>
      <c r="K2746">
        <v>0.77125910980995604</v>
      </c>
      <c r="L2746">
        <v>367</v>
      </c>
      <c r="M2746">
        <v>367</v>
      </c>
      <c r="N2746">
        <v>99</v>
      </c>
      <c r="O2746">
        <v>84</v>
      </c>
      <c r="P2746">
        <v>460</v>
      </c>
      <c r="Q2746">
        <v>75.979099962772906</v>
      </c>
      <c r="R2746">
        <v>0.10597230101029709</v>
      </c>
      <c r="U2746" t="str">
        <f>Tabelle2[[#This Row],[Kundenhierarchie 1]]&amp;Tabelle2[[#This Row],[Händler]]&amp;Tabelle2[[#This Row],[Kategorie]]&amp;Tabelle2[[#This Row],[Gruppe]]&amp;Tabelle2[[#This Row],[Name]]</f>
        <v>Rewe GruppeRewe MitteWürzsaucenWürzsaucen StandardWürzsauce Hot Chili, 250ml</v>
      </c>
    </row>
    <row r="2747" spans="1:21">
      <c r="A2747" t="s">
        <v>24</v>
      </c>
      <c r="B2747" t="s">
        <v>25</v>
      </c>
      <c r="C2747" t="s">
        <v>11</v>
      </c>
      <c r="D2747" t="s">
        <v>298</v>
      </c>
      <c r="E2747" t="s">
        <v>297</v>
      </c>
      <c r="F2747">
        <v>1</v>
      </c>
      <c r="G2747" t="s">
        <v>51</v>
      </c>
      <c r="H2747">
        <v>1</v>
      </c>
      <c r="I2747">
        <v>0.93939393939393945</v>
      </c>
      <c r="J2747">
        <v>66.091371520047986</v>
      </c>
      <c r="K2747">
        <v>-13.13748075739848</v>
      </c>
      <c r="L2747">
        <v>367</v>
      </c>
      <c r="M2747">
        <v>367</v>
      </c>
      <c r="N2747">
        <v>99</v>
      </c>
      <c r="O2747">
        <v>93</v>
      </c>
      <c r="P2747">
        <v>460</v>
      </c>
      <c r="Q2747">
        <v>79.682866209647528</v>
      </c>
      <c r="R2747">
        <v>-9.5982124417109702</v>
      </c>
      <c r="U2747" t="str">
        <f>Tabelle2[[#This Row],[Kundenhierarchie 1]]&amp;Tabelle2[[#This Row],[Händler]]&amp;Tabelle2[[#This Row],[Kategorie]]&amp;Tabelle2[[#This Row],[Gruppe]]&amp;Tabelle2[[#This Row],[Name]]</f>
        <v>Rewe GruppeRewe MitteWürzsaucenWürzsaucen StandardWürzsauce Knoblauch, 250ml</v>
      </c>
    </row>
    <row r="2748" spans="1:21">
      <c r="A2748" t="s">
        <v>24</v>
      </c>
      <c r="B2748" t="s">
        <v>25</v>
      </c>
      <c r="C2748" t="s">
        <v>11</v>
      </c>
      <c r="D2748" t="s">
        <v>298</v>
      </c>
      <c r="E2748" t="s">
        <v>303</v>
      </c>
      <c r="F2748">
        <v>5</v>
      </c>
      <c r="G2748" t="s">
        <v>51</v>
      </c>
      <c r="H2748">
        <v>1</v>
      </c>
      <c r="I2748">
        <v>0.96969696969696972</v>
      </c>
      <c r="J2748">
        <v>87.830234254374773</v>
      </c>
      <c r="K2748">
        <v>-0.99543067401839869</v>
      </c>
      <c r="L2748">
        <v>367</v>
      </c>
      <c r="M2748">
        <v>367</v>
      </c>
      <c r="N2748">
        <v>99</v>
      </c>
      <c r="O2748">
        <v>96</v>
      </c>
      <c r="P2748">
        <v>460</v>
      </c>
      <c r="Q2748">
        <v>93.815573523462035</v>
      </c>
      <c r="R2748">
        <v>-0.99726303109002856</v>
      </c>
      <c r="U2748" t="str">
        <f>Tabelle2[[#This Row],[Kundenhierarchie 1]]&amp;Tabelle2[[#This Row],[Händler]]&amp;Tabelle2[[#This Row],[Kategorie]]&amp;Tabelle2[[#This Row],[Gruppe]]&amp;Tabelle2[[#This Row],[Name]]</f>
        <v>Rewe GruppeRewe MitteWürzsaucenWürzsaucen StandardWürzsauce Mexico, 250ml</v>
      </c>
    </row>
    <row r="2749" spans="1:21">
      <c r="A2749" t="s">
        <v>24</v>
      </c>
      <c r="B2749" t="s">
        <v>25</v>
      </c>
      <c r="C2749" t="s">
        <v>11</v>
      </c>
      <c r="D2749" t="s">
        <v>298</v>
      </c>
      <c r="E2749" t="s">
        <v>299</v>
      </c>
      <c r="F2749">
        <v>14</v>
      </c>
      <c r="G2749" t="s">
        <v>63</v>
      </c>
      <c r="H2749">
        <v>1</v>
      </c>
      <c r="I2749">
        <v>0.59595959595959591</v>
      </c>
      <c r="J2749">
        <v>28.841010776522346</v>
      </c>
      <c r="K2749">
        <v>-3.6091868944978875</v>
      </c>
      <c r="L2749">
        <v>367</v>
      </c>
      <c r="M2749">
        <v>367</v>
      </c>
      <c r="N2749">
        <v>99</v>
      </c>
      <c r="O2749">
        <v>59</v>
      </c>
      <c r="P2749">
        <v>460</v>
      </c>
      <c r="Q2749">
        <v>45.550527641236108</v>
      </c>
      <c r="R2749">
        <v>-5.2101023709771184</v>
      </c>
      <c r="U2749" t="str">
        <f>Tabelle2[[#This Row],[Kundenhierarchie 1]]&amp;Tabelle2[[#This Row],[Händler]]&amp;Tabelle2[[#This Row],[Kategorie]]&amp;Tabelle2[[#This Row],[Gruppe]]&amp;Tabelle2[[#This Row],[Name]]</f>
        <v>Rewe GruppeRewe MitteWürzsaucenWürzsaucen StandardWürzsauce Paprikasauce Ungar. Art, 250ml</v>
      </c>
    </row>
    <row r="2750" spans="1:21">
      <c r="A2750" t="s">
        <v>24</v>
      </c>
      <c r="B2750" t="s">
        <v>25</v>
      </c>
      <c r="C2750" t="s">
        <v>11</v>
      </c>
      <c r="D2750" t="s">
        <v>298</v>
      </c>
      <c r="E2750" t="s">
        <v>300</v>
      </c>
      <c r="F2750">
        <v>12</v>
      </c>
      <c r="G2750" t="s">
        <v>63</v>
      </c>
      <c r="H2750">
        <v>1</v>
      </c>
      <c r="I2750">
        <v>0.84848484848484851</v>
      </c>
      <c r="J2750">
        <v>55.441464823954362</v>
      </c>
      <c r="K2750">
        <v>-7.3096235203781221</v>
      </c>
      <c r="L2750">
        <v>367</v>
      </c>
      <c r="M2750">
        <v>367</v>
      </c>
      <c r="N2750">
        <v>99</v>
      </c>
      <c r="O2750">
        <v>84</v>
      </c>
      <c r="P2750">
        <v>460</v>
      </c>
      <c r="Q2750">
        <v>65.245858735600635</v>
      </c>
      <c r="R2750">
        <v>-7.3814204071889549</v>
      </c>
      <c r="U2750" t="str">
        <f>Tabelle2[[#This Row],[Kundenhierarchie 1]]&amp;Tabelle2[[#This Row],[Händler]]&amp;Tabelle2[[#This Row],[Kategorie]]&amp;Tabelle2[[#This Row],[Gruppe]]&amp;Tabelle2[[#This Row],[Name]]</f>
        <v>Rewe GruppeRewe MitteWürzsaucenWürzsaucen StandardWürzsauce Schaschlik, 250ml</v>
      </c>
    </row>
    <row r="2751" spans="1:21">
      <c r="A2751" t="s">
        <v>24</v>
      </c>
      <c r="B2751" t="s">
        <v>25</v>
      </c>
      <c r="C2751" t="s">
        <v>11</v>
      </c>
      <c r="D2751" t="s">
        <v>298</v>
      </c>
      <c r="E2751" t="s">
        <v>301</v>
      </c>
      <c r="F2751">
        <v>2</v>
      </c>
      <c r="G2751" t="s">
        <v>51</v>
      </c>
      <c r="H2751">
        <v>1</v>
      </c>
      <c r="I2751">
        <v>0.88888888888888884</v>
      </c>
      <c r="J2751">
        <v>55.150817632700999</v>
      </c>
      <c r="K2751">
        <v>-0.79531124572696399</v>
      </c>
      <c r="L2751">
        <v>367</v>
      </c>
      <c r="M2751">
        <v>367</v>
      </c>
      <c r="N2751">
        <v>99</v>
      </c>
      <c r="O2751">
        <v>88</v>
      </c>
      <c r="P2751">
        <v>460</v>
      </c>
      <c r="Q2751">
        <v>71.199265842595892</v>
      </c>
      <c r="R2751">
        <v>-1.2154795024971179</v>
      </c>
      <c r="U2751" t="str">
        <f>Tabelle2[[#This Row],[Kundenhierarchie 1]]&amp;Tabelle2[[#This Row],[Händler]]&amp;Tabelle2[[#This Row],[Kategorie]]&amp;Tabelle2[[#This Row],[Gruppe]]&amp;Tabelle2[[#This Row],[Name]]</f>
        <v>Rewe GruppeRewe MitteWürzsaucenWürzsaucen StandardWürzsauce Steak, 250ml</v>
      </c>
    </row>
    <row r="2752" spans="1:21">
      <c r="A2752" t="s">
        <v>24</v>
      </c>
      <c r="B2752" t="s">
        <v>25</v>
      </c>
      <c r="C2752" t="s">
        <v>11</v>
      </c>
      <c r="D2752" t="s">
        <v>298</v>
      </c>
      <c r="E2752" t="s">
        <v>302</v>
      </c>
      <c r="F2752">
        <v>24</v>
      </c>
      <c r="G2752" t="s">
        <v>74</v>
      </c>
      <c r="H2752">
        <v>0</v>
      </c>
      <c r="I2752">
        <v>0</v>
      </c>
      <c r="J2752">
        <v>0</v>
      </c>
      <c r="K2752">
        <v>-0.2150537634408615</v>
      </c>
      <c r="L2752">
        <v>0</v>
      </c>
      <c r="M2752">
        <v>367</v>
      </c>
      <c r="N2752">
        <v>1</v>
      </c>
      <c r="O2752">
        <v>0</v>
      </c>
      <c r="P2752">
        <v>460</v>
      </c>
      <c r="Q2752">
        <v>0</v>
      </c>
      <c r="R2752">
        <v>-9.3030358519595624E-2</v>
      </c>
      <c r="U2752" t="str">
        <f>Tabelle2[[#This Row],[Kundenhierarchie 1]]&amp;Tabelle2[[#This Row],[Händler]]&amp;Tabelle2[[#This Row],[Kategorie]]&amp;Tabelle2[[#This Row],[Gruppe]]&amp;Tabelle2[[#This Row],[Name]]</f>
        <v>Rewe GruppeRewe MitteWürzsaucenWürzsaucen StandardWürzsauce Tzatziki, 250ml</v>
      </c>
    </row>
    <row r="2753" spans="1:21">
      <c r="A2753" t="s">
        <v>24</v>
      </c>
      <c r="B2753" t="s">
        <v>25</v>
      </c>
      <c r="C2753" t="s">
        <v>11</v>
      </c>
      <c r="D2753" t="s">
        <v>298</v>
      </c>
      <c r="E2753" t="s">
        <v>304</v>
      </c>
      <c r="F2753">
        <v>22</v>
      </c>
      <c r="G2753" t="s">
        <v>74</v>
      </c>
      <c r="H2753">
        <v>1</v>
      </c>
      <c r="I2753">
        <v>0.17171717171717171</v>
      </c>
      <c r="J2753">
        <v>0.79584600277227502</v>
      </c>
      <c r="K2753">
        <v>-10.66661188637817</v>
      </c>
      <c r="L2753">
        <v>367</v>
      </c>
      <c r="M2753">
        <v>367</v>
      </c>
      <c r="N2753">
        <v>99</v>
      </c>
      <c r="O2753">
        <v>17</v>
      </c>
      <c r="P2753">
        <v>460</v>
      </c>
      <c r="Q2753">
        <v>2.1986321369681918</v>
      </c>
      <c r="R2753">
        <v>-22.490113861415232</v>
      </c>
      <c r="U2753" t="str">
        <f>Tabelle2[[#This Row],[Kundenhierarchie 1]]&amp;Tabelle2[[#This Row],[Händler]]&amp;Tabelle2[[#This Row],[Kategorie]]&amp;Tabelle2[[#This Row],[Gruppe]]&amp;Tabelle2[[#This Row],[Name]]</f>
        <v>Rewe GruppeRewe MitteWürzsaucenWürzsaucen StandardWürzsauce Unschuldsengel, 250ml</v>
      </c>
    </row>
    <row r="2754" spans="1:21">
      <c r="A2754" t="s">
        <v>24</v>
      </c>
      <c r="B2754" t="s">
        <v>26</v>
      </c>
      <c r="C2754" t="s">
        <v>10</v>
      </c>
      <c r="D2754" t="s">
        <v>157</v>
      </c>
      <c r="E2754" t="s">
        <v>158</v>
      </c>
      <c r="F2754">
        <v>15</v>
      </c>
      <c r="G2754" t="s">
        <v>63</v>
      </c>
      <c r="H2754">
        <v>1</v>
      </c>
      <c r="I2754">
        <v>0.97368421052631582</v>
      </c>
      <c r="J2754">
        <v>71.660496963537895</v>
      </c>
      <c r="K2754">
        <v>-5.6077108415823442</v>
      </c>
      <c r="L2754">
        <v>517</v>
      </c>
      <c r="M2754">
        <v>517</v>
      </c>
      <c r="N2754">
        <v>114</v>
      </c>
      <c r="O2754">
        <v>111</v>
      </c>
      <c r="P2754">
        <v>599</v>
      </c>
      <c r="Q2754">
        <v>79.979392966563765</v>
      </c>
      <c r="R2754">
        <v>-4.4694683932750507</v>
      </c>
      <c r="U2754" t="str">
        <f>Tabelle2[[#This Row],[Kundenhierarchie 1]]&amp;Tabelle2[[#This Row],[Händler]]&amp;Tabelle2[[#This Row],[Kategorie]]&amp;Tabelle2[[#This Row],[Gruppe]]&amp;Tabelle2[[#This Row],[Name]]</f>
        <v>Rewe GruppeRewe NordDressingDressing  500mlKühne Dressing 1000 Islands  0,5l</v>
      </c>
    </row>
    <row r="2755" spans="1:21">
      <c r="A2755" t="s">
        <v>24</v>
      </c>
      <c r="B2755" t="s">
        <v>26</v>
      </c>
      <c r="C2755" t="s">
        <v>10</v>
      </c>
      <c r="D2755" t="s">
        <v>157</v>
      </c>
      <c r="E2755" t="s">
        <v>159</v>
      </c>
      <c r="F2755">
        <v>19</v>
      </c>
      <c r="G2755" t="s">
        <v>63</v>
      </c>
      <c r="H2755">
        <v>1</v>
      </c>
      <c r="I2755">
        <v>0.96491228070175439</v>
      </c>
      <c r="J2755">
        <v>80.179991550391634</v>
      </c>
      <c r="K2755">
        <v>-4.9257263293756752</v>
      </c>
      <c r="L2755">
        <v>517</v>
      </c>
      <c r="M2755">
        <v>517</v>
      </c>
      <c r="N2755">
        <v>114</v>
      </c>
      <c r="O2755">
        <v>110</v>
      </c>
      <c r="P2755">
        <v>599</v>
      </c>
      <c r="Q2755">
        <v>86.973375067093272</v>
      </c>
      <c r="R2755">
        <v>-2.4546480242430846</v>
      </c>
      <c r="U2755" t="str">
        <f>Tabelle2[[#This Row],[Kundenhierarchie 1]]&amp;Tabelle2[[#This Row],[Händler]]&amp;Tabelle2[[#This Row],[Kategorie]]&amp;Tabelle2[[#This Row],[Gruppe]]&amp;Tabelle2[[#This Row],[Name]]</f>
        <v>Rewe GruppeRewe NordDressingDressing  500mlKühne Dressing American  0,5l</v>
      </c>
    </row>
    <row r="2756" spans="1:21">
      <c r="A2756" t="s">
        <v>24</v>
      </c>
      <c r="B2756" t="s">
        <v>26</v>
      </c>
      <c r="C2756" t="s">
        <v>10</v>
      </c>
      <c r="D2756" t="s">
        <v>157</v>
      </c>
      <c r="E2756" t="s">
        <v>160</v>
      </c>
      <c r="F2756">
        <v>18</v>
      </c>
      <c r="G2756" t="s">
        <v>63</v>
      </c>
      <c r="H2756">
        <v>1</v>
      </c>
      <c r="I2756">
        <v>0.40350877192982454</v>
      </c>
      <c r="J2756">
        <v>27.172284539636063</v>
      </c>
      <c r="K2756">
        <v>1.4723319940458071</v>
      </c>
      <c r="L2756">
        <v>517</v>
      </c>
      <c r="M2756">
        <v>517</v>
      </c>
      <c r="N2756">
        <v>114</v>
      </c>
      <c r="O2756">
        <v>46</v>
      </c>
      <c r="P2756">
        <v>599</v>
      </c>
      <c r="Q2756">
        <v>36.55560758819572</v>
      </c>
      <c r="R2756">
        <v>4.1851573619895106</v>
      </c>
      <c r="U2756" t="str">
        <f>Tabelle2[[#This Row],[Kundenhierarchie 1]]&amp;Tabelle2[[#This Row],[Händler]]&amp;Tabelle2[[#This Row],[Kategorie]]&amp;Tabelle2[[#This Row],[Gruppe]]&amp;Tabelle2[[#This Row],[Name]]</f>
        <v>Rewe GruppeRewe NordDressingDressing  500mlKühne Dressing Balsamico  0,5l</v>
      </c>
    </row>
    <row r="2757" spans="1:21">
      <c r="A2757" t="s">
        <v>24</v>
      </c>
      <c r="B2757" t="s">
        <v>26</v>
      </c>
      <c r="C2757" t="s">
        <v>10</v>
      </c>
      <c r="D2757" t="s">
        <v>157</v>
      </c>
      <c r="E2757" t="s">
        <v>161</v>
      </c>
      <c r="F2757">
        <v>13</v>
      </c>
      <c r="G2757" t="s">
        <v>63</v>
      </c>
      <c r="H2757">
        <v>1</v>
      </c>
      <c r="I2757">
        <v>0.94736842105263153</v>
      </c>
      <c r="J2757">
        <v>67.766046346288917</v>
      </c>
      <c r="K2757">
        <v>-13.814863422540595</v>
      </c>
      <c r="L2757">
        <v>517</v>
      </c>
      <c r="M2757">
        <v>517</v>
      </c>
      <c r="N2757">
        <v>114</v>
      </c>
      <c r="O2757">
        <v>108</v>
      </c>
      <c r="P2757">
        <v>599</v>
      </c>
      <c r="Q2757">
        <v>74.228049063489905</v>
      </c>
      <c r="R2757">
        <v>-13.444458303788537</v>
      </c>
      <c r="U2757" t="str">
        <f>Tabelle2[[#This Row],[Kundenhierarchie 1]]&amp;Tabelle2[[#This Row],[Händler]]&amp;Tabelle2[[#This Row],[Kategorie]]&amp;Tabelle2[[#This Row],[Gruppe]]&amp;Tabelle2[[#This Row],[Name]]</f>
        <v>Rewe GruppeRewe NordDressingDressing  500mlKühne Dressing Caesar 0,5l</v>
      </c>
    </row>
    <row r="2758" spans="1:21">
      <c r="A2758" t="s">
        <v>24</v>
      </c>
      <c r="B2758" t="s">
        <v>26</v>
      </c>
      <c r="C2758" t="s">
        <v>10</v>
      </c>
      <c r="D2758" t="s">
        <v>157</v>
      </c>
      <c r="E2758" t="s">
        <v>135</v>
      </c>
      <c r="F2758">
        <v>10</v>
      </c>
      <c r="G2758" t="s">
        <v>51</v>
      </c>
      <c r="H2758">
        <v>1</v>
      </c>
      <c r="I2758">
        <v>0.98245614035087714</v>
      </c>
      <c r="J2758">
        <v>80.903698657925901</v>
      </c>
      <c r="K2758">
        <v>-5.6576644135034364</v>
      </c>
      <c r="L2758">
        <v>517</v>
      </c>
      <c r="M2758">
        <v>517</v>
      </c>
      <c r="N2758">
        <v>114</v>
      </c>
      <c r="O2758">
        <v>112</v>
      </c>
      <c r="P2758">
        <v>599</v>
      </c>
      <c r="Q2758">
        <v>86.149735982663685</v>
      </c>
      <c r="R2758">
        <v>-4.4990435633063868</v>
      </c>
      <c r="U2758" t="str">
        <f>Tabelle2[[#This Row],[Kundenhierarchie 1]]&amp;Tabelle2[[#This Row],[Händler]]&amp;Tabelle2[[#This Row],[Kategorie]]&amp;Tabelle2[[#This Row],[Gruppe]]&amp;Tabelle2[[#This Row],[Name]]</f>
        <v>Rewe GruppeRewe NordDressingDressing  500mlKühne Dressing French  0,5l</v>
      </c>
    </row>
    <row r="2759" spans="1:21">
      <c r="A2759" t="s">
        <v>24</v>
      </c>
      <c r="B2759" t="s">
        <v>26</v>
      </c>
      <c r="C2759" t="s">
        <v>10</v>
      </c>
      <c r="D2759" t="s">
        <v>157</v>
      </c>
      <c r="E2759" t="s">
        <v>162</v>
      </c>
      <c r="F2759">
        <v>16</v>
      </c>
      <c r="G2759" t="s">
        <v>63</v>
      </c>
      <c r="H2759">
        <v>1</v>
      </c>
      <c r="I2759">
        <v>0.12280701754385964</v>
      </c>
      <c r="J2759">
        <v>5.6793838858148256</v>
      </c>
      <c r="K2759">
        <v>1.1994616206577458</v>
      </c>
      <c r="L2759">
        <v>517</v>
      </c>
      <c r="M2759">
        <v>517</v>
      </c>
      <c r="N2759">
        <v>114</v>
      </c>
      <c r="O2759">
        <v>14</v>
      </c>
      <c r="P2759">
        <v>599</v>
      </c>
      <c r="Q2759">
        <v>10.497609668594782</v>
      </c>
      <c r="R2759">
        <v>2.2519789180926271</v>
      </c>
      <c r="U2759" t="str">
        <f>Tabelle2[[#This Row],[Kundenhierarchie 1]]&amp;Tabelle2[[#This Row],[Händler]]&amp;Tabelle2[[#This Row],[Kategorie]]&amp;Tabelle2[[#This Row],[Gruppe]]&amp;Tabelle2[[#This Row],[Name]]</f>
        <v>Rewe GruppeRewe NordDressingDressing  500mlKühne Dressing Gartenkräuter  0,5l</v>
      </c>
    </row>
    <row r="2760" spans="1:21">
      <c r="A2760" t="s">
        <v>24</v>
      </c>
      <c r="B2760" t="s">
        <v>26</v>
      </c>
      <c r="C2760" t="s">
        <v>10</v>
      </c>
      <c r="D2760" t="s">
        <v>157</v>
      </c>
      <c r="E2760" t="s">
        <v>134</v>
      </c>
      <c r="F2760">
        <v>5</v>
      </c>
      <c r="G2760" t="s">
        <v>51</v>
      </c>
      <c r="H2760">
        <v>1</v>
      </c>
      <c r="I2760">
        <v>0.95614035087719296</v>
      </c>
      <c r="J2760">
        <v>74.388101313411596</v>
      </c>
      <c r="K2760">
        <v>-1.0316442405621185</v>
      </c>
      <c r="L2760">
        <v>517</v>
      </c>
      <c r="M2760">
        <v>517</v>
      </c>
      <c r="N2760">
        <v>114</v>
      </c>
      <c r="O2760">
        <v>109</v>
      </c>
      <c r="P2760">
        <v>599</v>
      </c>
      <c r="Q2760">
        <v>81.338634631133303</v>
      </c>
      <c r="R2760">
        <v>-1.2103479764395217</v>
      </c>
      <c r="U2760" t="str">
        <f>Tabelle2[[#This Row],[Kundenhierarchie 1]]&amp;Tabelle2[[#This Row],[Händler]]&amp;Tabelle2[[#This Row],[Kategorie]]&amp;Tabelle2[[#This Row],[Gruppe]]&amp;Tabelle2[[#This Row],[Name]]</f>
        <v>Rewe GruppeRewe NordDressingDressing  500mlKühne Dressing Jogh.-Kräuter leicht 0,5l</v>
      </c>
    </row>
    <row r="2761" spans="1:21">
      <c r="A2761" t="s">
        <v>24</v>
      </c>
      <c r="B2761" t="s">
        <v>26</v>
      </c>
      <c r="C2761" t="s">
        <v>10</v>
      </c>
      <c r="D2761" t="s">
        <v>157</v>
      </c>
      <c r="E2761" t="s">
        <v>132</v>
      </c>
      <c r="F2761">
        <v>1</v>
      </c>
      <c r="G2761" t="s">
        <v>51</v>
      </c>
      <c r="H2761">
        <v>1</v>
      </c>
      <c r="I2761">
        <v>0.99122807017543857</v>
      </c>
      <c r="J2761">
        <v>85.580017234223092</v>
      </c>
      <c r="K2761">
        <v>-2.9414766004693624</v>
      </c>
      <c r="L2761">
        <v>517</v>
      </c>
      <c r="M2761">
        <v>517</v>
      </c>
      <c r="N2761">
        <v>114</v>
      </c>
      <c r="O2761">
        <v>113</v>
      </c>
      <c r="P2761">
        <v>599</v>
      </c>
      <c r="Q2761">
        <v>90.166714819943465</v>
      </c>
      <c r="R2761">
        <v>-2.215989764124771</v>
      </c>
      <c r="U2761" t="str">
        <f>Tabelle2[[#This Row],[Kundenhierarchie 1]]&amp;Tabelle2[[#This Row],[Händler]]&amp;Tabelle2[[#This Row],[Kategorie]]&amp;Tabelle2[[#This Row],[Gruppe]]&amp;Tabelle2[[#This Row],[Name]]</f>
        <v>Rewe GruppeRewe NordDressingDressing  500mlKühne Dressing Joghurt  0,5l</v>
      </c>
    </row>
    <row r="2762" spans="1:21">
      <c r="A2762" t="s">
        <v>24</v>
      </c>
      <c r="B2762" t="s">
        <v>26</v>
      </c>
      <c r="C2762" t="s">
        <v>10</v>
      </c>
      <c r="D2762" t="s">
        <v>157</v>
      </c>
      <c r="E2762" t="s">
        <v>133</v>
      </c>
      <c r="F2762">
        <v>2</v>
      </c>
      <c r="G2762" t="s">
        <v>51</v>
      </c>
      <c r="H2762">
        <v>1</v>
      </c>
      <c r="I2762">
        <v>0.98245614035087714</v>
      </c>
      <c r="J2762">
        <v>84.911400085241681</v>
      </c>
      <c r="K2762">
        <v>-2.7146742298718114</v>
      </c>
      <c r="L2762">
        <v>517</v>
      </c>
      <c r="M2762">
        <v>517</v>
      </c>
      <c r="N2762">
        <v>114</v>
      </c>
      <c r="O2762">
        <v>112</v>
      </c>
      <c r="P2762">
        <v>599</v>
      </c>
      <c r="Q2762">
        <v>89.482386534138072</v>
      </c>
      <c r="R2762">
        <v>-1.9915247976341988</v>
      </c>
      <c r="U2762" t="str">
        <f>Tabelle2[[#This Row],[Kundenhierarchie 1]]&amp;Tabelle2[[#This Row],[Händler]]&amp;Tabelle2[[#This Row],[Kategorie]]&amp;Tabelle2[[#This Row],[Gruppe]]&amp;Tabelle2[[#This Row],[Name]]</f>
        <v>Rewe GruppeRewe NordDressingDressing  500mlKühne Dressing Kräuterwürzig  0,5l</v>
      </c>
    </row>
    <row r="2763" spans="1:21">
      <c r="A2763" t="s">
        <v>24</v>
      </c>
      <c r="B2763" t="s">
        <v>26</v>
      </c>
      <c r="C2763" t="s">
        <v>10</v>
      </c>
      <c r="D2763" t="s">
        <v>163</v>
      </c>
      <c r="E2763" t="s">
        <v>164</v>
      </c>
      <c r="F2763">
        <v>26</v>
      </c>
      <c r="G2763" t="s">
        <v>74</v>
      </c>
      <c r="H2763">
        <v>1</v>
      </c>
      <c r="I2763">
        <v>0</v>
      </c>
      <c r="J2763">
        <v>0.16722408026755883</v>
      </c>
      <c r="K2763">
        <v>-1.7929066829951867</v>
      </c>
      <c r="L2763">
        <v>517</v>
      </c>
      <c r="M2763">
        <v>517</v>
      </c>
      <c r="N2763">
        <v>114</v>
      </c>
      <c r="O2763">
        <v>0</v>
      </c>
      <c r="P2763">
        <v>599</v>
      </c>
      <c r="Q2763">
        <v>0.12639915012796368</v>
      </c>
      <c r="R2763">
        <v>-4.9049243546308219</v>
      </c>
      <c r="U2763" t="str">
        <f>Tabelle2[[#This Row],[Kundenhierarchie 1]]&amp;Tabelle2[[#This Row],[Händler]]&amp;Tabelle2[[#This Row],[Kategorie]]&amp;Tabelle2[[#This Row],[Gruppe]]&amp;Tabelle2[[#This Row],[Name]]</f>
        <v>Rewe GruppeRewe NordDressingDressing 1lKühne Dressing 1000 Islands, 1l Fl.</v>
      </c>
    </row>
    <row r="2764" spans="1:21">
      <c r="A2764" t="s">
        <v>24</v>
      </c>
      <c r="B2764" t="s">
        <v>26</v>
      </c>
      <c r="C2764" t="s">
        <v>10</v>
      </c>
      <c r="D2764" t="s">
        <v>163</v>
      </c>
      <c r="E2764" t="s">
        <v>165</v>
      </c>
      <c r="F2764">
        <v>27</v>
      </c>
      <c r="G2764" t="s">
        <v>74</v>
      </c>
      <c r="H2764">
        <v>0</v>
      </c>
      <c r="I2764">
        <v>0</v>
      </c>
      <c r="J2764">
        <v>0</v>
      </c>
      <c r="K2764">
        <v>0</v>
      </c>
      <c r="L2764">
        <v>0</v>
      </c>
      <c r="M2764">
        <v>517</v>
      </c>
      <c r="N2764">
        <v>1</v>
      </c>
      <c r="O2764">
        <v>0</v>
      </c>
      <c r="P2764">
        <v>0</v>
      </c>
      <c r="Q2764">
        <v>0</v>
      </c>
      <c r="R2764">
        <v>0</v>
      </c>
      <c r="U2764" t="str">
        <f>Tabelle2[[#This Row],[Kundenhierarchie 1]]&amp;Tabelle2[[#This Row],[Händler]]&amp;Tabelle2[[#This Row],[Kategorie]]&amp;Tabelle2[[#This Row],[Gruppe]]&amp;Tabelle2[[#This Row],[Name]]</f>
        <v>Rewe GruppeRewe NordDressingDressing 1lKühne Dressing Balsamico, 1l Fl.</v>
      </c>
    </row>
    <row r="2765" spans="1:21">
      <c r="A2765" t="s">
        <v>24</v>
      </c>
      <c r="B2765" t="s">
        <v>26</v>
      </c>
      <c r="C2765" t="s">
        <v>10</v>
      </c>
      <c r="D2765" t="s">
        <v>163</v>
      </c>
      <c r="E2765" t="s">
        <v>166</v>
      </c>
      <c r="F2765">
        <v>25</v>
      </c>
      <c r="G2765" t="s">
        <v>74</v>
      </c>
      <c r="H2765">
        <v>1</v>
      </c>
      <c r="I2765">
        <v>0</v>
      </c>
      <c r="J2765">
        <v>0.16703796554271866</v>
      </c>
      <c r="K2765">
        <v>-1.4006523605368839</v>
      </c>
      <c r="L2765">
        <v>517</v>
      </c>
      <c r="M2765">
        <v>517</v>
      </c>
      <c r="N2765">
        <v>114</v>
      </c>
      <c r="O2765">
        <v>0</v>
      </c>
      <c r="P2765">
        <v>599</v>
      </c>
      <c r="Q2765">
        <v>0.14048768961584637</v>
      </c>
      <c r="R2765">
        <v>-4.0076280980060908</v>
      </c>
      <c r="U2765" t="str">
        <f>Tabelle2[[#This Row],[Kundenhierarchie 1]]&amp;Tabelle2[[#This Row],[Händler]]&amp;Tabelle2[[#This Row],[Kategorie]]&amp;Tabelle2[[#This Row],[Gruppe]]&amp;Tabelle2[[#This Row],[Name]]</f>
        <v>Rewe GruppeRewe NordDressingDressing 1lKühne Dressing French  1l Fl.</v>
      </c>
    </row>
    <row r="2766" spans="1:21">
      <c r="A2766" t="s">
        <v>24</v>
      </c>
      <c r="B2766" t="s">
        <v>26</v>
      </c>
      <c r="C2766" t="s">
        <v>10</v>
      </c>
      <c r="D2766" t="s">
        <v>163</v>
      </c>
      <c r="E2766" t="s">
        <v>167</v>
      </c>
      <c r="F2766">
        <v>23</v>
      </c>
      <c r="G2766" t="s">
        <v>74</v>
      </c>
      <c r="H2766">
        <v>1</v>
      </c>
      <c r="I2766">
        <v>0</v>
      </c>
      <c r="J2766">
        <v>0</v>
      </c>
      <c r="K2766">
        <v>0</v>
      </c>
      <c r="L2766">
        <v>517</v>
      </c>
      <c r="M2766">
        <v>517</v>
      </c>
      <c r="N2766">
        <v>114</v>
      </c>
      <c r="O2766">
        <v>0</v>
      </c>
      <c r="P2766">
        <v>0</v>
      </c>
      <c r="Q2766">
        <v>0</v>
      </c>
      <c r="R2766">
        <v>0</v>
      </c>
      <c r="U2766" t="str">
        <f>Tabelle2[[#This Row],[Kundenhierarchie 1]]&amp;Tabelle2[[#This Row],[Händler]]&amp;Tabelle2[[#This Row],[Kategorie]]&amp;Tabelle2[[#This Row],[Gruppe]]&amp;Tabelle2[[#This Row],[Name]]</f>
        <v>Rewe GruppeRewe NordDressingDressing 1lKühne Dressing Jogh.-Kräuter leicht, 1l</v>
      </c>
    </row>
    <row r="2767" spans="1:21">
      <c r="A2767" t="s">
        <v>24</v>
      </c>
      <c r="B2767" t="s">
        <v>26</v>
      </c>
      <c r="C2767" t="s">
        <v>10</v>
      </c>
      <c r="D2767" t="s">
        <v>163</v>
      </c>
      <c r="E2767" t="s">
        <v>168</v>
      </c>
      <c r="F2767">
        <v>17</v>
      </c>
      <c r="G2767" t="s">
        <v>63</v>
      </c>
      <c r="H2767">
        <v>1</v>
      </c>
      <c r="I2767">
        <v>2.6315789473684209E-2</v>
      </c>
      <c r="J2767">
        <v>2.7839040541370497</v>
      </c>
      <c r="K2767">
        <v>0.3763459978094178</v>
      </c>
      <c r="L2767">
        <v>517</v>
      </c>
      <c r="M2767">
        <v>517</v>
      </c>
      <c r="N2767">
        <v>114</v>
      </c>
      <c r="O2767">
        <v>3</v>
      </c>
      <c r="P2767">
        <v>599</v>
      </c>
      <c r="Q2767">
        <v>6.8600036242458744</v>
      </c>
      <c r="R2767">
        <v>1.1843958866883639</v>
      </c>
      <c r="U2767" t="str">
        <f>Tabelle2[[#This Row],[Kundenhierarchie 1]]&amp;Tabelle2[[#This Row],[Händler]]&amp;Tabelle2[[#This Row],[Kategorie]]&amp;Tabelle2[[#This Row],[Gruppe]]&amp;Tabelle2[[#This Row],[Name]]</f>
        <v>Rewe GruppeRewe NordDressingDressing 1lKühne Dressing Joghurt  1l Fl.</v>
      </c>
    </row>
    <row r="2768" spans="1:21">
      <c r="A2768" t="s">
        <v>24</v>
      </c>
      <c r="B2768" t="s">
        <v>26</v>
      </c>
      <c r="C2768" t="s">
        <v>10</v>
      </c>
      <c r="D2768" t="s">
        <v>163</v>
      </c>
      <c r="E2768" t="s">
        <v>169</v>
      </c>
      <c r="F2768">
        <v>21</v>
      </c>
      <c r="G2768" t="s">
        <v>74</v>
      </c>
      <c r="H2768">
        <v>1</v>
      </c>
      <c r="I2768">
        <v>3.5087719298245612E-2</v>
      </c>
      <c r="J2768">
        <v>2.9509420196797964</v>
      </c>
      <c r="K2768">
        <v>0.71173413170231348</v>
      </c>
      <c r="L2768">
        <v>517</v>
      </c>
      <c r="M2768">
        <v>517</v>
      </c>
      <c r="N2768">
        <v>114</v>
      </c>
      <c r="O2768">
        <v>4</v>
      </c>
      <c r="P2768">
        <v>599</v>
      </c>
      <c r="Q2768">
        <v>6.7063634440468221</v>
      </c>
      <c r="R2768">
        <v>1.0335581602076447</v>
      </c>
      <c r="U2768" t="str">
        <f>Tabelle2[[#This Row],[Kundenhierarchie 1]]&amp;Tabelle2[[#This Row],[Händler]]&amp;Tabelle2[[#This Row],[Kategorie]]&amp;Tabelle2[[#This Row],[Gruppe]]&amp;Tabelle2[[#This Row],[Name]]</f>
        <v>Rewe GruppeRewe NordDressingDressing 1lKühne Dressing Kräuterwürzig  1l Fl.</v>
      </c>
    </row>
    <row r="2769" spans="1:21">
      <c r="A2769" t="s">
        <v>24</v>
      </c>
      <c r="B2769" t="s">
        <v>26</v>
      </c>
      <c r="C2769" t="s">
        <v>10</v>
      </c>
      <c r="D2769" t="s">
        <v>170</v>
      </c>
      <c r="E2769" t="s">
        <v>172</v>
      </c>
      <c r="F2769">
        <v>9</v>
      </c>
      <c r="G2769" t="s">
        <v>51</v>
      </c>
      <c r="H2769">
        <v>1</v>
      </c>
      <c r="I2769">
        <v>0.31578947368421051</v>
      </c>
      <c r="J2769">
        <v>0.72361405017280278</v>
      </c>
      <c r="K2769">
        <v>-2.803642105718684</v>
      </c>
      <c r="L2769">
        <v>517</v>
      </c>
      <c r="M2769">
        <v>517</v>
      </c>
      <c r="N2769">
        <v>114</v>
      </c>
      <c r="O2769">
        <v>36</v>
      </c>
      <c r="P2769">
        <v>599</v>
      </c>
      <c r="Q2769">
        <v>0.83187290957278115</v>
      </c>
      <c r="R2769">
        <v>-1.419462906321022</v>
      </c>
      <c r="U2769" t="str">
        <f>Tabelle2[[#This Row],[Kundenhierarchie 1]]&amp;Tabelle2[[#This Row],[Händler]]&amp;Tabelle2[[#This Row],[Kategorie]]&amp;Tabelle2[[#This Row],[Gruppe]]&amp;Tabelle2[[#This Row],[Name]]</f>
        <v>Rewe GruppeRewe NordDressingDressing 250mlKühne Dressing Jogh.&amp;Gartenkräuter,250ml</v>
      </c>
    </row>
    <row r="2770" spans="1:21">
      <c r="A2770" t="s">
        <v>24</v>
      </c>
      <c r="B2770" t="s">
        <v>26</v>
      </c>
      <c r="C2770" t="s">
        <v>10</v>
      </c>
      <c r="D2770" t="s">
        <v>170</v>
      </c>
      <c r="E2770" t="s">
        <v>173</v>
      </c>
      <c r="F2770">
        <v>22</v>
      </c>
      <c r="G2770" t="s">
        <v>74</v>
      </c>
      <c r="H2770">
        <v>1</v>
      </c>
      <c r="I2770">
        <v>0.17543859649122806</v>
      </c>
      <c r="J2770">
        <v>13.474613020958497</v>
      </c>
      <c r="K2770">
        <v>1.7160881751852026</v>
      </c>
      <c r="L2770">
        <v>517</v>
      </c>
      <c r="M2770">
        <v>517</v>
      </c>
      <c r="N2770">
        <v>114</v>
      </c>
      <c r="O2770">
        <v>20</v>
      </c>
      <c r="P2770">
        <v>599</v>
      </c>
      <c r="Q2770">
        <v>20.00860096776772</v>
      </c>
      <c r="R2770">
        <v>3.0998024910616557</v>
      </c>
      <c r="U2770" t="str">
        <f>Tabelle2[[#This Row],[Kundenhierarchie 1]]&amp;Tabelle2[[#This Row],[Händler]]&amp;Tabelle2[[#This Row],[Kategorie]]&amp;Tabelle2[[#This Row],[Gruppe]]&amp;Tabelle2[[#This Row],[Name]]</f>
        <v>Rewe GruppeRewe NordDressingDressing 250mlKühne Dressing Joghurt &amp; Dill, 250ml Fl.</v>
      </c>
    </row>
    <row r="2771" spans="1:21">
      <c r="A2771" t="s">
        <v>24</v>
      </c>
      <c r="B2771" t="s">
        <v>26</v>
      </c>
      <c r="C2771" t="s">
        <v>10</v>
      </c>
      <c r="D2771" t="s">
        <v>170</v>
      </c>
      <c r="E2771" t="s">
        <v>174</v>
      </c>
      <c r="F2771">
        <v>20</v>
      </c>
      <c r="G2771" t="s">
        <v>63</v>
      </c>
      <c r="H2771">
        <v>1</v>
      </c>
      <c r="I2771">
        <v>7.8947368421052627E-2</v>
      </c>
      <c r="J2771">
        <v>5.0110459089191854</v>
      </c>
      <c r="K2771">
        <v>0.81151894652867895</v>
      </c>
      <c r="L2771">
        <v>517</v>
      </c>
      <c r="M2771">
        <v>517</v>
      </c>
      <c r="N2771">
        <v>114</v>
      </c>
      <c r="O2771">
        <v>9</v>
      </c>
      <c r="P2771">
        <v>599</v>
      </c>
      <c r="Q2771">
        <v>9.3686976451009105</v>
      </c>
      <c r="R2771">
        <v>1.5206326840383033</v>
      </c>
      <c r="U2771" t="str">
        <f>Tabelle2[[#This Row],[Kundenhierarchie 1]]&amp;Tabelle2[[#This Row],[Händler]]&amp;Tabelle2[[#This Row],[Kategorie]]&amp;Tabelle2[[#This Row],[Gruppe]]&amp;Tabelle2[[#This Row],[Name]]</f>
        <v>Rewe GruppeRewe NordDressingDressing 250mlKühne Dressing Joghurt &amp; Knoblauch,250ml</v>
      </c>
    </row>
    <row r="2772" spans="1:21">
      <c r="A2772" t="s">
        <v>24</v>
      </c>
      <c r="B2772" t="s">
        <v>26</v>
      </c>
      <c r="C2772" t="s">
        <v>10</v>
      </c>
      <c r="D2772" t="s">
        <v>170</v>
      </c>
      <c r="E2772" t="s">
        <v>175</v>
      </c>
      <c r="F2772">
        <v>99</v>
      </c>
      <c r="G2772" t="s">
        <v>74</v>
      </c>
      <c r="H2772">
        <v>1</v>
      </c>
      <c r="I2772">
        <v>8.771929824561403E-3</v>
      </c>
      <c r="J2772">
        <v>0</v>
      </c>
      <c r="K2772">
        <v>-0.39206381488261011</v>
      </c>
      <c r="L2772">
        <v>517</v>
      </c>
      <c r="M2772">
        <v>517</v>
      </c>
      <c r="N2772">
        <v>114</v>
      </c>
      <c r="O2772">
        <v>1</v>
      </c>
      <c r="P2772">
        <v>599</v>
      </c>
      <c r="Q2772">
        <v>0</v>
      </c>
      <c r="R2772">
        <v>-0.35694515167984697</v>
      </c>
      <c r="U2772" t="str">
        <f>Tabelle2[[#This Row],[Kundenhierarchie 1]]&amp;Tabelle2[[#This Row],[Händler]]&amp;Tabelle2[[#This Row],[Kategorie]]&amp;Tabelle2[[#This Row],[Gruppe]]&amp;Tabelle2[[#This Row],[Name]]</f>
        <v>Rewe GruppeRewe NordDressingDressing 250mlKühne Dressing Sylter Art, 250ml</v>
      </c>
    </row>
    <row r="2773" spans="1:21">
      <c r="A2773" t="s">
        <v>24</v>
      </c>
      <c r="B2773" t="s">
        <v>26</v>
      </c>
      <c r="C2773" t="s">
        <v>10</v>
      </c>
      <c r="D2773" t="s">
        <v>177</v>
      </c>
      <c r="E2773" t="s">
        <v>176</v>
      </c>
      <c r="F2773">
        <v>24</v>
      </c>
      <c r="G2773" t="s">
        <v>74</v>
      </c>
      <c r="H2773">
        <v>1</v>
      </c>
      <c r="I2773">
        <v>0.19298245614035087</v>
      </c>
      <c r="J2773">
        <v>9.7994986069312997</v>
      </c>
      <c r="K2773">
        <v>1.0100756676201963</v>
      </c>
      <c r="L2773">
        <v>517</v>
      </c>
      <c r="M2773">
        <v>517</v>
      </c>
      <c r="N2773">
        <v>114</v>
      </c>
      <c r="O2773">
        <v>22</v>
      </c>
      <c r="P2773">
        <v>599</v>
      </c>
      <c r="Q2773">
        <v>16.149814560589419</v>
      </c>
      <c r="R2773">
        <v>2.2417079462655476</v>
      </c>
      <c r="U2773" t="str">
        <f>Tabelle2[[#This Row],[Kundenhierarchie 1]]&amp;Tabelle2[[#This Row],[Händler]]&amp;Tabelle2[[#This Row],[Kategorie]]&amp;Tabelle2[[#This Row],[Gruppe]]&amp;Tabelle2[[#This Row],[Name]]</f>
        <v>Rewe GruppeRewe NordDressingDressing Enjoy 300mlCK Enjoy Balsamico Bianco Vinaigr.,300ml</v>
      </c>
    </row>
    <row r="2774" spans="1:21">
      <c r="A2774" t="s">
        <v>24</v>
      </c>
      <c r="B2774" t="s">
        <v>26</v>
      </c>
      <c r="C2774" t="s">
        <v>10</v>
      </c>
      <c r="D2774" t="s">
        <v>177</v>
      </c>
      <c r="E2774" t="s">
        <v>178</v>
      </c>
      <c r="F2774">
        <v>8</v>
      </c>
      <c r="G2774" t="s">
        <v>51</v>
      </c>
      <c r="H2774">
        <v>1</v>
      </c>
      <c r="I2774">
        <v>0.64912280701754388</v>
      </c>
      <c r="J2774">
        <v>39.756245544878773</v>
      </c>
      <c r="K2774">
        <v>-12.422326152708591</v>
      </c>
      <c r="L2774">
        <v>517</v>
      </c>
      <c r="M2774">
        <v>517</v>
      </c>
      <c r="N2774">
        <v>114</v>
      </c>
      <c r="O2774">
        <v>74</v>
      </c>
      <c r="P2774">
        <v>599</v>
      </c>
      <c r="Q2774">
        <v>49.599266929508502</v>
      </c>
      <c r="R2774">
        <v>-9.100748143069751</v>
      </c>
      <c r="U2774" t="str">
        <f>Tabelle2[[#This Row],[Kundenhierarchie 1]]&amp;Tabelle2[[#This Row],[Händler]]&amp;Tabelle2[[#This Row],[Kategorie]]&amp;Tabelle2[[#This Row],[Gruppe]]&amp;Tabelle2[[#This Row],[Name]]</f>
        <v>Rewe GruppeRewe NordDressingDressing Enjoy 300mlCK Enjoy Balsamico Vinaigrette, 300ml</v>
      </c>
    </row>
    <row r="2775" spans="1:21">
      <c r="A2775" t="s">
        <v>24</v>
      </c>
      <c r="B2775" t="s">
        <v>26</v>
      </c>
      <c r="C2775" t="s">
        <v>10</v>
      </c>
      <c r="D2775" t="s">
        <v>177</v>
      </c>
      <c r="E2775" t="s">
        <v>179</v>
      </c>
      <c r="F2775">
        <v>12</v>
      </c>
      <c r="G2775" t="s">
        <v>63</v>
      </c>
      <c r="H2775">
        <v>1</v>
      </c>
      <c r="I2775">
        <v>0.66666666666666663</v>
      </c>
      <c r="J2775">
        <v>49.4430516859208</v>
      </c>
      <c r="K2775">
        <v>-25.97349257849838</v>
      </c>
      <c r="L2775">
        <v>517</v>
      </c>
      <c r="M2775">
        <v>517</v>
      </c>
      <c r="N2775">
        <v>114</v>
      </c>
      <c r="O2775">
        <v>76</v>
      </c>
      <c r="P2775">
        <v>599</v>
      </c>
      <c r="Q2775">
        <v>60.053215494456417</v>
      </c>
      <c r="R2775">
        <v>-21.496063984708535</v>
      </c>
      <c r="U2775" t="str">
        <f>Tabelle2[[#This Row],[Kundenhierarchie 1]]&amp;Tabelle2[[#This Row],[Händler]]&amp;Tabelle2[[#This Row],[Kategorie]]&amp;Tabelle2[[#This Row],[Gruppe]]&amp;Tabelle2[[#This Row],[Name]]</f>
        <v>Rewe GruppeRewe NordDressingDressing Enjoy 300mlCK Enjoy Himbeer Vinaigrette, 300ml</v>
      </c>
    </row>
    <row r="2776" spans="1:21">
      <c r="A2776" t="s">
        <v>24</v>
      </c>
      <c r="B2776" t="s">
        <v>26</v>
      </c>
      <c r="C2776" t="s">
        <v>10</v>
      </c>
      <c r="D2776" t="s">
        <v>181</v>
      </c>
      <c r="E2776" t="s">
        <v>180</v>
      </c>
      <c r="F2776">
        <v>7</v>
      </c>
      <c r="G2776" t="s">
        <v>51</v>
      </c>
      <c r="H2776">
        <v>0</v>
      </c>
      <c r="I2776">
        <v>0</v>
      </c>
      <c r="J2776">
        <v>48.83250233108653</v>
      </c>
      <c r="K2776">
        <v>48.83250233108653</v>
      </c>
      <c r="L2776">
        <v>0</v>
      </c>
      <c r="M2776">
        <v>517</v>
      </c>
      <c r="N2776">
        <v>1</v>
      </c>
      <c r="O2776">
        <v>0</v>
      </c>
      <c r="P2776">
        <v>599</v>
      </c>
      <c r="Q2776">
        <v>55.239395472528997</v>
      </c>
      <c r="R2776">
        <v>55.239395472528997</v>
      </c>
      <c r="U2776" t="str">
        <f>Tabelle2[[#This Row],[Kundenhierarchie 1]]&amp;Tabelle2[[#This Row],[Händler]]&amp;Tabelle2[[#This Row],[Kategorie]]&amp;Tabelle2[[#This Row],[Gruppe]]&amp;Tabelle2[[#This Row],[Name]]</f>
        <v>Rewe GruppeRewe NordDressingDressing Natürlich Gut 250mlNat. GUT Haferdr. Frühlingskr.,250ml,6er</v>
      </c>
    </row>
    <row r="2777" spans="1:21">
      <c r="A2777" t="s">
        <v>24</v>
      </c>
      <c r="B2777" t="s">
        <v>26</v>
      </c>
      <c r="C2777" t="s">
        <v>10</v>
      </c>
      <c r="D2777" t="s">
        <v>181</v>
      </c>
      <c r="E2777" t="s">
        <v>182</v>
      </c>
      <c r="F2777">
        <v>11</v>
      </c>
      <c r="G2777" t="s">
        <v>51</v>
      </c>
      <c r="H2777">
        <v>0</v>
      </c>
      <c r="I2777">
        <v>0</v>
      </c>
      <c r="J2777">
        <v>46.494994444475282</v>
      </c>
      <c r="K2777">
        <v>46.494994444475282</v>
      </c>
      <c r="L2777">
        <v>0</v>
      </c>
      <c r="M2777">
        <v>517</v>
      </c>
      <c r="N2777">
        <v>1</v>
      </c>
      <c r="O2777">
        <v>0</v>
      </c>
      <c r="P2777">
        <v>599</v>
      </c>
      <c r="Q2777">
        <v>53.530762192197848</v>
      </c>
      <c r="R2777">
        <v>53.530762192197848</v>
      </c>
      <c r="U2777" t="str">
        <f>Tabelle2[[#This Row],[Kundenhierarchie 1]]&amp;Tabelle2[[#This Row],[Händler]]&amp;Tabelle2[[#This Row],[Kategorie]]&amp;Tabelle2[[#This Row],[Gruppe]]&amp;Tabelle2[[#This Row],[Name]]</f>
        <v>Rewe GruppeRewe NordDressingDressing Natürlich Gut 250mlNat. GUT Haferdr. Sylter Art, 250ml, 6er</v>
      </c>
    </row>
    <row r="2778" spans="1:21">
      <c r="A2778" t="s">
        <v>24</v>
      </c>
      <c r="B2778" t="s">
        <v>26</v>
      </c>
      <c r="C2778" t="s">
        <v>10</v>
      </c>
      <c r="D2778" t="s">
        <v>181</v>
      </c>
      <c r="E2778" t="s">
        <v>183</v>
      </c>
      <c r="F2778">
        <v>14</v>
      </c>
      <c r="G2778" t="s">
        <v>63</v>
      </c>
      <c r="H2778">
        <v>1</v>
      </c>
      <c r="I2778">
        <v>0.83333333333333337</v>
      </c>
      <c r="J2778">
        <v>54.177158884279265</v>
      </c>
      <c r="K2778">
        <v>-12.226813727746938</v>
      </c>
      <c r="L2778">
        <v>517</v>
      </c>
      <c r="M2778">
        <v>517</v>
      </c>
      <c r="N2778">
        <v>114</v>
      </c>
      <c r="O2778">
        <v>95</v>
      </c>
      <c r="P2778">
        <v>599</v>
      </c>
      <c r="Q2778">
        <v>64.356980552178115</v>
      </c>
      <c r="R2778">
        <v>-10.134142782686979</v>
      </c>
      <c r="U2778" t="str">
        <f>Tabelle2[[#This Row],[Kundenhierarchie 1]]&amp;Tabelle2[[#This Row],[Händler]]&amp;Tabelle2[[#This Row],[Kategorie]]&amp;Tabelle2[[#This Row],[Gruppe]]&amp;Tabelle2[[#This Row],[Name]]</f>
        <v>Rewe GruppeRewe NordDressingDressing Natürlich Gut 250mlNatürlich Gut Balsamico Granat.,6X250ml</v>
      </c>
    </row>
    <row r="2779" spans="1:21">
      <c r="A2779" t="s">
        <v>24</v>
      </c>
      <c r="B2779" t="s">
        <v>26</v>
      </c>
      <c r="C2779" t="s">
        <v>10</v>
      </c>
      <c r="D2779" t="s">
        <v>181</v>
      </c>
      <c r="E2779" t="s">
        <v>184</v>
      </c>
      <c r="F2779">
        <v>6</v>
      </c>
      <c r="G2779" t="s">
        <v>51</v>
      </c>
      <c r="H2779">
        <v>1</v>
      </c>
      <c r="I2779">
        <v>0.84210526315789469</v>
      </c>
      <c r="J2779">
        <v>56.794490259686235</v>
      </c>
      <c r="K2779">
        <v>-15.934477267939474</v>
      </c>
      <c r="L2779">
        <v>517</v>
      </c>
      <c r="M2779">
        <v>517</v>
      </c>
      <c r="N2779">
        <v>114</v>
      </c>
      <c r="O2779">
        <v>96</v>
      </c>
      <c r="P2779">
        <v>599</v>
      </c>
      <c r="Q2779">
        <v>65.74088475895114</v>
      </c>
      <c r="R2779">
        <v>-14.246398542717003</v>
      </c>
      <c r="U2779" t="str">
        <f>Tabelle2[[#This Row],[Kundenhierarchie 1]]&amp;Tabelle2[[#This Row],[Händler]]&amp;Tabelle2[[#This Row],[Kategorie]]&amp;Tabelle2[[#This Row],[Gruppe]]&amp;Tabelle2[[#This Row],[Name]]</f>
        <v>Rewe GruppeRewe NordDressingDressing Natürlich Gut 250mlNatürlich Gut Honig Dijon Senf, 6X250ml</v>
      </c>
    </row>
    <row r="2780" spans="1:21">
      <c r="A2780" t="s">
        <v>24</v>
      </c>
      <c r="B2780" t="s">
        <v>26</v>
      </c>
      <c r="C2780" t="s">
        <v>10</v>
      </c>
      <c r="D2780" t="s">
        <v>181</v>
      </c>
      <c r="E2780" t="s">
        <v>185</v>
      </c>
      <c r="F2780">
        <v>4</v>
      </c>
      <c r="G2780" t="s">
        <v>51</v>
      </c>
      <c r="H2780">
        <v>1</v>
      </c>
      <c r="I2780">
        <v>0.96491228070175439</v>
      </c>
      <c r="J2780">
        <v>73.219859185599447</v>
      </c>
      <c r="K2780">
        <v>6.3695891474097577</v>
      </c>
      <c r="L2780">
        <v>517</v>
      </c>
      <c r="M2780">
        <v>517</v>
      </c>
      <c r="N2780">
        <v>114</v>
      </c>
      <c r="O2780">
        <v>110</v>
      </c>
      <c r="P2780">
        <v>599</v>
      </c>
      <c r="Q2780">
        <v>79.602244772284223</v>
      </c>
      <c r="R2780">
        <v>5.9014420582698079</v>
      </c>
      <c r="U2780" t="str">
        <f>Tabelle2[[#This Row],[Kundenhierarchie 1]]&amp;Tabelle2[[#This Row],[Händler]]&amp;Tabelle2[[#This Row],[Kategorie]]&amp;Tabelle2[[#This Row],[Gruppe]]&amp;Tabelle2[[#This Row],[Name]]</f>
        <v>Rewe GruppeRewe NordDressingDressing Natürlich Gut 250mlNatürlich Gut Jogh. Wildkräuter, 6X250ml</v>
      </c>
    </row>
    <row r="2781" spans="1:21">
      <c r="A2781" t="s">
        <v>24</v>
      </c>
      <c r="B2781" t="s">
        <v>26</v>
      </c>
      <c r="C2781" t="s">
        <v>9</v>
      </c>
      <c r="D2781" t="s">
        <v>186</v>
      </c>
      <c r="E2781" t="s">
        <v>55</v>
      </c>
      <c r="F2781">
        <v>4</v>
      </c>
      <c r="G2781" t="s">
        <v>51</v>
      </c>
      <c r="H2781">
        <v>1</v>
      </c>
      <c r="I2781">
        <v>0.94736842105263153</v>
      </c>
      <c r="J2781">
        <v>79.398309706069455</v>
      </c>
      <c r="K2781">
        <v>-1.2845441870756968</v>
      </c>
      <c r="L2781">
        <v>517</v>
      </c>
      <c r="M2781">
        <v>517</v>
      </c>
      <c r="N2781">
        <v>114</v>
      </c>
      <c r="O2781">
        <v>108</v>
      </c>
      <c r="P2781">
        <v>599</v>
      </c>
      <c r="Q2781">
        <v>86.195439974457614</v>
      </c>
      <c r="R2781">
        <v>-1.1729367413628324</v>
      </c>
      <c r="U2781" t="str">
        <f>Tabelle2[[#This Row],[Kundenhierarchie 1]]&amp;Tabelle2[[#This Row],[Händler]]&amp;Tabelle2[[#This Row],[Kategorie]]&amp;Tabelle2[[#This Row],[Gruppe]]&amp;Tabelle2[[#This Row],[Name]]</f>
        <v>Rewe GruppeRewe NordEssigBalsamissimo 215mlBalsamissimo Balsamico-Creme 215ml Fl.</v>
      </c>
    </row>
    <row r="2782" spans="1:21">
      <c r="A2782" t="s">
        <v>24</v>
      </c>
      <c r="B2782" t="s">
        <v>26</v>
      </c>
      <c r="C2782" t="s">
        <v>9</v>
      </c>
      <c r="D2782" t="s">
        <v>186</v>
      </c>
      <c r="E2782" t="s">
        <v>83</v>
      </c>
      <c r="F2782">
        <v>30</v>
      </c>
      <c r="G2782" t="s">
        <v>74</v>
      </c>
      <c r="H2782">
        <v>0</v>
      </c>
      <c r="I2782">
        <v>0</v>
      </c>
      <c r="J2782">
        <v>0</v>
      </c>
      <c r="K2782">
        <v>0</v>
      </c>
      <c r="L2782">
        <v>0</v>
      </c>
      <c r="M2782">
        <v>517</v>
      </c>
      <c r="N2782">
        <v>1</v>
      </c>
      <c r="O2782">
        <v>0</v>
      </c>
      <c r="P2782">
        <v>599</v>
      </c>
      <c r="Q2782">
        <v>0</v>
      </c>
      <c r="R2782">
        <v>0</v>
      </c>
      <c r="U2782" t="str">
        <f>Tabelle2[[#This Row],[Kundenhierarchie 1]]&amp;Tabelle2[[#This Row],[Händler]]&amp;Tabelle2[[#This Row],[Kategorie]]&amp;Tabelle2[[#This Row],[Gruppe]]&amp;Tabelle2[[#This Row],[Name]]</f>
        <v>Rewe GruppeRewe NordEssigBalsamissimo 215mlBalsamissimo Basilikum, 215ml Fl.</v>
      </c>
    </row>
    <row r="2783" spans="1:21">
      <c r="A2783" t="s">
        <v>24</v>
      </c>
      <c r="B2783" t="s">
        <v>26</v>
      </c>
      <c r="C2783" t="s">
        <v>9</v>
      </c>
      <c r="D2783" t="s">
        <v>187</v>
      </c>
      <c r="E2783" t="s">
        <v>53</v>
      </c>
      <c r="F2783">
        <v>2</v>
      </c>
      <c r="G2783" t="s">
        <v>51</v>
      </c>
      <c r="H2783">
        <v>1</v>
      </c>
      <c r="I2783">
        <v>0.94736842105263153</v>
      </c>
      <c r="J2783">
        <v>68.15037325308046</v>
      </c>
      <c r="K2783">
        <v>-1.3902981891567481</v>
      </c>
      <c r="L2783">
        <v>517</v>
      </c>
      <c r="M2783">
        <v>517</v>
      </c>
      <c r="N2783">
        <v>114</v>
      </c>
      <c r="O2783">
        <v>108</v>
      </c>
      <c r="P2783">
        <v>599</v>
      </c>
      <c r="Q2783">
        <v>76.325933907529347</v>
      </c>
      <c r="R2783">
        <v>-1.050140241030789</v>
      </c>
      <c r="U2783" t="str">
        <f>Tabelle2[[#This Row],[Kundenhierarchie 1]]&amp;Tabelle2[[#This Row],[Händler]]&amp;Tabelle2[[#This Row],[Kategorie]]&amp;Tabelle2[[#This Row],[Gruppe]]&amp;Tabelle2[[#This Row],[Name]]</f>
        <v>Rewe GruppeRewe NordEssigEssig Balsamicos 0,5lKühne Aceto Bals. di Modena,0,5l Karaffe</v>
      </c>
    </row>
    <row r="2784" spans="1:21">
      <c r="A2784" t="s">
        <v>24</v>
      </c>
      <c r="B2784" t="s">
        <v>26</v>
      </c>
      <c r="C2784" t="s">
        <v>9</v>
      </c>
      <c r="D2784" t="s">
        <v>187</v>
      </c>
      <c r="E2784" t="s">
        <v>52</v>
      </c>
      <c r="F2784">
        <v>1</v>
      </c>
      <c r="G2784" t="s">
        <v>51</v>
      </c>
      <c r="H2784">
        <v>1</v>
      </c>
      <c r="I2784">
        <v>0.96491228070175439</v>
      </c>
      <c r="J2784">
        <v>84.243155165706582</v>
      </c>
      <c r="K2784">
        <v>0.98363980328360867</v>
      </c>
      <c r="L2784">
        <v>517</v>
      </c>
      <c r="M2784">
        <v>517</v>
      </c>
      <c r="N2784">
        <v>114</v>
      </c>
      <c r="O2784">
        <v>110</v>
      </c>
      <c r="P2784">
        <v>599</v>
      </c>
      <c r="Q2784">
        <v>88.506118970301898</v>
      </c>
      <c r="R2784">
        <v>1.4086524663929936</v>
      </c>
      <c r="U2784" t="str">
        <f>Tabelle2[[#This Row],[Kundenhierarchie 1]]&amp;Tabelle2[[#This Row],[Händler]]&amp;Tabelle2[[#This Row],[Kategorie]]&amp;Tabelle2[[#This Row],[Gruppe]]&amp;Tabelle2[[#This Row],[Name]]</f>
        <v>Rewe GruppeRewe NordEssigEssig Balsamicos 0,5lKühne Condimento Bals. Bianco, 0,5l Kar.</v>
      </c>
    </row>
    <row r="2785" spans="1:21">
      <c r="A2785" t="s">
        <v>24</v>
      </c>
      <c r="B2785" t="s">
        <v>26</v>
      </c>
      <c r="C2785" t="s">
        <v>9</v>
      </c>
      <c r="D2785" t="s">
        <v>187</v>
      </c>
      <c r="E2785" t="s">
        <v>60</v>
      </c>
      <c r="F2785">
        <v>9</v>
      </c>
      <c r="G2785" t="s">
        <v>51</v>
      </c>
      <c r="H2785">
        <v>1</v>
      </c>
      <c r="I2785">
        <v>0.95614035087719296</v>
      </c>
      <c r="J2785">
        <v>60.580529049716318</v>
      </c>
      <c r="K2785">
        <v>9.3452079038810769</v>
      </c>
      <c r="L2785">
        <v>517</v>
      </c>
      <c r="M2785">
        <v>517</v>
      </c>
      <c r="N2785">
        <v>114</v>
      </c>
      <c r="O2785">
        <v>109</v>
      </c>
      <c r="P2785">
        <v>599</v>
      </c>
      <c r="Q2785">
        <v>66.297776981033692</v>
      </c>
      <c r="R2785">
        <v>9.1062296221487955</v>
      </c>
      <c r="U2785" t="str">
        <f>Tabelle2[[#This Row],[Kundenhierarchie 1]]&amp;Tabelle2[[#This Row],[Händler]]&amp;Tabelle2[[#This Row],[Kategorie]]&amp;Tabelle2[[#This Row],[Gruppe]]&amp;Tabelle2[[#This Row],[Name]]</f>
        <v>Rewe GruppeRewe NordEssigEssig Balsamicos 0,5lPrem. Aceto Balsamico di Modena, 6x500ml</v>
      </c>
    </row>
    <row r="2786" spans="1:21">
      <c r="A2786" t="s">
        <v>24</v>
      </c>
      <c r="B2786" t="s">
        <v>26</v>
      </c>
      <c r="C2786" t="s">
        <v>9</v>
      </c>
      <c r="D2786" t="s">
        <v>187</v>
      </c>
      <c r="E2786" t="s">
        <v>62</v>
      </c>
      <c r="F2786">
        <v>11</v>
      </c>
      <c r="G2786" t="s">
        <v>51</v>
      </c>
      <c r="H2786">
        <v>1</v>
      </c>
      <c r="I2786">
        <v>0.97368421052631582</v>
      </c>
      <c r="J2786">
        <v>59.91088826974736</v>
      </c>
      <c r="K2786">
        <v>10.748307955041717</v>
      </c>
      <c r="L2786">
        <v>517</v>
      </c>
      <c r="M2786">
        <v>517</v>
      </c>
      <c r="N2786">
        <v>114</v>
      </c>
      <c r="O2786">
        <v>111</v>
      </c>
      <c r="P2786">
        <v>599</v>
      </c>
      <c r="Q2786">
        <v>65.458610508512223</v>
      </c>
      <c r="R2786">
        <v>11.713012153193759</v>
      </c>
      <c r="U2786" t="str">
        <f>Tabelle2[[#This Row],[Kundenhierarchie 1]]&amp;Tabelle2[[#This Row],[Händler]]&amp;Tabelle2[[#This Row],[Kategorie]]&amp;Tabelle2[[#This Row],[Gruppe]]&amp;Tabelle2[[#This Row],[Name]]</f>
        <v>Rewe GruppeRewe NordEssigEssig Balsamicos 0,5lPremium Condimento Bianco, 6x500ml</v>
      </c>
    </row>
    <row r="2787" spans="1:21">
      <c r="A2787" t="s">
        <v>24</v>
      </c>
      <c r="B2787" t="s">
        <v>26</v>
      </c>
      <c r="C2787" t="s">
        <v>9</v>
      </c>
      <c r="D2787" t="s">
        <v>188</v>
      </c>
      <c r="E2787" t="s">
        <v>68</v>
      </c>
      <c r="F2787">
        <v>16</v>
      </c>
      <c r="G2787" t="s">
        <v>63</v>
      </c>
      <c r="H2787">
        <v>1</v>
      </c>
      <c r="I2787">
        <v>0.64912280701754388</v>
      </c>
      <c r="J2787">
        <v>46.492295780965001</v>
      </c>
      <c r="K2787">
        <v>0.80367956662200979</v>
      </c>
      <c r="L2787">
        <v>517</v>
      </c>
      <c r="M2787">
        <v>517</v>
      </c>
      <c r="N2787">
        <v>114</v>
      </c>
      <c r="O2787">
        <v>74</v>
      </c>
      <c r="P2787">
        <v>599</v>
      </c>
      <c r="Q2787">
        <v>56.50916591306477</v>
      </c>
      <c r="R2787">
        <v>0.86867693326006901</v>
      </c>
      <c r="U2787" t="str">
        <f>Tabelle2[[#This Row],[Kundenhierarchie 1]]&amp;Tabelle2[[#This Row],[Händler]]&amp;Tabelle2[[#This Row],[Kategorie]]&amp;Tabelle2[[#This Row],[Gruppe]]&amp;Tabelle2[[#This Row],[Name]]</f>
        <v>Rewe GruppeRewe NordEssigEssig Balsamicos 100mlKühne Aceto Balsamico, 100ml Flasche</v>
      </c>
    </row>
    <row r="2788" spans="1:21">
      <c r="A2788" t="s">
        <v>24</v>
      </c>
      <c r="B2788" t="s">
        <v>26</v>
      </c>
      <c r="C2788" t="s">
        <v>9</v>
      </c>
      <c r="D2788" t="s">
        <v>188</v>
      </c>
      <c r="E2788" t="s">
        <v>69</v>
      </c>
      <c r="F2788">
        <v>17</v>
      </c>
      <c r="G2788" t="s">
        <v>63</v>
      </c>
      <c r="H2788">
        <v>1</v>
      </c>
      <c r="I2788">
        <v>0.64912280701754388</v>
      </c>
      <c r="J2788">
        <v>45.935440524248328</v>
      </c>
      <c r="K2788">
        <v>0.30237609923722464</v>
      </c>
      <c r="L2788">
        <v>517</v>
      </c>
      <c r="M2788">
        <v>517</v>
      </c>
      <c r="N2788">
        <v>114</v>
      </c>
      <c r="O2788">
        <v>74</v>
      </c>
      <c r="P2788">
        <v>599</v>
      </c>
      <c r="Q2788">
        <v>55.966288988577766</v>
      </c>
      <c r="R2788">
        <v>0.38725015296054721</v>
      </c>
      <c r="U2788" t="str">
        <f>Tabelle2[[#This Row],[Kundenhierarchie 1]]&amp;Tabelle2[[#This Row],[Händler]]&amp;Tabelle2[[#This Row],[Kategorie]]&amp;Tabelle2[[#This Row],[Gruppe]]&amp;Tabelle2[[#This Row],[Name]]</f>
        <v>Rewe GruppeRewe NordEssigEssig Balsamicos 100mlKühne Condim.Balsamico Bianco, 100ml Fl.</v>
      </c>
    </row>
    <row r="2789" spans="1:21">
      <c r="A2789" t="s">
        <v>24</v>
      </c>
      <c r="B2789" t="s">
        <v>26</v>
      </c>
      <c r="C2789" t="s">
        <v>9</v>
      </c>
      <c r="D2789" t="s">
        <v>189</v>
      </c>
      <c r="E2789" t="s">
        <v>88</v>
      </c>
      <c r="F2789">
        <v>35</v>
      </c>
      <c r="G2789" t="s">
        <v>74</v>
      </c>
      <c r="H2789">
        <v>0</v>
      </c>
      <c r="I2789">
        <v>0</v>
      </c>
      <c r="J2789">
        <v>0</v>
      </c>
      <c r="K2789">
        <v>0</v>
      </c>
      <c r="L2789">
        <v>0</v>
      </c>
      <c r="M2789">
        <v>517</v>
      </c>
      <c r="N2789">
        <v>1</v>
      </c>
      <c r="O2789">
        <v>0</v>
      </c>
      <c r="P2789">
        <v>599</v>
      </c>
      <c r="Q2789">
        <v>0</v>
      </c>
      <c r="R2789">
        <v>0</v>
      </c>
      <c r="U2789" t="str">
        <f>Tabelle2[[#This Row],[Kundenhierarchie 1]]&amp;Tabelle2[[#This Row],[Händler]]&amp;Tabelle2[[#This Row],[Kategorie]]&amp;Tabelle2[[#This Row],[Gruppe]]&amp;Tabelle2[[#This Row],[Name]]</f>
        <v>Rewe GruppeRewe NordEssigEssig Balsamicos 250mlBio Aceto Balsamico di Modena 6%, 250ml</v>
      </c>
    </row>
    <row r="2790" spans="1:21">
      <c r="A2790" t="s">
        <v>24</v>
      </c>
      <c r="B2790" t="s">
        <v>26</v>
      </c>
      <c r="C2790" t="s">
        <v>9</v>
      </c>
      <c r="D2790" t="s">
        <v>189</v>
      </c>
      <c r="E2790" t="s">
        <v>86</v>
      </c>
      <c r="F2790">
        <v>33</v>
      </c>
      <c r="G2790" t="s">
        <v>74</v>
      </c>
      <c r="H2790">
        <v>0</v>
      </c>
      <c r="I2790">
        <v>0</v>
      </c>
      <c r="J2790">
        <v>0</v>
      </c>
      <c r="K2790">
        <v>0</v>
      </c>
      <c r="L2790">
        <v>0</v>
      </c>
      <c r="M2790">
        <v>517</v>
      </c>
      <c r="N2790">
        <v>1</v>
      </c>
      <c r="O2790">
        <v>0</v>
      </c>
      <c r="P2790">
        <v>599</v>
      </c>
      <c r="Q2790">
        <v>0</v>
      </c>
      <c r="R2790">
        <v>0</v>
      </c>
      <c r="U2790" t="str">
        <f>Tabelle2[[#This Row],[Kundenhierarchie 1]]&amp;Tabelle2[[#This Row],[Händler]]&amp;Tabelle2[[#This Row],[Kategorie]]&amp;Tabelle2[[#This Row],[Gruppe]]&amp;Tabelle2[[#This Row],[Name]]</f>
        <v>Rewe GruppeRewe NordEssigEssig Balsamicos 250mlBio Condimento Balsamico Bianco 5%,250ml</v>
      </c>
    </row>
    <row r="2791" spans="1:21">
      <c r="A2791" t="s">
        <v>24</v>
      </c>
      <c r="B2791" t="s">
        <v>26</v>
      </c>
      <c r="C2791" t="s">
        <v>9</v>
      </c>
      <c r="D2791" t="s">
        <v>189</v>
      </c>
      <c r="E2791" t="s">
        <v>71</v>
      </c>
      <c r="F2791">
        <v>19</v>
      </c>
      <c r="G2791" t="s">
        <v>63</v>
      </c>
      <c r="H2791">
        <v>1</v>
      </c>
      <c r="I2791">
        <v>0.94736842105263153</v>
      </c>
      <c r="J2791">
        <v>81.403323636756213</v>
      </c>
      <c r="K2791">
        <v>0.60898954264580984</v>
      </c>
      <c r="L2791">
        <v>517</v>
      </c>
      <c r="M2791">
        <v>517</v>
      </c>
      <c r="N2791">
        <v>114</v>
      </c>
      <c r="O2791">
        <v>108</v>
      </c>
      <c r="P2791">
        <v>599</v>
      </c>
      <c r="Q2791">
        <v>88.270436856194422</v>
      </c>
      <c r="R2791">
        <v>0.65751008422012092</v>
      </c>
      <c r="U2791" t="str">
        <f>Tabelle2[[#This Row],[Kundenhierarchie 1]]&amp;Tabelle2[[#This Row],[Händler]]&amp;Tabelle2[[#This Row],[Kategorie]]&amp;Tabelle2[[#This Row],[Gruppe]]&amp;Tabelle2[[#This Row],[Name]]</f>
        <v>Rewe GruppeRewe NordEssigEssig Balsamicos 250mlKühne Aceto Balsamico di Modena, 250ml</v>
      </c>
    </row>
    <row r="2792" spans="1:21">
      <c r="A2792" t="s">
        <v>24</v>
      </c>
      <c r="B2792" t="s">
        <v>26</v>
      </c>
      <c r="C2792" t="s">
        <v>9</v>
      </c>
      <c r="D2792" t="s">
        <v>189</v>
      </c>
      <c r="E2792" t="s">
        <v>67</v>
      </c>
      <c r="F2792">
        <v>15</v>
      </c>
      <c r="G2792" t="s">
        <v>63</v>
      </c>
      <c r="H2792">
        <v>1</v>
      </c>
      <c r="I2792">
        <v>0.93859649122807021</v>
      </c>
      <c r="J2792">
        <v>87.026873105118824</v>
      </c>
      <c r="K2792">
        <v>0.74534040300511128</v>
      </c>
      <c r="L2792">
        <v>517</v>
      </c>
      <c r="M2792">
        <v>517</v>
      </c>
      <c r="N2792">
        <v>114</v>
      </c>
      <c r="O2792">
        <v>107</v>
      </c>
      <c r="P2792">
        <v>599</v>
      </c>
      <c r="Q2792">
        <v>92.161658797155539</v>
      </c>
      <c r="R2792">
        <v>0.17053055838033515</v>
      </c>
      <c r="U2792" t="str">
        <f>Tabelle2[[#This Row],[Kundenhierarchie 1]]&amp;Tabelle2[[#This Row],[Händler]]&amp;Tabelle2[[#This Row],[Kategorie]]&amp;Tabelle2[[#This Row],[Gruppe]]&amp;Tabelle2[[#This Row],[Name]]</f>
        <v>Rewe GruppeRewe NordEssigEssig Balsamicos 250mlKühne Cond.Balsam. Bianco, 250ml Karaffe</v>
      </c>
    </row>
    <row r="2793" spans="1:21">
      <c r="A2793" t="s">
        <v>24</v>
      </c>
      <c r="B2793" t="s">
        <v>26</v>
      </c>
      <c r="C2793" t="s">
        <v>9</v>
      </c>
      <c r="D2793" t="s">
        <v>190</v>
      </c>
      <c r="E2793" t="s">
        <v>70</v>
      </c>
      <c r="F2793">
        <v>18</v>
      </c>
      <c r="G2793" t="s">
        <v>63</v>
      </c>
      <c r="H2793">
        <v>1</v>
      </c>
      <c r="I2793">
        <v>0.52631578947368418</v>
      </c>
      <c r="J2793">
        <v>53.230393279024568</v>
      </c>
      <c r="K2793">
        <v>42.255431129566688</v>
      </c>
      <c r="L2793">
        <v>517</v>
      </c>
      <c r="M2793">
        <v>517</v>
      </c>
      <c r="N2793">
        <v>114</v>
      </c>
      <c r="O2793">
        <v>60</v>
      </c>
      <c r="P2793">
        <v>599</v>
      </c>
      <c r="Q2793">
        <v>59.490887447302157</v>
      </c>
      <c r="R2793">
        <v>42.457714985169297</v>
      </c>
      <c r="U2793" t="str">
        <f>Tabelle2[[#This Row],[Kundenhierarchie 1]]&amp;Tabelle2[[#This Row],[Händler]]&amp;Tabelle2[[#This Row],[Kategorie]]&amp;Tabelle2[[#This Row],[Gruppe]]&amp;Tabelle2[[#This Row],[Name]]</f>
        <v>Rewe GruppeRewe NordEssigEssig CK 250mlHimbeer &amp; Essig, 250 ml Karaffe</v>
      </c>
    </row>
    <row r="2794" spans="1:21">
      <c r="A2794" t="s">
        <v>24</v>
      </c>
      <c r="B2794" t="s">
        <v>26</v>
      </c>
      <c r="C2794" t="s">
        <v>9</v>
      </c>
      <c r="D2794" t="s">
        <v>190</v>
      </c>
      <c r="E2794" t="s">
        <v>77</v>
      </c>
      <c r="F2794">
        <v>24</v>
      </c>
      <c r="G2794" t="s">
        <v>74</v>
      </c>
      <c r="H2794">
        <v>0</v>
      </c>
      <c r="I2794">
        <v>0</v>
      </c>
      <c r="J2794">
        <v>0</v>
      </c>
      <c r="K2794">
        <v>-1.2317432339803769</v>
      </c>
      <c r="L2794">
        <v>0</v>
      </c>
      <c r="M2794">
        <v>517</v>
      </c>
      <c r="N2794">
        <v>1</v>
      </c>
      <c r="O2794">
        <v>0</v>
      </c>
      <c r="P2794">
        <v>599</v>
      </c>
      <c r="Q2794">
        <v>0</v>
      </c>
      <c r="R2794">
        <v>-4.4929648901097963</v>
      </c>
      <c r="U2794" t="str">
        <f>Tabelle2[[#This Row],[Kundenhierarchie 1]]&amp;Tabelle2[[#This Row],[Händler]]&amp;Tabelle2[[#This Row],[Kategorie]]&amp;Tabelle2[[#This Row],[Gruppe]]&amp;Tabelle2[[#This Row],[Name]]</f>
        <v>Rewe GruppeRewe NordEssigEssig CK 250mlHonig &amp; Essig, 250ml Karaffe</v>
      </c>
    </row>
    <row r="2795" spans="1:21">
      <c r="A2795" t="s">
        <v>24</v>
      </c>
      <c r="B2795" t="s">
        <v>26</v>
      </c>
      <c r="C2795" t="s">
        <v>9</v>
      </c>
      <c r="D2795" t="s">
        <v>190</v>
      </c>
      <c r="E2795" t="s">
        <v>64</v>
      </c>
      <c r="F2795">
        <v>12</v>
      </c>
      <c r="G2795" t="s">
        <v>63</v>
      </c>
      <c r="H2795">
        <v>1</v>
      </c>
      <c r="I2795">
        <v>0.21052631578947367</v>
      </c>
      <c r="J2795">
        <v>12.694978438609041</v>
      </c>
      <c r="K2795">
        <v>2.168196826816339</v>
      </c>
      <c r="L2795">
        <v>517</v>
      </c>
      <c r="M2795">
        <v>517</v>
      </c>
      <c r="N2795">
        <v>114</v>
      </c>
      <c r="O2795">
        <v>24</v>
      </c>
      <c r="P2795">
        <v>599</v>
      </c>
      <c r="Q2795">
        <v>20.197957445154028</v>
      </c>
      <c r="R2795">
        <v>3.3587349062185936</v>
      </c>
      <c r="U2795" t="str">
        <f>Tabelle2[[#This Row],[Kundenhierarchie 1]]&amp;Tabelle2[[#This Row],[Händler]]&amp;Tabelle2[[#This Row],[Kategorie]]&amp;Tabelle2[[#This Row],[Gruppe]]&amp;Tabelle2[[#This Row],[Name]]</f>
        <v>Rewe GruppeRewe NordEssigEssig CK 250mlKühne Apfel Essig, 250ml Karaffe</v>
      </c>
    </row>
    <row r="2796" spans="1:21">
      <c r="A2796" t="s">
        <v>24</v>
      </c>
      <c r="B2796" t="s">
        <v>26</v>
      </c>
      <c r="C2796" t="s">
        <v>9</v>
      </c>
      <c r="D2796" t="s">
        <v>190</v>
      </c>
      <c r="E2796" t="s">
        <v>84</v>
      </c>
      <c r="F2796">
        <v>31</v>
      </c>
      <c r="G2796" t="s">
        <v>74</v>
      </c>
      <c r="H2796">
        <v>0</v>
      </c>
      <c r="I2796">
        <v>0</v>
      </c>
      <c r="J2796">
        <v>0</v>
      </c>
      <c r="K2796">
        <v>0</v>
      </c>
      <c r="L2796">
        <v>0</v>
      </c>
      <c r="M2796">
        <v>517</v>
      </c>
      <c r="N2796">
        <v>1</v>
      </c>
      <c r="O2796">
        <v>0</v>
      </c>
      <c r="P2796">
        <v>599</v>
      </c>
      <c r="Q2796">
        <v>0</v>
      </c>
      <c r="R2796">
        <v>0</v>
      </c>
      <c r="U2796" t="str">
        <f>Tabelle2[[#This Row],[Kundenhierarchie 1]]&amp;Tabelle2[[#This Row],[Händler]]&amp;Tabelle2[[#This Row],[Kategorie]]&amp;Tabelle2[[#This Row],[Gruppe]]&amp;Tabelle2[[#This Row],[Name]]</f>
        <v>Rewe GruppeRewe NordEssigEssig CK 250mlKühne Rotwein Essig, 250ml Karaffe</v>
      </c>
    </row>
    <row r="2797" spans="1:21">
      <c r="A2797" t="s">
        <v>24</v>
      </c>
      <c r="B2797" t="s">
        <v>26</v>
      </c>
      <c r="C2797" t="s">
        <v>9</v>
      </c>
      <c r="D2797" t="s">
        <v>190</v>
      </c>
      <c r="E2797" t="s">
        <v>75</v>
      </c>
      <c r="F2797">
        <v>22</v>
      </c>
      <c r="G2797" t="s">
        <v>74</v>
      </c>
      <c r="H2797">
        <v>1</v>
      </c>
      <c r="I2797">
        <v>0.8771929824561403</v>
      </c>
      <c r="J2797">
        <v>74.944119053866743</v>
      </c>
      <c r="K2797">
        <v>-8.412761867479901E-2</v>
      </c>
      <c r="L2797">
        <v>517</v>
      </c>
      <c r="M2797">
        <v>517</v>
      </c>
      <c r="N2797">
        <v>114</v>
      </c>
      <c r="O2797">
        <v>100</v>
      </c>
      <c r="P2797">
        <v>599</v>
      </c>
      <c r="Q2797">
        <v>82.98508756624841</v>
      </c>
      <c r="R2797">
        <v>-0.56391561882331587</v>
      </c>
      <c r="U2797" t="str">
        <f>Tabelle2[[#This Row],[Kundenhierarchie 1]]&amp;Tabelle2[[#This Row],[Händler]]&amp;Tabelle2[[#This Row],[Kategorie]]&amp;Tabelle2[[#This Row],[Gruppe]]&amp;Tabelle2[[#This Row],[Name]]</f>
        <v>Rewe GruppeRewe NordEssigEssig CK 250mlKühne Weißwein Essig, 250ml Karaffe</v>
      </c>
    </row>
    <row r="2798" spans="1:21">
      <c r="A2798" t="s">
        <v>24</v>
      </c>
      <c r="B2798" t="s">
        <v>26</v>
      </c>
      <c r="C2798" t="s">
        <v>9</v>
      </c>
      <c r="D2798" t="s">
        <v>190</v>
      </c>
      <c r="E2798" t="s">
        <v>78</v>
      </c>
      <c r="F2798">
        <v>25</v>
      </c>
      <c r="G2798" t="s">
        <v>74</v>
      </c>
      <c r="H2798">
        <v>0</v>
      </c>
      <c r="I2798">
        <v>0</v>
      </c>
      <c r="J2798">
        <v>0</v>
      </c>
      <c r="K2798">
        <v>0</v>
      </c>
      <c r="L2798">
        <v>0</v>
      </c>
      <c r="M2798">
        <v>517</v>
      </c>
      <c r="N2798">
        <v>1</v>
      </c>
      <c r="O2798">
        <v>0</v>
      </c>
      <c r="P2798">
        <v>599</v>
      </c>
      <c r="Q2798">
        <v>0</v>
      </c>
      <c r="R2798">
        <v>0</v>
      </c>
      <c r="U2798" t="str">
        <f>Tabelle2[[#This Row],[Kundenhierarchie 1]]&amp;Tabelle2[[#This Row],[Händler]]&amp;Tabelle2[[#This Row],[Kategorie]]&amp;Tabelle2[[#This Row],[Gruppe]]&amp;Tabelle2[[#This Row],[Name]]</f>
        <v>Rewe GruppeRewe NordEssigEssig CK 250mlWalnuss &amp; Essig, 250 ml Karaffe</v>
      </c>
    </row>
    <row r="2799" spans="1:21">
      <c r="A2799" t="s">
        <v>24</v>
      </c>
      <c r="B2799" t="s">
        <v>26</v>
      </c>
      <c r="C2799" t="s">
        <v>9</v>
      </c>
      <c r="D2799" t="s">
        <v>191</v>
      </c>
      <c r="E2799" t="s">
        <v>61</v>
      </c>
      <c r="F2799">
        <v>10</v>
      </c>
      <c r="G2799" t="s">
        <v>51</v>
      </c>
      <c r="H2799">
        <v>0</v>
      </c>
      <c r="I2799">
        <v>0</v>
      </c>
      <c r="J2799">
        <v>0</v>
      </c>
      <c r="K2799">
        <v>0</v>
      </c>
      <c r="L2799">
        <v>0</v>
      </c>
      <c r="M2799">
        <v>517</v>
      </c>
      <c r="N2799">
        <v>1</v>
      </c>
      <c r="O2799">
        <v>0</v>
      </c>
      <c r="P2799">
        <v>599</v>
      </c>
      <c r="Q2799">
        <v>0</v>
      </c>
      <c r="R2799">
        <v>0</v>
      </c>
      <c r="U2799" t="str">
        <f>Tabelle2[[#This Row],[Kundenhierarchie 1]]&amp;Tabelle2[[#This Row],[Händler]]&amp;Tabelle2[[#This Row],[Kategorie]]&amp;Tabelle2[[#This Row],[Gruppe]]&amp;Tabelle2[[#This Row],[Name]]</f>
        <v>Rewe GruppeRewe NordEssigEssig EssenzKühne Essig-Essenz, 400g, 10er Tray</v>
      </c>
    </row>
    <row r="2800" spans="1:21">
      <c r="A2800" t="s">
        <v>24</v>
      </c>
      <c r="B2800" t="s">
        <v>26</v>
      </c>
      <c r="C2800" t="s">
        <v>9</v>
      </c>
      <c r="D2800" t="s">
        <v>192</v>
      </c>
      <c r="E2800" t="s">
        <v>66</v>
      </c>
      <c r="F2800">
        <v>14</v>
      </c>
      <c r="G2800" t="s">
        <v>63</v>
      </c>
      <c r="H2800">
        <v>1</v>
      </c>
      <c r="I2800">
        <v>0.80701754385964908</v>
      </c>
      <c r="J2800">
        <v>71.10280419055924</v>
      </c>
      <c r="K2800">
        <v>-7.3988416488942681</v>
      </c>
      <c r="L2800">
        <v>517</v>
      </c>
      <c r="M2800">
        <v>517</v>
      </c>
      <c r="N2800">
        <v>114</v>
      </c>
      <c r="O2800">
        <v>92</v>
      </c>
      <c r="P2800">
        <v>599</v>
      </c>
      <c r="Q2800">
        <v>75.751489052363638</v>
      </c>
      <c r="R2800">
        <v>-6.1890298747497496</v>
      </c>
      <c r="U2800" t="str">
        <f>Tabelle2[[#This Row],[Kundenhierarchie 1]]&amp;Tabelle2[[#This Row],[Händler]]&amp;Tabelle2[[#This Row],[Kategorie]]&amp;Tabelle2[[#This Row],[Gruppe]]&amp;Tabelle2[[#This Row],[Name]]</f>
        <v>Rewe GruppeRewe NordEssigEssig Exquisit 0,5lKühne Bio Apfel Essig 5% 0,5l Fl.</v>
      </c>
    </row>
    <row r="2801" spans="1:21">
      <c r="A2801" t="s">
        <v>24</v>
      </c>
      <c r="B2801" t="s">
        <v>26</v>
      </c>
      <c r="C2801" t="s">
        <v>9</v>
      </c>
      <c r="D2801" t="s">
        <v>192</v>
      </c>
      <c r="E2801" t="s">
        <v>65</v>
      </c>
      <c r="F2801">
        <v>13</v>
      </c>
      <c r="G2801" t="s">
        <v>63</v>
      </c>
      <c r="H2801">
        <v>1</v>
      </c>
      <c r="I2801">
        <v>0.64912280701754388</v>
      </c>
      <c r="J2801">
        <v>47.215723716413542</v>
      </c>
      <c r="K2801">
        <v>-9.6887857943265487E-2</v>
      </c>
      <c r="L2801">
        <v>517</v>
      </c>
      <c r="M2801">
        <v>517</v>
      </c>
      <c r="N2801">
        <v>114</v>
      </c>
      <c r="O2801">
        <v>74</v>
      </c>
      <c r="P2801">
        <v>599</v>
      </c>
      <c r="Q2801">
        <v>57.283096905530805</v>
      </c>
      <c r="R2801">
        <v>4.3245619620606135E-2</v>
      </c>
      <c r="U2801" t="str">
        <f>Tabelle2[[#This Row],[Kundenhierarchie 1]]&amp;Tabelle2[[#This Row],[Händler]]&amp;Tabelle2[[#This Row],[Kategorie]]&amp;Tabelle2[[#This Row],[Gruppe]]&amp;Tabelle2[[#This Row],[Name]]</f>
        <v>Rewe GruppeRewe NordEssigEssig Exquisit 0,5lKühne Kräuteressig 5%, 0,5l Karaffe</v>
      </c>
    </row>
    <row r="2802" spans="1:21">
      <c r="A2802" t="s">
        <v>24</v>
      </c>
      <c r="B2802" t="s">
        <v>26</v>
      </c>
      <c r="C2802" t="s">
        <v>9</v>
      </c>
      <c r="D2802" t="s">
        <v>192</v>
      </c>
      <c r="E2802" t="s">
        <v>76</v>
      </c>
      <c r="F2802">
        <v>23</v>
      </c>
      <c r="G2802" t="s">
        <v>74</v>
      </c>
      <c r="H2802">
        <v>1</v>
      </c>
      <c r="I2802">
        <v>0.2807017543859649</v>
      </c>
      <c r="J2802">
        <v>17.427689776532123</v>
      </c>
      <c r="K2802">
        <v>0.18253125620574784</v>
      </c>
      <c r="L2802">
        <v>517</v>
      </c>
      <c r="M2802">
        <v>517</v>
      </c>
      <c r="N2802">
        <v>114</v>
      </c>
      <c r="O2802">
        <v>32</v>
      </c>
      <c r="P2802">
        <v>599</v>
      </c>
      <c r="Q2802">
        <v>25.48949051064973</v>
      </c>
      <c r="R2802">
        <v>0.50423445949261136</v>
      </c>
      <c r="U2802" t="str">
        <f>Tabelle2[[#This Row],[Kundenhierarchie 1]]&amp;Tabelle2[[#This Row],[Händler]]&amp;Tabelle2[[#This Row],[Kategorie]]&amp;Tabelle2[[#This Row],[Gruppe]]&amp;Tabelle2[[#This Row],[Name]]</f>
        <v>Rewe GruppeRewe NordEssigEssig Exquisit 0,5lKühne Rotweinessig 6%, 0,5l Karaffe</v>
      </c>
    </row>
    <row r="2803" spans="1:21">
      <c r="A2803" t="s">
        <v>24</v>
      </c>
      <c r="B2803" t="s">
        <v>26</v>
      </c>
      <c r="C2803" t="s">
        <v>9</v>
      </c>
      <c r="D2803" t="s">
        <v>192</v>
      </c>
      <c r="E2803" t="s">
        <v>58</v>
      </c>
      <c r="F2803">
        <v>7</v>
      </c>
      <c r="G2803" t="s">
        <v>51</v>
      </c>
      <c r="H2803">
        <v>1</v>
      </c>
      <c r="I2803">
        <v>0.96491228070175439</v>
      </c>
      <c r="J2803">
        <v>87.305579905565523</v>
      </c>
      <c r="K2803">
        <v>-1.6083543663107425</v>
      </c>
      <c r="L2803">
        <v>517</v>
      </c>
      <c r="M2803">
        <v>517</v>
      </c>
      <c r="N2803">
        <v>114</v>
      </c>
      <c r="O2803">
        <v>110</v>
      </c>
      <c r="P2803">
        <v>599</v>
      </c>
      <c r="Q2803">
        <v>92.352462340197334</v>
      </c>
      <c r="R2803">
        <v>-1.5472819726607554</v>
      </c>
      <c r="U2803" t="str">
        <f>Tabelle2[[#This Row],[Kundenhierarchie 1]]&amp;Tabelle2[[#This Row],[Händler]]&amp;Tabelle2[[#This Row],[Kategorie]]&amp;Tabelle2[[#This Row],[Gruppe]]&amp;Tabelle2[[#This Row],[Name]]</f>
        <v>Rewe GruppeRewe NordEssigEssig Exquisit 0,5lKühne Weißweinessig 6%, 0,5l Karaffe</v>
      </c>
    </row>
    <row r="2804" spans="1:21">
      <c r="A2804" t="s">
        <v>24</v>
      </c>
      <c r="B2804" t="s">
        <v>26</v>
      </c>
      <c r="C2804" t="s">
        <v>9</v>
      </c>
      <c r="D2804" t="s">
        <v>192</v>
      </c>
      <c r="E2804" t="s">
        <v>94</v>
      </c>
      <c r="F2804">
        <v>99</v>
      </c>
      <c r="G2804" t="s">
        <v>74</v>
      </c>
      <c r="H2804">
        <v>1</v>
      </c>
      <c r="I2804">
        <v>1.7543859649122806E-2</v>
      </c>
      <c r="J2804">
        <v>0.16703796554271866</v>
      </c>
      <c r="K2804">
        <v>-1.5686259065864763</v>
      </c>
      <c r="L2804">
        <v>517</v>
      </c>
      <c r="M2804">
        <v>517</v>
      </c>
      <c r="N2804">
        <v>114</v>
      </c>
      <c r="O2804">
        <v>2</v>
      </c>
      <c r="P2804">
        <v>599</v>
      </c>
      <c r="Q2804">
        <v>0.30296766984815049</v>
      </c>
      <c r="R2804">
        <v>-4.2432531210300883</v>
      </c>
      <c r="U2804" t="str">
        <f>Tabelle2[[#This Row],[Kundenhierarchie 1]]&amp;Tabelle2[[#This Row],[Händler]]&amp;Tabelle2[[#This Row],[Kategorie]]&amp;Tabelle2[[#This Row],[Gruppe]]&amp;Tabelle2[[#This Row],[Name]]</f>
        <v>Rewe GruppeRewe NordEssigEssig Exquisit 0,5lLiebling d.Jahres, Schw.Johannisb., 0,5l</v>
      </c>
    </row>
    <row r="2805" spans="1:21">
      <c r="A2805" t="s">
        <v>24</v>
      </c>
      <c r="B2805" t="s">
        <v>26</v>
      </c>
      <c r="C2805" t="s">
        <v>9</v>
      </c>
      <c r="D2805" t="s">
        <v>193</v>
      </c>
      <c r="E2805" t="s">
        <v>81</v>
      </c>
      <c r="F2805">
        <v>28</v>
      </c>
      <c r="G2805" t="s">
        <v>74</v>
      </c>
      <c r="H2805">
        <v>1</v>
      </c>
      <c r="I2805">
        <v>0.21052631578947367</v>
      </c>
      <c r="J2805">
        <v>13.697206231865488</v>
      </c>
      <c r="K2805">
        <v>2.1070315544424418</v>
      </c>
      <c r="L2805">
        <v>517</v>
      </c>
      <c r="M2805">
        <v>517</v>
      </c>
      <c r="N2805">
        <v>114</v>
      </c>
      <c r="O2805">
        <v>24</v>
      </c>
      <c r="P2805">
        <v>599</v>
      </c>
      <c r="Q2805">
        <v>21.482695270162594</v>
      </c>
      <c r="R2805">
        <v>2.8253486365811504</v>
      </c>
      <c r="U2805" t="str">
        <f>Tabelle2[[#This Row],[Kundenhierarchie 1]]&amp;Tabelle2[[#This Row],[Händler]]&amp;Tabelle2[[#This Row],[Kategorie]]&amp;Tabelle2[[#This Row],[Gruppe]]&amp;Tabelle2[[#This Row],[Name]]</f>
        <v>Rewe GruppeRewe NordEssigEssig Exquisit 100mlKühne Weißweinessig, 100ml Flasche</v>
      </c>
    </row>
    <row r="2806" spans="1:21">
      <c r="A2806" t="s">
        <v>24</v>
      </c>
      <c r="B2806" t="s">
        <v>26</v>
      </c>
      <c r="C2806" t="s">
        <v>9</v>
      </c>
      <c r="D2806" t="s">
        <v>194</v>
      </c>
      <c r="E2806" t="s">
        <v>79</v>
      </c>
      <c r="F2806">
        <v>26</v>
      </c>
      <c r="G2806" t="s">
        <v>74</v>
      </c>
      <c r="H2806">
        <v>1</v>
      </c>
      <c r="I2806">
        <v>0.59649122807017541</v>
      </c>
      <c r="J2806">
        <v>55.064274720222706</v>
      </c>
      <c r="K2806">
        <v>8.9470752130473841E-2</v>
      </c>
      <c r="L2806">
        <v>517</v>
      </c>
      <c r="M2806">
        <v>517</v>
      </c>
      <c r="N2806">
        <v>114</v>
      </c>
      <c r="O2806">
        <v>68</v>
      </c>
      <c r="P2806">
        <v>599</v>
      </c>
      <c r="Q2806">
        <v>59.68051870131336</v>
      </c>
      <c r="R2806">
        <v>-2.8506829672942047E-2</v>
      </c>
      <c r="U2806" t="str">
        <f>Tabelle2[[#This Row],[Kundenhierarchie 1]]&amp;Tabelle2[[#This Row],[Händler]]&amp;Tabelle2[[#This Row],[Kategorie]]&amp;Tabelle2[[#This Row],[Gruppe]]&amp;Tabelle2[[#This Row],[Name]]</f>
        <v>Rewe GruppeRewe NordEssigEssig Flasche 0,75lGurkenaufguss, 0,75l Glasfl.</v>
      </c>
    </row>
    <row r="2807" spans="1:21">
      <c r="A2807" t="s">
        <v>24</v>
      </c>
      <c r="B2807" t="s">
        <v>26</v>
      </c>
      <c r="C2807" t="s">
        <v>9</v>
      </c>
      <c r="D2807" t="s">
        <v>194</v>
      </c>
      <c r="E2807" t="s">
        <v>59</v>
      </c>
      <c r="F2807">
        <v>8</v>
      </c>
      <c r="G2807" t="s">
        <v>51</v>
      </c>
      <c r="H2807">
        <v>0</v>
      </c>
      <c r="I2807">
        <v>0</v>
      </c>
      <c r="J2807">
        <v>0</v>
      </c>
      <c r="K2807">
        <v>0</v>
      </c>
      <c r="L2807">
        <v>0</v>
      </c>
      <c r="M2807">
        <v>517</v>
      </c>
      <c r="N2807">
        <v>1</v>
      </c>
      <c r="O2807">
        <v>0</v>
      </c>
      <c r="P2807">
        <v>0</v>
      </c>
      <c r="Q2807">
        <v>0</v>
      </c>
      <c r="R2807">
        <v>0</v>
      </c>
      <c r="U2807" t="str">
        <f>Tabelle2[[#This Row],[Kundenhierarchie 1]]&amp;Tabelle2[[#This Row],[Händler]]&amp;Tabelle2[[#This Row],[Kategorie]]&amp;Tabelle2[[#This Row],[Gruppe]]&amp;Tabelle2[[#This Row],[Name]]</f>
        <v>Rewe GruppeRewe NordEssigEssig Flasche 0,75lKFM Kressi Kräuter VollwEs.5% 0,75l 12er</v>
      </c>
    </row>
    <row r="2808" spans="1:21">
      <c r="A2808" t="s">
        <v>24</v>
      </c>
      <c r="B2808" t="s">
        <v>26</v>
      </c>
      <c r="C2808" t="s">
        <v>9</v>
      </c>
      <c r="D2808" t="s">
        <v>194</v>
      </c>
      <c r="E2808" t="s">
        <v>56</v>
      </c>
      <c r="F2808">
        <v>5</v>
      </c>
      <c r="G2808" t="s">
        <v>51</v>
      </c>
      <c r="H2808">
        <v>1</v>
      </c>
      <c r="I2808">
        <v>0.32456140350877194</v>
      </c>
      <c r="J2808">
        <v>15.979903332012105</v>
      </c>
      <c r="K2808">
        <v>2.1501441443108695</v>
      </c>
      <c r="L2808">
        <v>517</v>
      </c>
      <c r="M2808">
        <v>517</v>
      </c>
      <c r="N2808">
        <v>114</v>
      </c>
      <c r="O2808">
        <v>37</v>
      </c>
      <c r="P2808">
        <v>599</v>
      </c>
      <c r="Q2808">
        <v>23.670750144838351</v>
      </c>
      <c r="R2808">
        <v>3.046827963174362</v>
      </c>
      <c r="U2808" t="str">
        <f>Tabelle2[[#This Row],[Kundenhierarchie 1]]&amp;Tabelle2[[#This Row],[Händler]]&amp;Tabelle2[[#This Row],[Kategorie]]&amp;Tabelle2[[#This Row],[Gruppe]]&amp;Tabelle2[[#This Row],[Name]]</f>
        <v>Rewe GruppeRewe NordEssigEssig Flasche 0,75lSalata kräuterwürzig, 0,75l Glasflasche</v>
      </c>
    </row>
    <row r="2809" spans="1:21">
      <c r="A2809" t="s">
        <v>24</v>
      </c>
      <c r="B2809" t="s">
        <v>26</v>
      </c>
      <c r="C2809" t="s">
        <v>9</v>
      </c>
      <c r="D2809" t="s">
        <v>194</v>
      </c>
      <c r="E2809" t="s">
        <v>72</v>
      </c>
      <c r="F2809">
        <v>20</v>
      </c>
      <c r="G2809" t="s">
        <v>63</v>
      </c>
      <c r="H2809">
        <v>1</v>
      </c>
      <c r="I2809">
        <v>0.90350877192982459</v>
      </c>
      <c r="J2809">
        <v>75.334122459767343</v>
      </c>
      <c r="K2809">
        <v>-0.30933674073953632</v>
      </c>
      <c r="L2809">
        <v>517</v>
      </c>
      <c r="M2809">
        <v>517</v>
      </c>
      <c r="N2809">
        <v>114</v>
      </c>
      <c r="O2809">
        <v>103</v>
      </c>
      <c r="P2809">
        <v>599</v>
      </c>
      <c r="Q2809">
        <v>82.99063434372637</v>
      </c>
      <c r="R2809">
        <v>-0.9334344623554216</v>
      </c>
      <c r="U2809" t="str">
        <f>Tabelle2[[#This Row],[Kundenhierarchie 1]]&amp;Tabelle2[[#This Row],[Händler]]&amp;Tabelle2[[#This Row],[Kategorie]]&amp;Tabelle2[[#This Row],[Gruppe]]&amp;Tabelle2[[#This Row],[Name]]</f>
        <v>Rewe GruppeRewe NordEssigEssig Flasche 0,75lTafelessig 5%, 0,75l Glasflasche</v>
      </c>
    </row>
    <row r="2810" spans="1:21">
      <c r="A2810" t="s">
        <v>24</v>
      </c>
      <c r="B2810" t="s">
        <v>26</v>
      </c>
      <c r="C2810" t="s">
        <v>9</v>
      </c>
      <c r="D2810" t="s">
        <v>195</v>
      </c>
      <c r="E2810" t="s">
        <v>89</v>
      </c>
      <c r="F2810">
        <v>36</v>
      </c>
      <c r="G2810" t="s">
        <v>74</v>
      </c>
      <c r="H2810">
        <v>1</v>
      </c>
      <c r="I2810">
        <v>7.0175438596491224E-2</v>
      </c>
      <c r="J2810">
        <v>1.0583413827951778</v>
      </c>
      <c r="K2810">
        <v>-1.2914051503965289</v>
      </c>
      <c r="L2810">
        <v>517</v>
      </c>
      <c r="M2810">
        <v>517</v>
      </c>
      <c r="N2810">
        <v>114</v>
      </c>
      <c r="O2810">
        <v>8</v>
      </c>
      <c r="P2810">
        <v>599</v>
      </c>
      <c r="Q2810">
        <v>1.0901552845978362</v>
      </c>
      <c r="R2810">
        <v>-1.3856428703694408</v>
      </c>
      <c r="U2810" t="str">
        <f>Tabelle2[[#This Row],[Kundenhierarchie 1]]&amp;Tabelle2[[#This Row],[Händler]]&amp;Tabelle2[[#This Row],[Kategorie]]&amp;Tabelle2[[#This Row],[Gruppe]]&amp;Tabelle2[[#This Row],[Name]]</f>
        <v>Rewe GruppeRewe NordEssigEssig Kanister &lt;5lGurkenaufguss gebrauchsfertig, 5l Kan.</v>
      </c>
    </row>
    <row r="2811" spans="1:21">
      <c r="A2811" t="s">
        <v>24</v>
      </c>
      <c r="B2811" t="s">
        <v>26</v>
      </c>
      <c r="C2811" t="s">
        <v>9</v>
      </c>
      <c r="D2811" t="s">
        <v>195</v>
      </c>
      <c r="E2811" t="s">
        <v>87</v>
      </c>
      <c r="F2811">
        <v>34</v>
      </c>
      <c r="G2811" t="s">
        <v>74</v>
      </c>
      <c r="H2811">
        <v>1</v>
      </c>
      <c r="I2811">
        <v>0.18421052631578946</v>
      </c>
      <c r="J2811">
        <v>4.8991909592911309</v>
      </c>
      <c r="K2811">
        <v>-5.0617156459107244</v>
      </c>
      <c r="L2811">
        <v>517</v>
      </c>
      <c r="M2811">
        <v>517</v>
      </c>
      <c r="N2811">
        <v>114</v>
      </c>
      <c r="O2811">
        <v>21</v>
      </c>
      <c r="P2811">
        <v>599</v>
      </c>
      <c r="Q2811">
        <v>5.5894771510661165</v>
      </c>
      <c r="R2811">
        <v>-5.1283005499366858</v>
      </c>
      <c r="U2811" t="str">
        <f>Tabelle2[[#This Row],[Kundenhierarchie 1]]&amp;Tabelle2[[#This Row],[Händler]]&amp;Tabelle2[[#This Row],[Kategorie]]&amp;Tabelle2[[#This Row],[Gruppe]]&amp;Tabelle2[[#This Row],[Name]]</f>
        <v>Rewe GruppeRewe NordEssigEssig Kanister &lt;5lGurkenaufguss, 2l Kanister</v>
      </c>
    </row>
    <row r="2812" spans="1:21">
      <c r="A2812" t="s">
        <v>24</v>
      </c>
      <c r="B2812" t="s">
        <v>26</v>
      </c>
      <c r="C2812" t="s">
        <v>9</v>
      </c>
      <c r="D2812" t="s">
        <v>195</v>
      </c>
      <c r="E2812" t="s">
        <v>80</v>
      </c>
      <c r="F2812">
        <v>27</v>
      </c>
      <c r="G2812" t="s">
        <v>74</v>
      </c>
      <c r="H2812">
        <v>0</v>
      </c>
      <c r="I2812">
        <v>0</v>
      </c>
      <c r="J2812">
        <v>0</v>
      </c>
      <c r="K2812">
        <v>0</v>
      </c>
      <c r="L2812">
        <v>0</v>
      </c>
      <c r="M2812">
        <v>517</v>
      </c>
      <c r="N2812">
        <v>1</v>
      </c>
      <c r="O2812">
        <v>0</v>
      </c>
      <c r="P2812">
        <v>0</v>
      </c>
      <c r="Q2812">
        <v>0</v>
      </c>
      <c r="R2812">
        <v>0</v>
      </c>
      <c r="U2812" t="str">
        <f>Tabelle2[[#This Row],[Kundenhierarchie 1]]&amp;Tabelle2[[#This Row],[Händler]]&amp;Tabelle2[[#This Row],[Kategorie]]&amp;Tabelle2[[#This Row],[Gruppe]]&amp;Tabelle2[[#This Row],[Name]]</f>
        <v>Rewe GruppeRewe NordEssigEssig Kanister &lt;5lKFM Kressi Kr. vollwürziger Essig 5l Kan</v>
      </c>
    </row>
    <row r="2813" spans="1:21">
      <c r="A2813" t="s">
        <v>24</v>
      </c>
      <c r="B2813" t="s">
        <v>26</v>
      </c>
      <c r="C2813" t="s">
        <v>9</v>
      </c>
      <c r="D2813" t="s">
        <v>195</v>
      </c>
      <c r="E2813" t="s">
        <v>90</v>
      </c>
      <c r="F2813">
        <v>99</v>
      </c>
      <c r="G2813" t="s">
        <v>74</v>
      </c>
      <c r="H2813">
        <v>0</v>
      </c>
      <c r="I2813">
        <v>0</v>
      </c>
      <c r="J2813">
        <v>0</v>
      </c>
      <c r="K2813">
        <v>0</v>
      </c>
      <c r="L2813">
        <v>0</v>
      </c>
      <c r="M2813">
        <v>517</v>
      </c>
      <c r="N2813">
        <v>1</v>
      </c>
      <c r="O2813">
        <v>0</v>
      </c>
      <c r="P2813">
        <v>0</v>
      </c>
      <c r="Q2813">
        <v>0</v>
      </c>
      <c r="R2813">
        <v>0</v>
      </c>
      <c r="U2813" t="str">
        <f>Tabelle2[[#This Row],[Kundenhierarchie 1]]&amp;Tabelle2[[#This Row],[Händler]]&amp;Tabelle2[[#This Row],[Kategorie]]&amp;Tabelle2[[#This Row],[Gruppe]]&amp;Tabelle2[[#This Row],[Name]]</f>
        <v>Rewe GruppeRewe NordEssigEssig Kanister &lt;5lKuehne Aceto Bals.di Modena 6%, 2l Kan.</v>
      </c>
    </row>
    <row r="2814" spans="1:21">
      <c r="A2814" t="s">
        <v>24</v>
      </c>
      <c r="B2814" t="s">
        <v>26</v>
      </c>
      <c r="C2814" t="s">
        <v>9</v>
      </c>
      <c r="D2814" t="s">
        <v>195</v>
      </c>
      <c r="E2814" t="s">
        <v>91</v>
      </c>
      <c r="F2814">
        <v>99</v>
      </c>
      <c r="G2814" t="s">
        <v>74</v>
      </c>
      <c r="H2814">
        <v>0</v>
      </c>
      <c r="I2814">
        <v>0</v>
      </c>
      <c r="J2814">
        <v>0</v>
      </c>
      <c r="K2814">
        <v>0</v>
      </c>
      <c r="L2814">
        <v>0</v>
      </c>
      <c r="M2814">
        <v>517</v>
      </c>
      <c r="N2814">
        <v>1</v>
      </c>
      <c r="O2814">
        <v>0</v>
      </c>
      <c r="P2814">
        <v>0</v>
      </c>
      <c r="Q2814">
        <v>0</v>
      </c>
      <c r="R2814">
        <v>0</v>
      </c>
      <c r="U2814" t="str">
        <f>Tabelle2[[#This Row],[Kundenhierarchie 1]]&amp;Tabelle2[[#This Row],[Händler]]&amp;Tabelle2[[#This Row],[Kategorie]]&amp;Tabelle2[[#This Row],[Gruppe]]&amp;Tabelle2[[#This Row],[Name]]</f>
        <v>Rewe GruppeRewe NordEssigEssig Kanister &lt;5lKuehne Condimento Balsa.Bianco, 2l Kan.</v>
      </c>
    </row>
    <row r="2815" spans="1:21">
      <c r="A2815" t="s">
        <v>24</v>
      </c>
      <c r="B2815" t="s">
        <v>26</v>
      </c>
      <c r="C2815" t="s">
        <v>9</v>
      </c>
      <c r="D2815" t="s">
        <v>195</v>
      </c>
      <c r="E2815" t="s">
        <v>92</v>
      </c>
      <c r="F2815">
        <v>99</v>
      </c>
      <c r="G2815" t="s">
        <v>74</v>
      </c>
      <c r="H2815">
        <v>0</v>
      </c>
      <c r="I2815">
        <v>0</v>
      </c>
      <c r="J2815">
        <v>0</v>
      </c>
      <c r="K2815">
        <v>0</v>
      </c>
      <c r="L2815">
        <v>0</v>
      </c>
      <c r="M2815">
        <v>517</v>
      </c>
      <c r="N2815">
        <v>1</v>
      </c>
      <c r="O2815">
        <v>0</v>
      </c>
      <c r="P2815">
        <v>0</v>
      </c>
      <c r="Q2815">
        <v>0</v>
      </c>
      <c r="R2815">
        <v>0</v>
      </c>
      <c r="U2815" t="str">
        <f>Tabelle2[[#This Row],[Kundenhierarchie 1]]&amp;Tabelle2[[#This Row],[Händler]]&amp;Tabelle2[[#This Row],[Kategorie]]&amp;Tabelle2[[#This Row],[Gruppe]]&amp;Tabelle2[[#This Row],[Name]]</f>
        <v>Rewe GruppeRewe NordEssigEssig Kanister &lt;5lKuehne Rotweinessig 6%, 2l Kanister</v>
      </c>
    </row>
    <row r="2816" spans="1:21">
      <c r="A2816" t="s">
        <v>24</v>
      </c>
      <c r="B2816" t="s">
        <v>26</v>
      </c>
      <c r="C2816" t="s">
        <v>9</v>
      </c>
      <c r="D2816" t="s">
        <v>195</v>
      </c>
      <c r="E2816" t="s">
        <v>93</v>
      </c>
      <c r="F2816">
        <v>99</v>
      </c>
      <c r="G2816" t="s">
        <v>74</v>
      </c>
      <c r="H2816">
        <v>0</v>
      </c>
      <c r="I2816">
        <v>0</v>
      </c>
      <c r="J2816">
        <v>0</v>
      </c>
      <c r="K2816">
        <v>0</v>
      </c>
      <c r="L2816">
        <v>0</v>
      </c>
      <c r="M2816">
        <v>517</v>
      </c>
      <c r="N2816">
        <v>1</v>
      </c>
      <c r="O2816">
        <v>0</v>
      </c>
      <c r="P2816">
        <v>0</v>
      </c>
      <c r="Q2816">
        <v>0</v>
      </c>
      <c r="R2816">
        <v>0</v>
      </c>
      <c r="U2816" t="str">
        <f>Tabelle2[[#This Row],[Kundenhierarchie 1]]&amp;Tabelle2[[#This Row],[Händler]]&amp;Tabelle2[[#This Row],[Kategorie]]&amp;Tabelle2[[#This Row],[Gruppe]]&amp;Tabelle2[[#This Row],[Name]]</f>
        <v>Rewe GruppeRewe NordEssigEssig Kanister &lt;5lKuehne Weissweinessig 6%, 2l Kanister</v>
      </c>
    </row>
    <row r="2817" spans="1:21">
      <c r="A2817" t="s">
        <v>24</v>
      </c>
      <c r="B2817" t="s">
        <v>26</v>
      </c>
      <c r="C2817" t="s">
        <v>9</v>
      </c>
      <c r="D2817" t="s">
        <v>195</v>
      </c>
      <c r="E2817" t="s">
        <v>95</v>
      </c>
      <c r="F2817">
        <v>99</v>
      </c>
      <c r="G2817" t="s">
        <v>74</v>
      </c>
      <c r="H2817">
        <v>0</v>
      </c>
      <c r="I2817">
        <v>0</v>
      </c>
      <c r="J2817">
        <v>0</v>
      </c>
      <c r="K2817">
        <v>0</v>
      </c>
      <c r="L2817">
        <v>0</v>
      </c>
      <c r="M2817">
        <v>517</v>
      </c>
      <c r="N2817">
        <v>1</v>
      </c>
      <c r="O2817">
        <v>0</v>
      </c>
      <c r="P2817">
        <v>0</v>
      </c>
      <c r="Q2817">
        <v>0</v>
      </c>
      <c r="R2817">
        <v>0</v>
      </c>
      <c r="U2817" t="str">
        <f>Tabelle2[[#This Row],[Kundenhierarchie 1]]&amp;Tabelle2[[#This Row],[Händler]]&amp;Tabelle2[[#This Row],[Kategorie]]&amp;Tabelle2[[#This Row],[Gruppe]]&amp;Tabelle2[[#This Row],[Name]]</f>
        <v>Rewe GruppeRewe NordEssigEssig Kanister &lt;5lStein UnivTafelessig a Branntw.5% 5l Kan</v>
      </c>
    </row>
    <row r="2818" spans="1:21">
      <c r="A2818" t="s">
        <v>24</v>
      </c>
      <c r="B2818" t="s">
        <v>26</v>
      </c>
      <c r="C2818" t="s">
        <v>9</v>
      </c>
      <c r="D2818" t="s">
        <v>196</v>
      </c>
      <c r="E2818" t="s">
        <v>57</v>
      </c>
      <c r="F2818">
        <v>6</v>
      </c>
      <c r="G2818" t="s">
        <v>51</v>
      </c>
      <c r="H2818">
        <v>1</v>
      </c>
      <c r="I2818">
        <v>0.91228070175438591</v>
      </c>
      <c r="J2818">
        <v>71.21419385337505</v>
      </c>
      <c r="K2818">
        <v>0.60937610090633143</v>
      </c>
      <c r="L2818">
        <v>517</v>
      </c>
      <c r="M2818">
        <v>517</v>
      </c>
      <c r="N2818">
        <v>114</v>
      </c>
      <c r="O2818">
        <v>104</v>
      </c>
      <c r="P2818">
        <v>599</v>
      </c>
      <c r="Q2818">
        <v>77.956317057858499</v>
      </c>
      <c r="R2818">
        <v>-0.45268612909387684</v>
      </c>
      <c r="U2818" t="str">
        <f>Tabelle2[[#This Row],[Kundenhierarchie 1]]&amp;Tabelle2[[#This Row],[Händler]]&amp;Tabelle2[[#This Row],[Kategorie]]&amp;Tabelle2[[#This Row],[Gruppe]]&amp;Tabelle2[[#This Row],[Name]]</f>
        <v>Rewe GruppeRewe NordEssigEssig KeulenApfelessig 5%, 0,75l Fl.</v>
      </c>
    </row>
    <row r="2819" spans="1:21">
      <c r="A2819" t="s">
        <v>24</v>
      </c>
      <c r="B2819" t="s">
        <v>26</v>
      </c>
      <c r="C2819" t="s">
        <v>9</v>
      </c>
      <c r="D2819" t="s">
        <v>196</v>
      </c>
      <c r="E2819" t="s">
        <v>82</v>
      </c>
      <c r="F2819">
        <v>29</v>
      </c>
      <c r="G2819" t="s">
        <v>74</v>
      </c>
      <c r="H2819">
        <v>1</v>
      </c>
      <c r="I2819">
        <v>0.15789473684210525</v>
      </c>
      <c r="J2819">
        <v>5.5124389776346616</v>
      </c>
      <c r="K2819">
        <v>8.1168781263727216E-2</v>
      </c>
      <c r="L2819">
        <v>517</v>
      </c>
      <c r="M2819">
        <v>517</v>
      </c>
      <c r="N2819">
        <v>114</v>
      </c>
      <c r="O2819">
        <v>18</v>
      </c>
      <c r="P2819">
        <v>599</v>
      </c>
      <c r="Q2819">
        <v>10.17961688161123</v>
      </c>
      <c r="R2819">
        <v>0.18708244932740925</v>
      </c>
      <c r="U2819" t="str">
        <f>Tabelle2[[#This Row],[Kundenhierarchie 1]]&amp;Tabelle2[[#This Row],[Händler]]&amp;Tabelle2[[#This Row],[Kategorie]]&amp;Tabelle2[[#This Row],[Gruppe]]&amp;Tabelle2[[#This Row],[Name]]</f>
        <v>Rewe GruppeRewe NordEssigEssig KeulenEssig plus Zitrone, 0,75l Glasfl.</v>
      </c>
    </row>
    <row r="2820" spans="1:21">
      <c r="A2820" t="s">
        <v>24</v>
      </c>
      <c r="B2820" t="s">
        <v>26</v>
      </c>
      <c r="C2820" t="s">
        <v>9</v>
      </c>
      <c r="D2820" t="s">
        <v>196</v>
      </c>
      <c r="E2820" t="s">
        <v>54</v>
      </c>
      <c r="F2820">
        <v>3</v>
      </c>
      <c r="G2820" t="s">
        <v>51</v>
      </c>
      <c r="H2820">
        <v>1</v>
      </c>
      <c r="I2820">
        <v>0.99122807017543857</v>
      </c>
      <c r="J2820">
        <v>96.715075106597894</v>
      </c>
      <c r="K2820">
        <v>-0.20547265287673611</v>
      </c>
      <c r="L2820">
        <v>517</v>
      </c>
      <c r="M2820">
        <v>517</v>
      </c>
      <c r="N2820">
        <v>114</v>
      </c>
      <c r="O2820">
        <v>113</v>
      </c>
      <c r="P2820">
        <v>599</v>
      </c>
      <c r="Q2820">
        <v>97.832778973461771</v>
      </c>
      <c r="R2820">
        <v>-0.30458569664340018</v>
      </c>
      <c r="U2820" t="str">
        <f>Tabelle2[[#This Row],[Kundenhierarchie 1]]&amp;Tabelle2[[#This Row],[Händler]]&amp;Tabelle2[[#This Row],[Kategorie]]&amp;Tabelle2[[#This Row],[Gruppe]]&amp;Tabelle2[[#This Row],[Name]]</f>
        <v>Rewe GruppeRewe NordEssigEssig KeulenSurol 7-Krt Essig, 0,75l Fl.</v>
      </c>
    </row>
    <row r="2821" spans="1:21">
      <c r="A2821" t="s">
        <v>24</v>
      </c>
      <c r="B2821" t="s">
        <v>26</v>
      </c>
      <c r="C2821" t="s">
        <v>9</v>
      </c>
      <c r="D2821" t="s">
        <v>196</v>
      </c>
      <c r="E2821" t="s">
        <v>73</v>
      </c>
      <c r="F2821">
        <v>21</v>
      </c>
      <c r="G2821" t="s">
        <v>63</v>
      </c>
      <c r="H2821">
        <v>1</v>
      </c>
      <c r="I2821">
        <v>1.7543859649122806E-2</v>
      </c>
      <c r="J2821">
        <v>0.38972423381220955</v>
      </c>
      <c r="K2821">
        <v>-11.983259895324126</v>
      </c>
      <c r="L2821">
        <v>517</v>
      </c>
      <c r="M2821">
        <v>517</v>
      </c>
      <c r="N2821">
        <v>114</v>
      </c>
      <c r="O2821">
        <v>2</v>
      </c>
      <c r="P2821">
        <v>599</v>
      </c>
      <c r="Q2821">
        <v>0.18002661377342008</v>
      </c>
      <c r="R2821">
        <v>-18.613439378827621</v>
      </c>
      <c r="U2821" t="str">
        <f>Tabelle2[[#This Row],[Kundenhierarchie 1]]&amp;Tabelle2[[#This Row],[Händler]]&amp;Tabelle2[[#This Row],[Kategorie]]&amp;Tabelle2[[#This Row],[Gruppe]]&amp;Tabelle2[[#This Row],[Name]]</f>
        <v>Rewe GruppeRewe NordEssigEssig KeulenWeinwürziger Essig 5%, 0,75l Glasflasche</v>
      </c>
    </row>
    <row r="2822" spans="1:21">
      <c r="A2822" t="s">
        <v>24</v>
      </c>
      <c r="B2822" t="s">
        <v>26</v>
      </c>
      <c r="C2822" t="s">
        <v>9</v>
      </c>
      <c r="D2822" t="s">
        <v>197</v>
      </c>
      <c r="E2822" t="s">
        <v>85</v>
      </c>
      <c r="F2822">
        <v>32</v>
      </c>
      <c r="G2822" t="s">
        <v>74</v>
      </c>
      <c r="H2822">
        <v>1</v>
      </c>
      <c r="I2822">
        <v>0.60526315789473684</v>
      </c>
      <c r="J2822">
        <v>35.690941610227711</v>
      </c>
      <c r="K2822">
        <v>-1.3187903100190796</v>
      </c>
      <c r="L2822">
        <v>517</v>
      </c>
      <c r="M2822">
        <v>517</v>
      </c>
      <c r="N2822">
        <v>114</v>
      </c>
      <c r="O2822">
        <v>69</v>
      </c>
      <c r="P2822">
        <v>599</v>
      </c>
      <c r="Q2822">
        <v>41.069236137816105</v>
      </c>
      <c r="R2822">
        <v>-1.5942275552673237</v>
      </c>
      <c r="U2822" t="str">
        <f>Tabelle2[[#This Row],[Kundenhierarchie 1]]&amp;Tabelle2[[#This Row],[Händler]]&amp;Tabelle2[[#This Row],[Kategorie]]&amp;Tabelle2[[#This Row],[Gruppe]]&amp;Tabelle2[[#This Row],[Name]]</f>
        <v>Rewe GruppeRewe NordEssigVitasurVitasur Apfelessig-Trank, 0,75l Glasfl.</v>
      </c>
    </row>
    <row r="2823" spans="1:21">
      <c r="A2823" t="s">
        <v>24</v>
      </c>
      <c r="B2823" t="s">
        <v>26</v>
      </c>
      <c r="C2823" t="s">
        <v>14</v>
      </c>
      <c r="D2823" t="s">
        <v>199</v>
      </c>
      <c r="E2823" t="s">
        <v>198</v>
      </c>
      <c r="F2823">
        <v>19</v>
      </c>
      <c r="G2823" t="s">
        <v>74</v>
      </c>
      <c r="H2823">
        <v>1</v>
      </c>
      <c r="I2823">
        <v>0</v>
      </c>
      <c r="J2823">
        <v>35.134923869771733</v>
      </c>
      <c r="K2823">
        <v>-3.2221743307268311</v>
      </c>
      <c r="L2823">
        <v>517</v>
      </c>
      <c r="M2823">
        <v>517</v>
      </c>
      <c r="N2823">
        <v>1</v>
      </c>
      <c r="O2823">
        <v>0</v>
      </c>
      <c r="P2823">
        <v>599</v>
      </c>
      <c r="Q2823">
        <v>44.653526139018197</v>
      </c>
      <c r="R2823">
        <v>-3.0253836290038194</v>
      </c>
      <c r="U2823" t="str">
        <f>Tabelle2[[#This Row],[Kundenhierarchie 1]]&amp;Tabelle2[[#This Row],[Händler]]&amp;Tabelle2[[#This Row],[Kategorie]]&amp;Tabelle2[[#This Row],[Gruppe]]&amp;Tabelle2[[#This Row],[Name]]</f>
        <v>Rewe GruppeRewe NordGemüse in EssigGemüse in Essig -370 ml GL.Bohnensalat, 370ml Glas, 10er Tray</v>
      </c>
    </row>
    <row r="2824" spans="1:21">
      <c r="A2824" t="s">
        <v>24</v>
      </c>
      <c r="B2824" t="s">
        <v>26</v>
      </c>
      <c r="C2824" t="s">
        <v>14</v>
      </c>
      <c r="D2824" t="s">
        <v>199</v>
      </c>
      <c r="E2824" t="s">
        <v>200</v>
      </c>
      <c r="F2824">
        <v>18</v>
      </c>
      <c r="G2824" t="s">
        <v>74</v>
      </c>
      <c r="H2824">
        <v>0</v>
      </c>
      <c r="I2824">
        <v>0</v>
      </c>
      <c r="J2824">
        <v>2.4500142377764673</v>
      </c>
      <c r="K2824">
        <v>0.15450131586531768</v>
      </c>
      <c r="L2824">
        <v>0</v>
      </c>
      <c r="M2824">
        <v>517</v>
      </c>
      <c r="N2824">
        <v>1</v>
      </c>
      <c r="O2824">
        <v>0</v>
      </c>
      <c r="P2824">
        <v>599</v>
      </c>
      <c r="Q2824">
        <v>5.8851200799038326</v>
      </c>
      <c r="R2824">
        <v>-0.43577837070629766</v>
      </c>
      <c r="U2824" t="str">
        <f>Tabelle2[[#This Row],[Kundenhierarchie 1]]&amp;Tabelle2[[#This Row],[Händler]]&amp;Tabelle2[[#This Row],[Kategorie]]&amp;Tabelle2[[#This Row],[Gruppe]]&amp;Tabelle2[[#This Row],[Name]]</f>
        <v>Rewe GruppeRewe NordGemüse in EssigGemüse in Essig -370 ml GL.Karottensalat, 370ml Glas, 10er Tray</v>
      </c>
    </row>
    <row r="2825" spans="1:21">
      <c r="A2825" t="s">
        <v>24</v>
      </c>
      <c r="B2825" t="s">
        <v>26</v>
      </c>
      <c r="C2825" t="s">
        <v>14</v>
      </c>
      <c r="D2825" t="s">
        <v>199</v>
      </c>
      <c r="E2825" t="s">
        <v>201</v>
      </c>
      <c r="F2825">
        <v>12</v>
      </c>
      <c r="G2825" t="s">
        <v>63</v>
      </c>
      <c r="H2825">
        <v>1</v>
      </c>
      <c r="I2825">
        <v>0</v>
      </c>
      <c r="J2825">
        <v>89.867914379782832</v>
      </c>
      <c r="K2825">
        <v>-2.4655620700255212</v>
      </c>
      <c r="L2825">
        <v>517</v>
      </c>
      <c r="M2825">
        <v>517</v>
      </c>
      <c r="N2825">
        <v>1</v>
      </c>
      <c r="O2825">
        <v>0</v>
      </c>
      <c r="P2825">
        <v>599</v>
      </c>
      <c r="Q2825">
        <v>93.381781137217288</v>
      </c>
      <c r="R2825">
        <v>-1.4161636043905048</v>
      </c>
      <c r="U2825" t="str">
        <f>Tabelle2[[#This Row],[Kundenhierarchie 1]]&amp;Tabelle2[[#This Row],[Händler]]&amp;Tabelle2[[#This Row],[Kategorie]]&amp;Tabelle2[[#This Row],[Gruppe]]&amp;Tabelle2[[#This Row],[Name]]</f>
        <v>Rewe GruppeRewe NordGemüse in EssigGemüse in Essig -370 ml GL.Kürbis, 370ml Glas, 10er Tray</v>
      </c>
    </row>
    <row r="2826" spans="1:21">
      <c r="A2826" t="s">
        <v>24</v>
      </c>
      <c r="B2826" t="s">
        <v>26</v>
      </c>
      <c r="C2826" t="s">
        <v>14</v>
      </c>
      <c r="D2826" t="s">
        <v>199</v>
      </c>
      <c r="E2826" t="s">
        <v>202</v>
      </c>
      <c r="F2826">
        <v>4</v>
      </c>
      <c r="G2826" t="s">
        <v>51</v>
      </c>
      <c r="H2826">
        <v>1</v>
      </c>
      <c r="I2826">
        <v>0</v>
      </c>
      <c r="J2826">
        <v>72.428964662397263</v>
      </c>
      <c r="K2826">
        <v>3.2180260442997306</v>
      </c>
      <c r="L2826">
        <v>517</v>
      </c>
      <c r="M2826">
        <v>517</v>
      </c>
      <c r="N2826">
        <v>1</v>
      </c>
      <c r="O2826">
        <v>0</v>
      </c>
      <c r="P2826">
        <v>599</v>
      </c>
      <c r="Q2826">
        <v>76.602106037205559</v>
      </c>
      <c r="R2826">
        <v>1.8264910444492699</v>
      </c>
      <c r="U2826" t="str">
        <f>Tabelle2[[#This Row],[Kundenhierarchie 1]]&amp;Tabelle2[[#This Row],[Händler]]&amp;Tabelle2[[#This Row],[Kategorie]]&amp;Tabelle2[[#This Row],[Gruppe]]&amp;Tabelle2[[#This Row],[Name]]</f>
        <v>Rewe GruppeRewe NordGemüse in EssigGemüse in Essig -370 ml GL.Maiskölbchen, 212ml Glas, 10er Tray</v>
      </c>
    </row>
    <row r="2827" spans="1:21">
      <c r="A2827" t="s">
        <v>24</v>
      </c>
      <c r="B2827" t="s">
        <v>26</v>
      </c>
      <c r="C2827" t="s">
        <v>14</v>
      </c>
      <c r="D2827" t="s">
        <v>199</v>
      </c>
      <c r="E2827" t="s">
        <v>203</v>
      </c>
      <c r="F2827">
        <v>11</v>
      </c>
      <c r="G2827" t="s">
        <v>63</v>
      </c>
      <c r="H2827">
        <v>1</v>
      </c>
      <c r="I2827">
        <v>0</v>
      </c>
      <c r="J2827">
        <v>3.842152379569824</v>
      </c>
      <c r="K2827">
        <v>0.14654605532814421</v>
      </c>
      <c r="L2827">
        <v>517</v>
      </c>
      <c r="M2827">
        <v>517</v>
      </c>
      <c r="N2827">
        <v>1</v>
      </c>
      <c r="O2827">
        <v>0</v>
      </c>
      <c r="P2827">
        <v>599</v>
      </c>
      <c r="Q2827">
        <v>8.0615355952553269</v>
      </c>
      <c r="R2827">
        <v>-6.012891984496882E-2</v>
      </c>
      <c r="U2827" t="str">
        <f>Tabelle2[[#This Row],[Kundenhierarchie 1]]&amp;Tabelle2[[#This Row],[Händler]]&amp;Tabelle2[[#This Row],[Kategorie]]&amp;Tabelle2[[#This Row],[Gruppe]]&amp;Tabelle2[[#This Row],[Name]]</f>
        <v>Rewe GruppeRewe NordGemüse in EssigGemüse in Essig -370 ml GL.Mixed Pickles, 370ml Glas, 10er Tray</v>
      </c>
    </row>
    <row r="2828" spans="1:21">
      <c r="A2828" t="s">
        <v>24</v>
      </c>
      <c r="B2828" t="s">
        <v>26</v>
      </c>
      <c r="C2828" t="s">
        <v>14</v>
      </c>
      <c r="D2828" t="s">
        <v>199</v>
      </c>
      <c r="E2828" t="s">
        <v>204</v>
      </c>
      <c r="F2828">
        <v>13</v>
      </c>
      <c r="G2828" t="s">
        <v>63</v>
      </c>
      <c r="H2828">
        <v>0</v>
      </c>
      <c r="I2828">
        <v>0</v>
      </c>
      <c r="J2828">
        <v>4.3429871041107493</v>
      </c>
      <c r="K2828">
        <v>1.5991053333833283</v>
      </c>
      <c r="L2828">
        <v>0</v>
      </c>
      <c r="M2828">
        <v>517</v>
      </c>
      <c r="N2828">
        <v>1</v>
      </c>
      <c r="O2828">
        <v>0</v>
      </c>
      <c r="P2828">
        <v>599</v>
      </c>
      <c r="Q2828">
        <v>8.6911833192678447</v>
      </c>
      <c r="R2828">
        <v>1.6898895306101966</v>
      </c>
      <c r="U2828" t="str">
        <f>Tabelle2[[#This Row],[Kundenhierarchie 1]]&amp;Tabelle2[[#This Row],[Händler]]&amp;Tabelle2[[#This Row],[Kategorie]]&amp;Tabelle2[[#This Row],[Gruppe]]&amp;Tabelle2[[#This Row],[Name]]</f>
        <v>Rewe GruppeRewe NordGemüse in EssigGemüse in Essig -370 ml GL.Paprika Streifen, 370ml Gl, 10er Tray</v>
      </c>
    </row>
    <row r="2829" spans="1:21">
      <c r="A2829" t="s">
        <v>24</v>
      </c>
      <c r="B2829" t="s">
        <v>26</v>
      </c>
      <c r="C2829" t="s">
        <v>14</v>
      </c>
      <c r="D2829" t="s">
        <v>199</v>
      </c>
      <c r="E2829" t="s">
        <v>205</v>
      </c>
      <c r="F2829">
        <v>15</v>
      </c>
      <c r="G2829" t="s">
        <v>63</v>
      </c>
      <c r="H2829">
        <v>0</v>
      </c>
      <c r="I2829">
        <v>0</v>
      </c>
      <c r="J2829">
        <v>2.2826040427840621</v>
      </c>
      <c r="K2829">
        <v>-1.5246707935735631</v>
      </c>
      <c r="L2829">
        <v>0</v>
      </c>
      <c r="M2829">
        <v>517</v>
      </c>
      <c r="N2829">
        <v>1</v>
      </c>
      <c r="O2829">
        <v>0</v>
      </c>
      <c r="P2829">
        <v>599</v>
      </c>
      <c r="Q2829">
        <v>2.9334206309144668</v>
      </c>
      <c r="R2829">
        <v>-5.6627904196519907</v>
      </c>
      <c r="U2829" t="str">
        <f>Tabelle2[[#This Row],[Kundenhierarchie 1]]&amp;Tabelle2[[#This Row],[Händler]]&amp;Tabelle2[[#This Row],[Kategorie]]&amp;Tabelle2[[#This Row],[Gruppe]]&amp;Tabelle2[[#This Row],[Name]]</f>
        <v>Rewe GruppeRewe NordGemüse in EssigGemüse in Essig -370 ml GL.Peperoni mild, 370ml Glas, 10er Tray</v>
      </c>
    </row>
    <row r="2830" spans="1:21">
      <c r="A2830" t="s">
        <v>24</v>
      </c>
      <c r="B2830" t="s">
        <v>26</v>
      </c>
      <c r="C2830" t="s">
        <v>14</v>
      </c>
      <c r="D2830" t="s">
        <v>199</v>
      </c>
      <c r="E2830" t="s">
        <v>206</v>
      </c>
      <c r="F2830">
        <v>17</v>
      </c>
      <c r="G2830" t="s">
        <v>74</v>
      </c>
      <c r="H2830">
        <v>0</v>
      </c>
      <c r="I2830">
        <v>0</v>
      </c>
      <c r="J2830">
        <v>0.16703796554271866</v>
      </c>
      <c r="K2830">
        <v>-3.360029879198478</v>
      </c>
      <c r="L2830">
        <v>0</v>
      </c>
      <c r="M2830">
        <v>517</v>
      </c>
      <c r="N2830">
        <v>1</v>
      </c>
      <c r="O2830">
        <v>0</v>
      </c>
      <c r="P2830">
        <v>599</v>
      </c>
      <c r="Q2830">
        <v>0.12419581109030363</v>
      </c>
      <c r="R2830">
        <v>-7.6483854837063028</v>
      </c>
      <c r="U2830" t="str">
        <f>Tabelle2[[#This Row],[Kundenhierarchie 1]]&amp;Tabelle2[[#This Row],[Händler]]&amp;Tabelle2[[#This Row],[Kategorie]]&amp;Tabelle2[[#This Row],[Gruppe]]&amp;Tabelle2[[#This Row],[Name]]</f>
        <v>Rewe GruppeRewe NordGemüse in EssigGemüse in Essig -370 ml GL.Peperoni scharf, 370ml Glas, 10er Tray</v>
      </c>
    </row>
    <row r="2831" spans="1:21">
      <c r="A2831" t="s">
        <v>24</v>
      </c>
      <c r="B2831" t="s">
        <v>26</v>
      </c>
      <c r="C2831" t="s">
        <v>14</v>
      </c>
      <c r="D2831" t="s">
        <v>199</v>
      </c>
      <c r="E2831" t="s">
        <v>207</v>
      </c>
      <c r="F2831">
        <v>5</v>
      </c>
      <c r="G2831" t="s">
        <v>63</v>
      </c>
      <c r="H2831">
        <v>1</v>
      </c>
      <c r="I2831">
        <v>0</v>
      </c>
      <c r="J2831">
        <v>42.204863922219289</v>
      </c>
      <c r="K2831">
        <v>1.1029423952414836</v>
      </c>
      <c r="L2831">
        <v>517</v>
      </c>
      <c r="M2831">
        <v>517</v>
      </c>
      <c r="N2831">
        <v>1</v>
      </c>
      <c r="O2831">
        <v>0</v>
      </c>
      <c r="P2831">
        <v>599</v>
      </c>
      <c r="Q2831">
        <v>51.997677582113567</v>
      </c>
      <c r="R2831">
        <v>1.2218045152390289</v>
      </c>
      <c r="U2831" t="str">
        <f>Tabelle2[[#This Row],[Kundenhierarchie 1]]&amp;Tabelle2[[#This Row],[Händler]]&amp;Tabelle2[[#This Row],[Kategorie]]&amp;Tabelle2[[#This Row],[Gruppe]]&amp;Tabelle2[[#This Row],[Name]]</f>
        <v>Rewe GruppeRewe NordGemüse in EssigGemüse in Essig -370 ml GL.Puszta-Salat, 370ml Glas, 10er Tray</v>
      </c>
    </row>
    <row r="2832" spans="1:21">
      <c r="A2832" t="s">
        <v>24</v>
      </c>
      <c r="B2832" t="s">
        <v>26</v>
      </c>
      <c r="C2832" t="s">
        <v>14</v>
      </c>
      <c r="D2832" t="s">
        <v>199</v>
      </c>
      <c r="E2832" t="s">
        <v>208</v>
      </c>
      <c r="F2832">
        <v>16</v>
      </c>
      <c r="G2832" t="s">
        <v>74</v>
      </c>
      <c r="H2832">
        <v>1</v>
      </c>
      <c r="I2832">
        <v>0</v>
      </c>
      <c r="J2832">
        <v>2.8396454142262137</v>
      </c>
      <c r="K2832">
        <v>0.71210603836471009</v>
      </c>
      <c r="L2832">
        <v>517</v>
      </c>
      <c r="M2832">
        <v>517</v>
      </c>
      <c r="N2832">
        <v>1</v>
      </c>
      <c r="O2832">
        <v>0</v>
      </c>
      <c r="P2832">
        <v>599</v>
      </c>
      <c r="Q2832">
        <v>7.1285383223480414</v>
      </c>
      <c r="R2832">
        <v>0.82335996501401265</v>
      </c>
      <c r="U2832" t="str">
        <f>Tabelle2[[#This Row],[Kundenhierarchie 1]]&amp;Tabelle2[[#This Row],[Händler]]&amp;Tabelle2[[#This Row],[Kategorie]]&amp;Tabelle2[[#This Row],[Gruppe]]&amp;Tabelle2[[#This Row],[Name]]</f>
        <v>Rewe GruppeRewe NordGemüse in EssigGemüse in Essig -370 ml GL.Rote Bete Sch.leicht, 370ml Gl.10er Tray</v>
      </c>
    </row>
    <row r="2833" spans="1:21">
      <c r="A2833" t="s">
        <v>24</v>
      </c>
      <c r="B2833" t="s">
        <v>26</v>
      </c>
      <c r="C2833" t="s">
        <v>14</v>
      </c>
      <c r="D2833" t="s">
        <v>199</v>
      </c>
      <c r="E2833" t="s">
        <v>209</v>
      </c>
      <c r="F2833">
        <v>1</v>
      </c>
      <c r="G2833" t="s">
        <v>51</v>
      </c>
      <c r="H2833">
        <v>1</v>
      </c>
      <c r="I2833">
        <v>0</v>
      </c>
      <c r="J2833">
        <v>96.937389145416546</v>
      </c>
      <c r="K2833">
        <v>-0.48726756335602772</v>
      </c>
      <c r="L2833">
        <v>517</v>
      </c>
      <c r="M2833">
        <v>517</v>
      </c>
      <c r="N2833">
        <v>1</v>
      </c>
      <c r="O2833">
        <v>0</v>
      </c>
      <c r="P2833">
        <v>599</v>
      </c>
      <c r="Q2833">
        <v>98.593941792353874</v>
      </c>
      <c r="R2833">
        <v>-0.13075370726505753</v>
      </c>
      <c r="U2833" t="str">
        <f>Tabelle2[[#This Row],[Kundenhierarchie 1]]&amp;Tabelle2[[#This Row],[Händler]]&amp;Tabelle2[[#This Row],[Kategorie]]&amp;Tabelle2[[#This Row],[Gruppe]]&amp;Tabelle2[[#This Row],[Name]]</f>
        <v>Rewe GruppeRewe NordGemüse in EssigGemüse in Essig -370 ml GL.Rote Bete Scheiben, 370ml Glas,10er Tray</v>
      </c>
    </row>
    <row r="2834" spans="1:21">
      <c r="A2834" t="s">
        <v>24</v>
      </c>
      <c r="B2834" t="s">
        <v>26</v>
      </c>
      <c r="C2834" t="s">
        <v>14</v>
      </c>
      <c r="D2834" t="s">
        <v>199</v>
      </c>
      <c r="E2834" t="s">
        <v>210</v>
      </c>
      <c r="F2834">
        <v>8</v>
      </c>
      <c r="G2834" t="s">
        <v>63</v>
      </c>
      <c r="H2834">
        <v>1</v>
      </c>
      <c r="I2834">
        <v>0</v>
      </c>
      <c r="J2834">
        <v>2.5055694831407904</v>
      </c>
      <c r="K2834">
        <v>0.60193206496199836</v>
      </c>
      <c r="L2834">
        <v>517</v>
      </c>
      <c r="M2834">
        <v>517</v>
      </c>
      <c r="N2834">
        <v>1</v>
      </c>
      <c r="O2834">
        <v>0</v>
      </c>
      <c r="P2834">
        <v>599</v>
      </c>
      <c r="Q2834">
        <v>6.9052994358267128</v>
      </c>
      <c r="R2834">
        <v>0.81642381442863154</v>
      </c>
      <c r="U2834" t="str">
        <f>Tabelle2[[#This Row],[Kundenhierarchie 1]]&amp;Tabelle2[[#This Row],[Händler]]&amp;Tabelle2[[#This Row],[Kategorie]]&amp;Tabelle2[[#This Row],[Gruppe]]&amp;Tabelle2[[#This Row],[Name]]</f>
        <v>Rewe GruppeRewe NordGemüse in EssigGemüse in Essig -370 ml GL.Rote Bete Würfel, 370 ml Glas,10er Tray</v>
      </c>
    </row>
    <row r="2835" spans="1:21">
      <c r="A2835" t="s">
        <v>24</v>
      </c>
      <c r="B2835" t="s">
        <v>26</v>
      </c>
      <c r="C2835" t="s">
        <v>14</v>
      </c>
      <c r="D2835" t="s">
        <v>199</v>
      </c>
      <c r="E2835" t="s">
        <v>211</v>
      </c>
      <c r="F2835">
        <v>7</v>
      </c>
      <c r="G2835" t="s">
        <v>63</v>
      </c>
      <c r="H2835">
        <v>1</v>
      </c>
      <c r="I2835">
        <v>0</v>
      </c>
      <c r="J2835">
        <v>68.82010709041316</v>
      </c>
      <c r="K2835">
        <v>-1.6734187722406999</v>
      </c>
      <c r="L2835">
        <v>517</v>
      </c>
      <c r="M2835">
        <v>517</v>
      </c>
      <c r="N2835">
        <v>1</v>
      </c>
      <c r="O2835">
        <v>0</v>
      </c>
      <c r="P2835">
        <v>599</v>
      </c>
      <c r="Q2835">
        <v>76.437959733180421</v>
      </c>
      <c r="R2835">
        <v>-0.46336601441433345</v>
      </c>
      <c r="U2835" t="str">
        <f>Tabelle2[[#This Row],[Kundenhierarchie 1]]&amp;Tabelle2[[#This Row],[Händler]]&amp;Tabelle2[[#This Row],[Kategorie]]&amp;Tabelle2[[#This Row],[Gruppe]]&amp;Tabelle2[[#This Row],[Name]]</f>
        <v>Rewe GruppeRewe NordGemüse in EssigGemüse in Essig -370 ml GL.Sellerie Streifen, 370ml Glas, 10er Tray</v>
      </c>
    </row>
    <row r="2836" spans="1:21">
      <c r="A2836" t="s">
        <v>24</v>
      </c>
      <c r="B2836" t="s">
        <v>26</v>
      </c>
      <c r="C2836" t="s">
        <v>14</v>
      </c>
      <c r="D2836" t="s">
        <v>199</v>
      </c>
      <c r="E2836" t="s">
        <v>212</v>
      </c>
      <c r="F2836">
        <v>10</v>
      </c>
      <c r="G2836" t="s">
        <v>74</v>
      </c>
      <c r="H2836">
        <v>1</v>
      </c>
      <c r="I2836">
        <v>0</v>
      </c>
      <c r="J2836">
        <v>8.0734706487773789</v>
      </c>
      <c r="K2836">
        <v>3.315036192356275</v>
      </c>
      <c r="L2836">
        <v>517</v>
      </c>
      <c r="M2836">
        <v>517</v>
      </c>
      <c r="N2836">
        <v>1</v>
      </c>
      <c r="O2836">
        <v>0</v>
      </c>
      <c r="P2836">
        <v>599</v>
      </c>
      <c r="Q2836">
        <v>12.57715738725468</v>
      </c>
      <c r="R2836">
        <v>3.5884425304953584</v>
      </c>
      <c r="U2836" t="str">
        <f>Tabelle2[[#This Row],[Kundenhierarchie 1]]&amp;Tabelle2[[#This Row],[Händler]]&amp;Tabelle2[[#This Row],[Kategorie]]&amp;Tabelle2[[#This Row],[Gruppe]]&amp;Tabelle2[[#This Row],[Name]]</f>
        <v>Rewe GruppeRewe NordGemüse in EssigGemüse in Essig -370 ml GL.Silberzwiebeln, 212ml Glas, 10er Tray</v>
      </c>
    </row>
    <row r="2837" spans="1:21">
      <c r="A2837" t="s">
        <v>24</v>
      </c>
      <c r="B2837" t="s">
        <v>26</v>
      </c>
      <c r="C2837" t="s">
        <v>14</v>
      </c>
      <c r="D2837" t="s">
        <v>199</v>
      </c>
      <c r="E2837" t="s">
        <v>213</v>
      </c>
      <c r="F2837">
        <v>14</v>
      </c>
      <c r="G2837" t="s">
        <v>63</v>
      </c>
      <c r="H2837">
        <v>1</v>
      </c>
      <c r="I2837">
        <v>0</v>
      </c>
      <c r="J2837">
        <v>63.867035918280415</v>
      </c>
      <c r="K2837">
        <v>14.635345411422366</v>
      </c>
      <c r="L2837">
        <v>517</v>
      </c>
      <c r="M2837">
        <v>517</v>
      </c>
      <c r="N2837">
        <v>1</v>
      </c>
      <c r="O2837">
        <v>0</v>
      </c>
      <c r="P2837">
        <v>599</v>
      </c>
      <c r="Q2837">
        <v>72.026607386075042</v>
      </c>
      <c r="R2837">
        <v>13.511167422418318</v>
      </c>
      <c r="U2837" t="str">
        <f>Tabelle2[[#This Row],[Kundenhierarchie 1]]&amp;Tabelle2[[#This Row],[Händler]]&amp;Tabelle2[[#This Row],[Kategorie]]&amp;Tabelle2[[#This Row],[Gruppe]]&amp;Tabelle2[[#This Row],[Name]]</f>
        <v>Rewe GruppeRewe NordGemüse in EssigGemüse in Essig -370 ml GL.Silberzwiebeln, 370ml Glas, 10er Tray</v>
      </c>
    </row>
    <row r="2838" spans="1:21">
      <c r="A2838" t="s">
        <v>24</v>
      </c>
      <c r="B2838" t="s">
        <v>26</v>
      </c>
      <c r="C2838" t="s">
        <v>14</v>
      </c>
      <c r="D2838" t="s">
        <v>215</v>
      </c>
      <c r="E2838" t="s">
        <v>214</v>
      </c>
      <c r="F2838">
        <v>99</v>
      </c>
      <c r="G2838" t="s">
        <v>74</v>
      </c>
      <c r="H2838">
        <v>1</v>
      </c>
      <c r="I2838">
        <v>0</v>
      </c>
      <c r="J2838">
        <v>37.69632777036415</v>
      </c>
      <c r="K2838">
        <v>10.023627614442464</v>
      </c>
      <c r="L2838">
        <v>517</v>
      </c>
      <c r="M2838">
        <v>517</v>
      </c>
      <c r="N2838">
        <v>1</v>
      </c>
      <c r="O2838">
        <v>0</v>
      </c>
      <c r="P2838">
        <v>599</v>
      </c>
      <c r="Q2838">
        <v>47.52553433896616</v>
      </c>
      <c r="R2838">
        <v>11.116421086425007</v>
      </c>
      <c r="U2838" t="str">
        <f>Tabelle2[[#This Row],[Kundenhierarchie 1]]&amp;Tabelle2[[#This Row],[Händler]]&amp;Tabelle2[[#This Row],[Kategorie]]&amp;Tabelle2[[#This Row],[Gruppe]]&amp;Tabelle2[[#This Row],[Name]]</f>
        <v>Rewe GruppeRewe NordGemüse in EssigGemüse in Essig 580 ml Gl.Rote Bete Schlemmert., 580ml Glas 8er</v>
      </c>
    </row>
    <row r="2839" spans="1:21">
      <c r="A2839" t="s">
        <v>24</v>
      </c>
      <c r="B2839" t="s">
        <v>26</v>
      </c>
      <c r="C2839" t="s">
        <v>14</v>
      </c>
      <c r="D2839" t="s">
        <v>215</v>
      </c>
      <c r="E2839" t="s">
        <v>216</v>
      </c>
      <c r="F2839">
        <v>99</v>
      </c>
      <c r="G2839" t="s">
        <v>74</v>
      </c>
      <c r="H2839">
        <v>0</v>
      </c>
      <c r="I2839">
        <v>0</v>
      </c>
      <c r="J2839">
        <v>0</v>
      </c>
      <c r="K2839">
        <v>0</v>
      </c>
      <c r="L2839">
        <v>0</v>
      </c>
      <c r="M2839">
        <v>517</v>
      </c>
      <c r="N2839">
        <v>1</v>
      </c>
      <c r="O2839">
        <v>0</v>
      </c>
      <c r="P2839">
        <v>0</v>
      </c>
      <c r="Q2839">
        <v>0</v>
      </c>
      <c r="R2839">
        <v>0</v>
      </c>
      <c r="U2839" t="str">
        <f>Tabelle2[[#This Row],[Kundenhierarchie 1]]&amp;Tabelle2[[#This Row],[Händler]]&amp;Tabelle2[[#This Row],[Kategorie]]&amp;Tabelle2[[#This Row],[Gruppe]]&amp;Tabelle2[[#This Row],[Name]]</f>
        <v>Rewe GruppeRewe NordGemüse in EssigGemüse in Essig 580 ml Gl.Schlemmertöpfchen Zwiebeln, 580ml 8er</v>
      </c>
    </row>
    <row r="2840" spans="1:21">
      <c r="A2840" t="s">
        <v>24</v>
      </c>
      <c r="B2840" t="s">
        <v>26</v>
      </c>
      <c r="C2840" t="s">
        <v>14</v>
      </c>
      <c r="D2840" t="s">
        <v>218</v>
      </c>
      <c r="E2840" t="s">
        <v>217</v>
      </c>
      <c r="F2840">
        <v>99</v>
      </c>
      <c r="G2840" t="s">
        <v>74</v>
      </c>
      <c r="H2840">
        <v>0</v>
      </c>
      <c r="I2840">
        <v>0</v>
      </c>
      <c r="J2840">
        <v>0</v>
      </c>
      <c r="K2840">
        <v>0</v>
      </c>
      <c r="L2840">
        <v>0</v>
      </c>
      <c r="M2840">
        <v>517</v>
      </c>
      <c r="N2840">
        <v>1</v>
      </c>
      <c r="O2840">
        <v>0</v>
      </c>
      <c r="P2840">
        <v>0</v>
      </c>
      <c r="Q2840">
        <v>0</v>
      </c>
      <c r="R2840">
        <v>0</v>
      </c>
      <c r="U2840" t="str">
        <f>Tabelle2[[#This Row],[Kundenhierarchie 1]]&amp;Tabelle2[[#This Row],[Händler]]&amp;Tabelle2[[#This Row],[Kategorie]]&amp;Tabelle2[[#This Row],[Gruppe]]&amp;Tabelle2[[#This Row],[Name]]</f>
        <v>Rewe GruppeRewe NordGemüse in EssigGemüse in Essig 720 ml Gl.Kürbis, 720ml Glas, 8er Tray</v>
      </c>
    </row>
    <row r="2841" spans="1:21">
      <c r="A2841" t="s">
        <v>24</v>
      </c>
      <c r="B2841" t="s">
        <v>26</v>
      </c>
      <c r="C2841" t="s">
        <v>14</v>
      </c>
      <c r="D2841" t="s">
        <v>218</v>
      </c>
      <c r="E2841" t="s">
        <v>219</v>
      </c>
      <c r="F2841">
        <v>3</v>
      </c>
      <c r="G2841" t="s">
        <v>63</v>
      </c>
      <c r="H2841">
        <v>1</v>
      </c>
      <c r="I2841">
        <v>0</v>
      </c>
      <c r="J2841">
        <v>73.60893201787492</v>
      </c>
      <c r="K2841">
        <v>-2.7642328899660296</v>
      </c>
      <c r="L2841">
        <v>517</v>
      </c>
      <c r="M2841">
        <v>517</v>
      </c>
      <c r="N2841">
        <v>1</v>
      </c>
      <c r="O2841">
        <v>0</v>
      </c>
      <c r="P2841">
        <v>599</v>
      </c>
      <c r="Q2841">
        <v>80.496070970566976</v>
      </c>
      <c r="R2841">
        <v>-1.5214031978801899</v>
      </c>
      <c r="U2841" t="str">
        <f>Tabelle2[[#This Row],[Kundenhierarchie 1]]&amp;Tabelle2[[#This Row],[Händler]]&amp;Tabelle2[[#This Row],[Kategorie]]&amp;Tabelle2[[#This Row],[Gruppe]]&amp;Tabelle2[[#This Row],[Name]]</f>
        <v>Rewe GruppeRewe NordGemüse in EssigGemüse in Essig 720 ml Gl.Rote Bete Scheiben, 720ml Glas, 8er Tray</v>
      </c>
    </row>
    <row r="2842" spans="1:21">
      <c r="A2842" t="s">
        <v>24</v>
      </c>
      <c r="B2842" t="s">
        <v>26</v>
      </c>
      <c r="C2842" t="s">
        <v>14</v>
      </c>
      <c r="D2842" t="s">
        <v>221</v>
      </c>
      <c r="E2842" t="s">
        <v>220</v>
      </c>
      <c r="F2842">
        <v>99</v>
      </c>
      <c r="G2842" t="s">
        <v>74</v>
      </c>
      <c r="H2842">
        <v>0</v>
      </c>
      <c r="I2842">
        <v>0</v>
      </c>
      <c r="J2842">
        <v>0.83509677035118457</v>
      </c>
      <c r="K2842">
        <v>-2.1321220246080954</v>
      </c>
      <c r="L2842">
        <v>0</v>
      </c>
      <c r="M2842">
        <v>517</v>
      </c>
      <c r="N2842">
        <v>1</v>
      </c>
      <c r="O2842">
        <v>0</v>
      </c>
      <c r="P2842">
        <v>599</v>
      </c>
      <c r="Q2842">
        <v>1.3366089719504846</v>
      </c>
      <c r="R2842">
        <v>-3.1292002267480719</v>
      </c>
      <c r="U2842" t="str">
        <f>Tabelle2[[#This Row],[Kundenhierarchie 1]]&amp;Tabelle2[[#This Row],[Händler]]&amp;Tabelle2[[#This Row],[Kategorie]]&amp;Tabelle2[[#This Row],[Gruppe]]&amp;Tabelle2[[#This Row],[Name]]</f>
        <v>Rewe GruppeRewe NordGemüse in EssigJunges Gemüse -370ml GL.Feurige Chilis, 370ml Gl, 10er Tray</v>
      </c>
    </row>
    <row r="2843" spans="1:21">
      <c r="A2843" t="s">
        <v>24</v>
      </c>
      <c r="B2843" t="s">
        <v>26</v>
      </c>
      <c r="C2843" t="s">
        <v>14</v>
      </c>
      <c r="D2843" t="s">
        <v>221</v>
      </c>
      <c r="E2843" t="s">
        <v>222</v>
      </c>
      <c r="F2843">
        <v>9</v>
      </c>
      <c r="G2843" t="s">
        <v>63</v>
      </c>
      <c r="H2843">
        <v>0</v>
      </c>
      <c r="I2843">
        <v>0</v>
      </c>
      <c r="J2843">
        <v>3.0622386251332769</v>
      </c>
      <c r="K2843">
        <v>0.59931709062340144</v>
      </c>
      <c r="L2843">
        <v>0</v>
      </c>
      <c r="M2843">
        <v>517</v>
      </c>
      <c r="N2843">
        <v>1</v>
      </c>
      <c r="O2843">
        <v>0</v>
      </c>
      <c r="P2843">
        <v>599</v>
      </c>
      <c r="Q2843">
        <v>4.1312402552443155</v>
      </c>
      <c r="R2843">
        <v>0.32415027302655597</v>
      </c>
      <c r="U2843" t="str">
        <f>Tabelle2[[#This Row],[Kundenhierarchie 1]]&amp;Tabelle2[[#This Row],[Händler]]&amp;Tabelle2[[#This Row],[Kategorie]]&amp;Tabelle2[[#This Row],[Gruppe]]&amp;Tabelle2[[#This Row],[Name]]</f>
        <v>Rewe GruppeRewe NordGemüse in EssigJunges Gemüse -370ml GL.Gerösteter Paprika, 370ml Gl, 10er Tray</v>
      </c>
    </row>
    <row r="2844" spans="1:21">
      <c r="A2844" t="s">
        <v>24</v>
      </c>
      <c r="B2844" t="s">
        <v>26</v>
      </c>
      <c r="C2844" t="s">
        <v>14</v>
      </c>
      <c r="D2844" t="s">
        <v>221</v>
      </c>
      <c r="E2844" t="s">
        <v>223</v>
      </c>
      <c r="F2844">
        <v>6</v>
      </c>
      <c r="G2844" t="s">
        <v>63</v>
      </c>
      <c r="H2844">
        <v>0</v>
      </c>
      <c r="I2844">
        <v>0</v>
      </c>
      <c r="J2844">
        <v>2.8951076022281281</v>
      </c>
      <c r="K2844">
        <v>-3.541179203186172</v>
      </c>
      <c r="L2844">
        <v>0</v>
      </c>
      <c r="M2844">
        <v>517</v>
      </c>
      <c r="N2844">
        <v>1</v>
      </c>
      <c r="O2844">
        <v>0</v>
      </c>
      <c r="P2844">
        <v>599</v>
      </c>
      <c r="Q2844">
        <v>3.6832325940153798</v>
      </c>
      <c r="R2844">
        <v>-6.8388851532065331</v>
      </c>
      <c r="U2844" t="str">
        <f>Tabelle2[[#This Row],[Kundenhierarchie 1]]&amp;Tabelle2[[#This Row],[Händler]]&amp;Tabelle2[[#This Row],[Kategorie]]&amp;Tabelle2[[#This Row],[Gruppe]]&amp;Tabelle2[[#This Row],[Name]]</f>
        <v>Rewe GruppeRewe NordGemüse in EssigJunges Gemüse -370ml GL.Getrocknete Tomaten, 370ml Gl, 10er Tray</v>
      </c>
    </row>
    <row r="2845" spans="1:21">
      <c r="A2845" t="s">
        <v>24</v>
      </c>
      <c r="B2845" t="s">
        <v>26</v>
      </c>
      <c r="C2845" t="s">
        <v>14</v>
      </c>
      <c r="D2845" t="s">
        <v>221</v>
      </c>
      <c r="E2845" t="s">
        <v>224</v>
      </c>
      <c r="F2845">
        <v>99</v>
      </c>
      <c r="G2845" t="s">
        <v>74</v>
      </c>
      <c r="H2845">
        <v>0</v>
      </c>
      <c r="I2845">
        <v>0</v>
      </c>
      <c r="J2845">
        <v>0</v>
      </c>
      <c r="K2845">
        <v>0</v>
      </c>
      <c r="L2845">
        <v>0</v>
      </c>
      <c r="M2845">
        <v>517</v>
      </c>
      <c r="N2845">
        <v>1</v>
      </c>
      <c r="O2845">
        <v>0</v>
      </c>
      <c r="P2845">
        <v>0</v>
      </c>
      <c r="Q2845">
        <v>0</v>
      </c>
      <c r="R2845">
        <v>0</v>
      </c>
      <c r="U2845" t="str">
        <f>Tabelle2[[#This Row],[Kundenhierarchie 1]]&amp;Tabelle2[[#This Row],[Händler]]&amp;Tabelle2[[#This Row],[Kategorie]]&amp;Tabelle2[[#This Row],[Gruppe]]&amp;Tabelle2[[#This Row],[Name]]</f>
        <v>Rewe GruppeRewe NordGemüse in EssigJunges Gemüse -370ml GL.Grüne Oliven, 370ml Gl, 10er Tray</v>
      </c>
    </row>
    <row r="2846" spans="1:21">
      <c r="A2846" t="s">
        <v>24</v>
      </c>
      <c r="B2846" t="s">
        <v>26</v>
      </c>
      <c r="C2846" t="s">
        <v>14</v>
      </c>
      <c r="D2846" t="s">
        <v>221</v>
      </c>
      <c r="E2846" t="s">
        <v>225</v>
      </c>
      <c r="F2846">
        <v>2</v>
      </c>
      <c r="G2846" t="s">
        <v>51</v>
      </c>
      <c r="H2846">
        <v>0</v>
      </c>
      <c r="I2846">
        <v>0</v>
      </c>
      <c r="J2846">
        <v>4.1755769091182771</v>
      </c>
      <c r="K2846">
        <v>-45.48922924338337</v>
      </c>
      <c r="L2846">
        <v>0</v>
      </c>
      <c r="M2846">
        <v>517</v>
      </c>
      <c r="N2846">
        <v>1</v>
      </c>
      <c r="O2846">
        <v>0</v>
      </c>
      <c r="P2846">
        <v>599</v>
      </c>
      <c r="Q2846">
        <v>5.2463621204345303</v>
      </c>
      <c r="R2846">
        <v>-53.843093986223195</v>
      </c>
      <c r="U2846" t="str">
        <f>Tabelle2[[#This Row],[Kundenhierarchie 1]]&amp;Tabelle2[[#This Row],[Händler]]&amp;Tabelle2[[#This Row],[Kategorie]]&amp;Tabelle2[[#This Row],[Gruppe]]&amp;Tabelle2[[#This Row],[Name]]</f>
        <v>Rewe GruppeRewe NordGemüse in EssigJunges Gemüse -370ml GL.Jalapeno, 370ml Glas, 10er Tray</v>
      </c>
    </row>
    <row r="2847" spans="1:21">
      <c r="A2847" t="s">
        <v>24</v>
      </c>
      <c r="B2847" t="s">
        <v>26</v>
      </c>
      <c r="C2847" t="s">
        <v>7</v>
      </c>
      <c r="D2847" t="s">
        <v>228</v>
      </c>
      <c r="E2847" t="s">
        <v>226</v>
      </c>
      <c r="F2847">
        <v>18</v>
      </c>
      <c r="G2847" t="s">
        <v>63</v>
      </c>
      <c r="H2847">
        <v>1</v>
      </c>
      <c r="I2847">
        <v>0.84210526315789469</v>
      </c>
      <c r="J2847">
        <v>72.605866708356203</v>
      </c>
      <c r="K2847">
        <v>20.348769261102223</v>
      </c>
      <c r="L2847">
        <v>517</v>
      </c>
      <c r="M2847">
        <v>517</v>
      </c>
      <c r="N2847">
        <v>114</v>
      </c>
      <c r="O2847">
        <v>96</v>
      </c>
      <c r="P2847">
        <v>599</v>
      </c>
      <c r="Q2847">
        <v>80.8016384716381</v>
      </c>
      <c r="R2847">
        <v>18.924430364740417</v>
      </c>
      <c r="U2847" t="str">
        <f>Tabelle2[[#This Row],[Kundenhierarchie 1]]&amp;Tabelle2[[#This Row],[Händler]]&amp;Tabelle2[[#This Row],[Kategorie]]&amp;Tabelle2[[#This Row],[Gruppe]]&amp;Tabelle2[[#This Row],[Name]]</f>
        <v>Rewe GruppeRewe NordGurkenGurken 212 / 370ml GlasBurger Gurken, 370ml Gl. 10er Tray</v>
      </c>
    </row>
    <row r="2848" spans="1:21">
      <c r="A2848" t="s">
        <v>24</v>
      </c>
      <c r="B2848" t="s">
        <v>26</v>
      </c>
      <c r="C2848" t="s">
        <v>7</v>
      </c>
      <c r="D2848" t="s">
        <v>228</v>
      </c>
      <c r="E2848" t="s">
        <v>227</v>
      </c>
      <c r="F2848">
        <v>31</v>
      </c>
      <c r="G2848" t="s">
        <v>74</v>
      </c>
      <c r="H2848">
        <v>1</v>
      </c>
      <c r="I2848">
        <v>9.6491228070175433E-2</v>
      </c>
      <c r="J2848">
        <v>3.1738144026740649</v>
      </c>
      <c r="K2848">
        <v>-7.2386623408988289</v>
      </c>
      <c r="L2848">
        <v>517</v>
      </c>
      <c r="M2848">
        <v>517</v>
      </c>
      <c r="N2848">
        <v>114</v>
      </c>
      <c r="O2848">
        <v>11</v>
      </c>
      <c r="P2848">
        <v>599</v>
      </c>
      <c r="Q2848">
        <v>6.9603032582971851</v>
      </c>
      <c r="R2848">
        <v>-6.5571609790088923</v>
      </c>
      <c r="U2848" t="str">
        <f>Tabelle2[[#This Row],[Kundenhierarchie 1]]&amp;Tabelle2[[#This Row],[Händler]]&amp;Tabelle2[[#This Row],[Kategorie]]&amp;Tabelle2[[#This Row],[Gruppe]]&amp;Tabelle2[[#This Row],[Name]]</f>
        <v>Rewe GruppeRewe NordGurkenGurken 212 / 370ml GlasCornichons Chili &amp; Pfeffer, 370ml, 10er</v>
      </c>
    </row>
    <row r="2849" spans="1:21">
      <c r="A2849" t="s">
        <v>24</v>
      </c>
      <c r="B2849" t="s">
        <v>26</v>
      </c>
      <c r="C2849" t="s">
        <v>7</v>
      </c>
      <c r="D2849" t="s">
        <v>228</v>
      </c>
      <c r="E2849" t="s">
        <v>229</v>
      </c>
      <c r="F2849">
        <v>33</v>
      </c>
      <c r="G2849" t="s">
        <v>74</v>
      </c>
      <c r="H2849">
        <v>1</v>
      </c>
      <c r="I2849">
        <v>0.28947368421052633</v>
      </c>
      <c r="J2849">
        <v>19.321220987040935</v>
      </c>
      <c r="K2849">
        <v>12.144494738726266</v>
      </c>
      <c r="L2849">
        <v>517</v>
      </c>
      <c r="M2849">
        <v>517</v>
      </c>
      <c r="N2849">
        <v>114</v>
      </c>
      <c r="O2849">
        <v>33</v>
      </c>
      <c r="P2849">
        <v>599</v>
      </c>
      <c r="Q2849">
        <v>28.074181738963471</v>
      </c>
      <c r="R2849">
        <v>15.821820164499966</v>
      </c>
      <c r="U2849" t="str">
        <f>Tabelle2[[#This Row],[Kundenhierarchie 1]]&amp;Tabelle2[[#This Row],[Händler]]&amp;Tabelle2[[#This Row],[Kategorie]]&amp;Tabelle2[[#This Row],[Gruppe]]&amp;Tabelle2[[#This Row],[Name]]</f>
        <v>Rewe GruppeRewe NordGurkenGurken 212 / 370ml GlasCornichons Chili, 212ml, 10er</v>
      </c>
    </row>
    <row r="2850" spans="1:21">
      <c r="A2850" t="s">
        <v>24</v>
      </c>
      <c r="B2850" t="s">
        <v>26</v>
      </c>
      <c r="C2850" t="s">
        <v>7</v>
      </c>
      <c r="D2850" t="s">
        <v>228</v>
      </c>
      <c r="E2850" t="s">
        <v>230</v>
      </c>
      <c r="F2850">
        <v>9</v>
      </c>
      <c r="G2850" t="s">
        <v>51</v>
      </c>
      <c r="H2850">
        <v>1</v>
      </c>
      <c r="I2850">
        <v>0.97368421052631582</v>
      </c>
      <c r="J2850">
        <v>91.203101415775834</v>
      </c>
      <c r="K2850">
        <v>-0.39897452634595798</v>
      </c>
      <c r="L2850">
        <v>517</v>
      </c>
      <c r="M2850">
        <v>517</v>
      </c>
      <c r="N2850">
        <v>114</v>
      </c>
      <c r="O2850">
        <v>111</v>
      </c>
      <c r="P2850">
        <v>599</v>
      </c>
      <c r="Q2850">
        <v>94.63895511205105</v>
      </c>
      <c r="R2850">
        <v>1.0526714882088868</v>
      </c>
      <c r="U2850" t="str">
        <f>Tabelle2[[#This Row],[Kundenhierarchie 1]]&amp;Tabelle2[[#This Row],[Händler]]&amp;Tabelle2[[#This Row],[Kategorie]]&amp;Tabelle2[[#This Row],[Gruppe]]&amp;Tabelle2[[#This Row],[Name]]</f>
        <v>Rewe GruppeRewe NordGurkenGurken 212 / 370ml GlasCornichons Kräuter, 212ml, 10er</v>
      </c>
    </row>
    <row r="2851" spans="1:21">
      <c r="A2851" t="s">
        <v>24</v>
      </c>
      <c r="B2851" t="s">
        <v>26</v>
      </c>
      <c r="C2851" t="s">
        <v>7</v>
      </c>
      <c r="D2851" t="s">
        <v>228</v>
      </c>
      <c r="E2851" t="s">
        <v>231</v>
      </c>
      <c r="F2851">
        <v>3</v>
      </c>
      <c r="G2851" t="s">
        <v>51</v>
      </c>
      <c r="H2851">
        <v>1</v>
      </c>
      <c r="I2851">
        <v>0.97368421052631582</v>
      </c>
      <c r="J2851">
        <v>95.323309194253071</v>
      </c>
      <c r="K2851">
        <v>-2.8983305689990857E-2</v>
      </c>
      <c r="L2851">
        <v>517</v>
      </c>
      <c r="M2851">
        <v>517</v>
      </c>
      <c r="N2851">
        <v>114</v>
      </c>
      <c r="O2851">
        <v>111</v>
      </c>
      <c r="P2851">
        <v>599</v>
      </c>
      <c r="Q2851">
        <v>97.529021359239195</v>
      </c>
      <c r="R2851">
        <v>0.69874750082368564</v>
      </c>
      <c r="U2851" t="str">
        <f>Tabelle2[[#This Row],[Kundenhierarchie 1]]&amp;Tabelle2[[#This Row],[Händler]]&amp;Tabelle2[[#This Row],[Kategorie]]&amp;Tabelle2[[#This Row],[Gruppe]]&amp;Tabelle2[[#This Row],[Name]]</f>
        <v>Rewe GruppeRewe NordGurkenGurken 212 / 370ml GlasCornichons Kräuter, 370ml, 10er</v>
      </c>
    </row>
    <row r="2852" spans="1:21">
      <c r="A2852" t="s">
        <v>24</v>
      </c>
      <c r="B2852" t="s">
        <v>26</v>
      </c>
      <c r="C2852" t="s">
        <v>7</v>
      </c>
      <c r="D2852" t="s">
        <v>228</v>
      </c>
      <c r="E2852" t="s">
        <v>232</v>
      </c>
      <c r="F2852">
        <v>15</v>
      </c>
      <c r="G2852" t="s">
        <v>63</v>
      </c>
      <c r="H2852">
        <v>1</v>
      </c>
      <c r="I2852">
        <v>0.52631578947368418</v>
      </c>
      <c r="J2852">
        <v>39.086790879634179</v>
      </c>
      <c r="K2852">
        <v>25.794095092531244</v>
      </c>
      <c r="L2852">
        <v>517</v>
      </c>
      <c r="M2852">
        <v>517</v>
      </c>
      <c r="N2852">
        <v>114</v>
      </c>
      <c r="O2852">
        <v>60</v>
      </c>
      <c r="P2852">
        <v>599</v>
      </c>
      <c r="Q2852">
        <v>50.065223333680542</v>
      </c>
      <c r="R2852">
        <v>31.083225644275362</v>
      </c>
      <c r="U2852" t="str">
        <f>Tabelle2[[#This Row],[Kundenhierarchie 1]]&amp;Tabelle2[[#This Row],[Händler]]&amp;Tabelle2[[#This Row],[Kategorie]]&amp;Tabelle2[[#This Row],[Gruppe]]&amp;Tabelle2[[#This Row],[Name]]</f>
        <v>Rewe GruppeRewe NordGurkenGurken 212 / 370ml GlasCornichons Schal.&amp;Bärl., 370ml, 10er</v>
      </c>
    </row>
    <row r="2853" spans="1:21">
      <c r="A2853" t="s">
        <v>24</v>
      </c>
      <c r="B2853" t="s">
        <v>26</v>
      </c>
      <c r="C2853" t="s">
        <v>7</v>
      </c>
      <c r="D2853" t="s">
        <v>228</v>
      </c>
      <c r="E2853" t="s">
        <v>233</v>
      </c>
      <c r="F2853">
        <v>20</v>
      </c>
      <c r="G2853" t="s">
        <v>63</v>
      </c>
      <c r="H2853">
        <v>1</v>
      </c>
      <c r="I2853">
        <v>0.85087719298245612</v>
      </c>
      <c r="J2853">
        <v>66.259168476632922</v>
      </c>
      <c r="K2853">
        <v>8.1303410525029207</v>
      </c>
      <c r="L2853">
        <v>517</v>
      </c>
      <c r="M2853">
        <v>517</v>
      </c>
      <c r="N2853">
        <v>114</v>
      </c>
      <c r="O2853">
        <v>97</v>
      </c>
      <c r="P2853">
        <v>599</v>
      </c>
      <c r="Q2853">
        <v>74.676372478404588</v>
      </c>
      <c r="R2853">
        <v>8.3155013117688839</v>
      </c>
      <c r="U2853" t="str">
        <f>Tabelle2[[#This Row],[Kundenhierarchie 1]]&amp;Tabelle2[[#This Row],[Händler]]&amp;Tabelle2[[#This Row],[Kategorie]]&amp;Tabelle2[[#This Row],[Gruppe]]&amp;Tabelle2[[#This Row],[Name]]</f>
        <v>Rewe GruppeRewe NordGurkenGurken 212 / 370ml GlasCornichons süß, 212ml, 10er</v>
      </c>
    </row>
    <row r="2854" spans="1:21">
      <c r="A2854" t="s">
        <v>24</v>
      </c>
      <c r="B2854" t="s">
        <v>26</v>
      </c>
      <c r="C2854" t="s">
        <v>7</v>
      </c>
      <c r="D2854" t="s">
        <v>228</v>
      </c>
      <c r="E2854" t="s">
        <v>234</v>
      </c>
      <c r="F2854">
        <v>22</v>
      </c>
      <c r="G2854" t="s">
        <v>63</v>
      </c>
      <c r="H2854">
        <v>1</v>
      </c>
      <c r="I2854">
        <v>0.98245614035087714</v>
      </c>
      <c r="J2854">
        <v>93.70820561210229</v>
      </c>
      <c r="K2854">
        <v>6.0768585847831966</v>
      </c>
      <c r="L2854">
        <v>517</v>
      </c>
      <c r="M2854">
        <v>517</v>
      </c>
      <c r="N2854">
        <v>114</v>
      </c>
      <c r="O2854">
        <v>112</v>
      </c>
      <c r="P2854">
        <v>599</v>
      </c>
      <c r="Q2854">
        <v>96.621648323322134</v>
      </c>
      <c r="R2854">
        <v>5.0927863182590301</v>
      </c>
      <c r="U2854" t="str">
        <f>Tabelle2[[#This Row],[Kundenhierarchie 1]]&amp;Tabelle2[[#This Row],[Händler]]&amp;Tabelle2[[#This Row],[Kategorie]]&amp;Tabelle2[[#This Row],[Gruppe]]&amp;Tabelle2[[#This Row],[Name]]</f>
        <v>Rewe GruppeRewe NordGurkenGurken 212 / 370ml GlasDänischer Gurkensalat, 370ml Gl,10er Tr.</v>
      </c>
    </row>
    <row r="2855" spans="1:21">
      <c r="A2855" t="s">
        <v>24</v>
      </c>
      <c r="B2855" t="s">
        <v>26</v>
      </c>
      <c r="C2855" t="s">
        <v>7</v>
      </c>
      <c r="D2855" t="s">
        <v>228</v>
      </c>
      <c r="E2855" t="s">
        <v>235</v>
      </c>
      <c r="F2855">
        <v>8</v>
      </c>
      <c r="G2855" t="s">
        <v>51</v>
      </c>
      <c r="H2855">
        <v>1</v>
      </c>
      <c r="I2855">
        <v>0.97368421052631582</v>
      </c>
      <c r="J2855">
        <v>96.436647478238228</v>
      </c>
      <c r="K2855">
        <v>0.29947410392868545</v>
      </c>
      <c r="L2855">
        <v>517</v>
      </c>
      <c r="M2855">
        <v>517</v>
      </c>
      <c r="N2855">
        <v>114</v>
      </c>
      <c r="O2855">
        <v>111</v>
      </c>
      <c r="P2855">
        <v>599</v>
      </c>
      <c r="Q2855">
        <v>98.180584249879288</v>
      </c>
      <c r="R2855">
        <v>0.53560295722016349</v>
      </c>
      <c r="U2855" t="str">
        <f>Tabelle2[[#This Row],[Kundenhierarchie 1]]&amp;Tabelle2[[#This Row],[Händler]]&amp;Tabelle2[[#This Row],[Kategorie]]&amp;Tabelle2[[#This Row],[Gruppe]]&amp;Tabelle2[[#This Row],[Name]]</f>
        <v>Rewe GruppeRewe NordGurkenGurken 212 / 370ml GlasGewürzgurken, 370ml, 10er</v>
      </c>
    </row>
    <row r="2856" spans="1:21">
      <c r="A2856" t="s">
        <v>24</v>
      </c>
      <c r="B2856" t="s">
        <v>26</v>
      </c>
      <c r="C2856" t="s">
        <v>7</v>
      </c>
      <c r="D2856" t="s">
        <v>228</v>
      </c>
      <c r="E2856" t="s">
        <v>236</v>
      </c>
      <c r="F2856">
        <v>19</v>
      </c>
      <c r="G2856" t="s">
        <v>63</v>
      </c>
      <c r="H2856">
        <v>1</v>
      </c>
      <c r="I2856">
        <v>0.95614035087719296</v>
      </c>
      <c r="J2856">
        <v>91.926622408585686</v>
      </c>
      <c r="K2856">
        <v>3.2910120168226045</v>
      </c>
      <c r="L2856">
        <v>517</v>
      </c>
      <c r="M2856">
        <v>517</v>
      </c>
      <c r="N2856">
        <v>114</v>
      </c>
      <c r="O2856">
        <v>109</v>
      </c>
      <c r="P2856">
        <v>599</v>
      </c>
      <c r="Q2856">
        <v>95.1491114091897</v>
      </c>
      <c r="R2856">
        <v>3.2180896451778267</v>
      </c>
      <c r="U2856" t="str">
        <f>Tabelle2[[#This Row],[Kundenhierarchie 1]]&amp;Tabelle2[[#This Row],[Händler]]&amp;Tabelle2[[#This Row],[Kategorie]]&amp;Tabelle2[[#This Row],[Gruppe]]&amp;Tabelle2[[#This Row],[Name]]</f>
        <v>Rewe GruppeRewe NordGurkenGurken 212 / 370ml GlasHoniggurken, 370ml Glas 10er Tray</v>
      </c>
    </row>
    <row r="2857" spans="1:21">
      <c r="A2857" t="s">
        <v>24</v>
      </c>
      <c r="B2857" t="s">
        <v>26</v>
      </c>
      <c r="C2857" t="s">
        <v>7</v>
      </c>
      <c r="D2857" t="s">
        <v>228</v>
      </c>
      <c r="E2857" t="s">
        <v>237</v>
      </c>
      <c r="F2857">
        <v>12</v>
      </c>
      <c r="G2857" t="s">
        <v>51</v>
      </c>
      <c r="H2857">
        <v>1</v>
      </c>
      <c r="I2857">
        <v>0.65789473684210531</v>
      </c>
      <c r="J2857">
        <v>50.501020839265983</v>
      </c>
      <c r="K2857">
        <v>2.1216265985739402</v>
      </c>
      <c r="L2857">
        <v>517</v>
      </c>
      <c r="M2857">
        <v>517</v>
      </c>
      <c r="N2857">
        <v>114</v>
      </c>
      <c r="O2857">
        <v>75</v>
      </c>
      <c r="P2857">
        <v>599</v>
      </c>
      <c r="Q2857">
        <v>61.658872306265124</v>
      </c>
      <c r="R2857">
        <v>2.900134502404569</v>
      </c>
      <c r="U2857" t="str">
        <f>Tabelle2[[#This Row],[Kundenhierarchie 1]]&amp;Tabelle2[[#This Row],[Händler]]&amp;Tabelle2[[#This Row],[Kategorie]]&amp;Tabelle2[[#This Row],[Gruppe]]&amp;Tabelle2[[#This Row],[Name]]</f>
        <v>Rewe GruppeRewe NordGurkenGurken 212 / 370ml GlasKühne Sandwich Gurken, 370ml, Gl., 10er</v>
      </c>
    </row>
    <row r="2858" spans="1:21">
      <c r="A2858" t="s">
        <v>24</v>
      </c>
      <c r="B2858" t="s">
        <v>26</v>
      </c>
      <c r="C2858" t="s">
        <v>7</v>
      </c>
      <c r="D2858" t="s">
        <v>228</v>
      </c>
      <c r="E2858" t="s">
        <v>239</v>
      </c>
      <c r="F2858">
        <v>29</v>
      </c>
      <c r="G2858" t="s">
        <v>74</v>
      </c>
      <c r="H2858">
        <v>1</v>
      </c>
      <c r="I2858">
        <v>0.64912280701754388</v>
      </c>
      <c r="J2858">
        <v>43.541539876010056</v>
      </c>
      <c r="K2858">
        <v>4.5680992806458445</v>
      </c>
      <c r="L2858">
        <v>517</v>
      </c>
      <c r="M2858">
        <v>517</v>
      </c>
      <c r="N2858">
        <v>114</v>
      </c>
      <c r="O2858">
        <v>74</v>
      </c>
      <c r="P2858">
        <v>599</v>
      </c>
      <c r="Q2858">
        <v>49.540829764311901</v>
      </c>
      <c r="R2858">
        <v>6.084691118266278</v>
      </c>
      <c r="U2858" t="str">
        <f>Tabelle2[[#This Row],[Kundenhierarchie 1]]&amp;Tabelle2[[#This Row],[Händler]]&amp;Tabelle2[[#This Row],[Kategorie]]&amp;Tabelle2[[#This Row],[Gruppe]]&amp;Tabelle2[[#This Row],[Name]]</f>
        <v>Rewe GruppeRewe NordGurkenGurken 212 / 370ml GlasSalat Gurken, 370ml Gl. 10er Tray</v>
      </c>
    </row>
    <row r="2859" spans="1:21">
      <c r="A2859" t="s">
        <v>24</v>
      </c>
      <c r="B2859" t="s">
        <v>26</v>
      </c>
      <c r="C2859" t="s">
        <v>7</v>
      </c>
      <c r="D2859" t="s">
        <v>228</v>
      </c>
      <c r="E2859" t="s">
        <v>240</v>
      </c>
      <c r="F2859">
        <v>30</v>
      </c>
      <c r="G2859" t="s">
        <v>74</v>
      </c>
      <c r="H2859">
        <v>1</v>
      </c>
      <c r="I2859">
        <v>0.94736842105263153</v>
      </c>
      <c r="J2859">
        <v>75.669687308650552</v>
      </c>
      <c r="K2859">
        <v>-8.2063587597890315</v>
      </c>
      <c r="L2859">
        <v>517</v>
      </c>
      <c r="M2859">
        <v>517</v>
      </c>
      <c r="N2859">
        <v>114</v>
      </c>
      <c r="O2859">
        <v>108</v>
      </c>
      <c r="P2859">
        <v>599</v>
      </c>
      <c r="Q2859">
        <v>83.671247410656875</v>
      </c>
      <c r="R2859">
        <v>-4.7272401571765101</v>
      </c>
      <c r="U2859" t="str">
        <f>Tabelle2[[#This Row],[Kundenhierarchie 1]]&amp;Tabelle2[[#This Row],[Händler]]&amp;Tabelle2[[#This Row],[Kategorie]]&amp;Tabelle2[[#This Row],[Gruppe]]&amp;Tabelle2[[#This Row],[Name]]</f>
        <v>Rewe GruppeRewe NordGurkenGurken 212 / 370ml GlasSchles. Gurkenhappen, 370ml Gl. 10er Tr.</v>
      </c>
    </row>
    <row r="2860" spans="1:21">
      <c r="A2860" t="s">
        <v>24</v>
      </c>
      <c r="B2860" t="s">
        <v>26</v>
      </c>
      <c r="C2860" t="s">
        <v>7</v>
      </c>
      <c r="D2860" t="s">
        <v>228</v>
      </c>
      <c r="E2860" t="s">
        <v>241</v>
      </c>
      <c r="F2860">
        <v>24</v>
      </c>
      <c r="G2860" t="s">
        <v>74</v>
      </c>
      <c r="H2860">
        <v>1</v>
      </c>
      <c r="I2860">
        <v>0.95614035087719296</v>
      </c>
      <c r="J2860">
        <v>88.977169306703487</v>
      </c>
      <c r="K2860">
        <v>1.9088726187205773</v>
      </c>
      <c r="L2860">
        <v>517</v>
      </c>
      <c r="M2860">
        <v>517</v>
      </c>
      <c r="N2860">
        <v>114</v>
      </c>
      <c r="O2860">
        <v>109</v>
      </c>
      <c r="P2860">
        <v>599</v>
      </c>
      <c r="Q2860">
        <v>92.209191672054217</v>
      </c>
      <c r="R2860">
        <v>2.2035930820926239</v>
      </c>
      <c r="U2860" t="str">
        <f>Tabelle2[[#This Row],[Kundenhierarchie 1]]&amp;Tabelle2[[#This Row],[Händler]]&amp;Tabelle2[[#This Row],[Kategorie]]&amp;Tabelle2[[#This Row],[Gruppe]]&amp;Tabelle2[[#This Row],[Name]]</f>
        <v>Rewe GruppeRewe NordGurkenGurken 212 / 370ml GlasSenfgurken, 370ml Glas, 10er Tray</v>
      </c>
    </row>
    <row r="2861" spans="1:21">
      <c r="A2861" t="s">
        <v>24</v>
      </c>
      <c r="B2861" t="s">
        <v>26</v>
      </c>
      <c r="C2861" t="s">
        <v>7</v>
      </c>
      <c r="D2861" t="s">
        <v>228</v>
      </c>
      <c r="E2861" t="s">
        <v>242</v>
      </c>
      <c r="F2861">
        <v>21</v>
      </c>
      <c r="G2861" t="s">
        <v>63</v>
      </c>
      <c r="H2861">
        <v>0</v>
      </c>
      <c r="I2861">
        <v>0</v>
      </c>
      <c r="J2861">
        <v>2.0599177745145814</v>
      </c>
      <c r="K2861">
        <v>2.0599177745145814</v>
      </c>
      <c r="L2861">
        <v>0</v>
      </c>
      <c r="M2861">
        <v>517</v>
      </c>
      <c r="N2861">
        <v>1</v>
      </c>
      <c r="O2861">
        <v>0</v>
      </c>
      <c r="P2861">
        <v>599</v>
      </c>
      <c r="Q2861">
        <v>3.3543364473667445</v>
      </c>
      <c r="R2861">
        <v>3.3543364473667445</v>
      </c>
      <c r="U2861" t="str">
        <f>Tabelle2[[#This Row],[Kundenhierarchie 1]]&amp;Tabelle2[[#This Row],[Händler]]&amp;Tabelle2[[#This Row],[Kategorie]]&amp;Tabelle2[[#This Row],[Gruppe]]&amp;Tabelle2[[#This Row],[Name]]</f>
        <v>Rewe GruppeRewe NordGurkenGurken 212 / 370ml GlasWurstsalat Gurke, 370ml, 10er</v>
      </c>
    </row>
    <row r="2862" spans="1:21">
      <c r="A2862" t="s">
        <v>24</v>
      </c>
      <c r="B2862" t="s">
        <v>26</v>
      </c>
      <c r="C2862" t="s">
        <v>7</v>
      </c>
      <c r="D2862" t="s">
        <v>245</v>
      </c>
      <c r="E2862" t="s">
        <v>115</v>
      </c>
      <c r="F2862">
        <v>13</v>
      </c>
      <c r="G2862" t="s">
        <v>63</v>
      </c>
      <c r="H2862">
        <v>1</v>
      </c>
      <c r="I2862">
        <v>0.67543859649122806</v>
      </c>
      <c r="J2862">
        <v>0</v>
      </c>
      <c r="K2862">
        <v>0</v>
      </c>
      <c r="L2862">
        <v>517</v>
      </c>
      <c r="M2862">
        <v>517</v>
      </c>
      <c r="N2862">
        <v>114</v>
      </c>
      <c r="O2862">
        <v>77</v>
      </c>
      <c r="P2862">
        <v>0</v>
      </c>
      <c r="Q2862">
        <v>0</v>
      </c>
      <c r="R2862">
        <v>0</v>
      </c>
      <c r="U2862" t="str">
        <f>Tabelle2[[#This Row],[Kundenhierarchie 1]]&amp;Tabelle2[[#This Row],[Händler]]&amp;Tabelle2[[#This Row],[Kategorie]]&amp;Tabelle2[[#This Row],[Gruppe]]&amp;Tabelle2[[#This Row],[Name]]</f>
        <v>Rewe GruppeRewe NordGurkenGurken 720ml GlasBaerlauchgurken, 720ml Glas 8er Tray</v>
      </c>
    </row>
    <row r="2863" spans="1:21">
      <c r="A2863" t="s">
        <v>24</v>
      </c>
      <c r="B2863" t="s">
        <v>26</v>
      </c>
      <c r="C2863" t="s">
        <v>7</v>
      </c>
      <c r="D2863" t="s">
        <v>245</v>
      </c>
      <c r="E2863" t="s">
        <v>243</v>
      </c>
      <c r="F2863">
        <v>13</v>
      </c>
      <c r="G2863" t="s">
        <v>63</v>
      </c>
      <c r="H2863">
        <v>0</v>
      </c>
      <c r="I2863">
        <v>0</v>
      </c>
      <c r="J2863">
        <v>50.667779632720624</v>
      </c>
      <c r="K2863">
        <v>-3.9795512450347728</v>
      </c>
      <c r="L2863">
        <v>0</v>
      </c>
      <c r="M2863">
        <v>517</v>
      </c>
      <c r="N2863">
        <v>1</v>
      </c>
      <c r="O2863">
        <v>0</v>
      </c>
      <c r="P2863">
        <v>599</v>
      </c>
      <c r="Q2863">
        <v>60.854274909520846</v>
      </c>
      <c r="R2863">
        <v>-3.3121536624157315</v>
      </c>
      <c r="U2863" t="str">
        <f>Tabelle2[[#This Row],[Kundenhierarchie 1]]&amp;Tabelle2[[#This Row],[Händler]]&amp;Tabelle2[[#This Row],[Kategorie]]&amp;Tabelle2[[#This Row],[Gruppe]]&amp;Tabelle2[[#This Row],[Name]]</f>
        <v>Rewe GruppeRewe NordGurkenGurken 720ml GlasBärlauchgurken CK, 720ml Glas</v>
      </c>
    </row>
    <row r="2864" spans="1:21">
      <c r="A2864" t="s">
        <v>24</v>
      </c>
      <c r="B2864" t="s">
        <v>26</v>
      </c>
      <c r="C2864" t="s">
        <v>7</v>
      </c>
      <c r="D2864" t="s">
        <v>245</v>
      </c>
      <c r="E2864" t="s">
        <v>244</v>
      </c>
      <c r="F2864">
        <v>7</v>
      </c>
      <c r="G2864" t="s">
        <v>51</v>
      </c>
      <c r="H2864">
        <v>1</v>
      </c>
      <c r="I2864">
        <v>0.98245614035087714</v>
      </c>
      <c r="J2864">
        <v>0</v>
      </c>
      <c r="K2864">
        <v>0</v>
      </c>
      <c r="L2864">
        <v>517</v>
      </c>
      <c r="M2864">
        <v>517</v>
      </c>
      <c r="N2864">
        <v>114</v>
      </c>
      <c r="O2864">
        <v>112</v>
      </c>
      <c r="P2864">
        <v>0</v>
      </c>
      <c r="Q2864">
        <v>0</v>
      </c>
      <c r="R2864">
        <v>0</v>
      </c>
      <c r="U2864" t="str">
        <f>Tabelle2[[#This Row],[Kundenhierarchie 1]]&amp;Tabelle2[[#This Row],[Händler]]&amp;Tabelle2[[#This Row],[Kategorie]]&amp;Tabelle2[[#This Row],[Gruppe]]&amp;Tabelle2[[#This Row],[Name]]</f>
        <v>Rewe GruppeRewe NordGurkenGurken 720ml GlasDaenischer Gurkensalat,720ml Gl.,8er Tray</v>
      </c>
    </row>
    <row r="2865" spans="1:21">
      <c r="A2865" t="s">
        <v>24</v>
      </c>
      <c r="B2865" t="s">
        <v>26</v>
      </c>
      <c r="C2865" t="s">
        <v>7</v>
      </c>
      <c r="D2865" t="s">
        <v>245</v>
      </c>
      <c r="E2865" t="s">
        <v>246</v>
      </c>
      <c r="F2865">
        <v>7</v>
      </c>
      <c r="G2865" t="s">
        <v>51</v>
      </c>
      <c r="H2865">
        <v>0</v>
      </c>
      <c r="I2865">
        <v>0</v>
      </c>
      <c r="J2865">
        <v>93.931357167185851</v>
      </c>
      <c r="K2865">
        <v>5.1793704845495192</v>
      </c>
      <c r="L2865">
        <v>0</v>
      </c>
      <c r="M2865">
        <v>517</v>
      </c>
      <c r="N2865">
        <v>1</v>
      </c>
      <c r="O2865">
        <v>0</v>
      </c>
      <c r="P2865">
        <v>599</v>
      </c>
      <c r="Q2865">
        <v>97.039224217133849</v>
      </c>
      <c r="R2865">
        <v>4.0204198592142149</v>
      </c>
      <c r="U2865" t="str">
        <f>Tabelle2[[#This Row],[Kundenhierarchie 1]]&amp;Tabelle2[[#This Row],[Händler]]&amp;Tabelle2[[#This Row],[Kategorie]]&amp;Tabelle2[[#This Row],[Gruppe]]&amp;Tabelle2[[#This Row],[Name]]</f>
        <v>Rewe GruppeRewe NordGurkenGurken 720ml GlasDänischer Gurkensalat, 720ml Glas</v>
      </c>
    </row>
    <row r="2866" spans="1:21">
      <c r="A2866" t="s">
        <v>24</v>
      </c>
      <c r="B2866" t="s">
        <v>26</v>
      </c>
      <c r="C2866" t="s">
        <v>7</v>
      </c>
      <c r="D2866" t="s">
        <v>245</v>
      </c>
      <c r="E2866" t="s">
        <v>247</v>
      </c>
      <c r="F2866">
        <v>27</v>
      </c>
      <c r="G2866" t="s">
        <v>74</v>
      </c>
      <c r="H2866">
        <v>0</v>
      </c>
      <c r="I2866">
        <v>0</v>
      </c>
      <c r="J2866">
        <v>4.7329905100101861</v>
      </c>
      <c r="K2866">
        <v>-1.0336618450090747</v>
      </c>
      <c r="L2866">
        <v>0</v>
      </c>
      <c r="M2866">
        <v>517</v>
      </c>
      <c r="N2866">
        <v>1</v>
      </c>
      <c r="O2866">
        <v>0</v>
      </c>
      <c r="P2866">
        <v>599</v>
      </c>
      <c r="Q2866">
        <v>8.3179050329574089</v>
      </c>
      <c r="R2866">
        <v>-0.54283383889356251</v>
      </c>
      <c r="U2866" t="str">
        <f>Tabelle2[[#This Row],[Kundenhierarchie 1]]&amp;Tabelle2[[#This Row],[Händler]]&amp;Tabelle2[[#This Row],[Kategorie]]&amp;Tabelle2[[#This Row],[Gruppe]]&amp;Tabelle2[[#This Row],[Name]]</f>
        <v>Rewe GruppeRewe NordGurkenGurken 720ml GlasDillschnitten, 720ml Glas</v>
      </c>
    </row>
    <row r="2867" spans="1:21">
      <c r="A2867" t="s">
        <v>24</v>
      </c>
      <c r="B2867" t="s">
        <v>26</v>
      </c>
      <c r="C2867" t="s">
        <v>7</v>
      </c>
      <c r="D2867" t="s">
        <v>245</v>
      </c>
      <c r="E2867" t="s">
        <v>107</v>
      </c>
      <c r="F2867">
        <v>27</v>
      </c>
      <c r="G2867" t="s">
        <v>74</v>
      </c>
      <c r="H2867">
        <v>1</v>
      </c>
      <c r="I2867">
        <v>7.0175438596491224E-2</v>
      </c>
      <c r="J2867">
        <v>0</v>
      </c>
      <c r="K2867">
        <v>0</v>
      </c>
      <c r="L2867">
        <v>517</v>
      </c>
      <c r="M2867">
        <v>517</v>
      </c>
      <c r="N2867">
        <v>114</v>
      </c>
      <c r="O2867">
        <v>8</v>
      </c>
      <c r="P2867">
        <v>0</v>
      </c>
      <c r="Q2867">
        <v>0</v>
      </c>
      <c r="R2867">
        <v>0</v>
      </c>
      <c r="U2867" t="str">
        <f>Tabelle2[[#This Row],[Kundenhierarchie 1]]&amp;Tabelle2[[#This Row],[Händler]]&amp;Tabelle2[[#This Row],[Kategorie]]&amp;Tabelle2[[#This Row],[Gruppe]]&amp;Tabelle2[[#This Row],[Name]]</f>
        <v>Rewe GruppeRewe NordGurkenGurken 720ml GlasDillschnitten, 720ml Glas, 8er Tray</v>
      </c>
    </row>
    <row r="2868" spans="1:21">
      <c r="A2868" t="s">
        <v>24</v>
      </c>
      <c r="B2868" t="s">
        <v>26</v>
      </c>
      <c r="C2868" t="s">
        <v>7</v>
      </c>
      <c r="D2868" t="s">
        <v>245</v>
      </c>
      <c r="E2868" t="s">
        <v>248</v>
      </c>
      <c r="F2868">
        <v>4</v>
      </c>
      <c r="G2868" t="s">
        <v>51</v>
      </c>
      <c r="H2868">
        <v>1</v>
      </c>
      <c r="I2868">
        <v>0.98245614035087714</v>
      </c>
      <c r="J2868">
        <v>98.552492727567397</v>
      </c>
      <c r="K2868">
        <v>-0.27169245008560822</v>
      </c>
      <c r="L2868">
        <v>517</v>
      </c>
      <c r="M2868">
        <v>517</v>
      </c>
      <c r="N2868">
        <v>114</v>
      </c>
      <c r="O2868">
        <v>112</v>
      </c>
      <c r="P2868">
        <v>599</v>
      </c>
      <c r="Q2868">
        <v>99.772145157336737</v>
      </c>
      <c r="R2868">
        <v>-6.7396169302185172E-3</v>
      </c>
      <c r="U2868" t="str">
        <f>Tabelle2[[#This Row],[Kundenhierarchie 1]]&amp;Tabelle2[[#This Row],[Händler]]&amp;Tabelle2[[#This Row],[Kategorie]]&amp;Tabelle2[[#This Row],[Gruppe]]&amp;Tabelle2[[#This Row],[Name]]</f>
        <v>Rewe GruppeRewe NordGurkenGurken 720ml GlasGewürzgurken, 720ml, 12er</v>
      </c>
    </row>
    <row r="2869" spans="1:21">
      <c r="A2869" t="s">
        <v>24</v>
      </c>
      <c r="B2869" t="s">
        <v>26</v>
      </c>
      <c r="C2869" t="s">
        <v>7</v>
      </c>
      <c r="D2869" t="s">
        <v>245</v>
      </c>
      <c r="E2869" t="s">
        <v>249</v>
      </c>
      <c r="F2869">
        <v>26</v>
      </c>
      <c r="G2869" t="s">
        <v>74</v>
      </c>
      <c r="H2869">
        <v>0</v>
      </c>
      <c r="I2869">
        <v>0</v>
      </c>
      <c r="J2869">
        <v>3.9538212144730123</v>
      </c>
      <c r="K2869">
        <v>-0.41349098281679803</v>
      </c>
      <c r="L2869">
        <v>0</v>
      </c>
      <c r="M2869">
        <v>517</v>
      </c>
      <c r="N2869">
        <v>1</v>
      </c>
      <c r="O2869">
        <v>0</v>
      </c>
      <c r="P2869">
        <v>599</v>
      </c>
      <c r="Q2869">
        <v>7.6407021886889526</v>
      </c>
      <c r="R2869">
        <v>-0.92220220385611729</v>
      </c>
      <c r="U2869" t="str">
        <f>Tabelle2[[#This Row],[Kundenhierarchie 1]]&amp;Tabelle2[[#This Row],[Händler]]&amp;Tabelle2[[#This Row],[Kategorie]]&amp;Tabelle2[[#This Row],[Gruppe]]&amp;Tabelle2[[#This Row],[Name]]</f>
        <v>Rewe GruppeRewe NordGurkenGurken 720ml GlasGurken Moskauer Art CK, 720ml Glas</v>
      </c>
    </row>
    <row r="2870" spans="1:21">
      <c r="A2870" t="s">
        <v>24</v>
      </c>
      <c r="B2870" t="s">
        <v>26</v>
      </c>
      <c r="C2870" t="s">
        <v>7</v>
      </c>
      <c r="D2870" t="s">
        <v>245</v>
      </c>
      <c r="E2870" t="s">
        <v>101</v>
      </c>
      <c r="F2870">
        <v>26</v>
      </c>
      <c r="G2870" t="s">
        <v>74</v>
      </c>
      <c r="H2870">
        <v>1</v>
      </c>
      <c r="I2870">
        <v>5.2631578947368418E-2</v>
      </c>
      <c r="J2870">
        <v>0</v>
      </c>
      <c r="K2870">
        <v>0</v>
      </c>
      <c r="L2870">
        <v>517</v>
      </c>
      <c r="M2870">
        <v>517</v>
      </c>
      <c r="N2870">
        <v>114</v>
      </c>
      <c r="O2870">
        <v>6</v>
      </c>
      <c r="P2870">
        <v>0</v>
      </c>
      <c r="Q2870">
        <v>0</v>
      </c>
      <c r="R2870">
        <v>0</v>
      </c>
      <c r="U2870" t="str">
        <f>Tabelle2[[#This Row],[Kundenhierarchie 1]]&amp;Tabelle2[[#This Row],[Händler]]&amp;Tabelle2[[#This Row],[Kategorie]]&amp;Tabelle2[[#This Row],[Gruppe]]&amp;Tabelle2[[#This Row],[Name]]</f>
        <v>Rewe GruppeRewe NordGurkenGurken 720ml GlasGurken Moskauer Art, 720ml Glas 8er Tray</v>
      </c>
    </row>
    <row r="2871" spans="1:21">
      <c r="A2871" t="s">
        <v>24</v>
      </c>
      <c r="B2871" t="s">
        <v>26</v>
      </c>
      <c r="C2871" t="s">
        <v>7</v>
      </c>
      <c r="D2871" t="s">
        <v>245</v>
      </c>
      <c r="E2871" t="s">
        <v>250</v>
      </c>
      <c r="F2871">
        <v>17</v>
      </c>
      <c r="G2871" t="s">
        <v>63</v>
      </c>
      <c r="H2871">
        <v>0</v>
      </c>
      <c r="I2871">
        <v>0</v>
      </c>
      <c r="J2871">
        <v>26.281446409195379</v>
      </c>
      <c r="K2871">
        <v>11.434618698833214</v>
      </c>
      <c r="L2871">
        <v>0</v>
      </c>
      <c r="M2871">
        <v>517</v>
      </c>
      <c r="N2871">
        <v>1</v>
      </c>
      <c r="O2871">
        <v>0</v>
      </c>
      <c r="P2871">
        <v>599</v>
      </c>
      <c r="Q2871">
        <v>35.438382124158835</v>
      </c>
      <c r="R2871">
        <v>15.282068397029338</v>
      </c>
      <c r="U2871" t="str">
        <f>Tabelle2[[#This Row],[Kundenhierarchie 1]]&amp;Tabelle2[[#This Row],[Händler]]&amp;Tabelle2[[#This Row],[Kategorie]]&amp;Tabelle2[[#This Row],[Gruppe]]&amp;Tabelle2[[#This Row],[Name]]</f>
        <v>Rewe GruppeRewe NordGurkenGurken 720ml GlasGurken Ungarische Art CK, 720ml Glas</v>
      </c>
    </row>
    <row r="2872" spans="1:21">
      <c r="A2872" t="s">
        <v>24</v>
      </c>
      <c r="B2872" t="s">
        <v>26</v>
      </c>
      <c r="C2872" t="s">
        <v>7</v>
      </c>
      <c r="D2872" t="s">
        <v>245</v>
      </c>
      <c r="E2872" t="s">
        <v>251</v>
      </c>
      <c r="F2872">
        <v>17</v>
      </c>
      <c r="G2872" t="s">
        <v>63</v>
      </c>
      <c r="H2872">
        <v>1</v>
      </c>
      <c r="I2872">
        <v>0.34210526315789475</v>
      </c>
      <c r="J2872">
        <v>0</v>
      </c>
      <c r="K2872">
        <v>0</v>
      </c>
      <c r="L2872">
        <v>517</v>
      </c>
      <c r="M2872">
        <v>517</v>
      </c>
      <c r="N2872">
        <v>114</v>
      </c>
      <c r="O2872">
        <v>39</v>
      </c>
      <c r="P2872">
        <v>0</v>
      </c>
      <c r="Q2872">
        <v>0</v>
      </c>
      <c r="R2872">
        <v>0</v>
      </c>
      <c r="U2872" t="str">
        <f>Tabelle2[[#This Row],[Kundenhierarchie 1]]&amp;Tabelle2[[#This Row],[Händler]]&amp;Tabelle2[[#This Row],[Kategorie]]&amp;Tabelle2[[#This Row],[Gruppe]]&amp;Tabelle2[[#This Row],[Name]]</f>
        <v>Rewe GruppeRewe NordGurkenGurken 720ml GlasGurken Ungarische Art,720ml Gl. 8er Tray</v>
      </c>
    </row>
    <row r="2873" spans="1:21">
      <c r="A2873" t="s">
        <v>24</v>
      </c>
      <c r="B2873" t="s">
        <v>26</v>
      </c>
      <c r="C2873" t="s">
        <v>7</v>
      </c>
      <c r="D2873" t="s">
        <v>245</v>
      </c>
      <c r="E2873" t="s">
        <v>252</v>
      </c>
      <c r="F2873">
        <v>14</v>
      </c>
      <c r="G2873" t="s">
        <v>63</v>
      </c>
      <c r="H2873">
        <v>0</v>
      </c>
      <c r="I2873">
        <v>0</v>
      </c>
      <c r="J2873">
        <v>86.415486234024101</v>
      </c>
      <c r="K2873">
        <v>-1.2102114587873984</v>
      </c>
      <c r="L2873">
        <v>0</v>
      </c>
      <c r="M2873">
        <v>517</v>
      </c>
      <c r="N2873">
        <v>1</v>
      </c>
      <c r="O2873">
        <v>0</v>
      </c>
      <c r="P2873">
        <v>599</v>
      </c>
      <c r="Q2873">
        <v>91.032680698497828</v>
      </c>
      <c r="R2873">
        <v>-0.34957954797243929</v>
      </c>
      <c r="U2873" t="str">
        <f>Tabelle2[[#This Row],[Kundenhierarchie 1]]&amp;Tabelle2[[#This Row],[Händler]]&amp;Tabelle2[[#This Row],[Kategorie]]&amp;Tabelle2[[#This Row],[Gruppe]]&amp;Tabelle2[[#This Row],[Name]]</f>
        <v>Rewe GruppeRewe NordGurkenGurken 720ml GlasGurkenviertel, 720ml Glas</v>
      </c>
    </row>
    <row r="2874" spans="1:21">
      <c r="A2874" t="s">
        <v>24</v>
      </c>
      <c r="B2874" t="s">
        <v>26</v>
      </c>
      <c r="C2874" t="s">
        <v>7</v>
      </c>
      <c r="D2874" t="s">
        <v>245</v>
      </c>
      <c r="E2874" t="s">
        <v>111</v>
      </c>
      <c r="F2874">
        <v>14</v>
      </c>
      <c r="G2874" t="s">
        <v>63</v>
      </c>
      <c r="H2874">
        <v>1</v>
      </c>
      <c r="I2874">
        <v>0.90350877192982459</v>
      </c>
      <c r="J2874">
        <v>0</v>
      </c>
      <c r="K2874">
        <v>0</v>
      </c>
      <c r="L2874">
        <v>517</v>
      </c>
      <c r="M2874">
        <v>517</v>
      </c>
      <c r="N2874">
        <v>114</v>
      </c>
      <c r="O2874">
        <v>103</v>
      </c>
      <c r="P2874">
        <v>0</v>
      </c>
      <c r="Q2874">
        <v>0</v>
      </c>
      <c r="R2874">
        <v>0</v>
      </c>
      <c r="U2874" t="str">
        <f>Tabelle2[[#This Row],[Kundenhierarchie 1]]&amp;Tabelle2[[#This Row],[Händler]]&amp;Tabelle2[[#This Row],[Kategorie]]&amp;Tabelle2[[#This Row],[Gruppe]]&amp;Tabelle2[[#This Row],[Name]]</f>
        <v>Rewe GruppeRewe NordGurkenGurken 720ml GlasGurkenviertel, 720ml Glas 8er Tray</v>
      </c>
    </row>
    <row r="2875" spans="1:21">
      <c r="A2875" t="s">
        <v>24</v>
      </c>
      <c r="B2875" t="s">
        <v>26</v>
      </c>
      <c r="C2875" t="s">
        <v>7</v>
      </c>
      <c r="D2875" t="s">
        <v>245</v>
      </c>
      <c r="E2875" t="s">
        <v>253</v>
      </c>
      <c r="F2875">
        <v>10</v>
      </c>
      <c r="G2875" t="s">
        <v>51</v>
      </c>
      <c r="H2875">
        <v>0</v>
      </c>
      <c r="I2875">
        <v>0</v>
      </c>
      <c r="J2875">
        <v>89.477259572345915</v>
      </c>
      <c r="K2875">
        <v>12.477583467524022</v>
      </c>
      <c r="L2875">
        <v>0</v>
      </c>
      <c r="M2875">
        <v>517</v>
      </c>
      <c r="N2875">
        <v>1</v>
      </c>
      <c r="O2875">
        <v>0</v>
      </c>
      <c r="P2875">
        <v>599</v>
      </c>
      <c r="Q2875">
        <v>93.413335154259698</v>
      </c>
      <c r="R2875">
        <v>9.9270879385586426</v>
      </c>
      <c r="U2875" t="str">
        <f>Tabelle2[[#This Row],[Kundenhierarchie 1]]&amp;Tabelle2[[#This Row],[Händler]]&amp;Tabelle2[[#This Row],[Kategorie]]&amp;Tabelle2[[#This Row],[Gruppe]]&amp;Tabelle2[[#This Row],[Name]]</f>
        <v>Rewe GruppeRewe NordGurkenGurken 720ml GlasSalzdillgurken, 720ml Glas</v>
      </c>
    </row>
    <row r="2876" spans="1:21">
      <c r="A2876" t="s">
        <v>24</v>
      </c>
      <c r="B2876" t="s">
        <v>26</v>
      </c>
      <c r="C2876" t="s">
        <v>7</v>
      </c>
      <c r="D2876" t="s">
        <v>245</v>
      </c>
      <c r="E2876" t="s">
        <v>254</v>
      </c>
      <c r="F2876">
        <v>10</v>
      </c>
      <c r="G2876" t="s">
        <v>51</v>
      </c>
      <c r="H2876">
        <v>1</v>
      </c>
      <c r="I2876">
        <v>0.95614035087719296</v>
      </c>
      <c r="J2876">
        <v>0</v>
      </c>
      <c r="K2876">
        <v>0</v>
      </c>
      <c r="L2876">
        <v>517</v>
      </c>
      <c r="M2876">
        <v>517</v>
      </c>
      <c r="N2876">
        <v>114</v>
      </c>
      <c r="O2876">
        <v>109</v>
      </c>
      <c r="P2876">
        <v>0</v>
      </c>
      <c r="Q2876">
        <v>0</v>
      </c>
      <c r="R2876">
        <v>0</v>
      </c>
      <c r="U2876" t="str">
        <f>Tabelle2[[#This Row],[Kundenhierarchie 1]]&amp;Tabelle2[[#This Row],[Händler]]&amp;Tabelle2[[#This Row],[Kategorie]]&amp;Tabelle2[[#This Row],[Gruppe]]&amp;Tabelle2[[#This Row],[Name]]</f>
        <v>Rewe GruppeRewe NordGurkenGurken 720ml GlasSalzdillgurken, 720ml Glas, 8er Tray</v>
      </c>
    </row>
    <row r="2877" spans="1:21">
      <c r="A2877" t="s">
        <v>24</v>
      </c>
      <c r="B2877" t="s">
        <v>26</v>
      </c>
      <c r="C2877" t="s">
        <v>7</v>
      </c>
      <c r="D2877" t="s">
        <v>245</v>
      </c>
      <c r="E2877" t="s">
        <v>255</v>
      </c>
      <c r="F2877">
        <v>11</v>
      </c>
      <c r="G2877" t="s">
        <v>51</v>
      </c>
      <c r="H2877">
        <v>1</v>
      </c>
      <c r="I2877">
        <v>0.95614035087719296</v>
      </c>
      <c r="J2877">
        <v>0</v>
      </c>
      <c r="K2877">
        <v>0</v>
      </c>
      <c r="L2877">
        <v>517</v>
      </c>
      <c r="M2877">
        <v>517</v>
      </c>
      <c r="N2877">
        <v>114</v>
      </c>
      <c r="O2877">
        <v>109</v>
      </c>
      <c r="P2877">
        <v>0</v>
      </c>
      <c r="Q2877">
        <v>0</v>
      </c>
      <c r="R2877">
        <v>0</v>
      </c>
      <c r="U2877" t="str">
        <f>Tabelle2[[#This Row],[Kundenhierarchie 1]]&amp;Tabelle2[[#This Row],[Händler]]&amp;Tabelle2[[#This Row],[Kategorie]]&amp;Tabelle2[[#This Row],[Gruppe]]&amp;Tabelle2[[#This Row],[Name]]</f>
        <v>Rewe GruppeRewe NordGurkenGurken 720ml GlasSchles. Gurkenhappen, 720ml Gl., 8er Tr.</v>
      </c>
    </row>
    <row r="2878" spans="1:21">
      <c r="A2878" t="s">
        <v>24</v>
      </c>
      <c r="B2878" t="s">
        <v>26</v>
      </c>
      <c r="C2878" t="s">
        <v>7</v>
      </c>
      <c r="D2878" t="s">
        <v>245</v>
      </c>
      <c r="E2878" t="s">
        <v>256</v>
      </c>
      <c r="F2878">
        <v>11</v>
      </c>
      <c r="G2878" t="s">
        <v>51</v>
      </c>
      <c r="H2878">
        <v>0</v>
      </c>
      <c r="I2878">
        <v>0</v>
      </c>
      <c r="J2878">
        <v>86.748910763572326</v>
      </c>
      <c r="K2878">
        <v>-0.71031987239155114</v>
      </c>
      <c r="L2878">
        <v>0</v>
      </c>
      <c r="M2878">
        <v>517</v>
      </c>
      <c r="N2878">
        <v>1</v>
      </c>
      <c r="O2878">
        <v>0</v>
      </c>
      <c r="P2878">
        <v>599</v>
      </c>
      <c r="Q2878">
        <v>92.376400333154876</v>
      </c>
      <c r="R2878">
        <v>0.37350916938270018</v>
      </c>
      <c r="U2878" t="str">
        <f>Tabelle2[[#This Row],[Kundenhierarchie 1]]&amp;Tabelle2[[#This Row],[Händler]]&amp;Tabelle2[[#This Row],[Kategorie]]&amp;Tabelle2[[#This Row],[Gruppe]]&amp;Tabelle2[[#This Row],[Name]]</f>
        <v>Rewe GruppeRewe NordGurkenGurken 720ml GlasSchles. Gurkenhappen, 720ml Glas</v>
      </c>
    </row>
    <row r="2879" spans="1:21">
      <c r="A2879" t="s">
        <v>24</v>
      </c>
      <c r="B2879" t="s">
        <v>26</v>
      </c>
      <c r="C2879" t="s">
        <v>7</v>
      </c>
      <c r="D2879" t="s">
        <v>259</v>
      </c>
      <c r="E2879" t="s">
        <v>257</v>
      </c>
      <c r="F2879">
        <v>25</v>
      </c>
      <c r="G2879" t="s">
        <v>74</v>
      </c>
      <c r="H2879">
        <v>1</v>
      </c>
      <c r="I2879">
        <v>0.42105263157894735</v>
      </c>
      <c r="J2879">
        <v>14.031375220313498</v>
      </c>
      <c r="K2879">
        <v>3.1104583709848161</v>
      </c>
      <c r="L2879">
        <v>517</v>
      </c>
      <c r="M2879">
        <v>517</v>
      </c>
      <c r="N2879">
        <v>114</v>
      </c>
      <c r="O2879">
        <v>48</v>
      </c>
      <c r="P2879">
        <v>599</v>
      </c>
      <c r="Q2879">
        <v>16.403831776185754</v>
      </c>
      <c r="R2879">
        <v>1.2594581143368675</v>
      </c>
      <c r="U2879" t="str">
        <f>Tabelle2[[#This Row],[Kundenhierarchie 1]]&amp;Tabelle2[[#This Row],[Händler]]&amp;Tabelle2[[#This Row],[Kategorie]]&amp;Tabelle2[[#This Row],[Gruppe]]&amp;Tabelle2[[#This Row],[Name]]</f>
        <v>Rewe GruppeRewe NordGurkenGurken Pure 327mlPure Cornichons Blütenhonig, 10x327ml Gl</v>
      </c>
    </row>
    <row r="2880" spans="1:21">
      <c r="A2880" t="s">
        <v>24</v>
      </c>
      <c r="B2880" t="s">
        <v>26</v>
      </c>
      <c r="C2880" t="s">
        <v>7</v>
      </c>
      <c r="D2880" t="s">
        <v>259</v>
      </c>
      <c r="E2880" t="s">
        <v>258</v>
      </c>
      <c r="F2880">
        <v>28</v>
      </c>
      <c r="G2880" t="s">
        <v>74</v>
      </c>
      <c r="H2880">
        <v>1</v>
      </c>
      <c r="I2880">
        <v>0.30701754385964913</v>
      </c>
      <c r="J2880">
        <v>7.0720803717827279</v>
      </c>
      <c r="K2880">
        <v>-4.2956988371597591</v>
      </c>
      <c r="L2880">
        <v>517</v>
      </c>
      <c r="M2880">
        <v>517</v>
      </c>
      <c r="N2880">
        <v>114</v>
      </c>
      <c r="O2880">
        <v>35</v>
      </c>
      <c r="P2880">
        <v>599</v>
      </c>
      <c r="Q2880">
        <v>10.86840291112126</v>
      </c>
      <c r="R2880">
        <v>-5.2496916311012161</v>
      </c>
      <c r="U2880" t="str">
        <f>Tabelle2[[#This Row],[Kundenhierarchie 1]]&amp;Tabelle2[[#This Row],[Händler]]&amp;Tabelle2[[#This Row],[Kategorie]]&amp;Tabelle2[[#This Row],[Gruppe]]&amp;Tabelle2[[#This Row],[Name]]</f>
        <v>Rewe GruppeRewe NordGurkenGurken Pure 327mlPure Cornichons Jalapeño, 10x327ml Gl.</v>
      </c>
    </row>
    <row r="2881" spans="1:21">
      <c r="A2881" t="s">
        <v>24</v>
      </c>
      <c r="B2881" t="s">
        <v>26</v>
      </c>
      <c r="C2881" t="s">
        <v>7</v>
      </c>
      <c r="D2881" t="s">
        <v>259</v>
      </c>
      <c r="E2881" t="s">
        <v>260</v>
      </c>
      <c r="F2881">
        <v>23</v>
      </c>
      <c r="G2881" t="s">
        <v>63</v>
      </c>
      <c r="H2881">
        <v>1</v>
      </c>
      <c r="I2881">
        <v>0.94736842105263153</v>
      </c>
      <c r="J2881">
        <v>51.116781406394757</v>
      </c>
      <c r="K2881">
        <v>3.5190667505143529</v>
      </c>
      <c r="L2881">
        <v>517</v>
      </c>
      <c r="M2881">
        <v>517</v>
      </c>
      <c r="N2881">
        <v>114</v>
      </c>
      <c r="O2881">
        <v>108</v>
      </c>
      <c r="P2881">
        <v>599</v>
      </c>
      <c r="Q2881">
        <v>55.041695806067729</v>
      </c>
      <c r="R2881">
        <v>1.5097886673942895</v>
      </c>
      <c r="U2881" t="str">
        <f>Tabelle2[[#This Row],[Kundenhierarchie 1]]&amp;Tabelle2[[#This Row],[Händler]]&amp;Tabelle2[[#This Row],[Kategorie]]&amp;Tabelle2[[#This Row],[Gruppe]]&amp;Tabelle2[[#This Row],[Name]]</f>
        <v>Rewe GruppeRewe NordGurkenGurken Pure 327mlPure Cornichons Kräuter, 10x327ml Gl.</v>
      </c>
    </row>
    <row r="2882" spans="1:21">
      <c r="A2882" t="s">
        <v>24</v>
      </c>
      <c r="B2882" t="s">
        <v>26</v>
      </c>
      <c r="C2882" t="s">
        <v>7</v>
      </c>
      <c r="D2882" t="s">
        <v>261</v>
      </c>
      <c r="E2882" t="s">
        <v>126</v>
      </c>
      <c r="F2882">
        <v>5</v>
      </c>
      <c r="G2882" t="s">
        <v>51</v>
      </c>
      <c r="H2882">
        <v>0</v>
      </c>
      <c r="I2882">
        <v>0</v>
      </c>
      <c r="J2882">
        <v>72.661235838996745</v>
      </c>
      <c r="K2882">
        <v>8.9420152965090747</v>
      </c>
      <c r="L2882">
        <v>0</v>
      </c>
      <c r="M2882">
        <v>517</v>
      </c>
      <c r="N2882">
        <v>1</v>
      </c>
      <c r="O2882">
        <v>0</v>
      </c>
      <c r="P2882">
        <v>599</v>
      </c>
      <c r="Q2882">
        <v>82.103385057968111</v>
      </c>
      <c r="R2882">
        <v>12.138466188233224</v>
      </c>
      <c r="U2882" t="str">
        <f>Tabelle2[[#This Row],[Kundenhierarchie 1]]&amp;Tabelle2[[#This Row],[Händler]]&amp;Tabelle2[[#This Row],[Kategorie]]&amp;Tabelle2[[#This Row],[Gruppe]]&amp;Tabelle2[[#This Row],[Name]]</f>
        <v>Rewe GruppeRewe NordGurkenSchlemmertöpfchen 580ml GlasSchlemmert. Bals. Bianco, 580ml, 12er</v>
      </c>
    </row>
    <row r="2883" spans="1:21">
      <c r="A2883" t="s">
        <v>24</v>
      </c>
      <c r="B2883" t="s">
        <v>26</v>
      </c>
      <c r="C2883" t="s">
        <v>7</v>
      </c>
      <c r="D2883" t="s">
        <v>261</v>
      </c>
      <c r="E2883" t="s">
        <v>127</v>
      </c>
      <c r="F2883">
        <v>5</v>
      </c>
      <c r="G2883" t="s">
        <v>51</v>
      </c>
      <c r="H2883">
        <v>1</v>
      </c>
      <c r="I2883">
        <v>0.93859649122807021</v>
      </c>
      <c r="J2883">
        <v>0</v>
      </c>
      <c r="K2883">
        <v>0</v>
      </c>
      <c r="L2883">
        <v>517</v>
      </c>
      <c r="M2883">
        <v>517</v>
      </c>
      <c r="N2883">
        <v>114</v>
      </c>
      <c r="O2883">
        <v>107</v>
      </c>
      <c r="P2883">
        <v>0</v>
      </c>
      <c r="Q2883">
        <v>0</v>
      </c>
      <c r="R2883">
        <v>0</v>
      </c>
      <c r="U2883" t="str">
        <f>Tabelle2[[#This Row],[Kundenhierarchie 1]]&amp;Tabelle2[[#This Row],[Händler]]&amp;Tabelle2[[#This Row],[Kategorie]]&amp;Tabelle2[[#This Row],[Gruppe]]&amp;Tabelle2[[#This Row],[Name]]</f>
        <v>Rewe GruppeRewe NordGurkenSchlemmertöpfchen 580ml GlasSchlemmert. Bals. Bianco, 580ml, 8er</v>
      </c>
    </row>
    <row r="2884" spans="1:21">
      <c r="A2884" t="s">
        <v>24</v>
      </c>
      <c r="B2884" t="s">
        <v>26</v>
      </c>
      <c r="C2884" t="s">
        <v>7</v>
      </c>
      <c r="D2884" t="s">
        <v>261</v>
      </c>
      <c r="E2884" t="s">
        <v>122</v>
      </c>
      <c r="F2884">
        <v>6</v>
      </c>
      <c r="G2884" t="s">
        <v>51</v>
      </c>
      <c r="H2884">
        <v>0</v>
      </c>
      <c r="I2884">
        <v>0</v>
      </c>
      <c r="J2884">
        <v>48.994515199058732</v>
      </c>
      <c r="K2884">
        <v>22.953154538011717</v>
      </c>
      <c r="L2884">
        <v>0</v>
      </c>
      <c r="M2884">
        <v>517</v>
      </c>
      <c r="N2884">
        <v>1</v>
      </c>
      <c r="O2884">
        <v>0</v>
      </c>
      <c r="P2884">
        <v>599</v>
      </c>
      <c r="Q2884">
        <v>56.314640953955291</v>
      </c>
      <c r="R2884">
        <v>27.111136820423855</v>
      </c>
      <c r="U2884" t="str">
        <f>Tabelle2[[#This Row],[Kundenhierarchie 1]]&amp;Tabelle2[[#This Row],[Händler]]&amp;Tabelle2[[#This Row],[Kategorie]]&amp;Tabelle2[[#This Row],[Gruppe]]&amp;Tabelle2[[#This Row],[Name]]</f>
        <v>Rewe GruppeRewe NordGurkenSchlemmertöpfchen 580ml GlasSchlemmert. Chili, 580ml, 12er</v>
      </c>
    </row>
    <row r="2885" spans="1:21">
      <c r="A2885" t="s">
        <v>24</v>
      </c>
      <c r="B2885" t="s">
        <v>26</v>
      </c>
      <c r="C2885" t="s">
        <v>7</v>
      </c>
      <c r="D2885" t="s">
        <v>261</v>
      </c>
      <c r="E2885" t="s">
        <v>123</v>
      </c>
      <c r="F2885">
        <v>6</v>
      </c>
      <c r="G2885" t="s">
        <v>51</v>
      </c>
      <c r="H2885">
        <v>1</v>
      </c>
      <c r="I2885">
        <v>0.70175438596491224</v>
      </c>
      <c r="J2885">
        <v>0</v>
      </c>
      <c r="K2885">
        <v>0</v>
      </c>
      <c r="L2885">
        <v>517</v>
      </c>
      <c r="M2885">
        <v>517</v>
      </c>
      <c r="N2885">
        <v>114</v>
      </c>
      <c r="O2885">
        <v>80</v>
      </c>
      <c r="P2885">
        <v>0</v>
      </c>
      <c r="Q2885">
        <v>0</v>
      </c>
      <c r="R2885">
        <v>0</v>
      </c>
      <c r="U2885" t="str">
        <f>Tabelle2[[#This Row],[Kundenhierarchie 1]]&amp;Tabelle2[[#This Row],[Händler]]&amp;Tabelle2[[#This Row],[Kategorie]]&amp;Tabelle2[[#This Row],[Gruppe]]&amp;Tabelle2[[#This Row],[Name]]</f>
        <v>Rewe GruppeRewe NordGurkenSchlemmertöpfchen 580ml GlasSchlemmert. Chili, 580ml, 8er</v>
      </c>
    </row>
    <row r="2886" spans="1:21">
      <c r="A2886" t="s">
        <v>24</v>
      </c>
      <c r="B2886" t="s">
        <v>26</v>
      </c>
      <c r="C2886" t="s">
        <v>7</v>
      </c>
      <c r="D2886" t="s">
        <v>261</v>
      </c>
      <c r="E2886" t="s">
        <v>124</v>
      </c>
      <c r="F2886">
        <v>2</v>
      </c>
      <c r="G2886" t="s">
        <v>51</v>
      </c>
      <c r="H2886">
        <v>0</v>
      </c>
      <c r="I2886">
        <v>0</v>
      </c>
      <c r="J2886">
        <v>95.546274634609759</v>
      </c>
      <c r="K2886">
        <v>3.4442325884965777</v>
      </c>
      <c r="L2886">
        <v>0</v>
      </c>
      <c r="M2886">
        <v>517</v>
      </c>
      <c r="N2886">
        <v>1</v>
      </c>
      <c r="O2886">
        <v>0</v>
      </c>
      <c r="P2886">
        <v>599</v>
      </c>
      <c r="Q2886">
        <v>97.853000722401887</v>
      </c>
      <c r="R2886">
        <v>4.7370310630455208</v>
      </c>
      <c r="U2886" t="str">
        <f>Tabelle2[[#This Row],[Kundenhierarchie 1]]&amp;Tabelle2[[#This Row],[Händler]]&amp;Tabelle2[[#This Row],[Kategorie]]&amp;Tabelle2[[#This Row],[Gruppe]]&amp;Tabelle2[[#This Row],[Name]]</f>
        <v>Rewe GruppeRewe NordGurkenSchlemmertöpfchen 580ml GlasSchlemmert. Honig, 580ml, 12er</v>
      </c>
    </row>
    <row r="2887" spans="1:21">
      <c r="A2887" t="s">
        <v>24</v>
      </c>
      <c r="B2887" t="s">
        <v>26</v>
      </c>
      <c r="C2887" t="s">
        <v>7</v>
      </c>
      <c r="D2887" t="s">
        <v>261</v>
      </c>
      <c r="E2887" t="s">
        <v>125</v>
      </c>
      <c r="F2887">
        <v>2</v>
      </c>
      <c r="G2887" t="s">
        <v>51</v>
      </c>
      <c r="H2887">
        <v>1</v>
      </c>
      <c r="I2887">
        <v>0.98245614035087714</v>
      </c>
      <c r="J2887">
        <v>0</v>
      </c>
      <c r="K2887">
        <v>0</v>
      </c>
      <c r="L2887">
        <v>517</v>
      </c>
      <c r="M2887">
        <v>517</v>
      </c>
      <c r="N2887">
        <v>114</v>
      </c>
      <c r="O2887">
        <v>112</v>
      </c>
      <c r="P2887">
        <v>0</v>
      </c>
      <c r="Q2887">
        <v>0</v>
      </c>
      <c r="R2887">
        <v>0</v>
      </c>
      <c r="U2887" t="str">
        <f>Tabelle2[[#This Row],[Kundenhierarchie 1]]&amp;Tabelle2[[#This Row],[Händler]]&amp;Tabelle2[[#This Row],[Kategorie]]&amp;Tabelle2[[#This Row],[Gruppe]]&amp;Tabelle2[[#This Row],[Name]]</f>
        <v>Rewe GruppeRewe NordGurkenSchlemmertöpfchen 580ml GlasSchlemmert. Honig, 580ml, 8er</v>
      </c>
    </row>
    <row r="2888" spans="1:21">
      <c r="A2888" t="s">
        <v>24</v>
      </c>
      <c r="B2888" t="s">
        <v>26</v>
      </c>
      <c r="C2888" t="s">
        <v>7</v>
      </c>
      <c r="D2888" t="s">
        <v>261</v>
      </c>
      <c r="E2888" t="s">
        <v>120</v>
      </c>
      <c r="F2888">
        <v>16</v>
      </c>
      <c r="G2888" t="s">
        <v>63</v>
      </c>
      <c r="H2888">
        <v>0</v>
      </c>
      <c r="I2888">
        <v>0</v>
      </c>
      <c r="J2888">
        <v>61.637474572075227</v>
      </c>
      <c r="K2888">
        <v>14.420901684361761</v>
      </c>
      <c r="L2888">
        <v>0</v>
      </c>
      <c r="M2888">
        <v>517</v>
      </c>
      <c r="N2888">
        <v>1</v>
      </c>
      <c r="O2888">
        <v>0</v>
      </c>
      <c r="P2888">
        <v>599</v>
      </c>
      <c r="Q2888">
        <v>70.595287343116368</v>
      </c>
      <c r="R2888">
        <v>14.334331686829152</v>
      </c>
      <c r="U2888" t="str">
        <f>Tabelle2[[#This Row],[Kundenhierarchie 1]]&amp;Tabelle2[[#This Row],[Händler]]&amp;Tabelle2[[#This Row],[Kategorie]]&amp;Tabelle2[[#This Row],[Gruppe]]&amp;Tabelle2[[#This Row],[Name]]</f>
        <v>Rewe GruppeRewe NordGurkenSchlemmertöpfchen 580ml GlasSchlemmert. Honig-Chili, 580ml, 12er</v>
      </c>
    </row>
    <row r="2889" spans="1:21">
      <c r="A2889" t="s">
        <v>24</v>
      </c>
      <c r="B2889" t="s">
        <v>26</v>
      </c>
      <c r="C2889" t="s">
        <v>7</v>
      </c>
      <c r="D2889" t="s">
        <v>261</v>
      </c>
      <c r="E2889" t="s">
        <v>121</v>
      </c>
      <c r="F2889">
        <v>16</v>
      </c>
      <c r="G2889" t="s">
        <v>63</v>
      </c>
      <c r="H2889">
        <v>1</v>
      </c>
      <c r="I2889">
        <v>0.81578947368421051</v>
      </c>
      <c r="J2889">
        <v>0</v>
      </c>
      <c r="K2889">
        <v>0</v>
      </c>
      <c r="L2889">
        <v>517</v>
      </c>
      <c r="M2889">
        <v>517</v>
      </c>
      <c r="N2889">
        <v>114</v>
      </c>
      <c r="O2889">
        <v>93</v>
      </c>
      <c r="P2889">
        <v>0</v>
      </c>
      <c r="Q2889">
        <v>0</v>
      </c>
      <c r="R2889">
        <v>0</v>
      </c>
      <c r="U2889" t="str">
        <f>Tabelle2[[#This Row],[Kundenhierarchie 1]]&amp;Tabelle2[[#This Row],[Händler]]&amp;Tabelle2[[#This Row],[Kategorie]]&amp;Tabelle2[[#This Row],[Gruppe]]&amp;Tabelle2[[#This Row],[Name]]</f>
        <v>Rewe GruppeRewe NordGurkenSchlemmertöpfchen 580ml GlasSchlemmert. Honig-Chili, 580ml, 8er</v>
      </c>
    </row>
    <row r="2890" spans="1:21">
      <c r="A2890" t="s">
        <v>24</v>
      </c>
      <c r="B2890" t="s">
        <v>26</v>
      </c>
      <c r="C2890" t="s">
        <v>7</v>
      </c>
      <c r="D2890" t="s">
        <v>261</v>
      </c>
      <c r="E2890" t="s">
        <v>117</v>
      </c>
      <c r="F2890">
        <v>1</v>
      </c>
      <c r="G2890" t="s">
        <v>51</v>
      </c>
      <c r="H2890">
        <v>1</v>
      </c>
      <c r="I2890">
        <v>0.98245614035087714</v>
      </c>
      <c r="J2890">
        <v>0</v>
      </c>
      <c r="K2890">
        <v>0</v>
      </c>
      <c r="L2890">
        <v>517</v>
      </c>
      <c r="M2890">
        <v>517</v>
      </c>
      <c r="N2890">
        <v>114</v>
      </c>
      <c r="O2890">
        <v>112</v>
      </c>
      <c r="P2890">
        <v>0</v>
      </c>
      <c r="Q2890">
        <v>0</v>
      </c>
      <c r="R2890">
        <v>0</v>
      </c>
      <c r="U2890" t="str">
        <f>Tabelle2[[#This Row],[Kundenhierarchie 1]]&amp;Tabelle2[[#This Row],[Händler]]&amp;Tabelle2[[#This Row],[Kategorie]]&amp;Tabelle2[[#This Row],[Gruppe]]&amp;Tabelle2[[#This Row],[Name]]</f>
        <v>Rewe GruppeRewe NordGurkenSchlemmertöpfchen 580ml GlasSchlemmert. Kraeuter, 580ml, 8er</v>
      </c>
    </row>
    <row r="2891" spans="1:21">
      <c r="A2891" t="s">
        <v>24</v>
      </c>
      <c r="B2891" t="s">
        <v>26</v>
      </c>
      <c r="C2891" t="s">
        <v>7</v>
      </c>
      <c r="D2891" t="s">
        <v>261</v>
      </c>
      <c r="E2891" t="s">
        <v>116</v>
      </c>
      <c r="F2891">
        <v>1</v>
      </c>
      <c r="G2891" t="s">
        <v>51</v>
      </c>
      <c r="H2891">
        <v>0</v>
      </c>
      <c r="I2891">
        <v>0</v>
      </c>
      <c r="J2891">
        <v>95.601829879975256</v>
      </c>
      <c r="K2891">
        <v>3.9426956593190989</v>
      </c>
      <c r="L2891">
        <v>0</v>
      </c>
      <c r="M2891">
        <v>517</v>
      </c>
      <c r="N2891">
        <v>1</v>
      </c>
      <c r="O2891">
        <v>0</v>
      </c>
      <c r="P2891">
        <v>599</v>
      </c>
      <c r="Q2891">
        <v>97.910680205031397</v>
      </c>
      <c r="R2891">
        <v>4.4882079147994887</v>
      </c>
      <c r="U2891" t="str">
        <f>Tabelle2[[#This Row],[Kundenhierarchie 1]]&amp;Tabelle2[[#This Row],[Händler]]&amp;Tabelle2[[#This Row],[Kategorie]]&amp;Tabelle2[[#This Row],[Gruppe]]&amp;Tabelle2[[#This Row],[Name]]</f>
        <v>Rewe GruppeRewe NordGurkenSchlemmertöpfchen 580ml GlasSchlemmert. Kräuter, 580ml, 12er</v>
      </c>
    </row>
    <row r="2892" spans="1:21">
      <c r="A2892" t="s">
        <v>24</v>
      </c>
      <c r="B2892" t="s">
        <v>26</v>
      </c>
      <c r="C2892" t="s">
        <v>12</v>
      </c>
      <c r="D2892" t="s">
        <v>271</v>
      </c>
      <c r="E2892" t="s">
        <v>262</v>
      </c>
      <c r="F2892">
        <v>9</v>
      </c>
      <c r="G2892" t="s">
        <v>74</v>
      </c>
      <c r="H2892">
        <v>0</v>
      </c>
      <c r="I2892">
        <v>0</v>
      </c>
      <c r="J2892">
        <v>0</v>
      </c>
      <c r="K2892">
        <v>0</v>
      </c>
      <c r="L2892">
        <v>0</v>
      </c>
      <c r="M2892">
        <v>517</v>
      </c>
      <c r="N2892">
        <v>1</v>
      </c>
      <c r="O2892">
        <v>0</v>
      </c>
      <c r="P2892">
        <v>599</v>
      </c>
      <c r="Q2892">
        <v>0</v>
      </c>
      <c r="R2892">
        <v>0</v>
      </c>
      <c r="U2892" t="str">
        <f>Tabelle2[[#This Row],[Kundenhierarchie 1]]&amp;Tabelle2[[#This Row],[Händler]]&amp;Tabelle2[[#This Row],[Kategorie]]&amp;Tabelle2[[#This Row],[Gruppe]]&amp;Tabelle2[[#This Row],[Name]]</f>
        <v>Rewe GruppeRewe NordSenfSenf FamilienglasKühne Senf körnig, 250ml Fam.glas 10er</v>
      </c>
    </row>
    <row r="2893" spans="1:21">
      <c r="A2893" t="s">
        <v>24</v>
      </c>
      <c r="B2893" t="s">
        <v>26</v>
      </c>
      <c r="C2893" t="s">
        <v>12</v>
      </c>
      <c r="D2893" t="s">
        <v>271</v>
      </c>
      <c r="E2893" t="s">
        <v>263</v>
      </c>
      <c r="F2893">
        <v>6</v>
      </c>
      <c r="G2893" t="s">
        <v>74</v>
      </c>
      <c r="H2893">
        <v>1</v>
      </c>
      <c r="I2893">
        <v>0</v>
      </c>
      <c r="J2893">
        <v>2.6727005060459059</v>
      </c>
      <c r="K2893">
        <v>1.0503999463852016</v>
      </c>
      <c r="L2893">
        <v>517</v>
      </c>
      <c r="M2893">
        <v>517</v>
      </c>
      <c r="N2893">
        <v>1</v>
      </c>
      <c r="O2893">
        <v>0</v>
      </c>
      <c r="P2893">
        <v>599</v>
      </c>
      <c r="Q2893">
        <v>6.5978601195493702</v>
      </c>
      <c r="R2893">
        <v>3.3757816547531534</v>
      </c>
      <c r="U2893" t="str">
        <f>Tabelle2[[#This Row],[Kundenhierarchie 1]]&amp;Tabelle2[[#This Row],[Händler]]&amp;Tabelle2[[#This Row],[Kategorie]]&amp;Tabelle2[[#This Row],[Gruppe]]&amp;Tabelle2[[#This Row],[Name]]</f>
        <v>Rewe GruppeRewe NordSenfSenf FamilienglasKühne Senf Kräuter, 250ml Fam.glas 10er</v>
      </c>
    </row>
    <row r="2894" spans="1:21">
      <c r="A2894" t="s">
        <v>24</v>
      </c>
      <c r="B2894" t="s">
        <v>26</v>
      </c>
      <c r="C2894" t="s">
        <v>12</v>
      </c>
      <c r="D2894" t="s">
        <v>271</v>
      </c>
      <c r="E2894" t="s">
        <v>264</v>
      </c>
      <c r="F2894">
        <v>1</v>
      </c>
      <c r="G2894" t="s">
        <v>51</v>
      </c>
      <c r="H2894">
        <v>1</v>
      </c>
      <c r="I2894">
        <v>0</v>
      </c>
      <c r="J2894">
        <v>97.494709688946344</v>
      </c>
      <c r="K2894">
        <v>91.004000961101823</v>
      </c>
      <c r="L2894">
        <v>517</v>
      </c>
      <c r="M2894">
        <v>517</v>
      </c>
      <c r="N2894">
        <v>1</v>
      </c>
      <c r="O2894">
        <v>0</v>
      </c>
      <c r="P2894">
        <v>599</v>
      </c>
      <c r="Q2894">
        <v>98.793055685809193</v>
      </c>
      <c r="R2894">
        <v>92.799234728932703</v>
      </c>
      <c r="U2894" t="str">
        <f>Tabelle2[[#This Row],[Kundenhierarchie 1]]&amp;Tabelle2[[#This Row],[Händler]]&amp;Tabelle2[[#This Row],[Kategorie]]&amp;Tabelle2[[#This Row],[Gruppe]]&amp;Tabelle2[[#This Row],[Name]]</f>
        <v>Rewe GruppeRewe NordSenfSenf FamilienglasKühne Senf mittelsch., 250ml Fam.gl 10er</v>
      </c>
    </row>
    <row r="2895" spans="1:21">
      <c r="A2895" t="s">
        <v>24</v>
      </c>
      <c r="B2895" t="s">
        <v>26</v>
      </c>
      <c r="C2895" t="s">
        <v>12</v>
      </c>
      <c r="D2895" t="s">
        <v>271</v>
      </c>
      <c r="E2895" t="s">
        <v>265</v>
      </c>
      <c r="F2895">
        <v>8</v>
      </c>
      <c r="G2895" t="s">
        <v>74</v>
      </c>
      <c r="H2895">
        <v>1</v>
      </c>
      <c r="I2895">
        <v>0</v>
      </c>
      <c r="J2895">
        <v>2.8952937169529696</v>
      </c>
      <c r="K2895">
        <v>-0.18359359012222379</v>
      </c>
      <c r="L2895">
        <v>517</v>
      </c>
      <c r="M2895">
        <v>517</v>
      </c>
      <c r="N2895">
        <v>1</v>
      </c>
      <c r="O2895">
        <v>0</v>
      </c>
      <c r="P2895">
        <v>599</v>
      </c>
      <c r="Q2895">
        <v>7.5693144103521943</v>
      </c>
      <c r="R2895">
        <v>0.54177347257208908</v>
      </c>
      <c r="U2895" t="str">
        <f>Tabelle2[[#This Row],[Kundenhierarchie 1]]&amp;Tabelle2[[#This Row],[Händler]]&amp;Tabelle2[[#This Row],[Kategorie]]&amp;Tabelle2[[#This Row],[Gruppe]]&amp;Tabelle2[[#This Row],[Name]]</f>
        <v>Rewe GruppeRewe NordSenfSenf FamilienglasKühne Senf süß, 250ml Fam.glas 10er</v>
      </c>
    </row>
    <row r="2896" spans="1:21">
      <c r="A2896" t="s">
        <v>24</v>
      </c>
      <c r="B2896" t="s">
        <v>26</v>
      </c>
      <c r="C2896" t="s">
        <v>12</v>
      </c>
      <c r="D2896" t="s">
        <v>276</v>
      </c>
      <c r="E2896" t="s">
        <v>266</v>
      </c>
      <c r="F2896">
        <v>11</v>
      </c>
      <c r="G2896" t="s">
        <v>74</v>
      </c>
      <c r="H2896">
        <v>1</v>
      </c>
      <c r="I2896">
        <v>0</v>
      </c>
      <c r="J2896">
        <v>4.6213216751070343</v>
      </c>
      <c r="K2896">
        <v>0.92609197316585401</v>
      </c>
      <c r="L2896">
        <v>517</v>
      </c>
      <c r="M2896">
        <v>517</v>
      </c>
      <c r="N2896">
        <v>1</v>
      </c>
      <c r="O2896">
        <v>0</v>
      </c>
      <c r="P2896">
        <v>599</v>
      </c>
      <c r="Q2896">
        <v>9.3818087392301504</v>
      </c>
      <c r="R2896">
        <v>2.4934167748770033</v>
      </c>
      <c r="U2896" t="str">
        <f>Tabelle2[[#This Row],[Kundenhierarchie 1]]&amp;Tabelle2[[#This Row],[Händler]]&amp;Tabelle2[[#This Row],[Kategorie]]&amp;Tabelle2[[#This Row],[Gruppe]]&amp;Tabelle2[[#This Row],[Name]]</f>
        <v>Rewe GruppeRewe NordSenfSenf Kopfsteher / SqueezeKühne Habanero Chili Senf 8x250ml Sq.</v>
      </c>
    </row>
    <row r="2897" spans="1:21">
      <c r="A2897" t="s">
        <v>24</v>
      </c>
      <c r="B2897" t="s">
        <v>26</v>
      </c>
      <c r="C2897" t="s">
        <v>12</v>
      </c>
      <c r="D2897" t="s">
        <v>276</v>
      </c>
      <c r="E2897" t="s">
        <v>267</v>
      </c>
      <c r="F2897">
        <v>10</v>
      </c>
      <c r="G2897" t="s">
        <v>74</v>
      </c>
      <c r="H2897">
        <v>1</v>
      </c>
      <c r="I2897">
        <v>0</v>
      </c>
      <c r="J2897">
        <v>7.5711470064376272</v>
      </c>
      <c r="K2897">
        <v>-0.93185467329776306</v>
      </c>
      <c r="L2897">
        <v>517</v>
      </c>
      <c r="M2897">
        <v>517</v>
      </c>
      <c r="N2897">
        <v>1</v>
      </c>
      <c r="O2897">
        <v>0</v>
      </c>
      <c r="P2897">
        <v>599</v>
      </c>
      <c r="Q2897">
        <v>11.805491566017976</v>
      </c>
      <c r="R2897">
        <v>8.7233879606440468E-2</v>
      </c>
      <c r="U2897" t="str">
        <f>Tabelle2[[#This Row],[Kundenhierarchie 1]]&amp;Tabelle2[[#This Row],[Händler]]&amp;Tabelle2[[#This Row],[Kategorie]]&amp;Tabelle2[[#This Row],[Gruppe]]&amp;Tabelle2[[#This Row],[Name]]</f>
        <v>Rewe GruppeRewe NordSenfSenf Kopfsteher / SqueezeKühne Hot Dog Senf 8x250ml Squeeze</v>
      </c>
    </row>
    <row r="2898" spans="1:21">
      <c r="A2898" t="s">
        <v>24</v>
      </c>
      <c r="B2898" t="s">
        <v>26</v>
      </c>
      <c r="C2898" t="s">
        <v>12</v>
      </c>
      <c r="D2898" t="s">
        <v>276</v>
      </c>
      <c r="E2898" t="s">
        <v>270</v>
      </c>
      <c r="F2898">
        <v>2</v>
      </c>
      <c r="G2898" t="s">
        <v>51</v>
      </c>
      <c r="H2898">
        <v>1</v>
      </c>
      <c r="I2898">
        <v>0</v>
      </c>
      <c r="J2898">
        <v>83.685927679539432</v>
      </c>
      <c r="K2898">
        <v>82.286964144111622</v>
      </c>
      <c r="L2898">
        <v>517</v>
      </c>
      <c r="M2898">
        <v>517</v>
      </c>
      <c r="N2898">
        <v>1</v>
      </c>
      <c r="O2898">
        <v>0</v>
      </c>
      <c r="P2898">
        <v>599</v>
      </c>
      <c r="Q2898">
        <v>89.234960899638608</v>
      </c>
      <c r="R2898">
        <v>87.754836722863161</v>
      </c>
      <c r="U2898" t="str">
        <f>Tabelle2[[#This Row],[Kundenhierarchie 1]]&amp;Tabelle2[[#This Row],[Händler]]&amp;Tabelle2[[#This Row],[Kategorie]]&amp;Tabelle2[[#This Row],[Gruppe]]&amp;Tabelle2[[#This Row],[Name]]</f>
        <v>Rewe GruppeRewe NordSenfSenf Kopfsteher / SqueezeKühne Senf mittelscharf, 250ml  Squeeze</v>
      </c>
    </row>
    <row r="2899" spans="1:21">
      <c r="A2899" t="s">
        <v>24</v>
      </c>
      <c r="B2899" t="s">
        <v>26</v>
      </c>
      <c r="C2899" t="s">
        <v>12</v>
      </c>
      <c r="D2899" t="s">
        <v>280</v>
      </c>
      <c r="E2899" t="s">
        <v>272</v>
      </c>
      <c r="F2899">
        <v>5</v>
      </c>
      <c r="G2899" t="s">
        <v>74</v>
      </c>
      <c r="H2899">
        <v>1</v>
      </c>
      <c r="I2899">
        <v>0</v>
      </c>
      <c r="J2899">
        <v>18.931403695865992</v>
      </c>
      <c r="K2899">
        <v>18.428047991168388</v>
      </c>
      <c r="L2899">
        <v>517</v>
      </c>
      <c r="M2899">
        <v>517</v>
      </c>
      <c r="N2899">
        <v>1</v>
      </c>
      <c r="O2899">
        <v>0</v>
      </c>
      <c r="P2899">
        <v>599</v>
      </c>
      <c r="Q2899">
        <v>27.445270230006219</v>
      </c>
      <c r="R2899">
        <v>26.984341262695931</v>
      </c>
      <c r="U2899" t="str">
        <f>Tabelle2[[#This Row],[Kundenhierarchie 1]]&amp;Tabelle2[[#This Row],[Händler]]&amp;Tabelle2[[#This Row],[Kategorie]]&amp;Tabelle2[[#This Row],[Gruppe]]&amp;Tabelle2[[#This Row],[Name]]</f>
        <v>Rewe GruppeRewe NordSenfSenf StandtubenSenf mittelscharf, 875ml Standtb.10er</v>
      </c>
    </row>
    <row r="2900" spans="1:21">
      <c r="A2900" t="s">
        <v>24</v>
      </c>
      <c r="B2900" t="s">
        <v>26</v>
      </c>
      <c r="C2900" t="s">
        <v>12</v>
      </c>
      <c r="D2900" t="s">
        <v>282</v>
      </c>
      <c r="E2900" t="s">
        <v>273</v>
      </c>
      <c r="F2900">
        <v>3</v>
      </c>
      <c r="G2900" t="s">
        <v>63</v>
      </c>
      <c r="H2900">
        <v>1</v>
      </c>
      <c r="I2900">
        <v>0</v>
      </c>
      <c r="J2900">
        <v>93.819874447006455</v>
      </c>
      <c r="K2900">
        <v>91.806075005915147</v>
      </c>
      <c r="L2900">
        <v>517</v>
      </c>
      <c r="M2900">
        <v>517</v>
      </c>
      <c r="N2900">
        <v>1</v>
      </c>
      <c r="O2900">
        <v>0</v>
      </c>
      <c r="P2900">
        <v>599</v>
      </c>
      <c r="Q2900">
        <v>96.229500599009341</v>
      </c>
      <c r="R2900">
        <v>94.190782809645214</v>
      </c>
      <c r="U2900" t="str">
        <f>Tabelle2[[#This Row],[Kundenhierarchie 1]]&amp;Tabelle2[[#This Row],[Händler]]&amp;Tabelle2[[#This Row],[Kategorie]]&amp;Tabelle2[[#This Row],[Gruppe]]&amp;Tabelle2[[#This Row],[Name]]</f>
        <v>Rewe GruppeRewe NordSenfSenf TubenMittelscharfer Senf, 100ml Tube</v>
      </c>
    </row>
    <row r="2901" spans="1:21">
      <c r="A2901" t="s">
        <v>24</v>
      </c>
      <c r="B2901" t="s">
        <v>26</v>
      </c>
      <c r="C2901" t="s">
        <v>12</v>
      </c>
      <c r="D2901" t="s">
        <v>282</v>
      </c>
      <c r="E2901" t="s">
        <v>274</v>
      </c>
      <c r="F2901">
        <v>4</v>
      </c>
      <c r="G2901" t="s">
        <v>63</v>
      </c>
      <c r="H2901">
        <v>1</v>
      </c>
      <c r="I2901">
        <v>0</v>
      </c>
      <c r="J2901">
        <v>95.378864439618582</v>
      </c>
      <c r="K2901">
        <v>94.371211474470343</v>
      </c>
      <c r="L2901">
        <v>517</v>
      </c>
      <c r="M2901">
        <v>517</v>
      </c>
      <c r="N2901">
        <v>1</v>
      </c>
      <c r="O2901">
        <v>0</v>
      </c>
      <c r="P2901">
        <v>599</v>
      </c>
      <c r="Q2901">
        <v>97.26994241109297</v>
      </c>
      <c r="R2901">
        <v>96.326800474312705</v>
      </c>
      <c r="U2901" t="str">
        <f>Tabelle2[[#This Row],[Kundenhierarchie 1]]&amp;Tabelle2[[#This Row],[Händler]]&amp;Tabelle2[[#This Row],[Kategorie]]&amp;Tabelle2[[#This Row],[Gruppe]]&amp;Tabelle2[[#This Row],[Name]]</f>
        <v>Rewe GruppeRewe NordSenfSenf TubenSenf mittelscharf, 200ml Tube</v>
      </c>
    </row>
    <row r="2902" spans="1:21">
      <c r="A2902" t="s">
        <v>24</v>
      </c>
      <c r="B2902" t="s">
        <v>26</v>
      </c>
      <c r="C2902" t="s">
        <v>11</v>
      </c>
      <c r="D2902" t="s">
        <v>285</v>
      </c>
      <c r="E2902" t="s">
        <v>275</v>
      </c>
      <c r="F2902">
        <v>6</v>
      </c>
      <c r="G2902" t="s">
        <v>51</v>
      </c>
      <c r="H2902">
        <v>1</v>
      </c>
      <c r="I2902">
        <v>0.90350877192982459</v>
      </c>
      <c r="J2902">
        <v>76.114408443652806</v>
      </c>
      <c r="K2902">
        <v>12.387655455154981</v>
      </c>
      <c r="L2902">
        <v>517</v>
      </c>
      <c r="M2902">
        <v>517</v>
      </c>
      <c r="N2902">
        <v>114</v>
      </c>
      <c r="O2902">
        <v>103</v>
      </c>
      <c r="P2902">
        <v>599</v>
      </c>
      <c r="Q2902">
        <v>85.960506583890194</v>
      </c>
      <c r="R2902">
        <v>17.040896481079031</v>
      </c>
      <c r="U2902" t="str">
        <f>Tabelle2[[#This Row],[Kundenhierarchie 1]]&amp;Tabelle2[[#This Row],[Händler]]&amp;Tabelle2[[#This Row],[Kategorie]]&amp;Tabelle2[[#This Row],[Gruppe]]&amp;Tabelle2[[#This Row],[Name]]</f>
        <v>Rewe GruppeRewe NordWürzsaucenWürzsaucen Made for Meat 235 mlWS Made f.Meat Fl. Roasted Papr., 235ml</v>
      </c>
    </row>
    <row r="2903" spans="1:21">
      <c r="A2903" t="s">
        <v>24</v>
      </c>
      <c r="B2903" t="s">
        <v>26</v>
      </c>
      <c r="C2903" t="s">
        <v>11</v>
      </c>
      <c r="D2903" t="s">
        <v>285</v>
      </c>
      <c r="E2903" t="s">
        <v>277</v>
      </c>
      <c r="F2903">
        <v>11</v>
      </c>
      <c r="G2903" t="s">
        <v>63</v>
      </c>
      <c r="H2903">
        <v>1</v>
      </c>
      <c r="I2903">
        <v>0.77192982456140347</v>
      </c>
      <c r="J2903">
        <v>56.180683897167903</v>
      </c>
      <c r="K2903">
        <v>7.0725255048931981</v>
      </c>
      <c r="L2903">
        <v>517</v>
      </c>
      <c r="M2903">
        <v>517</v>
      </c>
      <c r="N2903">
        <v>114</v>
      </c>
      <c r="O2903">
        <v>88</v>
      </c>
      <c r="P2903">
        <v>599</v>
      </c>
      <c r="Q2903">
        <v>68.525682078102719</v>
      </c>
      <c r="R2903">
        <v>12.013028056824233</v>
      </c>
      <c r="U2903" t="str">
        <f>Tabelle2[[#This Row],[Kundenhierarchie 1]]&amp;Tabelle2[[#This Row],[Händler]]&amp;Tabelle2[[#This Row],[Kategorie]]&amp;Tabelle2[[#This Row],[Gruppe]]&amp;Tabelle2[[#This Row],[Name]]</f>
        <v>Rewe GruppeRewe NordWürzsaucenWürzsaucen Made for Meat 235 mlWS Made f.Meat Steakh.ArgentinaSty,235ml</v>
      </c>
    </row>
    <row r="2904" spans="1:21">
      <c r="A2904" t="s">
        <v>24</v>
      </c>
      <c r="B2904" t="s">
        <v>26</v>
      </c>
      <c r="C2904" t="s">
        <v>11</v>
      </c>
      <c r="D2904" t="s">
        <v>285</v>
      </c>
      <c r="E2904" t="s">
        <v>278</v>
      </c>
      <c r="F2904">
        <v>8</v>
      </c>
      <c r="G2904" t="s">
        <v>51</v>
      </c>
      <c r="H2904">
        <v>1</v>
      </c>
      <c r="I2904">
        <v>0.98245614035087714</v>
      </c>
      <c r="J2904">
        <v>78.954705259415789</v>
      </c>
      <c r="K2904">
        <v>14.781843155905278</v>
      </c>
      <c r="L2904">
        <v>517</v>
      </c>
      <c r="M2904">
        <v>517</v>
      </c>
      <c r="N2904">
        <v>114</v>
      </c>
      <c r="O2904">
        <v>112</v>
      </c>
      <c r="P2904">
        <v>599</v>
      </c>
      <c r="Q2904">
        <v>87.961800605273368</v>
      </c>
      <c r="R2904">
        <v>17.298125030778181</v>
      </c>
      <c r="U2904" t="str">
        <f>Tabelle2[[#This Row],[Kundenhierarchie 1]]&amp;Tabelle2[[#This Row],[Händler]]&amp;Tabelle2[[#This Row],[Kategorie]]&amp;Tabelle2[[#This Row],[Gruppe]]&amp;Tabelle2[[#This Row],[Name]]</f>
        <v>Rewe GruppeRewe NordWürzsaucenWürzsaucen Made for Meat 235 mlWS Made for Meat BBQ Smoked Pep., 235ml</v>
      </c>
    </row>
    <row r="2905" spans="1:21">
      <c r="A2905" t="s">
        <v>24</v>
      </c>
      <c r="B2905" t="s">
        <v>26</v>
      </c>
      <c r="C2905" t="s">
        <v>11</v>
      </c>
      <c r="D2905" t="s">
        <v>285</v>
      </c>
      <c r="E2905" t="s">
        <v>279</v>
      </c>
      <c r="F2905">
        <v>4</v>
      </c>
      <c r="G2905" t="s">
        <v>51</v>
      </c>
      <c r="H2905">
        <v>1</v>
      </c>
      <c r="I2905">
        <v>0.77192982456140347</v>
      </c>
      <c r="J2905">
        <v>59.688202001478139</v>
      </c>
      <c r="K2905">
        <v>5.1463253678784984</v>
      </c>
      <c r="L2905">
        <v>517</v>
      </c>
      <c r="M2905">
        <v>517</v>
      </c>
      <c r="N2905">
        <v>114</v>
      </c>
      <c r="O2905">
        <v>88</v>
      </c>
      <c r="P2905">
        <v>599</v>
      </c>
      <c r="Q2905">
        <v>72.888135160237624</v>
      </c>
      <c r="R2905">
        <v>9.2387508970062626</v>
      </c>
      <c r="U2905" t="str">
        <f>Tabelle2[[#This Row],[Kundenhierarchie 1]]&amp;Tabelle2[[#This Row],[Händler]]&amp;Tabelle2[[#This Row],[Kategorie]]&amp;Tabelle2[[#This Row],[Gruppe]]&amp;Tabelle2[[#This Row],[Name]]</f>
        <v>Rewe GruppeRewe NordWürzsaucenWürzsaucen Made for Meat 235 mlWS Made for Meat Burger Sty. Chip, 235ml</v>
      </c>
    </row>
    <row r="2906" spans="1:21">
      <c r="A2906" t="s">
        <v>24</v>
      </c>
      <c r="B2906" t="s">
        <v>26</v>
      </c>
      <c r="C2906" t="s">
        <v>11</v>
      </c>
      <c r="D2906" t="s">
        <v>285</v>
      </c>
      <c r="E2906" t="s">
        <v>281</v>
      </c>
      <c r="F2906">
        <v>13</v>
      </c>
      <c r="G2906" t="s">
        <v>63</v>
      </c>
      <c r="H2906">
        <v>1</v>
      </c>
      <c r="I2906">
        <v>0.38596491228070173</v>
      </c>
      <c r="J2906">
        <v>25.611247285051345</v>
      </c>
      <c r="K2906">
        <v>0.46869574428961869</v>
      </c>
      <c r="L2906">
        <v>517</v>
      </c>
      <c r="M2906">
        <v>517</v>
      </c>
      <c r="N2906">
        <v>114</v>
      </c>
      <c r="O2906">
        <v>44</v>
      </c>
      <c r="P2906">
        <v>599</v>
      </c>
      <c r="Q2906">
        <v>36.918445414008254</v>
      </c>
      <c r="R2906">
        <v>3.3084234060148887</v>
      </c>
      <c r="U2906" t="str">
        <f>Tabelle2[[#This Row],[Kundenhierarchie 1]]&amp;Tabelle2[[#This Row],[Händler]]&amp;Tabelle2[[#This Row],[Kategorie]]&amp;Tabelle2[[#This Row],[Gruppe]]&amp;Tabelle2[[#This Row],[Name]]</f>
        <v>Rewe GruppeRewe NordWürzsaucenWürzsaucen Made for Meat 235 mlWS Made for Meat Hot Chili Srira., 235ml</v>
      </c>
    </row>
    <row r="2907" spans="1:21">
      <c r="A2907" t="s">
        <v>24</v>
      </c>
      <c r="B2907" t="s">
        <v>26</v>
      </c>
      <c r="C2907" t="s">
        <v>11</v>
      </c>
      <c r="D2907" t="s">
        <v>285</v>
      </c>
      <c r="E2907" t="s">
        <v>283</v>
      </c>
      <c r="F2907">
        <v>10</v>
      </c>
      <c r="G2907" t="s">
        <v>51</v>
      </c>
      <c r="H2907">
        <v>1</v>
      </c>
      <c r="I2907">
        <v>0.75438596491228072</v>
      </c>
      <c r="J2907">
        <v>58.184022795331821</v>
      </c>
      <c r="K2907">
        <v>-7.1032646955354641</v>
      </c>
      <c r="L2907">
        <v>517</v>
      </c>
      <c r="M2907">
        <v>517</v>
      </c>
      <c r="N2907">
        <v>114</v>
      </c>
      <c r="O2907">
        <v>86</v>
      </c>
      <c r="P2907">
        <v>599</v>
      </c>
      <c r="Q2907">
        <v>69.678433778580583</v>
      </c>
      <c r="R2907">
        <v>-3.3491600012362852</v>
      </c>
      <c r="U2907" t="str">
        <f>Tabelle2[[#This Row],[Kundenhierarchie 1]]&amp;Tabelle2[[#This Row],[Händler]]&amp;Tabelle2[[#This Row],[Kategorie]]&amp;Tabelle2[[#This Row],[Gruppe]]&amp;Tabelle2[[#This Row],[Name]]</f>
        <v>Rewe GruppeRewe NordWürzsaucenWürzsaucen Made for Meat 235 mlWS Made For Veggie Knobl. Med., 8x235ml</v>
      </c>
    </row>
    <row r="2908" spans="1:21">
      <c r="A2908" t="s">
        <v>24</v>
      </c>
      <c r="B2908" t="s">
        <v>26</v>
      </c>
      <c r="C2908" t="s">
        <v>11</v>
      </c>
      <c r="D2908" t="s">
        <v>285</v>
      </c>
      <c r="E2908" t="s">
        <v>284</v>
      </c>
      <c r="F2908">
        <v>17</v>
      </c>
      <c r="G2908" t="s">
        <v>51</v>
      </c>
      <c r="H2908">
        <v>1</v>
      </c>
      <c r="I2908">
        <v>0.70175438596491224</v>
      </c>
      <c r="J2908">
        <v>55.678732484277383</v>
      </c>
      <c r="K2908">
        <v>-11.73439958209808</v>
      </c>
      <c r="L2908">
        <v>517</v>
      </c>
      <c r="M2908">
        <v>517</v>
      </c>
      <c r="N2908">
        <v>114</v>
      </c>
      <c r="O2908">
        <v>80</v>
      </c>
      <c r="P2908">
        <v>599</v>
      </c>
      <c r="Q2908">
        <v>66.340900634281653</v>
      </c>
      <c r="R2908">
        <v>-10.215520846285784</v>
      </c>
      <c r="U2908" t="str">
        <f>Tabelle2[[#This Row],[Kundenhierarchie 1]]&amp;Tabelle2[[#This Row],[Händler]]&amp;Tabelle2[[#This Row],[Kategorie]]&amp;Tabelle2[[#This Row],[Gruppe]]&amp;Tabelle2[[#This Row],[Name]]</f>
        <v>Rewe GruppeRewe NordWürzsaucenWürzsaucen Made for Meat 235 mlWS Made For Veggie Teriy. Sesam, 8x235ml</v>
      </c>
    </row>
    <row r="2909" spans="1:21">
      <c r="A2909" t="s">
        <v>24</v>
      </c>
      <c r="B2909" t="s">
        <v>26</v>
      </c>
      <c r="C2909" t="s">
        <v>11</v>
      </c>
      <c r="D2909" t="s">
        <v>293</v>
      </c>
      <c r="E2909" t="s">
        <v>286</v>
      </c>
      <c r="F2909">
        <v>18</v>
      </c>
      <c r="G2909" t="s">
        <v>63</v>
      </c>
      <c r="H2909">
        <v>1</v>
      </c>
      <c r="I2909">
        <v>4.3859649122807015E-2</v>
      </c>
      <c r="J2909">
        <v>3.7859457326685484</v>
      </c>
      <c r="K2909">
        <v>-4.219349576877395</v>
      </c>
      <c r="L2909">
        <v>517</v>
      </c>
      <c r="M2909">
        <v>517</v>
      </c>
      <c r="N2909">
        <v>114</v>
      </c>
      <c r="O2909">
        <v>5</v>
      </c>
      <c r="P2909">
        <v>599</v>
      </c>
      <c r="Q2909">
        <v>9.1355094866271056</v>
      </c>
      <c r="R2909">
        <v>-3.83116840130225</v>
      </c>
      <c r="U2909" t="str">
        <f>Tabelle2[[#This Row],[Kundenhierarchie 1]]&amp;Tabelle2[[#This Row],[Händler]]&amp;Tabelle2[[#This Row],[Kategorie]]&amp;Tabelle2[[#This Row],[Gruppe]]&amp;Tabelle2[[#This Row],[Name]]</f>
        <v>Rewe GruppeRewe NordWürzsaucenWürzsaucen Made for Meat 375 mlWS Made for Meat Bacon Jalapeno, 375ml</v>
      </c>
    </row>
    <row r="2910" spans="1:21">
      <c r="A2910" t="s">
        <v>24</v>
      </c>
      <c r="B2910" t="s">
        <v>26</v>
      </c>
      <c r="C2910" t="s">
        <v>11</v>
      </c>
      <c r="D2910" t="s">
        <v>293</v>
      </c>
      <c r="E2910" t="s">
        <v>287</v>
      </c>
      <c r="F2910">
        <v>15</v>
      </c>
      <c r="G2910" t="s">
        <v>63</v>
      </c>
      <c r="H2910">
        <v>1</v>
      </c>
      <c r="I2910">
        <v>5.2631578947368418E-2</v>
      </c>
      <c r="J2910">
        <v>2.3383454028732289</v>
      </c>
      <c r="K2910">
        <v>-4.2107397815587033</v>
      </c>
      <c r="L2910">
        <v>517</v>
      </c>
      <c r="M2910">
        <v>517</v>
      </c>
      <c r="N2910">
        <v>114</v>
      </c>
      <c r="O2910">
        <v>6</v>
      </c>
      <c r="P2910">
        <v>599</v>
      </c>
      <c r="Q2910">
        <v>4.7443031096954202</v>
      </c>
      <c r="R2910">
        <v>-6.9480809265623096</v>
      </c>
      <c r="U2910" t="str">
        <f>Tabelle2[[#This Row],[Kundenhierarchie 1]]&amp;Tabelle2[[#This Row],[Händler]]&amp;Tabelle2[[#This Row],[Kategorie]]&amp;Tabelle2[[#This Row],[Gruppe]]&amp;Tabelle2[[#This Row],[Name]]</f>
        <v>Rewe GruppeRewe NordWürzsaucenWürzsaucen Made for Meat 375 mlWS Made for Meat BBQ Cranberry, 375ml</v>
      </c>
    </row>
    <row r="2911" spans="1:21">
      <c r="A2911" t="s">
        <v>24</v>
      </c>
      <c r="B2911" t="s">
        <v>26</v>
      </c>
      <c r="C2911" t="s">
        <v>11</v>
      </c>
      <c r="D2911" t="s">
        <v>293</v>
      </c>
      <c r="E2911" t="s">
        <v>288</v>
      </c>
      <c r="F2911">
        <v>16</v>
      </c>
      <c r="G2911" t="s">
        <v>63</v>
      </c>
      <c r="H2911">
        <v>1</v>
      </c>
      <c r="I2911">
        <v>4.3859649122807015E-2</v>
      </c>
      <c r="J2911">
        <v>0.55657608463008523</v>
      </c>
      <c r="K2911">
        <v>-4.7615191104226158</v>
      </c>
      <c r="L2911">
        <v>517</v>
      </c>
      <c r="M2911">
        <v>517</v>
      </c>
      <c r="N2911">
        <v>114</v>
      </c>
      <c r="O2911">
        <v>5</v>
      </c>
      <c r="P2911">
        <v>599</v>
      </c>
      <c r="Q2911">
        <v>1.2116045107779725</v>
      </c>
      <c r="R2911">
        <v>-6.4779458119965074</v>
      </c>
      <c r="U2911" t="str">
        <f>Tabelle2[[#This Row],[Kundenhierarchie 1]]&amp;Tabelle2[[#This Row],[Händler]]&amp;Tabelle2[[#This Row],[Kategorie]]&amp;Tabelle2[[#This Row],[Gruppe]]&amp;Tabelle2[[#This Row],[Name]]</f>
        <v>Rewe GruppeRewe NordWürzsaucenWürzsaucen Made for Meat 375 mlWS Made for Meat Chili Aji Panca, 375ml</v>
      </c>
    </row>
    <row r="2912" spans="1:21">
      <c r="A2912" t="s">
        <v>24</v>
      </c>
      <c r="B2912" t="s">
        <v>26</v>
      </c>
      <c r="C2912" t="s">
        <v>11</v>
      </c>
      <c r="D2912" t="s">
        <v>293</v>
      </c>
      <c r="E2912" t="s">
        <v>289</v>
      </c>
      <c r="F2912">
        <v>19</v>
      </c>
      <c r="G2912" t="s">
        <v>74</v>
      </c>
      <c r="H2912">
        <v>1</v>
      </c>
      <c r="I2912">
        <v>5.2631578947368418E-2</v>
      </c>
      <c r="J2912">
        <v>3.8417801501200883</v>
      </c>
      <c r="K2912">
        <v>-3.0434404375612871</v>
      </c>
      <c r="L2912">
        <v>517</v>
      </c>
      <c r="M2912">
        <v>517</v>
      </c>
      <c r="N2912">
        <v>114</v>
      </c>
      <c r="O2912">
        <v>6</v>
      </c>
      <c r="P2912">
        <v>599</v>
      </c>
      <c r="Q2912">
        <v>9.4269079092339538</v>
      </c>
      <c r="R2912">
        <v>-3.6016189474622493</v>
      </c>
      <c r="U2912" t="str">
        <f>Tabelle2[[#This Row],[Kundenhierarchie 1]]&amp;Tabelle2[[#This Row],[Händler]]&amp;Tabelle2[[#This Row],[Kategorie]]&amp;Tabelle2[[#This Row],[Gruppe]]&amp;Tabelle2[[#This Row],[Name]]</f>
        <v>Rewe GruppeRewe NordWürzsaucenWürzsaucen Made for Meat 375 mlWS Made for Meat Grilled Paprika, 375ml</v>
      </c>
    </row>
    <row r="2913" spans="1:21">
      <c r="A2913" t="s">
        <v>24</v>
      </c>
      <c r="B2913" t="s">
        <v>26</v>
      </c>
      <c r="C2913" t="s">
        <v>11</v>
      </c>
      <c r="D2913" t="s">
        <v>298</v>
      </c>
      <c r="E2913" t="s">
        <v>290</v>
      </c>
      <c r="F2913">
        <v>9</v>
      </c>
      <c r="G2913" t="s">
        <v>51</v>
      </c>
      <c r="H2913">
        <v>1</v>
      </c>
      <c r="I2913">
        <v>0.99122807017543857</v>
      </c>
      <c r="J2913">
        <v>93.819781389645271</v>
      </c>
      <c r="K2913">
        <v>3.6193053390563348</v>
      </c>
      <c r="L2913">
        <v>517</v>
      </c>
      <c r="M2913">
        <v>517</v>
      </c>
      <c r="N2913">
        <v>114</v>
      </c>
      <c r="O2913">
        <v>113</v>
      </c>
      <c r="P2913">
        <v>599</v>
      </c>
      <c r="Q2913">
        <v>96.985738326045251</v>
      </c>
      <c r="R2913">
        <v>3.1510934280765355</v>
      </c>
      <c r="U2913" t="str">
        <f>Tabelle2[[#This Row],[Kundenhierarchie 1]]&amp;Tabelle2[[#This Row],[Händler]]&amp;Tabelle2[[#This Row],[Kategorie]]&amp;Tabelle2[[#This Row],[Gruppe]]&amp;Tabelle2[[#This Row],[Name]]</f>
        <v>Rewe GruppeRewe NordWürzsaucenWürzsaucen StandardWürzsauce Barbecue, 250ml</v>
      </c>
    </row>
    <row r="2914" spans="1:21">
      <c r="A2914" t="s">
        <v>24</v>
      </c>
      <c r="B2914" t="s">
        <v>26</v>
      </c>
      <c r="C2914" t="s">
        <v>11</v>
      </c>
      <c r="D2914" t="s">
        <v>298</v>
      </c>
      <c r="E2914" t="s">
        <v>291</v>
      </c>
      <c r="F2914">
        <v>21</v>
      </c>
      <c r="G2914" t="s">
        <v>74</v>
      </c>
      <c r="H2914">
        <v>1</v>
      </c>
      <c r="I2914">
        <v>0.53508771929824561</v>
      </c>
      <c r="J2914">
        <v>52.279998436635871</v>
      </c>
      <c r="K2914">
        <v>-6.4531194687410816</v>
      </c>
      <c r="L2914">
        <v>517</v>
      </c>
      <c r="M2914">
        <v>517</v>
      </c>
      <c r="N2914">
        <v>114</v>
      </c>
      <c r="O2914">
        <v>61</v>
      </c>
      <c r="P2914">
        <v>599</v>
      </c>
      <c r="Q2914">
        <v>62.848787065669853</v>
      </c>
      <c r="R2914">
        <v>-7.0918306958394624</v>
      </c>
      <c r="U2914" t="str">
        <f>Tabelle2[[#This Row],[Kundenhierarchie 1]]&amp;Tabelle2[[#This Row],[Händler]]&amp;Tabelle2[[#This Row],[Kategorie]]&amp;Tabelle2[[#This Row],[Gruppe]]&amp;Tabelle2[[#This Row],[Name]]</f>
        <v>Rewe GruppeRewe NordWürzsaucenWürzsaucen StandardWürzsauce Brandstifter, 250ml</v>
      </c>
    </row>
    <row r="2915" spans="1:21">
      <c r="A2915" t="s">
        <v>24</v>
      </c>
      <c r="B2915" t="s">
        <v>26</v>
      </c>
      <c r="C2915" t="s">
        <v>11</v>
      </c>
      <c r="D2915" t="s">
        <v>298</v>
      </c>
      <c r="E2915" t="s">
        <v>292</v>
      </c>
      <c r="F2915">
        <v>23</v>
      </c>
      <c r="G2915" t="s">
        <v>74</v>
      </c>
      <c r="H2915">
        <v>1</v>
      </c>
      <c r="I2915">
        <v>8.771929824561403E-2</v>
      </c>
      <c r="J2915">
        <v>5.9576253994487169</v>
      </c>
      <c r="K2915">
        <v>-0.36906431650273497</v>
      </c>
      <c r="L2915">
        <v>517</v>
      </c>
      <c r="M2915">
        <v>517</v>
      </c>
      <c r="N2915">
        <v>114</v>
      </c>
      <c r="O2915">
        <v>10</v>
      </c>
      <c r="P2915">
        <v>599</v>
      </c>
      <c r="Q2915">
        <v>11.289893236505073</v>
      </c>
      <c r="R2915">
        <v>-7.7774225100286642E-2</v>
      </c>
      <c r="U2915" t="str">
        <f>Tabelle2[[#This Row],[Kundenhierarchie 1]]&amp;Tabelle2[[#This Row],[Händler]]&amp;Tabelle2[[#This Row],[Kategorie]]&amp;Tabelle2[[#This Row],[Gruppe]]&amp;Tabelle2[[#This Row],[Name]]</f>
        <v>Rewe GruppeRewe NordWürzsaucenWürzsaucen StandardWürzsauce China, 250ml</v>
      </c>
    </row>
    <row r="2916" spans="1:21">
      <c r="A2916" t="s">
        <v>24</v>
      </c>
      <c r="B2916" t="s">
        <v>26</v>
      </c>
      <c r="C2916" t="s">
        <v>11</v>
      </c>
      <c r="D2916" t="s">
        <v>298</v>
      </c>
      <c r="E2916" t="s">
        <v>294</v>
      </c>
      <c r="F2916">
        <v>20</v>
      </c>
      <c r="G2916" t="s">
        <v>74</v>
      </c>
      <c r="H2916">
        <v>1</v>
      </c>
      <c r="I2916">
        <v>7.8947368421052627E-2</v>
      </c>
      <c r="J2916">
        <v>17.368133064583784</v>
      </c>
      <c r="K2916">
        <v>-4.5735055437216481</v>
      </c>
      <c r="L2916">
        <v>517</v>
      </c>
      <c r="M2916">
        <v>517</v>
      </c>
      <c r="N2916">
        <v>114</v>
      </c>
      <c r="O2916">
        <v>9</v>
      </c>
      <c r="P2916">
        <v>599</v>
      </c>
      <c r="Q2916">
        <v>21.681475839891927</v>
      </c>
      <c r="R2916">
        <v>-3.9796447355845714</v>
      </c>
      <c r="U2916" t="str">
        <f>Tabelle2[[#This Row],[Kundenhierarchie 1]]&amp;Tabelle2[[#This Row],[Händler]]&amp;Tabelle2[[#This Row],[Kategorie]]&amp;Tabelle2[[#This Row],[Gruppe]]&amp;Tabelle2[[#This Row],[Name]]</f>
        <v>Rewe GruppeRewe NordWürzsaucenWürzsaucen StandardWürzsauce Cocktail, 250ml</v>
      </c>
    </row>
    <row r="2917" spans="1:21">
      <c r="A2917" t="s">
        <v>24</v>
      </c>
      <c r="B2917" t="s">
        <v>26</v>
      </c>
      <c r="C2917" t="s">
        <v>11</v>
      </c>
      <c r="D2917" t="s">
        <v>298</v>
      </c>
      <c r="E2917" t="s">
        <v>295</v>
      </c>
      <c r="F2917">
        <v>3</v>
      </c>
      <c r="G2917" t="s">
        <v>51</v>
      </c>
      <c r="H2917">
        <v>1</v>
      </c>
      <c r="I2917">
        <v>0.98245614035087714</v>
      </c>
      <c r="J2917">
        <v>90.591156200505637</v>
      </c>
      <c r="K2917">
        <v>-0.78626453933173934</v>
      </c>
      <c r="L2917">
        <v>517</v>
      </c>
      <c r="M2917">
        <v>517</v>
      </c>
      <c r="N2917">
        <v>114</v>
      </c>
      <c r="O2917">
        <v>112</v>
      </c>
      <c r="P2917">
        <v>599</v>
      </c>
      <c r="Q2917">
        <v>94.083216475427832</v>
      </c>
      <c r="R2917">
        <v>-0.42982313579132381</v>
      </c>
      <c r="U2917" t="str">
        <f>Tabelle2[[#This Row],[Kundenhierarchie 1]]&amp;Tabelle2[[#This Row],[Händler]]&amp;Tabelle2[[#This Row],[Kategorie]]&amp;Tabelle2[[#This Row],[Gruppe]]&amp;Tabelle2[[#This Row],[Name]]</f>
        <v>Rewe GruppeRewe NordWürzsaucenWürzsaucen StandardWürzsauce Curry, 250ml</v>
      </c>
    </row>
    <row r="2918" spans="1:21">
      <c r="A2918" t="s">
        <v>24</v>
      </c>
      <c r="B2918" t="s">
        <v>26</v>
      </c>
      <c r="C2918" t="s">
        <v>11</v>
      </c>
      <c r="D2918" t="s">
        <v>298</v>
      </c>
      <c r="E2918" t="s">
        <v>296</v>
      </c>
      <c r="F2918">
        <v>7</v>
      </c>
      <c r="G2918" t="s">
        <v>51</v>
      </c>
      <c r="H2918">
        <v>1</v>
      </c>
      <c r="I2918">
        <v>0.98245614035087714</v>
      </c>
      <c r="J2918">
        <v>86.080293614589948</v>
      </c>
      <c r="K2918">
        <v>1.7555020750332835</v>
      </c>
      <c r="L2918">
        <v>517</v>
      </c>
      <c r="M2918">
        <v>517</v>
      </c>
      <c r="N2918">
        <v>114</v>
      </c>
      <c r="O2918">
        <v>112</v>
      </c>
      <c r="P2918">
        <v>599</v>
      </c>
      <c r="Q2918">
        <v>93.149458418871447</v>
      </c>
      <c r="R2918">
        <v>1.9000473179357016</v>
      </c>
      <c r="U2918" t="str">
        <f>Tabelle2[[#This Row],[Kundenhierarchie 1]]&amp;Tabelle2[[#This Row],[Händler]]&amp;Tabelle2[[#This Row],[Kategorie]]&amp;Tabelle2[[#This Row],[Gruppe]]&amp;Tabelle2[[#This Row],[Name]]</f>
        <v>Rewe GruppeRewe NordWürzsaucenWürzsaucen StandardWürzsauce Hot Chili, 250ml</v>
      </c>
    </row>
    <row r="2919" spans="1:21">
      <c r="A2919" t="s">
        <v>24</v>
      </c>
      <c r="B2919" t="s">
        <v>26</v>
      </c>
      <c r="C2919" t="s">
        <v>11</v>
      </c>
      <c r="D2919" t="s">
        <v>298</v>
      </c>
      <c r="E2919" t="s">
        <v>297</v>
      </c>
      <c r="F2919">
        <v>1</v>
      </c>
      <c r="G2919" t="s">
        <v>51</v>
      </c>
      <c r="H2919">
        <v>1</v>
      </c>
      <c r="I2919">
        <v>0.98245614035087714</v>
      </c>
      <c r="J2919">
        <v>94.767105339073154</v>
      </c>
      <c r="K2919">
        <v>0.48008901626258926</v>
      </c>
      <c r="L2919">
        <v>517</v>
      </c>
      <c r="M2919">
        <v>517</v>
      </c>
      <c r="N2919">
        <v>114</v>
      </c>
      <c r="O2919">
        <v>112</v>
      </c>
      <c r="P2919">
        <v>599</v>
      </c>
      <c r="Q2919">
        <v>97.748535198311615</v>
      </c>
      <c r="R2919">
        <v>0.77886260981692601</v>
      </c>
      <c r="U2919" t="str">
        <f>Tabelle2[[#This Row],[Kundenhierarchie 1]]&amp;Tabelle2[[#This Row],[Händler]]&amp;Tabelle2[[#This Row],[Kategorie]]&amp;Tabelle2[[#This Row],[Gruppe]]&amp;Tabelle2[[#This Row],[Name]]</f>
        <v>Rewe GruppeRewe NordWürzsaucenWürzsaucen StandardWürzsauce Knoblauch, 250ml</v>
      </c>
    </row>
    <row r="2920" spans="1:21">
      <c r="A2920" t="s">
        <v>24</v>
      </c>
      <c r="B2920" t="s">
        <v>26</v>
      </c>
      <c r="C2920" t="s">
        <v>11</v>
      </c>
      <c r="D2920" t="s">
        <v>298</v>
      </c>
      <c r="E2920" t="s">
        <v>303</v>
      </c>
      <c r="F2920">
        <v>5</v>
      </c>
      <c r="G2920" t="s">
        <v>51</v>
      </c>
      <c r="H2920">
        <v>1</v>
      </c>
      <c r="I2920">
        <v>0.94736842105263153</v>
      </c>
      <c r="J2920">
        <v>85.968997009135535</v>
      </c>
      <c r="K2920">
        <v>0.41246223559936945</v>
      </c>
      <c r="L2920">
        <v>517</v>
      </c>
      <c r="M2920">
        <v>517</v>
      </c>
      <c r="N2920">
        <v>114</v>
      </c>
      <c r="O2920">
        <v>108</v>
      </c>
      <c r="P2920">
        <v>599</v>
      </c>
      <c r="Q2920">
        <v>92.610272951180647</v>
      </c>
      <c r="R2920">
        <v>0.51385234212060027</v>
      </c>
      <c r="U2920" t="str">
        <f>Tabelle2[[#This Row],[Kundenhierarchie 1]]&amp;Tabelle2[[#This Row],[Händler]]&amp;Tabelle2[[#This Row],[Kategorie]]&amp;Tabelle2[[#This Row],[Gruppe]]&amp;Tabelle2[[#This Row],[Name]]</f>
        <v>Rewe GruppeRewe NordWürzsaucenWürzsaucen StandardWürzsauce Mexico, 250ml</v>
      </c>
    </row>
    <row r="2921" spans="1:21">
      <c r="A2921" t="s">
        <v>24</v>
      </c>
      <c r="B2921" t="s">
        <v>26</v>
      </c>
      <c r="C2921" t="s">
        <v>11</v>
      </c>
      <c r="D2921" t="s">
        <v>298</v>
      </c>
      <c r="E2921" t="s">
        <v>299</v>
      </c>
      <c r="F2921">
        <v>14</v>
      </c>
      <c r="G2921" t="s">
        <v>63</v>
      </c>
      <c r="H2921">
        <v>1</v>
      </c>
      <c r="I2921">
        <v>0.14035087719298245</v>
      </c>
      <c r="J2921">
        <v>7.2382808210636771</v>
      </c>
      <c r="K2921">
        <v>0.18358019813043322</v>
      </c>
      <c r="L2921">
        <v>517</v>
      </c>
      <c r="M2921">
        <v>517</v>
      </c>
      <c r="N2921">
        <v>114</v>
      </c>
      <c r="O2921">
        <v>16</v>
      </c>
      <c r="P2921">
        <v>599</v>
      </c>
      <c r="Q2921">
        <v>12.746997640194571</v>
      </c>
      <c r="R2921">
        <v>0.71529079471852519</v>
      </c>
      <c r="U2921" t="str">
        <f>Tabelle2[[#This Row],[Kundenhierarchie 1]]&amp;Tabelle2[[#This Row],[Händler]]&amp;Tabelle2[[#This Row],[Kategorie]]&amp;Tabelle2[[#This Row],[Gruppe]]&amp;Tabelle2[[#This Row],[Name]]</f>
        <v>Rewe GruppeRewe NordWürzsaucenWürzsaucen StandardWürzsauce Paprikasauce Ungar. Art, 250ml</v>
      </c>
    </row>
    <row r="2922" spans="1:21">
      <c r="A2922" t="s">
        <v>24</v>
      </c>
      <c r="B2922" t="s">
        <v>26</v>
      </c>
      <c r="C2922" t="s">
        <v>11</v>
      </c>
      <c r="D2922" t="s">
        <v>298</v>
      </c>
      <c r="E2922" t="s">
        <v>300</v>
      </c>
      <c r="F2922">
        <v>12</v>
      </c>
      <c r="G2922" t="s">
        <v>63</v>
      </c>
      <c r="H2922">
        <v>1</v>
      </c>
      <c r="I2922">
        <v>0.82456140350877194</v>
      </c>
      <c r="J2922">
        <v>55.513090379172098</v>
      </c>
      <c r="K2922">
        <v>0.91961649039563631</v>
      </c>
      <c r="L2922">
        <v>517</v>
      </c>
      <c r="M2922">
        <v>517</v>
      </c>
      <c r="N2922">
        <v>114</v>
      </c>
      <c r="O2922">
        <v>94</v>
      </c>
      <c r="P2922">
        <v>599</v>
      </c>
      <c r="Q2922">
        <v>67.672384954759494</v>
      </c>
      <c r="R2922">
        <v>2.1004840184422733</v>
      </c>
      <c r="U2922" t="str">
        <f>Tabelle2[[#This Row],[Kundenhierarchie 1]]&amp;Tabelle2[[#This Row],[Händler]]&amp;Tabelle2[[#This Row],[Kategorie]]&amp;Tabelle2[[#This Row],[Gruppe]]&amp;Tabelle2[[#This Row],[Name]]</f>
        <v>Rewe GruppeRewe NordWürzsaucenWürzsaucen StandardWürzsauce Schaschlik, 250ml</v>
      </c>
    </row>
    <row r="2923" spans="1:21">
      <c r="A2923" t="s">
        <v>24</v>
      </c>
      <c r="B2923" t="s">
        <v>26</v>
      </c>
      <c r="C2923" t="s">
        <v>11</v>
      </c>
      <c r="D2923" t="s">
        <v>298</v>
      </c>
      <c r="E2923" t="s">
        <v>301</v>
      </c>
      <c r="F2923">
        <v>2</v>
      </c>
      <c r="G2923" t="s">
        <v>51</v>
      </c>
      <c r="H2923">
        <v>1</v>
      </c>
      <c r="I2923">
        <v>0.99122807017543857</v>
      </c>
      <c r="J2923">
        <v>93.597002064011278</v>
      </c>
      <c r="K2923">
        <v>4.965911139856459</v>
      </c>
      <c r="L2923">
        <v>517</v>
      </c>
      <c r="M2923">
        <v>517</v>
      </c>
      <c r="N2923">
        <v>114</v>
      </c>
      <c r="O2923">
        <v>113</v>
      </c>
      <c r="P2923">
        <v>599</v>
      </c>
      <c r="Q2923">
        <v>97.186999471739298</v>
      </c>
      <c r="R2923">
        <v>4.5364551259064712</v>
      </c>
      <c r="U2923" t="str">
        <f>Tabelle2[[#This Row],[Kundenhierarchie 1]]&amp;Tabelle2[[#This Row],[Händler]]&amp;Tabelle2[[#This Row],[Kategorie]]&amp;Tabelle2[[#This Row],[Gruppe]]&amp;Tabelle2[[#This Row],[Name]]</f>
        <v>Rewe GruppeRewe NordWürzsaucenWürzsaucen StandardWürzsauce Steak, 250ml</v>
      </c>
    </row>
    <row r="2924" spans="1:21">
      <c r="A2924" t="s">
        <v>24</v>
      </c>
      <c r="B2924" t="s">
        <v>26</v>
      </c>
      <c r="C2924" t="s">
        <v>11</v>
      </c>
      <c r="D2924" t="s">
        <v>298</v>
      </c>
      <c r="E2924" t="s">
        <v>302</v>
      </c>
      <c r="F2924">
        <v>24</v>
      </c>
      <c r="G2924" t="s">
        <v>74</v>
      </c>
      <c r="H2924">
        <v>0</v>
      </c>
      <c r="I2924">
        <v>0</v>
      </c>
      <c r="J2924">
        <v>0</v>
      </c>
      <c r="K2924">
        <v>0</v>
      </c>
      <c r="L2924">
        <v>0</v>
      </c>
      <c r="M2924">
        <v>517</v>
      </c>
      <c r="N2924">
        <v>1</v>
      </c>
      <c r="O2924">
        <v>0</v>
      </c>
      <c r="P2924">
        <v>599</v>
      </c>
      <c r="Q2924">
        <v>0</v>
      </c>
      <c r="R2924">
        <v>0</v>
      </c>
      <c r="U2924" t="str">
        <f>Tabelle2[[#This Row],[Kundenhierarchie 1]]&amp;Tabelle2[[#This Row],[Händler]]&amp;Tabelle2[[#This Row],[Kategorie]]&amp;Tabelle2[[#This Row],[Gruppe]]&amp;Tabelle2[[#This Row],[Name]]</f>
        <v>Rewe GruppeRewe NordWürzsaucenWürzsaucen StandardWürzsauce Tzatziki, 250ml</v>
      </c>
    </row>
    <row r="2925" spans="1:21">
      <c r="A2925" t="s">
        <v>24</v>
      </c>
      <c r="B2925" t="s">
        <v>26</v>
      </c>
      <c r="C2925" t="s">
        <v>11</v>
      </c>
      <c r="D2925" t="s">
        <v>298</v>
      </c>
      <c r="E2925" t="s">
        <v>304</v>
      </c>
      <c r="F2925">
        <v>22</v>
      </c>
      <c r="G2925" t="s">
        <v>74</v>
      </c>
      <c r="H2925">
        <v>1</v>
      </c>
      <c r="I2925">
        <v>0.14035087719298245</v>
      </c>
      <c r="J2925">
        <v>9.7416169275065148</v>
      </c>
      <c r="K2925">
        <v>-13.100148979136321</v>
      </c>
      <c r="L2925">
        <v>517</v>
      </c>
      <c r="M2925">
        <v>517</v>
      </c>
      <c r="N2925">
        <v>114</v>
      </c>
      <c r="O2925">
        <v>16</v>
      </c>
      <c r="P2925">
        <v>599</v>
      </c>
      <c r="Q2925">
        <v>13.263828483588798</v>
      </c>
      <c r="R2925">
        <v>-20.736193371320333</v>
      </c>
      <c r="U2925" t="str">
        <f>Tabelle2[[#This Row],[Kundenhierarchie 1]]&amp;Tabelle2[[#This Row],[Händler]]&amp;Tabelle2[[#This Row],[Kategorie]]&amp;Tabelle2[[#This Row],[Gruppe]]&amp;Tabelle2[[#This Row],[Name]]</f>
        <v>Rewe GruppeRewe NordWürzsaucenWürzsaucen StandardWürzsauce Unschuldsengel, 250ml</v>
      </c>
    </row>
    <row r="2926" spans="1:21">
      <c r="A2926" t="s">
        <v>24</v>
      </c>
      <c r="B2926" t="s">
        <v>27</v>
      </c>
      <c r="C2926" t="s">
        <v>10</v>
      </c>
      <c r="D2926" t="s">
        <v>157</v>
      </c>
      <c r="E2926" t="s">
        <v>158</v>
      </c>
      <c r="F2926">
        <v>15</v>
      </c>
      <c r="G2926" t="s">
        <v>63</v>
      </c>
      <c r="H2926">
        <v>1</v>
      </c>
      <c r="I2926">
        <v>0.14728682170542637</v>
      </c>
      <c r="J2926">
        <v>9.4768267304588427</v>
      </c>
      <c r="K2926">
        <v>0.66837136909838946</v>
      </c>
      <c r="L2926">
        <v>459</v>
      </c>
      <c r="M2926">
        <v>459</v>
      </c>
      <c r="N2926">
        <v>129</v>
      </c>
      <c r="O2926">
        <v>19</v>
      </c>
      <c r="P2926">
        <v>587</v>
      </c>
      <c r="Q2926">
        <v>12.914574209796521</v>
      </c>
      <c r="R2926">
        <v>0.94843607220738058</v>
      </c>
      <c r="U2926" t="str">
        <f>Tabelle2[[#This Row],[Kundenhierarchie 1]]&amp;Tabelle2[[#This Row],[Händler]]&amp;Tabelle2[[#This Row],[Kategorie]]&amp;Tabelle2[[#This Row],[Gruppe]]&amp;Tabelle2[[#This Row],[Name]]</f>
        <v>Rewe GruppeRewe OstDressingDressing  500mlKühne Dressing 1000 Islands  0,5l</v>
      </c>
    </row>
    <row r="2927" spans="1:21">
      <c r="A2927" t="s">
        <v>24</v>
      </c>
      <c r="B2927" t="s">
        <v>27</v>
      </c>
      <c r="C2927" t="s">
        <v>10</v>
      </c>
      <c r="D2927" t="s">
        <v>157</v>
      </c>
      <c r="E2927" t="s">
        <v>159</v>
      </c>
      <c r="F2927">
        <v>19</v>
      </c>
      <c r="G2927" t="s">
        <v>63</v>
      </c>
      <c r="H2927">
        <v>1</v>
      </c>
      <c r="I2927">
        <v>0</v>
      </c>
      <c r="J2927">
        <v>0.17241379310344626</v>
      </c>
      <c r="K2927">
        <v>-0.91481656432057523</v>
      </c>
      <c r="L2927">
        <v>459</v>
      </c>
      <c r="M2927">
        <v>459</v>
      </c>
      <c r="N2927">
        <v>129</v>
      </c>
      <c r="O2927">
        <v>0</v>
      </c>
      <c r="P2927">
        <v>587</v>
      </c>
      <c r="Q2927">
        <v>0.28133329495050735</v>
      </c>
      <c r="R2927">
        <v>-0.76897905536717581</v>
      </c>
      <c r="U2927" t="str">
        <f>Tabelle2[[#This Row],[Kundenhierarchie 1]]&amp;Tabelle2[[#This Row],[Händler]]&amp;Tabelle2[[#This Row],[Kategorie]]&amp;Tabelle2[[#This Row],[Gruppe]]&amp;Tabelle2[[#This Row],[Name]]</f>
        <v>Rewe GruppeRewe OstDressingDressing  500mlKühne Dressing American  0,5l</v>
      </c>
    </row>
    <row r="2928" spans="1:21">
      <c r="A2928" t="s">
        <v>24</v>
      </c>
      <c r="B2928" t="s">
        <v>27</v>
      </c>
      <c r="C2928" t="s">
        <v>10</v>
      </c>
      <c r="D2928" t="s">
        <v>157</v>
      </c>
      <c r="E2928" t="s">
        <v>160</v>
      </c>
      <c r="F2928">
        <v>18</v>
      </c>
      <c r="G2928" t="s">
        <v>63</v>
      </c>
      <c r="H2928">
        <v>1</v>
      </c>
      <c r="I2928">
        <v>2.3255813953488372E-2</v>
      </c>
      <c r="J2928">
        <v>1.9858218099072107</v>
      </c>
      <c r="K2928">
        <v>0.72775221456790729</v>
      </c>
      <c r="L2928">
        <v>459</v>
      </c>
      <c r="M2928">
        <v>459</v>
      </c>
      <c r="N2928">
        <v>129</v>
      </c>
      <c r="O2928">
        <v>3</v>
      </c>
      <c r="P2928">
        <v>587</v>
      </c>
      <c r="Q2928">
        <v>2.4754505130403222</v>
      </c>
      <c r="R2928">
        <v>1.0409565754336805</v>
      </c>
      <c r="U2928" t="str">
        <f>Tabelle2[[#This Row],[Kundenhierarchie 1]]&amp;Tabelle2[[#This Row],[Händler]]&amp;Tabelle2[[#This Row],[Kategorie]]&amp;Tabelle2[[#This Row],[Gruppe]]&amp;Tabelle2[[#This Row],[Name]]</f>
        <v>Rewe GruppeRewe OstDressingDressing  500mlKühne Dressing Balsamico  0,5l</v>
      </c>
    </row>
    <row r="2929" spans="1:21">
      <c r="A2929" t="s">
        <v>24</v>
      </c>
      <c r="B2929" t="s">
        <v>27</v>
      </c>
      <c r="C2929" t="s">
        <v>10</v>
      </c>
      <c r="D2929" t="s">
        <v>157</v>
      </c>
      <c r="E2929" t="s">
        <v>161</v>
      </c>
      <c r="F2929">
        <v>13</v>
      </c>
      <c r="G2929" t="s">
        <v>63</v>
      </c>
      <c r="H2929">
        <v>1</v>
      </c>
      <c r="I2929">
        <v>0.17054263565891473</v>
      </c>
      <c r="J2929">
        <v>11.805336756325802</v>
      </c>
      <c r="K2929">
        <v>0.87871102809395896</v>
      </c>
      <c r="L2929">
        <v>459</v>
      </c>
      <c r="M2929">
        <v>459</v>
      </c>
      <c r="N2929">
        <v>129</v>
      </c>
      <c r="O2929">
        <v>22</v>
      </c>
      <c r="P2929">
        <v>587</v>
      </c>
      <c r="Q2929">
        <v>15.182872010370495</v>
      </c>
      <c r="R2929">
        <v>1.1279096918441009</v>
      </c>
      <c r="U2929" t="str">
        <f>Tabelle2[[#This Row],[Kundenhierarchie 1]]&amp;Tabelle2[[#This Row],[Händler]]&amp;Tabelle2[[#This Row],[Kategorie]]&amp;Tabelle2[[#This Row],[Gruppe]]&amp;Tabelle2[[#This Row],[Name]]</f>
        <v>Rewe GruppeRewe OstDressingDressing  500mlKühne Dressing Caesar 0,5l</v>
      </c>
    </row>
    <row r="2930" spans="1:21">
      <c r="A2930" t="s">
        <v>24</v>
      </c>
      <c r="B2930" t="s">
        <v>27</v>
      </c>
      <c r="C2930" t="s">
        <v>10</v>
      </c>
      <c r="D2930" t="s">
        <v>157</v>
      </c>
      <c r="E2930" t="s">
        <v>135</v>
      </c>
      <c r="F2930">
        <v>10</v>
      </c>
      <c r="G2930" t="s">
        <v>51</v>
      </c>
      <c r="H2930">
        <v>1</v>
      </c>
      <c r="I2930">
        <v>0.51162790697674421</v>
      </c>
      <c r="J2930">
        <v>48.80914872512956</v>
      </c>
      <c r="K2930">
        <v>0.23884483597850745</v>
      </c>
      <c r="L2930">
        <v>459</v>
      </c>
      <c r="M2930">
        <v>459</v>
      </c>
      <c r="N2930">
        <v>129</v>
      </c>
      <c r="O2930">
        <v>66</v>
      </c>
      <c r="P2930">
        <v>587</v>
      </c>
      <c r="Q2930">
        <v>56.086839574477118</v>
      </c>
      <c r="R2930">
        <v>-0.26967982137729507</v>
      </c>
      <c r="U2930" t="str">
        <f>Tabelle2[[#This Row],[Kundenhierarchie 1]]&amp;Tabelle2[[#This Row],[Händler]]&amp;Tabelle2[[#This Row],[Kategorie]]&amp;Tabelle2[[#This Row],[Gruppe]]&amp;Tabelle2[[#This Row],[Name]]</f>
        <v>Rewe GruppeRewe OstDressingDressing  500mlKühne Dressing French  0,5l</v>
      </c>
    </row>
    <row r="2931" spans="1:21">
      <c r="A2931" t="s">
        <v>24</v>
      </c>
      <c r="B2931" t="s">
        <v>27</v>
      </c>
      <c r="C2931" t="s">
        <v>10</v>
      </c>
      <c r="D2931" t="s">
        <v>157</v>
      </c>
      <c r="E2931" t="s">
        <v>162</v>
      </c>
      <c r="F2931">
        <v>16</v>
      </c>
      <c r="G2931" t="s">
        <v>63</v>
      </c>
      <c r="H2931">
        <v>1</v>
      </c>
      <c r="I2931">
        <v>3.875968992248062E-2</v>
      </c>
      <c r="J2931">
        <v>1.8155473870509702</v>
      </c>
      <c r="K2931">
        <v>0.15675349632510757</v>
      </c>
      <c r="L2931">
        <v>459</v>
      </c>
      <c r="M2931">
        <v>459</v>
      </c>
      <c r="N2931">
        <v>129</v>
      </c>
      <c r="O2931">
        <v>5</v>
      </c>
      <c r="P2931">
        <v>587</v>
      </c>
      <c r="Q2931">
        <v>1.8257374748876336</v>
      </c>
      <c r="R2931">
        <v>0.3353457772731927</v>
      </c>
      <c r="U2931" t="str">
        <f>Tabelle2[[#This Row],[Kundenhierarchie 1]]&amp;Tabelle2[[#This Row],[Händler]]&amp;Tabelle2[[#This Row],[Kategorie]]&amp;Tabelle2[[#This Row],[Gruppe]]&amp;Tabelle2[[#This Row],[Name]]</f>
        <v>Rewe GruppeRewe OstDressingDressing  500mlKühne Dressing Gartenkräuter  0,5l</v>
      </c>
    </row>
    <row r="2932" spans="1:21">
      <c r="A2932" t="s">
        <v>24</v>
      </c>
      <c r="B2932" t="s">
        <v>27</v>
      </c>
      <c r="C2932" t="s">
        <v>10</v>
      </c>
      <c r="D2932" t="s">
        <v>157</v>
      </c>
      <c r="E2932" t="s">
        <v>134</v>
      </c>
      <c r="F2932">
        <v>5</v>
      </c>
      <c r="G2932" t="s">
        <v>51</v>
      </c>
      <c r="H2932">
        <v>1</v>
      </c>
      <c r="I2932">
        <v>0.90697674418604646</v>
      </c>
      <c r="J2932">
        <v>85.751210689071726</v>
      </c>
      <c r="K2932">
        <v>-1.7747694715329683</v>
      </c>
      <c r="L2932">
        <v>459</v>
      </c>
      <c r="M2932">
        <v>459</v>
      </c>
      <c r="N2932">
        <v>129</v>
      </c>
      <c r="O2932">
        <v>117</v>
      </c>
      <c r="P2932">
        <v>587</v>
      </c>
      <c r="Q2932">
        <v>89.952336766101425</v>
      </c>
      <c r="R2932">
        <v>-1.0948312878482795</v>
      </c>
      <c r="U2932" t="str">
        <f>Tabelle2[[#This Row],[Kundenhierarchie 1]]&amp;Tabelle2[[#This Row],[Händler]]&amp;Tabelle2[[#This Row],[Kategorie]]&amp;Tabelle2[[#This Row],[Gruppe]]&amp;Tabelle2[[#This Row],[Name]]</f>
        <v>Rewe GruppeRewe OstDressingDressing  500mlKühne Dressing Jogh.-Kräuter leicht 0,5l</v>
      </c>
    </row>
    <row r="2933" spans="1:21">
      <c r="A2933" t="s">
        <v>24</v>
      </c>
      <c r="B2933" t="s">
        <v>27</v>
      </c>
      <c r="C2933" t="s">
        <v>10</v>
      </c>
      <c r="D2933" t="s">
        <v>157</v>
      </c>
      <c r="E2933" t="s">
        <v>132</v>
      </c>
      <c r="F2933">
        <v>1</v>
      </c>
      <c r="G2933" t="s">
        <v>51</v>
      </c>
      <c r="H2933">
        <v>1</v>
      </c>
      <c r="I2933">
        <v>0.97674418604651159</v>
      </c>
      <c r="J2933">
        <v>94.158546784136647</v>
      </c>
      <c r="K2933">
        <v>0.85119361140885985</v>
      </c>
      <c r="L2933">
        <v>459</v>
      </c>
      <c r="M2933">
        <v>459</v>
      </c>
      <c r="N2933">
        <v>129</v>
      </c>
      <c r="O2933">
        <v>126</v>
      </c>
      <c r="P2933">
        <v>587</v>
      </c>
      <c r="Q2933">
        <v>96.427178651884049</v>
      </c>
      <c r="R2933">
        <v>1.3847574112951833</v>
      </c>
      <c r="U2933" t="str">
        <f>Tabelle2[[#This Row],[Kundenhierarchie 1]]&amp;Tabelle2[[#This Row],[Händler]]&amp;Tabelle2[[#This Row],[Kategorie]]&amp;Tabelle2[[#This Row],[Gruppe]]&amp;Tabelle2[[#This Row],[Name]]</f>
        <v>Rewe GruppeRewe OstDressingDressing  500mlKühne Dressing Joghurt  0,5l</v>
      </c>
    </row>
    <row r="2934" spans="1:21">
      <c r="A2934" t="s">
        <v>24</v>
      </c>
      <c r="B2934" t="s">
        <v>27</v>
      </c>
      <c r="C2934" t="s">
        <v>10</v>
      </c>
      <c r="D2934" t="s">
        <v>157</v>
      </c>
      <c r="E2934" t="s">
        <v>133</v>
      </c>
      <c r="F2934">
        <v>2</v>
      </c>
      <c r="G2934" t="s">
        <v>51</v>
      </c>
      <c r="H2934">
        <v>1</v>
      </c>
      <c r="I2934">
        <v>0.61240310077519378</v>
      </c>
      <c r="J2934">
        <v>47.394830503530081</v>
      </c>
      <c r="K2934">
        <v>0.71241828498170745</v>
      </c>
      <c r="L2934">
        <v>459</v>
      </c>
      <c r="M2934">
        <v>459</v>
      </c>
      <c r="N2934">
        <v>129</v>
      </c>
      <c r="O2934">
        <v>79</v>
      </c>
      <c r="P2934">
        <v>587</v>
      </c>
      <c r="Q2934">
        <v>55.757001006086234</v>
      </c>
      <c r="R2934">
        <v>0.4700427840360959</v>
      </c>
      <c r="U2934" t="str">
        <f>Tabelle2[[#This Row],[Kundenhierarchie 1]]&amp;Tabelle2[[#This Row],[Händler]]&amp;Tabelle2[[#This Row],[Kategorie]]&amp;Tabelle2[[#This Row],[Gruppe]]&amp;Tabelle2[[#This Row],[Name]]</f>
        <v>Rewe GruppeRewe OstDressingDressing  500mlKühne Dressing Kräuterwürzig  0,5l</v>
      </c>
    </row>
    <row r="2935" spans="1:21">
      <c r="A2935" t="s">
        <v>24</v>
      </c>
      <c r="B2935" t="s">
        <v>27</v>
      </c>
      <c r="C2935" t="s">
        <v>10</v>
      </c>
      <c r="D2935" t="s">
        <v>163</v>
      </c>
      <c r="E2935" t="s">
        <v>164</v>
      </c>
      <c r="F2935">
        <v>26</v>
      </c>
      <c r="G2935" t="s">
        <v>74</v>
      </c>
      <c r="H2935">
        <v>1</v>
      </c>
      <c r="I2935">
        <v>0</v>
      </c>
      <c r="J2935">
        <v>0</v>
      </c>
      <c r="K2935">
        <v>-0.28578176665092431</v>
      </c>
      <c r="L2935">
        <v>459</v>
      </c>
      <c r="M2935">
        <v>459</v>
      </c>
      <c r="N2935">
        <v>129</v>
      </c>
      <c r="O2935">
        <v>0</v>
      </c>
      <c r="P2935">
        <v>587</v>
      </c>
      <c r="Q2935">
        <v>0</v>
      </c>
      <c r="R2935">
        <v>-0.37392268980712512</v>
      </c>
      <c r="U2935" t="str">
        <f>Tabelle2[[#This Row],[Kundenhierarchie 1]]&amp;Tabelle2[[#This Row],[Händler]]&amp;Tabelle2[[#This Row],[Kategorie]]&amp;Tabelle2[[#This Row],[Gruppe]]&amp;Tabelle2[[#This Row],[Name]]</f>
        <v>Rewe GruppeRewe OstDressingDressing 1lKühne Dressing 1000 Islands, 1l Fl.</v>
      </c>
    </row>
    <row r="2936" spans="1:21">
      <c r="A2936" t="s">
        <v>24</v>
      </c>
      <c r="B2936" t="s">
        <v>27</v>
      </c>
      <c r="C2936" t="s">
        <v>10</v>
      </c>
      <c r="D2936" t="s">
        <v>163</v>
      </c>
      <c r="E2936" t="s">
        <v>165</v>
      </c>
      <c r="F2936">
        <v>27</v>
      </c>
      <c r="G2936" t="s">
        <v>74</v>
      </c>
      <c r="H2936">
        <v>0</v>
      </c>
      <c r="I2936">
        <v>0</v>
      </c>
      <c r="J2936">
        <v>0</v>
      </c>
      <c r="K2936">
        <v>0</v>
      </c>
      <c r="L2936">
        <v>0</v>
      </c>
      <c r="M2936">
        <v>459</v>
      </c>
      <c r="N2936">
        <v>1</v>
      </c>
      <c r="O2936">
        <v>0</v>
      </c>
      <c r="P2936">
        <v>0</v>
      </c>
      <c r="Q2936">
        <v>0</v>
      </c>
      <c r="R2936">
        <v>0</v>
      </c>
      <c r="U2936" t="str">
        <f>Tabelle2[[#This Row],[Kundenhierarchie 1]]&amp;Tabelle2[[#This Row],[Händler]]&amp;Tabelle2[[#This Row],[Kategorie]]&amp;Tabelle2[[#This Row],[Gruppe]]&amp;Tabelle2[[#This Row],[Name]]</f>
        <v>Rewe GruppeRewe OstDressingDressing 1lKühne Dressing Balsamico, 1l Fl.</v>
      </c>
    </row>
    <row r="2937" spans="1:21">
      <c r="A2937" t="s">
        <v>24</v>
      </c>
      <c r="B2937" t="s">
        <v>27</v>
      </c>
      <c r="C2937" t="s">
        <v>10</v>
      </c>
      <c r="D2937" t="s">
        <v>163</v>
      </c>
      <c r="E2937" t="s">
        <v>166</v>
      </c>
      <c r="F2937">
        <v>25</v>
      </c>
      <c r="G2937" t="s">
        <v>74</v>
      </c>
      <c r="H2937">
        <v>1</v>
      </c>
      <c r="I2937">
        <v>7.7519379844961239E-3</v>
      </c>
      <c r="J2937">
        <v>0.17027442285625261</v>
      </c>
      <c r="K2937">
        <v>-0.17297860816248206</v>
      </c>
      <c r="L2937">
        <v>459</v>
      </c>
      <c r="M2937">
        <v>459</v>
      </c>
      <c r="N2937">
        <v>129</v>
      </c>
      <c r="O2937">
        <v>1</v>
      </c>
      <c r="P2937">
        <v>587</v>
      </c>
      <c r="Q2937">
        <v>0.19533254763498006</v>
      </c>
      <c r="R2937">
        <v>-0.23007676307479083</v>
      </c>
      <c r="U2937" t="str">
        <f>Tabelle2[[#This Row],[Kundenhierarchie 1]]&amp;Tabelle2[[#This Row],[Händler]]&amp;Tabelle2[[#This Row],[Kategorie]]&amp;Tabelle2[[#This Row],[Gruppe]]&amp;Tabelle2[[#This Row],[Name]]</f>
        <v>Rewe GruppeRewe OstDressingDressing 1lKühne Dressing French  1l Fl.</v>
      </c>
    </row>
    <row r="2938" spans="1:21">
      <c r="A2938" t="s">
        <v>24</v>
      </c>
      <c r="B2938" t="s">
        <v>27</v>
      </c>
      <c r="C2938" t="s">
        <v>10</v>
      </c>
      <c r="D2938" t="s">
        <v>163</v>
      </c>
      <c r="E2938" t="s">
        <v>167</v>
      </c>
      <c r="F2938">
        <v>23</v>
      </c>
      <c r="G2938" t="s">
        <v>74</v>
      </c>
      <c r="H2938">
        <v>1</v>
      </c>
      <c r="I2938">
        <v>0</v>
      </c>
      <c r="J2938">
        <v>0</v>
      </c>
      <c r="K2938">
        <v>0</v>
      </c>
      <c r="L2938">
        <v>459</v>
      </c>
      <c r="M2938">
        <v>459</v>
      </c>
      <c r="N2938">
        <v>129</v>
      </c>
      <c r="O2938">
        <v>0</v>
      </c>
      <c r="P2938">
        <v>0</v>
      </c>
      <c r="Q2938">
        <v>0</v>
      </c>
      <c r="R2938">
        <v>0</v>
      </c>
      <c r="U2938" t="str">
        <f>Tabelle2[[#This Row],[Kundenhierarchie 1]]&amp;Tabelle2[[#This Row],[Händler]]&amp;Tabelle2[[#This Row],[Kategorie]]&amp;Tabelle2[[#This Row],[Gruppe]]&amp;Tabelle2[[#This Row],[Name]]</f>
        <v>Rewe GruppeRewe OstDressingDressing 1lKühne Dressing Jogh.-Kräuter leicht, 1l</v>
      </c>
    </row>
    <row r="2939" spans="1:21">
      <c r="A2939" t="s">
        <v>24</v>
      </c>
      <c r="B2939" t="s">
        <v>27</v>
      </c>
      <c r="C2939" t="s">
        <v>10</v>
      </c>
      <c r="D2939" t="s">
        <v>163</v>
      </c>
      <c r="E2939" t="s">
        <v>168</v>
      </c>
      <c r="F2939">
        <v>17</v>
      </c>
      <c r="G2939" t="s">
        <v>63</v>
      </c>
      <c r="H2939">
        <v>1</v>
      </c>
      <c r="I2939">
        <v>0</v>
      </c>
      <c r="J2939">
        <v>0.39695042495672356</v>
      </c>
      <c r="K2939">
        <v>5.3697393937988801E-2</v>
      </c>
      <c r="L2939">
        <v>459</v>
      </c>
      <c r="M2939">
        <v>459</v>
      </c>
      <c r="N2939">
        <v>129</v>
      </c>
      <c r="O2939">
        <v>0</v>
      </c>
      <c r="P2939">
        <v>587</v>
      </c>
      <c r="Q2939">
        <v>0.61987954917194343</v>
      </c>
      <c r="R2939">
        <v>0.12493115537837507</v>
      </c>
      <c r="U2939" t="str">
        <f>Tabelle2[[#This Row],[Kundenhierarchie 1]]&amp;Tabelle2[[#This Row],[Händler]]&amp;Tabelle2[[#This Row],[Kategorie]]&amp;Tabelle2[[#This Row],[Gruppe]]&amp;Tabelle2[[#This Row],[Name]]</f>
        <v>Rewe GruppeRewe OstDressingDressing 1lKühne Dressing Joghurt  1l Fl.</v>
      </c>
    </row>
    <row r="2940" spans="1:21">
      <c r="A2940" t="s">
        <v>24</v>
      </c>
      <c r="B2940" t="s">
        <v>27</v>
      </c>
      <c r="C2940" t="s">
        <v>10</v>
      </c>
      <c r="D2940" t="s">
        <v>163</v>
      </c>
      <c r="E2940" t="s">
        <v>169</v>
      </c>
      <c r="F2940">
        <v>21</v>
      </c>
      <c r="G2940" t="s">
        <v>74</v>
      </c>
      <c r="H2940">
        <v>1</v>
      </c>
      <c r="I2940">
        <v>0</v>
      </c>
      <c r="J2940">
        <v>0.85137211428127435</v>
      </c>
      <c r="K2940">
        <v>0.45064781889471073</v>
      </c>
      <c r="L2940">
        <v>459</v>
      </c>
      <c r="M2940">
        <v>459</v>
      </c>
      <c r="N2940">
        <v>129</v>
      </c>
      <c r="O2940">
        <v>0</v>
      </c>
      <c r="P2940">
        <v>587</v>
      </c>
      <c r="Q2940">
        <v>1.1092190146287972</v>
      </c>
      <c r="R2940">
        <v>0.60634585496940596</v>
      </c>
      <c r="U2940" t="str">
        <f>Tabelle2[[#This Row],[Kundenhierarchie 1]]&amp;Tabelle2[[#This Row],[Händler]]&amp;Tabelle2[[#This Row],[Kategorie]]&amp;Tabelle2[[#This Row],[Gruppe]]&amp;Tabelle2[[#This Row],[Name]]</f>
        <v>Rewe GruppeRewe OstDressingDressing 1lKühne Dressing Kräuterwürzig  1l Fl.</v>
      </c>
    </row>
    <row r="2941" spans="1:21">
      <c r="A2941" t="s">
        <v>24</v>
      </c>
      <c r="B2941" t="s">
        <v>27</v>
      </c>
      <c r="C2941" t="s">
        <v>10</v>
      </c>
      <c r="D2941" t="s">
        <v>170</v>
      </c>
      <c r="E2941" t="s">
        <v>172</v>
      </c>
      <c r="F2941">
        <v>9</v>
      </c>
      <c r="G2941" t="s">
        <v>51</v>
      </c>
      <c r="H2941">
        <v>1</v>
      </c>
      <c r="I2941">
        <v>0.92248062015503873</v>
      </c>
      <c r="J2941">
        <v>91.761868642667039</v>
      </c>
      <c r="K2941">
        <v>-1.4880132656940501</v>
      </c>
      <c r="L2941">
        <v>459</v>
      </c>
      <c r="M2941">
        <v>459</v>
      </c>
      <c r="N2941">
        <v>129</v>
      </c>
      <c r="O2941">
        <v>119</v>
      </c>
      <c r="P2941">
        <v>587</v>
      </c>
      <c r="Q2941">
        <v>94.847387340126787</v>
      </c>
      <c r="R2941">
        <v>-0.32489130568551161</v>
      </c>
      <c r="U2941" t="str">
        <f>Tabelle2[[#This Row],[Kundenhierarchie 1]]&amp;Tabelle2[[#This Row],[Händler]]&amp;Tabelle2[[#This Row],[Kategorie]]&amp;Tabelle2[[#This Row],[Gruppe]]&amp;Tabelle2[[#This Row],[Name]]</f>
        <v>Rewe GruppeRewe OstDressingDressing 250mlKühne Dressing Jogh.&amp;Gartenkräuter,250ml</v>
      </c>
    </row>
    <row r="2942" spans="1:21">
      <c r="A2942" t="s">
        <v>24</v>
      </c>
      <c r="B2942" t="s">
        <v>27</v>
      </c>
      <c r="C2942" t="s">
        <v>10</v>
      </c>
      <c r="D2942" t="s">
        <v>170</v>
      </c>
      <c r="E2942" t="s">
        <v>173</v>
      </c>
      <c r="F2942">
        <v>22</v>
      </c>
      <c r="G2942" t="s">
        <v>74</v>
      </c>
      <c r="H2942">
        <v>1</v>
      </c>
      <c r="I2942">
        <v>0.27906976744186046</v>
      </c>
      <c r="J2942">
        <v>18.154404185386024</v>
      </c>
      <c r="K2942">
        <v>1.9071166963865238E-2</v>
      </c>
      <c r="L2942">
        <v>459</v>
      </c>
      <c r="M2942">
        <v>459</v>
      </c>
      <c r="N2942">
        <v>129</v>
      </c>
      <c r="O2942">
        <v>36</v>
      </c>
      <c r="P2942">
        <v>587</v>
      </c>
      <c r="Q2942">
        <v>22.923831559503029</v>
      </c>
      <c r="R2942">
        <v>-0.51819942199712443</v>
      </c>
      <c r="U2942" t="str">
        <f>Tabelle2[[#This Row],[Kundenhierarchie 1]]&amp;Tabelle2[[#This Row],[Händler]]&amp;Tabelle2[[#This Row],[Kategorie]]&amp;Tabelle2[[#This Row],[Gruppe]]&amp;Tabelle2[[#This Row],[Name]]</f>
        <v>Rewe GruppeRewe OstDressingDressing 250mlKühne Dressing Joghurt &amp; Dill, 250ml Fl.</v>
      </c>
    </row>
    <row r="2943" spans="1:21">
      <c r="A2943" t="s">
        <v>24</v>
      </c>
      <c r="B2943" t="s">
        <v>27</v>
      </c>
      <c r="C2943" t="s">
        <v>10</v>
      </c>
      <c r="D2943" t="s">
        <v>170</v>
      </c>
      <c r="E2943" t="s">
        <v>174</v>
      </c>
      <c r="F2943">
        <v>20</v>
      </c>
      <c r="G2943" t="s">
        <v>63</v>
      </c>
      <c r="H2943">
        <v>1</v>
      </c>
      <c r="I2943">
        <v>3.1007751937984496E-2</v>
      </c>
      <c r="J2943">
        <v>2.3263706556197188</v>
      </c>
      <c r="K2943">
        <v>0.95296489274774288</v>
      </c>
      <c r="L2943">
        <v>459</v>
      </c>
      <c r="M2943">
        <v>459</v>
      </c>
      <c r="N2943">
        <v>129</v>
      </c>
      <c r="O2943">
        <v>4</v>
      </c>
      <c r="P2943">
        <v>587</v>
      </c>
      <c r="Q2943">
        <v>2.4189080423691638</v>
      </c>
      <c r="R2943">
        <v>0.86555894985170534</v>
      </c>
      <c r="U2943" t="str">
        <f>Tabelle2[[#This Row],[Kundenhierarchie 1]]&amp;Tabelle2[[#This Row],[Händler]]&amp;Tabelle2[[#This Row],[Kategorie]]&amp;Tabelle2[[#This Row],[Gruppe]]&amp;Tabelle2[[#This Row],[Name]]</f>
        <v>Rewe GruppeRewe OstDressingDressing 250mlKühne Dressing Joghurt &amp; Knoblauch,250ml</v>
      </c>
    </row>
    <row r="2944" spans="1:21">
      <c r="A2944" t="s">
        <v>24</v>
      </c>
      <c r="B2944" t="s">
        <v>27</v>
      </c>
      <c r="C2944" t="s">
        <v>10</v>
      </c>
      <c r="D2944" t="s">
        <v>170</v>
      </c>
      <c r="E2944" t="s">
        <v>175</v>
      </c>
      <c r="F2944">
        <v>99</v>
      </c>
      <c r="G2944" t="s">
        <v>74</v>
      </c>
      <c r="H2944">
        <v>0</v>
      </c>
      <c r="I2944">
        <v>0</v>
      </c>
      <c r="J2944">
        <v>0</v>
      </c>
      <c r="K2944">
        <v>0</v>
      </c>
      <c r="L2944">
        <v>0</v>
      </c>
      <c r="M2944">
        <v>459</v>
      </c>
      <c r="N2944">
        <v>1</v>
      </c>
      <c r="O2944">
        <v>0</v>
      </c>
      <c r="P2944">
        <v>587</v>
      </c>
      <c r="Q2944">
        <v>0</v>
      </c>
      <c r="R2944">
        <v>0</v>
      </c>
      <c r="U2944" t="str">
        <f>Tabelle2[[#This Row],[Kundenhierarchie 1]]&amp;Tabelle2[[#This Row],[Händler]]&amp;Tabelle2[[#This Row],[Kategorie]]&amp;Tabelle2[[#This Row],[Gruppe]]&amp;Tabelle2[[#This Row],[Name]]</f>
        <v>Rewe GruppeRewe OstDressingDressing 250mlKühne Dressing Sylter Art, 250ml</v>
      </c>
    </row>
    <row r="2945" spans="1:21">
      <c r="A2945" t="s">
        <v>24</v>
      </c>
      <c r="B2945" t="s">
        <v>27</v>
      </c>
      <c r="C2945" t="s">
        <v>10</v>
      </c>
      <c r="D2945" t="s">
        <v>177</v>
      </c>
      <c r="E2945" t="s">
        <v>176</v>
      </c>
      <c r="F2945">
        <v>24</v>
      </c>
      <c r="G2945" t="s">
        <v>74</v>
      </c>
      <c r="H2945">
        <v>1</v>
      </c>
      <c r="I2945">
        <v>1.5503875968992248E-2</v>
      </c>
      <c r="J2945">
        <v>0.51082326856876481</v>
      </c>
      <c r="K2945">
        <v>-0.5185421856904141</v>
      </c>
      <c r="L2945">
        <v>459</v>
      </c>
      <c r="M2945">
        <v>459</v>
      </c>
      <c r="N2945">
        <v>129</v>
      </c>
      <c r="O2945">
        <v>2</v>
      </c>
      <c r="P2945">
        <v>587</v>
      </c>
      <c r="Q2945">
        <v>0.68744793981180619</v>
      </c>
      <c r="R2945">
        <v>-0.85638096482159332</v>
      </c>
      <c r="U2945" t="str">
        <f>Tabelle2[[#This Row],[Kundenhierarchie 1]]&amp;Tabelle2[[#This Row],[Händler]]&amp;Tabelle2[[#This Row],[Kategorie]]&amp;Tabelle2[[#This Row],[Gruppe]]&amp;Tabelle2[[#This Row],[Name]]</f>
        <v>Rewe GruppeRewe OstDressingDressing Enjoy 300mlCK Enjoy Balsamico Bianco Vinaigr.,300ml</v>
      </c>
    </row>
    <row r="2946" spans="1:21">
      <c r="A2946" t="s">
        <v>24</v>
      </c>
      <c r="B2946" t="s">
        <v>27</v>
      </c>
      <c r="C2946" t="s">
        <v>10</v>
      </c>
      <c r="D2946" t="s">
        <v>177</v>
      </c>
      <c r="E2946" t="s">
        <v>178</v>
      </c>
      <c r="F2946">
        <v>8</v>
      </c>
      <c r="G2946" t="s">
        <v>51</v>
      </c>
      <c r="H2946">
        <v>1</v>
      </c>
      <c r="I2946">
        <v>0.10852713178294573</v>
      </c>
      <c r="J2946">
        <v>8.4583892486921055</v>
      </c>
      <c r="K2946">
        <v>-0.63702879571038851</v>
      </c>
      <c r="L2946">
        <v>459</v>
      </c>
      <c r="M2946">
        <v>459</v>
      </c>
      <c r="N2946">
        <v>129</v>
      </c>
      <c r="O2946">
        <v>14</v>
      </c>
      <c r="P2946">
        <v>587</v>
      </c>
      <c r="Q2946">
        <v>11.672165631616833</v>
      </c>
      <c r="R2946">
        <v>-1.2368339817336338</v>
      </c>
      <c r="U2946" t="str">
        <f>Tabelle2[[#This Row],[Kundenhierarchie 1]]&amp;Tabelle2[[#This Row],[Händler]]&amp;Tabelle2[[#This Row],[Kategorie]]&amp;Tabelle2[[#This Row],[Gruppe]]&amp;Tabelle2[[#This Row],[Name]]</f>
        <v>Rewe GruppeRewe OstDressingDressing Enjoy 300mlCK Enjoy Balsamico Vinaigrette, 300ml</v>
      </c>
    </row>
    <row r="2947" spans="1:21">
      <c r="A2947" t="s">
        <v>24</v>
      </c>
      <c r="B2947" t="s">
        <v>27</v>
      </c>
      <c r="C2947" t="s">
        <v>10</v>
      </c>
      <c r="D2947" t="s">
        <v>177</v>
      </c>
      <c r="E2947" t="s">
        <v>179</v>
      </c>
      <c r="F2947">
        <v>12</v>
      </c>
      <c r="G2947" t="s">
        <v>63</v>
      </c>
      <c r="H2947">
        <v>1</v>
      </c>
      <c r="I2947">
        <v>0.52713178294573648</v>
      </c>
      <c r="J2947">
        <v>40.637046113153183</v>
      </c>
      <c r="K2947">
        <v>0.53588094231400685</v>
      </c>
      <c r="L2947">
        <v>459</v>
      </c>
      <c r="M2947">
        <v>459</v>
      </c>
      <c r="N2947">
        <v>129</v>
      </c>
      <c r="O2947">
        <v>68</v>
      </c>
      <c r="P2947">
        <v>587</v>
      </c>
      <c r="Q2947">
        <v>49.022296582053066</v>
      </c>
      <c r="R2947">
        <v>-0.25999448623441879</v>
      </c>
      <c r="U2947" t="str">
        <f>Tabelle2[[#This Row],[Kundenhierarchie 1]]&amp;Tabelle2[[#This Row],[Händler]]&amp;Tabelle2[[#This Row],[Kategorie]]&amp;Tabelle2[[#This Row],[Gruppe]]&amp;Tabelle2[[#This Row],[Name]]</f>
        <v>Rewe GruppeRewe OstDressingDressing Enjoy 300mlCK Enjoy Himbeer Vinaigrette, 300ml</v>
      </c>
    </row>
    <row r="2948" spans="1:21">
      <c r="A2948" t="s">
        <v>24</v>
      </c>
      <c r="B2948" t="s">
        <v>27</v>
      </c>
      <c r="C2948" t="s">
        <v>10</v>
      </c>
      <c r="D2948" t="s">
        <v>181</v>
      </c>
      <c r="E2948" t="s">
        <v>180</v>
      </c>
      <c r="F2948">
        <v>7</v>
      </c>
      <c r="G2948" t="s">
        <v>51</v>
      </c>
      <c r="H2948">
        <v>1</v>
      </c>
      <c r="I2948">
        <v>0.15503875968992248</v>
      </c>
      <c r="J2948">
        <v>6.0702685882101521</v>
      </c>
      <c r="K2948">
        <v>6.0702685882101521</v>
      </c>
      <c r="L2948">
        <v>459</v>
      </c>
      <c r="M2948">
        <v>459</v>
      </c>
      <c r="N2948">
        <v>129</v>
      </c>
      <c r="O2948">
        <v>20</v>
      </c>
      <c r="P2948">
        <v>587</v>
      </c>
      <c r="Q2948">
        <v>9.0550449002205582</v>
      </c>
      <c r="R2948">
        <v>9.0550449002205582</v>
      </c>
      <c r="U2948" t="str">
        <f>Tabelle2[[#This Row],[Kundenhierarchie 1]]&amp;Tabelle2[[#This Row],[Händler]]&amp;Tabelle2[[#This Row],[Kategorie]]&amp;Tabelle2[[#This Row],[Gruppe]]&amp;Tabelle2[[#This Row],[Name]]</f>
        <v>Rewe GruppeRewe OstDressingDressing Natürlich Gut 250mlNat. GUT Haferdr. Frühlingskr.,250ml,6er</v>
      </c>
    </row>
    <row r="2949" spans="1:21">
      <c r="A2949" t="s">
        <v>24</v>
      </c>
      <c r="B2949" t="s">
        <v>27</v>
      </c>
      <c r="C2949" t="s">
        <v>10</v>
      </c>
      <c r="D2949" t="s">
        <v>181</v>
      </c>
      <c r="E2949" t="s">
        <v>182</v>
      </c>
      <c r="F2949">
        <v>11</v>
      </c>
      <c r="G2949" t="s">
        <v>51</v>
      </c>
      <c r="H2949">
        <v>1</v>
      </c>
      <c r="I2949">
        <v>0.16279069767441862</v>
      </c>
      <c r="J2949">
        <v>4.9954295271991338</v>
      </c>
      <c r="K2949">
        <v>4.9954295271991338</v>
      </c>
      <c r="L2949">
        <v>459</v>
      </c>
      <c r="M2949">
        <v>459</v>
      </c>
      <c r="N2949">
        <v>129</v>
      </c>
      <c r="O2949">
        <v>21</v>
      </c>
      <c r="P2949">
        <v>587</v>
      </c>
      <c r="Q2949">
        <v>7.5137753636868148</v>
      </c>
      <c r="R2949">
        <v>7.5137753636868148</v>
      </c>
      <c r="U2949" t="str">
        <f>Tabelle2[[#This Row],[Kundenhierarchie 1]]&amp;Tabelle2[[#This Row],[Händler]]&amp;Tabelle2[[#This Row],[Kategorie]]&amp;Tabelle2[[#This Row],[Gruppe]]&amp;Tabelle2[[#This Row],[Name]]</f>
        <v>Rewe GruppeRewe OstDressingDressing Natürlich Gut 250mlNat. GUT Haferdr. Sylter Art, 250ml, 6er</v>
      </c>
    </row>
    <row r="2950" spans="1:21">
      <c r="A2950" t="s">
        <v>24</v>
      </c>
      <c r="B2950" t="s">
        <v>27</v>
      </c>
      <c r="C2950" t="s">
        <v>10</v>
      </c>
      <c r="D2950" t="s">
        <v>181</v>
      </c>
      <c r="E2950" t="s">
        <v>183</v>
      </c>
      <c r="F2950">
        <v>14</v>
      </c>
      <c r="G2950" t="s">
        <v>63</v>
      </c>
      <c r="H2950">
        <v>1</v>
      </c>
      <c r="I2950">
        <v>0.65116279069767447</v>
      </c>
      <c r="J2950">
        <v>45.515393741369572</v>
      </c>
      <c r="K2950">
        <v>3.0153937413695746</v>
      </c>
      <c r="L2950">
        <v>459</v>
      </c>
      <c r="M2950">
        <v>459</v>
      </c>
      <c r="N2950">
        <v>129</v>
      </c>
      <c r="O2950">
        <v>84</v>
      </c>
      <c r="P2950">
        <v>587</v>
      </c>
      <c r="Q2950">
        <v>53.508420716882846</v>
      </c>
      <c r="R2950">
        <v>3.1821547251795081</v>
      </c>
      <c r="U2950" t="str">
        <f>Tabelle2[[#This Row],[Kundenhierarchie 1]]&amp;Tabelle2[[#This Row],[Händler]]&amp;Tabelle2[[#This Row],[Kategorie]]&amp;Tabelle2[[#This Row],[Gruppe]]&amp;Tabelle2[[#This Row],[Name]]</f>
        <v>Rewe GruppeRewe OstDressingDressing Natürlich Gut 250mlNatürlich Gut Balsamico Granat.,6X250ml</v>
      </c>
    </row>
    <row r="2951" spans="1:21">
      <c r="A2951" t="s">
        <v>24</v>
      </c>
      <c r="B2951" t="s">
        <v>27</v>
      </c>
      <c r="C2951" t="s">
        <v>10</v>
      </c>
      <c r="D2951" t="s">
        <v>181</v>
      </c>
      <c r="E2951" t="s">
        <v>184</v>
      </c>
      <c r="F2951">
        <v>6</v>
      </c>
      <c r="G2951" t="s">
        <v>51</v>
      </c>
      <c r="H2951">
        <v>1</v>
      </c>
      <c r="I2951">
        <v>0.55813953488372092</v>
      </c>
      <c r="J2951">
        <v>38.030515199253017</v>
      </c>
      <c r="K2951">
        <v>14.246859082106306</v>
      </c>
      <c r="L2951">
        <v>459</v>
      </c>
      <c r="M2951">
        <v>459</v>
      </c>
      <c r="N2951">
        <v>129</v>
      </c>
      <c r="O2951">
        <v>72</v>
      </c>
      <c r="P2951">
        <v>587</v>
      </c>
      <c r="Q2951">
        <v>41.624599569818791</v>
      </c>
      <c r="R2951">
        <v>13.853583774530811</v>
      </c>
      <c r="U2951" t="str">
        <f>Tabelle2[[#This Row],[Kundenhierarchie 1]]&amp;Tabelle2[[#This Row],[Händler]]&amp;Tabelle2[[#This Row],[Kategorie]]&amp;Tabelle2[[#This Row],[Gruppe]]&amp;Tabelle2[[#This Row],[Name]]</f>
        <v>Rewe GruppeRewe OstDressingDressing Natürlich Gut 250mlNatürlich Gut Honig Dijon Senf, 6X250ml</v>
      </c>
    </row>
    <row r="2952" spans="1:21">
      <c r="A2952" t="s">
        <v>24</v>
      </c>
      <c r="B2952" t="s">
        <v>27</v>
      </c>
      <c r="C2952" t="s">
        <v>10</v>
      </c>
      <c r="D2952" t="s">
        <v>181</v>
      </c>
      <c r="E2952" t="s">
        <v>185</v>
      </c>
      <c r="F2952">
        <v>4</v>
      </c>
      <c r="G2952" t="s">
        <v>51</v>
      </c>
      <c r="H2952">
        <v>1</v>
      </c>
      <c r="I2952">
        <v>0.8527131782945736</v>
      </c>
      <c r="J2952">
        <v>64.068887721959101</v>
      </c>
      <c r="K2952">
        <v>0.34703289594800724</v>
      </c>
      <c r="L2952">
        <v>459</v>
      </c>
      <c r="M2952">
        <v>459</v>
      </c>
      <c r="N2952">
        <v>129</v>
      </c>
      <c r="O2952">
        <v>110</v>
      </c>
      <c r="P2952">
        <v>587</v>
      </c>
      <c r="Q2952">
        <v>70.181957668023713</v>
      </c>
      <c r="R2952">
        <v>0.19657238741163496</v>
      </c>
      <c r="U2952" t="str">
        <f>Tabelle2[[#This Row],[Kundenhierarchie 1]]&amp;Tabelle2[[#This Row],[Händler]]&amp;Tabelle2[[#This Row],[Kategorie]]&amp;Tabelle2[[#This Row],[Gruppe]]&amp;Tabelle2[[#This Row],[Name]]</f>
        <v>Rewe GruppeRewe OstDressingDressing Natürlich Gut 250mlNatürlich Gut Jogh. Wildkräuter, 6X250ml</v>
      </c>
    </row>
    <row r="2953" spans="1:21">
      <c r="A2953" t="s">
        <v>24</v>
      </c>
      <c r="B2953" t="s">
        <v>27</v>
      </c>
      <c r="C2953" t="s">
        <v>9</v>
      </c>
      <c r="D2953" t="s">
        <v>186</v>
      </c>
      <c r="E2953" t="s">
        <v>55</v>
      </c>
      <c r="F2953">
        <v>4</v>
      </c>
      <c r="G2953" t="s">
        <v>51</v>
      </c>
      <c r="H2953">
        <v>1</v>
      </c>
      <c r="I2953">
        <v>3.1007751937984496E-2</v>
      </c>
      <c r="J2953">
        <v>1.871948966295208</v>
      </c>
      <c r="K2953">
        <v>-0.99059236577848431</v>
      </c>
      <c r="L2953">
        <v>459</v>
      </c>
      <c r="M2953">
        <v>459</v>
      </c>
      <c r="N2953">
        <v>129</v>
      </c>
      <c r="O2953">
        <v>4</v>
      </c>
      <c r="P2953">
        <v>587</v>
      </c>
      <c r="Q2953">
        <v>2.5356006767221348</v>
      </c>
      <c r="R2953">
        <v>-1.734180288855109</v>
      </c>
      <c r="U2953" t="str">
        <f>Tabelle2[[#This Row],[Kundenhierarchie 1]]&amp;Tabelle2[[#This Row],[Händler]]&amp;Tabelle2[[#This Row],[Kategorie]]&amp;Tabelle2[[#This Row],[Gruppe]]&amp;Tabelle2[[#This Row],[Name]]</f>
        <v>Rewe GruppeRewe OstEssigBalsamissimo 215mlBalsamissimo Balsamico-Creme 215ml Fl.</v>
      </c>
    </row>
    <row r="2954" spans="1:21">
      <c r="A2954" t="s">
        <v>24</v>
      </c>
      <c r="B2954" t="s">
        <v>27</v>
      </c>
      <c r="C2954" t="s">
        <v>9</v>
      </c>
      <c r="D2954" t="s">
        <v>186</v>
      </c>
      <c r="E2954" t="s">
        <v>83</v>
      </c>
      <c r="F2954">
        <v>30</v>
      </c>
      <c r="G2954" t="s">
        <v>74</v>
      </c>
      <c r="H2954">
        <v>0</v>
      </c>
      <c r="I2954">
        <v>0</v>
      </c>
      <c r="J2954">
        <v>0</v>
      </c>
      <c r="K2954">
        <v>0</v>
      </c>
      <c r="L2954">
        <v>0</v>
      </c>
      <c r="M2954">
        <v>459</v>
      </c>
      <c r="N2954">
        <v>1</v>
      </c>
      <c r="O2954">
        <v>0</v>
      </c>
      <c r="P2954">
        <v>587</v>
      </c>
      <c r="Q2954">
        <v>0</v>
      </c>
      <c r="R2954">
        <v>0</v>
      </c>
      <c r="U2954" t="str">
        <f>Tabelle2[[#This Row],[Kundenhierarchie 1]]&amp;Tabelle2[[#This Row],[Händler]]&amp;Tabelle2[[#This Row],[Kategorie]]&amp;Tabelle2[[#This Row],[Gruppe]]&amp;Tabelle2[[#This Row],[Name]]</f>
        <v>Rewe GruppeRewe OstEssigBalsamissimo 215mlBalsamissimo Basilikum, 215ml Fl.</v>
      </c>
    </row>
    <row r="2955" spans="1:21">
      <c r="A2955" t="s">
        <v>24</v>
      </c>
      <c r="B2955" t="s">
        <v>27</v>
      </c>
      <c r="C2955" t="s">
        <v>9</v>
      </c>
      <c r="D2955" t="s">
        <v>187</v>
      </c>
      <c r="E2955" t="s">
        <v>53</v>
      </c>
      <c r="F2955">
        <v>2</v>
      </c>
      <c r="G2955" t="s">
        <v>51</v>
      </c>
      <c r="H2955">
        <v>1</v>
      </c>
      <c r="I2955">
        <v>0.67441860465116277</v>
      </c>
      <c r="J2955">
        <v>55.727580372250522</v>
      </c>
      <c r="K2955">
        <v>3.9518757588036966</v>
      </c>
      <c r="L2955">
        <v>459</v>
      </c>
      <c r="M2955">
        <v>459</v>
      </c>
      <c r="N2955">
        <v>129</v>
      </c>
      <c r="O2955">
        <v>87</v>
      </c>
      <c r="P2955">
        <v>587</v>
      </c>
      <c r="Q2955">
        <v>63.929420534416714</v>
      </c>
      <c r="R2955">
        <v>3.7525169454231531</v>
      </c>
      <c r="U2955" t="str">
        <f>Tabelle2[[#This Row],[Kundenhierarchie 1]]&amp;Tabelle2[[#This Row],[Händler]]&amp;Tabelle2[[#This Row],[Kategorie]]&amp;Tabelle2[[#This Row],[Gruppe]]&amp;Tabelle2[[#This Row],[Name]]</f>
        <v>Rewe GruppeRewe OstEssigEssig Balsamicos 0,5lKühne Aceto Bals. di Modena,0,5l Karaffe</v>
      </c>
    </row>
    <row r="2956" spans="1:21">
      <c r="A2956" t="s">
        <v>24</v>
      </c>
      <c r="B2956" t="s">
        <v>27</v>
      </c>
      <c r="C2956" t="s">
        <v>9</v>
      </c>
      <c r="D2956" t="s">
        <v>187</v>
      </c>
      <c r="E2956" t="s">
        <v>52</v>
      </c>
      <c r="F2956">
        <v>1</v>
      </c>
      <c r="G2956" t="s">
        <v>51</v>
      </c>
      <c r="H2956">
        <v>1</v>
      </c>
      <c r="I2956">
        <v>0.90697674418604646</v>
      </c>
      <c r="J2956">
        <v>80.752572106502413</v>
      </c>
      <c r="K2956">
        <v>1.9763951264985817</v>
      </c>
      <c r="L2956">
        <v>459</v>
      </c>
      <c r="M2956">
        <v>459</v>
      </c>
      <c r="N2956">
        <v>129</v>
      </c>
      <c r="O2956">
        <v>117</v>
      </c>
      <c r="P2956">
        <v>587</v>
      </c>
      <c r="Q2956">
        <v>84.023107583964844</v>
      </c>
      <c r="R2956">
        <v>1.6180894715331391</v>
      </c>
      <c r="U2956" t="str">
        <f>Tabelle2[[#This Row],[Kundenhierarchie 1]]&amp;Tabelle2[[#This Row],[Händler]]&amp;Tabelle2[[#This Row],[Kategorie]]&amp;Tabelle2[[#This Row],[Gruppe]]&amp;Tabelle2[[#This Row],[Name]]</f>
        <v>Rewe GruppeRewe OstEssigEssig Balsamicos 0,5lKühne Condimento Bals. Bianco, 0,5l Kar.</v>
      </c>
    </row>
    <row r="2957" spans="1:21">
      <c r="A2957" t="s">
        <v>24</v>
      </c>
      <c r="B2957" t="s">
        <v>27</v>
      </c>
      <c r="C2957" t="s">
        <v>9</v>
      </c>
      <c r="D2957" t="s">
        <v>187</v>
      </c>
      <c r="E2957" t="s">
        <v>60</v>
      </c>
      <c r="F2957">
        <v>9</v>
      </c>
      <c r="G2957" t="s">
        <v>51</v>
      </c>
      <c r="H2957">
        <v>1</v>
      </c>
      <c r="I2957">
        <v>0.90697674418604646</v>
      </c>
      <c r="J2957">
        <v>66.788999747164965</v>
      </c>
      <c r="K2957">
        <v>6.8283636268693053</v>
      </c>
      <c r="L2957">
        <v>459</v>
      </c>
      <c r="M2957">
        <v>459</v>
      </c>
      <c r="N2957">
        <v>129</v>
      </c>
      <c r="O2957">
        <v>117</v>
      </c>
      <c r="P2957">
        <v>587</v>
      </c>
      <c r="Q2957">
        <v>71.920471211873803</v>
      </c>
      <c r="R2957">
        <v>6.3241520766568726</v>
      </c>
      <c r="U2957" t="str">
        <f>Tabelle2[[#This Row],[Kundenhierarchie 1]]&amp;Tabelle2[[#This Row],[Händler]]&amp;Tabelle2[[#This Row],[Kategorie]]&amp;Tabelle2[[#This Row],[Gruppe]]&amp;Tabelle2[[#This Row],[Name]]</f>
        <v>Rewe GruppeRewe OstEssigEssig Balsamicos 0,5lPrem. Aceto Balsamico di Modena, 6x500ml</v>
      </c>
    </row>
    <row r="2958" spans="1:21">
      <c r="A2958" t="s">
        <v>24</v>
      </c>
      <c r="B2958" t="s">
        <v>27</v>
      </c>
      <c r="C2958" t="s">
        <v>9</v>
      </c>
      <c r="D2958" t="s">
        <v>187</v>
      </c>
      <c r="E2958" t="s">
        <v>62</v>
      </c>
      <c r="F2958">
        <v>11</v>
      </c>
      <c r="G2958" t="s">
        <v>51</v>
      </c>
      <c r="H2958">
        <v>1</v>
      </c>
      <c r="I2958">
        <v>0.90697674418604646</v>
      </c>
      <c r="J2958">
        <v>55.277437423420466</v>
      </c>
      <c r="K2958">
        <v>8.76665172038145</v>
      </c>
      <c r="L2958">
        <v>459</v>
      </c>
      <c r="M2958">
        <v>459</v>
      </c>
      <c r="N2958">
        <v>129</v>
      </c>
      <c r="O2958">
        <v>117</v>
      </c>
      <c r="P2958">
        <v>587</v>
      </c>
      <c r="Q2958">
        <v>60.445001533058416</v>
      </c>
      <c r="R2958">
        <v>8.004899269998532</v>
      </c>
      <c r="U2958" t="str">
        <f>Tabelle2[[#This Row],[Kundenhierarchie 1]]&amp;Tabelle2[[#This Row],[Händler]]&amp;Tabelle2[[#This Row],[Kategorie]]&amp;Tabelle2[[#This Row],[Gruppe]]&amp;Tabelle2[[#This Row],[Name]]</f>
        <v>Rewe GruppeRewe OstEssigEssig Balsamicos 0,5lPremium Condimento Bianco, 6x500ml</v>
      </c>
    </row>
    <row r="2959" spans="1:21">
      <c r="A2959" t="s">
        <v>24</v>
      </c>
      <c r="B2959" t="s">
        <v>27</v>
      </c>
      <c r="C2959" t="s">
        <v>9</v>
      </c>
      <c r="D2959" t="s">
        <v>188</v>
      </c>
      <c r="E2959" t="s">
        <v>68</v>
      </c>
      <c r="F2959">
        <v>16</v>
      </c>
      <c r="G2959" t="s">
        <v>63</v>
      </c>
      <c r="H2959">
        <v>1</v>
      </c>
      <c r="I2959">
        <v>0.56589147286821706</v>
      </c>
      <c r="J2959">
        <v>46.880798179590698</v>
      </c>
      <c r="K2959">
        <v>1.1710674285275762</v>
      </c>
      <c r="L2959">
        <v>459</v>
      </c>
      <c r="M2959">
        <v>459</v>
      </c>
      <c r="N2959">
        <v>129</v>
      </c>
      <c r="O2959">
        <v>73</v>
      </c>
      <c r="P2959">
        <v>587</v>
      </c>
      <c r="Q2959">
        <v>55.122041824443308</v>
      </c>
      <c r="R2959">
        <v>-0.55254558451804314</v>
      </c>
      <c r="U2959" t="str">
        <f>Tabelle2[[#This Row],[Kundenhierarchie 1]]&amp;Tabelle2[[#This Row],[Händler]]&amp;Tabelle2[[#This Row],[Kategorie]]&amp;Tabelle2[[#This Row],[Gruppe]]&amp;Tabelle2[[#This Row],[Name]]</f>
        <v>Rewe GruppeRewe OstEssigEssig Balsamicos 100mlKühne Aceto Balsamico, 100ml Flasche</v>
      </c>
    </row>
    <row r="2960" spans="1:21">
      <c r="A2960" t="s">
        <v>24</v>
      </c>
      <c r="B2960" t="s">
        <v>27</v>
      </c>
      <c r="C2960" t="s">
        <v>9</v>
      </c>
      <c r="D2960" t="s">
        <v>188</v>
      </c>
      <c r="E2960" t="s">
        <v>69</v>
      </c>
      <c r="F2960">
        <v>17</v>
      </c>
      <c r="G2960" t="s">
        <v>63</v>
      </c>
      <c r="H2960">
        <v>1</v>
      </c>
      <c r="I2960">
        <v>0.51162790697674421</v>
      </c>
      <c r="J2960">
        <v>47.619367135383094</v>
      </c>
      <c r="K2960">
        <v>1.3947568377923183</v>
      </c>
      <c r="L2960">
        <v>459</v>
      </c>
      <c r="M2960">
        <v>459</v>
      </c>
      <c r="N2960">
        <v>129</v>
      </c>
      <c r="O2960">
        <v>66</v>
      </c>
      <c r="P2960">
        <v>587</v>
      </c>
      <c r="Q2960">
        <v>55.891446656009379</v>
      </c>
      <c r="R2960">
        <v>-0.21475561612530925</v>
      </c>
      <c r="U2960" t="str">
        <f>Tabelle2[[#This Row],[Kundenhierarchie 1]]&amp;Tabelle2[[#This Row],[Händler]]&amp;Tabelle2[[#This Row],[Kategorie]]&amp;Tabelle2[[#This Row],[Gruppe]]&amp;Tabelle2[[#This Row],[Name]]</f>
        <v>Rewe GruppeRewe OstEssigEssig Balsamicos 100mlKühne Condim.Balsamico Bianco, 100ml Fl.</v>
      </c>
    </row>
    <row r="2961" spans="1:21">
      <c r="A2961" t="s">
        <v>24</v>
      </c>
      <c r="B2961" t="s">
        <v>27</v>
      </c>
      <c r="C2961" t="s">
        <v>9</v>
      </c>
      <c r="D2961" t="s">
        <v>189</v>
      </c>
      <c r="E2961" t="s">
        <v>88</v>
      </c>
      <c r="F2961">
        <v>35</v>
      </c>
      <c r="G2961" t="s">
        <v>74</v>
      </c>
      <c r="H2961">
        <v>0</v>
      </c>
      <c r="I2961">
        <v>0</v>
      </c>
      <c r="J2961">
        <v>0</v>
      </c>
      <c r="K2961">
        <v>0</v>
      </c>
      <c r="L2961">
        <v>0</v>
      </c>
      <c r="M2961">
        <v>459</v>
      </c>
      <c r="N2961">
        <v>1</v>
      </c>
      <c r="O2961">
        <v>0</v>
      </c>
      <c r="P2961">
        <v>587</v>
      </c>
      <c r="Q2961">
        <v>0</v>
      </c>
      <c r="R2961">
        <v>0</v>
      </c>
      <c r="U2961" t="str">
        <f>Tabelle2[[#This Row],[Kundenhierarchie 1]]&amp;Tabelle2[[#This Row],[Händler]]&amp;Tabelle2[[#This Row],[Kategorie]]&amp;Tabelle2[[#This Row],[Gruppe]]&amp;Tabelle2[[#This Row],[Name]]</f>
        <v>Rewe GruppeRewe OstEssigEssig Balsamicos 250mlBio Aceto Balsamico di Modena 6%, 250ml</v>
      </c>
    </row>
    <row r="2962" spans="1:21">
      <c r="A2962" t="s">
        <v>24</v>
      </c>
      <c r="B2962" t="s">
        <v>27</v>
      </c>
      <c r="C2962" t="s">
        <v>9</v>
      </c>
      <c r="D2962" t="s">
        <v>189</v>
      </c>
      <c r="E2962" t="s">
        <v>86</v>
      </c>
      <c r="F2962">
        <v>33</v>
      </c>
      <c r="G2962" t="s">
        <v>74</v>
      </c>
      <c r="H2962">
        <v>0</v>
      </c>
      <c r="I2962">
        <v>0</v>
      </c>
      <c r="J2962">
        <v>0</v>
      </c>
      <c r="K2962">
        <v>0</v>
      </c>
      <c r="L2962">
        <v>0</v>
      </c>
      <c r="M2962">
        <v>459</v>
      </c>
      <c r="N2962">
        <v>1</v>
      </c>
      <c r="O2962">
        <v>0</v>
      </c>
      <c r="P2962">
        <v>587</v>
      </c>
      <c r="Q2962">
        <v>0</v>
      </c>
      <c r="R2962">
        <v>0</v>
      </c>
      <c r="U2962" t="str">
        <f>Tabelle2[[#This Row],[Kundenhierarchie 1]]&amp;Tabelle2[[#This Row],[Händler]]&amp;Tabelle2[[#This Row],[Kategorie]]&amp;Tabelle2[[#This Row],[Gruppe]]&amp;Tabelle2[[#This Row],[Name]]</f>
        <v>Rewe GruppeRewe OstEssigEssig Balsamicos 250mlBio Condimento Balsamico Bianco 5%,250ml</v>
      </c>
    </row>
    <row r="2963" spans="1:21">
      <c r="A2963" t="s">
        <v>24</v>
      </c>
      <c r="B2963" t="s">
        <v>27</v>
      </c>
      <c r="C2963" t="s">
        <v>9</v>
      </c>
      <c r="D2963" t="s">
        <v>189</v>
      </c>
      <c r="E2963" t="s">
        <v>71</v>
      </c>
      <c r="F2963">
        <v>19</v>
      </c>
      <c r="G2963" t="s">
        <v>63</v>
      </c>
      <c r="H2963">
        <v>1</v>
      </c>
      <c r="I2963">
        <v>7.7519379844961239E-3</v>
      </c>
      <c r="J2963">
        <v>0.45335200420094923</v>
      </c>
      <c r="K2963">
        <v>-6.152754232716006E-2</v>
      </c>
      <c r="L2963">
        <v>459</v>
      </c>
      <c r="M2963">
        <v>459</v>
      </c>
      <c r="N2963">
        <v>129</v>
      </c>
      <c r="O2963">
        <v>1</v>
      </c>
      <c r="P2963">
        <v>587</v>
      </c>
      <c r="Q2963">
        <v>0.70908290559501241</v>
      </c>
      <c r="R2963">
        <v>-5.6254079137094459E-2</v>
      </c>
      <c r="U2963" t="str">
        <f>Tabelle2[[#This Row],[Kundenhierarchie 1]]&amp;Tabelle2[[#This Row],[Händler]]&amp;Tabelle2[[#This Row],[Kategorie]]&amp;Tabelle2[[#This Row],[Gruppe]]&amp;Tabelle2[[#This Row],[Name]]</f>
        <v>Rewe GruppeRewe OstEssigEssig Balsamicos 250mlKühne Aceto Balsamico di Modena, 250ml</v>
      </c>
    </row>
    <row r="2964" spans="1:21">
      <c r="A2964" t="s">
        <v>24</v>
      </c>
      <c r="B2964" t="s">
        <v>27</v>
      </c>
      <c r="C2964" t="s">
        <v>9</v>
      </c>
      <c r="D2964" t="s">
        <v>189</v>
      </c>
      <c r="E2964" t="s">
        <v>67</v>
      </c>
      <c r="F2964">
        <v>15</v>
      </c>
      <c r="G2964" t="s">
        <v>63</v>
      </c>
      <c r="H2964">
        <v>1</v>
      </c>
      <c r="I2964">
        <v>2.3255813953488372E-2</v>
      </c>
      <c r="J2964">
        <v>0.90884337864908071</v>
      </c>
      <c r="K2964">
        <v>0.10739478787597752</v>
      </c>
      <c r="L2964">
        <v>459</v>
      </c>
      <c r="M2964">
        <v>459</v>
      </c>
      <c r="N2964">
        <v>129</v>
      </c>
      <c r="O2964">
        <v>3</v>
      </c>
      <c r="P2964">
        <v>587</v>
      </c>
      <c r="Q2964">
        <v>1.1192656211679781</v>
      </c>
      <c r="R2964">
        <v>0.17491497113516152</v>
      </c>
      <c r="U2964" t="str">
        <f>Tabelle2[[#This Row],[Kundenhierarchie 1]]&amp;Tabelle2[[#This Row],[Händler]]&amp;Tabelle2[[#This Row],[Kategorie]]&amp;Tabelle2[[#This Row],[Gruppe]]&amp;Tabelle2[[#This Row],[Name]]</f>
        <v>Rewe GruppeRewe OstEssigEssig Balsamicos 250mlKühne Cond.Balsam. Bianco, 250ml Karaffe</v>
      </c>
    </row>
    <row r="2965" spans="1:21">
      <c r="A2965" t="s">
        <v>24</v>
      </c>
      <c r="B2965" t="s">
        <v>27</v>
      </c>
      <c r="C2965" t="s">
        <v>9</v>
      </c>
      <c r="D2965" t="s">
        <v>190</v>
      </c>
      <c r="E2965" t="s">
        <v>70</v>
      </c>
      <c r="F2965">
        <v>18</v>
      </c>
      <c r="G2965" t="s">
        <v>63</v>
      </c>
      <c r="H2965">
        <v>1</v>
      </c>
      <c r="I2965">
        <v>1.5503875968992248E-2</v>
      </c>
      <c r="J2965">
        <v>1.0801874866289272</v>
      </c>
      <c r="K2965">
        <v>0.33621016022364669</v>
      </c>
      <c r="L2965">
        <v>459</v>
      </c>
      <c r="M2965">
        <v>459</v>
      </c>
      <c r="N2965">
        <v>129</v>
      </c>
      <c r="O2965">
        <v>2</v>
      </c>
      <c r="P2965">
        <v>587</v>
      </c>
      <c r="Q2965">
        <v>1.3661072413444446</v>
      </c>
      <c r="R2965">
        <v>0.38688981119609411</v>
      </c>
      <c r="U2965" t="str">
        <f>Tabelle2[[#This Row],[Kundenhierarchie 1]]&amp;Tabelle2[[#This Row],[Händler]]&amp;Tabelle2[[#This Row],[Kategorie]]&amp;Tabelle2[[#This Row],[Gruppe]]&amp;Tabelle2[[#This Row],[Name]]</f>
        <v>Rewe GruppeRewe OstEssigEssig CK 250mlHimbeer &amp; Essig, 250 ml Karaffe</v>
      </c>
    </row>
    <row r="2966" spans="1:21">
      <c r="A2966" t="s">
        <v>24</v>
      </c>
      <c r="B2966" t="s">
        <v>27</v>
      </c>
      <c r="C2966" t="s">
        <v>9</v>
      </c>
      <c r="D2966" t="s">
        <v>190</v>
      </c>
      <c r="E2966" t="s">
        <v>77</v>
      </c>
      <c r="F2966">
        <v>24</v>
      </c>
      <c r="G2966" t="s">
        <v>74</v>
      </c>
      <c r="H2966">
        <v>0</v>
      </c>
      <c r="I2966">
        <v>0</v>
      </c>
      <c r="J2966">
        <v>0</v>
      </c>
      <c r="K2966">
        <v>-0.17162651550936903</v>
      </c>
      <c r="L2966">
        <v>0</v>
      </c>
      <c r="M2966">
        <v>459</v>
      </c>
      <c r="N2966">
        <v>1</v>
      </c>
      <c r="O2966">
        <v>0</v>
      </c>
      <c r="P2966">
        <v>587</v>
      </c>
      <c r="Q2966">
        <v>0</v>
      </c>
      <c r="R2966">
        <v>-0.29737061951862653</v>
      </c>
      <c r="U2966" t="str">
        <f>Tabelle2[[#This Row],[Kundenhierarchie 1]]&amp;Tabelle2[[#This Row],[Händler]]&amp;Tabelle2[[#This Row],[Kategorie]]&amp;Tabelle2[[#This Row],[Gruppe]]&amp;Tabelle2[[#This Row],[Name]]</f>
        <v>Rewe GruppeRewe OstEssigEssig CK 250mlHonig &amp; Essig, 250ml Karaffe</v>
      </c>
    </row>
    <row r="2967" spans="1:21">
      <c r="A2967" t="s">
        <v>24</v>
      </c>
      <c r="B2967" t="s">
        <v>27</v>
      </c>
      <c r="C2967" t="s">
        <v>9</v>
      </c>
      <c r="D2967" t="s">
        <v>190</v>
      </c>
      <c r="E2967" t="s">
        <v>64</v>
      </c>
      <c r="F2967">
        <v>12</v>
      </c>
      <c r="G2967" t="s">
        <v>63</v>
      </c>
      <c r="H2967">
        <v>1</v>
      </c>
      <c r="I2967">
        <v>1.5503875968992248E-2</v>
      </c>
      <c r="J2967">
        <v>1.0216465371375296</v>
      </c>
      <c r="K2967">
        <v>0.3922181006708248</v>
      </c>
      <c r="L2967">
        <v>459</v>
      </c>
      <c r="M2967">
        <v>459</v>
      </c>
      <c r="N2967">
        <v>129</v>
      </c>
      <c r="O2967">
        <v>2</v>
      </c>
      <c r="P2967">
        <v>587</v>
      </c>
      <c r="Q2967">
        <v>1.3583246535157667</v>
      </c>
      <c r="R2967">
        <v>0.39658816739482972</v>
      </c>
      <c r="U2967" t="str">
        <f>Tabelle2[[#This Row],[Kundenhierarchie 1]]&amp;Tabelle2[[#This Row],[Händler]]&amp;Tabelle2[[#This Row],[Kategorie]]&amp;Tabelle2[[#This Row],[Gruppe]]&amp;Tabelle2[[#This Row],[Name]]</f>
        <v>Rewe GruppeRewe OstEssigEssig CK 250mlKühne Apfel Essig, 250ml Karaffe</v>
      </c>
    </row>
    <row r="2968" spans="1:21">
      <c r="A2968" t="s">
        <v>24</v>
      </c>
      <c r="B2968" t="s">
        <v>27</v>
      </c>
      <c r="C2968" t="s">
        <v>9</v>
      </c>
      <c r="D2968" t="s">
        <v>190</v>
      </c>
      <c r="E2968" t="s">
        <v>84</v>
      </c>
      <c r="F2968">
        <v>31</v>
      </c>
      <c r="G2968" t="s">
        <v>74</v>
      </c>
      <c r="H2968">
        <v>0</v>
      </c>
      <c r="I2968">
        <v>0</v>
      </c>
      <c r="J2968">
        <v>0</v>
      </c>
      <c r="K2968">
        <v>0</v>
      </c>
      <c r="L2968">
        <v>0</v>
      </c>
      <c r="M2968">
        <v>459</v>
      </c>
      <c r="N2968">
        <v>1</v>
      </c>
      <c r="O2968">
        <v>0</v>
      </c>
      <c r="P2968">
        <v>587</v>
      </c>
      <c r="Q2968">
        <v>0</v>
      </c>
      <c r="R2968">
        <v>0</v>
      </c>
      <c r="U2968" t="str">
        <f>Tabelle2[[#This Row],[Kundenhierarchie 1]]&amp;Tabelle2[[#This Row],[Händler]]&amp;Tabelle2[[#This Row],[Kategorie]]&amp;Tabelle2[[#This Row],[Gruppe]]&amp;Tabelle2[[#This Row],[Name]]</f>
        <v>Rewe GruppeRewe OstEssigEssig CK 250mlKühne Rotwein Essig, 250ml Karaffe</v>
      </c>
    </row>
    <row r="2969" spans="1:21">
      <c r="A2969" t="s">
        <v>24</v>
      </c>
      <c r="B2969" t="s">
        <v>27</v>
      </c>
      <c r="C2969" t="s">
        <v>9</v>
      </c>
      <c r="D2969" t="s">
        <v>190</v>
      </c>
      <c r="E2969" t="s">
        <v>75</v>
      </c>
      <c r="F2969">
        <v>22</v>
      </c>
      <c r="G2969" t="s">
        <v>74</v>
      </c>
      <c r="H2969">
        <v>1</v>
      </c>
      <c r="I2969">
        <v>1.5503875968992248E-2</v>
      </c>
      <c r="J2969">
        <v>0.90777369352548509</v>
      </c>
      <c r="K2969">
        <v>-7.4365095921313795E-3</v>
      </c>
      <c r="L2969">
        <v>459</v>
      </c>
      <c r="M2969">
        <v>459</v>
      </c>
      <c r="N2969">
        <v>129</v>
      </c>
      <c r="O2969">
        <v>2</v>
      </c>
      <c r="P2969">
        <v>587</v>
      </c>
      <c r="Q2969">
        <v>1.1627727268177226</v>
      </c>
      <c r="R2969">
        <v>9.826809665448355E-3</v>
      </c>
      <c r="U2969" t="str">
        <f>Tabelle2[[#This Row],[Kundenhierarchie 1]]&amp;Tabelle2[[#This Row],[Händler]]&amp;Tabelle2[[#This Row],[Kategorie]]&amp;Tabelle2[[#This Row],[Gruppe]]&amp;Tabelle2[[#This Row],[Name]]</f>
        <v>Rewe GruppeRewe OstEssigEssig CK 250mlKühne Weißwein Essig, 250ml Karaffe</v>
      </c>
    </row>
    <row r="2970" spans="1:21">
      <c r="A2970" t="s">
        <v>24</v>
      </c>
      <c r="B2970" t="s">
        <v>27</v>
      </c>
      <c r="C2970" t="s">
        <v>9</v>
      </c>
      <c r="D2970" t="s">
        <v>190</v>
      </c>
      <c r="E2970" t="s">
        <v>78</v>
      </c>
      <c r="F2970">
        <v>25</v>
      </c>
      <c r="G2970" t="s">
        <v>74</v>
      </c>
      <c r="H2970">
        <v>0</v>
      </c>
      <c r="I2970">
        <v>0</v>
      </c>
      <c r="J2970">
        <v>0</v>
      </c>
      <c r="K2970">
        <v>0</v>
      </c>
      <c r="L2970">
        <v>0</v>
      </c>
      <c r="M2970">
        <v>459</v>
      </c>
      <c r="N2970">
        <v>1</v>
      </c>
      <c r="O2970">
        <v>0</v>
      </c>
      <c r="P2970">
        <v>587</v>
      </c>
      <c r="Q2970">
        <v>0</v>
      </c>
      <c r="R2970">
        <v>0</v>
      </c>
      <c r="U2970" t="str">
        <f>Tabelle2[[#This Row],[Kundenhierarchie 1]]&amp;Tabelle2[[#This Row],[Händler]]&amp;Tabelle2[[#This Row],[Kategorie]]&amp;Tabelle2[[#This Row],[Gruppe]]&amp;Tabelle2[[#This Row],[Name]]</f>
        <v>Rewe GruppeRewe OstEssigEssig CK 250mlWalnuss &amp; Essig, 250 ml Karaffe</v>
      </c>
    </row>
    <row r="2971" spans="1:21">
      <c r="A2971" t="s">
        <v>24</v>
      </c>
      <c r="B2971" t="s">
        <v>27</v>
      </c>
      <c r="C2971" t="s">
        <v>9</v>
      </c>
      <c r="D2971" t="s">
        <v>191</v>
      </c>
      <c r="E2971" t="s">
        <v>61</v>
      </c>
      <c r="F2971">
        <v>10</v>
      </c>
      <c r="G2971" t="s">
        <v>51</v>
      </c>
      <c r="H2971">
        <v>0</v>
      </c>
      <c r="I2971">
        <v>0</v>
      </c>
      <c r="J2971">
        <v>0</v>
      </c>
      <c r="K2971">
        <v>0</v>
      </c>
      <c r="L2971">
        <v>0</v>
      </c>
      <c r="M2971">
        <v>459</v>
      </c>
      <c r="N2971">
        <v>1</v>
      </c>
      <c r="O2971">
        <v>0</v>
      </c>
      <c r="P2971">
        <v>587</v>
      </c>
      <c r="Q2971">
        <v>0</v>
      </c>
      <c r="R2971">
        <v>0</v>
      </c>
      <c r="U2971" t="str">
        <f>Tabelle2[[#This Row],[Kundenhierarchie 1]]&amp;Tabelle2[[#This Row],[Händler]]&amp;Tabelle2[[#This Row],[Kategorie]]&amp;Tabelle2[[#This Row],[Gruppe]]&amp;Tabelle2[[#This Row],[Name]]</f>
        <v>Rewe GruppeRewe OstEssigEssig EssenzKühne Essig-Essenz, 400g, 10er Tray</v>
      </c>
    </row>
    <row r="2972" spans="1:21">
      <c r="A2972" t="s">
        <v>24</v>
      </c>
      <c r="B2972" t="s">
        <v>27</v>
      </c>
      <c r="C2972" t="s">
        <v>9</v>
      </c>
      <c r="D2972" t="s">
        <v>192</v>
      </c>
      <c r="E2972" t="s">
        <v>66</v>
      </c>
      <c r="F2972">
        <v>14</v>
      </c>
      <c r="G2972" t="s">
        <v>63</v>
      </c>
      <c r="H2972">
        <v>0</v>
      </c>
      <c r="I2972">
        <v>0</v>
      </c>
      <c r="J2972">
        <v>0</v>
      </c>
      <c r="K2972">
        <v>0</v>
      </c>
      <c r="L2972">
        <v>0</v>
      </c>
      <c r="M2972">
        <v>459</v>
      </c>
      <c r="N2972">
        <v>1</v>
      </c>
      <c r="O2972">
        <v>0</v>
      </c>
      <c r="P2972">
        <v>587</v>
      </c>
      <c r="Q2972">
        <v>0</v>
      </c>
      <c r="R2972">
        <v>0</v>
      </c>
      <c r="U2972" t="str">
        <f>Tabelle2[[#This Row],[Kundenhierarchie 1]]&amp;Tabelle2[[#This Row],[Händler]]&amp;Tabelle2[[#This Row],[Kategorie]]&amp;Tabelle2[[#This Row],[Gruppe]]&amp;Tabelle2[[#This Row],[Name]]</f>
        <v>Rewe GruppeRewe OstEssigEssig Exquisit 0,5lKühne Bio Apfel Essig 5% 0,5l Fl.</v>
      </c>
    </row>
    <row r="2973" spans="1:21">
      <c r="A2973" t="s">
        <v>24</v>
      </c>
      <c r="B2973" t="s">
        <v>27</v>
      </c>
      <c r="C2973" t="s">
        <v>9</v>
      </c>
      <c r="D2973" t="s">
        <v>192</v>
      </c>
      <c r="E2973" t="s">
        <v>65</v>
      </c>
      <c r="F2973">
        <v>13</v>
      </c>
      <c r="G2973" t="s">
        <v>63</v>
      </c>
      <c r="H2973">
        <v>1</v>
      </c>
      <c r="I2973">
        <v>3.875968992248062E-2</v>
      </c>
      <c r="J2973">
        <v>0.56722484781297966</v>
      </c>
      <c r="K2973">
        <v>-0.46253424524323306</v>
      </c>
      <c r="L2973">
        <v>459</v>
      </c>
      <c r="M2973">
        <v>459</v>
      </c>
      <c r="N2973">
        <v>129</v>
      </c>
      <c r="O2973">
        <v>5</v>
      </c>
      <c r="P2973">
        <v>587</v>
      </c>
      <c r="Q2973">
        <v>0.66430243185944138</v>
      </c>
      <c r="R2973">
        <v>-0.66431701408119948</v>
      </c>
      <c r="U2973" t="str">
        <f>Tabelle2[[#This Row],[Kundenhierarchie 1]]&amp;Tabelle2[[#This Row],[Händler]]&amp;Tabelle2[[#This Row],[Kategorie]]&amp;Tabelle2[[#This Row],[Gruppe]]&amp;Tabelle2[[#This Row],[Name]]</f>
        <v>Rewe GruppeRewe OstEssigEssig Exquisit 0,5lKühne Kräuteressig 5%, 0,5l Karaffe</v>
      </c>
    </row>
    <row r="2974" spans="1:21">
      <c r="A2974" t="s">
        <v>24</v>
      </c>
      <c r="B2974" t="s">
        <v>27</v>
      </c>
      <c r="C2974" t="s">
        <v>9</v>
      </c>
      <c r="D2974" t="s">
        <v>192</v>
      </c>
      <c r="E2974" t="s">
        <v>76</v>
      </c>
      <c r="F2974">
        <v>23</v>
      </c>
      <c r="G2974" t="s">
        <v>74</v>
      </c>
      <c r="H2974">
        <v>1</v>
      </c>
      <c r="I2974">
        <v>0.21705426356589147</v>
      </c>
      <c r="J2974">
        <v>14.587198786393646</v>
      </c>
      <c r="K2974">
        <v>0.6866319465258709</v>
      </c>
      <c r="L2974">
        <v>459</v>
      </c>
      <c r="M2974">
        <v>459</v>
      </c>
      <c r="N2974">
        <v>129</v>
      </c>
      <c r="O2974">
        <v>28</v>
      </c>
      <c r="P2974">
        <v>587</v>
      </c>
      <c r="Q2974">
        <v>19.184249108165599</v>
      </c>
      <c r="R2974">
        <v>0.31994077472868554</v>
      </c>
      <c r="U2974" t="str">
        <f>Tabelle2[[#This Row],[Kundenhierarchie 1]]&amp;Tabelle2[[#This Row],[Händler]]&amp;Tabelle2[[#This Row],[Kategorie]]&amp;Tabelle2[[#This Row],[Gruppe]]&amp;Tabelle2[[#This Row],[Name]]</f>
        <v>Rewe GruppeRewe OstEssigEssig Exquisit 0,5lKühne Rotweinessig 6%, 0,5l Karaffe</v>
      </c>
    </row>
    <row r="2975" spans="1:21">
      <c r="A2975" t="s">
        <v>24</v>
      </c>
      <c r="B2975" t="s">
        <v>27</v>
      </c>
      <c r="C2975" t="s">
        <v>9</v>
      </c>
      <c r="D2975" t="s">
        <v>192</v>
      </c>
      <c r="E2975" t="s">
        <v>58</v>
      </c>
      <c r="F2975">
        <v>7</v>
      </c>
      <c r="G2975" t="s">
        <v>51</v>
      </c>
      <c r="H2975">
        <v>1</v>
      </c>
      <c r="I2975">
        <v>0.93798449612403101</v>
      </c>
      <c r="J2975">
        <v>95.463270902619257</v>
      </c>
      <c r="K2975">
        <v>-1.3325092894759791</v>
      </c>
      <c r="L2975">
        <v>459</v>
      </c>
      <c r="M2975">
        <v>459</v>
      </c>
      <c r="N2975">
        <v>129</v>
      </c>
      <c r="O2975">
        <v>121</v>
      </c>
      <c r="P2975">
        <v>587</v>
      </c>
      <c r="Q2975">
        <v>96.903893335964895</v>
      </c>
      <c r="R2975">
        <v>-0.98783359593346631</v>
      </c>
      <c r="U2975" t="str">
        <f>Tabelle2[[#This Row],[Kundenhierarchie 1]]&amp;Tabelle2[[#This Row],[Händler]]&amp;Tabelle2[[#This Row],[Kategorie]]&amp;Tabelle2[[#This Row],[Gruppe]]&amp;Tabelle2[[#This Row],[Name]]</f>
        <v>Rewe GruppeRewe OstEssigEssig Exquisit 0,5lKühne Weißweinessig 6%, 0,5l Karaffe</v>
      </c>
    </row>
    <row r="2976" spans="1:21">
      <c r="A2976" t="s">
        <v>24</v>
      </c>
      <c r="B2976" t="s">
        <v>27</v>
      </c>
      <c r="C2976" t="s">
        <v>9</v>
      </c>
      <c r="D2976" t="s">
        <v>192</v>
      </c>
      <c r="E2976" t="s">
        <v>94</v>
      </c>
      <c r="F2976">
        <v>99</v>
      </c>
      <c r="G2976" t="s">
        <v>74</v>
      </c>
      <c r="H2976">
        <v>1</v>
      </c>
      <c r="I2976">
        <v>0</v>
      </c>
      <c r="J2976">
        <v>0.33947916058891131</v>
      </c>
      <c r="K2976">
        <v>-0.17500674714215445</v>
      </c>
      <c r="L2976">
        <v>459</v>
      </c>
      <c r="M2976">
        <v>459</v>
      </c>
      <c r="N2976">
        <v>129</v>
      </c>
      <c r="O2976">
        <v>0</v>
      </c>
      <c r="P2976">
        <v>587</v>
      </c>
      <c r="Q2976">
        <v>0.58175635897788081</v>
      </c>
      <c r="R2976">
        <v>-0.38676372425186434</v>
      </c>
      <c r="U2976" t="str">
        <f>Tabelle2[[#This Row],[Kundenhierarchie 1]]&amp;Tabelle2[[#This Row],[Händler]]&amp;Tabelle2[[#This Row],[Kategorie]]&amp;Tabelle2[[#This Row],[Gruppe]]&amp;Tabelle2[[#This Row],[Name]]</f>
        <v>Rewe GruppeRewe OstEssigEssig Exquisit 0,5lLiebling d.Jahres, Schw.Johannisb., 0,5l</v>
      </c>
    </row>
    <row r="2977" spans="1:21">
      <c r="A2977" t="s">
        <v>24</v>
      </c>
      <c r="B2977" t="s">
        <v>27</v>
      </c>
      <c r="C2977" t="s">
        <v>9</v>
      </c>
      <c r="D2977" t="s">
        <v>193</v>
      </c>
      <c r="E2977" t="s">
        <v>81</v>
      </c>
      <c r="F2977">
        <v>28</v>
      </c>
      <c r="G2977" t="s">
        <v>74</v>
      </c>
      <c r="H2977">
        <v>1</v>
      </c>
      <c r="I2977">
        <v>1.5503875968992248E-2</v>
      </c>
      <c r="J2977">
        <v>0.51082326856876481</v>
      </c>
      <c r="K2977">
        <v>-0.17568279346871093</v>
      </c>
      <c r="L2977">
        <v>459</v>
      </c>
      <c r="M2977">
        <v>459</v>
      </c>
      <c r="N2977">
        <v>129</v>
      </c>
      <c r="O2977">
        <v>2</v>
      </c>
      <c r="P2977">
        <v>587</v>
      </c>
      <c r="Q2977">
        <v>0.72817893585730131</v>
      </c>
      <c r="R2977">
        <v>-0.15325294864209282</v>
      </c>
      <c r="U2977" t="str">
        <f>Tabelle2[[#This Row],[Kundenhierarchie 1]]&amp;Tabelle2[[#This Row],[Händler]]&amp;Tabelle2[[#This Row],[Kategorie]]&amp;Tabelle2[[#This Row],[Gruppe]]&amp;Tabelle2[[#This Row],[Name]]</f>
        <v>Rewe GruppeRewe OstEssigEssig Exquisit 100mlKühne Weißweinessig, 100ml Flasche</v>
      </c>
    </row>
    <row r="2978" spans="1:21">
      <c r="A2978" t="s">
        <v>24</v>
      </c>
      <c r="B2978" t="s">
        <v>27</v>
      </c>
      <c r="C2978" t="s">
        <v>9</v>
      </c>
      <c r="D2978" t="s">
        <v>194</v>
      </c>
      <c r="E2978" t="s">
        <v>79</v>
      </c>
      <c r="F2978">
        <v>26</v>
      </c>
      <c r="G2978" t="s">
        <v>74</v>
      </c>
      <c r="H2978">
        <v>0</v>
      </c>
      <c r="I2978">
        <v>0</v>
      </c>
      <c r="J2978">
        <v>33.762957776611046</v>
      </c>
      <c r="K2978">
        <v>-13.33316881762615</v>
      </c>
      <c r="L2978">
        <v>0</v>
      </c>
      <c r="M2978">
        <v>459</v>
      </c>
      <c r="N2978">
        <v>1</v>
      </c>
      <c r="O2978">
        <v>0</v>
      </c>
      <c r="P2978">
        <v>587</v>
      </c>
      <c r="Q2978">
        <v>34.298816643729744</v>
      </c>
      <c r="R2978">
        <v>-13.898551381731878</v>
      </c>
      <c r="U2978" t="str">
        <f>Tabelle2[[#This Row],[Kundenhierarchie 1]]&amp;Tabelle2[[#This Row],[Händler]]&amp;Tabelle2[[#This Row],[Kategorie]]&amp;Tabelle2[[#This Row],[Gruppe]]&amp;Tabelle2[[#This Row],[Name]]</f>
        <v>Rewe GruppeRewe OstEssigEssig Flasche 0,75lGurkenaufguss, 0,75l Glasfl.</v>
      </c>
    </row>
    <row r="2979" spans="1:21">
      <c r="A2979" t="s">
        <v>24</v>
      </c>
      <c r="B2979" t="s">
        <v>27</v>
      </c>
      <c r="C2979" t="s">
        <v>9</v>
      </c>
      <c r="D2979" t="s">
        <v>194</v>
      </c>
      <c r="E2979" t="s">
        <v>59</v>
      </c>
      <c r="F2979">
        <v>8</v>
      </c>
      <c r="G2979" t="s">
        <v>51</v>
      </c>
      <c r="H2979">
        <v>0</v>
      </c>
      <c r="I2979">
        <v>0</v>
      </c>
      <c r="J2979">
        <v>0</v>
      </c>
      <c r="K2979">
        <v>0</v>
      </c>
      <c r="L2979">
        <v>0</v>
      </c>
      <c r="M2979">
        <v>459</v>
      </c>
      <c r="N2979">
        <v>1</v>
      </c>
      <c r="O2979">
        <v>0</v>
      </c>
      <c r="P2979">
        <v>0</v>
      </c>
      <c r="Q2979">
        <v>0</v>
      </c>
      <c r="R2979">
        <v>0</v>
      </c>
      <c r="U2979" t="str">
        <f>Tabelle2[[#This Row],[Kundenhierarchie 1]]&amp;Tabelle2[[#This Row],[Händler]]&amp;Tabelle2[[#This Row],[Kategorie]]&amp;Tabelle2[[#This Row],[Gruppe]]&amp;Tabelle2[[#This Row],[Name]]</f>
        <v>Rewe GruppeRewe OstEssigEssig Flasche 0,75lKFM Kressi Kräuter VollwEs.5% 0,75l 12er</v>
      </c>
    </row>
    <row r="2980" spans="1:21">
      <c r="A2980" t="s">
        <v>24</v>
      </c>
      <c r="B2980" t="s">
        <v>27</v>
      </c>
      <c r="C2980" t="s">
        <v>9</v>
      </c>
      <c r="D2980" t="s">
        <v>194</v>
      </c>
      <c r="E2980" t="s">
        <v>56</v>
      </c>
      <c r="F2980">
        <v>5</v>
      </c>
      <c r="G2980" t="s">
        <v>51</v>
      </c>
      <c r="H2980">
        <v>1</v>
      </c>
      <c r="I2980">
        <v>6.2015503875968991E-2</v>
      </c>
      <c r="J2980">
        <v>2.669058871579427</v>
      </c>
      <c r="K2980">
        <v>0.20881639008046185</v>
      </c>
      <c r="L2980">
        <v>459</v>
      </c>
      <c r="M2980">
        <v>459</v>
      </c>
      <c r="N2980">
        <v>129</v>
      </c>
      <c r="O2980">
        <v>8</v>
      </c>
      <c r="P2980">
        <v>587</v>
      </c>
      <c r="Q2980">
        <v>3.5087188544539125</v>
      </c>
      <c r="R2980">
        <v>0.65812698329524766</v>
      </c>
      <c r="U2980" t="str">
        <f>Tabelle2[[#This Row],[Kundenhierarchie 1]]&amp;Tabelle2[[#This Row],[Händler]]&amp;Tabelle2[[#This Row],[Kategorie]]&amp;Tabelle2[[#This Row],[Gruppe]]&amp;Tabelle2[[#This Row],[Name]]</f>
        <v>Rewe GruppeRewe OstEssigEssig Flasche 0,75lSalata kräuterwürzig, 0,75l Glasflasche</v>
      </c>
    </row>
    <row r="2981" spans="1:21">
      <c r="A2981" t="s">
        <v>24</v>
      </c>
      <c r="B2981" t="s">
        <v>27</v>
      </c>
      <c r="C2981" t="s">
        <v>9</v>
      </c>
      <c r="D2981" t="s">
        <v>194</v>
      </c>
      <c r="E2981" t="s">
        <v>72</v>
      </c>
      <c r="F2981">
        <v>20</v>
      </c>
      <c r="G2981" t="s">
        <v>63</v>
      </c>
      <c r="H2981">
        <v>1</v>
      </c>
      <c r="I2981">
        <v>0</v>
      </c>
      <c r="J2981">
        <v>0</v>
      </c>
      <c r="K2981">
        <v>-0.40033065658951544</v>
      </c>
      <c r="L2981">
        <v>459</v>
      </c>
      <c r="M2981">
        <v>459</v>
      </c>
      <c r="N2981">
        <v>129</v>
      </c>
      <c r="O2981">
        <v>0</v>
      </c>
      <c r="P2981">
        <v>587</v>
      </c>
      <c r="Q2981">
        <v>0</v>
      </c>
      <c r="R2981">
        <v>-0.7019722005392236</v>
      </c>
      <c r="U2981" t="str">
        <f>Tabelle2[[#This Row],[Kundenhierarchie 1]]&amp;Tabelle2[[#This Row],[Händler]]&amp;Tabelle2[[#This Row],[Kategorie]]&amp;Tabelle2[[#This Row],[Gruppe]]&amp;Tabelle2[[#This Row],[Name]]</f>
        <v>Rewe GruppeRewe OstEssigEssig Flasche 0,75lTafelessig 5%, 0,75l Glasflasche</v>
      </c>
    </row>
    <row r="2982" spans="1:21">
      <c r="A2982" t="s">
        <v>24</v>
      </c>
      <c r="B2982" t="s">
        <v>27</v>
      </c>
      <c r="C2982" t="s">
        <v>9</v>
      </c>
      <c r="D2982" t="s">
        <v>195</v>
      </c>
      <c r="E2982" t="s">
        <v>89</v>
      </c>
      <c r="F2982">
        <v>36</v>
      </c>
      <c r="G2982" t="s">
        <v>74</v>
      </c>
      <c r="H2982">
        <v>0</v>
      </c>
      <c r="I2982">
        <v>0</v>
      </c>
      <c r="J2982">
        <v>9.155240484664672</v>
      </c>
      <c r="K2982">
        <v>-11.234068285607757</v>
      </c>
      <c r="L2982">
        <v>0</v>
      </c>
      <c r="M2982">
        <v>459</v>
      </c>
      <c r="N2982">
        <v>1</v>
      </c>
      <c r="O2982">
        <v>0</v>
      </c>
      <c r="P2982">
        <v>587</v>
      </c>
      <c r="Q2982">
        <v>9.7632680458484895</v>
      </c>
      <c r="R2982">
        <v>-11.861447499955448</v>
      </c>
      <c r="U2982" t="str">
        <f>Tabelle2[[#This Row],[Kundenhierarchie 1]]&amp;Tabelle2[[#This Row],[Händler]]&amp;Tabelle2[[#This Row],[Kategorie]]&amp;Tabelle2[[#This Row],[Gruppe]]&amp;Tabelle2[[#This Row],[Name]]</f>
        <v>Rewe GruppeRewe OstEssigEssig Kanister &lt;5lGurkenaufguss gebrauchsfertig, 5l Kan.</v>
      </c>
    </row>
    <row r="2983" spans="1:21">
      <c r="A2983" t="s">
        <v>24</v>
      </c>
      <c r="B2983" t="s">
        <v>27</v>
      </c>
      <c r="C2983" t="s">
        <v>9</v>
      </c>
      <c r="D2983" t="s">
        <v>195</v>
      </c>
      <c r="E2983" t="s">
        <v>87</v>
      </c>
      <c r="F2983">
        <v>34</v>
      </c>
      <c r="G2983" t="s">
        <v>74</v>
      </c>
      <c r="H2983">
        <v>0</v>
      </c>
      <c r="I2983">
        <v>0</v>
      </c>
      <c r="J2983">
        <v>20.250598051228121</v>
      </c>
      <c r="K2983">
        <v>-10.25798327454725</v>
      </c>
      <c r="L2983">
        <v>0</v>
      </c>
      <c r="M2983">
        <v>459</v>
      </c>
      <c r="N2983">
        <v>1</v>
      </c>
      <c r="O2983">
        <v>0</v>
      </c>
      <c r="P2983">
        <v>587</v>
      </c>
      <c r="Q2983">
        <v>20.574403712059027</v>
      </c>
      <c r="R2983">
        <v>-11.069081947213171</v>
      </c>
      <c r="U2983" t="str">
        <f>Tabelle2[[#This Row],[Kundenhierarchie 1]]&amp;Tabelle2[[#This Row],[Händler]]&amp;Tabelle2[[#This Row],[Kategorie]]&amp;Tabelle2[[#This Row],[Gruppe]]&amp;Tabelle2[[#This Row],[Name]]</f>
        <v>Rewe GruppeRewe OstEssigEssig Kanister &lt;5lGurkenaufguss, 2l Kanister</v>
      </c>
    </row>
    <row r="2984" spans="1:21">
      <c r="A2984" t="s">
        <v>24</v>
      </c>
      <c r="B2984" t="s">
        <v>27</v>
      </c>
      <c r="C2984" t="s">
        <v>9</v>
      </c>
      <c r="D2984" t="s">
        <v>195</v>
      </c>
      <c r="E2984" t="s">
        <v>80</v>
      </c>
      <c r="F2984">
        <v>27</v>
      </c>
      <c r="G2984" t="s">
        <v>74</v>
      </c>
      <c r="H2984">
        <v>0</v>
      </c>
      <c r="I2984">
        <v>0</v>
      </c>
      <c r="J2984">
        <v>0</v>
      </c>
      <c r="K2984">
        <v>0</v>
      </c>
      <c r="L2984">
        <v>0</v>
      </c>
      <c r="M2984">
        <v>459</v>
      </c>
      <c r="N2984">
        <v>1</v>
      </c>
      <c r="O2984">
        <v>0</v>
      </c>
      <c r="P2984">
        <v>0</v>
      </c>
      <c r="Q2984">
        <v>0</v>
      </c>
      <c r="R2984">
        <v>0</v>
      </c>
      <c r="U2984" t="str">
        <f>Tabelle2[[#This Row],[Kundenhierarchie 1]]&amp;Tabelle2[[#This Row],[Händler]]&amp;Tabelle2[[#This Row],[Kategorie]]&amp;Tabelle2[[#This Row],[Gruppe]]&amp;Tabelle2[[#This Row],[Name]]</f>
        <v>Rewe GruppeRewe OstEssigEssig Kanister &lt;5lKFM Kressi Kr. vollwürziger Essig 5l Kan</v>
      </c>
    </row>
    <row r="2985" spans="1:21">
      <c r="A2985" t="s">
        <v>24</v>
      </c>
      <c r="B2985" t="s">
        <v>27</v>
      </c>
      <c r="C2985" t="s">
        <v>9</v>
      </c>
      <c r="D2985" t="s">
        <v>195</v>
      </c>
      <c r="E2985" t="s">
        <v>90</v>
      </c>
      <c r="F2985">
        <v>99</v>
      </c>
      <c r="G2985" t="s">
        <v>74</v>
      </c>
      <c r="H2985">
        <v>0</v>
      </c>
      <c r="I2985">
        <v>0</v>
      </c>
      <c r="J2985">
        <v>0</v>
      </c>
      <c r="K2985">
        <v>0</v>
      </c>
      <c r="L2985">
        <v>0</v>
      </c>
      <c r="M2985">
        <v>459</v>
      </c>
      <c r="N2985">
        <v>1</v>
      </c>
      <c r="O2985">
        <v>0</v>
      </c>
      <c r="P2985">
        <v>0</v>
      </c>
      <c r="Q2985">
        <v>0</v>
      </c>
      <c r="R2985">
        <v>0</v>
      </c>
      <c r="U2985" t="str">
        <f>Tabelle2[[#This Row],[Kundenhierarchie 1]]&amp;Tabelle2[[#This Row],[Händler]]&amp;Tabelle2[[#This Row],[Kategorie]]&amp;Tabelle2[[#This Row],[Gruppe]]&amp;Tabelle2[[#This Row],[Name]]</f>
        <v>Rewe GruppeRewe OstEssigEssig Kanister &lt;5lKuehne Aceto Bals.di Modena 6%, 2l Kan.</v>
      </c>
    </row>
    <row r="2986" spans="1:21">
      <c r="A2986" t="s">
        <v>24</v>
      </c>
      <c r="B2986" t="s">
        <v>27</v>
      </c>
      <c r="C2986" t="s">
        <v>9</v>
      </c>
      <c r="D2986" t="s">
        <v>195</v>
      </c>
      <c r="E2986" t="s">
        <v>91</v>
      </c>
      <c r="F2986">
        <v>99</v>
      </c>
      <c r="G2986" t="s">
        <v>74</v>
      </c>
      <c r="H2986">
        <v>0</v>
      </c>
      <c r="I2986">
        <v>0</v>
      </c>
      <c r="J2986">
        <v>0</v>
      </c>
      <c r="K2986">
        <v>0</v>
      </c>
      <c r="L2986">
        <v>0</v>
      </c>
      <c r="M2986">
        <v>459</v>
      </c>
      <c r="N2986">
        <v>1</v>
      </c>
      <c r="O2986">
        <v>0</v>
      </c>
      <c r="P2986">
        <v>0</v>
      </c>
      <c r="Q2986">
        <v>0</v>
      </c>
      <c r="R2986">
        <v>0</v>
      </c>
      <c r="U2986" t="str">
        <f>Tabelle2[[#This Row],[Kundenhierarchie 1]]&amp;Tabelle2[[#This Row],[Händler]]&amp;Tabelle2[[#This Row],[Kategorie]]&amp;Tabelle2[[#This Row],[Gruppe]]&amp;Tabelle2[[#This Row],[Name]]</f>
        <v>Rewe GruppeRewe OstEssigEssig Kanister &lt;5lKuehne Condimento Balsa.Bianco, 2l Kan.</v>
      </c>
    </row>
    <row r="2987" spans="1:21">
      <c r="A2987" t="s">
        <v>24</v>
      </c>
      <c r="B2987" t="s">
        <v>27</v>
      </c>
      <c r="C2987" t="s">
        <v>9</v>
      </c>
      <c r="D2987" t="s">
        <v>195</v>
      </c>
      <c r="E2987" t="s">
        <v>92</v>
      </c>
      <c r="F2987">
        <v>99</v>
      </c>
      <c r="G2987" t="s">
        <v>74</v>
      </c>
      <c r="H2987">
        <v>0</v>
      </c>
      <c r="I2987">
        <v>0</v>
      </c>
      <c r="J2987">
        <v>0</v>
      </c>
      <c r="K2987">
        <v>0</v>
      </c>
      <c r="L2987">
        <v>0</v>
      </c>
      <c r="M2987">
        <v>459</v>
      </c>
      <c r="N2987">
        <v>1</v>
      </c>
      <c r="O2987">
        <v>0</v>
      </c>
      <c r="P2987">
        <v>0</v>
      </c>
      <c r="Q2987">
        <v>0</v>
      </c>
      <c r="R2987">
        <v>0</v>
      </c>
      <c r="U2987" t="str">
        <f>Tabelle2[[#This Row],[Kundenhierarchie 1]]&amp;Tabelle2[[#This Row],[Händler]]&amp;Tabelle2[[#This Row],[Kategorie]]&amp;Tabelle2[[#This Row],[Gruppe]]&amp;Tabelle2[[#This Row],[Name]]</f>
        <v>Rewe GruppeRewe OstEssigEssig Kanister &lt;5lKuehne Rotweinessig 6%, 2l Kanister</v>
      </c>
    </row>
    <row r="2988" spans="1:21">
      <c r="A2988" t="s">
        <v>24</v>
      </c>
      <c r="B2988" t="s">
        <v>27</v>
      </c>
      <c r="C2988" t="s">
        <v>9</v>
      </c>
      <c r="D2988" t="s">
        <v>195</v>
      </c>
      <c r="E2988" t="s">
        <v>93</v>
      </c>
      <c r="F2988">
        <v>99</v>
      </c>
      <c r="G2988" t="s">
        <v>74</v>
      </c>
      <c r="H2988">
        <v>0</v>
      </c>
      <c r="I2988">
        <v>0</v>
      </c>
      <c r="J2988">
        <v>0</v>
      </c>
      <c r="K2988">
        <v>0</v>
      </c>
      <c r="L2988">
        <v>0</v>
      </c>
      <c r="M2988">
        <v>459</v>
      </c>
      <c r="N2988">
        <v>1</v>
      </c>
      <c r="O2988">
        <v>0</v>
      </c>
      <c r="P2988">
        <v>0</v>
      </c>
      <c r="Q2988">
        <v>0</v>
      </c>
      <c r="R2988">
        <v>0</v>
      </c>
      <c r="U2988" t="str">
        <f>Tabelle2[[#This Row],[Kundenhierarchie 1]]&amp;Tabelle2[[#This Row],[Händler]]&amp;Tabelle2[[#This Row],[Kategorie]]&amp;Tabelle2[[#This Row],[Gruppe]]&amp;Tabelle2[[#This Row],[Name]]</f>
        <v>Rewe GruppeRewe OstEssigEssig Kanister &lt;5lKuehne Weissweinessig 6%, 2l Kanister</v>
      </c>
    </row>
    <row r="2989" spans="1:21">
      <c r="A2989" t="s">
        <v>24</v>
      </c>
      <c r="B2989" t="s">
        <v>27</v>
      </c>
      <c r="C2989" t="s">
        <v>9</v>
      </c>
      <c r="D2989" t="s">
        <v>195</v>
      </c>
      <c r="E2989" t="s">
        <v>95</v>
      </c>
      <c r="F2989">
        <v>99</v>
      </c>
      <c r="G2989" t="s">
        <v>74</v>
      </c>
      <c r="H2989">
        <v>0</v>
      </c>
      <c r="I2989">
        <v>0</v>
      </c>
      <c r="J2989">
        <v>0</v>
      </c>
      <c r="K2989">
        <v>0</v>
      </c>
      <c r="L2989">
        <v>0</v>
      </c>
      <c r="M2989">
        <v>459</v>
      </c>
      <c r="N2989">
        <v>1</v>
      </c>
      <c r="O2989">
        <v>0</v>
      </c>
      <c r="P2989">
        <v>0</v>
      </c>
      <c r="Q2989">
        <v>0</v>
      </c>
      <c r="R2989">
        <v>0</v>
      </c>
      <c r="U2989" t="str">
        <f>Tabelle2[[#This Row],[Kundenhierarchie 1]]&amp;Tabelle2[[#This Row],[Händler]]&amp;Tabelle2[[#This Row],[Kategorie]]&amp;Tabelle2[[#This Row],[Gruppe]]&amp;Tabelle2[[#This Row],[Name]]</f>
        <v>Rewe GruppeRewe OstEssigEssig Kanister &lt;5lStein UnivTafelessig a Branntw.5% 5l Kan</v>
      </c>
    </row>
    <row r="2990" spans="1:21">
      <c r="A2990" t="s">
        <v>24</v>
      </c>
      <c r="B2990" t="s">
        <v>27</v>
      </c>
      <c r="C2990" t="s">
        <v>9</v>
      </c>
      <c r="D2990" t="s">
        <v>196</v>
      </c>
      <c r="E2990" t="s">
        <v>57</v>
      </c>
      <c r="F2990">
        <v>6</v>
      </c>
      <c r="G2990" t="s">
        <v>51</v>
      </c>
      <c r="H2990">
        <v>1</v>
      </c>
      <c r="I2990">
        <v>0</v>
      </c>
      <c r="J2990">
        <v>0</v>
      </c>
      <c r="K2990">
        <v>-0.68650606203747622</v>
      </c>
      <c r="L2990">
        <v>459</v>
      </c>
      <c r="M2990">
        <v>459</v>
      </c>
      <c r="N2990">
        <v>129</v>
      </c>
      <c r="O2990">
        <v>0</v>
      </c>
      <c r="P2990">
        <v>587</v>
      </c>
      <c r="Q2990">
        <v>0</v>
      </c>
      <c r="R2990">
        <v>-0.85530603086347323</v>
      </c>
      <c r="U2990" t="str">
        <f>Tabelle2[[#This Row],[Kundenhierarchie 1]]&amp;Tabelle2[[#This Row],[Händler]]&amp;Tabelle2[[#This Row],[Kategorie]]&amp;Tabelle2[[#This Row],[Gruppe]]&amp;Tabelle2[[#This Row],[Name]]</f>
        <v>Rewe GruppeRewe OstEssigEssig KeulenApfelessig 5%, 0,75l Fl.</v>
      </c>
    </row>
    <row r="2991" spans="1:21">
      <c r="A2991" t="s">
        <v>24</v>
      </c>
      <c r="B2991" t="s">
        <v>27</v>
      </c>
      <c r="C2991" t="s">
        <v>9</v>
      </c>
      <c r="D2991" t="s">
        <v>196</v>
      </c>
      <c r="E2991" t="s">
        <v>82</v>
      </c>
      <c r="F2991">
        <v>29</v>
      </c>
      <c r="G2991" t="s">
        <v>74</v>
      </c>
      <c r="H2991">
        <v>1</v>
      </c>
      <c r="I2991">
        <v>2.3255813953488372E-2</v>
      </c>
      <c r="J2991">
        <v>1.477137911585672</v>
      </c>
      <c r="K2991">
        <v>0.16159705187853024</v>
      </c>
      <c r="L2991">
        <v>459</v>
      </c>
      <c r="M2991">
        <v>459</v>
      </c>
      <c r="N2991">
        <v>129</v>
      </c>
      <c r="O2991">
        <v>3</v>
      </c>
      <c r="P2991">
        <v>587</v>
      </c>
      <c r="Q2991">
        <v>2.1089913990162228</v>
      </c>
      <c r="R2991">
        <v>0.2587213557450132</v>
      </c>
      <c r="U2991" t="str">
        <f>Tabelle2[[#This Row],[Kundenhierarchie 1]]&amp;Tabelle2[[#This Row],[Händler]]&amp;Tabelle2[[#This Row],[Kategorie]]&amp;Tabelle2[[#This Row],[Gruppe]]&amp;Tabelle2[[#This Row],[Name]]</f>
        <v>Rewe GruppeRewe OstEssigEssig KeulenEssig plus Zitrone, 0,75l Glasfl.</v>
      </c>
    </row>
    <row r="2992" spans="1:21">
      <c r="A2992" t="s">
        <v>24</v>
      </c>
      <c r="B2992" t="s">
        <v>27</v>
      </c>
      <c r="C2992" t="s">
        <v>9</v>
      </c>
      <c r="D2992" t="s">
        <v>196</v>
      </c>
      <c r="E2992" t="s">
        <v>54</v>
      </c>
      <c r="F2992">
        <v>3</v>
      </c>
      <c r="G2992" t="s">
        <v>51</v>
      </c>
      <c r="H2992">
        <v>1</v>
      </c>
      <c r="I2992">
        <v>0.94573643410852715</v>
      </c>
      <c r="J2992">
        <v>88.991773148957876</v>
      </c>
      <c r="K2992">
        <v>-1.6250588460029185</v>
      </c>
      <c r="L2992">
        <v>459</v>
      </c>
      <c r="M2992">
        <v>459</v>
      </c>
      <c r="N2992">
        <v>129</v>
      </c>
      <c r="O2992">
        <v>122</v>
      </c>
      <c r="P2992">
        <v>587</v>
      </c>
      <c r="Q2992">
        <v>91.858255359856727</v>
      </c>
      <c r="R2992">
        <v>-1.1888443151469801</v>
      </c>
      <c r="U2992" t="str">
        <f>Tabelle2[[#This Row],[Kundenhierarchie 1]]&amp;Tabelle2[[#This Row],[Händler]]&amp;Tabelle2[[#This Row],[Kategorie]]&amp;Tabelle2[[#This Row],[Gruppe]]&amp;Tabelle2[[#This Row],[Name]]</f>
        <v>Rewe GruppeRewe OstEssigEssig KeulenSurol 7-Krt Essig, 0,75l Fl.</v>
      </c>
    </row>
    <row r="2993" spans="1:21">
      <c r="A2993" t="s">
        <v>24</v>
      </c>
      <c r="B2993" t="s">
        <v>27</v>
      </c>
      <c r="C2993" t="s">
        <v>9</v>
      </c>
      <c r="D2993" t="s">
        <v>196</v>
      </c>
      <c r="E2993" t="s">
        <v>73</v>
      </c>
      <c r="F2993">
        <v>21</v>
      </c>
      <c r="G2993" t="s">
        <v>63</v>
      </c>
      <c r="H2993">
        <v>0</v>
      </c>
      <c r="I2993">
        <v>0</v>
      </c>
      <c r="J2993">
        <v>0</v>
      </c>
      <c r="K2993">
        <v>-0.45780192095733047</v>
      </c>
      <c r="L2993">
        <v>0</v>
      </c>
      <c r="M2993">
        <v>459</v>
      </c>
      <c r="N2993">
        <v>1</v>
      </c>
      <c r="O2993">
        <v>0</v>
      </c>
      <c r="P2993">
        <v>587</v>
      </c>
      <c r="Q2993">
        <v>0</v>
      </c>
      <c r="R2993">
        <v>-0.65252027560541803</v>
      </c>
      <c r="U2993" t="str">
        <f>Tabelle2[[#This Row],[Kundenhierarchie 1]]&amp;Tabelle2[[#This Row],[Händler]]&amp;Tabelle2[[#This Row],[Kategorie]]&amp;Tabelle2[[#This Row],[Gruppe]]&amp;Tabelle2[[#This Row],[Name]]</f>
        <v>Rewe GruppeRewe OstEssigEssig KeulenWeinwürziger Essig 5%, 0,75l Glasflasche</v>
      </c>
    </row>
    <row r="2994" spans="1:21">
      <c r="A2994" t="s">
        <v>24</v>
      </c>
      <c r="B2994" t="s">
        <v>27</v>
      </c>
      <c r="C2994" t="s">
        <v>9</v>
      </c>
      <c r="D2994" t="s">
        <v>197</v>
      </c>
      <c r="E2994" t="s">
        <v>85</v>
      </c>
      <c r="F2994">
        <v>32</v>
      </c>
      <c r="G2994" t="s">
        <v>74</v>
      </c>
      <c r="H2994">
        <v>1</v>
      </c>
      <c r="I2994">
        <v>1.5503875968992248E-2</v>
      </c>
      <c r="J2994">
        <v>0.96310558764611165</v>
      </c>
      <c r="K2994">
        <v>-0.12412476977791956</v>
      </c>
      <c r="L2994">
        <v>459</v>
      </c>
      <c r="M2994">
        <v>459</v>
      </c>
      <c r="N2994">
        <v>129</v>
      </c>
      <c r="O2994">
        <v>2</v>
      </c>
      <c r="P2994">
        <v>587</v>
      </c>
      <c r="Q2994">
        <v>0.96212012289361903</v>
      </c>
      <c r="R2994">
        <v>-4.7463147332480138E-2</v>
      </c>
      <c r="U2994" t="str">
        <f>Tabelle2[[#This Row],[Kundenhierarchie 1]]&amp;Tabelle2[[#This Row],[Händler]]&amp;Tabelle2[[#This Row],[Kategorie]]&amp;Tabelle2[[#This Row],[Gruppe]]&amp;Tabelle2[[#This Row],[Name]]</f>
        <v>Rewe GruppeRewe OstEssigVitasurVitasur Apfelessig-Trank, 0,75l Glasfl.</v>
      </c>
    </row>
    <row r="2995" spans="1:21">
      <c r="A2995" t="s">
        <v>24</v>
      </c>
      <c r="B2995" t="s">
        <v>27</v>
      </c>
      <c r="C2995" t="s">
        <v>14</v>
      </c>
      <c r="D2995" t="s">
        <v>199</v>
      </c>
      <c r="E2995" t="s">
        <v>198</v>
      </c>
      <c r="F2995">
        <v>19</v>
      </c>
      <c r="G2995" t="s">
        <v>74</v>
      </c>
      <c r="H2995">
        <v>1</v>
      </c>
      <c r="I2995">
        <v>0</v>
      </c>
      <c r="J2995">
        <v>13.393138456152627</v>
      </c>
      <c r="K2995">
        <v>8.7985864171036994</v>
      </c>
      <c r="L2995">
        <v>410</v>
      </c>
      <c r="M2995">
        <v>410</v>
      </c>
      <c r="N2995">
        <v>1</v>
      </c>
      <c r="O2995">
        <v>0</v>
      </c>
      <c r="P2995">
        <v>587</v>
      </c>
      <c r="Q2995">
        <v>16.092507461996892</v>
      </c>
      <c r="R2995">
        <v>10.819209317535417</v>
      </c>
      <c r="U2995" t="str">
        <f>Tabelle2[[#This Row],[Kundenhierarchie 1]]&amp;Tabelle2[[#This Row],[Händler]]&amp;Tabelle2[[#This Row],[Kategorie]]&amp;Tabelle2[[#This Row],[Gruppe]]&amp;Tabelle2[[#This Row],[Name]]</f>
        <v>Rewe GruppeRewe OstGemüse in EssigGemüse in Essig -370 ml GL.Bohnensalat, 370ml Glas, 10er Tray</v>
      </c>
    </row>
    <row r="2996" spans="1:21">
      <c r="A2996" t="s">
        <v>24</v>
      </c>
      <c r="B2996" t="s">
        <v>27</v>
      </c>
      <c r="C2996" t="s">
        <v>14</v>
      </c>
      <c r="D2996" t="s">
        <v>199</v>
      </c>
      <c r="E2996" t="s">
        <v>200</v>
      </c>
      <c r="F2996">
        <v>18</v>
      </c>
      <c r="G2996" t="s">
        <v>74</v>
      </c>
      <c r="H2996">
        <v>0</v>
      </c>
      <c r="I2996">
        <v>0</v>
      </c>
      <c r="J2996">
        <v>0.34054884571250532</v>
      </c>
      <c r="K2996">
        <v>-0.17393706201855855</v>
      </c>
      <c r="L2996">
        <v>0</v>
      </c>
      <c r="M2996">
        <v>410</v>
      </c>
      <c r="N2996">
        <v>1</v>
      </c>
      <c r="O2996">
        <v>0</v>
      </c>
      <c r="P2996">
        <v>587</v>
      </c>
      <c r="Q2996">
        <v>0.56563881854244547</v>
      </c>
      <c r="R2996">
        <v>-0.21578915471884519</v>
      </c>
      <c r="U2996" t="str">
        <f>Tabelle2[[#This Row],[Kundenhierarchie 1]]&amp;Tabelle2[[#This Row],[Händler]]&amp;Tabelle2[[#This Row],[Kategorie]]&amp;Tabelle2[[#This Row],[Gruppe]]&amp;Tabelle2[[#This Row],[Name]]</f>
        <v>Rewe GruppeRewe OstGemüse in EssigGemüse in Essig -370 ml GL.Karottensalat, 370ml Glas, 10er Tray</v>
      </c>
    </row>
    <row r="2997" spans="1:21">
      <c r="A2997" t="s">
        <v>24</v>
      </c>
      <c r="B2997" t="s">
        <v>27</v>
      </c>
      <c r="C2997" t="s">
        <v>14</v>
      </c>
      <c r="D2997" t="s">
        <v>199</v>
      </c>
      <c r="E2997" t="s">
        <v>201</v>
      </c>
      <c r="F2997">
        <v>12</v>
      </c>
      <c r="G2997" t="s">
        <v>63</v>
      </c>
      <c r="H2997">
        <v>0</v>
      </c>
      <c r="I2997">
        <v>0</v>
      </c>
      <c r="J2997">
        <v>0</v>
      </c>
      <c r="K2997">
        <v>0</v>
      </c>
      <c r="L2997">
        <v>0</v>
      </c>
      <c r="M2997">
        <v>410</v>
      </c>
      <c r="N2997">
        <v>1</v>
      </c>
      <c r="O2997">
        <v>0</v>
      </c>
      <c r="P2997">
        <v>587</v>
      </c>
      <c r="Q2997">
        <v>0</v>
      </c>
      <c r="R2997">
        <v>0</v>
      </c>
      <c r="U2997" t="str">
        <f>Tabelle2[[#This Row],[Kundenhierarchie 1]]&amp;Tabelle2[[#This Row],[Händler]]&amp;Tabelle2[[#This Row],[Kategorie]]&amp;Tabelle2[[#This Row],[Gruppe]]&amp;Tabelle2[[#This Row],[Name]]</f>
        <v>Rewe GruppeRewe OstGemüse in EssigGemüse in Essig -370 ml GL.Kürbis, 370ml Glas, 10er Tray</v>
      </c>
    </row>
    <row r="2998" spans="1:21">
      <c r="A2998" t="s">
        <v>24</v>
      </c>
      <c r="B2998" t="s">
        <v>27</v>
      </c>
      <c r="C2998" t="s">
        <v>14</v>
      </c>
      <c r="D2998" t="s">
        <v>199</v>
      </c>
      <c r="E2998" t="s">
        <v>202</v>
      </c>
      <c r="F2998">
        <v>4</v>
      </c>
      <c r="G2998" t="s">
        <v>51</v>
      </c>
      <c r="H2998">
        <v>1</v>
      </c>
      <c r="I2998">
        <v>0</v>
      </c>
      <c r="J2998">
        <v>68.527821537623808</v>
      </c>
      <c r="K2998">
        <v>66.639536228223719</v>
      </c>
      <c r="L2998">
        <v>410</v>
      </c>
      <c r="M2998">
        <v>410</v>
      </c>
      <c r="N2998">
        <v>1</v>
      </c>
      <c r="O2998">
        <v>0</v>
      </c>
      <c r="P2998">
        <v>587</v>
      </c>
      <c r="Q2998">
        <v>71.479746102220062</v>
      </c>
      <c r="R2998">
        <v>69.27252760266974</v>
      </c>
      <c r="U2998" t="str">
        <f>Tabelle2[[#This Row],[Kundenhierarchie 1]]&amp;Tabelle2[[#This Row],[Händler]]&amp;Tabelle2[[#This Row],[Kategorie]]&amp;Tabelle2[[#This Row],[Gruppe]]&amp;Tabelle2[[#This Row],[Name]]</f>
        <v>Rewe GruppeRewe OstGemüse in EssigGemüse in Essig -370 ml GL.Maiskölbchen, 212ml Glas, 10er Tray</v>
      </c>
    </row>
    <row r="2999" spans="1:21">
      <c r="A2999" t="s">
        <v>24</v>
      </c>
      <c r="B2999" t="s">
        <v>27</v>
      </c>
      <c r="C2999" t="s">
        <v>14</v>
      </c>
      <c r="D2999" t="s">
        <v>199</v>
      </c>
      <c r="E2999" t="s">
        <v>203</v>
      </c>
      <c r="F2999">
        <v>11</v>
      </c>
      <c r="G2999" t="s">
        <v>63</v>
      </c>
      <c r="H2999">
        <v>1</v>
      </c>
      <c r="I2999">
        <v>0</v>
      </c>
      <c r="J2999">
        <v>0.96631464301691039</v>
      </c>
      <c r="K2999">
        <v>0.27941494218238538</v>
      </c>
      <c r="L2999">
        <v>410</v>
      </c>
      <c r="M2999">
        <v>410</v>
      </c>
      <c r="N2999">
        <v>1</v>
      </c>
      <c r="O2999">
        <v>0</v>
      </c>
      <c r="P2999">
        <v>587</v>
      </c>
      <c r="Q2999">
        <v>1.3182448364471211</v>
      </c>
      <c r="R2999">
        <v>0.40220528305950409</v>
      </c>
      <c r="U2999" t="str">
        <f>Tabelle2[[#This Row],[Kundenhierarchie 1]]&amp;Tabelle2[[#This Row],[Händler]]&amp;Tabelle2[[#This Row],[Kategorie]]&amp;Tabelle2[[#This Row],[Gruppe]]&amp;Tabelle2[[#This Row],[Name]]</f>
        <v>Rewe GruppeRewe OstGemüse in EssigGemüse in Essig -370 ml GL.Mixed Pickles, 370ml Glas, 10er Tray</v>
      </c>
    </row>
    <row r="3000" spans="1:21">
      <c r="A3000" t="s">
        <v>24</v>
      </c>
      <c r="B3000" t="s">
        <v>27</v>
      </c>
      <c r="C3000" t="s">
        <v>14</v>
      </c>
      <c r="D3000" t="s">
        <v>199</v>
      </c>
      <c r="E3000" t="s">
        <v>204</v>
      </c>
      <c r="F3000">
        <v>13</v>
      </c>
      <c r="G3000" t="s">
        <v>63</v>
      </c>
      <c r="H3000">
        <v>0</v>
      </c>
      <c r="I3000">
        <v>0</v>
      </c>
      <c r="J3000">
        <v>0.51082326856876403</v>
      </c>
      <c r="K3000">
        <v>0.33919675305939362</v>
      </c>
      <c r="L3000">
        <v>0</v>
      </c>
      <c r="M3000">
        <v>410</v>
      </c>
      <c r="N3000">
        <v>1</v>
      </c>
      <c r="O3000">
        <v>0</v>
      </c>
      <c r="P3000">
        <v>587</v>
      </c>
      <c r="Q3000">
        <v>0.73806836320291491</v>
      </c>
      <c r="R3000">
        <v>0.36711051584069981</v>
      </c>
      <c r="U3000" t="str">
        <f>Tabelle2[[#This Row],[Kundenhierarchie 1]]&amp;Tabelle2[[#This Row],[Händler]]&amp;Tabelle2[[#This Row],[Kategorie]]&amp;Tabelle2[[#This Row],[Gruppe]]&amp;Tabelle2[[#This Row],[Name]]</f>
        <v>Rewe GruppeRewe OstGemüse in EssigGemüse in Essig -370 ml GL.Paprika Streifen, 370ml Gl, 10er Tray</v>
      </c>
    </row>
    <row r="3001" spans="1:21">
      <c r="A3001" t="s">
        <v>24</v>
      </c>
      <c r="B3001" t="s">
        <v>27</v>
      </c>
      <c r="C3001" t="s">
        <v>14</v>
      </c>
      <c r="D3001" t="s">
        <v>199</v>
      </c>
      <c r="E3001" t="s">
        <v>205</v>
      </c>
      <c r="F3001">
        <v>15</v>
      </c>
      <c r="G3001" t="s">
        <v>63</v>
      </c>
      <c r="H3001">
        <v>0</v>
      </c>
      <c r="I3001">
        <v>0</v>
      </c>
      <c r="J3001">
        <v>0</v>
      </c>
      <c r="K3001">
        <v>-0.51487954652810675</v>
      </c>
      <c r="L3001">
        <v>0</v>
      </c>
      <c r="M3001">
        <v>410</v>
      </c>
      <c r="N3001">
        <v>1</v>
      </c>
      <c r="O3001">
        <v>0</v>
      </c>
      <c r="P3001">
        <v>587</v>
      </c>
      <c r="Q3001">
        <v>0</v>
      </c>
      <c r="R3001">
        <v>-0.69531703332188599</v>
      </c>
      <c r="U3001" t="str">
        <f>Tabelle2[[#This Row],[Kundenhierarchie 1]]&amp;Tabelle2[[#This Row],[Händler]]&amp;Tabelle2[[#This Row],[Kategorie]]&amp;Tabelle2[[#This Row],[Gruppe]]&amp;Tabelle2[[#This Row],[Name]]</f>
        <v>Rewe GruppeRewe OstGemüse in EssigGemüse in Essig -370 ml GL.Peperoni mild, 370ml Glas, 10er Tray</v>
      </c>
    </row>
    <row r="3002" spans="1:21">
      <c r="A3002" t="s">
        <v>24</v>
      </c>
      <c r="B3002" t="s">
        <v>27</v>
      </c>
      <c r="C3002" t="s">
        <v>14</v>
      </c>
      <c r="D3002" t="s">
        <v>199</v>
      </c>
      <c r="E3002" t="s">
        <v>206</v>
      </c>
      <c r="F3002">
        <v>17</v>
      </c>
      <c r="G3002" t="s">
        <v>74</v>
      </c>
      <c r="H3002">
        <v>0</v>
      </c>
      <c r="I3002">
        <v>0</v>
      </c>
      <c r="J3002">
        <v>0.17241379310344643</v>
      </c>
      <c r="K3002">
        <v>7.8727759407970499E-4</v>
      </c>
      <c r="L3002">
        <v>0</v>
      </c>
      <c r="M3002">
        <v>410</v>
      </c>
      <c r="N3002">
        <v>1</v>
      </c>
      <c r="O3002">
        <v>0</v>
      </c>
      <c r="P3002">
        <v>587</v>
      </c>
      <c r="Q3002">
        <v>0.13426800978071199</v>
      </c>
      <c r="R3002">
        <v>-0.23668983758150311</v>
      </c>
      <c r="U3002" t="str">
        <f>Tabelle2[[#This Row],[Kundenhierarchie 1]]&amp;Tabelle2[[#This Row],[Händler]]&amp;Tabelle2[[#This Row],[Kategorie]]&amp;Tabelle2[[#This Row],[Gruppe]]&amp;Tabelle2[[#This Row],[Name]]</f>
        <v>Rewe GruppeRewe OstGemüse in EssigGemüse in Essig -370 ml GL.Peperoni scharf, 370ml Glas, 10er Tray</v>
      </c>
    </row>
    <row r="3003" spans="1:21">
      <c r="A3003" t="s">
        <v>24</v>
      </c>
      <c r="B3003" t="s">
        <v>27</v>
      </c>
      <c r="C3003" t="s">
        <v>14</v>
      </c>
      <c r="D3003" t="s">
        <v>199</v>
      </c>
      <c r="E3003" t="s">
        <v>207</v>
      </c>
      <c r="F3003">
        <v>5</v>
      </c>
      <c r="G3003" t="s">
        <v>63</v>
      </c>
      <c r="H3003">
        <v>0</v>
      </c>
      <c r="I3003">
        <v>0</v>
      </c>
      <c r="J3003">
        <v>0.28414726646829147</v>
      </c>
      <c r="K3003">
        <v>0.11173347336484105</v>
      </c>
      <c r="L3003">
        <v>0</v>
      </c>
      <c r="M3003">
        <v>410</v>
      </c>
      <c r="N3003">
        <v>1</v>
      </c>
      <c r="O3003">
        <v>0</v>
      </c>
      <c r="P3003">
        <v>587</v>
      </c>
      <c r="Q3003">
        <v>0.42836494763554223</v>
      </c>
      <c r="R3003">
        <v>2.977182736100692E-2</v>
      </c>
      <c r="U3003" t="str">
        <f>Tabelle2[[#This Row],[Kundenhierarchie 1]]&amp;Tabelle2[[#This Row],[Händler]]&amp;Tabelle2[[#This Row],[Kategorie]]&amp;Tabelle2[[#This Row],[Gruppe]]&amp;Tabelle2[[#This Row],[Name]]</f>
        <v>Rewe GruppeRewe OstGemüse in EssigGemüse in Essig -370 ml GL.Puszta-Salat, 370ml Glas, 10er Tray</v>
      </c>
    </row>
    <row r="3004" spans="1:21">
      <c r="A3004" t="s">
        <v>24</v>
      </c>
      <c r="B3004" t="s">
        <v>27</v>
      </c>
      <c r="C3004" t="s">
        <v>14</v>
      </c>
      <c r="D3004" t="s">
        <v>199</v>
      </c>
      <c r="E3004" t="s">
        <v>208</v>
      </c>
      <c r="F3004">
        <v>16</v>
      </c>
      <c r="G3004" t="s">
        <v>74</v>
      </c>
      <c r="H3004">
        <v>0</v>
      </c>
      <c r="I3004">
        <v>0</v>
      </c>
      <c r="J3004">
        <v>0.28414726646829147</v>
      </c>
      <c r="K3004">
        <v>0.11291438975595955</v>
      </c>
      <c r="L3004">
        <v>0</v>
      </c>
      <c r="M3004">
        <v>410</v>
      </c>
      <c r="N3004">
        <v>1</v>
      </c>
      <c r="O3004">
        <v>0</v>
      </c>
      <c r="P3004">
        <v>587</v>
      </c>
      <c r="Q3004">
        <v>0.45886766139506036</v>
      </c>
      <c r="R3004">
        <v>0.10172745048900539</v>
      </c>
      <c r="U3004" t="str">
        <f>Tabelle2[[#This Row],[Kundenhierarchie 1]]&amp;Tabelle2[[#This Row],[Händler]]&amp;Tabelle2[[#This Row],[Kategorie]]&amp;Tabelle2[[#This Row],[Gruppe]]&amp;Tabelle2[[#This Row],[Name]]</f>
        <v>Rewe GruppeRewe OstGemüse in EssigGemüse in Essig -370 ml GL.Rote Bete Sch.leicht, 370ml Gl.10er Tray</v>
      </c>
    </row>
    <row r="3005" spans="1:21">
      <c r="A3005" t="s">
        <v>24</v>
      </c>
      <c r="B3005" t="s">
        <v>27</v>
      </c>
      <c r="C3005" t="s">
        <v>14</v>
      </c>
      <c r="D3005" t="s">
        <v>199</v>
      </c>
      <c r="E3005" t="s">
        <v>209</v>
      </c>
      <c r="F3005">
        <v>1</v>
      </c>
      <c r="G3005" t="s">
        <v>51</v>
      </c>
      <c r="H3005">
        <v>1</v>
      </c>
      <c r="I3005">
        <v>0</v>
      </c>
      <c r="J3005">
        <v>76.962969445903411</v>
      </c>
      <c r="K3005">
        <v>1.3292109826689933</v>
      </c>
      <c r="L3005">
        <v>410</v>
      </c>
      <c r="M3005">
        <v>410</v>
      </c>
      <c r="N3005">
        <v>1</v>
      </c>
      <c r="O3005">
        <v>0</v>
      </c>
      <c r="P3005">
        <v>587</v>
      </c>
      <c r="Q3005">
        <v>78.73947700233245</v>
      </c>
      <c r="R3005">
        <v>1.4967737440210414</v>
      </c>
      <c r="U3005" t="str">
        <f>Tabelle2[[#This Row],[Kundenhierarchie 1]]&amp;Tabelle2[[#This Row],[Händler]]&amp;Tabelle2[[#This Row],[Kategorie]]&amp;Tabelle2[[#This Row],[Gruppe]]&amp;Tabelle2[[#This Row],[Name]]</f>
        <v>Rewe GruppeRewe OstGemüse in EssigGemüse in Essig -370 ml GL.Rote Bete Scheiben, 370ml Glas,10er Tray</v>
      </c>
    </row>
    <row r="3006" spans="1:21">
      <c r="A3006" t="s">
        <v>24</v>
      </c>
      <c r="B3006" t="s">
        <v>27</v>
      </c>
      <c r="C3006" t="s">
        <v>14</v>
      </c>
      <c r="D3006" t="s">
        <v>199</v>
      </c>
      <c r="E3006" t="s">
        <v>210</v>
      </c>
      <c r="F3006">
        <v>8</v>
      </c>
      <c r="G3006" t="s">
        <v>63</v>
      </c>
      <c r="H3006">
        <v>1</v>
      </c>
      <c r="I3006">
        <v>0</v>
      </c>
      <c r="J3006">
        <v>0.56936421806017323</v>
      </c>
      <c r="K3006">
        <v>0.16903356147066168</v>
      </c>
      <c r="L3006">
        <v>410</v>
      </c>
      <c r="M3006">
        <v>410</v>
      </c>
      <c r="N3006">
        <v>1</v>
      </c>
      <c r="O3006">
        <v>0</v>
      </c>
      <c r="P3006">
        <v>587</v>
      </c>
      <c r="Q3006">
        <v>0.86897623974822835</v>
      </c>
      <c r="R3006">
        <v>0.2764531755348677</v>
      </c>
      <c r="U3006" t="str">
        <f>Tabelle2[[#This Row],[Kundenhierarchie 1]]&amp;Tabelle2[[#This Row],[Händler]]&amp;Tabelle2[[#This Row],[Kategorie]]&amp;Tabelle2[[#This Row],[Gruppe]]&amp;Tabelle2[[#This Row],[Name]]</f>
        <v>Rewe GruppeRewe OstGemüse in EssigGemüse in Essig -370 ml GL.Rote Bete Würfel, 370 ml Glas,10er Tray</v>
      </c>
    </row>
    <row r="3007" spans="1:21">
      <c r="A3007" t="s">
        <v>24</v>
      </c>
      <c r="B3007" t="s">
        <v>27</v>
      </c>
      <c r="C3007" t="s">
        <v>14</v>
      </c>
      <c r="D3007" t="s">
        <v>199</v>
      </c>
      <c r="E3007" t="s">
        <v>211</v>
      </c>
      <c r="F3007">
        <v>7</v>
      </c>
      <c r="G3007" t="s">
        <v>63</v>
      </c>
      <c r="H3007">
        <v>1</v>
      </c>
      <c r="I3007">
        <v>0</v>
      </c>
      <c r="J3007">
        <v>0.90884337864908238</v>
      </c>
      <c r="K3007">
        <v>0.10818206547005832</v>
      </c>
      <c r="L3007">
        <v>410</v>
      </c>
      <c r="M3007">
        <v>410</v>
      </c>
      <c r="N3007">
        <v>1</v>
      </c>
      <c r="O3007">
        <v>0</v>
      </c>
      <c r="P3007">
        <v>587</v>
      </c>
      <c r="Q3007">
        <v>1.068010301869359</v>
      </c>
      <c r="R3007">
        <v>0.14993801093153147</v>
      </c>
      <c r="U3007" t="str">
        <f>Tabelle2[[#This Row],[Kundenhierarchie 1]]&amp;Tabelle2[[#This Row],[Händler]]&amp;Tabelle2[[#This Row],[Kategorie]]&amp;Tabelle2[[#This Row],[Gruppe]]&amp;Tabelle2[[#This Row],[Name]]</f>
        <v>Rewe GruppeRewe OstGemüse in EssigGemüse in Essig -370 ml GL.Sellerie Streifen, 370ml Glas, 10er Tray</v>
      </c>
    </row>
    <row r="3008" spans="1:21">
      <c r="A3008" t="s">
        <v>24</v>
      </c>
      <c r="B3008" t="s">
        <v>27</v>
      </c>
      <c r="C3008" t="s">
        <v>14</v>
      </c>
      <c r="D3008" t="s">
        <v>199</v>
      </c>
      <c r="E3008" t="s">
        <v>212</v>
      </c>
      <c r="F3008">
        <v>10</v>
      </c>
      <c r="G3008" t="s">
        <v>74</v>
      </c>
      <c r="H3008">
        <v>1</v>
      </c>
      <c r="I3008">
        <v>0</v>
      </c>
      <c r="J3008">
        <v>0.17241379310344643</v>
      </c>
      <c r="K3008">
        <v>7.8727759407970499E-4</v>
      </c>
      <c r="L3008">
        <v>410</v>
      </c>
      <c r="M3008">
        <v>410</v>
      </c>
      <c r="N3008">
        <v>1</v>
      </c>
      <c r="O3008">
        <v>0</v>
      </c>
      <c r="P3008">
        <v>587</v>
      </c>
      <c r="Q3008">
        <v>0.38208691015539076</v>
      </c>
      <c r="R3008">
        <v>1.1129062793175659E-2</v>
      </c>
      <c r="U3008" t="str">
        <f>Tabelle2[[#This Row],[Kundenhierarchie 1]]&amp;Tabelle2[[#This Row],[Händler]]&amp;Tabelle2[[#This Row],[Kategorie]]&amp;Tabelle2[[#This Row],[Gruppe]]&amp;Tabelle2[[#This Row],[Name]]</f>
        <v>Rewe GruppeRewe OstGemüse in EssigGemüse in Essig -370 ml GL.Silberzwiebeln, 212ml Glas, 10er Tray</v>
      </c>
    </row>
    <row r="3009" spans="1:21">
      <c r="A3009" t="s">
        <v>24</v>
      </c>
      <c r="B3009" t="s">
        <v>27</v>
      </c>
      <c r="C3009" t="s">
        <v>14</v>
      </c>
      <c r="D3009" t="s">
        <v>199</v>
      </c>
      <c r="E3009" t="s">
        <v>213</v>
      </c>
      <c r="F3009">
        <v>14</v>
      </c>
      <c r="G3009" t="s">
        <v>63</v>
      </c>
      <c r="H3009">
        <v>1</v>
      </c>
      <c r="I3009">
        <v>0</v>
      </c>
      <c r="J3009">
        <v>14.074236147577706</v>
      </c>
      <c r="K3009">
        <v>9.2505863286514813</v>
      </c>
      <c r="L3009">
        <v>410</v>
      </c>
      <c r="M3009">
        <v>410</v>
      </c>
      <c r="N3009">
        <v>1</v>
      </c>
      <c r="O3009">
        <v>0</v>
      </c>
      <c r="P3009">
        <v>587</v>
      </c>
      <c r="Q3009">
        <v>16.681919018388058</v>
      </c>
      <c r="R3009">
        <v>11.259872874516006</v>
      </c>
      <c r="U3009" t="str">
        <f>Tabelle2[[#This Row],[Kundenhierarchie 1]]&amp;Tabelle2[[#This Row],[Händler]]&amp;Tabelle2[[#This Row],[Kategorie]]&amp;Tabelle2[[#This Row],[Gruppe]]&amp;Tabelle2[[#This Row],[Name]]</f>
        <v>Rewe GruppeRewe OstGemüse in EssigGemüse in Essig -370 ml GL.Silberzwiebeln, 370ml Glas, 10er Tray</v>
      </c>
    </row>
    <row r="3010" spans="1:21">
      <c r="A3010" t="s">
        <v>24</v>
      </c>
      <c r="B3010" t="s">
        <v>27</v>
      </c>
      <c r="C3010" t="s">
        <v>14</v>
      </c>
      <c r="D3010" t="s">
        <v>215</v>
      </c>
      <c r="E3010" t="s">
        <v>214</v>
      </c>
      <c r="F3010">
        <v>99</v>
      </c>
      <c r="G3010" t="s">
        <v>74</v>
      </c>
      <c r="H3010">
        <v>0</v>
      </c>
      <c r="I3010">
        <v>0</v>
      </c>
      <c r="J3010">
        <v>0.51082326856876403</v>
      </c>
      <c r="K3010">
        <v>0.16717659875298307</v>
      </c>
      <c r="L3010">
        <v>0</v>
      </c>
      <c r="M3010">
        <v>410</v>
      </c>
      <c r="N3010">
        <v>1</v>
      </c>
      <c r="O3010">
        <v>0</v>
      </c>
      <c r="P3010">
        <v>587</v>
      </c>
      <c r="Q3010">
        <v>0.74428772504380891</v>
      </c>
      <c r="R3010">
        <v>0.29862877069994909</v>
      </c>
      <c r="U3010" t="str">
        <f>Tabelle2[[#This Row],[Kundenhierarchie 1]]&amp;Tabelle2[[#This Row],[Händler]]&amp;Tabelle2[[#This Row],[Kategorie]]&amp;Tabelle2[[#This Row],[Gruppe]]&amp;Tabelle2[[#This Row],[Name]]</f>
        <v>Rewe GruppeRewe OstGemüse in EssigGemüse in Essig 580 ml Gl.Rote Bete Schlemmert., 580ml Glas 8er</v>
      </c>
    </row>
    <row r="3011" spans="1:21">
      <c r="A3011" t="s">
        <v>24</v>
      </c>
      <c r="B3011" t="s">
        <v>27</v>
      </c>
      <c r="C3011" t="s">
        <v>14</v>
      </c>
      <c r="D3011" t="s">
        <v>215</v>
      </c>
      <c r="E3011" t="s">
        <v>216</v>
      </c>
      <c r="F3011">
        <v>99</v>
      </c>
      <c r="G3011" t="s">
        <v>74</v>
      </c>
      <c r="H3011">
        <v>0</v>
      </c>
      <c r="I3011">
        <v>0</v>
      </c>
      <c r="J3011">
        <v>0</v>
      </c>
      <c r="K3011">
        <v>0</v>
      </c>
      <c r="L3011">
        <v>0</v>
      </c>
      <c r="M3011">
        <v>410</v>
      </c>
      <c r="N3011">
        <v>1</v>
      </c>
      <c r="O3011">
        <v>0</v>
      </c>
      <c r="P3011">
        <v>0</v>
      </c>
      <c r="Q3011">
        <v>0</v>
      </c>
      <c r="R3011">
        <v>0</v>
      </c>
      <c r="U3011" t="str">
        <f>Tabelle2[[#This Row],[Kundenhierarchie 1]]&amp;Tabelle2[[#This Row],[Händler]]&amp;Tabelle2[[#This Row],[Kategorie]]&amp;Tabelle2[[#This Row],[Gruppe]]&amp;Tabelle2[[#This Row],[Name]]</f>
        <v>Rewe GruppeRewe OstGemüse in EssigGemüse in Essig 580 ml Gl.Schlemmertöpfchen Zwiebeln, 580ml 8er</v>
      </c>
    </row>
    <row r="3012" spans="1:21">
      <c r="A3012" t="s">
        <v>24</v>
      </c>
      <c r="B3012" t="s">
        <v>27</v>
      </c>
      <c r="C3012" t="s">
        <v>14</v>
      </c>
      <c r="D3012" t="s">
        <v>218</v>
      </c>
      <c r="E3012" t="s">
        <v>217</v>
      </c>
      <c r="F3012">
        <v>99</v>
      </c>
      <c r="G3012" t="s">
        <v>74</v>
      </c>
      <c r="H3012">
        <v>0</v>
      </c>
      <c r="I3012">
        <v>0</v>
      </c>
      <c r="J3012">
        <v>0</v>
      </c>
      <c r="K3012">
        <v>0</v>
      </c>
      <c r="L3012">
        <v>0</v>
      </c>
      <c r="M3012">
        <v>410</v>
      </c>
      <c r="N3012">
        <v>1</v>
      </c>
      <c r="O3012">
        <v>0</v>
      </c>
      <c r="P3012">
        <v>0</v>
      </c>
      <c r="Q3012">
        <v>0</v>
      </c>
      <c r="R3012">
        <v>0</v>
      </c>
      <c r="U3012" t="str">
        <f>Tabelle2[[#This Row],[Kundenhierarchie 1]]&amp;Tabelle2[[#This Row],[Händler]]&amp;Tabelle2[[#This Row],[Kategorie]]&amp;Tabelle2[[#This Row],[Gruppe]]&amp;Tabelle2[[#This Row],[Name]]</f>
        <v>Rewe GruppeRewe OstGemüse in EssigGemüse in Essig 720 ml Gl.Kürbis, 720ml Glas, 8er Tray</v>
      </c>
    </row>
    <row r="3013" spans="1:21">
      <c r="A3013" t="s">
        <v>24</v>
      </c>
      <c r="B3013" t="s">
        <v>27</v>
      </c>
      <c r="C3013" t="s">
        <v>14</v>
      </c>
      <c r="D3013" t="s">
        <v>218</v>
      </c>
      <c r="E3013" t="s">
        <v>219</v>
      </c>
      <c r="F3013">
        <v>3</v>
      </c>
      <c r="G3013" t="s">
        <v>63</v>
      </c>
      <c r="H3013">
        <v>1</v>
      </c>
      <c r="I3013">
        <v>0</v>
      </c>
      <c r="J3013">
        <v>0.17080926541805225</v>
      </c>
      <c r="K3013">
        <v>-8.1725009131616844E-4</v>
      </c>
      <c r="L3013">
        <v>410</v>
      </c>
      <c r="M3013">
        <v>410</v>
      </c>
      <c r="N3013">
        <v>1</v>
      </c>
      <c r="O3013">
        <v>0</v>
      </c>
      <c r="P3013">
        <v>587</v>
      </c>
      <c r="Q3013">
        <v>0.35896546053234701</v>
      </c>
      <c r="R3013">
        <v>-1.1992386829868085E-2</v>
      </c>
      <c r="U3013" t="str">
        <f>Tabelle2[[#This Row],[Kundenhierarchie 1]]&amp;Tabelle2[[#This Row],[Händler]]&amp;Tabelle2[[#This Row],[Kategorie]]&amp;Tabelle2[[#This Row],[Gruppe]]&amp;Tabelle2[[#This Row],[Name]]</f>
        <v>Rewe GruppeRewe OstGemüse in EssigGemüse in Essig 720 ml Gl.Rote Bete Scheiben, 720ml Glas, 8er Tray</v>
      </c>
    </row>
    <row r="3014" spans="1:21">
      <c r="A3014" t="s">
        <v>24</v>
      </c>
      <c r="B3014" t="s">
        <v>27</v>
      </c>
      <c r="C3014" t="s">
        <v>14</v>
      </c>
      <c r="D3014" t="s">
        <v>221</v>
      </c>
      <c r="E3014" t="s">
        <v>220</v>
      </c>
      <c r="F3014">
        <v>99</v>
      </c>
      <c r="G3014" t="s">
        <v>74</v>
      </c>
      <c r="H3014">
        <v>0</v>
      </c>
      <c r="I3014">
        <v>0</v>
      </c>
      <c r="J3014">
        <v>0</v>
      </c>
      <c r="K3014">
        <v>0</v>
      </c>
      <c r="L3014">
        <v>0</v>
      </c>
      <c r="M3014">
        <v>410</v>
      </c>
      <c r="N3014">
        <v>1</v>
      </c>
      <c r="O3014">
        <v>0</v>
      </c>
      <c r="P3014">
        <v>587</v>
      </c>
      <c r="Q3014">
        <v>0</v>
      </c>
      <c r="R3014">
        <v>0</v>
      </c>
      <c r="U3014" t="str">
        <f>Tabelle2[[#This Row],[Kundenhierarchie 1]]&amp;Tabelle2[[#This Row],[Händler]]&amp;Tabelle2[[#This Row],[Kategorie]]&amp;Tabelle2[[#This Row],[Gruppe]]&amp;Tabelle2[[#This Row],[Name]]</f>
        <v>Rewe GruppeRewe OstGemüse in EssigJunges Gemüse -370ml GL.Feurige Chilis, 370ml Gl, 10er Tray</v>
      </c>
    </row>
    <row r="3015" spans="1:21">
      <c r="A3015" t="s">
        <v>24</v>
      </c>
      <c r="B3015" t="s">
        <v>27</v>
      </c>
      <c r="C3015" t="s">
        <v>14</v>
      </c>
      <c r="D3015" t="s">
        <v>221</v>
      </c>
      <c r="E3015" t="s">
        <v>222</v>
      </c>
      <c r="F3015">
        <v>9</v>
      </c>
      <c r="G3015" t="s">
        <v>63</v>
      </c>
      <c r="H3015">
        <v>0</v>
      </c>
      <c r="I3015">
        <v>0</v>
      </c>
      <c r="J3015">
        <v>0</v>
      </c>
      <c r="K3015">
        <v>0</v>
      </c>
      <c r="L3015">
        <v>0</v>
      </c>
      <c r="M3015">
        <v>410</v>
      </c>
      <c r="N3015">
        <v>1</v>
      </c>
      <c r="O3015">
        <v>0</v>
      </c>
      <c r="P3015">
        <v>587</v>
      </c>
      <c r="Q3015">
        <v>0</v>
      </c>
      <c r="R3015">
        <v>0</v>
      </c>
      <c r="U3015" t="str">
        <f>Tabelle2[[#This Row],[Kundenhierarchie 1]]&amp;Tabelle2[[#This Row],[Händler]]&amp;Tabelle2[[#This Row],[Kategorie]]&amp;Tabelle2[[#This Row],[Gruppe]]&amp;Tabelle2[[#This Row],[Name]]</f>
        <v>Rewe GruppeRewe OstGemüse in EssigJunges Gemüse -370ml GL.Gerösteter Paprika, 370ml Gl, 10er Tray</v>
      </c>
    </row>
    <row r="3016" spans="1:21">
      <c r="A3016" t="s">
        <v>24</v>
      </c>
      <c r="B3016" t="s">
        <v>27</v>
      </c>
      <c r="C3016" t="s">
        <v>14</v>
      </c>
      <c r="D3016" t="s">
        <v>221</v>
      </c>
      <c r="E3016" t="s">
        <v>223</v>
      </c>
      <c r="F3016">
        <v>6</v>
      </c>
      <c r="G3016" t="s">
        <v>63</v>
      </c>
      <c r="H3016">
        <v>0</v>
      </c>
      <c r="I3016">
        <v>0</v>
      </c>
      <c r="J3016">
        <v>0</v>
      </c>
      <c r="K3016">
        <v>-0.79987403558494019</v>
      </c>
      <c r="L3016">
        <v>0</v>
      </c>
      <c r="M3016">
        <v>410</v>
      </c>
      <c r="N3016">
        <v>1</v>
      </c>
      <c r="O3016">
        <v>0</v>
      </c>
      <c r="P3016">
        <v>587</v>
      </c>
      <c r="Q3016">
        <v>0</v>
      </c>
      <c r="R3016">
        <v>-1.1381039247817049</v>
      </c>
      <c r="U3016" t="str">
        <f>Tabelle2[[#This Row],[Kundenhierarchie 1]]&amp;Tabelle2[[#This Row],[Händler]]&amp;Tabelle2[[#This Row],[Kategorie]]&amp;Tabelle2[[#This Row],[Gruppe]]&amp;Tabelle2[[#This Row],[Name]]</f>
        <v>Rewe GruppeRewe OstGemüse in EssigJunges Gemüse -370ml GL.Getrocknete Tomaten, 370ml Gl, 10er Tray</v>
      </c>
    </row>
    <row r="3017" spans="1:21">
      <c r="A3017" t="s">
        <v>24</v>
      </c>
      <c r="B3017" t="s">
        <v>27</v>
      </c>
      <c r="C3017" t="s">
        <v>14</v>
      </c>
      <c r="D3017" t="s">
        <v>221</v>
      </c>
      <c r="E3017" t="s">
        <v>224</v>
      </c>
      <c r="F3017">
        <v>99</v>
      </c>
      <c r="G3017" t="s">
        <v>74</v>
      </c>
      <c r="H3017">
        <v>0</v>
      </c>
      <c r="I3017">
        <v>0</v>
      </c>
      <c r="J3017">
        <v>0</v>
      </c>
      <c r="K3017">
        <v>0</v>
      </c>
      <c r="L3017">
        <v>0</v>
      </c>
      <c r="M3017">
        <v>410</v>
      </c>
      <c r="N3017">
        <v>1</v>
      </c>
      <c r="O3017">
        <v>0</v>
      </c>
      <c r="P3017">
        <v>0</v>
      </c>
      <c r="Q3017">
        <v>0</v>
      </c>
      <c r="R3017">
        <v>0</v>
      </c>
      <c r="U3017" t="str">
        <f>Tabelle2[[#This Row],[Kundenhierarchie 1]]&amp;Tabelle2[[#This Row],[Händler]]&amp;Tabelle2[[#This Row],[Kategorie]]&amp;Tabelle2[[#This Row],[Gruppe]]&amp;Tabelle2[[#This Row],[Name]]</f>
        <v>Rewe GruppeRewe OstGemüse in EssigJunges Gemüse -370ml GL.Grüne Oliven, 370ml Gl, 10er Tray</v>
      </c>
    </row>
    <row r="3018" spans="1:21">
      <c r="A3018" t="s">
        <v>24</v>
      </c>
      <c r="B3018" t="s">
        <v>27</v>
      </c>
      <c r="C3018" t="s">
        <v>14</v>
      </c>
      <c r="D3018" t="s">
        <v>221</v>
      </c>
      <c r="E3018" t="s">
        <v>225</v>
      </c>
      <c r="F3018">
        <v>2</v>
      </c>
      <c r="G3018" t="s">
        <v>51</v>
      </c>
      <c r="H3018">
        <v>0</v>
      </c>
      <c r="I3018">
        <v>0</v>
      </c>
      <c r="J3018">
        <v>0</v>
      </c>
      <c r="K3018">
        <v>-16.591875295229123</v>
      </c>
      <c r="L3018">
        <v>0</v>
      </c>
      <c r="M3018">
        <v>410</v>
      </c>
      <c r="N3018">
        <v>1</v>
      </c>
      <c r="O3018">
        <v>0</v>
      </c>
      <c r="P3018">
        <v>587</v>
      </c>
      <c r="Q3018">
        <v>0</v>
      </c>
      <c r="R3018">
        <v>-19.706781237184266</v>
      </c>
      <c r="U3018" t="str">
        <f>Tabelle2[[#This Row],[Kundenhierarchie 1]]&amp;Tabelle2[[#This Row],[Händler]]&amp;Tabelle2[[#This Row],[Kategorie]]&amp;Tabelle2[[#This Row],[Gruppe]]&amp;Tabelle2[[#This Row],[Name]]</f>
        <v>Rewe GruppeRewe OstGemüse in EssigJunges Gemüse -370ml GL.Jalapeno, 370ml Glas, 10er Tray</v>
      </c>
    </row>
    <row r="3019" spans="1:21">
      <c r="A3019" t="s">
        <v>24</v>
      </c>
      <c r="B3019" t="s">
        <v>27</v>
      </c>
      <c r="C3019" t="s">
        <v>7</v>
      </c>
      <c r="D3019" t="s">
        <v>228</v>
      </c>
      <c r="E3019" t="s">
        <v>226</v>
      </c>
      <c r="F3019">
        <v>18</v>
      </c>
      <c r="G3019" t="s">
        <v>63</v>
      </c>
      <c r="H3019">
        <v>1</v>
      </c>
      <c r="I3019">
        <v>2.3622047244094488E-2</v>
      </c>
      <c r="J3019">
        <v>1.5324698057062693</v>
      </c>
      <c r="K3019">
        <v>-1.5552329182742044</v>
      </c>
      <c r="L3019">
        <v>457</v>
      </c>
      <c r="M3019">
        <v>457</v>
      </c>
      <c r="N3019">
        <v>127</v>
      </c>
      <c r="O3019">
        <v>3</v>
      </c>
      <c r="P3019">
        <v>587</v>
      </c>
      <c r="Q3019">
        <v>1.8407013612304324</v>
      </c>
      <c r="R3019">
        <v>-3.1665124446269406</v>
      </c>
      <c r="U3019" t="str">
        <f>Tabelle2[[#This Row],[Kundenhierarchie 1]]&amp;Tabelle2[[#This Row],[Händler]]&amp;Tabelle2[[#This Row],[Kategorie]]&amp;Tabelle2[[#This Row],[Gruppe]]&amp;Tabelle2[[#This Row],[Name]]</f>
        <v>Rewe GruppeRewe OstGurkenGurken 212 / 370ml GlasBurger Gurken, 370ml Gl. 10er Tray</v>
      </c>
    </row>
    <row r="3020" spans="1:21">
      <c r="A3020" t="s">
        <v>24</v>
      </c>
      <c r="B3020" t="s">
        <v>27</v>
      </c>
      <c r="C3020" t="s">
        <v>7</v>
      </c>
      <c r="D3020" t="s">
        <v>228</v>
      </c>
      <c r="E3020" t="s">
        <v>227</v>
      </c>
      <c r="F3020">
        <v>31</v>
      </c>
      <c r="G3020" t="s">
        <v>74</v>
      </c>
      <c r="H3020">
        <v>0</v>
      </c>
      <c r="I3020">
        <v>0</v>
      </c>
      <c r="J3020">
        <v>0.6236264270571974</v>
      </c>
      <c r="K3020">
        <v>-22.429829721580933</v>
      </c>
      <c r="L3020">
        <v>0</v>
      </c>
      <c r="M3020">
        <v>457</v>
      </c>
      <c r="N3020">
        <v>1</v>
      </c>
      <c r="O3020">
        <v>0</v>
      </c>
      <c r="P3020">
        <v>587</v>
      </c>
      <c r="Q3020">
        <v>0.64763660941385459</v>
      </c>
      <c r="R3020">
        <v>-26.285953531310582</v>
      </c>
      <c r="U3020" t="str">
        <f>Tabelle2[[#This Row],[Kundenhierarchie 1]]&amp;Tabelle2[[#This Row],[Händler]]&amp;Tabelle2[[#This Row],[Kategorie]]&amp;Tabelle2[[#This Row],[Gruppe]]&amp;Tabelle2[[#This Row],[Name]]</f>
        <v>Rewe GruppeRewe OstGurkenGurken 212 / 370ml GlasCornichons Chili &amp; Pfeffer, 370ml, 10er</v>
      </c>
    </row>
    <row r="3021" spans="1:21">
      <c r="A3021" t="s">
        <v>24</v>
      </c>
      <c r="B3021" t="s">
        <v>27</v>
      </c>
      <c r="C3021" t="s">
        <v>7</v>
      </c>
      <c r="D3021" t="s">
        <v>228</v>
      </c>
      <c r="E3021" t="s">
        <v>229</v>
      </c>
      <c r="F3021">
        <v>33</v>
      </c>
      <c r="G3021" t="s">
        <v>74</v>
      </c>
      <c r="H3021">
        <v>1</v>
      </c>
      <c r="I3021">
        <v>7.874015748031496E-3</v>
      </c>
      <c r="J3021">
        <v>0.45442168932454036</v>
      </c>
      <c r="K3021">
        <v>0.11077501950876481</v>
      </c>
      <c r="L3021">
        <v>457</v>
      </c>
      <c r="M3021">
        <v>457</v>
      </c>
      <c r="N3021">
        <v>127</v>
      </c>
      <c r="O3021">
        <v>1</v>
      </c>
      <c r="P3021">
        <v>587</v>
      </c>
      <c r="Q3021">
        <v>0.56087401866360487</v>
      </c>
      <c r="R3021">
        <v>6.2030446368638581E-2</v>
      </c>
      <c r="U3021" t="str">
        <f>Tabelle2[[#This Row],[Kundenhierarchie 1]]&amp;Tabelle2[[#This Row],[Händler]]&amp;Tabelle2[[#This Row],[Kategorie]]&amp;Tabelle2[[#This Row],[Gruppe]]&amp;Tabelle2[[#This Row],[Name]]</f>
        <v>Rewe GruppeRewe OstGurkenGurken 212 / 370ml GlasCornichons Chili, 212ml, 10er</v>
      </c>
    </row>
    <row r="3022" spans="1:21">
      <c r="A3022" t="s">
        <v>24</v>
      </c>
      <c r="B3022" t="s">
        <v>27</v>
      </c>
      <c r="C3022" t="s">
        <v>7</v>
      </c>
      <c r="D3022" t="s">
        <v>228</v>
      </c>
      <c r="E3022" t="s">
        <v>230</v>
      </c>
      <c r="F3022">
        <v>9</v>
      </c>
      <c r="G3022" t="s">
        <v>51</v>
      </c>
      <c r="H3022">
        <v>1</v>
      </c>
      <c r="I3022">
        <v>0.70078740157480313</v>
      </c>
      <c r="J3022">
        <v>51.247252854114699</v>
      </c>
      <c r="K3022">
        <v>-37.824153223668311</v>
      </c>
      <c r="L3022">
        <v>457</v>
      </c>
      <c r="M3022">
        <v>457</v>
      </c>
      <c r="N3022">
        <v>127</v>
      </c>
      <c r="O3022">
        <v>89</v>
      </c>
      <c r="P3022">
        <v>587</v>
      </c>
      <c r="Q3022">
        <v>56.802320726685338</v>
      </c>
      <c r="R3022">
        <v>-34.920885784096598</v>
      </c>
      <c r="U3022" t="str">
        <f>Tabelle2[[#This Row],[Kundenhierarchie 1]]&amp;Tabelle2[[#This Row],[Händler]]&amp;Tabelle2[[#This Row],[Kategorie]]&amp;Tabelle2[[#This Row],[Gruppe]]&amp;Tabelle2[[#This Row],[Name]]</f>
        <v>Rewe GruppeRewe OstGurkenGurken 212 / 370ml GlasCornichons Kräuter, 212ml, 10er</v>
      </c>
    </row>
    <row r="3023" spans="1:21">
      <c r="A3023" t="s">
        <v>24</v>
      </c>
      <c r="B3023" t="s">
        <v>27</v>
      </c>
      <c r="C3023" t="s">
        <v>7</v>
      </c>
      <c r="D3023" t="s">
        <v>228</v>
      </c>
      <c r="E3023" t="s">
        <v>231</v>
      </c>
      <c r="F3023">
        <v>3</v>
      </c>
      <c r="G3023" t="s">
        <v>51</v>
      </c>
      <c r="H3023">
        <v>1</v>
      </c>
      <c r="I3023">
        <v>0.84251968503937003</v>
      </c>
      <c r="J3023">
        <v>63.400626252017105</v>
      </c>
      <c r="K3023">
        <v>-0.38696625309949889</v>
      </c>
      <c r="L3023">
        <v>457</v>
      </c>
      <c r="M3023">
        <v>457</v>
      </c>
      <c r="N3023">
        <v>127</v>
      </c>
      <c r="O3023">
        <v>107</v>
      </c>
      <c r="P3023">
        <v>587</v>
      </c>
      <c r="Q3023">
        <v>68.756554772256735</v>
      </c>
      <c r="R3023">
        <v>-0.42534124378650517</v>
      </c>
      <c r="U3023" t="str">
        <f>Tabelle2[[#This Row],[Kundenhierarchie 1]]&amp;Tabelle2[[#This Row],[Händler]]&amp;Tabelle2[[#This Row],[Kategorie]]&amp;Tabelle2[[#This Row],[Gruppe]]&amp;Tabelle2[[#This Row],[Name]]</f>
        <v>Rewe GruppeRewe OstGurkenGurken 212 / 370ml GlasCornichons Kräuter, 370ml, 10er</v>
      </c>
    </row>
    <row r="3024" spans="1:21">
      <c r="A3024" t="s">
        <v>24</v>
      </c>
      <c r="B3024" t="s">
        <v>27</v>
      </c>
      <c r="C3024" t="s">
        <v>7</v>
      </c>
      <c r="D3024" t="s">
        <v>228</v>
      </c>
      <c r="E3024" t="s">
        <v>232</v>
      </c>
      <c r="F3024">
        <v>15</v>
      </c>
      <c r="G3024" t="s">
        <v>63</v>
      </c>
      <c r="H3024">
        <v>1</v>
      </c>
      <c r="I3024">
        <v>1.5748031496062992E-2</v>
      </c>
      <c r="J3024">
        <v>0.73856895579283588</v>
      </c>
      <c r="K3024">
        <v>0.10914051932613247</v>
      </c>
      <c r="L3024">
        <v>457</v>
      </c>
      <c r="M3024">
        <v>457</v>
      </c>
      <c r="N3024">
        <v>127</v>
      </c>
      <c r="O3024">
        <v>2</v>
      </c>
      <c r="P3024">
        <v>587</v>
      </c>
      <c r="Q3024">
        <v>0.83532186898204408</v>
      </c>
      <c r="R3024">
        <v>0.1604038198000487</v>
      </c>
      <c r="U3024" t="str">
        <f>Tabelle2[[#This Row],[Kundenhierarchie 1]]&amp;Tabelle2[[#This Row],[Händler]]&amp;Tabelle2[[#This Row],[Kategorie]]&amp;Tabelle2[[#This Row],[Gruppe]]&amp;Tabelle2[[#This Row],[Name]]</f>
        <v>Rewe GruppeRewe OstGurkenGurken 212 / 370ml GlasCornichons Schal.&amp;Bärl., 370ml, 10er</v>
      </c>
    </row>
    <row r="3025" spans="1:21">
      <c r="A3025" t="s">
        <v>24</v>
      </c>
      <c r="B3025" t="s">
        <v>27</v>
      </c>
      <c r="C3025" t="s">
        <v>7</v>
      </c>
      <c r="D3025" t="s">
        <v>228</v>
      </c>
      <c r="E3025" t="s">
        <v>233</v>
      </c>
      <c r="F3025">
        <v>20</v>
      </c>
      <c r="G3025" t="s">
        <v>63</v>
      </c>
      <c r="H3025">
        <v>1</v>
      </c>
      <c r="I3025">
        <v>1.5748031496062992E-2</v>
      </c>
      <c r="J3025">
        <v>0.56829453293658372</v>
      </c>
      <c r="K3025">
        <v>0.22504150191784225</v>
      </c>
      <c r="L3025">
        <v>457</v>
      </c>
      <c r="M3025">
        <v>457</v>
      </c>
      <c r="N3025">
        <v>127</v>
      </c>
      <c r="O3025">
        <v>2</v>
      </c>
      <c r="P3025">
        <v>587</v>
      </c>
      <c r="Q3025">
        <v>0.70166600876826257</v>
      </c>
      <c r="R3025">
        <v>0.22275590513283527</v>
      </c>
      <c r="U3025" t="str">
        <f>Tabelle2[[#This Row],[Kundenhierarchie 1]]&amp;Tabelle2[[#This Row],[Händler]]&amp;Tabelle2[[#This Row],[Kategorie]]&amp;Tabelle2[[#This Row],[Gruppe]]&amp;Tabelle2[[#This Row],[Name]]</f>
        <v>Rewe GruppeRewe OstGurkenGurken 212 / 370ml GlasCornichons süß, 212ml, 10er</v>
      </c>
    </row>
    <row r="3026" spans="1:21">
      <c r="A3026" t="s">
        <v>24</v>
      </c>
      <c r="B3026" t="s">
        <v>27</v>
      </c>
      <c r="C3026" t="s">
        <v>7</v>
      </c>
      <c r="D3026" t="s">
        <v>228</v>
      </c>
      <c r="E3026" t="s">
        <v>234</v>
      </c>
      <c r="F3026">
        <v>22</v>
      </c>
      <c r="G3026" t="s">
        <v>63</v>
      </c>
      <c r="H3026">
        <v>1</v>
      </c>
      <c r="I3026">
        <v>3.937007874015748E-2</v>
      </c>
      <c r="J3026">
        <v>0.79497053503705106</v>
      </c>
      <c r="K3026">
        <v>-6.0844169390166236E-3</v>
      </c>
      <c r="L3026">
        <v>457</v>
      </c>
      <c r="M3026">
        <v>457</v>
      </c>
      <c r="N3026">
        <v>127</v>
      </c>
      <c r="O3026">
        <v>5</v>
      </c>
      <c r="P3026">
        <v>587</v>
      </c>
      <c r="Q3026">
        <v>0.96554121466963638</v>
      </c>
      <c r="R3026">
        <v>-9.8885767199929919E-3</v>
      </c>
      <c r="U3026" t="str">
        <f>Tabelle2[[#This Row],[Kundenhierarchie 1]]&amp;Tabelle2[[#This Row],[Händler]]&amp;Tabelle2[[#This Row],[Kategorie]]&amp;Tabelle2[[#This Row],[Gruppe]]&amp;Tabelle2[[#This Row],[Name]]</f>
        <v>Rewe GruppeRewe OstGurkenGurken 212 / 370ml GlasDänischer Gurkensalat, 370ml Gl,10er Tr.</v>
      </c>
    </row>
    <row r="3027" spans="1:21">
      <c r="A3027" t="s">
        <v>24</v>
      </c>
      <c r="B3027" t="s">
        <v>27</v>
      </c>
      <c r="C3027" t="s">
        <v>7</v>
      </c>
      <c r="D3027" t="s">
        <v>228</v>
      </c>
      <c r="E3027" t="s">
        <v>235</v>
      </c>
      <c r="F3027">
        <v>8</v>
      </c>
      <c r="G3027" t="s">
        <v>51</v>
      </c>
      <c r="H3027">
        <v>1</v>
      </c>
      <c r="I3027">
        <v>0.86614173228346458</v>
      </c>
      <c r="J3027">
        <v>79.281852305658234</v>
      </c>
      <c r="K3027">
        <v>-15.915360731659334</v>
      </c>
      <c r="L3027">
        <v>457</v>
      </c>
      <c r="M3027">
        <v>457</v>
      </c>
      <c r="N3027">
        <v>127</v>
      </c>
      <c r="O3027">
        <v>110</v>
      </c>
      <c r="P3027">
        <v>587</v>
      </c>
      <c r="Q3027">
        <v>84.045631912623847</v>
      </c>
      <c r="R3027">
        <v>-12.039780022831877</v>
      </c>
      <c r="U3027" t="str">
        <f>Tabelle2[[#This Row],[Kundenhierarchie 1]]&amp;Tabelle2[[#This Row],[Händler]]&amp;Tabelle2[[#This Row],[Kategorie]]&amp;Tabelle2[[#This Row],[Gruppe]]&amp;Tabelle2[[#This Row],[Name]]</f>
        <v>Rewe GruppeRewe OstGurkenGurken 212 / 370ml GlasGewürzgurken, 370ml, 10er</v>
      </c>
    </row>
    <row r="3028" spans="1:21">
      <c r="A3028" t="s">
        <v>24</v>
      </c>
      <c r="B3028" t="s">
        <v>27</v>
      </c>
      <c r="C3028" t="s">
        <v>7</v>
      </c>
      <c r="D3028" t="s">
        <v>228</v>
      </c>
      <c r="E3028" t="s">
        <v>236</v>
      </c>
      <c r="F3028">
        <v>19</v>
      </c>
      <c r="G3028" t="s">
        <v>63</v>
      </c>
      <c r="H3028">
        <v>0</v>
      </c>
      <c r="I3028">
        <v>0</v>
      </c>
      <c r="J3028">
        <v>0</v>
      </c>
      <c r="K3028">
        <v>0</v>
      </c>
      <c r="L3028">
        <v>0</v>
      </c>
      <c r="M3028">
        <v>457</v>
      </c>
      <c r="N3028">
        <v>1</v>
      </c>
      <c r="O3028">
        <v>0</v>
      </c>
      <c r="P3028">
        <v>587</v>
      </c>
      <c r="Q3028">
        <v>0</v>
      </c>
      <c r="R3028">
        <v>0</v>
      </c>
      <c r="U3028" t="str">
        <f>Tabelle2[[#This Row],[Kundenhierarchie 1]]&amp;Tabelle2[[#This Row],[Händler]]&amp;Tabelle2[[#This Row],[Kategorie]]&amp;Tabelle2[[#This Row],[Gruppe]]&amp;Tabelle2[[#This Row],[Name]]</f>
        <v>Rewe GruppeRewe OstGurkenGurken 212 / 370ml GlasHoniggurken, 370ml Glas 10er Tray</v>
      </c>
    </row>
    <row r="3029" spans="1:21">
      <c r="A3029" t="s">
        <v>24</v>
      </c>
      <c r="B3029" t="s">
        <v>27</v>
      </c>
      <c r="C3029" t="s">
        <v>7</v>
      </c>
      <c r="D3029" t="s">
        <v>228</v>
      </c>
      <c r="E3029" t="s">
        <v>237</v>
      </c>
      <c r="F3029">
        <v>12</v>
      </c>
      <c r="G3029" t="s">
        <v>51</v>
      </c>
      <c r="H3029">
        <v>1</v>
      </c>
      <c r="I3029">
        <v>3.1496062992125984E-2</v>
      </c>
      <c r="J3029">
        <v>1.8166170721745807</v>
      </c>
      <c r="K3029">
        <v>-0.87036135641934131</v>
      </c>
      <c r="L3029">
        <v>457</v>
      </c>
      <c r="M3029">
        <v>457</v>
      </c>
      <c r="N3029">
        <v>127</v>
      </c>
      <c r="O3029">
        <v>4</v>
      </c>
      <c r="P3029">
        <v>587</v>
      </c>
      <c r="Q3029">
        <v>2.0836271828458042</v>
      </c>
      <c r="R3029">
        <v>-2.39243535914279</v>
      </c>
      <c r="U3029" t="str">
        <f>Tabelle2[[#This Row],[Kundenhierarchie 1]]&amp;Tabelle2[[#This Row],[Händler]]&amp;Tabelle2[[#This Row],[Kategorie]]&amp;Tabelle2[[#This Row],[Gruppe]]&amp;Tabelle2[[#This Row],[Name]]</f>
        <v>Rewe GruppeRewe OstGurkenGurken 212 / 370ml GlasKühne Sandwich Gurken, 370ml, Gl., 10er</v>
      </c>
    </row>
    <row r="3030" spans="1:21">
      <c r="A3030" t="s">
        <v>24</v>
      </c>
      <c r="B3030" t="s">
        <v>27</v>
      </c>
      <c r="C3030" t="s">
        <v>7</v>
      </c>
      <c r="D3030" t="s">
        <v>228</v>
      </c>
      <c r="E3030" t="s">
        <v>239</v>
      </c>
      <c r="F3030">
        <v>29</v>
      </c>
      <c r="G3030" t="s">
        <v>74</v>
      </c>
      <c r="H3030">
        <v>1</v>
      </c>
      <c r="I3030">
        <v>7.874015748031496E-3</v>
      </c>
      <c r="J3030">
        <v>0.90777369352548509</v>
      </c>
      <c r="K3030">
        <v>-8.223787186211003E-3</v>
      </c>
      <c r="L3030">
        <v>457</v>
      </c>
      <c r="M3030">
        <v>457</v>
      </c>
      <c r="N3030">
        <v>127</v>
      </c>
      <c r="O3030">
        <v>1</v>
      </c>
      <c r="P3030">
        <v>587</v>
      </c>
      <c r="Q3030">
        <v>1.2709256253423733</v>
      </c>
      <c r="R3030">
        <v>6.1872407345549441E-2</v>
      </c>
      <c r="U3030" t="str">
        <f>Tabelle2[[#This Row],[Kundenhierarchie 1]]&amp;Tabelle2[[#This Row],[Händler]]&amp;Tabelle2[[#This Row],[Kategorie]]&amp;Tabelle2[[#This Row],[Gruppe]]&amp;Tabelle2[[#This Row],[Name]]</f>
        <v>Rewe GruppeRewe OstGurkenGurken 212 / 370ml GlasSalat Gurken, 370ml Gl. 10er Tray</v>
      </c>
    </row>
    <row r="3031" spans="1:21">
      <c r="A3031" t="s">
        <v>24</v>
      </c>
      <c r="B3031" t="s">
        <v>27</v>
      </c>
      <c r="C3031" t="s">
        <v>7</v>
      </c>
      <c r="D3031" t="s">
        <v>228</v>
      </c>
      <c r="E3031" t="s">
        <v>240</v>
      </c>
      <c r="F3031">
        <v>30</v>
      </c>
      <c r="G3031" t="s">
        <v>74</v>
      </c>
      <c r="H3031">
        <v>0</v>
      </c>
      <c r="I3031">
        <v>0</v>
      </c>
      <c r="J3031">
        <v>0.45442168932454036</v>
      </c>
      <c r="K3031">
        <v>0.11116865830580565</v>
      </c>
      <c r="L3031">
        <v>0</v>
      </c>
      <c r="M3031">
        <v>457</v>
      </c>
      <c r="N3031">
        <v>1</v>
      </c>
      <c r="O3031">
        <v>0</v>
      </c>
      <c r="P3031">
        <v>587</v>
      </c>
      <c r="Q3031">
        <v>0.59376537320505696</v>
      </c>
      <c r="R3031">
        <v>0.13543311860515717</v>
      </c>
      <c r="U3031" t="str">
        <f>Tabelle2[[#This Row],[Kundenhierarchie 1]]&amp;Tabelle2[[#This Row],[Händler]]&amp;Tabelle2[[#This Row],[Kategorie]]&amp;Tabelle2[[#This Row],[Gruppe]]&amp;Tabelle2[[#This Row],[Name]]</f>
        <v>Rewe GruppeRewe OstGurkenGurken 212 / 370ml GlasSchles. Gurkenhappen, 370ml Gl. 10er Tr.</v>
      </c>
    </row>
    <row r="3032" spans="1:21">
      <c r="A3032" t="s">
        <v>24</v>
      </c>
      <c r="B3032" t="s">
        <v>27</v>
      </c>
      <c r="C3032" t="s">
        <v>7</v>
      </c>
      <c r="D3032" t="s">
        <v>228</v>
      </c>
      <c r="E3032" t="s">
        <v>241</v>
      </c>
      <c r="F3032">
        <v>24</v>
      </c>
      <c r="G3032" t="s">
        <v>74</v>
      </c>
      <c r="H3032">
        <v>1</v>
      </c>
      <c r="I3032">
        <v>4.7244094488188976E-2</v>
      </c>
      <c r="J3032">
        <v>2.6105179220880181</v>
      </c>
      <c r="K3032">
        <v>-0.19415850682080857</v>
      </c>
      <c r="L3032">
        <v>457</v>
      </c>
      <c r="M3032">
        <v>457</v>
      </c>
      <c r="N3032">
        <v>127</v>
      </c>
      <c r="O3032">
        <v>6</v>
      </c>
      <c r="P3032">
        <v>587</v>
      </c>
      <c r="Q3032">
        <v>3.6445344677228042</v>
      </c>
      <c r="R3032">
        <v>-0.4039346809066422</v>
      </c>
      <c r="U3032" t="str">
        <f>Tabelle2[[#This Row],[Kundenhierarchie 1]]&amp;Tabelle2[[#This Row],[Händler]]&amp;Tabelle2[[#This Row],[Kategorie]]&amp;Tabelle2[[#This Row],[Gruppe]]&amp;Tabelle2[[#This Row],[Name]]</f>
        <v>Rewe GruppeRewe OstGurkenGurken 212 / 370ml GlasSenfgurken, 370ml Glas, 10er Tray</v>
      </c>
    </row>
    <row r="3033" spans="1:21">
      <c r="A3033" t="s">
        <v>24</v>
      </c>
      <c r="B3033" t="s">
        <v>27</v>
      </c>
      <c r="C3033" t="s">
        <v>7</v>
      </c>
      <c r="D3033" t="s">
        <v>228</v>
      </c>
      <c r="E3033" t="s">
        <v>242</v>
      </c>
      <c r="F3033">
        <v>21</v>
      </c>
      <c r="G3033" t="s">
        <v>63</v>
      </c>
      <c r="H3033">
        <v>0</v>
      </c>
      <c r="I3033">
        <v>0</v>
      </c>
      <c r="J3033">
        <v>0</v>
      </c>
      <c r="K3033">
        <v>0</v>
      </c>
      <c r="L3033">
        <v>0</v>
      </c>
      <c r="M3033">
        <v>457</v>
      </c>
      <c r="N3033">
        <v>1</v>
      </c>
      <c r="O3033">
        <v>0</v>
      </c>
      <c r="P3033">
        <v>587</v>
      </c>
      <c r="Q3033">
        <v>0</v>
      </c>
      <c r="R3033">
        <v>0</v>
      </c>
      <c r="U3033" t="str">
        <f>Tabelle2[[#This Row],[Kundenhierarchie 1]]&amp;Tabelle2[[#This Row],[Händler]]&amp;Tabelle2[[#This Row],[Kategorie]]&amp;Tabelle2[[#This Row],[Gruppe]]&amp;Tabelle2[[#This Row],[Name]]</f>
        <v>Rewe GruppeRewe OstGurkenGurken 212 / 370ml GlasWurstsalat Gurke, 370ml, 10er</v>
      </c>
    </row>
    <row r="3034" spans="1:21">
      <c r="A3034" t="s">
        <v>24</v>
      </c>
      <c r="B3034" t="s">
        <v>27</v>
      </c>
      <c r="C3034" t="s">
        <v>7</v>
      </c>
      <c r="D3034" t="s">
        <v>245</v>
      </c>
      <c r="E3034" t="s">
        <v>115</v>
      </c>
      <c r="F3034">
        <v>13</v>
      </c>
      <c r="G3034" t="s">
        <v>63</v>
      </c>
      <c r="H3034">
        <v>1</v>
      </c>
      <c r="I3034">
        <v>2.3622047244094488E-2</v>
      </c>
      <c r="J3034">
        <v>0</v>
      </c>
      <c r="K3034">
        <v>0</v>
      </c>
      <c r="L3034">
        <v>457</v>
      </c>
      <c r="M3034">
        <v>457</v>
      </c>
      <c r="N3034">
        <v>127</v>
      </c>
      <c r="O3034">
        <v>3</v>
      </c>
      <c r="P3034">
        <v>0</v>
      </c>
      <c r="Q3034">
        <v>0</v>
      </c>
      <c r="R3034">
        <v>0</v>
      </c>
      <c r="U3034" t="str">
        <f>Tabelle2[[#This Row],[Kundenhierarchie 1]]&amp;Tabelle2[[#This Row],[Händler]]&amp;Tabelle2[[#This Row],[Kategorie]]&amp;Tabelle2[[#This Row],[Gruppe]]&amp;Tabelle2[[#This Row],[Name]]</f>
        <v>Rewe GruppeRewe OstGurkenGurken 720ml GlasBaerlauchgurken, 720ml Glas 8er Tray</v>
      </c>
    </row>
    <row r="3035" spans="1:21">
      <c r="A3035" t="s">
        <v>24</v>
      </c>
      <c r="B3035" t="s">
        <v>27</v>
      </c>
      <c r="C3035" t="s">
        <v>7</v>
      </c>
      <c r="D3035" t="s">
        <v>245</v>
      </c>
      <c r="E3035" t="s">
        <v>243</v>
      </c>
      <c r="F3035">
        <v>13</v>
      </c>
      <c r="G3035" t="s">
        <v>63</v>
      </c>
      <c r="H3035">
        <v>0</v>
      </c>
      <c r="I3035">
        <v>0</v>
      </c>
      <c r="J3035">
        <v>1.2493922243615974</v>
      </c>
      <c r="K3035">
        <v>0.16334278332868585</v>
      </c>
      <c r="L3035">
        <v>0</v>
      </c>
      <c r="M3035">
        <v>457</v>
      </c>
      <c r="N3035">
        <v>1</v>
      </c>
      <c r="O3035">
        <v>0</v>
      </c>
      <c r="P3035">
        <v>587</v>
      </c>
      <c r="Q3035">
        <v>1.1840307618043069</v>
      </c>
      <c r="R3035">
        <v>1.5795814187247181E-3</v>
      </c>
      <c r="U3035" t="str">
        <f>Tabelle2[[#This Row],[Kundenhierarchie 1]]&amp;Tabelle2[[#This Row],[Händler]]&amp;Tabelle2[[#This Row],[Kategorie]]&amp;Tabelle2[[#This Row],[Gruppe]]&amp;Tabelle2[[#This Row],[Name]]</f>
        <v>Rewe GruppeRewe OstGurkenGurken 720ml GlasBärlauchgurken CK, 720ml Glas</v>
      </c>
    </row>
    <row r="3036" spans="1:21">
      <c r="A3036" t="s">
        <v>24</v>
      </c>
      <c r="B3036" t="s">
        <v>27</v>
      </c>
      <c r="C3036" t="s">
        <v>7</v>
      </c>
      <c r="D3036" t="s">
        <v>245</v>
      </c>
      <c r="E3036" t="s">
        <v>244</v>
      </c>
      <c r="F3036">
        <v>7</v>
      </c>
      <c r="G3036" t="s">
        <v>51</v>
      </c>
      <c r="H3036">
        <v>1</v>
      </c>
      <c r="I3036">
        <v>0.78740157480314965</v>
      </c>
      <c r="J3036">
        <v>0</v>
      </c>
      <c r="K3036">
        <v>0</v>
      </c>
      <c r="L3036">
        <v>457</v>
      </c>
      <c r="M3036">
        <v>457</v>
      </c>
      <c r="N3036">
        <v>127</v>
      </c>
      <c r="O3036">
        <v>100</v>
      </c>
      <c r="P3036">
        <v>0</v>
      </c>
      <c r="Q3036">
        <v>0</v>
      </c>
      <c r="R3036">
        <v>0</v>
      </c>
      <c r="U3036" t="str">
        <f>Tabelle2[[#This Row],[Kundenhierarchie 1]]&amp;Tabelle2[[#This Row],[Händler]]&amp;Tabelle2[[#This Row],[Kategorie]]&amp;Tabelle2[[#This Row],[Gruppe]]&amp;Tabelle2[[#This Row],[Name]]</f>
        <v>Rewe GruppeRewe OstGurkenGurken 720ml GlasDaenischer Gurkensalat,720ml Gl.,8er Tray</v>
      </c>
    </row>
    <row r="3037" spans="1:21">
      <c r="A3037" t="s">
        <v>24</v>
      </c>
      <c r="B3037" t="s">
        <v>27</v>
      </c>
      <c r="C3037" t="s">
        <v>7</v>
      </c>
      <c r="D3037" t="s">
        <v>245</v>
      </c>
      <c r="E3037" t="s">
        <v>246</v>
      </c>
      <c r="F3037">
        <v>7</v>
      </c>
      <c r="G3037" t="s">
        <v>51</v>
      </c>
      <c r="H3037">
        <v>0</v>
      </c>
      <c r="I3037">
        <v>0</v>
      </c>
      <c r="J3037">
        <v>65.283272069548616</v>
      </c>
      <c r="K3037">
        <v>33.060393782665294</v>
      </c>
      <c r="L3037">
        <v>0</v>
      </c>
      <c r="M3037">
        <v>457</v>
      </c>
      <c r="N3037">
        <v>1</v>
      </c>
      <c r="O3037">
        <v>0</v>
      </c>
      <c r="P3037">
        <v>587</v>
      </c>
      <c r="Q3037">
        <v>70.78294942557396</v>
      </c>
      <c r="R3037">
        <v>34.581193797925188</v>
      </c>
      <c r="U3037" t="str">
        <f>Tabelle2[[#This Row],[Kundenhierarchie 1]]&amp;Tabelle2[[#This Row],[Händler]]&amp;Tabelle2[[#This Row],[Kategorie]]&amp;Tabelle2[[#This Row],[Gruppe]]&amp;Tabelle2[[#This Row],[Name]]</f>
        <v>Rewe GruppeRewe OstGurkenGurken 720ml GlasDänischer Gurkensalat, 720ml Glas</v>
      </c>
    </row>
    <row r="3038" spans="1:21">
      <c r="A3038" t="s">
        <v>24</v>
      </c>
      <c r="B3038" t="s">
        <v>27</v>
      </c>
      <c r="C3038" t="s">
        <v>7</v>
      </c>
      <c r="D3038" t="s">
        <v>245</v>
      </c>
      <c r="E3038" t="s">
        <v>247</v>
      </c>
      <c r="F3038">
        <v>27</v>
      </c>
      <c r="G3038" t="s">
        <v>74</v>
      </c>
      <c r="H3038">
        <v>0</v>
      </c>
      <c r="I3038">
        <v>0</v>
      </c>
      <c r="J3038">
        <v>0.39802011008032417</v>
      </c>
      <c r="K3038">
        <v>-5.9388172079966425E-2</v>
      </c>
      <c r="L3038">
        <v>0</v>
      </c>
      <c r="M3038">
        <v>457</v>
      </c>
      <c r="N3038">
        <v>1</v>
      </c>
      <c r="O3038">
        <v>0</v>
      </c>
      <c r="P3038">
        <v>587</v>
      </c>
      <c r="Q3038">
        <v>0.61827997171170546</v>
      </c>
      <c r="R3038">
        <v>-0.13145674679147024</v>
      </c>
      <c r="U3038" t="str">
        <f>Tabelle2[[#This Row],[Kundenhierarchie 1]]&amp;Tabelle2[[#This Row],[Händler]]&amp;Tabelle2[[#This Row],[Kategorie]]&amp;Tabelle2[[#This Row],[Gruppe]]&amp;Tabelle2[[#This Row],[Name]]</f>
        <v>Rewe GruppeRewe OstGurkenGurken 720ml GlasDillschnitten, 720ml Glas</v>
      </c>
    </row>
    <row r="3039" spans="1:21">
      <c r="A3039" t="s">
        <v>24</v>
      </c>
      <c r="B3039" t="s">
        <v>27</v>
      </c>
      <c r="C3039" t="s">
        <v>7</v>
      </c>
      <c r="D3039" t="s">
        <v>245</v>
      </c>
      <c r="E3039" t="s">
        <v>107</v>
      </c>
      <c r="F3039">
        <v>27</v>
      </c>
      <c r="G3039" t="s">
        <v>74</v>
      </c>
      <c r="H3039">
        <v>1</v>
      </c>
      <c r="I3039">
        <v>1.5748031496062992E-2</v>
      </c>
      <c r="J3039">
        <v>0</v>
      </c>
      <c r="K3039">
        <v>0</v>
      </c>
      <c r="L3039">
        <v>457</v>
      </c>
      <c r="M3039">
        <v>457</v>
      </c>
      <c r="N3039">
        <v>127</v>
      </c>
      <c r="O3039">
        <v>2</v>
      </c>
      <c r="P3039">
        <v>0</v>
      </c>
      <c r="Q3039">
        <v>0</v>
      </c>
      <c r="R3039">
        <v>0</v>
      </c>
      <c r="U3039" t="str">
        <f>Tabelle2[[#This Row],[Kundenhierarchie 1]]&amp;Tabelle2[[#This Row],[Händler]]&amp;Tabelle2[[#This Row],[Kategorie]]&amp;Tabelle2[[#This Row],[Gruppe]]&amp;Tabelle2[[#This Row],[Name]]</f>
        <v>Rewe GruppeRewe OstGurkenGurken 720ml GlasDillschnitten, 720ml Glas, 8er Tray</v>
      </c>
    </row>
    <row r="3040" spans="1:21">
      <c r="A3040" t="s">
        <v>24</v>
      </c>
      <c r="B3040" t="s">
        <v>27</v>
      </c>
      <c r="C3040" t="s">
        <v>7</v>
      </c>
      <c r="D3040" t="s">
        <v>245</v>
      </c>
      <c r="E3040" t="s">
        <v>248</v>
      </c>
      <c r="F3040">
        <v>4</v>
      </c>
      <c r="G3040" t="s">
        <v>51</v>
      </c>
      <c r="H3040">
        <v>1</v>
      </c>
      <c r="I3040">
        <v>0.96850393700787396</v>
      </c>
      <c r="J3040">
        <v>97.676838399750423</v>
      </c>
      <c r="K3040">
        <v>-0.49510302679595952</v>
      </c>
      <c r="L3040">
        <v>457</v>
      </c>
      <c r="M3040">
        <v>457</v>
      </c>
      <c r="N3040">
        <v>127</v>
      </c>
      <c r="O3040">
        <v>123</v>
      </c>
      <c r="P3040">
        <v>587</v>
      </c>
      <c r="Q3040">
        <v>98.382747404099533</v>
      </c>
      <c r="R3040">
        <v>-0.19105978093817555</v>
      </c>
      <c r="U3040" t="str">
        <f>Tabelle2[[#This Row],[Kundenhierarchie 1]]&amp;Tabelle2[[#This Row],[Händler]]&amp;Tabelle2[[#This Row],[Kategorie]]&amp;Tabelle2[[#This Row],[Gruppe]]&amp;Tabelle2[[#This Row],[Name]]</f>
        <v>Rewe GruppeRewe OstGurkenGurken 720ml GlasGewürzgurken, 720ml, 12er</v>
      </c>
    </row>
    <row r="3041" spans="1:21">
      <c r="A3041" t="s">
        <v>24</v>
      </c>
      <c r="B3041" t="s">
        <v>27</v>
      </c>
      <c r="C3041" t="s">
        <v>7</v>
      </c>
      <c r="D3041" t="s">
        <v>245</v>
      </c>
      <c r="E3041" t="s">
        <v>249</v>
      </c>
      <c r="F3041">
        <v>26</v>
      </c>
      <c r="G3041" t="s">
        <v>74</v>
      </c>
      <c r="H3041">
        <v>0</v>
      </c>
      <c r="I3041">
        <v>0</v>
      </c>
      <c r="J3041">
        <v>0.85137211428127435</v>
      </c>
      <c r="K3041">
        <v>-0.57793035777037816</v>
      </c>
      <c r="L3041">
        <v>0</v>
      </c>
      <c r="M3041">
        <v>457</v>
      </c>
      <c r="N3041">
        <v>1</v>
      </c>
      <c r="O3041">
        <v>0</v>
      </c>
      <c r="P3041">
        <v>587</v>
      </c>
      <c r="Q3041">
        <v>0.91438385262259425</v>
      </c>
      <c r="R3041">
        <v>-0.80416448966269671</v>
      </c>
      <c r="U3041" t="str">
        <f>Tabelle2[[#This Row],[Kundenhierarchie 1]]&amp;Tabelle2[[#This Row],[Händler]]&amp;Tabelle2[[#This Row],[Kategorie]]&amp;Tabelle2[[#This Row],[Gruppe]]&amp;Tabelle2[[#This Row],[Name]]</f>
        <v>Rewe GruppeRewe OstGurkenGurken 720ml GlasGurken Moskauer Art CK, 720ml Glas</v>
      </c>
    </row>
    <row r="3042" spans="1:21">
      <c r="A3042" t="s">
        <v>24</v>
      </c>
      <c r="B3042" t="s">
        <v>27</v>
      </c>
      <c r="C3042" t="s">
        <v>7</v>
      </c>
      <c r="D3042" t="s">
        <v>245</v>
      </c>
      <c r="E3042" t="s">
        <v>101</v>
      </c>
      <c r="F3042">
        <v>26</v>
      </c>
      <c r="G3042" t="s">
        <v>74</v>
      </c>
      <c r="H3042">
        <v>1</v>
      </c>
      <c r="I3042">
        <v>7.874015748031496E-3</v>
      </c>
      <c r="J3042">
        <v>0</v>
      </c>
      <c r="K3042">
        <v>0</v>
      </c>
      <c r="L3042">
        <v>457</v>
      </c>
      <c r="M3042">
        <v>457</v>
      </c>
      <c r="N3042">
        <v>127</v>
      </c>
      <c r="O3042">
        <v>1</v>
      </c>
      <c r="P3042">
        <v>0</v>
      </c>
      <c r="Q3042">
        <v>0</v>
      </c>
      <c r="R3042">
        <v>0</v>
      </c>
      <c r="U3042" t="str">
        <f>Tabelle2[[#This Row],[Kundenhierarchie 1]]&amp;Tabelle2[[#This Row],[Händler]]&amp;Tabelle2[[#This Row],[Kategorie]]&amp;Tabelle2[[#This Row],[Gruppe]]&amp;Tabelle2[[#This Row],[Name]]</f>
        <v>Rewe GruppeRewe OstGurkenGurken 720ml GlasGurken Moskauer Art, 720ml Glas 8er Tray</v>
      </c>
    </row>
    <row r="3043" spans="1:21">
      <c r="A3043" t="s">
        <v>24</v>
      </c>
      <c r="B3043" t="s">
        <v>27</v>
      </c>
      <c r="C3043" t="s">
        <v>7</v>
      </c>
      <c r="D3043" t="s">
        <v>245</v>
      </c>
      <c r="E3043" t="s">
        <v>250</v>
      </c>
      <c r="F3043">
        <v>17</v>
      </c>
      <c r="G3043" t="s">
        <v>63</v>
      </c>
      <c r="H3043">
        <v>0</v>
      </c>
      <c r="I3043">
        <v>0</v>
      </c>
      <c r="J3043">
        <v>0.7374992706692346</v>
      </c>
      <c r="K3043">
        <v>-0.12063330687760805</v>
      </c>
      <c r="L3043">
        <v>0</v>
      </c>
      <c r="M3043">
        <v>457</v>
      </c>
      <c r="N3043">
        <v>1</v>
      </c>
      <c r="O3043">
        <v>0</v>
      </c>
      <c r="P3043">
        <v>587</v>
      </c>
      <c r="Q3043">
        <v>0.64631803205227634</v>
      </c>
      <c r="R3043">
        <v>-0.2963802560518588</v>
      </c>
      <c r="U3043" t="str">
        <f>Tabelle2[[#This Row],[Kundenhierarchie 1]]&amp;Tabelle2[[#This Row],[Händler]]&amp;Tabelle2[[#This Row],[Kategorie]]&amp;Tabelle2[[#This Row],[Gruppe]]&amp;Tabelle2[[#This Row],[Name]]</f>
        <v>Rewe GruppeRewe OstGurkenGurken 720ml GlasGurken Ungarische Art CK, 720ml Glas</v>
      </c>
    </row>
    <row r="3044" spans="1:21">
      <c r="A3044" t="s">
        <v>24</v>
      </c>
      <c r="B3044" t="s">
        <v>27</v>
      </c>
      <c r="C3044" t="s">
        <v>7</v>
      </c>
      <c r="D3044" t="s">
        <v>245</v>
      </c>
      <c r="E3044" t="s">
        <v>251</v>
      </c>
      <c r="F3044">
        <v>17</v>
      </c>
      <c r="G3044" t="s">
        <v>63</v>
      </c>
      <c r="H3044">
        <v>1</v>
      </c>
      <c r="I3044">
        <v>7.874015748031496E-3</v>
      </c>
      <c r="J3044">
        <v>0</v>
      </c>
      <c r="K3044">
        <v>0</v>
      </c>
      <c r="L3044">
        <v>457</v>
      </c>
      <c r="M3044">
        <v>457</v>
      </c>
      <c r="N3044">
        <v>127</v>
      </c>
      <c r="O3044">
        <v>1</v>
      </c>
      <c r="P3044">
        <v>0</v>
      </c>
      <c r="Q3044">
        <v>0</v>
      </c>
      <c r="R3044">
        <v>0</v>
      </c>
      <c r="U3044" t="str">
        <f>Tabelle2[[#This Row],[Kundenhierarchie 1]]&amp;Tabelle2[[#This Row],[Händler]]&amp;Tabelle2[[#This Row],[Kategorie]]&amp;Tabelle2[[#This Row],[Gruppe]]&amp;Tabelle2[[#This Row],[Name]]</f>
        <v>Rewe GruppeRewe OstGurkenGurken 720ml GlasGurken Ungarische Art,720ml Gl. 8er Tray</v>
      </c>
    </row>
    <row r="3045" spans="1:21">
      <c r="A3045" t="s">
        <v>24</v>
      </c>
      <c r="B3045" t="s">
        <v>27</v>
      </c>
      <c r="C3045" t="s">
        <v>7</v>
      </c>
      <c r="D3045" t="s">
        <v>245</v>
      </c>
      <c r="E3045" t="s">
        <v>252</v>
      </c>
      <c r="F3045">
        <v>14</v>
      </c>
      <c r="G3045" t="s">
        <v>63</v>
      </c>
      <c r="H3045">
        <v>0</v>
      </c>
      <c r="I3045">
        <v>0</v>
      </c>
      <c r="J3045">
        <v>0.28307758134468836</v>
      </c>
      <c r="K3045">
        <v>-0.68960388614073631</v>
      </c>
      <c r="L3045">
        <v>0</v>
      </c>
      <c r="M3045">
        <v>457</v>
      </c>
      <c r="N3045">
        <v>1</v>
      </c>
      <c r="O3045">
        <v>0</v>
      </c>
      <c r="P3045">
        <v>587</v>
      </c>
      <c r="Q3045">
        <v>0.40102430692892116</v>
      </c>
      <c r="R3045">
        <v>-0.63145074003436852</v>
      </c>
      <c r="U3045" t="str">
        <f>Tabelle2[[#This Row],[Kundenhierarchie 1]]&amp;Tabelle2[[#This Row],[Händler]]&amp;Tabelle2[[#This Row],[Kategorie]]&amp;Tabelle2[[#This Row],[Gruppe]]&amp;Tabelle2[[#This Row],[Name]]</f>
        <v>Rewe GruppeRewe OstGurkenGurken 720ml GlasGurkenviertel, 720ml Glas</v>
      </c>
    </row>
    <row r="3046" spans="1:21">
      <c r="A3046" t="s">
        <v>24</v>
      </c>
      <c r="B3046" t="s">
        <v>27</v>
      </c>
      <c r="C3046" t="s">
        <v>7</v>
      </c>
      <c r="D3046" t="s">
        <v>245</v>
      </c>
      <c r="E3046" t="s">
        <v>111</v>
      </c>
      <c r="F3046">
        <v>14</v>
      </c>
      <c r="G3046" t="s">
        <v>63</v>
      </c>
      <c r="H3046">
        <v>1</v>
      </c>
      <c r="I3046">
        <v>0</v>
      </c>
      <c r="J3046">
        <v>0</v>
      </c>
      <c r="K3046">
        <v>0</v>
      </c>
      <c r="L3046">
        <v>457</v>
      </c>
      <c r="M3046">
        <v>457</v>
      </c>
      <c r="N3046">
        <v>127</v>
      </c>
      <c r="O3046">
        <v>0</v>
      </c>
      <c r="P3046">
        <v>0</v>
      </c>
      <c r="Q3046">
        <v>0</v>
      </c>
      <c r="R3046">
        <v>0</v>
      </c>
      <c r="U3046" t="str">
        <f>Tabelle2[[#This Row],[Kundenhierarchie 1]]&amp;Tabelle2[[#This Row],[Händler]]&amp;Tabelle2[[#This Row],[Kategorie]]&amp;Tabelle2[[#This Row],[Gruppe]]&amp;Tabelle2[[#This Row],[Name]]</f>
        <v>Rewe GruppeRewe OstGurkenGurken 720ml GlasGurkenviertel, 720ml Glas 8er Tray</v>
      </c>
    </row>
    <row r="3047" spans="1:21">
      <c r="A3047" t="s">
        <v>24</v>
      </c>
      <c r="B3047" t="s">
        <v>27</v>
      </c>
      <c r="C3047" t="s">
        <v>7</v>
      </c>
      <c r="D3047" t="s">
        <v>245</v>
      </c>
      <c r="E3047" t="s">
        <v>253</v>
      </c>
      <c r="F3047">
        <v>10</v>
      </c>
      <c r="G3047" t="s">
        <v>51</v>
      </c>
      <c r="H3047">
        <v>0</v>
      </c>
      <c r="I3047">
        <v>0</v>
      </c>
      <c r="J3047">
        <v>0.9131221191434683</v>
      </c>
      <c r="K3047">
        <v>0.45571383698318629</v>
      </c>
      <c r="L3047">
        <v>0</v>
      </c>
      <c r="M3047">
        <v>457</v>
      </c>
      <c r="N3047">
        <v>1</v>
      </c>
      <c r="O3047">
        <v>0</v>
      </c>
      <c r="P3047">
        <v>587</v>
      </c>
      <c r="Q3047">
        <v>0.96578379957691407</v>
      </c>
      <c r="R3047">
        <v>0.64146412302332734</v>
      </c>
      <c r="U3047" t="str">
        <f>Tabelle2[[#This Row],[Kundenhierarchie 1]]&amp;Tabelle2[[#This Row],[Händler]]&amp;Tabelle2[[#This Row],[Kategorie]]&amp;Tabelle2[[#This Row],[Gruppe]]&amp;Tabelle2[[#This Row],[Name]]</f>
        <v>Rewe GruppeRewe OstGurkenGurken 720ml GlasSalzdillgurken, 720ml Glas</v>
      </c>
    </row>
    <row r="3048" spans="1:21">
      <c r="A3048" t="s">
        <v>24</v>
      </c>
      <c r="B3048" t="s">
        <v>27</v>
      </c>
      <c r="C3048" t="s">
        <v>7</v>
      </c>
      <c r="D3048" t="s">
        <v>245</v>
      </c>
      <c r="E3048" t="s">
        <v>254</v>
      </c>
      <c r="F3048">
        <v>10</v>
      </c>
      <c r="G3048" t="s">
        <v>51</v>
      </c>
      <c r="H3048">
        <v>0</v>
      </c>
      <c r="I3048">
        <v>0</v>
      </c>
      <c r="J3048">
        <v>0</v>
      </c>
      <c r="K3048">
        <v>0</v>
      </c>
      <c r="L3048">
        <v>0</v>
      </c>
      <c r="M3048">
        <v>457</v>
      </c>
      <c r="N3048">
        <v>1</v>
      </c>
      <c r="O3048">
        <v>0</v>
      </c>
      <c r="P3048">
        <v>0</v>
      </c>
      <c r="Q3048">
        <v>0</v>
      </c>
      <c r="R3048">
        <v>0</v>
      </c>
      <c r="U3048" t="str">
        <f>Tabelle2[[#This Row],[Kundenhierarchie 1]]&amp;Tabelle2[[#This Row],[Händler]]&amp;Tabelle2[[#This Row],[Kategorie]]&amp;Tabelle2[[#This Row],[Gruppe]]&amp;Tabelle2[[#This Row],[Name]]</f>
        <v>Rewe GruppeRewe OstGurkenGurken 720ml GlasSalzdillgurken, 720ml Glas, 8er Tray</v>
      </c>
    </row>
    <row r="3049" spans="1:21">
      <c r="A3049" t="s">
        <v>24</v>
      </c>
      <c r="B3049" t="s">
        <v>27</v>
      </c>
      <c r="C3049" t="s">
        <v>7</v>
      </c>
      <c r="D3049" t="s">
        <v>245</v>
      </c>
      <c r="E3049" t="s">
        <v>255</v>
      </c>
      <c r="F3049">
        <v>11</v>
      </c>
      <c r="G3049" t="s">
        <v>51</v>
      </c>
      <c r="H3049">
        <v>0</v>
      </c>
      <c r="I3049">
        <v>0</v>
      </c>
      <c r="J3049">
        <v>0</v>
      </c>
      <c r="K3049">
        <v>0</v>
      </c>
      <c r="L3049">
        <v>0</v>
      </c>
      <c r="M3049">
        <v>457</v>
      </c>
      <c r="N3049">
        <v>1</v>
      </c>
      <c r="O3049">
        <v>0</v>
      </c>
      <c r="P3049">
        <v>0</v>
      </c>
      <c r="Q3049">
        <v>0</v>
      </c>
      <c r="R3049">
        <v>0</v>
      </c>
      <c r="U3049" t="str">
        <f>Tabelle2[[#This Row],[Kundenhierarchie 1]]&amp;Tabelle2[[#This Row],[Händler]]&amp;Tabelle2[[#This Row],[Kategorie]]&amp;Tabelle2[[#This Row],[Gruppe]]&amp;Tabelle2[[#This Row],[Name]]</f>
        <v>Rewe GruppeRewe OstGurkenGurken 720ml GlasSchles. Gurkenhappen, 720ml Gl., 8er Tr.</v>
      </c>
    </row>
    <row r="3050" spans="1:21">
      <c r="A3050" t="s">
        <v>24</v>
      </c>
      <c r="B3050" t="s">
        <v>27</v>
      </c>
      <c r="C3050" t="s">
        <v>7</v>
      </c>
      <c r="D3050" t="s">
        <v>245</v>
      </c>
      <c r="E3050" t="s">
        <v>256</v>
      </c>
      <c r="F3050">
        <v>11</v>
      </c>
      <c r="G3050" t="s">
        <v>51</v>
      </c>
      <c r="H3050">
        <v>0</v>
      </c>
      <c r="I3050">
        <v>0</v>
      </c>
      <c r="J3050">
        <v>0.56829453293658372</v>
      </c>
      <c r="K3050">
        <v>-1.205441886524919</v>
      </c>
      <c r="L3050">
        <v>0</v>
      </c>
      <c r="M3050">
        <v>457</v>
      </c>
      <c r="N3050">
        <v>1</v>
      </c>
      <c r="O3050">
        <v>0</v>
      </c>
      <c r="P3050">
        <v>587</v>
      </c>
      <c r="Q3050">
        <v>0.76815247730185587</v>
      </c>
      <c r="R3050">
        <v>-1.3456290551444106</v>
      </c>
      <c r="U3050" t="str">
        <f>Tabelle2[[#This Row],[Kundenhierarchie 1]]&amp;Tabelle2[[#This Row],[Händler]]&amp;Tabelle2[[#This Row],[Kategorie]]&amp;Tabelle2[[#This Row],[Gruppe]]&amp;Tabelle2[[#This Row],[Name]]</f>
        <v>Rewe GruppeRewe OstGurkenGurken 720ml GlasSchles. Gurkenhappen, 720ml Glas</v>
      </c>
    </row>
    <row r="3051" spans="1:21">
      <c r="A3051" t="s">
        <v>24</v>
      </c>
      <c r="B3051" t="s">
        <v>27</v>
      </c>
      <c r="C3051" t="s">
        <v>7</v>
      </c>
      <c r="D3051" t="s">
        <v>259</v>
      </c>
      <c r="E3051" t="s">
        <v>257</v>
      </c>
      <c r="F3051">
        <v>25</v>
      </c>
      <c r="G3051" t="s">
        <v>74</v>
      </c>
      <c r="H3051">
        <v>1</v>
      </c>
      <c r="I3051">
        <v>8.6614173228346455E-2</v>
      </c>
      <c r="J3051">
        <v>0.90991306377268943</v>
      </c>
      <c r="K3051">
        <v>-1.5499357789292465</v>
      </c>
      <c r="L3051">
        <v>457</v>
      </c>
      <c r="M3051">
        <v>457</v>
      </c>
      <c r="N3051">
        <v>127</v>
      </c>
      <c r="O3051">
        <v>11</v>
      </c>
      <c r="P3051">
        <v>587</v>
      </c>
      <c r="Q3051">
        <v>1.2253032404796864</v>
      </c>
      <c r="R3051">
        <v>-2.0405508956532641</v>
      </c>
      <c r="U3051" t="str">
        <f>Tabelle2[[#This Row],[Kundenhierarchie 1]]&amp;Tabelle2[[#This Row],[Händler]]&amp;Tabelle2[[#This Row],[Kategorie]]&amp;Tabelle2[[#This Row],[Gruppe]]&amp;Tabelle2[[#This Row],[Name]]</f>
        <v>Rewe GruppeRewe OstGurkenGurken Pure 327mlPure Cornichons Blütenhonig, 10x327ml Gl</v>
      </c>
    </row>
    <row r="3052" spans="1:21">
      <c r="A3052" t="s">
        <v>24</v>
      </c>
      <c r="B3052" t="s">
        <v>27</v>
      </c>
      <c r="C3052" t="s">
        <v>7</v>
      </c>
      <c r="D3052" t="s">
        <v>259</v>
      </c>
      <c r="E3052" t="s">
        <v>258</v>
      </c>
      <c r="F3052">
        <v>28</v>
      </c>
      <c r="G3052" t="s">
        <v>74</v>
      </c>
      <c r="H3052">
        <v>1</v>
      </c>
      <c r="I3052">
        <v>0.10236220472440945</v>
      </c>
      <c r="J3052">
        <v>2.4998541338468137</v>
      </c>
      <c r="K3052">
        <v>0.49780721210217399</v>
      </c>
      <c r="L3052">
        <v>457</v>
      </c>
      <c r="M3052">
        <v>457</v>
      </c>
      <c r="N3052">
        <v>127</v>
      </c>
      <c r="O3052">
        <v>13</v>
      </c>
      <c r="P3052">
        <v>587</v>
      </c>
      <c r="Q3052">
        <v>2.9336205865636784</v>
      </c>
      <c r="R3052">
        <v>0.40815547621407378</v>
      </c>
      <c r="U3052" t="str">
        <f>Tabelle2[[#This Row],[Kundenhierarchie 1]]&amp;Tabelle2[[#This Row],[Händler]]&amp;Tabelle2[[#This Row],[Kategorie]]&amp;Tabelle2[[#This Row],[Gruppe]]&amp;Tabelle2[[#This Row],[Name]]</f>
        <v>Rewe GruppeRewe OstGurkenGurken Pure 327mlPure Cornichons Jalapeño, 10x327ml Gl.</v>
      </c>
    </row>
    <row r="3053" spans="1:21">
      <c r="A3053" t="s">
        <v>24</v>
      </c>
      <c r="B3053" t="s">
        <v>27</v>
      </c>
      <c r="C3053" t="s">
        <v>7</v>
      </c>
      <c r="D3053" t="s">
        <v>259</v>
      </c>
      <c r="E3053" t="s">
        <v>260</v>
      </c>
      <c r="F3053">
        <v>23</v>
      </c>
      <c r="G3053" t="s">
        <v>63</v>
      </c>
      <c r="H3053">
        <v>1</v>
      </c>
      <c r="I3053">
        <v>0.8110236220472441</v>
      </c>
      <c r="J3053">
        <v>47.386564754847953</v>
      </c>
      <c r="K3053">
        <v>0.92262206865645446</v>
      </c>
      <c r="L3053">
        <v>457</v>
      </c>
      <c r="M3053">
        <v>457</v>
      </c>
      <c r="N3053">
        <v>127</v>
      </c>
      <c r="O3053">
        <v>103</v>
      </c>
      <c r="P3053">
        <v>587</v>
      </c>
      <c r="Q3053">
        <v>50.21180338940534</v>
      </c>
      <c r="R3053">
        <v>1.2616211221644633</v>
      </c>
      <c r="U3053" t="str">
        <f>Tabelle2[[#This Row],[Kundenhierarchie 1]]&amp;Tabelle2[[#This Row],[Händler]]&amp;Tabelle2[[#This Row],[Kategorie]]&amp;Tabelle2[[#This Row],[Gruppe]]&amp;Tabelle2[[#This Row],[Name]]</f>
        <v>Rewe GruppeRewe OstGurkenGurken Pure 327mlPure Cornichons Kräuter, 10x327ml Gl.</v>
      </c>
    </row>
    <row r="3054" spans="1:21">
      <c r="A3054" t="s">
        <v>24</v>
      </c>
      <c r="B3054" t="s">
        <v>27</v>
      </c>
      <c r="C3054" t="s">
        <v>7</v>
      </c>
      <c r="D3054" t="s">
        <v>261</v>
      </c>
      <c r="E3054" t="s">
        <v>126</v>
      </c>
      <c r="F3054">
        <v>5</v>
      </c>
      <c r="G3054" t="s">
        <v>51</v>
      </c>
      <c r="H3054">
        <v>0</v>
      </c>
      <c r="I3054">
        <v>0</v>
      </c>
      <c r="J3054">
        <v>1.1940603302409725</v>
      </c>
      <c r="K3054">
        <v>-0.57888881162645367</v>
      </c>
      <c r="L3054">
        <v>0</v>
      </c>
      <c r="M3054">
        <v>457</v>
      </c>
      <c r="N3054">
        <v>1</v>
      </c>
      <c r="O3054">
        <v>0</v>
      </c>
      <c r="P3054">
        <v>587</v>
      </c>
      <c r="Q3054">
        <v>1.5835985466650728</v>
      </c>
      <c r="R3054">
        <v>-0.9292752520427412</v>
      </c>
      <c r="U3054" t="str">
        <f>Tabelle2[[#This Row],[Kundenhierarchie 1]]&amp;Tabelle2[[#This Row],[Händler]]&amp;Tabelle2[[#This Row],[Kategorie]]&amp;Tabelle2[[#This Row],[Gruppe]]&amp;Tabelle2[[#This Row],[Name]]</f>
        <v>Rewe GruppeRewe OstGurkenSchlemmertöpfchen 580ml GlasSchlemmert. Bals. Bianco, 580ml, 12er</v>
      </c>
    </row>
    <row r="3055" spans="1:21">
      <c r="A3055" t="s">
        <v>24</v>
      </c>
      <c r="B3055" t="s">
        <v>27</v>
      </c>
      <c r="C3055" t="s">
        <v>7</v>
      </c>
      <c r="D3055" t="s">
        <v>261</v>
      </c>
      <c r="E3055" t="s">
        <v>127</v>
      </c>
      <c r="F3055">
        <v>5</v>
      </c>
      <c r="G3055" t="s">
        <v>51</v>
      </c>
      <c r="H3055">
        <v>1</v>
      </c>
      <c r="I3055">
        <v>2.3622047244094488E-2</v>
      </c>
      <c r="J3055">
        <v>0</v>
      </c>
      <c r="K3055">
        <v>0</v>
      </c>
      <c r="L3055">
        <v>457</v>
      </c>
      <c r="M3055">
        <v>457</v>
      </c>
      <c r="N3055">
        <v>127</v>
      </c>
      <c r="O3055">
        <v>3</v>
      </c>
      <c r="P3055">
        <v>0</v>
      </c>
      <c r="Q3055">
        <v>0</v>
      </c>
      <c r="R3055">
        <v>0</v>
      </c>
      <c r="U3055" t="str">
        <f>Tabelle2[[#This Row],[Kundenhierarchie 1]]&amp;Tabelle2[[#This Row],[Händler]]&amp;Tabelle2[[#This Row],[Kategorie]]&amp;Tabelle2[[#This Row],[Gruppe]]&amp;Tabelle2[[#This Row],[Name]]</f>
        <v>Rewe GruppeRewe OstGurkenSchlemmertöpfchen 580ml GlasSchlemmert. Bals. Bianco, 580ml, 8er</v>
      </c>
    </row>
    <row r="3056" spans="1:21">
      <c r="A3056" t="s">
        <v>24</v>
      </c>
      <c r="B3056" t="s">
        <v>27</v>
      </c>
      <c r="C3056" t="s">
        <v>7</v>
      </c>
      <c r="D3056" t="s">
        <v>261</v>
      </c>
      <c r="E3056" t="s">
        <v>122</v>
      </c>
      <c r="F3056">
        <v>6</v>
      </c>
      <c r="G3056" t="s">
        <v>51</v>
      </c>
      <c r="H3056">
        <v>0</v>
      </c>
      <c r="I3056">
        <v>0</v>
      </c>
      <c r="J3056">
        <v>1.4782075967092483</v>
      </c>
      <c r="K3056">
        <v>-0.81080200807737945</v>
      </c>
      <c r="L3056">
        <v>0</v>
      </c>
      <c r="M3056">
        <v>457</v>
      </c>
      <c r="N3056">
        <v>1</v>
      </c>
      <c r="O3056">
        <v>0</v>
      </c>
      <c r="P3056">
        <v>587</v>
      </c>
      <c r="Q3056">
        <v>1.8741528513366557</v>
      </c>
      <c r="R3056">
        <v>-0.80218029780080324</v>
      </c>
      <c r="U3056" t="str">
        <f>Tabelle2[[#This Row],[Kundenhierarchie 1]]&amp;Tabelle2[[#This Row],[Händler]]&amp;Tabelle2[[#This Row],[Kategorie]]&amp;Tabelle2[[#This Row],[Gruppe]]&amp;Tabelle2[[#This Row],[Name]]</f>
        <v>Rewe GruppeRewe OstGurkenSchlemmertöpfchen 580ml GlasSchlemmert. Chili, 580ml, 12er</v>
      </c>
    </row>
    <row r="3057" spans="1:21">
      <c r="A3057" t="s">
        <v>24</v>
      </c>
      <c r="B3057" t="s">
        <v>27</v>
      </c>
      <c r="C3057" t="s">
        <v>7</v>
      </c>
      <c r="D3057" t="s">
        <v>261</v>
      </c>
      <c r="E3057" t="s">
        <v>123</v>
      </c>
      <c r="F3057">
        <v>6</v>
      </c>
      <c r="G3057" t="s">
        <v>51</v>
      </c>
      <c r="H3057">
        <v>1</v>
      </c>
      <c r="I3057">
        <v>2.3622047244094488E-2</v>
      </c>
      <c r="J3057">
        <v>0</v>
      </c>
      <c r="K3057">
        <v>0</v>
      </c>
      <c r="L3057">
        <v>457</v>
      </c>
      <c r="M3057">
        <v>457</v>
      </c>
      <c r="N3057">
        <v>127</v>
      </c>
      <c r="O3057">
        <v>3</v>
      </c>
      <c r="P3057">
        <v>0</v>
      </c>
      <c r="Q3057">
        <v>0</v>
      </c>
      <c r="R3057">
        <v>0</v>
      </c>
      <c r="U3057" t="str">
        <f>Tabelle2[[#This Row],[Kundenhierarchie 1]]&amp;Tabelle2[[#This Row],[Händler]]&amp;Tabelle2[[#This Row],[Kategorie]]&amp;Tabelle2[[#This Row],[Gruppe]]&amp;Tabelle2[[#This Row],[Name]]</f>
        <v>Rewe GruppeRewe OstGurkenSchlemmertöpfchen 580ml GlasSchlemmert. Chili, 580ml, 8er</v>
      </c>
    </row>
    <row r="3058" spans="1:21">
      <c r="A3058" t="s">
        <v>24</v>
      </c>
      <c r="B3058" t="s">
        <v>27</v>
      </c>
      <c r="C3058" t="s">
        <v>7</v>
      </c>
      <c r="D3058" t="s">
        <v>261</v>
      </c>
      <c r="E3058" t="s">
        <v>124</v>
      </c>
      <c r="F3058">
        <v>2</v>
      </c>
      <c r="G3058" t="s">
        <v>51</v>
      </c>
      <c r="H3058">
        <v>0</v>
      </c>
      <c r="I3058">
        <v>0</v>
      </c>
      <c r="J3058">
        <v>0.56936421806017312</v>
      </c>
      <c r="K3058">
        <v>-0.28876835948666785</v>
      </c>
      <c r="L3058">
        <v>0</v>
      </c>
      <c r="M3058">
        <v>457</v>
      </c>
      <c r="N3058">
        <v>1</v>
      </c>
      <c r="O3058">
        <v>0</v>
      </c>
      <c r="P3058">
        <v>587</v>
      </c>
      <c r="Q3058">
        <v>0.83002900452429429</v>
      </c>
      <c r="R3058">
        <v>-0.31051188856370004</v>
      </c>
      <c r="U3058" t="str">
        <f>Tabelle2[[#This Row],[Kundenhierarchie 1]]&amp;Tabelle2[[#This Row],[Händler]]&amp;Tabelle2[[#This Row],[Kategorie]]&amp;Tabelle2[[#This Row],[Gruppe]]&amp;Tabelle2[[#This Row],[Name]]</f>
        <v>Rewe GruppeRewe OstGurkenSchlemmertöpfchen 580ml GlasSchlemmert. Honig, 580ml, 12er</v>
      </c>
    </row>
    <row r="3059" spans="1:21">
      <c r="A3059" t="s">
        <v>24</v>
      </c>
      <c r="B3059" t="s">
        <v>27</v>
      </c>
      <c r="C3059" t="s">
        <v>7</v>
      </c>
      <c r="D3059" t="s">
        <v>261</v>
      </c>
      <c r="E3059" t="s">
        <v>125</v>
      </c>
      <c r="F3059">
        <v>2</v>
      </c>
      <c r="G3059" t="s">
        <v>51</v>
      </c>
      <c r="H3059">
        <v>0</v>
      </c>
      <c r="I3059">
        <v>0</v>
      </c>
      <c r="J3059">
        <v>0</v>
      </c>
      <c r="K3059">
        <v>0</v>
      </c>
      <c r="L3059">
        <v>0</v>
      </c>
      <c r="M3059">
        <v>457</v>
      </c>
      <c r="N3059">
        <v>1</v>
      </c>
      <c r="O3059">
        <v>0</v>
      </c>
      <c r="P3059">
        <v>0</v>
      </c>
      <c r="Q3059">
        <v>0</v>
      </c>
      <c r="R3059">
        <v>0</v>
      </c>
      <c r="U3059" t="str">
        <f>Tabelle2[[#This Row],[Kundenhierarchie 1]]&amp;Tabelle2[[#This Row],[Händler]]&amp;Tabelle2[[#This Row],[Kategorie]]&amp;Tabelle2[[#This Row],[Gruppe]]&amp;Tabelle2[[#This Row],[Name]]</f>
        <v>Rewe GruppeRewe OstGurkenSchlemmertöpfchen 580ml GlasSchlemmert. Honig, 580ml, 8er</v>
      </c>
    </row>
    <row r="3060" spans="1:21">
      <c r="A3060" t="s">
        <v>24</v>
      </c>
      <c r="B3060" t="s">
        <v>27</v>
      </c>
      <c r="C3060" t="s">
        <v>7</v>
      </c>
      <c r="D3060" t="s">
        <v>261</v>
      </c>
      <c r="E3060" t="s">
        <v>120</v>
      </c>
      <c r="F3060">
        <v>16</v>
      </c>
      <c r="G3060" t="s">
        <v>63</v>
      </c>
      <c r="H3060">
        <v>0</v>
      </c>
      <c r="I3060">
        <v>0</v>
      </c>
      <c r="J3060">
        <v>0.6236264270571974</v>
      </c>
      <c r="K3060">
        <v>-0.97966439328604671</v>
      </c>
      <c r="L3060">
        <v>0</v>
      </c>
      <c r="M3060">
        <v>457</v>
      </c>
      <c r="N3060">
        <v>1</v>
      </c>
      <c r="O3060">
        <v>0</v>
      </c>
      <c r="P3060">
        <v>587</v>
      </c>
      <c r="Q3060">
        <v>0.61562105246480803</v>
      </c>
      <c r="R3060">
        <v>-1.2758530431948858</v>
      </c>
      <c r="U3060" t="str">
        <f>Tabelle2[[#This Row],[Kundenhierarchie 1]]&amp;Tabelle2[[#This Row],[Händler]]&amp;Tabelle2[[#This Row],[Kategorie]]&amp;Tabelle2[[#This Row],[Gruppe]]&amp;Tabelle2[[#This Row],[Name]]</f>
        <v>Rewe GruppeRewe OstGurkenSchlemmertöpfchen 580ml GlasSchlemmert. Honig-Chili, 580ml, 12er</v>
      </c>
    </row>
    <row r="3061" spans="1:21">
      <c r="A3061" t="s">
        <v>24</v>
      </c>
      <c r="B3061" t="s">
        <v>27</v>
      </c>
      <c r="C3061" t="s">
        <v>7</v>
      </c>
      <c r="D3061" t="s">
        <v>261</v>
      </c>
      <c r="E3061" t="s">
        <v>121</v>
      </c>
      <c r="F3061">
        <v>16</v>
      </c>
      <c r="G3061" t="s">
        <v>63</v>
      </c>
      <c r="H3061">
        <v>1</v>
      </c>
      <c r="I3061">
        <v>1.5748031496062992E-2</v>
      </c>
      <c r="J3061">
        <v>0</v>
      </c>
      <c r="K3061">
        <v>0</v>
      </c>
      <c r="L3061">
        <v>457</v>
      </c>
      <c r="M3061">
        <v>457</v>
      </c>
      <c r="N3061">
        <v>127</v>
      </c>
      <c r="O3061">
        <v>2</v>
      </c>
      <c r="P3061">
        <v>0</v>
      </c>
      <c r="Q3061">
        <v>0</v>
      </c>
      <c r="R3061">
        <v>0</v>
      </c>
      <c r="U3061" t="str">
        <f>Tabelle2[[#This Row],[Kundenhierarchie 1]]&amp;Tabelle2[[#This Row],[Händler]]&amp;Tabelle2[[#This Row],[Kategorie]]&amp;Tabelle2[[#This Row],[Gruppe]]&amp;Tabelle2[[#This Row],[Name]]</f>
        <v>Rewe GruppeRewe OstGurkenSchlemmertöpfchen 580ml GlasSchlemmert. Honig-Chili, 580ml, 8er</v>
      </c>
    </row>
    <row r="3062" spans="1:21">
      <c r="A3062" t="s">
        <v>24</v>
      </c>
      <c r="B3062" t="s">
        <v>27</v>
      </c>
      <c r="C3062" t="s">
        <v>7</v>
      </c>
      <c r="D3062" t="s">
        <v>261</v>
      </c>
      <c r="E3062" t="s">
        <v>117</v>
      </c>
      <c r="F3062">
        <v>1</v>
      </c>
      <c r="G3062" t="s">
        <v>51</v>
      </c>
      <c r="H3062">
        <v>1</v>
      </c>
      <c r="I3062">
        <v>0.97637795275590555</v>
      </c>
      <c r="J3062">
        <v>0</v>
      </c>
      <c r="K3062">
        <v>0</v>
      </c>
      <c r="L3062">
        <v>457</v>
      </c>
      <c r="M3062">
        <v>457</v>
      </c>
      <c r="N3062">
        <v>127</v>
      </c>
      <c r="O3062">
        <v>124</v>
      </c>
      <c r="P3062">
        <v>0</v>
      </c>
      <c r="Q3062">
        <v>0</v>
      </c>
      <c r="R3062">
        <v>0</v>
      </c>
      <c r="U3062" t="str">
        <f>Tabelle2[[#This Row],[Kundenhierarchie 1]]&amp;Tabelle2[[#This Row],[Händler]]&amp;Tabelle2[[#This Row],[Kategorie]]&amp;Tabelle2[[#This Row],[Gruppe]]&amp;Tabelle2[[#This Row],[Name]]</f>
        <v>Rewe GruppeRewe OstGurkenSchlemmertöpfchen 580ml GlasSchlemmert. Kraeuter, 580ml, 8er</v>
      </c>
    </row>
    <row r="3063" spans="1:21">
      <c r="A3063" t="s">
        <v>24</v>
      </c>
      <c r="B3063" t="s">
        <v>27</v>
      </c>
      <c r="C3063" t="s">
        <v>7</v>
      </c>
      <c r="D3063" t="s">
        <v>261</v>
      </c>
      <c r="E3063" t="s">
        <v>116</v>
      </c>
      <c r="F3063">
        <v>1</v>
      </c>
      <c r="G3063" t="s">
        <v>51</v>
      </c>
      <c r="H3063">
        <v>0</v>
      </c>
      <c r="I3063">
        <v>0</v>
      </c>
      <c r="J3063">
        <v>86.609000914094693</v>
      </c>
      <c r="K3063">
        <v>0.33164301770028715</v>
      </c>
      <c r="L3063">
        <v>0</v>
      </c>
      <c r="M3063">
        <v>457</v>
      </c>
      <c r="N3063">
        <v>1</v>
      </c>
      <c r="O3063">
        <v>0</v>
      </c>
      <c r="P3063">
        <v>587</v>
      </c>
      <c r="Q3063">
        <v>88.696300771440249</v>
      </c>
      <c r="R3063">
        <v>0.90355191333082985</v>
      </c>
      <c r="U3063" t="str">
        <f>Tabelle2[[#This Row],[Kundenhierarchie 1]]&amp;Tabelle2[[#This Row],[Händler]]&amp;Tabelle2[[#This Row],[Kategorie]]&amp;Tabelle2[[#This Row],[Gruppe]]&amp;Tabelle2[[#This Row],[Name]]</f>
        <v>Rewe GruppeRewe OstGurkenSchlemmertöpfchen 580ml GlasSchlemmert. Kräuter, 580ml, 12er</v>
      </c>
    </row>
    <row r="3064" spans="1:21">
      <c r="A3064" t="s">
        <v>24</v>
      </c>
      <c r="B3064" t="s">
        <v>27</v>
      </c>
      <c r="C3064" t="s">
        <v>12</v>
      </c>
      <c r="D3064" t="s">
        <v>271</v>
      </c>
      <c r="E3064" t="s">
        <v>262</v>
      </c>
      <c r="F3064">
        <v>9</v>
      </c>
      <c r="G3064" t="s">
        <v>74</v>
      </c>
      <c r="H3064">
        <v>0</v>
      </c>
      <c r="I3064">
        <v>0</v>
      </c>
      <c r="J3064">
        <v>0</v>
      </c>
      <c r="K3064">
        <v>0</v>
      </c>
      <c r="L3064">
        <v>0</v>
      </c>
      <c r="M3064">
        <v>365</v>
      </c>
      <c r="N3064">
        <v>1</v>
      </c>
      <c r="O3064">
        <v>0</v>
      </c>
      <c r="P3064">
        <v>587</v>
      </c>
      <c r="Q3064">
        <v>0</v>
      </c>
      <c r="R3064">
        <v>0</v>
      </c>
      <c r="U3064" t="str">
        <f>Tabelle2[[#This Row],[Kundenhierarchie 1]]&amp;Tabelle2[[#This Row],[Händler]]&amp;Tabelle2[[#This Row],[Kategorie]]&amp;Tabelle2[[#This Row],[Gruppe]]&amp;Tabelle2[[#This Row],[Name]]</f>
        <v>Rewe GruppeRewe OstSenfSenf FamilienglasKühne Senf körnig, 250ml Fam.glas 10er</v>
      </c>
    </row>
    <row r="3065" spans="1:21">
      <c r="A3065" t="s">
        <v>24</v>
      </c>
      <c r="B3065" t="s">
        <v>27</v>
      </c>
      <c r="C3065" t="s">
        <v>12</v>
      </c>
      <c r="D3065" t="s">
        <v>271</v>
      </c>
      <c r="E3065" t="s">
        <v>263</v>
      </c>
      <c r="F3065">
        <v>6</v>
      </c>
      <c r="G3065" t="s">
        <v>74</v>
      </c>
      <c r="H3065">
        <v>1</v>
      </c>
      <c r="I3065">
        <v>0</v>
      </c>
      <c r="J3065">
        <v>0</v>
      </c>
      <c r="K3065">
        <v>0</v>
      </c>
      <c r="L3065">
        <v>365</v>
      </c>
      <c r="M3065">
        <v>365</v>
      </c>
      <c r="N3065">
        <v>1</v>
      </c>
      <c r="O3065">
        <v>0</v>
      </c>
      <c r="P3065">
        <v>587</v>
      </c>
      <c r="Q3065">
        <v>0</v>
      </c>
      <c r="R3065">
        <v>0</v>
      </c>
      <c r="U3065" t="str">
        <f>Tabelle2[[#This Row],[Kundenhierarchie 1]]&amp;Tabelle2[[#This Row],[Händler]]&amp;Tabelle2[[#This Row],[Kategorie]]&amp;Tabelle2[[#This Row],[Gruppe]]&amp;Tabelle2[[#This Row],[Name]]</f>
        <v>Rewe GruppeRewe OstSenfSenf FamilienglasKühne Senf Kräuter, 250ml Fam.glas 10er</v>
      </c>
    </row>
    <row r="3066" spans="1:21">
      <c r="A3066" t="s">
        <v>24</v>
      </c>
      <c r="B3066" t="s">
        <v>27</v>
      </c>
      <c r="C3066" t="s">
        <v>12</v>
      </c>
      <c r="D3066" t="s">
        <v>271</v>
      </c>
      <c r="E3066" t="s">
        <v>264</v>
      </c>
      <c r="F3066">
        <v>1</v>
      </c>
      <c r="G3066" t="s">
        <v>51</v>
      </c>
      <c r="H3066">
        <v>1</v>
      </c>
      <c r="I3066">
        <v>0</v>
      </c>
      <c r="J3066">
        <v>0</v>
      </c>
      <c r="K3066">
        <v>-0.17162651550936794</v>
      </c>
      <c r="L3066">
        <v>365</v>
      </c>
      <c r="M3066">
        <v>365</v>
      </c>
      <c r="N3066">
        <v>1</v>
      </c>
      <c r="O3066">
        <v>0</v>
      </c>
      <c r="P3066">
        <v>587</v>
      </c>
      <c r="Q3066">
        <v>0</v>
      </c>
      <c r="R3066">
        <v>-0.22053755155627716</v>
      </c>
      <c r="U3066" t="str">
        <f>Tabelle2[[#This Row],[Kundenhierarchie 1]]&amp;Tabelle2[[#This Row],[Händler]]&amp;Tabelle2[[#This Row],[Kategorie]]&amp;Tabelle2[[#This Row],[Gruppe]]&amp;Tabelle2[[#This Row],[Name]]</f>
        <v>Rewe GruppeRewe OstSenfSenf FamilienglasKühne Senf mittelsch., 250ml Fam.gl 10er</v>
      </c>
    </row>
    <row r="3067" spans="1:21">
      <c r="A3067" t="s">
        <v>24</v>
      </c>
      <c r="B3067" t="s">
        <v>27</v>
      </c>
      <c r="C3067" t="s">
        <v>12</v>
      </c>
      <c r="D3067" t="s">
        <v>271</v>
      </c>
      <c r="E3067" t="s">
        <v>265</v>
      </c>
      <c r="F3067">
        <v>8</v>
      </c>
      <c r="G3067" t="s">
        <v>74</v>
      </c>
      <c r="H3067">
        <v>1</v>
      </c>
      <c r="I3067">
        <v>0</v>
      </c>
      <c r="J3067">
        <v>0.57150358830736703</v>
      </c>
      <c r="K3067">
        <v>0.57150358830736703</v>
      </c>
      <c r="L3067">
        <v>365</v>
      </c>
      <c r="M3067">
        <v>365</v>
      </c>
      <c r="N3067">
        <v>1</v>
      </c>
      <c r="O3067">
        <v>0</v>
      </c>
      <c r="P3067">
        <v>587</v>
      </c>
      <c r="Q3067">
        <v>0.57844068390922954</v>
      </c>
      <c r="R3067">
        <v>0.57844068390922954</v>
      </c>
      <c r="U3067" t="str">
        <f>Tabelle2[[#This Row],[Kundenhierarchie 1]]&amp;Tabelle2[[#This Row],[Händler]]&amp;Tabelle2[[#This Row],[Kategorie]]&amp;Tabelle2[[#This Row],[Gruppe]]&amp;Tabelle2[[#This Row],[Name]]</f>
        <v>Rewe GruppeRewe OstSenfSenf FamilienglasKühne Senf süß, 250ml Fam.glas 10er</v>
      </c>
    </row>
    <row r="3068" spans="1:21">
      <c r="A3068" t="s">
        <v>24</v>
      </c>
      <c r="B3068" t="s">
        <v>27</v>
      </c>
      <c r="C3068" t="s">
        <v>12</v>
      </c>
      <c r="D3068" t="s">
        <v>276</v>
      </c>
      <c r="E3068" t="s">
        <v>266</v>
      </c>
      <c r="F3068">
        <v>11</v>
      </c>
      <c r="G3068" t="s">
        <v>74</v>
      </c>
      <c r="H3068">
        <v>1</v>
      </c>
      <c r="I3068">
        <v>0</v>
      </c>
      <c r="J3068">
        <v>0.2277456872240709</v>
      </c>
      <c r="K3068">
        <v>0.2277456872240709</v>
      </c>
      <c r="L3068">
        <v>365</v>
      </c>
      <c r="M3068">
        <v>365</v>
      </c>
      <c r="N3068">
        <v>1</v>
      </c>
      <c r="O3068">
        <v>0</v>
      </c>
      <c r="P3068">
        <v>587</v>
      </c>
      <c r="Q3068">
        <v>0.41954980499233591</v>
      </c>
      <c r="R3068">
        <v>0.41954980499233591</v>
      </c>
      <c r="U3068" t="str">
        <f>Tabelle2[[#This Row],[Kundenhierarchie 1]]&amp;Tabelle2[[#This Row],[Händler]]&amp;Tabelle2[[#This Row],[Kategorie]]&amp;Tabelle2[[#This Row],[Gruppe]]&amp;Tabelle2[[#This Row],[Name]]</f>
        <v>Rewe GruppeRewe OstSenfSenf Kopfsteher / SqueezeKühne Habanero Chili Senf 8x250ml Sq.</v>
      </c>
    </row>
    <row r="3069" spans="1:21">
      <c r="A3069" t="s">
        <v>24</v>
      </c>
      <c r="B3069" t="s">
        <v>27</v>
      </c>
      <c r="C3069" t="s">
        <v>12</v>
      </c>
      <c r="D3069" t="s">
        <v>276</v>
      </c>
      <c r="E3069" t="s">
        <v>267</v>
      </c>
      <c r="F3069">
        <v>10</v>
      </c>
      <c r="G3069" t="s">
        <v>74</v>
      </c>
      <c r="H3069">
        <v>1</v>
      </c>
      <c r="I3069">
        <v>0</v>
      </c>
      <c r="J3069">
        <v>0.39802011008032417</v>
      </c>
      <c r="K3069">
        <v>0.39802011008032417</v>
      </c>
      <c r="L3069">
        <v>365</v>
      </c>
      <c r="M3069">
        <v>365</v>
      </c>
      <c r="N3069">
        <v>1</v>
      </c>
      <c r="O3069">
        <v>0</v>
      </c>
      <c r="P3069">
        <v>587</v>
      </c>
      <c r="Q3069">
        <v>0.62909852828286728</v>
      </c>
      <c r="R3069">
        <v>0.62909852828286728</v>
      </c>
      <c r="U3069" t="str">
        <f>Tabelle2[[#This Row],[Kundenhierarchie 1]]&amp;Tabelle2[[#This Row],[Händler]]&amp;Tabelle2[[#This Row],[Kategorie]]&amp;Tabelle2[[#This Row],[Gruppe]]&amp;Tabelle2[[#This Row],[Name]]</f>
        <v>Rewe GruppeRewe OstSenfSenf Kopfsteher / SqueezeKühne Hot Dog Senf 8x250ml Squeeze</v>
      </c>
    </row>
    <row r="3070" spans="1:21">
      <c r="A3070" t="s">
        <v>24</v>
      </c>
      <c r="B3070" t="s">
        <v>27</v>
      </c>
      <c r="C3070" t="s">
        <v>12</v>
      </c>
      <c r="D3070" t="s">
        <v>276</v>
      </c>
      <c r="E3070" t="s">
        <v>270</v>
      </c>
      <c r="F3070">
        <v>2</v>
      </c>
      <c r="G3070" t="s">
        <v>51</v>
      </c>
      <c r="H3070">
        <v>1</v>
      </c>
      <c r="I3070">
        <v>0</v>
      </c>
      <c r="J3070">
        <v>7.890094715755489</v>
      </c>
      <c r="K3070">
        <v>7.7188618390432167</v>
      </c>
      <c r="L3070">
        <v>365</v>
      </c>
      <c r="M3070">
        <v>365</v>
      </c>
      <c r="N3070">
        <v>1</v>
      </c>
      <c r="O3070">
        <v>0</v>
      </c>
      <c r="P3070">
        <v>587</v>
      </c>
      <c r="Q3070">
        <v>10.499573634790766</v>
      </c>
      <c r="R3070">
        <v>10.338103977115171</v>
      </c>
      <c r="U3070" t="str">
        <f>Tabelle2[[#This Row],[Kundenhierarchie 1]]&amp;Tabelle2[[#This Row],[Händler]]&amp;Tabelle2[[#This Row],[Kategorie]]&amp;Tabelle2[[#This Row],[Gruppe]]&amp;Tabelle2[[#This Row],[Name]]</f>
        <v>Rewe GruppeRewe OstSenfSenf Kopfsteher / SqueezeKühne Senf mittelscharf, 250ml  Squeeze</v>
      </c>
    </row>
    <row r="3071" spans="1:21">
      <c r="A3071" t="s">
        <v>24</v>
      </c>
      <c r="B3071" t="s">
        <v>27</v>
      </c>
      <c r="C3071" t="s">
        <v>12</v>
      </c>
      <c r="D3071" t="s">
        <v>280</v>
      </c>
      <c r="E3071" t="s">
        <v>272</v>
      </c>
      <c r="F3071">
        <v>5</v>
      </c>
      <c r="G3071" t="s">
        <v>74</v>
      </c>
      <c r="H3071">
        <v>1</v>
      </c>
      <c r="I3071">
        <v>0</v>
      </c>
      <c r="J3071">
        <v>0.2570161619697765</v>
      </c>
      <c r="K3071">
        <v>8.5783285257448216E-2</v>
      </c>
      <c r="L3071">
        <v>365</v>
      </c>
      <c r="M3071">
        <v>365</v>
      </c>
      <c r="N3071">
        <v>1</v>
      </c>
      <c r="O3071">
        <v>0</v>
      </c>
      <c r="P3071">
        <v>587</v>
      </c>
      <c r="Q3071">
        <v>0.33194152073786831</v>
      </c>
      <c r="R3071">
        <v>1.5646379257826248E-2</v>
      </c>
      <c r="U3071" t="str">
        <f>Tabelle2[[#This Row],[Kundenhierarchie 1]]&amp;Tabelle2[[#This Row],[Händler]]&amp;Tabelle2[[#This Row],[Kategorie]]&amp;Tabelle2[[#This Row],[Gruppe]]&amp;Tabelle2[[#This Row],[Name]]</f>
        <v>Rewe GruppeRewe OstSenfSenf StandtubenSenf mittelscharf, 875ml Standtb.10er</v>
      </c>
    </row>
    <row r="3072" spans="1:21">
      <c r="A3072" t="s">
        <v>24</v>
      </c>
      <c r="B3072" t="s">
        <v>27</v>
      </c>
      <c r="C3072" t="s">
        <v>12</v>
      </c>
      <c r="D3072" t="s">
        <v>282</v>
      </c>
      <c r="E3072" t="s">
        <v>273</v>
      </c>
      <c r="F3072">
        <v>3</v>
      </c>
      <c r="G3072" t="s">
        <v>63</v>
      </c>
      <c r="H3072">
        <v>1</v>
      </c>
      <c r="I3072">
        <v>0</v>
      </c>
      <c r="J3072">
        <v>0</v>
      </c>
      <c r="K3072">
        <v>0</v>
      </c>
      <c r="L3072">
        <v>365</v>
      </c>
      <c r="M3072">
        <v>365</v>
      </c>
      <c r="N3072">
        <v>1</v>
      </c>
      <c r="O3072">
        <v>0</v>
      </c>
      <c r="P3072">
        <v>587</v>
      </c>
      <c r="Q3072">
        <v>0</v>
      </c>
      <c r="R3072">
        <v>0</v>
      </c>
      <c r="U3072" t="str">
        <f>Tabelle2[[#This Row],[Kundenhierarchie 1]]&amp;Tabelle2[[#This Row],[Händler]]&amp;Tabelle2[[#This Row],[Kategorie]]&amp;Tabelle2[[#This Row],[Gruppe]]&amp;Tabelle2[[#This Row],[Name]]</f>
        <v>Rewe GruppeRewe OstSenfSenf TubenMittelscharfer Senf, 100ml Tube</v>
      </c>
    </row>
    <row r="3073" spans="1:21">
      <c r="A3073" t="s">
        <v>24</v>
      </c>
      <c r="B3073" t="s">
        <v>27</v>
      </c>
      <c r="C3073" t="s">
        <v>12</v>
      </c>
      <c r="D3073" t="s">
        <v>282</v>
      </c>
      <c r="E3073" t="s">
        <v>274</v>
      </c>
      <c r="F3073">
        <v>4</v>
      </c>
      <c r="G3073" t="s">
        <v>63</v>
      </c>
      <c r="H3073">
        <v>1</v>
      </c>
      <c r="I3073">
        <v>0</v>
      </c>
      <c r="J3073">
        <v>0</v>
      </c>
      <c r="K3073">
        <v>0</v>
      </c>
      <c r="L3073">
        <v>365</v>
      </c>
      <c r="M3073">
        <v>365</v>
      </c>
      <c r="N3073">
        <v>1</v>
      </c>
      <c r="O3073">
        <v>0</v>
      </c>
      <c r="P3073">
        <v>587</v>
      </c>
      <c r="Q3073">
        <v>0</v>
      </c>
      <c r="R3073">
        <v>0</v>
      </c>
      <c r="U3073" t="str">
        <f>Tabelle2[[#This Row],[Kundenhierarchie 1]]&amp;Tabelle2[[#This Row],[Händler]]&amp;Tabelle2[[#This Row],[Kategorie]]&amp;Tabelle2[[#This Row],[Gruppe]]&amp;Tabelle2[[#This Row],[Name]]</f>
        <v>Rewe GruppeRewe OstSenfSenf TubenSenf mittelscharf, 200ml Tube</v>
      </c>
    </row>
    <row r="3074" spans="1:21">
      <c r="A3074" t="s">
        <v>24</v>
      </c>
      <c r="B3074" t="s">
        <v>27</v>
      </c>
      <c r="C3074" t="s">
        <v>11</v>
      </c>
      <c r="D3074" t="s">
        <v>285</v>
      </c>
      <c r="E3074" t="s">
        <v>275</v>
      </c>
      <c r="F3074">
        <v>6</v>
      </c>
      <c r="G3074" t="s">
        <v>51</v>
      </c>
      <c r="H3074">
        <v>1</v>
      </c>
      <c r="I3074">
        <v>0.58620689655172409</v>
      </c>
      <c r="J3074">
        <v>35.357469319485936</v>
      </c>
      <c r="K3074">
        <v>1.8934479055352242</v>
      </c>
      <c r="L3074">
        <v>392</v>
      </c>
      <c r="M3074">
        <v>392</v>
      </c>
      <c r="N3074">
        <v>116</v>
      </c>
      <c r="O3074">
        <v>68</v>
      </c>
      <c r="P3074">
        <v>587</v>
      </c>
      <c r="Q3074">
        <v>48.852635973139705</v>
      </c>
      <c r="R3074">
        <v>3.5204730637382369</v>
      </c>
      <c r="U3074" t="str">
        <f>Tabelle2[[#This Row],[Kundenhierarchie 1]]&amp;Tabelle2[[#This Row],[Händler]]&amp;Tabelle2[[#This Row],[Kategorie]]&amp;Tabelle2[[#This Row],[Gruppe]]&amp;Tabelle2[[#This Row],[Name]]</f>
        <v>Rewe GruppeRewe OstWürzsaucenWürzsaucen Made for Meat 235 mlWS Made f.Meat Fl. Roasted Papr., 235ml</v>
      </c>
    </row>
    <row r="3075" spans="1:21">
      <c r="A3075" t="s">
        <v>24</v>
      </c>
      <c r="B3075" t="s">
        <v>27</v>
      </c>
      <c r="C3075" t="s">
        <v>11</v>
      </c>
      <c r="D3075" t="s">
        <v>285</v>
      </c>
      <c r="E3075" t="s">
        <v>277</v>
      </c>
      <c r="F3075">
        <v>11</v>
      </c>
      <c r="G3075" t="s">
        <v>63</v>
      </c>
      <c r="H3075">
        <v>1</v>
      </c>
      <c r="I3075">
        <v>4.3103448275862072E-2</v>
      </c>
      <c r="J3075">
        <v>2.2135674971312942</v>
      </c>
      <c r="K3075">
        <v>-1.6751901788252352</v>
      </c>
      <c r="L3075">
        <v>392</v>
      </c>
      <c r="M3075">
        <v>392</v>
      </c>
      <c r="N3075">
        <v>116</v>
      </c>
      <c r="O3075">
        <v>5</v>
      </c>
      <c r="P3075">
        <v>587</v>
      </c>
      <c r="Q3075">
        <v>2.6428094013618484</v>
      </c>
      <c r="R3075">
        <v>-2.0427219778001096</v>
      </c>
      <c r="U3075" t="str">
        <f>Tabelle2[[#This Row],[Kundenhierarchie 1]]&amp;Tabelle2[[#This Row],[Händler]]&amp;Tabelle2[[#This Row],[Kategorie]]&amp;Tabelle2[[#This Row],[Gruppe]]&amp;Tabelle2[[#This Row],[Name]]</f>
        <v>Rewe GruppeRewe OstWürzsaucenWürzsaucen Made for Meat 235 mlWS Made f.Meat Steakh.ArgentinaSty,235ml</v>
      </c>
    </row>
    <row r="3076" spans="1:21">
      <c r="A3076" t="s">
        <v>24</v>
      </c>
      <c r="B3076" t="s">
        <v>27</v>
      </c>
      <c r="C3076" t="s">
        <v>11</v>
      </c>
      <c r="D3076" t="s">
        <v>285</v>
      </c>
      <c r="E3076" t="s">
        <v>278</v>
      </c>
      <c r="F3076">
        <v>8</v>
      </c>
      <c r="G3076" t="s">
        <v>51</v>
      </c>
      <c r="H3076">
        <v>1</v>
      </c>
      <c r="I3076">
        <v>0.94827586206896552</v>
      </c>
      <c r="J3076">
        <v>81.954120232607423</v>
      </c>
      <c r="K3076">
        <v>2.4953735785377078</v>
      </c>
      <c r="L3076">
        <v>392</v>
      </c>
      <c r="M3076">
        <v>392</v>
      </c>
      <c r="N3076">
        <v>116</v>
      </c>
      <c r="O3076">
        <v>110</v>
      </c>
      <c r="P3076">
        <v>587</v>
      </c>
      <c r="Q3076">
        <v>88.650427781385702</v>
      </c>
      <c r="R3076">
        <v>2.7673892174930188</v>
      </c>
      <c r="U3076" t="str">
        <f>Tabelle2[[#This Row],[Kundenhierarchie 1]]&amp;Tabelle2[[#This Row],[Händler]]&amp;Tabelle2[[#This Row],[Kategorie]]&amp;Tabelle2[[#This Row],[Gruppe]]&amp;Tabelle2[[#This Row],[Name]]</f>
        <v>Rewe GruppeRewe OstWürzsaucenWürzsaucen Made for Meat 235 mlWS Made for Meat BBQ Smoked Pep., 235ml</v>
      </c>
    </row>
    <row r="3077" spans="1:21">
      <c r="A3077" t="s">
        <v>24</v>
      </c>
      <c r="B3077" t="s">
        <v>27</v>
      </c>
      <c r="C3077" t="s">
        <v>11</v>
      </c>
      <c r="D3077" t="s">
        <v>285</v>
      </c>
      <c r="E3077" t="s">
        <v>279</v>
      </c>
      <c r="F3077">
        <v>4</v>
      </c>
      <c r="G3077" t="s">
        <v>51</v>
      </c>
      <c r="H3077">
        <v>0</v>
      </c>
      <c r="I3077">
        <v>0</v>
      </c>
      <c r="J3077">
        <v>15.54816500379267</v>
      </c>
      <c r="K3077">
        <v>-2.5277285562767684</v>
      </c>
      <c r="L3077">
        <v>0</v>
      </c>
      <c r="M3077">
        <v>392</v>
      </c>
      <c r="N3077">
        <v>1</v>
      </c>
      <c r="O3077">
        <v>0</v>
      </c>
      <c r="P3077">
        <v>587</v>
      </c>
      <c r="Q3077">
        <v>19.8253480965911</v>
      </c>
      <c r="R3077">
        <v>-4.7194512912624198</v>
      </c>
      <c r="U3077" t="str">
        <f>Tabelle2[[#This Row],[Kundenhierarchie 1]]&amp;Tabelle2[[#This Row],[Händler]]&amp;Tabelle2[[#This Row],[Kategorie]]&amp;Tabelle2[[#This Row],[Gruppe]]&amp;Tabelle2[[#This Row],[Name]]</f>
        <v>Rewe GruppeRewe OstWürzsaucenWürzsaucen Made for Meat 235 mlWS Made for Meat Burger Sty. Chip, 235ml</v>
      </c>
    </row>
    <row r="3078" spans="1:21">
      <c r="A3078" t="s">
        <v>24</v>
      </c>
      <c r="B3078" t="s">
        <v>27</v>
      </c>
      <c r="C3078" t="s">
        <v>11</v>
      </c>
      <c r="D3078" t="s">
        <v>285</v>
      </c>
      <c r="E3078" t="s">
        <v>281</v>
      </c>
      <c r="F3078">
        <v>13</v>
      </c>
      <c r="G3078" t="s">
        <v>63</v>
      </c>
      <c r="H3078">
        <v>1</v>
      </c>
      <c r="I3078">
        <v>0.64655172413793105</v>
      </c>
      <c r="J3078">
        <v>44.776824785576707</v>
      </c>
      <c r="K3078">
        <v>0.95656026030513885</v>
      </c>
      <c r="L3078">
        <v>392</v>
      </c>
      <c r="M3078">
        <v>392</v>
      </c>
      <c r="N3078">
        <v>116</v>
      </c>
      <c r="O3078">
        <v>75</v>
      </c>
      <c r="P3078">
        <v>587</v>
      </c>
      <c r="Q3078">
        <v>57.786758872751705</v>
      </c>
      <c r="R3078">
        <v>2.2037604769009249</v>
      </c>
      <c r="U3078" t="str">
        <f>Tabelle2[[#This Row],[Kundenhierarchie 1]]&amp;Tabelle2[[#This Row],[Händler]]&amp;Tabelle2[[#This Row],[Kategorie]]&amp;Tabelle2[[#This Row],[Gruppe]]&amp;Tabelle2[[#This Row],[Name]]</f>
        <v>Rewe GruppeRewe OstWürzsaucenWürzsaucen Made for Meat 235 mlWS Made for Meat Hot Chili Srira., 235ml</v>
      </c>
    </row>
    <row r="3079" spans="1:21">
      <c r="A3079" t="s">
        <v>24</v>
      </c>
      <c r="B3079" t="s">
        <v>27</v>
      </c>
      <c r="C3079" t="s">
        <v>11</v>
      </c>
      <c r="D3079" t="s">
        <v>285</v>
      </c>
      <c r="E3079" t="s">
        <v>283</v>
      </c>
      <c r="F3079">
        <v>10</v>
      </c>
      <c r="G3079" t="s">
        <v>51</v>
      </c>
      <c r="H3079">
        <v>1</v>
      </c>
      <c r="I3079">
        <v>0.35344827586206895</v>
      </c>
      <c r="J3079">
        <v>18.446039247719515</v>
      </c>
      <c r="K3079">
        <v>-1.0040473528157283</v>
      </c>
      <c r="L3079">
        <v>392</v>
      </c>
      <c r="M3079">
        <v>392</v>
      </c>
      <c r="N3079">
        <v>116</v>
      </c>
      <c r="O3079">
        <v>41</v>
      </c>
      <c r="P3079">
        <v>587</v>
      </c>
      <c r="Q3079">
        <v>25.134966001418508</v>
      </c>
      <c r="R3079">
        <v>-2.2180305719556088</v>
      </c>
      <c r="U3079" t="str">
        <f>Tabelle2[[#This Row],[Kundenhierarchie 1]]&amp;Tabelle2[[#This Row],[Händler]]&amp;Tabelle2[[#This Row],[Kategorie]]&amp;Tabelle2[[#This Row],[Gruppe]]&amp;Tabelle2[[#This Row],[Name]]</f>
        <v>Rewe GruppeRewe OstWürzsaucenWürzsaucen Made for Meat 235 mlWS Made For Veggie Knobl. Med., 8x235ml</v>
      </c>
    </row>
    <row r="3080" spans="1:21">
      <c r="A3080" t="s">
        <v>24</v>
      </c>
      <c r="B3080" t="s">
        <v>27</v>
      </c>
      <c r="C3080" t="s">
        <v>11</v>
      </c>
      <c r="D3080" t="s">
        <v>285</v>
      </c>
      <c r="E3080" t="s">
        <v>284</v>
      </c>
      <c r="F3080">
        <v>17</v>
      </c>
      <c r="G3080" t="s">
        <v>51</v>
      </c>
      <c r="H3080">
        <v>1</v>
      </c>
      <c r="I3080">
        <v>0.11206896551724138</v>
      </c>
      <c r="J3080">
        <v>5.1071630005640154</v>
      </c>
      <c r="K3080">
        <v>-0.7844288747312127</v>
      </c>
      <c r="L3080">
        <v>392</v>
      </c>
      <c r="M3080">
        <v>392</v>
      </c>
      <c r="N3080">
        <v>116</v>
      </c>
      <c r="O3080">
        <v>13</v>
      </c>
      <c r="P3080">
        <v>587</v>
      </c>
      <c r="Q3080">
        <v>5.6578786174843216</v>
      </c>
      <c r="R3080">
        <v>-1.3473039449131283</v>
      </c>
      <c r="U3080" t="str">
        <f>Tabelle2[[#This Row],[Kundenhierarchie 1]]&amp;Tabelle2[[#This Row],[Händler]]&amp;Tabelle2[[#This Row],[Kategorie]]&amp;Tabelle2[[#This Row],[Gruppe]]&amp;Tabelle2[[#This Row],[Name]]</f>
        <v>Rewe GruppeRewe OstWürzsaucenWürzsaucen Made for Meat 235 mlWS Made For Veggie Teriy. Sesam, 8x235ml</v>
      </c>
    </row>
    <row r="3081" spans="1:21">
      <c r="A3081" t="s">
        <v>24</v>
      </c>
      <c r="B3081" t="s">
        <v>27</v>
      </c>
      <c r="C3081" t="s">
        <v>11</v>
      </c>
      <c r="D3081" t="s">
        <v>293</v>
      </c>
      <c r="E3081" t="s">
        <v>286</v>
      </c>
      <c r="F3081">
        <v>18</v>
      </c>
      <c r="G3081" t="s">
        <v>63</v>
      </c>
      <c r="H3081">
        <v>1</v>
      </c>
      <c r="I3081">
        <v>8.6206896551724137E-3</v>
      </c>
      <c r="J3081">
        <v>0.56829453293658261</v>
      </c>
      <c r="K3081">
        <v>5.3414986408471844E-2</v>
      </c>
      <c r="L3081">
        <v>392</v>
      </c>
      <c r="M3081">
        <v>392</v>
      </c>
      <c r="N3081">
        <v>116</v>
      </c>
      <c r="O3081">
        <v>1</v>
      </c>
      <c r="P3081">
        <v>587</v>
      </c>
      <c r="Q3081">
        <v>0.65553832716877691</v>
      </c>
      <c r="R3081">
        <v>6.2423614694766649E-2</v>
      </c>
      <c r="U3081" t="str">
        <f>Tabelle2[[#This Row],[Kundenhierarchie 1]]&amp;Tabelle2[[#This Row],[Händler]]&amp;Tabelle2[[#This Row],[Kategorie]]&amp;Tabelle2[[#This Row],[Gruppe]]&amp;Tabelle2[[#This Row],[Name]]</f>
        <v>Rewe GruppeRewe OstWürzsaucenWürzsaucen Made for Meat 375 mlWS Made for Meat Bacon Jalapeno, 375ml</v>
      </c>
    </row>
    <row r="3082" spans="1:21">
      <c r="A3082" t="s">
        <v>24</v>
      </c>
      <c r="B3082" t="s">
        <v>27</v>
      </c>
      <c r="C3082" t="s">
        <v>11</v>
      </c>
      <c r="D3082" t="s">
        <v>293</v>
      </c>
      <c r="E3082" t="s">
        <v>287</v>
      </c>
      <c r="F3082">
        <v>15</v>
      </c>
      <c r="G3082" t="s">
        <v>63</v>
      </c>
      <c r="H3082">
        <v>1</v>
      </c>
      <c r="I3082">
        <v>0</v>
      </c>
      <c r="J3082">
        <v>0.1692047377326561</v>
      </c>
      <c r="K3082">
        <v>-0.40314607316326823</v>
      </c>
      <c r="L3082">
        <v>392</v>
      </c>
      <c r="M3082">
        <v>392</v>
      </c>
      <c r="N3082">
        <v>116</v>
      </c>
      <c r="O3082">
        <v>0</v>
      </c>
      <c r="P3082">
        <v>587</v>
      </c>
      <c r="Q3082">
        <v>0.23664874582480702</v>
      </c>
      <c r="R3082">
        <v>-0.50889622695826464</v>
      </c>
      <c r="U3082" t="str">
        <f>Tabelle2[[#This Row],[Kundenhierarchie 1]]&amp;Tabelle2[[#This Row],[Händler]]&amp;Tabelle2[[#This Row],[Kategorie]]&amp;Tabelle2[[#This Row],[Gruppe]]&amp;Tabelle2[[#This Row],[Name]]</f>
        <v>Rewe GruppeRewe OstWürzsaucenWürzsaucen Made for Meat 375 mlWS Made for Meat BBQ Cranberry, 375ml</v>
      </c>
    </row>
    <row r="3083" spans="1:21">
      <c r="A3083" t="s">
        <v>24</v>
      </c>
      <c r="B3083" t="s">
        <v>27</v>
      </c>
      <c r="C3083" t="s">
        <v>11</v>
      </c>
      <c r="D3083" t="s">
        <v>293</v>
      </c>
      <c r="E3083" t="s">
        <v>288</v>
      </c>
      <c r="F3083">
        <v>16</v>
      </c>
      <c r="G3083" t="s">
        <v>63</v>
      </c>
      <c r="H3083">
        <v>1</v>
      </c>
      <c r="I3083">
        <v>2.5862068965517241E-2</v>
      </c>
      <c r="J3083">
        <v>0.5108232685687637</v>
      </c>
      <c r="K3083">
        <v>0.16796387634706478</v>
      </c>
      <c r="L3083">
        <v>392</v>
      </c>
      <c r="M3083">
        <v>392</v>
      </c>
      <c r="N3083">
        <v>116</v>
      </c>
      <c r="O3083">
        <v>3</v>
      </c>
      <c r="P3083">
        <v>587</v>
      </c>
      <c r="Q3083">
        <v>0.66925970533845491</v>
      </c>
      <c r="R3083">
        <v>0.29232672433863921</v>
      </c>
      <c r="U3083" t="str">
        <f>Tabelle2[[#This Row],[Kundenhierarchie 1]]&amp;Tabelle2[[#This Row],[Händler]]&amp;Tabelle2[[#This Row],[Kategorie]]&amp;Tabelle2[[#This Row],[Gruppe]]&amp;Tabelle2[[#This Row],[Name]]</f>
        <v>Rewe GruppeRewe OstWürzsaucenWürzsaucen Made for Meat 375 mlWS Made for Meat Chili Aji Panca, 375ml</v>
      </c>
    </row>
    <row r="3084" spans="1:21">
      <c r="A3084" t="s">
        <v>24</v>
      </c>
      <c r="B3084" t="s">
        <v>27</v>
      </c>
      <c r="C3084" t="s">
        <v>11</v>
      </c>
      <c r="D3084" t="s">
        <v>293</v>
      </c>
      <c r="E3084" t="s">
        <v>289</v>
      </c>
      <c r="F3084">
        <v>19</v>
      </c>
      <c r="G3084" t="s">
        <v>74</v>
      </c>
      <c r="H3084">
        <v>1</v>
      </c>
      <c r="I3084">
        <v>8.6206896551724137E-3</v>
      </c>
      <c r="J3084">
        <v>1.4164575918470563</v>
      </c>
      <c r="K3084">
        <v>-0.41317553679410485</v>
      </c>
      <c r="L3084">
        <v>392</v>
      </c>
      <c r="M3084">
        <v>392</v>
      </c>
      <c r="N3084">
        <v>116</v>
      </c>
      <c r="O3084">
        <v>1</v>
      </c>
      <c r="P3084">
        <v>587</v>
      </c>
      <c r="Q3084">
        <v>2.5225204688359635</v>
      </c>
      <c r="R3084">
        <v>-0.63902604000713525</v>
      </c>
      <c r="U3084" t="str">
        <f>Tabelle2[[#This Row],[Kundenhierarchie 1]]&amp;Tabelle2[[#This Row],[Händler]]&amp;Tabelle2[[#This Row],[Kategorie]]&amp;Tabelle2[[#This Row],[Gruppe]]&amp;Tabelle2[[#This Row],[Name]]</f>
        <v>Rewe GruppeRewe OstWürzsaucenWürzsaucen Made for Meat 375 mlWS Made for Meat Grilled Paprika, 375ml</v>
      </c>
    </row>
    <row r="3085" spans="1:21">
      <c r="A3085" t="s">
        <v>24</v>
      </c>
      <c r="B3085" t="s">
        <v>27</v>
      </c>
      <c r="C3085" t="s">
        <v>11</v>
      </c>
      <c r="D3085" t="s">
        <v>298</v>
      </c>
      <c r="E3085" t="s">
        <v>290</v>
      </c>
      <c r="F3085">
        <v>9</v>
      </c>
      <c r="G3085" t="s">
        <v>51</v>
      </c>
      <c r="H3085">
        <v>1</v>
      </c>
      <c r="I3085">
        <v>0.88793103448275867</v>
      </c>
      <c r="J3085">
        <v>91.031857167862711</v>
      </c>
      <c r="K3085">
        <v>2.3037041210984648</v>
      </c>
      <c r="L3085">
        <v>392</v>
      </c>
      <c r="M3085">
        <v>392</v>
      </c>
      <c r="N3085">
        <v>116</v>
      </c>
      <c r="O3085">
        <v>103</v>
      </c>
      <c r="P3085">
        <v>587</v>
      </c>
      <c r="Q3085">
        <v>94.24960510864247</v>
      </c>
      <c r="R3085">
        <v>2.2572146607078452</v>
      </c>
      <c r="U3085" t="str">
        <f>Tabelle2[[#This Row],[Kundenhierarchie 1]]&amp;Tabelle2[[#This Row],[Händler]]&amp;Tabelle2[[#This Row],[Kategorie]]&amp;Tabelle2[[#This Row],[Gruppe]]&amp;Tabelle2[[#This Row],[Name]]</f>
        <v>Rewe GruppeRewe OstWürzsaucenWürzsaucen StandardWürzsauce Barbecue, 250ml</v>
      </c>
    </row>
    <row r="3086" spans="1:21">
      <c r="A3086" t="s">
        <v>24</v>
      </c>
      <c r="B3086" t="s">
        <v>27</v>
      </c>
      <c r="C3086" t="s">
        <v>11</v>
      </c>
      <c r="D3086" t="s">
        <v>298</v>
      </c>
      <c r="E3086" t="s">
        <v>291</v>
      </c>
      <c r="F3086">
        <v>21</v>
      </c>
      <c r="G3086" t="s">
        <v>74</v>
      </c>
      <c r="H3086">
        <v>1</v>
      </c>
      <c r="I3086">
        <v>0.18965517241379309</v>
      </c>
      <c r="J3086">
        <v>16.389909951961329</v>
      </c>
      <c r="K3086">
        <v>-2.4252372689486568</v>
      </c>
      <c r="L3086">
        <v>392</v>
      </c>
      <c r="M3086">
        <v>392</v>
      </c>
      <c r="N3086">
        <v>116</v>
      </c>
      <c r="O3086">
        <v>22</v>
      </c>
      <c r="P3086">
        <v>587</v>
      </c>
      <c r="Q3086">
        <v>20.734201616372662</v>
      </c>
      <c r="R3086">
        <v>-4.0315030628384498</v>
      </c>
      <c r="U3086" t="str">
        <f>Tabelle2[[#This Row],[Kundenhierarchie 1]]&amp;Tabelle2[[#This Row],[Händler]]&amp;Tabelle2[[#This Row],[Kategorie]]&amp;Tabelle2[[#This Row],[Gruppe]]&amp;Tabelle2[[#This Row],[Name]]</f>
        <v>Rewe GruppeRewe OstWürzsaucenWürzsaucen StandardWürzsauce Brandstifter, 250ml</v>
      </c>
    </row>
    <row r="3087" spans="1:21">
      <c r="A3087" t="s">
        <v>24</v>
      </c>
      <c r="B3087" t="s">
        <v>27</v>
      </c>
      <c r="C3087" t="s">
        <v>11</v>
      </c>
      <c r="D3087" t="s">
        <v>298</v>
      </c>
      <c r="E3087" t="s">
        <v>292</v>
      </c>
      <c r="F3087">
        <v>23</v>
      </c>
      <c r="G3087" t="s">
        <v>74</v>
      </c>
      <c r="H3087">
        <v>1</v>
      </c>
      <c r="I3087">
        <v>8.6206896551724137E-3</v>
      </c>
      <c r="J3087">
        <v>0.6236264270571954</v>
      </c>
      <c r="K3087">
        <v>-0.51910700074944371</v>
      </c>
      <c r="L3087">
        <v>392</v>
      </c>
      <c r="M3087">
        <v>392</v>
      </c>
      <c r="N3087">
        <v>116</v>
      </c>
      <c r="O3087">
        <v>1</v>
      </c>
      <c r="P3087">
        <v>587</v>
      </c>
      <c r="Q3087">
        <v>0.52195714789302849</v>
      </c>
      <c r="R3087">
        <v>-0.72928856864549907</v>
      </c>
      <c r="U3087" t="str">
        <f>Tabelle2[[#This Row],[Kundenhierarchie 1]]&amp;Tabelle2[[#This Row],[Händler]]&amp;Tabelle2[[#This Row],[Kategorie]]&amp;Tabelle2[[#This Row],[Gruppe]]&amp;Tabelle2[[#This Row],[Name]]</f>
        <v>Rewe GruppeRewe OstWürzsaucenWürzsaucen StandardWürzsauce China, 250ml</v>
      </c>
    </row>
    <row r="3088" spans="1:21">
      <c r="A3088" t="s">
        <v>24</v>
      </c>
      <c r="B3088" t="s">
        <v>27</v>
      </c>
      <c r="C3088" t="s">
        <v>11</v>
      </c>
      <c r="D3088" t="s">
        <v>298</v>
      </c>
      <c r="E3088" t="s">
        <v>294</v>
      </c>
      <c r="F3088">
        <v>20</v>
      </c>
      <c r="G3088" t="s">
        <v>74</v>
      </c>
      <c r="H3088">
        <v>1</v>
      </c>
      <c r="I3088">
        <v>1.7241379310344827E-2</v>
      </c>
      <c r="J3088">
        <v>1.5281910652118986</v>
      </c>
      <c r="K3088">
        <v>-1.5004658392126007</v>
      </c>
      <c r="L3088">
        <v>392</v>
      </c>
      <c r="M3088">
        <v>392</v>
      </c>
      <c r="N3088">
        <v>116</v>
      </c>
      <c r="O3088">
        <v>2</v>
      </c>
      <c r="P3088">
        <v>587</v>
      </c>
      <c r="Q3088">
        <v>1.3409020308596389</v>
      </c>
      <c r="R3088">
        <v>-1.8487829405337057</v>
      </c>
      <c r="U3088" t="str">
        <f>Tabelle2[[#This Row],[Kundenhierarchie 1]]&amp;Tabelle2[[#This Row],[Händler]]&amp;Tabelle2[[#This Row],[Kategorie]]&amp;Tabelle2[[#This Row],[Gruppe]]&amp;Tabelle2[[#This Row],[Name]]</f>
        <v>Rewe GruppeRewe OstWürzsaucenWürzsaucen StandardWürzsauce Cocktail, 250ml</v>
      </c>
    </row>
    <row r="3089" spans="1:21">
      <c r="A3089" t="s">
        <v>24</v>
      </c>
      <c r="B3089" t="s">
        <v>27</v>
      </c>
      <c r="C3089" t="s">
        <v>11</v>
      </c>
      <c r="D3089" t="s">
        <v>298</v>
      </c>
      <c r="E3089" t="s">
        <v>295</v>
      </c>
      <c r="F3089">
        <v>3</v>
      </c>
      <c r="G3089" t="s">
        <v>51</v>
      </c>
      <c r="H3089">
        <v>1</v>
      </c>
      <c r="I3089">
        <v>0.67241379310344829</v>
      </c>
      <c r="J3089">
        <v>39.439776727541812</v>
      </c>
      <c r="K3089">
        <v>-4.6017128016665092</v>
      </c>
      <c r="L3089">
        <v>392</v>
      </c>
      <c r="M3089">
        <v>392</v>
      </c>
      <c r="N3089">
        <v>116</v>
      </c>
      <c r="O3089">
        <v>78</v>
      </c>
      <c r="P3089">
        <v>587</v>
      </c>
      <c r="Q3089">
        <v>50.896269376997701</v>
      </c>
      <c r="R3089">
        <v>-5.1003253033651106</v>
      </c>
      <c r="U3089" t="str">
        <f>Tabelle2[[#This Row],[Kundenhierarchie 1]]&amp;Tabelle2[[#This Row],[Händler]]&amp;Tabelle2[[#This Row],[Kategorie]]&amp;Tabelle2[[#This Row],[Gruppe]]&amp;Tabelle2[[#This Row],[Name]]</f>
        <v>Rewe GruppeRewe OstWürzsaucenWürzsaucen StandardWürzsauce Curry, 250ml</v>
      </c>
    </row>
    <row r="3090" spans="1:21">
      <c r="A3090" t="s">
        <v>24</v>
      </c>
      <c r="B3090" t="s">
        <v>27</v>
      </c>
      <c r="C3090" t="s">
        <v>11</v>
      </c>
      <c r="D3090" t="s">
        <v>298</v>
      </c>
      <c r="E3090" t="s">
        <v>296</v>
      </c>
      <c r="F3090">
        <v>7</v>
      </c>
      <c r="G3090" t="s">
        <v>51</v>
      </c>
      <c r="H3090">
        <v>1</v>
      </c>
      <c r="I3090">
        <v>0.65517241379310343</v>
      </c>
      <c r="J3090">
        <v>49.144349145224261</v>
      </c>
      <c r="K3090">
        <v>-0.96783791193200974</v>
      </c>
      <c r="L3090">
        <v>392</v>
      </c>
      <c r="M3090">
        <v>392</v>
      </c>
      <c r="N3090">
        <v>116</v>
      </c>
      <c r="O3090">
        <v>76</v>
      </c>
      <c r="P3090">
        <v>587</v>
      </c>
      <c r="Q3090">
        <v>61.841371989466893</v>
      </c>
      <c r="R3090">
        <v>-0.46350896039979261</v>
      </c>
      <c r="U3090" t="str">
        <f>Tabelle2[[#This Row],[Kundenhierarchie 1]]&amp;Tabelle2[[#This Row],[Händler]]&amp;Tabelle2[[#This Row],[Kategorie]]&amp;Tabelle2[[#This Row],[Gruppe]]&amp;Tabelle2[[#This Row],[Name]]</f>
        <v>Rewe GruppeRewe OstWürzsaucenWürzsaucen StandardWürzsauce Hot Chili, 250ml</v>
      </c>
    </row>
    <row r="3091" spans="1:21">
      <c r="A3091" t="s">
        <v>24</v>
      </c>
      <c r="B3091" t="s">
        <v>27</v>
      </c>
      <c r="C3091" t="s">
        <v>11</v>
      </c>
      <c r="D3091" t="s">
        <v>298</v>
      </c>
      <c r="E3091" t="s">
        <v>297</v>
      </c>
      <c r="F3091">
        <v>1</v>
      </c>
      <c r="G3091" t="s">
        <v>51</v>
      </c>
      <c r="H3091">
        <v>1</v>
      </c>
      <c r="I3091">
        <v>0.87068965517241381</v>
      </c>
      <c r="J3091">
        <v>71.470622556742256</v>
      </c>
      <c r="K3091">
        <v>-6.3824714442027481</v>
      </c>
      <c r="L3091">
        <v>392</v>
      </c>
      <c r="M3091">
        <v>392</v>
      </c>
      <c r="N3091">
        <v>116</v>
      </c>
      <c r="O3091">
        <v>101</v>
      </c>
      <c r="P3091">
        <v>587</v>
      </c>
      <c r="Q3091">
        <v>79.427862671174765</v>
      </c>
      <c r="R3091">
        <v>-4.2971097020390232</v>
      </c>
      <c r="U3091" t="str">
        <f>Tabelle2[[#This Row],[Kundenhierarchie 1]]&amp;Tabelle2[[#This Row],[Händler]]&amp;Tabelle2[[#This Row],[Kategorie]]&amp;Tabelle2[[#This Row],[Gruppe]]&amp;Tabelle2[[#This Row],[Name]]</f>
        <v>Rewe GruppeRewe OstWürzsaucenWürzsaucen StandardWürzsauce Knoblauch, 250ml</v>
      </c>
    </row>
    <row r="3092" spans="1:21">
      <c r="A3092" t="s">
        <v>24</v>
      </c>
      <c r="B3092" t="s">
        <v>27</v>
      </c>
      <c r="C3092" t="s">
        <v>11</v>
      </c>
      <c r="D3092" t="s">
        <v>298</v>
      </c>
      <c r="E3092" t="s">
        <v>303</v>
      </c>
      <c r="F3092">
        <v>5</v>
      </c>
      <c r="G3092" t="s">
        <v>51</v>
      </c>
      <c r="H3092">
        <v>1</v>
      </c>
      <c r="I3092">
        <v>0.19827586206896552</v>
      </c>
      <c r="J3092">
        <v>23.881984557636468</v>
      </c>
      <c r="K3092">
        <v>-1.799797838836412</v>
      </c>
      <c r="L3092">
        <v>392</v>
      </c>
      <c r="M3092">
        <v>392</v>
      </c>
      <c r="N3092">
        <v>116</v>
      </c>
      <c r="O3092">
        <v>23</v>
      </c>
      <c r="P3092">
        <v>587</v>
      </c>
      <c r="Q3092">
        <v>28.671899620096756</v>
      </c>
      <c r="R3092">
        <v>-3.3418168202613892</v>
      </c>
      <c r="U3092" t="str">
        <f>Tabelle2[[#This Row],[Kundenhierarchie 1]]&amp;Tabelle2[[#This Row],[Händler]]&amp;Tabelle2[[#This Row],[Kategorie]]&amp;Tabelle2[[#This Row],[Gruppe]]&amp;Tabelle2[[#This Row],[Name]]</f>
        <v>Rewe GruppeRewe OstWürzsaucenWürzsaucen StandardWürzsauce Mexico, 250ml</v>
      </c>
    </row>
    <row r="3093" spans="1:21">
      <c r="A3093" t="s">
        <v>24</v>
      </c>
      <c r="B3093" t="s">
        <v>27</v>
      </c>
      <c r="C3093" t="s">
        <v>11</v>
      </c>
      <c r="D3093" t="s">
        <v>298</v>
      </c>
      <c r="E3093" t="s">
        <v>299</v>
      </c>
      <c r="F3093">
        <v>14</v>
      </c>
      <c r="G3093" t="s">
        <v>63</v>
      </c>
      <c r="H3093">
        <v>1</v>
      </c>
      <c r="I3093">
        <v>1.7241379310344827E-2</v>
      </c>
      <c r="J3093">
        <v>1.0227162222611232</v>
      </c>
      <c r="K3093">
        <v>-6.4120496365867641E-2</v>
      </c>
      <c r="L3093">
        <v>392</v>
      </c>
      <c r="M3093">
        <v>392</v>
      </c>
      <c r="N3093">
        <v>116</v>
      </c>
      <c r="O3093">
        <v>2</v>
      </c>
      <c r="P3093">
        <v>587</v>
      </c>
      <c r="Q3093">
        <v>1.1016794646476569</v>
      </c>
      <c r="R3093">
        <v>-0.302518164764491</v>
      </c>
      <c r="U3093" t="str">
        <f>Tabelle2[[#This Row],[Kundenhierarchie 1]]&amp;Tabelle2[[#This Row],[Händler]]&amp;Tabelle2[[#This Row],[Kategorie]]&amp;Tabelle2[[#This Row],[Gruppe]]&amp;Tabelle2[[#This Row],[Name]]</f>
        <v>Rewe GruppeRewe OstWürzsaucenWürzsaucen StandardWürzsauce Paprikasauce Ungar. Art, 250ml</v>
      </c>
    </row>
    <row r="3094" spans="1:21">
      <c r="A3094" t="s">
        <v>24</v>
      </c>
      <c r="B3094" t="s">
        <v>27</v>
      </c>
      <c r="C3094" t="s">
        <v>11</v>
      </c>
      <c r="D3094" t="s">
        <v>298</v>
      </c>
      <c r="E3094" t="s">
        <v>300</v>
      </c>
      <c r="F3094">
        <v>12</v>
      </c>
      <c r="G3094" t="s">
        <v>63</v>
      </c>
      <c r="H3094">
        <v>0</v>
      </c>
      <c r="I3094">
        <v>0</v>
      </c>
      <c r="J3094">
        <v>0</v>
      </c>
      <c r="K3094">
        <v>-0.17123287671232934</v>
      </c>
      <c r="L3094">
        <v>0</v>
      </c>
      <c r="M3094">
        <v>392</v>
      </c>
      <c r="N3094">
        <v>1</v>
      </c>
      <c r="O3094">
        <v>0</v>
      </c>
      <c r="P3094">
        <v>587</v>
      </c>
      <c r="Q3094">
        <v>0</v>
      </c>
      <c r="R3094">
        <v>-0.20963283341046049</v>
      </c>
      <c r="U3094" t="str">
        <f>Tabelle2[[#This Row],[Kundenhierarchie 1]]&amp;Tabelle2[[#This Row],[Händler]]&amp;Tabelle2[[#This Row],[Kategorie]]&amp;Tabelle2[[#This Row],[Gruppe]]&amp;Tabelle2[[#This Row],[Name]]</f>
        <v>Rewe GruppeRewe OstWürzsaucenWürzsaucen StandardWürzsauce Schaschlik, 250ml</v>
      </c>
    </row>
    <row r="3095" spans="1:21">
      <c r="A3095" t="s">
        <v>24</v>
      </c>
      <c r="B3095" t="s">
        <v>27</v>
      </c>
      <c r="C3095" t="s">
        <v>11</v>
      </c>
      <c r="D3095" t="s">
        <v>298</v>
      </c>
      <c r="E3095" t="s">
        <v>301</v>
      </c>
      <c r="F3095">
        <v>2</v>
      </c>
      <c r="G3095" t="s">
        <v>51</v>
      </c>
      <c r="H3095">
        <v>1</v>
      </c>
      <c r="I3095">
        <v>0.72413793103448276</v>
      </c>
      <c r="J3095">
        <v>45.169496470038787</v>
      </c>
      <c r="K3095">
        <v>-1.5042556949742902</v>
      </c>
      <c r="L3095">
        <v>392</v>
      </c>
      <c r="M3095">
        <v>392</v>
      </c>
      <c r="N3095">
        <v>116</v>
      </c>
      <c r="O3095">
        <v>84</v>
      </c>
      <c r="P3095">
        <v>587</v>
      </c>
      <c r="Q3095">
        <v>57.331256405061133</v>
      </c>
      <c r="R3095">
        <v>-1.4762838508545215</v>
      </c>
      <c r="U3095" t="str">
        <f>Tabelle2[[#This Row],[Kundenhierarchie 1]]&amp;Tabelle2[[#This Row],[Händler]]&amp;Tabelle2[[#This Row],[Kategorie]]&amp;Tabelle2[[#This Row],[Gruppe]]&amp;Tabelle2[[#This Row],[Name]]</f>
        <v>Rewe GruppeRewe OstWürzsaucenWürzsaucen StandardWürzsauce Steak, 250ml</v>
      </c>
    </row>
    <row r="3096" spans="1:21">
      <c r="A3096" t="s">
        <v>24</v>
      </c>
      <c r="B3096" t="s">
        <v>27</v>
      </c>
      <c r="C3096" t="s">
        <v>11</v>
      </c>
      <c r="D3096" t="s">
        <v>298</v>
      </c>
      <c r="E3096" t="s">
        <v>302</v>
      </c>
      <c r="F3096">
        <v>24</v>
      </c>
      <c r="G3096" t="s">
        <v>74</v>
      </c>
      <c r="H3096">
        <v>0</v>
      </c>
      <c r="I3096">
        <v>0</v>
      </c>
      <c r="J3096">
        <v>0</v>
      </c>
      <c r="K3096">
        <v>0</v>
      </c>
      <c r="L3096">
        <v>0</v>
      </c>
      <c r="M3096">
        <v>392</v>
      </c>
      <c r="N3096">
        <v>1</v>
      </c>
      <c r="O3096">
        <v>0</v>
      </c>
      <c r="P3096">
        <v>587</v>
      </c>
      <c r="Q3096">
        <v>0</v>
      </c>
      <c r="R3096">
        <v>0</v>
      </c>
      <c r="U3096" t="str">
        <f>Tabelle2[[#This Row],[Kundenhierarchie 1]]&amp;Tabelle2[[#This Row],[Händler]]&amp;Tabelle2[[#This Row],[Kategorie]]&amp;Tabelle2[[#This Row],[Gruppe]]&amp;Tabelle2[[#This Row],[Name]]</f>
        <v>Rewe GruppeRewe OstWürzsaucenWürzsaucen StandardWürzsauce Tzatziki, 250ml</v>
      </c>
    </row>
    <row r="3097" spans="1:21">
      <c r="A3097" t="s">
        <v>24</v>
      </c>
      <c r="B3097" t="s">
        <v>27</v>
      </c>
      <c r="C3097" t="s">
        <v>11</v>
      </c>
      <c r="D3097" t="s">
        <v>298</v>
      </c>
      <c r="E3097" t="s">
        <v>304</v>
      </c>
      <c r="F3097">
        <v>22</v>
      </c>
      <c r="G3097" t="s">
        <v>74</v>
      </c>
      <c r="H3097">
        <v>1</v>
      </c>
      <c r="I3097">
        <v>8.6206896551724137E-3</v>
      </c>
      <c r="J3097">
        <v>0.1692047377326561</v>
      </c>
      <c r="K3097">
        <v>-5.9499403347487892E-2</v>
      </c>
      <c r="L3097">
        <v>392</v>
      </c>
      <c r="M3097">
        <v>392</v>
      </c>
      <c r="N3097">
        <v>116</v>
      </c>
      <c r="O3097">
        <v>1</v>
      </c>
      <c r="P3097">
        <v>587</v>
      </c>
      <c r="Q3097">
        <v>0.16676597468837143</v>
      </c>
      <c r="R3097">
        <v>-0.18512589630524648</v>
      </c>
      <c r="U3097" t="str">
        <f>Tabelle2[[#This Row],[Kundenhierarchie 1]]&amp;Tabelle2[[#This Row],[Händler]]&amp;Tabelle2[[#This Row],[Kategorie]]&amp;Tabelle2[[#This Row],[Gruppe]]&amp;Tabelle2[[#This Row],[Name]]</f>
        <v>Rewe GruppeRewe OstWürzsaucenWürzsaucen StandardWürzsauce Unschuldsengel, 250ml</v>
      </c>
    </row>
    <row r="3098" spans="1:21">
      <c r="A3098" t="s">
        <v>24</v>
      </c>
      <c r="B3098" t="s">
        <v>28</v>
      </c>
      <c r="C3098" t="s">
        <v>10</v>
      </c>
      <c r="D3098" t="s">
        <v>157</v>
      </c>
      <c r="E3098" t="s">
        <v>158</v>
      </c>
      <c r="F3098">
        <v>15</v>
      </c>
      <c r="G3098" t="s">
        <v>63</v>
      </c>
      <c r="H3098">
        <v>1</v>
      </c>
      <c r="I3098">
        <v>0.18421052631578946</v>
      </c>
      <c r="J3098">
        <v>6.1893248071924685</v>
      </c>
      <c r="K3098">
        <v>0.55714089914652964</v>
      </c>
      <c r="L3098">
        <v>288</v>
      </c>
      <c r="M3098">
        <v>288</v>
      </c>
      <c r="N3098">
        <v>76</v>
      </c>
      <c r="O3098">
        <v>14</v>
      </c>
      <c r="P3098">
        <v>582</v>
      </c>
      <c r="Q3098">
        <v>9.9843459328749304</v>
      </c>
      <c r="R3098">
        <v>0.69081468546155378</v>
      </c>
      <c r="U3098" t="str">
        <f>Tabelle2[[#This Row],[Kundenhierarchie 1]]&amp;Tabelle2[[#This Row],[Händler]]&amp;Tabelle2[[#This Row],[Kategorie]]&amp;Tabelle2[[#This Row],[Gruppe]]&amp;Tabelle2[[#This Row],[Name]]</f>
        <v>Rewe GruppeRewe SüdDressingDressing  500mlKühne Dressing 1000 Islands  0,5l</v>
      </c>
    </row>
    <row r="3099" spans="1:21">
      <c r="A3099" t="s">
        <v>24</v>
      </c>
      <c r="B3099" t="s">
        <v>28</v>
      </c>
      <c r="C3099" t="s">
        <v>10</v>
      </c>
      <c r="D3099" t="s">
        <v>157</v>
      </c>
      <c r="E3099" t="s">
        <v>159</v>
      </c>
      <c r="F3099">
        <v>19</v>
      </c>
      <c r="G3099" t="s">
        <v>63</v>
      </c>
      <c r="H3099">
        <v>1</v>
      </c>
      <c r="I3099">
        <v>0.14473684210526316</v>
      </c>
      <c r="J3099">
        <v>5.6739577767084306</v>
      </c>
      <c r="K3099">
        <v>0.90384283417966971</v>
      </c>
      <c r="L3099">
        <v>288</v>
      </c>
      <c r="M3099">
        <v>288</v>
      </c>
      <c r="N3099">
        <v>76</v>
      </c>
      <c r="O3099">
        <v>11</v>
      </c>
      <c r="P3099">
        <v>582</v>
      </c>
      <c r="Q3099">
        <v>9.3305172888340024</v>
      </c>
      <c r="R3099">
        <v>0.85796388498369502</v>
      </c>
      <c r="U3099" t="str">
        <f>Tabelle2[[#This Row],[Kundenhierarchie 1]]&amp;Tabelle2[[#This Row],[Händler]]&amp;Tabelle2[[#This Row],[Kategorie]]&amp;Tabelle2[[#This Row],[Gruppe]]&amp;Tabelle2[[#This Row],[Name]]</f>
        <v>Rewe GruppeRewe SüdDressingDressing  500mlKühne Dressing American  0,5l</v>
      </c>
    </row>
    <row r="3100" spans="1:21">
      <c r="A3100" t="s">
        <v>24</v>
      </c>
      <c r="B3100" t="s">
        <v>28</v>
      </c>
      <c r="C3100" t="s">
        <v>10</v>
      </c>
      <c r="D3100" t="s">
        <v>157</v>
      </c>
      <c r="E3100" t="s">
        <v>160</v>
      </c>
      <c r="F3100">
        <v>18</v>
      </c>
      <c r="G3100" t="s">
        <v>63</v>
      </c>
      <c r="H3100">
        <v>1</v>
      </c>
      <c r="I3100">
        <v>0.18421052631578946</v>
      </c>
      <c r="J3100">
        <v>8.4808727682107481</v>
      </c>
      <c r="K3100">
        <v>1.0670796647625245</v>
      </c>
      <c r="L3100">
        <v>288</v>
      </c>
      <c r="M3100">
        <v>288</v>
      </c>
      <c r="N3100">
        <v>76</v>
      </c>
      <c r="O3100">
        <v>14</v>
      </c>
      <c r="P3100">
        <v>582</v>
      </c>
      <c r="Q3100">
        <v>12.167126104832777</v>
      </c>
      <c r="R3100">
        <v>0.98853330328331879</v>
      </c>
      <c r="U3100" t="str">
        <f>Tabelle2[[#This Row],[Kundenhierarchie 1]]&amp;Tabelle2[[#This Row],[Händler]]&amp;Tabelle2[[#This Row],[Kategorie]]&amp;Tabelle2[[#This Row],[Gruppe]]&amp;Tabelle2[[#This Row],[Name]]</f>
        <v>Rewe GruppeRewe SüdDressingDressing  500mlKühne Dressing Balsamico  0,5l</v>
      </c>
    </row>
    <row r="3101" spans="1:21">
      <c r="A3101" t="s">
        <v>24</v>
      </c>
      <c r="B3101" t="s">
        <v>28</v>
      </c>
      <c r="C3101" t="s">
        <v>10</v>
      </c>
      <c r="D3101" t="s">
        <v>157</v>
      </c>
      <c r="E3101" t="s">
        <v>161</v>
      </c>
      <c r="F3101">
        <v>13</v>
      </c>
      <c r="G3101" t="s">
        <v>63</v>
      </c>
      <c r="H3101">
        <v>1</v>
      </c>
      <c r="I3101">
        <v>0.18421052631578946</v>
      </c>
      <c r="J3101">
        <v>10.48654308486085</v>
      </c>
      <c r="K3101">
        <v>0.65895687796432922</v>
      </c>
      <c r="L3101">
        <v>288</v>
      </c>
      <c r="M3101">
        <v>288</v>
      </c>
      <c r="N3101">
        <v>76</v>
      </c>
      <c r="O3101">
        <v>14</v>
      </c>
      <c r="P3101">
        <v>582</v>
      </c>
      <c r="Q3101">
        <v>14.695121884975968</v>
      </c>
      <c r="R3101">
        <v>0.39759367474832175</v>
      </c>
      <c r="U3101" t="str">
        <f>Tabelle2[[#This Row],[Kundenhierarchie 1]]&amp;Tabelle2[[#This Row],[Händler]]&amp;Tabelle2[[#This Row],[Kategorie]]&amp;Tabelle2[[#This Row],[Gruppe]]&amp;Tabelle2[[#This Row],[Name]]</f>
        <v>Rewe GruppeRewe SüdDressingDressing  500mlKühne Dressing Caesar 0,5l</v>
      </c>
    </row>
    <row r="3102" spans="1:21">
      <c r="A3102" t="s">
        <v>24</v>
      </c>
      <c r="B3102" t="s">
        <v>28</v>
      </c>
      <c r="C3102" t="s">
        <v>10</v>
      </c>
      <c r="D3102" t="s">
        <v>157</v>
      </c>
      <c r="E3102" t="s">
        <v>135</v>
      </c>
      <c r="F3102">
        <v>10</v>
      </c>
      <c r="G3102" t="s">
        <v>51</v>
      </c>
      <c r="H3102">
        <v>1</v>
      </c>
      <c r="I3102">
        <v>0.14473684210526316</v>
      </c>
      <c r="J3102">
        <v>7.793979151105761</v>
      </c>
      <c r="K3102">
        <v>0.55259984076094237</v>
      </c>
      <c r="L3102">
        <v>288</v>
      </c>
      <c r="M3102">
        <v>288</v>
      </c>
      <c r="N3102">
        <v>76</v>
      </c>
      <c r="O3102">
        <v>11</v>
      </c>
      <c r="P3102">
        <v>582</v>
      </c>
      <c r="Q3102">
        <v>11.312634529342963</v>
      </c>
      <c r="R3102">
        <v>0.50126550945465276</v>
      </c>
      <c r="U3102" t="str">
        <f>Tabelle2[[#This Row],[Kundenhierarchie 1]]&amp;Tabelle2[[#This Row],[Händler]]&amp;Tabelle2[[#This Row],[Kategorie]]&amp;Tabelle2[[#This Row],[Gruppe]]&amp;Tabelle2[[#This Row],[Name]]</f>
        <v>Rewe GruppeRewe SüdDressingDressing  500mlKühne Dressing French  0,5l</v>
      </c>
    </row>
    <row r="3103" spans="1:21">
      <c r="A3103" t="s">
        <v>24</v>
      </c>
      <c r="B3103" t="s">
        <v>28</v>
      </c>
      <c r="C3103" t="s">
        <v>10</v>
      </c>
      <c r="D3103" t="s">
        <v>157</v>
      </c>
      <c r="E3103" t="s">
        <v>162</v>
      </c>
      <c r="F3103">
        <v>16</v>
      </c>
      <c r="G3103" t="s">
        <v>63</v>
      </c>
      <c r="H3103">
        <v>1</v>
      </c>
      <c r="I3103">
        <v>7.8947368421052627E-2</v>
      </c>
      <c r="J3103">
        <v>5.4442715729371702</v>
      </c>
      <c r="K3103">
        <v>0.27185777983372933</v>
      </c>
      <c r="L3103">
        <v>288</v>
      </c>
      <c r="M3103">
        <v>288</v>
      </c>
      <c r="N3103">
        <v>76</v>
      </c>
      <c r="O3103">
        <v>6</v>
      </c>
      <c r="P3103">
        <v>582</v>
      </c>
      <c r="Q3103">
        <v>8.8754617442472163</v>
      </c>
      <c r="R3103">
        <v>0.15891219394562839</v>
      </c>
      <c r="U3103" t="str">
        <f>Tabelle2[[#This Row],[Kundenhierarchie 1]]&amp;Tabelle2[[#This Row],[Händler]]&amp;Tabelle2[[#This Row],[Kategorie]]&amp;Tabelle2[[#This Row],[Gruppe]]&amp;Tabelle2[[#This Row],[Name]]</f>
        <v>Rewe GruppeRewe SüdDressingDressing  500mlKühne Dressing Gartenkräuter  0,5l</v>
      </c>
    </row>
    <row r="3104" spans="1:21">
      <c r="A3104" t="s">
        <v>24</v>
      </c>
      <c r="B3104" t="s">
        <v>28</v>
      </c>
      <c r="C3104" t="s">
        <v>10</v>
      </c>
      <c r="D3104" t="s">
        <v>157</v>
      </c>
      <c r="E3104" t="s">
        <v>134</v>
      </c>
      <c r="F3104">
        <v>5</v>
      </c>
      <c r="G3104" t="s">
        <v>51</v>
      </c>
      <c r="H3104">
        <v>1</v>
      </c>
      <c r="I3104">
        <v>0.63157894736842102</v>
      </c>
      <c r="J3104">
        <v>51.289598482142438</v>
      </c>
      <c r="K3104">
        <v>2.4964950338663812</v>
      </c>
      <c r="L3104">
        <v>288</v>
      </c>
      <c r="M3104">
        <v>288</v>
      </c>
      <c r="N3104">
        <v>76</v>
      </c>
      <c r="O3104">
        <v>48</v>
      </c>
      <c r="P3104">
        <v>582</v>
      </c>
      <c r="Q3104">
        <v>60.045645546617571</v>
      </c>
      <c r="R3104">
        <v>3.0128849974724545</v>
      </c>
      <c r="U3104" t="str">
        <f>Tabelle2[[#This Row],[Kundenhierarchie 1]]&amp;Tabelle2[[#This Row],[Händler]]&amp;Tabelle2[[#This Row],[Kategorie]]&amp;Tabelle2[[#This Row],[Gruppe]]&amp;Tabelle2[[#This Row],[Name]]</f>
        <v>Rewe GruppeRewe SüdDressingDressing  500mlKühne Dressing Jogh.-Kräuter leicht 0,5l</v>
      </c>
    </row>
    <row r="3105" spans="1:21">
      <c r="A3105" t="s">
        <v>24</v>
      </c>
      <c r="B3105" t="s">
        <v>28</v>
      </c>
      <c r="C3105" t="s">
        <v>10</v>
      </c>
      <c r="D3105" t="s">
        <v>157</v>
      </c>
      <c r="E3105" t="s">
        <v>132</v>
      </c>
      <c r="F3105">
        <v>1</v>
      </c>
      <c r="G3105" t="s">
        <v>51</v>
      </c>
      <c r="H3105">
        <v>1</v>
      </c>
      <c r="I3105">
        <v>0.98684210526315785</v>
      </c>
      <c r="J3105">
        <v>76.90610518525898</v>
      </c>
      <c r="K3105">
        <v>0.64173736916757207</v>
      </c>
      <c r="L3105">
        <v>288</v>
      </c>
      <c r="M3105">
        <v>288</v>
      </c>
      <c r="N3105">
        <v>76</v>
      </c>
      <c r="O3105">
        <v>75</v>
      </c>
      <c r="P3105">
        <v>582</v>
      </c>
      <c r="Q3105">
        <v>83.038323287793176</v>
      </c>
      <c r="R3105">
        <v>1.0264710450854864</v>
      </c>
      <c r="U3105" t="str">
        <f>Tabelle2[[#This Row],[Kundenhierarchie 1]]&amp;Tabelle2[[#This Row],[Händler]]&amp;Tabelle2[[#This Row],[Kategorie]]&amp;Tabelle2[[#This Row],[Gruppe]]&amp;Tabelle2[[#This Row],[Name]]</f>
        <v>Rewe GruppeRewe SüdDressingDressing  500mlKühne Dressing Joghurt  0,5l</v>
      </c>
    </row>
    <row r="3106" spans="1:21">
      <c r="A3106" t="s">
        <v>24</v>
      </c>
      <c r="B3106" t="s">
        <v>28</v>
      </c>
      <c r="C3106" t="s">
        <v>10</v>
      </c>
      <c r="D3106" t="s">
        <v>157</v>
      </c>
      <c r="E3106" t="s">
        <v>133</v>
      </c>
      <c r="F3106">
        <v>2</v>
      </c>
      <c r="G3106" t="s">
        <v>51</v>
      </c>
      <c r="H3106">
        <v>1</v>
      </c>
      <c r="I3106">
        <v>0.98684210526315785</v>
      </c>
      <c r="J3106">
        <v>89.34153669320699</v>
      </c>
      <c r="K3106">
        <v>1.525444739184536</v>
      </c>
      <c r="L3106">
        <v>288</v>
      </c>
      <c r="M3106">
        <v>288</v>
      </c>
      <c r="N3106">
        <v>76</v>
      </c>
      <c r="O3106">
        <v>75</v>
      </c>
      <c r="P3106">
        <v>582</v>
      </c>
      <c r="Q3106">
        <v>93.720693249368196</v>
      </c>
      <c r="R3106">
        <v>1.2873539384655288</v>
      </c>
      <c r="U3106" t="str">
        <f>Tabelle2[[#This Row],[Kundenhierarchie 1]]&amp;Tabelle2[[#This Row],[Händler]]&amp;Tabelle2[[#This Row],[Kategorie]]&amp;Tabelle2[[#This Row],[Gruppe]]&amp;Tabelle2[[#This Row],[Name]]</f>
        <v>Rewe GruppeRewe SüdDressingDressing  500mlKühne Dressing Kräuterwürzig  0,5l</v>
      </c>
    </row>
    <row r="3107" spans="1:21">
      <c r="A3107" t="s">
        <v>24</v>
      </c>
      <c r="B3107" t="s">
        <v>28</v>
      </c>
      <c r="C3107" t="s">
        <v>10</v>
      </c>
      <c r="D3107" t="s">
        <v>163</v>
      </c>
      <c r="E3107" t="s">
        <v>164</v>
      </c>
      <c r="F3107">
        <v>26</v>
      </c>
      <c r="G3107" t="s">
        <v>74</v>
      </c>
      <c r="H3107">
        <v>1</v>
      </c>
      <c r="I3107">
        <v>3.9473684210526314E-2</v>
      </c>
      <c r="J3107">
        <v>1.7192022193158865</v>
      </c>
      <c r="K3107">
        <v>-4.9357117186015209E-3</v>
      </c>
      <c r="L3107">
        <v>288</v>
      </c>
      <c r="M3107">
        <v>288</v>
      </c>
      <c r="N3107">
        <v>76</v>
      </c>
      <c r="O3107">
        <v>3</v>
      </c>
      <c r="P3107">
        <v>582</v>
      </c>
      <c r="Q3107">
        <v>4.3743738831643215</v>
      </c>
      <c r="R3107">
        <v>0.11042419146147164</v>
      </c>
      <c r="U3107" t="str">
        <f>Tabelle2[[#This Row],[Kundenhierarchie 1]]&amp;Tabelle2[[#This Row],[Händler]]&amp;Tabelle2[[#This Row],[Kategorie]]&amp;Tabelle2[[#This Row],[Gruppe]]&amp;Tabelle2[[#This Row],[Name]]</f>
        <v>Rewe GruppeRewe SüdDressingDressing 1lKühne Dressing 1000 Islands, 1l Fl.</v>
      </c>
    </row>
    <row r="3108" spans="1:21">
      <c r="A3108" t="s">
        <v>24</v>
      </c>
      <c r="B3108" t="s">
        <v>28</v>
      </c>
      <c r="C3108" t="s">
        <v>10</v>
      </c>
      <c r="D3108" t="s">
        <v>163</v>
      </c>
      <c r="E3108" t="s">
        <v>165</v>
      </c>
      <c r="F3108">
        <v>27</v>
      </c>
      <c r="G3108" t="s">
        <v>74</v>
      </c>
      <c r="H3108">
        <v>0</v>
      </c>
      <c r="I3108">
        <v>0</v>
      </c>
      <c r="J3108">
        <v>0</v>
      </c>
      <c r="K3108">
        <v>0</v>
      </c>
      <c r="L3108">
        <v>0</v>
      </c>
      <c r="M3108">
        <v>288</v>
      </c>
      <c r="N3108">
        <v>1</v>
      </c>
      <c r="O3108">
        <v>0</v>
      </c>
      <c r="P3108">
        <v>0</v>
      </c>
      <c r="Q3108">
        <v>0</v>
      </c>
      <c r="R3108">
        <v>0</v>
      </c>
      <c r="U3108" t="str">
        <f>Tabelle2[[#This Row],[Kundenhierarchie 1]]&amp;Tabelle2[[#This Row],[Händler]]&amp;Tabelle2[[#This Row],[Kategorie]]&amp;Tabelle2[[#This Row],[Gruppe]]&amp;Tabelle2[[#This Row],[Name]]</f>
        <v>Rewe GruppeRewe SüdDressingDressing 1lKühne Dressing Balsamico, 1l Fl.</v>
      </c>
    </row>
    <row r="3109" spans="1:21">
      <c r="A3109" t="s">
        <v>24</v>
      </c>
      <c r="B3109" t="s">
        <v>28</v>
      </c>
      <c r="C3109" t="s">
        <v>10</v>
      </c>
      <c r="D3109" t="s">
        <v>163</v>
      </c>
      <c r="E3109" t="s">
        <v>166</v>
      </c>
      <c r="F3109">
        <v>25</v>
      </c>
      <c r="G3109" t="s">
        <v>74</v>
      </c>
      <c r="H3109">
        <v>1</v>
      </c>
      <c r="I3109">
        <v>3.9473684210526314E-2</v>
      </c>
      <c r="J3109">
        <v>1.8343405476844776</v>
      </c>
      <c r="K3109">
        <v>5.2731352282190613E-2</v>
      </c>
      <c r="L3109">
        <v>288</v>
      </c>
      <c r="M3109">
        <v>288</v>
      </c>
      <c r="N3109">
        <v>76</v>
      </c>
      <c r="O3109">
        <v>3</v>
      </c>
      <c r="P3109">
        <v>582</v>
      </c>
      <c r="Q3109">
        <v>4.4261827084290708</v>
      </c>
      <c r="R3109">
        <v>0.22046779942033101</v>
      </c>
      <c r="U3109" t="str">
        <f>Tabelle2[[#This Row],[Kundenhierarchie 1]]&amp;Tabelle2[[#This Row],[Händler]]&amp;Tabelle2[[#This Row],[Kategorie]]&amp;Tabelle2[[#This Row],[Gruppe]]&amp;Tabelle2[[#This Row],[Name]]</f>
        <v>Rewe GruppeRewe SüdDressingDressing 1lKühne Dressing French  1l Fl.</v>
      </c>
    </row>
    <row r="3110" spans="1:21">
      <c r="A3110" t="s">
        <v>24</v>
      </c>
      <c r="B3110" t="s">
        <v>28</v>
      </c>
      <c r="C3110" t="s">
        <v>10</v>
      </c>
      <c r="D3110" t="s">
        <v>163</v>
      </c>
      <c r="E3110" t="s">
        <v>167</v>
      </c>
      <c r="F3110">
        <v>23</v>
      </c>
      <c r="G3110" t="s">
        <v>74</v>
      </c>
      <c r="H3110">
        <v>1</v>
      </c>
      <c r="I3110">
        <v>1.3157894736842105E-2</v>
      </c>
      <c r="J3110">
        <v>0</v>
      </c>
      <c r="K3110">
        <v>0</v>
      </c>
      <c r="L3110">
        <v>288</v>
      </c>
      <c r="M3110">
        <v>288</v>
      </c>
      <c r="N3110">
        <v>76</v>
      </c>
      <c r="O3110">
        <v>1</v>
      </c>
      <c r="P3110">
        <v>0</v>
      </c>
      <c r="Q3110">
        <v>0</v>
      </c>
      <c r="R3110">
        <v>0</v>
      </c>
      <c r="U3110" t="str">
        <f>Tabelle2[[#This Row],[Kundenhierarchie 1]]&amp;Tabelle2[[#This Row],[Händler]]&amp;Tabelle2[[#This Row],[Kategorie]]&amp;Tabelle2[[#This Row],[Gruppe]]&amp;Tabelle2[[#This Row],[Name]]</f>
        <v>Rewe GruppeRewe SüdDressingDressing 1lKühne Dressing Jogh.-Kräuter leicht, 1l</v>
      </c>
    </row>
    <row r="3111" spans="1:21">
      <c r="A3111" t="s">
        <v>24</v>
      </c>
      <c r="B3111" t="s">
        <v>28</v>
      </c>
      <c r="C3111" t="s">
        <v>10</v>
      </c>
      <c r="D3111" t="s">
        <v>163</v>
      </c>
      <c r="E3111" t="s">
        <v>168</v>
      </c>
      <c r="F3111">
        <v>17</v>
      </c>
      <c r="G3111" t="s">
        <v>63</v>
      </c>
      <c r="H3111">
        <v>1</v>
      </c>
      <c r="I3111">
        <v>5.2631578947368418E-2</v>
      </c>
      <c r="J3111">
        <v>2.9226437728369858</v>
      </c>
      <c r="K3111">
        <v>4.908055444619399E-2</v>
      </c>
      <c r="L3111">
        <v>288</v>
      </c>
      <c r="M3111">
        <v>288</v>
      </c>
      <c r="N3111">
        <v>76</v>
      </c>
      <c r="O3111">
        <v>4</v>
      </c>
      <c r="P3111">
        <v>582</v>
      </c>
      <c r="Q3111">
        <v>6.2330327168563437</v>
      </c>
      <c r="R3111">
        <v>1.5058060397699968E-2</v>
      </c>
      <c r="U3111" t="str">
        <f>Tabelle2[[#This Row],[Kundenhierarchie 1]]&amp;Tabelle2[[#This Row],[Händler]]&amp;Tabelle2[[#This Row],[Kategorie]]&amp;Tabelle2[[#This Row],[Gruppe]]&amp;Tabelle2[[#This Row],[Name]]</f>
        <v>Rewe GruppeRewe SüdDressingDressing 1lKühne Dressing Joghurt  1l Fl.</v>
      </c>
    </row>
    <row r="3112" spans="1:21">
      <c r="A3112" t="s">
        <v>24</v>
      </c>
      <c r="B3112" t="s">
        <v>28</v>
      </c>
      <c r="C3112" t="s">
        <v>10</v>
      </c>
      <c r="D3112" t="s">
        <v>163</v>
      </c>
      <c r="E3112" t="s">
        <v>169</v>
      </c>
      <c r="F3112">
        <v>21</v>
      </c>
      <c r="G3112" t="s">
        <v>74</v>
      </c>
      <c r="H3112">
        <v>1</v>
      </c>
      <c r="I3112">
        <v>6.5789473684210523E-2</v>
      </c>
      <c r="J3112">
        <v>3.5529523140344001</v>
      </c>
      <c r="K3112">
        <v>0.1046764519654131</v>
      </c>
      <c r="L3112">
        <v>288</v>
      </c>
      <c r="M3112">
        <v>288</v>
      </c>
      <c r="N3112">
        <v>76</v>
      </c>
      <c r="O3112">
        <v>5</v>
      </c>
      <c r="P3112">
        <v>582</v>
      </c>
      <c r="Q3112">
        <v>7.3710842276310169</v>
      </c>
      <c r="R3112">
        <v>0.31560885218632695</v>
      </c>
      <c r="U3112" t="str">
        <f>Tabelle2[[#This Row],[Kundenhierarchie 1]]&amp;Tabelle2[[#This Row],[Händler]]&amp;Tabelle2[[#This Row],[Kategorie]]&amp;Tabelle2[[#This Row],[Gruppe]]&amp;Tabelle2[[#This Row],[Name]]</f>
        <v>Rewe GruppeRewe SüdDressingDressing 1lKühne Dressing Kräuterwürzig  1l Fl.</v>
      </c>
    </row>
    <row r="3113" spans="1:21">
      <c r="A3113" t="s">
        <v>24</v>
      </c>
      <c r="B3113" t="s">
        <v>28</v>
      </c>
      <c r="C3113" t="s">
        <v>10</v>
      </c>
      <c r="D3113" t="s">
        <v>170</v>
      </c>
      <c r="E3113" t="s">
        <v>172</v>
      </c>
      <c r="F3113">
        <v>9</v>
      </c>
      <c r="G3113" t="s">
        <v>51</v>
      </c>
      <c r="H3113">
        <v>1</v>
      </c>
      <c r="I3113">
        <v>1.3157894736842105E-2</v>
      </c>
      <c r="J3113">
        <v>4.8141598493951028</v>
      </c>
      <c r="K3113">
        <v>0.84864260801581526</v>
      </c>
      <c r="L3113">
        <v>288</v>
      </c>
      <c r="M3113">
        <v>288</v>
      </c>
      <c r="N3113">
        <v>76</v>
      </c>
      <c r="O3113">
        <v>1</v>
      </c>
      <c r="P3113">
        <v>582</v>
      </c>
      <c r="Q3113">
        <v>4.8927742256045272</v>
      </c>
      <c r="R3113">
        <v>0.63385056278343122</v>
      </c>
      <c r="U3113" t="str">
        <f>Tabelle2[[#This Row],[Kundenhierarchie 1]]&amp;Tabelle2[[#This Row],[Händler]]&amp;Tabelle2[[#This Row],[Kategorie]]&amp;Tabelle2[[#This Row],[Gruppe]]&amp;Tabelle2[[#This Row],[Name]]</f>
        <v>Rewe GruppeRewe SüdDressingDressing 250mlKühne Dressing Jogh.&amp;Gartenkräuter,250ml</v>
      </c>
    </row>
    <row r="3114" spans="1:21">
      <c r="A3114" t="s">
        <v>24</v>
      </c>
      <c r="B3114" t="s">
        <v>28</v>
      </c>
      <c r="C3114" t="s">
        <v>10</v>
      </c>
      <c r="D3114" t="s">
        <v>170</v>
      </c>
      <c r="E3114" t="s">
        <v>173</v>
      </c>
      <c r="F3114">
        <v>22</v>
      </c>
      <c r="G3114" t="s">
        <v>74</v>
      </c>
      <c r="H3114">
        <v>1</v>
      </c>
      <c r="I3114">
        <v>0.17105263157894737</v>
      </c>
      <c r="J3114">
        <v>6.9911599350107743</v>
      </c>
      <c r="K3114">
        <v>0.49690706144758973</v>
      </c>
      <c r="L3114">
        <v>288</v>
      </c>
      <c r="M3114">
        <v>288</v>
      </c>
      <c r="N3114">
        <v>76</v>
      </c>
      <c r="O3114">
        <v>13</v>
      </c>
      <c r="P3114">
        <v>582</v>
      </c>
      <c r="Q3114">
        <v>10.611423746941204</v>
      </c>
      <c r="R3114">
        <v>0.64814566087382985</v>
      </c>
      <c r="U3114" t="str">
        <f>Tabelle2[[#This Row],[Kundenhierarchie 1]]&amp;Tabelle2[[#This Row],[Händler]]&amp;Tabelle2[[#This Row],[Kategorie]]&amp;Tabelle2[[#This Row],[Gruppe]]&amp;Tabelle2[[#This Row],[Name]]</f>
        <v>Rewe GruppeRewe SüdDressingDressing 250mlKühne Dressing Joghurt &amp; Dill, 250ml Fl.</v>
      </c>
    </row>
    <row r="3115" spans="1:21">
      <c r="A3115" t="s">
        <v>24</v>
      </c>
      <c r="B3115" t="s">
        <v>28</v>
      </c>
      <c r="C3115" t="s">
        <v>10</v>
      </c>
      <c r="D3115" t="s">
        <v>170</v>
      </c>
      <c r="E3115" t="s">
        <v>174</v>
      </c>
      <c r="F3115">
        <v>20</v>
      </c>
      <c r="G3115" t="s">
        <v>63</v>
      </c>
      <c r="H3115">
        <v>1</v>
      </c>
      <c r="I3115">
        <v>0.14473684210526316</v>
      </c>
      <c r="J3115">
        <v>4.8133725787738317</v>
      </c>
      <c r="K3115">
        <v>0.84785533739449237</v>
      </c>
      <c r="L3115">
        <v>288</v>
      </c>
      <c r="M3115">
        <v>288</v>
      </c>
      <c r="N3115">
        <v>76</v>
      </c>
      <c r="O3115">
        <v>11</v>
      </c>
      <c r="P3115">
        <v>582</v>
      </c>
      <c r="Q3115">
        <v>8.2441095335408239</v>
      </c>
      <c r="R3115">
        <v>0.63472530279038697</v>
      </c>
      <c r="U3115" t="str">
        <f>Tabelle2[[#This Row],[Kundenhierarchie 1]]&amp;Tabelle2[[#This Row],[Händler]]&amp;Tabelle2[[#This Row],[Kategorie]]&amp;Tabelle2[[#This Row],[Gruppe]]&amp;Tabelle2[[#This Row],[Name]]</f>
        <v>Rewe GruppeRewe SüdDressingDressing 250mlKühne Dressing Joghurt &amp; Knoblauch,250ml</v>
      </c>
    </row>
    <row r="3116" spans="1:21">
      <c r="A3116" t="s">
        <v>24</v>
      </c>
      <c r="B3116" t="s">
        <v>28</v>
      </c>
      <c r="C3116" t="s">
        <v>10</v>
      </c>
      <c r="D3116" t="s">
        <v>170</v>
      </c>
      <c r="E3116" t="s">
        <v>175</v>
      </c>
      <c r="F3116">
        <v>99</v>
      </c>
      <c r="G3116" t="s">
        <v>74</v>
      </c>
      <c r="H3116">
        <v>0</v>
      </c>
      <c r="I3116">
        <v>0</v>
      </c>
      <c r="J3116">
        <v>0</v>
      </c>
      <c r="K3116">
        <v>0</v>
      </c>
      <c r="L3116">
        <v>0</v>
      </c>
      <c r="M3116">
        <v>288</v>
      </c>
      <c r="N3116">
        <v>1</v>
      </c>
      <c r="O3116">
        <v>0</v>
      </c>
      <c r="P3116">
        <v>582</v>
      </c>
      <c r="Q3116">
        <v>0</v>
      </c>
      <c r="R3116">
        <v>0</v>
      </c>
      <c r="U3116" t="str">
        <f>Tabelle2[[#This Row],[Kundenhierarchie 1]]&amp;Tabelle2[[#This Row],[Händler]]&amp;Tabelle2[[#This Row],[Kategorie]]&amp;Tabelle2[[#This Row],[Gruppe]]&amp;Tabelle2[[#This Row],[Name]]</f>
        <v>Rewe GruppeRewe SüdDressingDressing 250mlKühne Dressing Sylter Art, 250ml</v>
      </c>
    </row>
    <row r="3117" spans="1:21">
      <c r="A3117" t="s">
        <v>24</v>
      </c>
      <c r="B3117" t="s">
        <v>28</v>
      </c>
      <c r="C3117" t="s">
        <v>10</v>
      </c>
      <c r="D3117" t="s">
        <v>177</v>
      </c>
      <c r="E3117" t="s">
        <v>176</v>
      </c>
      <c r="F3117">
        <v>24</v>
      </c>
      <c r="G3117" t="s">
        <v>74</v>
      </c>
      <c r="H3117">
        <v>1</v>
      </c>
      <c r="I3117">
        <v>0.13157894736842105</v>
      </c>
      <c r="J3117">
        <v>5.2719577156949482</v>
      </c>
      <c r="K3117">
        <v>0.61678530190182357</v>
      </c>
      <c r="L3117">
        <v>288</v>
      </c>
      <c r="M3117">
        <v>288</v>
      </c>
      <c r="N3117">
        <v>76</v>
      </c>
      <c r="O3117">
        <v>10</v>
      </c>
      <c r="P3117">
        <v>582</v>
      </c>
      <c r="Q3117">
        <v>9.3650453468946804</v>
      </c>
      <c r="R3117">
        <v>0.80838248225787623</v>
      </c>
      <c r="U3117" t="str">
        <f>Tabelle2[[#This Row],[Kundenhierarchie 1]]&amp;Tabelle2[[#This Row],[Händler]]&amp;Tabelle2[[#This Row],[Kategorie]]&amp;Tabelle2[[#This Row],[Gruppe]]&amp;Tabelle2[[#This Row],[Name]]</f>
        <v>Rewe GruppeRewe SüdDressingDressing Enjoy 300mlCK Enjoy Balsamico Bianco Vinaigr.,300ml</v>
      </c>
    </row>
    <row r="3118" spans="1:21">
      <c r="A3118" t="s">
        <v>24</v>
      </c>
      <c r="B3118" t="s">
        <v>28</v>
      </c>
      <c r="C3118" t="s">
        <v>10</v>
      </c>
      <c r="D3118" t="s">
        <v>177</v>
      </c>
      <c r="E3118" t="s">
        <v>178</v>
      </c>
      <c r="F3118">
        <v>8</v>
      </c>
      <c r="G3118" t="s">
        <v>51</v>
      </c>
      <c r="H3118">
        <v>1</v>
      </c>
      <c r="I3118">
        <v>0.22368421052631579</v>
      </c>
      <c r="J3118">
        <v>8.7097717013607383</v>
      </c>
      <c r="K3118">
        <v>0.77873721860208134</v>
      </c>
      <c r="L3118">
        <v>288</v>
      </c>
      <c r="M3118">
        <v>288</v>
      </c>
      <c r="N3118">
        <v>76</v>
      </c>
      <c r="O3118">
        <v>17</v>
      </c>
      <c r="P3118">
        <v>582</v>
      </c>
      <c r="Q3118">
        <v>13.076958177494632</v>
      </c>
      <c r="R3118">
        <v>1.1570305176644968</v>
      </c>
      <c r="U3118" t="str">
        <f>Tabelle2[[#This Row],[Kundenhierarchie 1]]&amp;Tabelle2[[#This Row],[Händler]]&amp;Tabelle2[[#This Row],[Kategorie]]&amp;Tabelle2[[#This Row],[Gruppe]]&amp;Tabelle2[[#This Row],[Name]]</f>
        <v>Rewe GruppeRewe SüdDressingDressing Enjoy 300mlCK Enjoy Balsamico Vinaigrette, 300ml</v>
      </c>
    </row>
    <row r="3119" spans="1:21">
      <c r="A3119" t="s">
        <v>24</v>
      </c>
      <c r="B3119" t="s">
        <v>28</v>
      </c>
      <c r="C3119" t="s">
        <v>10</v>
      </c>
      <c r="D3119" t="s">
        <v>177</v>
      </c>
      <c r="E3119" t="s">
        <v>179</v>
      </c>
      <c r="F3119">
        <v>12</v>
      </c>
      <c r="G3119" t="s">
        <v>63</v>
      </c>
      <c r="H3119">
        <v>1</v>
      </c>
      <c r="I3119">
        <v>0.55263157894736847</v>
      </c>
      <c r="J3119">
        <v>47.850209955233503</v>
      </c>
      <c r="K3119">
        <v>3.022623748337284</v>
      </c>
      <c r="L3119">
        <v>288</v>
      </c>
      <c r="M3119">
        <v>288</v>
      </c>
      <c r="N3119">
        <v>76</v>
      </c>
      <c r="O3119">
        <v>42</v>
      </c>
      <c r="P3119">
        <v>582</v>
      </c>
      <c r="Q3119">
        <v>57.683679828373698</v>
      </c>
      <c r="R3119">
        <v>4.1658226884739449</v>
      </c>
      <c r="U3119" t="str">
        <f>Tabelle2[[#This Row],[Kundenhierarchie 1]]&amp;Tabelle2[[#This Row],[Händler]]&amp;Tabelle2[[#This Row],[Kategorie]]&amp;Tabelle2[[#This Row],[Gruppe]]&amp;Tabelle2[[#This Row],[Name]]</f>
        <v>Rewe GruppeRewe SüdDressingDressing Enjoy 300mlCK Enjoy Himbeer Vinaigrette, 300ml</v>
      </c>
    </row>
    <row r="3120" spans="1:21">
      <c r="A3120" t="s">
        <v>24</v>
      </c>
      <c r="B3120" t="s">
        <v>28</v>
      </c>
      <c r="C3120" t="s">
        <v>10</v>
      </c>
      <c r="D3120" t="s">
        <v>181</v>
      </c>
      <c r="E3120" t="s">
        <v>180</v>
      </c>
      <c r="F3120">
        <v>7</v>
      </c>
      <c r="G3120" t="s">
        <v>51</v>
      </c>
      <c r="H3120">
        <v>1</v>
      </c>
      <c r="I3120">
        <v>0.63157894736842102</v>
      </c>
      <c r="J3120">
        <v>33.407730407048625</v>
      </c>
      <c r="K3120">
        <v>33.407730407048625</v>
      </c>
      <c r="L3120">
        <v>288</v>
      </c>
      <c r="M3120">
        <v>288</v>
      </c>
      <c r="N3120">
        <v>76</v>
      </c>
      <c r="O3120">
        <v>48</v>
      </c>
      <c r="P3120">
        <v>582</v>
      </c>
      <c r="Q3120">
        <v>38.706365381192661</v>
      </c>
      <c r="R3120">
        <v>38.706365381192661</v>
      </c>
      <c r="U3120" t="str">
        <f>Tabelle2[[#This Row],[Kundenhierarchie 1]]&amp;Tabelle2[[#This Row],[Händler]]&amp;Tabelle2[[#This Row],[Kategorie]]&amp;Tabelle2[[#This Row],[Gruppe]]&amp;Tabelle2[[#This Row],[Name]]</f>
        <v>Rewe GruppeRewe SüdDressingDressing Natürlich Gut 250mlNat. GUT Haferdr. Frühlingskr.,250ml,6er</v>
      </c>
    </row>
    <row r="3121" spans="1:21">
      <c r="A3121" t="s">
        <v>24</v>
      </c>
      <c r="B3121" t="s">
        <v>28</v>
      </c>
      <c r="C3121" t="s">
        <v>10</v>
      </c>
      <c r="D3121" t="s">
        <v>181</v>
      </c>
      <c r="E3121" t="s">
        <v>182</v>
      </c>
      <c r="F3121">
        <v>11</v>
      </c>
      <c r="G3121" t="s">
        <v>51</v>
      </c>
      <c r="H3121">
        <v>1</v>
      </c>
      <c r="I3121">
        <v>0.61842105263157898</v>
      </c>
      <c r="J3121">
        <v>29.971490962625424</v>
      </c>
      <c r="K3121">
        <v>29.971490962625424</v>
      </c>
      <c r="L3121">
        <v>288</v>
      </c>
      <c r="M3121">
        <v>288</v>
      </c>
      <c r="N3121">
        <v>76</v>
      </c>
      <c r="O3121">
        <v>47</v>
      </c>
      <c r="P3121">
        <v>582</v>
      </c>
      <c r="Q3121">
        <v>35.345748094865762</v>
      </c>
      <c r="R3121">
        <v>35.345748094865762</v>
      </c>
      <c r="U3121" t="str">
        <f>Tabelle2[[#This Row],[Kundenhierarchie 1]]&amp;Tabelle2[[#This Row],[Händler]]&amp;Tabelle2[[#This Row],[Kategorie]]&amp;Tabelle2[[#This Row],[Gruppe]]&amp;Tabelle2[[#This Row],[Name]]</f>
        <v>Rewe GruppeRewe SüdDressingDressing Natürlich Gut 250mlNat. GUT Haferdr. Sylter Art, 250ml, 6er</v>
      </c>
    </row>
    <row r="3122" spans="1:21">
      <c r="A3122" t="s">
        <v>24</v>
      </c>
      <c r="B3122" t="s">
        <v>28</v>
      </c>
      <c r="C3122" t="s">
        <v>10</v>
      </c>
      <c r="D3122" t="s">
        <v>181</v>
      </c>
      <c r="E3122" t="s">
        <v>183</v>
      </c>
      <c r="F3122">
        <v>14</v>
      </c>
      <c r="G3122" t="s">
        <v>63</v>
      </c>
      <c r="H3122">
        <v>1</v>
      </c>
      <c r="I3122">
        <v>0.82894736842105265</v>
      </c>
      <c r="J3122">
        <v>53.868204993461021</v>
      </c>
      <c r="K3122">
        <v>-2.5685766157346661</v>
      </c>
      <c r="L3122">
        <v>288</v>
      </c>
      <c r="M3122">
        <v>288</v>
      </c>
      <c r="N3122">
        <v>76</v>
      </c>
      <c r="O3122">
        <v>63</v>
      </c>
      <c r="P3122">
        <v>582</v>
      </c>
      <c r="Q3122">
        <v>63.34769829440512</v>
      </c>
      <c r="R3122">
        <v>-0.73570696770939037</v>
      </c>
      <c r="U3122" t="str">
        <f>Tabelle2[[#This Row],[Kundenhierarchie 1]]&amp;Tabelle2[[#This Row],[Händler]]&amp;Tabelle2[[#This Row],[Kategorie]]&amp;Tabelle2[[#This Row],[Gruppe]]&amp;Tabelle2[[#This Row],[Name]]</f>
        <v>Rewe GruppeRewe SüdDressingDressing Natürlich Gut 250mlNatürlich Gut Balsamico Granat.,6X250ml</v>
      </c>
    </row>
    <row r="3123" spans="1:21">
      <c r="A3123" t="s">
        <v>24</v>
      </c>
      <c r="B3123" t="s">
        <v>28</v>
      </c>
      <c r="C3123" t="s">
        <v>10</v>
      </c>
      <c r="D3123" t="s">
        <v>181</v>
      </c>
      <c r="E3123" t="s">
        <v>184</v>
      </c>
      <c r="F3123">
        <v>6</v>
      </c>
      <c r="G3123" t="s">
        <v>51</v>
      </c>
      <c r="H3123">
        <v>1</v>
      </c>
      <c r="I3123">
        <v>0.82894736842105265</v>
      </c>
      <c r="J3123">
        <v>56.507136116138561</v>
      </c>
      <c r="K3123">
        <v>4.553113127632427</v>
      </c>
      <c r="L3123">
        <v>288</v>
      </c>
      <c r="M3123">
        <v>288</v>
      </c>
      <c r="N3123">
        <v>76</v>
      </c>
      <c r="O3123">
        <v>63</v>
      </c>
      <c r="P3123">
        <v>582</v>
      </c>
      <c r="Q3123">
        <v>65.44846166238078</v>
      </c>
      <c r="R3123">
        <v>4.7300831410465918</v>
      </c>
      <c r="U3123" t="str">
        <f>Tabelle2[[#This Row],[Kundenhierarchie 1]]&amp;Tabelle2[[#This Row],[Händler]]&amp;Tabelle2[[#This Row],[Kategorie]]&amp;Tabelle2[[#This Row],[Gruppe]]&amp;Tabelle2[[#This Row],[Name]]</f>
        <v>Rewe GruppeRewe SüdDressingDressing Natürlich Gut 250mlNatürlich Gut Honig Dijon Senf, 6X250ml</v>
      </c>
    </row>
    <row r="3124" spans="1:21">
      <c r="A3124" t="s">
        <v>24</v>
      </c>
      <c r="B3124" t="s">
        <v>28</v>
      </c>
      <c r="C3124" t="s">
        <v>10</v>
      </c>
      <c r="D3124" t="s">
        <v>181</v>
      </c>
      <c r="E3124" t="s">
        <v>185</v>
      </c>
      <c r="F3124">
        <v>4</v>
      </c>
      <c r="G3124" t="s">
        <v>51</v>
      </c>
      <c r="H3124">
        <v>1</v>
      </c>
      <c r="I3124">
        <v>0.89473684210526316</v>
      </c>
      <c r="J3124">
        <v>63.781811883653312</v>
      </c>
      <c r="K3124">
        <v>6.2530762514693343</v>
      </c>
      <c r="L3124">
        <v>288</v>
      </c>
      <c r="M3124">
        <v>288</v>
      </c>
      <c r="N3124">
        <v>76</v>
      </c>
      <c r="O3124">
        <v>68</v>
      </c>
      <c r="P3124">
        <v>582</v>
      </c>
      <c r="Q3124">
        <v>71.712593378835024</v>
      </c>
      <c r="R3124">
        <v>6.8304749620015599</v>
      </c>
      <c r="U3124" t="str">
        <f>Tabelle2[[#This Row],[Kundenhierarchie 1]]&amp;Tabelle2[[#This Row],[Händler]]&amp;Tabelle2[[#This Row],[Kategorie]]&amp;Tabelle2[[#This Row],[Gruppe]]&amp;Tabelle2[[#This Row],[Name]]</f>
        <v>Rewe GruppeRewe SüdDressingDressing Natürlich Gut 250mlNatürlich Gut Jogh. Wildkräuter, 6X250ml</v>
      </c>
    </row>
    <row r="3125" spans="1:21">
      <c r="A3125" t="s">
        <v>24</v>
      </c>
      <c r="B3125" t="s">
        <v>28</v>
      </c>
      <c r="C3125" t="s">
        <v>9</v>
      </c>
      <c r="D3125" t="s">
        <v>186</v>
      </c>
      <c r="E3125" t="s">
        <v>55</v>
      </c>
      <c r="F3125">
        <v>4</v>
      </c>
      <c r="G3125" t="s">
        <v>51</v>
      </c>
      <c r="H3125">
        <v>1</v>
      </c>
      <c r="I3125">
        <v>0.75</v>
      </c>
      <c r="J3125">
        <v>57.8813169856586</v>
      </c>
      <c r="K3125">
        <v>-5.2796025545710377</v>
      </c>
      <c r="L3125">
        <v>288</v>
      </c>
      <c r="M3125">
        <v>288</v>
      </c>
      <c r="N3125">
        <v>76</v>
      </c>
      <c r="O3125">
        <v>57</v>
      </c>
      <c r="P3125">
        <v>582</v>
      </c>
      <c r="Q3125">
        <v>61.251421782939666</v>
      </c>
      <c r="R3125">
        <v>-6.8562010084439962</v>
      </c>
      <c r="U3125" t="str">
        <f>Tabelle2[[#This Row],[Kundenhierarchie 1]]&amp;Tabelle2[[#This Row],[Händler]]&amp;Tabelle2[[#This Row],[Kategorie]]&amp;Tabelle2[[#This Row],[Gruppe]]&amp;Tabelle2[[#This Row],[Name]]</f>
        <v>Rewe GruppeRewe SüdEssigBalsamissimo 215mlBalsamissimo Balsamico-Creme 215ml Fl.</v>
      </c>
    </row>
    <row r="3126" spans="1:21">
      <c r="A3126" t="s">
        <v>24</v>
      </c>
      <c r="B3126" t="s">
        <v>28</v>
      </c>
      <c r="C3126" t="s">
        <v>9</v>
      </c>
      <c r="D3126" t="s">
        <v>186</v>
      </c>
      <c r="E3126" t="s">
        <v>83</v>
      </c>
      <c r="F3126">
        <v>30</v>
      </c>
      <c r="G3126" t="s">
        <v>74</v>
      </c>
      <c r="H3126">
        <v>0</v>
      </c>
      <c r="I3126">
        <v>0</v>
      </c>
      <c r="J3126">
        <v>0.17192022193158782</v>
      </c>
      <c r="K3126">
        <v>-4.9357117186013544E-4</v>
      </c>
      <c r="L3126">
        <v>0</v>
      </c>
      <c r="M3126">
        <v>288</v>
      </c>
      <c r="N3126">
        <v>1</v>
      </c>
      <c r="O3126">
        <v>0</v>
      </c>
      <c r="P3126">
        <v>582</v>
      </c>
      <c r="Q3126">
        <v>0.29059554207152088</v>
      </c>
      <c r="R3126">
        <v>6.4117903255107023E-3</v>
      </c>
      <c r="U3126" t="str">
        <f>Tabelle2[[#This Row],[Kundenhierarchie 1]]&amp;Tabelle2[[#This Row],[Händler]]&amp;Tabelle2[[#This Row],[Kategorie]]&amp;Tabelle2[[#This Row],[Gruppe]]&amp;Tabelle2[[#This Row],[Name]]</f>
        <v>Rewe GruppeRewe SüdEssigBalsamissimo 215mlBalsamissimo Basilikum, 215ml Fl.</v>
      </c>
    </row>
    <row r="3127" spans="1:21">
      <c r="A3127" t="s">
        <v>24</v>
      </c>
      <c r="B3127" t="s">
        <v>28</v>
      </c>
      <c r="C3127" t="s">
        <v>9</v>
      </c>
      <c r="D3127" t="s">
        <v>187</v>
      </c>
      <c r="E3127" t="s">
        <v>53</v>
      </c>
      <c r="F3127">
        <v>2</v>
      </c>
      <c r="G3127" t="s">
        <v>51</v>
      </c>
      <c r="H3127">
        <v>1</v>
      </c>
      <c r="I3127">
        <v>0.68421052631578949</v>
      </c>
      <c r="J3127">
        <v>51.576657032442704</v>
      </c>
      <c r="K3127">
        <v>1.5191857680746197</v>
      </c>
      <c r="L3127">
        <v>288</v>
      </c>
      <c r="M3127">
        <v>288</v>
      </c>
      <c r="N3127">
        <v>76</v>
      </c>
      <c r="O3127">
        <v>52</v>
      </c>
      <c r="P3127">
        <v>582</v>
      </c>
      <c r="Q3127">
        <v>59.573155604209795</v>
      </c>
      <c r="R3127">
        <v>0.51573835604335017</v>
      </c>
      <c r="U3127" t="str">
        <f>Tabelle2[[#This Row],[Kundenhierarchie 1]]&amp;Tabelle2[[#This Row],[Händler]]&amp;Tabelle2[[#This Row],[Kategorie]]&amp;Tabelle2[[#This Row],[Gruppe]]&amp;Tabelle2[[#This Row],[Name]]</f>
        <v>Rewe GruppeRewe SüdEssigEssig Balsamicos 0,5lKühne Aceto Bals. di Modena,0,5l Karaffe</v>
      </c>
    </row>
    <row r="3128" spans="1:21">
      <c r="A3128" t="s">
        <v>24</v>
      </c>
      <c r="B3128" t="s">
        <v>28</v>
      </c>
      <c r="C3128" t="s">
        <v>9</v>
      </c>
      <c r="D3128" t="s">
        <v>187</v>
      </c>
      <c r="E3128" t="s">
        <v>52</v>
      </c>
      <c r="F3128">
        <v>1</v>
      </c>
      <c r="G3128" t="s">
        <v>51</v>
      </c>
      <c r="H3128">
        <v>1</v>
      </c>
      <c r="I3128">
        <v>0.96052631578947367</v>
      </c>
      <c r="J3128">
        <v>74.039652853019334</v>
      </c>
      <c r="K3128">
        <v>3.5798827380770013</v>
      </c>
      <c r="L3128">
        <v>288</v>
      </c>
      <c r="M3128">
        <v>288</v>
      </c>
      <c r="N3128">
        <v>76</v>
      </c>
      <c r="O3128">
        <v>73</v>
      </c>
      <c r="P3128">
        <v>582</v>
      </c>
      <c r="Q3128">
        <v>79.39495097015282</v>
      </c>
      <c r="R3128">
        <v>2.5342578178435247</v>
      </c>
      <c r="U3128" t="str">
        <f>Tabelle2[[#This Row],[Kundenhierarchie 1]]&amp;Tabelle2[[#This Row],[Händler]]&amp;Tabelle2[[#This Row],[Kategorie]]&amp;Tabelle2[[#This Row],[Gruppe]]&amp;Tabelle2[[#This Row],[Name]]</f>
        <v>Rewe GruppeRewe SüdEssigEssig Balsamicos 0,5lKühne Condimento Bals. Bianco, 0,5l Kar.</v>
      </c>
    </row>
    <row r="3129" spans="1:21">
      <c r="A3129" t="s">
        <v>24</v>
      </c>
      <c r="B3129" t="s">
        <v>28</v>
      </c>
      <c r="C3129" t="s">
        <v>9</v>
      </c>
      <c r="D3129" t="s">
        <v>187</v>
      </c>
      <c r="E3129" t="s">
        <v>60</v>
      </c>
      <c r="F3129">
        <v>9</v>
      </c>
      <c r="G3129" t="s">
        <v>51</v>
      </c>
      <c r="H3129">
        <v>1</v>
      </c>
      <c r="I3129">
        <v>0.96052631578947367</v>
      </c>
      <c r="J3129">
        <v>85.158866290941674</v>
      </c>
      <c r="K3129">
        <v>3.2048433024360437</v>
      </c>
      <c r="L3129">
        <v>288</v>
      </c>
      <c r="M3129">
        <v>288</v>
      </c>
      <c r="N3129">
        <v>76</v>
      </c>
      <c r="O3129">
        <v>73</v>
      </c>
      <c r="P3129">
        <v>582</v>
      </c>
      <c r="Q3129">
        <v>88.697093806884936</v>
      </c>
      <c r="R3129">
        <v>3.1115844713973075</v>
      </c>
      <c r="U3129" t="str">
        <f>Tabelle2[[#This Row],[Kundenhierarchie 1]]&amp;Tabelle2[[#This Row],[Händler]]&amp;Tabelle2[[#This Row],[Kategorie]]&amp;Tabelle2[[#This Row],[Gruppe]]&amp;Tabelle2[[#This Row],[Name]]</f>
        <v>Rewe GruppeRewe SüdEssigEssig Balsamicos 0,5lPrem. Aceto Balsamico di Modena, 6x500ml</v>
      </c>
    </row>
    <row r="3130" spans="1:21">
      <c r="A3130" t="s">
        <v>24</v>
      </c>
      <c r="B3130" t="s">
        <v>28</v>
      </c>
      <c r="C3130" t="s">
        <v>9</v>
      </c>
      <c r="D3130" t="s">
        <v>187</v>
      </c>
      <c r="E3130" t="s">
        <v>62</v>
      </c>
      <c r="F3130">
        <v>11</v>
      </c>
      <c r="G3130" t="s">
        <v>51</v>
      </c>
      <c r="H3130">
        <v>1</v>
      </c>
      <c r="I3130">
        <v>0.94736842105263153</v>
      </c>
      <c r="J3130">
        <v>78.0529616628734</v>
      </c>
      <c r="K3130">
        <v>1.9035363755166981</v>
      </c>
      <c r="L3130">
        <v>288</v>
      </c>
      <c r="M3130">
        <v>288</v>
      </c>
      <c r="N3130">
        <v>76</v>
      </c>
      <c r="O3130">
        <v>72</v>
      </c>
      <c r="P3130">
        <v>582</v>
      </c>
      <c r="Q3130">
        <v>82.484681941625368</v>
      </c>
      <c r="R3130">
        <v>1.9014164439996222</v>
      </c>
      <c r="U3130" t="str">
        <f>Tabelle2[[#This Row],[Kundenhierarchie 1]]&amp;Tabelle2[[#This Row],[Händler]]&amp;Tabelle2[[#This Row],[Kategorie]]&amp;Tabelle2[[#This Row],[Gruppe]]&amp;Tabelle2[[#This Row],[Name]]</f>
        <v>Rewe GruppeRewe SüdEssigEssig Balsamicos 0,5lPremium Condimento Bianco, 6x500ml</v>
      </c>
    </row>
    <row r="3131" spans="1:21">
      <c r="A3131" t="s">
        <v>24</v>
      </c>
      <c r="B3131" t="s">
        <v>28</v>
      </c>
      <c r="C3131" t="s">
        <v>9</v>
      </c>
      <c r="D3131" t="s">
        <v>188</v>
      </c>
      <c r="E3131" t="s">
        <v>68</v>
      </c>
      <c r="F3131">
        <v>16</v>
      </c>
      <c r="G3131" t="s">
        <v>63</v>
      </c>
      <c r="H3131">
        <v>1</v>
      </c>
      <c r="I3131">
        <v>0.11842105263157894</v>
      </c>
      <c r="J3131">
        <v>7.9653089200713403</v>
      </c>
      <c r="K3131">
        <v>9.1745701680564534E-2</v>
      </c>
      <c r="L3131">
        <v>288</v>
      </c>
      <c r="M3131">
        <v>288</v>
      </c>
      <c r="N3131">
        <v>76</v>
      </c>
      <c r="O3131">
        <v>9</v>
      </c>
      <c r="P3131">
        <v>582</v>
      </c>
      <c r="Q3131">
        <v>11.511831238859052</v>
      </c>
      <c r="R3131">
        <v>-0.31547534550498568</v>
      </c>
      <c r="U3131" t="str">
        <f>Tabelle2[[#This Row],[Kundenhierarchie 1]]&amp;Tabelle2[[#This Row],[Händler]]&amp;Tabelle2[[#This Row],[Kategorie]]&amp;Tabelle2[[#This Row],[Gruppe]]&amp;Tabelle2[[#This Row],[Name]]</f>
        <v>Rewe GruppeRewe SüdEssigEssig Balsamicos 100mlKühne Aceto Balsamico, 100ml Flasche</v>
      </c>
    </row>
    <row r="3132" spans="1:21">
      <c r="A3132" t="s">
        <v>24</v>
      </c>
      <c r="B3132" t="s">
        <v>28</v>
      </c>
      <c r="C3132" t="s">
        <v>9</v>
      </c>
      <c r="D3132" t="s">
        <v>188</v>
      </c>
      <c r="E3132" t="s">
        <v>69</v>
      </c>
      <c r="F3132">
        <v>17</v>
      </c>
      <c r="G3132" t="s">
        <v>63</v>
      </c>
      <c r="H3132">
        <v>1</v>
      </c>
      <c r="I3132">
        <v>9.2105263157894732E-2</v>
      </c>
      <c r="J3132">
        <v>6.7050854729873057</v>
      </c>
      <c r="K3132">
        <v>-0.30640877988629678</v>
      </c>
      <c r="L3132">
        <v>288</v>
      </c>
      <c r="M3132">
        <v>288</v>
      </c>
      <c r="N3132">
        <v>76</v>
      </c>
      <c r="O3132">
        <v>7</v>
      </c>
      <c r="P3132">
        <v>582</v>
      </c>
      <c r="Q3132">
        <v>10.201259122339456</v>
      </c>
      <c r="R3132">
        <v>-0.58472967209018734</v>
      </c>
      <c r="U3132" t="str">
        <f>Tabelle2[[#This Row],[Kundenhierarchie 1]]&amp;Tabelle2[[#This Row],[Händler]]&amp;Tabelle2[[#This Row],[Kategorie]]&amp;Tabelle2[[#This Row],[Gruppe]]&amp;Tabelle2[[#This Row],[Name]]</f>
        <v>Rewe GruppeRewe SüdEssigEssig Balsamicos 100mlKühne Condim.Balsamico Bianco, 100ml Fl.</v>
      </c>
    </row>
    <row r="3133" spans="1:21">
      <c r="A3133" t="s">
        <v>24</v>
      </c>
      <c r="B3133" t="s">
        <v>28</v>
      </c>
      <c r="C3133" t="s">
        <v>9</v>
      </c>
      <c r="D3133" t="s">
        <v>189</v>
      </c>
      <c r="E3133" t="s">
        <v>88</v>
      </c>
      <c r="F3133">
        <v>35</v>
      </c>
      <c r="G3133" t="s">
        <v>74</v>
      </c>
      <c r="H3133">
        <v>0</v>
      </c>
      <c r="I3133">
        <v>0</v>
      </c>
      <c r="J3133">
        <v>0.17182181310392322</v>
      </c>
      <c r="K3133">
        <v>-5.9197999952559366E-4</v>
      </c>
      <c r="L3133">
        <v>0</v>
      </c>
      <c r="M3133">
        <v>288</v>
      </c>
      <c r="N3133">
        <v>1</v>
      </c>
      <c r="O3133">
        <v>0</v>
      </c>
      <c r="P3133">
        <v>582</v>
      </c>
      <c r="Q3133">
        <v>0.18304642077652095</v>
      </c>
      <c r="R3133">
        <v>-3.1440936701809807E-3</v>
      </c>
      <c r="U3133" t="str">
        <f>Tabelle2[[#This Row],[Kundenhierarchie 1]]&amp;Tabelle2[[#This Row],[Händler]]&amp;Tabelle2[[#This Row],[Kategorie]]&amp;Tabelle2[[#This Row],[Gruppe]]&amp;Tabelle2[[#This Row],[Name]]</f>
        <v>Rewe GruppeRewe SüdEssigEssig Balsamicos 250mlBio Aceto Balsamico di Modena 6%, 250ml</v>
      </c>
    </row>
    <row r="3134" spans="1:21">
      <c r="A3134" t="s">
        <v>24</v>
      </c>
      <c r="B3134" t="s">
        <v>28</v>
      </c>
      <c r="C3134" t="s">
        <v>9</v>
      </c>
      <c r="D3134" t="s">
        <v>189</v>
      </c>
      <c r="E3134" t="s">
        <v>86</v>
      </c>
      <c r="F3134">
        <v>33</v>
      </c>
      <c r="G3134" t="s">
        <v>74</v>
      </c>
      <c r="H3134">
        <v>0</v>
      </c>
      <c r="I3134">
        <v>0</v>
      </c>
      <c r="J3134">
        <v>0</v>
      </c>
      <c r="K3134">
        <v>0</v>
      </c>
      <c r="L3134">
        <v>0</v>
      </c>
      <c r="M3134">
        <v>288</v>
      </c>
      <c r="N3134">
        <v>1</v>
      </c>
      <c r="O3134">
        <v>0</v>
      </c>
      <c r="P3134">
        <v>582</v>
      </c>
      <c r="Q3134">
        <v>0</v>
      </c>
      <c r="R3134">
        <v>0</v>
      </c>
      <c r="U3134" t="str">
        <f>Tabelle2[[#This Row],[Kundenhierarchie 1]]&amp;Tabelle2[[#This Row],[Händler]]&amp;Tabelle2[[#This Row],[Kategorie]]&amp;Tabelle2[[#This Row],[Gruppe]]&amp;Tabelle2[[#This Row],[Name]]</f>
        <v>Rewe GruppeRewe SüdEssigEssig Balsamicos 250mlBio Condimento Balsamico Bianco 5%,250ml</v>
      </c>
    </row>
    <row r="3135" spans="1:21">
      <c r="A3135" t="s">
        <v>24</v>
      </c>
      <c r="B3135" t="s">
        <v>28</v>
      </c>
      <c r="C3135" t="s">
        <v>9</v>
      </c>
      <c r="D3135" t="s">
        <v>189</v>
      </c>
      <c r="E3135" t="s">
        <v>71</v>
      </c>
      <c r="F3135">
        <v>19</v>
      </c>
      <c r="G3135" t="s">
        <v>63</v>
      </c>
      <c r="H3135">
        <v>1</v>
      </c>
      <c r="I3135">
        <v>0.56578947368421051</v>
      </c>
      <c r="J3135">
        <v>48.996869615191855</v>
      </c>
      <c r="K3135">
        <v>4.1118121439276134</v>
      </c>
      <c r="L3135">
        <v>288</v>
      </c>
      <c r="M3135">
        <v>288</v>
      </c>
      <c r="N3135">
        <v>76</v>
      </c>
      <c r="O3135">
        <v>43</v>
      </c>
      <c r="P3135">
        <v>582</v>
      </c>
      <c r="Q3135">
        <v>57.024711168845748</v>
      </c>
      <c r="R3135">
        <v>3.0936805548335755</v>
      </c>
      <c r="U3135" t="str">
        <f>Tabelle2[[#This Row],[Kundenhierarchie 1]]&amp;Tabelle2[[#This Row],[Händler]]&amp;Tabelle2[[#This Row],[Kategorie]]&amp;Tabelle2[[#This Row],[Gruppe]]&amp;Tabelle2[[#This Row],[Name]]</f>
        <v>Rewe GruppeRewe SüdEssigEssig Balsamicos 250mlKühne Aceto Balsamico di Modena, 250ml</v>
      </c>
    </row>
    <row r="3136" spans="1:21">
      <c r="A3136" t="s">
        <v>24</v>
      </c>
      <c r="B3136" t="s">
        <v>28</v>
      </c>
      <c r="C3136" t="s">
        <v>9</v>
      </c>
      <c r="D3136" t="s">
        <v>189</v>
      </c>
      <c r="E3136" t="s">
        <v>67</v>
      </c>
      <c r="F3136">
        <v>15</v>
      </c>
      <c r="G3136" t="s">
        <v>63</v>
      </c>
      <c r="H3136">
        <v>1</v>
      </c>
      <c r="I3136">
        <v>0.60526315789473684</v>
      </c>
      <c r="J3136">
        <v>48.251816380936461</v>
      </c>
      <c r="K3136">
        <v>3.3092876453044653</v>
      </c>
      <c r="L3136">
        <v>288</v>
      </c>
      <c r="M3136">
        <v>288</v>
      </c>
      <c r="N3136">
        <v>76</v>
      </c>
      <c r="O3136">
        <v>46</v>
      </c>
      <c r="P3136">
        <v>582</v>
      </c>
      <c r="Q3136">
        <v>56.784239081530963</v>
      </c>
      <c r="R3136">
        <v>2.3144490623532903</v>
      </c>
      <c r="U3136" t="str">
        <f>Tabelle2[[#This Row],[Kundenhierarchie 1]]&amp;Tabelle2[[#This Row],[Händler]]&amp;Tabelle2[[#This Row],[Kategorie]]&amp;Tabelle2[[#This Row],[Gruppe]]&amp;Tabelle2[[#This Row],[Name]]</f>
        <v>Rewe GruppeRewe SüdEssigEssig Balsamicos 250mlKühne Cond.Balsam. Bianco, 250ml Karaffe</v>
      </c>
    </row>
    <row r="3137" spans="1:21">
      <c r="A3137" t="s">
        <v>24</v>
      </c>
      <c r="B3137" t="s">
        <v>28</v>
      </c>
      <c r="C3137" t="s">
        <v>9</v>
      </c>
      <c r="D3137" t="s">
        <v>190</v>
      </c>
      <c r="E3137" t="s">
        <v>70</v>
      </c>
      <c r="F3137">
        <v>18</v>
      </c>
      <c r="G3137" t="s">
        <v>63</v>
      </c>
      <c r="H3137">
        <v>1</v>
      </c>
      <c r="I3137">
        <v>0.26315789473684209</v>
      </c>
      <c r="J3137">
        <v>9.3982398597083225</v>
      </c>
      <c r="K3137">
        <v>1.1223777907428596</v>
      </c>
      <c r="L3137">
        <v>288</v>
      </c>
      <c r="M3137">
        <v>288</v>
      </c>
      <c r="N3137">
        <v>76</v>
      </c>
      <c r="O3137">
        <v>20</v>
      </c>
      <c r="P3137">
        <v>582</v>
      </c>
      <c r="Q3137">
        <v>12.343593251922661</v>
      </c>
      <c r="R3137">
        <v>1.6477745587750103</v>
      </c>
      <c r="U3137" t="str">
        <f>Tabelle2[[#This Row],[Kundenhierarchie 1]]&amp;Tabelle2[[#This Row],[Händler]]&amp;Tabelle2[[#This Row],[Kategorie]]&amp;Tabelle2[[#This Row],[Gruppe]]&amp;Tabelle2[[#This Row],[Name]]</f>
        <v>Rewe GruppeRewe SüdEssigEssig CK 250mlHimbeer &amp; Essig, 250 ml Karaffe</v>
      </c>
    </row>
    <row r="3138" spans="1:21">
      <c r="A3138" t="s">
        <v>24</v>
      </c>
      <c r="B3138" t="s">
        <v>28</v>
      </c>
      <c r="C3138" t="s">
        <v>9</v>
      </c>
      <c r="D3138" t="s">
        <v>190</v>
      </c>
      <c r="E3138" t="s">
        <v>77</v>
      </c>
      <c r="F3138">
        <v>24</v>
      </c>
      <c r="G3138" t="s">
        <v>74</v>
      </c>
      <c r="H3138">
        <v>0</v>
      </c>
      <c r="I3138">
        <v>0</v>
      </c>
      <c r="J3138">
        <v>2.464058635915876</v>
      </c>
      <c r="K3138">
        <v>0.39509311867449548</v>
      </c>
      <c r="L3138">
        <v>0</v>
      </c>
      <c r="M3138">
        <v>288</v>
      </c>
      <c r="N3138">
        <v>1</v>
      </c>
      <c r="O3138">
        <v>0</v>
      </c>
      <c r="P3138">
        <v>582</v>
      </c>
      <c r="Q3138">
        <v>5.1696771903984944</v>
      </c>
      <c r="R3138">
        <v>0.36086856418309932</v>
      </c>
      <c r="U3138" t="str">
        <f>Tabelle2[[#This Row],[Kundenhierarchie 1]]&amp;Tabelle2[[#This Row],[Händler]]&amp;Tabelle2[[#This Row],[Kategorie]]&amp;Tabelle2[[#This Row],[Gruppe]]&amp;Tabelle2[[#This Row],[Name]]</f>
        <v>Rewe GruppeRewe SüdEssigEssig CK 250mlHonig &amp; Essig, 250ml Karaffe</v>
      </c>
    </row>
    <row r="3139" spans="1:21">
      <c r="A3139" t="s">
        <v>24</v>
      </c>
      <c r="B3139" t="s">
        <v>28</v>
      </c>
      <c r="C3139" t="s">
        <v>9</v>
      </c>
      <c r="D3139" t="s">
        <v>190</v>
      </c>
      <c r="E3139" t="s">
        <v>64</v>
      </c>
      <c r="F3139">
        <v>12</v>
      </c>
      <c r="G3139" t="s">
        <v>63</v>
      </c>
      <c r="H3139">
        <v>1</v>
      </c>
      <c r="I3139">
        <v>0.10526315789473684</v>
      </c>
      <c r="J3139">
        <v>4.7563938675555111</v>
      </c>
      <c r="K3139">
        <v>-1.7953302703755329</v>
      </c>
      <c r="L3139">
        <v>288</v>
      </c>
      <c r="M3139">
        <v>288</v>
      </c>
      <c r="N3139">
        <v>76</v>
      </c>
      <c r="O3139">
        <v>8</v>
      </c>
      <c r="P3139">
        <v>582</v>
      </c>
      <c r="Q3139">
        <v>8.6734886489484264</v>
      </c>
      <c r="R3139">
        <v>-1.0247306545190842</v>
      </c>
      <c r="U3139" t="str">
        <f>Tabelle2[[#This Row],[Kundenhierarchie 1]]&amp;Tabelle2[[#This Row],[Händler]]&amp;Tabelle2[[#This Row],[Kategorie]]&amp;Tabelle2[[#This Row],[Gruppe]]&amp;Tabelle2[[#This Row],[Name]]</f>
        <v>Rewe GruppeRewe SüdEssigEssig CK 250mlKühne Apfel Essig, 250ml Karaffe</v>
      </c>
    </row>
    <row r="3140" spans="1:21">
      <c r="A3140" t="s">
        <v>24</v>
      </c>
      <c r="B3140" t="s">
        <v>28</v>
      </c>
      <c r="C3140" t="s">
        <v>9</v>
      </c>
      <c r="D3140" t="s">
        <v>190</v>
      </c>
      <c r="E3140" t="s">
        <v>84</v>
      </c>
      <c r="F3140">
        <v>31</v>
      </c>
      <c r="G3140" t="s">
        <v>74</v>
      </c>
      <c r="H3140">
        <v>0</v>
      </c>
      <c r="I3140">
        <v>0</v>
      </c>
      <c r="J3140">
        <v>0</v>
      </c>
      <c r="K3140">
        <v>0</v>
      </c>
      <c r="L3140">
        <v>0</v>
      </c>
      <c r="M3140">
        <v>288</v>
      </c>
      <c r="N3140">
        <v>1</v>
      </c>
      <c r="O3140">
        <v>0</v>
      </c>
      <c r="P3140">
        <v>582</v>
      </c>
      <c r="Q3140">
        <v>0</v>
      </c>
      <c r="R3140">
        <v>0</v>
      </c>
      <c r="U3140" t="str">
        <f>Tabelle2[[#This Row],[Kundenhierarchie 1]]&amp;Tabelle2[[#This Row],[Händler]]&amp;Tabelle2[[#This Row],[Kategorie]]&amp;Tabelle2[[#This Row],[Gruppe]]&amp;Tabelle2[[#This Row],[Name]]</f>
        <v>Rewe GruppeRewe SüdEssigEssig CK 250mlKühne Rotwein Essig, 250ml Karaffe</v>
      </c>
    </row>
    <row r="3141" spans="1:21">
      <c r="A3141" t="s">
        <v>24</v>
      </c>
      <c r="B3141" t="s">
        <v>28</v>
      </c>
      <c r="C3141" t="s">
        <v>9</v>
      </c>
      <c r="D3141" t="s">
        <v>190</v>
      </c>
      <c r="E3141" t="s">
        <v>75</v>
      </c>
      <c r="F3141">
        <v>22</v>
      </c>
      <c r="G3141" t="s">
        <v>74</v>
      </c>
      <c r="H3141">
        <v>1</v>
      </c>
      <c r="I3141">
        <v>0.17105263157894737</v>
      </c>
      <c r="J3141">
        <v>7.7933886981397578</v>
      </c>
      <c r="K3141">
        <v>0.20718180158805147</v>
      </c>
      <c r="L3141">
        <v>288</v>
      </c>
      <c r="M3141">
        <v>288</v>
      </c>
      <c r="N3141">
        <v>76</v>
      </c>
      <c r="O3141">
        <v>13</v>
      </c>
      <c r="P3141">
        <v>582</v>
      </c>
      <c r="Q3141">
        <v>11.558785005703323</v>
      </c>
      <c r="R3141">
        <v>-0.16595393891711829</v>
      </c>
      <c r="U3141" t="str">
        <f>Tabelle2[[#This Row],[Kundenhierarchie 1]]&amp;Tabelle2[[#This Row],[Händler]]&amp;Tabelle2[[#This Row],[Kategorie]]&amp;Tabelle2[[#This Row],[Gruppe]]&amp;Tabelle2[[#This Row],[Name]]</f>
        <v>Rewe GruppeRewe SüdEssigEssig CK 250mlKühne Weißwein Essig, 250ml Karaffe</v>
      </c>
    </row>
    <row r="3142" spans="1:21">
      <c r="A3142" t="s">
        <v>24</v>
      </c>
      <c r="B3142" t="s">
        <v>28</v>
      </c>
      <c r="C3142" t="s">
        <v>9</v>
      </c>
      <c r="D3142" t="s">
        <v>190</v>
      </c>
      <c r="E3142" t="s">
        <v>78</v>
      </c>
      <c r="F3142">
        <v>25</v>
      </c>
      <c r="G3142" t="s">
        <v>74</v>
      </c>
      <c r="H3142">
        <v>0</v>
      </c>
      <c r="I3142">
        <v>0</v>
      </c>
      <c r="J3142">
        <v>0</v>
      </c>
      <c r="K3142">
        <v>0</v>
      </c>
      <c r="L3142">
        <v>0</v>
      </c>
      <c r="M3142">
        <v>288</v>
      </c>
      <c r="N3142">
        <v>1</v>
      </c>
      <c r="O3142">
        <v>0</v>
      </c>
      <c r="P3142">
        <v>582</v>
      </c>
      <c r="Q3142">
        <v>0</v>
      </c>
      <c r="R3142">
        <v>0</v>
      </c>
      <c r="U3142" t="str">
        <f>Tabelle2[[#This Row],[Kundenhierarchie 1]]&amp;Tabelle2[[#This Row],[Händler]]&amp;Tabelle2[[#This Row],[Kategorie]]&amp;Tabelle2[[#This Row],[Gruppe]]&amp;Tabelle2[[#This Row],[Name]]</f>
        <v>Rewe GruppeRewe SüdEssigEssig CK 250mlWalnuss &amp; Essig, 250 ml Karaffe</v>
      </c>
    </row>
    <row r="3143" spans="1:21">
      <c r="A3143" t="s">
        <v>24</v>
      </c>
      <c r="B3143" t="s">
        <v>28</v>
      </c>
      <c r="C3143" t="s">
        <v>9</v>
      </c>
      <c r="D3143" t="s">
        <v>191</v>
      </c>
      <c r="E3143" t="s">
        <v>61</v>
      </c>
      <c r="F3143">
        <v>10</v>
      </c>
      <c r="G3143" t="s">
        <v>51</v>
      </c>
      <c r="H3143">
        <v>0</v>
      </c>
      <c r="I3143">
        <v>0</v>
      </c>
      <c r="J3143">
        <v>0.17192022193158782</v>
      </c>
      <c r="K3143">
        <v>-4.9357117186013544E-4</v>
      </c>
      <c r="L3143">
        <v>0</v>
      </c>
      <c r="M3143">
        <v>288</v>
      </c>
      <c r="N3143">
        <v>1</v>
      </c>
      <c r="O3143">
        <v>0</v>
      </c>
      <c r="P3143">
        <v>582</v>
      </c>
      <c r="Q3143">
        <v>0.17193941482554917</v>
      </c>
      <c r="R3143">
        <v>9.1741926416964437E-3</v>
      </c>
      <c r="U3143" t="str">
        <f>Tabelle2[[#This Row],[Kundenhierarchie 1]]&amp;Tabelle2[[#This Row],[Händler]]&amp;Tabelle2[[#This Row],[Kategorie]]&amp;Tabelle2[[#This Row],[Gruppe]]&amp;Tabelle2[[#This Row],[Name]]</f>
        <v>Rewe GruppeRewe SüdEssigEssig EssenzKühne Essig-Essenz, 400g, 10er Tray</v>
      </c>
    </row>
    <row r="3144" spans="1:21">
      <c r="A3144" t="s">
        <v>24</v>
      </c>
      <c r="B3144" t="s">
        <v>28</v>
      </c>
      <c r="C3144" t="s">
        <v>9</v>
      </c>
      <c r="D3144" t="s">
        <v>192</v>
      </c>
      <c r="E3144" t="s">
        <v>66</v>
      </c>
      <c r="F3144">
        <v>14</v>
      </c>
      <c r="G3144" t="s">
        <v>63</v>
      </c>
      <c r="H3144">
        <v>0</v>
      </c>
      <c r="I3144">
        <v>0</v>
      </c>
      <c r="J3144">
        <v>2.5788033289738137</v>
      </c>
      <c r="K3144">
        <v>0.16501022552554676</v>
      </c>
      <c r="L3144">
        <v>0</v>
      </c>
      <c r="M3144">
        <v>288</v>
      </c>
      <c r="N3144">
        <v>1</v>
      </c>
      <c r="O3144">
        <v>0</v>
      </c>
      <c r="P3144">
        <v>582</v>
      </c>
      <c r="Q3144">
        <v>1.6792916645591489</v>
      </c>
      <c r="R3144">
        <v>0.11904373964566139</v>
      </c>
      <c r="U3144" t="str">
        <f>Tabelle2[[#This Row],[Kundenhierarchie 1]]&amp;Tabelle2[[#This Row],[Händler]]&amp;Tabelle2[[#This Row],[Kategorie]]&amp;Tabelle2[[#This Row],[Gruppe]]&amp;Tabelle2[[#This Row],[Name]]</f>
        <v>Rewe GruppeRewe SüdEssigEssig Exquisit 0,5lKühne Bio Apfel Essig 5% 0,5l Fl.</v>
      </c>
    </row>
    <row r="3145" spans="1:21">
      <c r="A3145" t="s">
        <v>24</v>
      </c>
      <c r="B3145" t="s">
        <v>28</v>
      </c>
      <c r="C3145" t="s">
        <v>9</v>
      </c>
      <c r="D3145" t="s">
        <v>192</v>
      </c>
      <c r="E3145" t="s">
        <v>65</v>
      </c>
      <c r="F3145">
        <v>13</v>
      </c>
      <c r="G3145" t="s">
        <v>63</v>
      </c>
      <c r="H3145">
        <v>1</v>
      </c>
      <c r="I3145">
        <v>0.26315789473684209</v>
      </c>
      <c r="J3145">
        <v>9.1685536559371137</v>
      </c>
      <c r="K3145">
        <v>-1.2337451946375542</v>
      </c>
      <c r="L3145">
        <v>288</v>
      </c>
      <c r="M3145">
        <v>288</v>
      </c>
      <c r="N3145">
        <v>76</v>
      </c>
      <c r="O3145">
        <v>20</v>
      </c>
      <c r="P3145">
        <v>582</v>
      </c>
      <c r="Q3145">
        <v>12.246825952477009</v>
      </c>
      <c r="R3145">
        <v>-2.002527869764295</v>
      </c>
      <c r="U3145" t="str">
        <f>Tabelle2[[#This Row],[Kundenhierarchie 1]]&amp;Tabelle2[[#This Row],[Händler]]&amp;Tabelle2[[#This Row],[Kategorie]]&amp;Tabelle2[[#This Row],[Gruppe]]&amp;Tabelle2[[#This Row],[Name]]</f>
        <v>Rewe GruppeRewe SüdEssigEssig Exquisit 0,5lKühne Kräuteressig 5%, 0,5l Karaffe</v>
      </c>
    </row>
    <row r="3146" spans="1:21">
      <c r="A3146" t="s">
        <v>24</v>
      </c>
      <c r="B3146" t="s">
        <v>28</v>
      </c>
      <c r="C3146" t="s">
        <v>9</v>
      </c>
      <c r="D3146" t="s">
        <v>192</v>
      </c>
      <c r="E3146" t="s">
        <v>76</v>
      </c>
      <c r="F3146">
        <v>23</v>
      </c>
      <c r="G3146" t="s">
        <v>74</v>
      </c>
      <c r="H3146">
        <v>1</v>
      </c>
      <c r="I3146">
        <v>0.15789473684210525</v>
      </c>
      <c r="J3146">
        <v>7.4497450719318827</v>
      </c>
      <c r="K3146">
        <v>-0.19393308898760622</v>
      </c>
      <c r="L3146">
        <v>288</v>
      </c>
      <c r="M3146">
        <v>288</v>
      </c>
      <c r="N3146">
        <v>76</v>
      </c>
      <c r="O3146">
        <v>12</v>
      </c>
      <c r="P3146">
        <v>582</v>
      </c>
      <c r="Q3146">
        <v>11.080803323105448</v>
      </c>
      <c r="R3146">
        <v>-0.21093278171322893</v>
      </c>
      <c r="U3146" t="str">
        <f>Tabelle2[[#This Row],[Kundenhierarchie 1]]&amp;Tabelle2[[#This Row],[Händler]]&amp;Tabelle2[[#This Row],[Kategorie]]&amp;Tabelle2[[#This Row],[Gruppe]]&amp;Tabelle2[[#This Row],[Name]]</f>
        <v>Rewe GruppeRewe SüdEssigEssig Exquisit 0,5lKühne Rotweinessig 6%, 0,5l Karaffe</v>
      </c>
    </row>
    <row r="3147" spans="1:21">
      <c r="A3147" t="s">
        <v>24</v>
      </c>
      <c r="B3147" t="s">
        <v>28</v>
      </c>
      <c r="C3147" t="s">
        <v>9</v>
      </c>
      <c r="D3147" t="s">
        <v>192</v>
      </c>
      <c r="E3147" t="s">
        <v>58</v>
      </c>
      <c r="F3147">
        <v>7</v>
      </c>
      <c r="G3147" t="s">
        <v>51</v>
      </c>
      <c r="H3147">
        <v>1</v>
      </c>
      <c r="I3147">
        <v>0.21052631578947367</v>
      </c>
      <c r="J3147">
        <v>10.372192027113639</v>
      </c>
      <c r="K3147">
        <v>0.19977823401015321</v>
      </c>
      <c r="L3147">
        <v>288</v>
      </c>
      <c r="M3147">
        <v>288</v>
      </c>
      <c r="N3147">
        <v>76</v>
      </c>
      <c r="O3147">
        <v>16</v>
      </c>
      <c r="P3147">
        <v>582</v>
      </c>
      <c r="Q3147">
        <v>13.239619520308059</v>
      </c>
      <c r="R3147">
        <v>-0.36263978301500543</v>
      </c>
      <c r="U3147" t="str">
        <f>Tabelle2[[#This Row],[Kundenhierarchie 1]]&amp;Tabelle2[[#This Row],[Händler]]&amp;Tabelle2[[#This Row],[Kategorie]]&amp;Tabelle2[[#This Row],[Gruppe]]&amp;Tabelle2[[#This Row],[Name]]</f>
        <v>Rewe GruppeRewe SüdEssigEssig Exquisit 0,5lKühne Weißweinessig 6%, 0,5l Karaffe</v>
      </c>
    </row>
    <row r="3148" spans="1:21">
      <c r="A3148" t="s">
        <v>24</v>
      </c>
      <c r="B3148" t="s">
        <v>28</v>
      </c>
      <c r="C3148" t="s">
        <v>9</v>
      </c>
      <c r="D3148" t="s">
        <v>192</v>
      </c>
      <c r="E3148" t="s">
        <v>94</v>
      </c>
      <c r="F3148">
        <v>99</v>
      </c>
      <c r="G3148" t="s">
        <v>74</v>
      </c>
      <c r="H3148">
        <v>1</v>
      </c>
      <c r="I3148">
        <v>0.10526315789473684</v>
      </c>
      <c r="J3148">
        <v>3.3820161803794306</v>
      </c>
      <c r="K3148">
        <v>-0.4110872678964192</v>
      </c>
      <c r="L3148">
        <v>288</v>
      </c>
      <c r="M3148">
        <v>288</v>
      </c>
      <c r="N3148">
        <v>76</v>
      </c>
      <c r="O3148">
        <v>8</v>
      </c>
      <c r="P3148">
        <v>582</v>
      </c>
      <c r="Q3148">
        <v>6.2905425083148545</v>
      </c>
      <c r="R3148">
        <v>-1.0452288587534024</v>
      </c>
      <c r="U3148" t="str">
        <f>Tabelle2[[#This Row],[Kundenhierarchie 1]]&amp;Tabelle2[[#This Row],[Händler]]&amp;Tabelle2[[#This Row],[Kategorie]]&amp;Tabelle2[[#This Row],[Gruppe]]&amp;Tabelle2[[#This Row],[Name]]</f>
        <v>Rewe GruppeRewe SüdEssigEssig Exquisit 0,5lLiebling d.Jahres, Schw.Johannisb., 0,5l</v>
      </c>
    </row>
    <row r="3149" spans="1:21">
      <c r="A3149" t="s">
        <v>24</v>
      </c>
      <c r="B3149" t="s">
        <v>28</v>
      </c>
      <c r="C3149" t="s">
        <v>9</v>
      </c>
      <c r="D3149" t="s">
        <v>193</v>
      </c>
      <c r="E3149" t="s">
        <v>81</v>
      </c>
      <c r="F3149">
        <v>28</v>
      </c>
      <c r="G3149" t="s">
        <v>74</v>
      </c>
      <c r="H3149">
        <v>1</v>
      </c>
      <c r="I3149">
        <v>0.11842105263157894</v>
      </c>
      <c r="J3149">
        <v>5.4436811199711874</v>
      </c>
      <c r="K3149">
        <v>0.27126732686773775</v>
      </c>
      <c r="L3149">
        <v>288</v>
      </c>
      <c r="M3149">
        <v>288</v>
      </c>
      <c r="N3149">
        <v>76</v>
      </c>
      <c r="O3149">
        <v>9</v>
      </c>
      <c r="P3149">
        <v>582</v>
      </c>
      <c r="Q3149">
        <v>9.2173378241716382</v>
      </c>
      <c r="R3149">
        <v>-0.17475320614805057</v>
      </c>
      <c r="U3149" t="str">
        <f>Tabelle2[[#This Row],[Kundenhierarchie 1]]&amp;Tabelle2[[#This Row],[Händler]]&amp;Tabelle2[[#This Row],[Kategorie]]&amp;Tabelle2[[#This Row],[Gruppe]]&amp;Tabelle2[[#This Row],[Name]]</f>
        <v>Rewe GruppeRewe SüdEssigEssig Exquisit 100mlKühne Weißweinessig, 100ml Flasche</v>
      </c>
    </row>
    <row r="3150" spans="1:21">
      <c r="A3150" t="s">
        <v>24</v>
      </c>
      <c r="B3150" t="s">
        <v>28</v>
      </c>
      <c r="C3150" t="s">
        <v>9</v>
      </c>
      <c r="D3150" t="s">
        <v>194</v>
      </c>
      <c r="E3150" t="s">
        <v>79</v>
      </c>
      <c r="F3150">
        <v>26</v>
      </c>
      <c r="G3150" t="s">
        <v>74</v>
      </c>
      <c r="H3150">
        <v>1</v>
      </c>
      <c r="I3150">
        <v>0.27631578947368424</v>
      </c>
      <c r="J3150">
        <v>27.744991236693796</v>
      </c>
      <c r="K3150">
        <v>-8.0596064644555518</v>
      </c>
      <c r="L3150">
        <v>288</v>
      </c>
      <c r="M3150">
        <v>288</v>
      </c>
      <c r="N3150">
        <v>76</v>
      </c>
      <c r="O3150">
        <v>21</v>
      </c>
      <c r="P3150">
        <v>582</v>
      </c>
      <c r="Q3150">
        <v>27.787300999481506</v>
      </c>
      <c r="R3150">
        <v>-10.008085136488877</v>
      </c>
      <c r="U3150" t="str">
        <f>Tabelle2[[#This Row],[Kundenhierarchie 1]]&amp;Tabelle2[[#This Row],[Händler]]&amp;Tabelle2[[#This Row],[Kategorie]]&amp;Tabelle2[[#This Row],[Gruppe]]&amp;Tabelle2[[#This Row],[Name]]</f>
        <v>Rewe GruppeRewe SüdEssigEssig Flasche 0,75lGurkenaufguss, 0,75l Glasfl.</v>
      </c>
    </row>
    <row r="3151" spans="1:21">
      <c r="A3151" t="s">
        <v>24</v>
      </c>
      <c r="B3151" t="s">
        <v>28</v>
      </c>
      <c r="C3151" t="s">
        <v>9</v>
      </c>
      <c r="D3151" t="s">
        <v>194</v>
      </c>
      <c r="E3151" t="s">
        <v>59</v>
      </c>
      <c r="F3151">
        <v>8</v>
      </c>
      <c r="G3151" t="s">
        <v>51</v>
      </c>
      <c r="H3151">
        <v>1</v>
      </c>
      <c r="I3151">
        <v>0.86842105263157898</v>
      </c>
      <c r="J3151">
        <v>0</v>
      </c>
      <c r="K3151">
        <v>0</v>
      </c>
      <c r="L3151">
        <v>288</v>
      </c>
      <c r="M3151">
        <v>288</v>
      </c>
      <c r="N3151">
        <v>76</v>
      </c>
      <c r="O3151">
        <v>66</v>
      </c>
      <c r="P3151">
        <v>0</v>
      </c>
      <c r="Q3151">
        <v>0</v>
      </c>
      <c r="R3151">
        <v>0</v>
      </c>
      <c r="U3151" t="str">
        <f>Tabelle2[[#This Row],[Kundenhierarchie 1]]&amp;Tabelle2[[#This Row],[Händler]]&amp;Tabelle2[[#This Row],[Kategorie]]&amp;Tabelle2[[#This Row],[Gruppe]]&amp;Tabelle2[[#This Row],[Name]]</f>
        <v>Rewe GruppeRewe SüdEssigEssig Flasche 0,75lKFM Kressi Kräuter VollwEs.5% 0,75l 12er</v>
      </c>
    </row>
    <row r="3152" spans="1:21">
      <c r="A3152" t="s">
        <v>24</v>
      </c>
      <c r="B3152" t="s">
        <v>28</v>
      </c>
      <c r="C3152" t="s">
        <v>9</v>
      </c>
      <c r="D3152" t="s">
        <v>194</v>
      </c>
      <c r="E3152" t="s">
        <v>56</v>
      </c>
      <c r="F3152">
        <v>5</v>
      </c>
      <c r="G3152" t="s">
        <v>51</v>
      </c>
      <c r="H3152">
        <v>1</v>
      </c>
      <c r="I3152">
        <v>0.98684210526315785</v>
      </c>
      <c r="J3152">
        <v>91.17469633496043</v>
      </c>
      <c r="K3152">
        <v>1.3471101280634912</v>
      </c>
      <c r="L3152">
        <v>288</v>
      </c>
      <c r="M3152">
        <v>288</v>
      </c>
      <c r="N3152">
        <v>76</v>
      </c>
      <c r="O3152">
        <v>75</v>
      </c>
      <c r="P3152">
        <v>582</v>
      </c>
      <c r="Q3152">
        <v>93.877315773057489</v>
      </c>
      <c r="R3152">
        <v>0.84546284497703539</v>
      </c>
      <c r="U3152" t="str">
        <f>Tabelle2[[#This Row],[Kundenhierarchie 1]]&amp;Tabelle2[[#This Row],[Händler]]&amp;Tabelle2[[#This Row],[Kategorie]]&amp;Tabelle2[[#This Row],[Gruppe]]&amp;Tabelle2[[#This Row],[Name]]</f>
        <v>Rewe GruppeRewe SüdEssigEssig Flasche 0,75lSalata kräuterwürzig, 0,75l Glasflasche</v>
      </c>
    </row>
    <row r="3153" spans="1:21">
      <c r="A3153" t="s">
        <v>24</v>
      </c>
      <c r="B3153" t="s">
        <v>28</v>
      </c>
      <c r="C3153" t="s">
        <v>9</v>
      </c>
      <c r="D3153" t="s">
        <v>194</v>
      </c>
      <c r="E3153" t="s">
        <v>72</v>
      </c>
      <c r="F3153">
        <v>20</v>
      </c>
      <c r="G3153" t="s">
        <v>63</v>
      </c>
      <c r="H3153">
        <v>1</v>
      </c>
      <c r="I3153">
        <v>0.17105263157894737</v>
      </c>
      <c r="J3153">
        <v>7.2204525034713303</v>
      </c>
      <c r="K3153">
        <v>0.72619962990815723</v>
      </c>
      <c r="L3153">
        <v>288</v>
      </c>
      <c r="M3153">
        <v>288</v>
      </c>
      <c r="N3153">
        <v>76</v>
      </c>
      <c r="O3153">
        <v>13</v>
      </c>
      <c r="P3153">
        <v>582</v>
      </c>
      <c r="Q3153">
        <v>10.948246970608489</v>
      </c>
      <c r="R3153">
        <v>0.31233491944568392</v>
      </c>
      <c r="U3153" t="str">
        <f>Tabelle2[[#This Row],[Kundenhierarchie 1]]&amp;Tabelle2[[#This Row],[Händler]]&amp;Tabelle2[[#This Row],[Kategorie]]&amp;Tabelle2[[#This Row],[Gruppe]]&amp;Tabelle2[[#This Row],[Name]]</f>
        <v>Rewe GruppeRewe SüdEssigEssig Flasche 0,75lTafelessig 5%, 0,75l Glasflasche</v>
      </c>
    </row>
    <row r="3154" spans="1:21">
      <c r="A3154" t="s">
        <v>24</v>
      </c>
      <c r="B3154" t="s">
        <v>28</v>
      </c>
      <c r="C3154" t="s">
        <v>9</v>
      </c>
      <c r="D3154" t="s">
        <v>195</v>
      </c>
      <c r="E3154" t="s">
        <v>89</v>
      </c>
      <c r="F3154">
        <v>36</v>
      </c>
      <c r="G3154" t="s">
        <v>74</v>
      </c>
      <c r="H3154">
        <v>1</v>
      </c>
      <c r="I3154">
        <v>0.11842105263157894</v>
      </c>
      <c r="J3154">
        <v>12.268038092089096</v>
      </c>
      <c r="K3154">
        <v>-3.9963297240029427</v>
      </c>
      <c r="L3154">
        <v>288</v>
      </c>
      <c r="M3154">
        <v>288</v>
      </c>
      <c r="N3154">
        <v>76</v>
      </c>
      <c r="O3154">
        <v>9</v>
      </c>
      <c r="P3154">
        <v>582</v>
      </c>
      <c r="Q3154">
        <v>12.711868672936751</v>
      </c>
      <c r="R3154">
        <v>-5.0097917636891598</v>
      </c>
      <c r="U3154" t="str">
        <f>Tabelle2[[#This Row],[Kundenhierarchie 1]]&amp;Tabelle2[[#This Row],[Händler]]&amp;Tabelle2[[#This Row],[Kategorie]]&amp;Tabelle2[[#This Row],[Gruppe]]&amp;Tabelle2[[#This Row],[Name]]</f>
        <v>Rewe GruppeRewe SüdEssigEssig Kanister &lt;5lGurkenaufguss gebrauchsfertig, 5l Kan.</v>
      </c>
    </row>
    <row r="3155" spans="1:21">
      <c r="A3155" t="s">
        <v>24</v>
      </c>
      <c r="B3155" t="s">
        <v>28</v>
      </c>
      <c r="C3155" t="s">
        <v>9</v>
      </c>
      <c r="D3155" t="s">
        <v>195</v>
      </c>
      <c r="E3155" t="s">
        <v>87</v>
      </c>
      <c r="F3155">
        <v>34</v>
      </c>
      <c r="G3155" t="s">
        <v>74</v>
      </c>
      <c r="H3155">
        <v>1</v>
      </c>
      <c r="I3155">
        <v>0.18421052631578946</v>
      </c>
      <c r="J3155">
        <v>18.345570471053509</v>
      </c>
      <c r="K3155">
        <v>-4.2981076898659927</v>
      </c>
      <c r="L3155">
        <v>288</v>
      </c>
      <c r="M3155">
        <v>288</v>
      </c>
      <c r="N3155">
        <v>76</v>
      </c>
      <c r="O3155">
        <v>14</v>
      </c>
      <c r="P3155">
        <v>582</v>
      </c>
      <c r="Q3155">
        <v>19.43533094159185</v>
      </c>
      <c r="R3155">
        <v>-5.442635175316461</v>
      </c>
      <c r="U3155" t="str">
        <f>Tabelle2[[#This Row],[Kundenhierarchie 1]]&amp;Tabelle2[[#This Row],[Händler]]&amp;Tabelle2[[#This Row],[Kategorie]]&amp;Tabelle2[[#This Row],[Gruppe]]&amp;Tabelle2[[#This Row],[Name]]</f>
        <v>Rewe GruppeRewe SüdEssigEssig Kanister &lt;5lGurkenaufguss, 2l Kanister</v>
      </c>
    </row>
    <row r="3156" spans="1:21">
      <c r="A3156" t="s">
        <v>24</v>
      </c>
      <c r="B3156" t="s">
        <v>28</v>
      </c>
      <c r="C3156" t="s">
        <v>9</v>
      </c>
      <c r="D3156" t="s">
        <v>195</v>
      </c>
      <c r="E3156" t="s">
        <v>80</v>
      </c>
      <c r="F3156">
        <v>27</v>
      </c>
      <c r="G3156" t="s">
        <v>74</v>
      </c>
      <c r="H3156">
        <v>0</v>
      </c>
      <c r="I3156">
        <v>0</v>
      </c>
      <c r="J3156">
        <v>0</v>
      </c>
      <c r="K3156">
        <v>0</v>
      </c>
      <c r="L3156">
        <v>0</v>
      </c>
      <c r="M3156">
        <v>288</v>
      </c>
      <c r="N3156">
        <v>1</v>
      </c>
      <c r="O3156">
        <v>0</v>
      </c>
      <c r="P3156">
        <v>0</v>
      </c>
      <c r="Q3156">
        <v>0</v>
      </c>
      <c r="R3156">
        <v>0</v>
      </c>
      <c r="U3156" t="str">
        <f>Tabelle2[[#This Row],[Kundenhierarchie 1]]&amp;Tabelle2[[#This Row],[Händler]]&amp;Tabelle2[[#This Row],[Kategorie]]&amp;Tabelle2[[#This Row],[Gruppe]]&amp;Tabelle2[[#This Row],[Name]]</f>
        <v>Rewe GruppeRewe SüdEssigEssig Kanister &lt;5lKFM Kressi Kr. vollwürziger Essig 5l Kan</v>
      </c>
    </row>
    <row r="3157" spans="1:21">
      <c r="A3157" t="s">
        <v>24</v>
      </c>
      <c r="B3157" t="s">
        <v>28</v>
      </c>
      <c r="C3157" t="s">
        <v>9</v>
      </c>
      <c r="D3157" t="s">
        <v>195</v>
      </c>
      <c r="E3157" t="s">
        <v>90</v>
      </c>
      <c r="F3157">
        <v>99</v>
      </c>
      <c r="G3157" t="s">
        <v>74</v>
      </c>
      <c r="H3157">
        <v>0</v>
      </c>
      <c r="I3157">
        <v>0</v>
      </c>
      <c r="J3157">
        <v>0</v>
      </c>
      <c r="K3157">
        <v>0</v>
      </c>
      <c r="L3157">
        <v>0</v>
      </c>
      <c r="M3157">
        <v>288</v>
      </c>
      <c r="N3157">
        <v>1</v>
      </c>
      <c r="O3157">
        <v>0</v>
      </c>
      <c r="P3157">
        <v>0</v>
      </c>
      <c r="Q3157">
        <v>0</v>
      </c>
      <c r="R3157">
        <v>0</v>
      </c>
      <c r="U3157" t="str">
        <f>Tabelle2[[#This Row],[Kundenhierarchie 1]]&amp;Tabelle2[[#This Row],[Händler]]&amp;Tabelle2[[#This Row],[Kategorie]]&amp;Tabelle2[[#This Row],[Gruppe]]&amp;Tabelle2[[#This Row],[Name]]</f>
        <v>Rewe GruppeRewe SüdEssigEssig Kanister &lt;5lKuehne Aceto Bals.di Modena 6%, 2l Kan.</v>
      </c>
    </row>
    <row r="3158" spans="1:21">
      <c r="A3158" t="s">
        <v>24</v>
      </c>
      <c r="B3158" t="s">
        <v>28</v>
      </c>
      <c r="C3158" t="s">
        <v>9</v>
      </c>
      <c r="D3158" t="s">
        <v>195</v>
      </c>
      <c r="E3158" t="s">
        <v>91</v>
      </c>
      <c r="F3158">
        <v>99</v>
      </c>
      <c r="G3158" t="s">
        <v>74</v>
      </c>
      <c r="H3158">
        <v>0</v>
      </c>
      <c r="I3158">
        <v>0</v>
      </c>
      <c r="J3158">
        <v>0</v>
      </c>
      <c r="K3158">
        <v>0</v>
      </c>
      <c r="L3158">
        <v>0</v>
      </c>
      <c r="M3158">
        <v>288</v>
      </c>
      <c r="N3158">
        <v>1</v>
      </c>
      <c r="O3158">
        <v>0</v>
      </c>
      <c r="P3158">
        <v>0</v>
      </c>
      <c r="Q3158">
        <v>0</v>
      </c>
      <c r="R3158">
        <v>0</v>
      </c>
      <c r="U3158" t="str">
        <f>Tabelle2[[#This Row],[Kundenhierarchie 1]]&amp;Tabelle2[[#This Row],[Händler]]&amp;Tabelle2[[#This Row],[Kategorie]]&amp;Tabelle2[[#This Row],[Gruppe]]&amp;Tabelle2[[#This Row],[Name]]</f>
        <v>Rewe GruppeRewe SüdEssigEssig Kanister &lt;5lKuehne Condimento Balsa.Bianco, 2l Kan.</v>
      </c>
    </row>
    <row r="3159" spans="1:21">
      <c r="A3159" t="s">
        <v>24</v>
      </c>
      <c r="B3159" t="s">
        <v>28</v>
      </c>
      <c r="C3159" t="s">
        <v>9</v>
      </c>
      <c r="D3159" t="s">
        <v>195</v>
      </c>
      <c r="E3159" t="s">
        <v>92</v>
      </c>
      <c r="F3159">
        <v>99</v>
      </c>
      <c r="G3159" t="s">
        <v>74</v>
      </c>
      <c r="H3159">
        <v>0</v>
      </c>
      <c r="I3159">
        <v>0</v>
      </c>
      <c r="J3159">
        <v>0</v>
      </c>
      <c r="K3159">
        <v>0</v>
      </c>
      <c r="L3159">
        <v>0</v>
      </c>
      <c r="M3159">
        <v>288</v>
      </c>
      <c r="N3159">
        <v>1</v>
      </c>
      <c r="O3159">
        <v>0</v>
      </c>
      <c r="P3159">
        <v>0</v>
      </c>
      <c r="Q3159">
        <v>0</v>
      </c>
      <c r="R3159">
        <v>0</v>
      </c>
      <c r="U3159" t="str">
        <f>Tabelle2[[#This Row],[Kundenhierarchie 1]]&amp;Tabelle2[[#This Row],[Händler]]&amp;Tabelle2[[#This Row],[Kategorie]]&amp;Tabelle2[[#This Row],[Gruppe]]&amp;Tabelle2[[#This Row],[Name]]</f>
        <v>Rewe GruppeRewe SüdEssigEssig Kanister &lt;5lKuehne Rotweinessig 6%, 2l Kanister</v>
      </c>
    </row>
    <row r="3160" spans="1:21">
      <c r="A3160" t="s">
        <v>24</v>
      </c>
      <c r="B3160" t="s">
        <v>28</v>
      </c>
      <c r="C3160" t="s">
        <v>9</v>
      </c>
      <c r="D3160" t="s">
        <v>195</v>
      </c>
      <c r="E3160" t="s">
        <v>93</v>
      </c>
      <c r="F3160">
        <v>99</v>
      </c>
      <c r="G3160" t="s">
        <v>74</v>
      </c>
      <c r="H3160">
        <v>0</v>
      </c>
      <c r="I3160">
        <v>0</v>
      </c>
      <c r="J3160">
        <v>0</v>
      </c>
      <c r="K3160">
        <v>0</v>
      </c>
      <c r="L3160">
        <v>0</v>
      </c>
      <c r="M3160">
        <v>288</v>
      </c>
      <c r="N3160">
        <v>1</v>
      </c>
      <c r="O3160">
        <v>0</v>
      </c>
      <c r="P3160">
        <v>0</v>
      </c>
      <c r="Q3160">
        <v>0</v>
      </c>
      <c r="R3160">
        <v>0</v>
      </c>
      <c r="U3160" t="str">
        <f>Tabelle2[[#This Row],[Kundenhierarchie 1]]&amp;Tabelle2[[#This Row],[Händler]]&amp;Tabelle2[[#This Row],[Kategorie]]&amp;Tabelle2[[#This Row],[Gruppe]]&amp;Tabelle2[[#This Row],[Name]]</f>
        <v>Rewe GruppeRewe SüdEssigEssig Kanister &lt;5lKuehne Weissweinessig 6%, 2l Kanister</v>
      </c>
    </row>
    <row r="3161" spans="1:21">
      <c r="A3161" t="s">
        <v>24</v>
      </c>
      <c r="B3161" t="s">
        <v>28</v>
      </c>
      <c r="C3161" t="s">
        <v>9</v>
      </c>
      <c r="D3161" t="s">
        <v>195</v>
      </c>
      <c r="E3161" t="s">
        <v>95</v>
      </c>
      <c r="F3161">
        <v>99</v>
      </c>
      <c r="G3161" t="s">
        <v>74</v>
      </c>
      <c r="H3161">
        <v>0</v>
      </c>
      <c r="I3161">
        <v>0</v>
      </c>
      <c r="J3161">
        <v>0</v>
      </c>
      <c r="K3161">
        <v>0</v>
      </c>
      <c r="L3161">
        <v>0</v>
      </c>
      <c r="M3161">
        <v>288</v>
      </c>
      <c r="N3161">
        <v>1</v>
      </c>
      <c r="O3161">
        <v>0</v>
      </c>
      <c r="P3161">
        <v>0</v>
      </c>
      <c r="Q3161">
        <v>0</v>
      </c>
      <c r="R3161">
        <v>0</v>
      </c>
      <c r="U3161" t="str">
        <f>Tabelle2[[#This Row],[Kundenhierarchie 1]]&amp;Tabelle2[[#This Row],[Händler]]&amp;Tabelle2[[#This Row],[Kategorie]]&amp;Tabelle2[[#This Row],[Gruppe]]&amp;Tabelle2[[#This Row],[Name]]</f>
        <v>Rewe GruppeRewe SüdEssigEssig Kanister &lt;5lStein UnivTafelessig a Branntw.5% 5l Kan</v>
      </c>
    </row>
    <row r="3162" spans="1:21">
      <c r="A3162" t="s">
        <v>24</v>
      </c>
      <c r="B3162" t="s">
        <v>28</v>
      </c>
      <c r="C3162" t="s">
        <v>9</v>
      </c>
      <c r="D3162" t="s">
        <v>196</v>
      </c>
      <c r="E3162" t="s">
        <v>57</v>
      </c>
      <c r="F3162">
        <v>6</v>
      </c>
      <c r="G3162" t="s">
        <v>51</v>
      </c>
      <c r="H3162">
        <v>1</v>
      </c>
      <c r="I3162">
        <v>0.23684210526315788</v>
      </c>
      <c r="J3162">
        <v>8.9968302516608709</v>
      </c>
      <c r="K3162">
        <v>0.83591071143101159</v>
      </c>
      <c r="L3162">
        <v>288</v>
      </c>
      <c r="M3162">
        <v>288</v>
      </c>
      <c r="N3162">
        <v>76</v>
      </c>
      <c r="O3162">
        <v>18</v>
      </c>
      <c r="P3162">
        <v>582</v>
      </c>
      <c r="Q3162">
        <v>12.300785437363253</v>
      </c>
      <c r="R3162">
        <v>0.51874935208467754</v>
      </c>
      <c r="U3162" t="str">
        <f>Tabelle2[[#This Row],[Kundenhierarchie 1]]&amp;Tabelle2[[#This Row],[Händler]]&amp;Tabelle2[[#This Row],[Kategorie]]&amp;Tabelle2[[#This Row],[Gruppe]]&amp;Tabelle2[[#This Row],[Name]]</f>
        <v>Rewe GruppeRewe SüdEssigEssig KeulenApfelessig 5%, 0,75l Fl.</v>
      </c>
    </row>
    <row r="3163" spans="1:21">
      <c r="A3163" t="s">
        <v>24</v>
      </c>
      <c r="B3163" t="s">
        <v>28</v>
      </c>
      <c r="C3163" t="s">
        <v>9</v>
      </c>
      <c r="D3163" t="s">
        <v>196</v>
      </c>
      <c r="E3163" t="s">
        <v>82</v>
      </c>
      <c r="F3163">
        <v>29</v>
      </c>
      <c r="G3163" t="s">
        <v>74</v>
      </c>
      <c r="H3163">
        <v>1</v>
      </c>
      <c r="I3163">
        <v>0.15789473684210525</v>
      </c>
      <c r="J3163">
        <v>5.386899226408179</v>
      </c>
      <c r="K3163">
        <v>-0.53264100347685117</v>
      </c>
      <c r="L3163">
        <v>288</v>
      </c>
      <c r="M3163">
        <v>288</v>
      </c>
      <c r="N3163">
        <v>76</v>
      </c>
      <c r="O3163">
        <v>12</v>
      </c>
      <c r="P3163">
        <v>582</v>
      </c>
      <c r="Q3163">
        <v>9.0239752625478804</v>
      </c>
      <c r="R3163">
        <v>-0.7608704749746007</v>
      </c>
      <c r="U3163" t="str">
        <f>Tabelle2[[#This Row],[Kundenhierarchie 1]]&amp;Tabelle2[[#This Row],[Händler]]&amp;Tabelle2[[#This Row],[Kategorie]]&amp;Tabelle2[[#This Row],[Gruppe]]&amp;Tabelle2[[#This Row],[Name]]</f>
        <v>Rewe GruppeRewe SüdEssigEssig KeulenEssig plus Zitrone, 0,75l Glasfl.</v>
      </c>
    </row>
    <row r="3164" spans="1:21">
      <c r="A3164" t="s">
        <v>24</v>
      </c>
      <c r="B3164" t="s">
        <v>28</v>
      </c>
      <c r="C3164" t="s">
        <v>9</v>
      </c>
      <c r="D3164" t="s">
        <v>196</v>
      </c>
      <c r="E3164" t="s">
        <v>54</v>
      </c>
      <c r="F3164">
        <v>3</v>
      </c>
      <c r="G3164" t="s">
        <v>51</v>
      </c>
      <c r="H3164">
        <v>0</v>
      </c>
      <c r="I3164">
        <v>0</v>
      </c>
      <c r="J3164">
        <v>6.5903407799293614</v>
      </c>
      <c r="K3164">
        <v>-1.2832224384614879</v>
      </c>
      <c r="L3164">
        <v>0</v>
      </c>
      <c r="M3164">
        <v>288</v>
      </c>
      <c r="N3164">
        <v>1</v>
      </c>
      <c r="O3164">
        <v>0</v>
      </c>
      <c r="P3164">
        <v>582</v>
      </c>
      <c r="Q3164">
        <v>5.6279680318124363</v>
      </c>
      <c r="R3164">
        <v>-1.0333544417170861</v>
      </c>
      <c r="U3164" t="str">
        <f>Tabelle2[[#This Row],[Kundenhierarchie 1]]&amp;Tabelle2[[#This Row],[Händler]]&amp;Tabelle2[[#This Row],[Kategorie]]&amp;Tabelle2[[#This Row],[Gruppe]]&amp;Tabelle2[[#This Row],[Name]]</f>
        <v>Rewe GruppeRewe SüdEssigEssig KeulenSurol 7-Krt Essig, 0,75l Fl.</v>
      </c>
    </row>
    <row r="3165" spans="1:21">
      <c r="A3165" t="s">
        <v>24</v>
      </c>
      <c r="B3165" t="s">
        <v>28</v>
      </c>
      <c r="C3165" t="s">
        <v>9</v>
      </c>
      <c r="D3165" t="s">
        <v>196</v>
      </c>
      <c r="E3165" t="s">
        <v>73</v>
      </c>
      <c r="F3165">
        <v>21</v>
      </c>
      <c r="G3165" t="s">
        <v>63</v>
      </c>
      <c r="H3165">
        <v>0</v>
      </c>
      <c r="I3165">
        <v>0</v>
      </c>
      <c r="J3165">
        <v>5.3295268798792526</v>
      </c>
      <c r="K3165">
        <v>0.15711308677578495</v>
      </c>
      <c r="L3165">
        <v>0</v>
      </c>
      <c r="M3165">
        <v>288</v>
      </c>
      <c r="N3165">
        <v>1</v>
      </c>
      <c r="O3165">
        <v>0</v>
      </c>
      <c r="P3165">
        <v>582</v>
      </c>
      <c r="Q3165">
        <v>8.8404647551904993</v>
      </c>
      <c r="R3165">
        <v>-0.31918232723045925</v>
      </c>
      <c r="U3165" t="str">
        <f>Tabelle2[[#This Row],[Kundenhierarchie 1]]&amp;Tabelle2[[#This Row],[Händler]]&amp;Tabelle2[[#This Row],[Kategorie]]&amp;Tabelle2[[#This Row],[Gruppe]]&amp;Tabelle2[[#This Row],[Name]]</f>
        <v>Rewe GruppeRewe SüdEssigEssig KeulenWeinwürziger Essig 5%, 0,75l Glasflasche</v>
      </c>
    </row>
    <row r="3166" spans="1:21">
      <c r="A3166" t="s">
        <v>24</v>
      </c>
      <c r="B3166" t="s">
        <v>28</v>
      </c>
      <c r="C3166" t="s">
        <v>9</v>
      </c>
      <c r="D3166" t="s">
        <v>197</v>
      </c>
      <c r="E3166" t="s">
        <v>85</v>
      </c>
      <c r="F3166">
        <v>32</v>
      </c>
      <c r="G3166" t="s">
        <v>74</v>
      </c>
      <c r="H3166">
        <v>1</v>
      </c>
      <c r="I3166">
        <v>0.10526315789473684</v>
      </c>
      <c r="J3166">
        <v>3.0951544477345658</v>
      </c>
      <c r="K3166">
        <v>0.22159122934377418</v>
      </c>
      <c r="L3166">
        <v>288</v>
      </c>
      <c r="M3166">
        <v>288</v>
      </c>
      <c r="N3166">
        <v>76</v>
      </c>
      <c r="O3166">
        <v>8</v>
      </c>
      <c r="P3166">
        <v>582</v>
      </c>
      <c r="Q3166">
        <v>5.7665622351787791</v>
      </c>
      <c r="R3166">
        <v>-0.16250481533907646</v>
      </c>
      <c r="U3166" t="str">
        <f>Tabelle2[[#This Row],[Kundenhierarchie 1]]&amp;Tabelle2[[#This Row],[Händler]]&amp;Tabelle2[[#This Row],[Kategorie]]&amp;Tabelle2[[#This Row],[Gruppe]]&amp;Tabelle2[[#This Row],[Name]]</f>
        <v>Rewe GruppeRewe SüdEssigVitasurVitasur Apfelessig-Trank, 0,75l Glasfl.</v>
      </c>
    </row>
    <row r="3167" spans="1:21">
      <c r="A3167" t="s">
        <v>24</v>
      </c>
      <c r="B3167" t="s">
        <v>28</v>
      </c>
      <c r="C3167" t="s">
        <v>14</v>
      </c>
      <c r="D3167" t="s">
        <v>199</v>
      </c>
      <c r="E3167" t="s">
        <v>198</v>
      </c>
      <c r="F3167">
        <v>19</v>
      </c>
      <c r="G3167" t="s">
        <v>74</v>
      </c>
      <c r="H3167">
        <v>1</v>
      </c>
      <c r="I3167">
        <v>0</v>
      </c>
      <c r="J3167">
        <v>6.647122673492281</v>
      </c>
      <c r="K3167">
        <v>-9.4448313494961873</v>
      </c>
      <c r="L3167">
        <v>265</v>
      </c>
      <c r="M3167">
        <v>265</v>
      </c>
      <c r="N3167">
        <v>1</v>
      </c>
      <c r="O3167">
        <v>0</v>
      </c>
      <c r="P3167">
        <v>582</v>
      </c>
      <c r="Q3167">
        <v>10.210870221458551</v>
      </c>
      <c r="R3167">
        <v>-11.842865070118565</v>
      </c>
      <c r="U3167" t="str">
        <f>Tabelle2[[#This Row],[Kundenhierarchie 1]]&amp;Tabelle2[[#This Row],[Händler]]&amp;Tabelle2[[#This Row],[Kategorie]]&amp;Tabelle2[[#This Row],[Gruppe]]&amp;Tabelle2[[#This Row],[Name]]</f>
        <v>Rewe GruppeRewe SüdGemüse in EssigGemüse in Essig -370 ml GL.Bohnensalat, 370ml Glas, 10er Tray</v>
      </c>
    </row>
    <row r="3168" spans="1:21">
      <c r="A3168" t="s">
        <v>24</v>
      </c>
      <c r="B3168" t="s">
        <v>28</v>
      </c>
      <c r="C3168" t="s">
        <v>14</v>
      </c>
      <c r="D3168" t="s">
        <v>199</v>
      </c>
      <c r="E3168" t="s">
        <v>200</v>
      </c>
      <c r="F3168">
        <v>18</v>
      </c>
      <c r="G3168" t="s">
        <v>74</v>
      </c>
      <c r="H3168">
        <v>0</v>
      </c>
      <c r="I3168">
        <v>0</v>
      </c>
      <c r="J3168">
        <v>29.397373862025042</v>
      </c>
      <c r="K3168">
        <v>20.489327885013413</v>
      </c>
      <c r="L3168">
        <v>0</v>
      </c>
      <c r="M3168">
        <v>265</v>
      </c>
      <c r="N3168">
        <v>1</v>
      </c>
      <c r="O3168">
        <v>0</v>
      </c>
      <c r="P3168">
        <v>582</v>
      </c>
      <c r="Q3168">
        <v>37.401395857681401</v>
      </c>
      <c r="R3168">
        <v>24.78750765161984</v>
      </c>
      <c r="U3168" t="str">
        <f>Tabelle2[[#This Row],[Kundenhierarchie 1]]&amp;Tabelle2[[#This Row],[Händler]]&amp;Tabelle2[[#This Row],[Kategorie]]&amp;Tabelle2[[#This Row],[Gruppe]]&amp;Tabelle2[[#This Row],[Name]]</f>
        <v>Rewe GruppeRewe SüdGemüse in EssigGemüse in Essig -370 ml GL.Karottensalat, 370ml Glas, 10er Tray</v>
      </c>
    </row>
    <row r="3169" spans="1:21">
      <c r="A3169" t="s">
        <v>24</v>
      </c>
      <c r="B3169" t="s">
        <v>28</v>
      </c>
      <c r="C3169" t="s">
        <v>14</v>
      </c>
      <c r="D3169" t="s">
        <v>199</v>
      </c>
      <c r="E3169" t="s">
        <v>201</v>
      </c>
      <c r="F3169">
        <v>12</v>
      </c>
      <c r="G3169" t="s">
        <v>63</v>
      </c>
      <c r="H3169">
        <v>1</v>
      </c>
      <c r="I3169">
        <v>0</v>
      </c>
      <c r="J3169">
        <v>10.543521796079238</v>
      </c>
      <c r="K3169">
        <v>-8.536937974035741</v>
      </c>
      <c r="L3169">
        <v>265</v>
      </c>
      <c r="M3169">
        <v>265</v>
      </c>
      <c r="N3169">
        <v>1</v>
      </c>
      <c r="O3169">
        <v>0</v>
      </c>
      <c r="P3169">
        <v>582</v>
      </c>
      <c r="Q3169">
        <v>14.351071610134719</v>
      </c>
      <c r="R3169">
        <v>-10.501056237398918</v>
      </c>
      <c r="U3169" t="str">
        <f>Tabelle2[[#This Row],[Kundenhierarchie 1]]&amp;Tabelle2[[#This Row],[Händler]]&amp;Tabelle2[[#This Row],[Kategorie]]&amp;Tabelle2[[#This Row],[Gruppe]]&amp;Tabelle2[[#This Row],[Name]]</f>
        <v>Rewe GruppeRewe SüdGemüse in EssigGemüse in Essig -370 ml GL.Kürbis, 370ml Glas, 10er Tray</v>
      </c>
    </row>
    <row r="3170" spans="1:21">
      <c r="A3170" t="s">
        <v>24</v>
      </c>
      <c r="B3170" t="s">
        <v>28</v>
      </c>
      <c r="C3170" t="s">
        <v>14</v>
      </c>
      <c r="D3170" t="s">
        <v>199</v>
      </c>
      <c r="E3170" t="s">
        <v>202</v>
      </c>
      <c r="F3170">
        <v>4</v>
      </c>
      <c r="G3170" t="s">
        <v>51</v>
      </c>
      <c r="H3170">
        <v>1</v>
      </c>
      <c r="I3170">
        <v>0</v>
      </c>
      <c r="J3170">
        <v>82.125217360498596</v>
      </c>
      <c r="K3170">
        <v>74.194182877739479</v>
      </c>
      <c r="L3170">
        <v>265</v>
      </c>
      <c r="M3170">
        <v>265</v>
      </c>
      <c r="N3170">
        <v>1</v>
      </c>
      <c r="O3170">
        <v>0</v>
      </c>
      <c r="P3170">
        <v>582</v>
      </c>
      <c r="Q3170">
        <v>85.891023464662723</v>
      </c>
      <c r="R3170">
        <v>74.075035790533633</v>
      </c>
      <c r="U3170" t="str">
        <f>Tabelle2[[#This Row],[Kundenhierarchie 1]]&amp;Tabelle2[[#This Row],[Händler]]&amp;Tabelle2[[#This Row],[Kategorie]]&amp;Tabelle2[[#This Row],[Gruppe]]&amp;Tabelle2[[#This Row],[Name]]</f>
        <v>Rewe GruppeRewe SüdGemüse in EssigGemüse in Essig -370 ml GL.Maiskölbchen, 212ml Glas, 10er Tray</v>
      </c>
    </row>
    <row r="3171" spans="1:21">
      <c r="A3171" t="s">
        <v>24</v>
      </c>
      <c r="B3171" t="s">
        <v>28</v>
      </c>
      <c r="C3171" t="s">
        <v>14</v>
      </c>
      <c r="D3171" t="s">
        <v>199</v>
      </c>
      <c r="E3171" t="s">
        <v>203</v>
      </c>
      <c r="F3171">
        <v>11</v>
      </c>
      <c r="G3171" t="s">
        <v>63</v>
      </c>
      <c r="H3171">
        <v>1</v>
      </c>
      <c r="I3171">
        <v>0</v>
      </c>
      <c r="J3171">
        <v>5.3297236975345381</v>
      </c>
      <c r="K3171">
        <v>-10.072575153040187</v>
      </c>
      <c r="L3171">
        <v>265</v>
      </c>
      <c r="M3171">
        <v>265</v>
      </c>
      <c r="N3171">
        <v>1</v>
      </c>
      <c r="O3171">
        <v>0</v>
      </c>
      <c r="P3171">
        <v>582</v>
      </c>
      <c r="Q3171">
        <v>8.2703576424763288</v>
      </c>
      <c r="R3171">
        <v>-12.757448606423138</v>
      </c>
      <c r="U3171" t="str">
        <f>Tabelle2[[#This Row],[Kundenhierarchie 1]]&amp;Tabelle2[[#This Row],[Händler]]&amp;Tabelle2[[#This Row],[Kategorie]]&amp;Tabelle2[[#This Row],[Gruppe]]&amp;Tabelle2[[#This Row],[Name]]</f>
        <v>Rewe GruppeRewe SüdGemüse in EssigGemüse in Essig -370 ml GL.Mixed Pickles, 370ml Glas, 10er Tray</v>
      </c>
    </row>
    <row r="3172" spans="1:21">
      <c r="A3172" t="s">
        <v>24</v>
      </c>
      <c r="B3172" t="s">
        <v>28</v>
      </c>
      <c r="C3172" t="s">
        <v>14</v>
      </c>
      <c r="D3172" t="s">
        <v>199</v>
      </c>
      <c r="E3172" t="s">
        <v>204</v>
      </c>
      <c r="F3172">
        <v>13</v>
      </c>
      <c r="G3172" t="s">
        <v>63</v>
      </c>
      <c r="H3172">
        <v>0</v>
      </c>
      <c r="I3172">
        <v>0</v>
      </c>
      <c r="J3172">
        <v>44.870981106489133</v>
      </c>
      <c r="K3172">
        <v>31.02040639384542</v>
      </c>
      <c r="L3172">
        <v>0</v>
      </c>
      <c r="M3172">
        <v>265</v>
      </c>
      <c r="N3172">
        <v>1</v>
      </c>
      <c r="O3172">
        <v>0</v>
      </c>
      <c r="P3172">
        <v>582</v>
      </c>
      <c r="Q3172">
        <v>54.706304760455197</v>
      </c>
      <c r="R3172">
        <v>35.575380047286529</v>
      </c>
      <c r="U3172" t="str">
        <f>Tabelle2[[#This Row],[Kundenhierarchie 1]]&amp;Tabelle2[[#This Row],[Händler]]&amp;Tabelle2[[#This Row],[Kategorie]]&amp;Tabelle2[[#This Row],[Gruppe]]&amp;Tabelle2[[#This Row],[Name]]</f>
        <v>Rewe GruppeRewe SüdGemüse in EssigGemüse in Essig -370 ml GL.Paprika Streifen, 370ml Gl, 10er Tray</v>
      </c>
    </row>
    <row r="3173" spans="1:21">
      <c r="A3173" t="s">
        <v>24</v>
      </c>
      <c r="B3173" t="s">
        <v>28</v>
      </c>
      <c r="C3173" t="s">
        <v>14</v>
      </c>
      <c r="D3173" t="s">
        <v>199</v>
      </c>
      <c r="E3173" t="s">
        <v>205</v>
      </c>
      <c r="F3173">
        <v>15</v>
      </c>
      <c r="G3173" t="s">
        <v>63</v>
      </c>
      <c r="H3173">
        <v>0</v>
      </c>
      <c r="I3173">
        <v>0</v>
      </c>
      <c r="J3173">
        <v>2.8658618792740098</v>
      </c>
      <c r="K3173">
        <v>-12.651379500036349</v>
      </c>
      <c r="L3173">
        <v>0</v>
      </c>
      <c r="M3173">
        <v>265</v>
      </c>
      <c r="N3173">
        <v>1</v>
      </c>
      <c r="O3173">
        <v>0</v>
      </c>
      <c r="P3173">
        <v>582</v>
      </c>
      <c r="Q3173">
        <v>3.3162547088955527</v>
      </c>
      <c r="R3173">
        <v>-17.505778724878404</v>
      </c>
      <c r="U3173" t="str">
        <f>Tabelle2[[#This Row],[Kundenhierarchie 1]]&amp;Tabelle2[[#This Row],[Händler]]&amp;Tabelle2[[#This Row],[Kategorie]]&amp;Tabelle2[[#This Row],[Gruppe]]&amp;Tabelle2[[#This Row],[Name]]</f>
        <v>Rewe GruppeRewe SüdGemüse in EssigGemüse in Essig -370 ml GL.Peperoni mild, 370ml Glas, 10er Tray</v>
      </c>
    </row>
    <row r="3174" spans="1:21">
      <c r="A3174" t="s">
        <v>24</v>
      </c>
      <c r="B3174" t="s">
        <v>28</v>
      </c>
      <c r="C3174" t="s">
        <v>14</v>
      </c>
      <c r="D3174" t="s">
        <v>199</v>
      </c>
      <c r="E3174" t="s">
        <v>206</v>
      </c>
      <c r="F3174">
        <v>17</v>
      </c>
      <c r="G3174" t="s">
        <v>74</v>
      </c>
      <c r="H3174">
        <v>1</v>
      </c>
      <c r="I3174">
        <v>0</v>
      </c>
      <c r="J3174">
        <v>0</v>
      </c>
      <c r="K3174">
        <v>-15.517241379310263</v>
      </c>
      <c r="L3174">
        <v>265</v>
      </c>
      <c r="M3174">
        <v>265</v>
      </c>
      <c r="N3174">
        <v>1</v>
      </c>
      <c r="O3174">
        <v>0</v>
      </c>
      <c r="P3174">
        <v>582</v>
      </c>
      <c r="Q3174">
        <v>0</v>
      </c>
      <c r="R3174">
        <v>-21.22642556550166</v>
      </c>
      <c r="U3174" t="str">
        <f>Tabelle2[[#This Row],[Kundenhierarchie 1]]&amp;Tabelle2[[#This Row],[Händler]]&amp;Tabelle2[[#This Row],[Kategorie]]&amp;Tabelle2[[#This Row],[Gruppe]]&amp;Tabelle2[[#This Row],[Name]]</f>
        <v>Rewe GruppeRewe SüdGemüse in EssigGemüse in Essig -370 ml GL.Peperoni scharf, 370ml Glas, 10er Tray</v>
      </c>
    </row>
    <row r="3175" spans="1:21">
      <c r="A3175" t="s">
        <v>24</v>
      </c>
      <c r="B3175" t="s">
        <v>28</v>
      </c>
      <c r="C3175" t="s">
        <v>14</v>
      </c>
      <c r="D3175" t="s">
        <v>199</v>
      </c>
      <c r="E3175" t="s">
        <v>207</v>
      </c>
      <c r="F3175">
        <v>5</v>
      </c>
      <c r="G3175" t="s">
        <v>63</v>
      </c>
      <c r="H3175">
        <v>1</v>
      </c>
      <c r="I3175">
        <v>0</v>
      </c>
      <c r="J3175">
        <v>53.295268798792556</v>
      </c>
      <c r="K3175">
        <v>31.628602132125682</v>
      </c>
      <c r="L3175">
        <v>265</v>
      </c>
      <c r="M3175">
        <v>265</v>
      </c>
      <c r="N3175">
        <v>1</v>
      </c>
      <c r="O3175">
        <v>0</v>
      </c>
      <c r="P3175">
        <v>582</v>
      </c>
      <c r="Q3175">
        <v>62.238592704143649</v>
      </c>
      <c r="R3175">
        <v>33.534054228403718</v>
      </c>
      <c r="U3175" t="str">
        <f>Tabelle2[[#This Row],[Kundenhierarchie 1]]&amp;Tabelle2[[#This Row],[Händler]]&amp;Tabelle2[[#This Row],[Kategorie]]&amp;Tabelle2[[#This Row],[Gruppe]]&amp;Tabelle2[[#This Row],[Name]]</f>
        <v>Rewe GruppeRewe SüdGemüse in EssigGemüse in Essig -370 ml GL.Puszta-Salat, 370ml Glas, 10er Tray</v>
      </c>
    </row>
    <row r="3176" spans="1:21">
      <c r="A3176" t="s">
        <v>24</v>
      </c>
      <c r="B3176" t="s">
        <v>28</v>
      </c>
      <c r="C3176" t="s">
        <v>14</v>
      </c>
      <c r="D3176" t="s">
        <v>199</v>
      </c>
      <c r="E3176" t="s">
        <v>208</v>
      </c>
      <c r="F3176">
        <v>16</v>
      </c>
      <c r="G3176" t="s">
        <v>74</v>
      </c>
      <c r="H3176">
        <v>1</v>
      </c>
      <c r="I3176">
        <v>0</v>
      </c>
      <c r="J3176">
        <v>2.3495107605132617</v>
      </c>
      <c r="K3176">
        <v>-6.3286501590269486</v>
      </c>
      <c r="L3176">
        <v>265</v>
      </c>
      <c r="M3176">
        <v>265</v>
      </c>
      <c r="N3176">
        <v>1</v>
      </c>
      <c r="O3176">
        <v>0</v>
      </c>
      <c r="P3176">
        <v>582</v>
      </c>
      <c r="Q3176">
        <v>5.4171064436326573</v>
      </c>
      <c r="R3176">
        <v>-4.8186577715084189</v>
      </c>
      <c r="U3176" t="str">
        <f>Tabelle2[[#This Row],[Kundenhierarchie 1]]&amp;Tabelle2[[#This Row],[Händler]]&amp;Tabelle2[[#This Row],[Kategorie]]&amp;Tabelle2[[#This Row],[Gruppe]]&amp;Tabelle2[[#This Row],[Name]]</f>
        <v>Rewe GruppeRewe SüdGemüse in EssigGemüse in Essig -370 ml GL.Rote Bete Sch.leicht, 370ml Gl.10er Tray</v>
      </c>
    </row>
    <row r="3177" spans="1:21">
      <c r="A3177" t="s">
        <v>24</v>
      </c>
      <c r="B3177" t="s">
        <v>28</v>
      </c>
      <c r="C3177" t="s">
        <v>14</v>
      </c>
      <c r="D3177" t="s">
        <v>199</v>
      </c>
      <c r="E3177" t="s">
        <v>209</v>
      </c>
      <c r="F3177">
        <v>1</v>
      </c>
      <c r="G3177" t="s">
        <v>51</v>
      </c>
      <c r="H3177">
        <v>1</v>
      </c>
      <c r="I3177">
        <v>0</v>
      </c>
      <c r="J3177">
        <v>86.702802388185646</v>
      </c>
      <c r="K3177">
        <v>27.334986296231371</v>
      </c>
      <c r="L3177">
        <v>265</v>
      </c>
      <c r="M3177">
        <v>265</v>
      </c>
      <c r="N3177">
        <v>1</v>
      </c>
      <c r="O3177">
        <v>0</v>
      </c>
      <c r="P3177">
        <v>582</v>
      </c>
      <c r="Q3177">
        <v>90.470105530689509</v>
      </c>
      <c r="R3177">
        <v>23.626502420174546</v>
      </c>
      <c r="U3177" t="str">
        <f>Tabelle2[[#This Row],[Kundenhierarchie 1]]&amp;Tabelle2[[#This Row],[Händler]]&amp;Tabelle2[[#This Row],[Kategorie]]&amp;Tabelle2[[#This Row],[Gruppe]]&amp;Tabelle2[[#This Row],[Name]]</f>
        <v>Rewe GruppeRewe SüdGemüse in EssigGemüse in Essig -370 ml GL.Rote Bete Scheiben, 370ml Glas,10er Tray</v>
      </c>
    </row>
    <row r="3178" spans="1:21">
      <c r="A3178" t="s">
        <v>24</v>
      </c>
      <c r="B3178" t="s">
        <v>28</v>
      </c>
      <c r="C3178" t="s">
        <v>14</v>
      </c>
      <c r="D3178" t="s">
        <v>199</v>
      </c>
      <c r="E3178" t="s">
        <v>210</v>
      </c>
      <c r="F3178">
        <v>8</v>
      </c>
      <c r="G3178" t="s">
        <v>63</v>
      </c>
      <c r="H3178">
        <v>1</v>
      </c>
      <c r="I3178">
        <v>0</v>
      </c>
      <c r="J3178">
        <v>4.8707449253027733</v>
      </c>
      <c r="K3178">
        <v>-0.93385277584664561</v>
      </c>
      <c r="L3178">
        <v>265</v>
      </c>
      <c r="M3178">
        <v>265</v>
      </c>
      <c r="N3178">
        <v>1</v>
      </c>
      <c r="O3178">
        <v>0</v>
      </c>
      <c r="P3178">
        <v>582</v>
      </c>
      <c r="Q3178">
        <v>7.9919438961628151</v>
      </c>
      <c r="R3178">
        <v>-0.45131985290259546</v>
      </c>
      <c r="U3178" t="str">
        <f>Tabelle2[[#This Row],[Kundenhierarchie 1]]&amp;Tabelle2[[#This Row],[Händler]]&amp;Tabelle2[[#This Row],[Kategorie]]&amp;Tabelle2[[#This Row],[Gruppe]]&amp;Tabelle2[[#This Row],[Name]]</f>
        <v>Rewe GruppeRewe SüdGemüse in EssigGemüse in Essig -370 ml GL.Rote Bete Würfel, 370 ml Glas,10er Tray</v>
      </c>
    </row>
    <row r="3179" spans="1:21">
      <c r="A3179" t="s">
        <v>24</v>
      </c>
      <c r="B3179" t="s">
        <v>28</v>
      </c>
      <c r="C3179" t="s">
        <v>14</v>
      </c>
      <c r="D3179" t="s">
        <v>199</v>
      </c>
      <c r="E3179" t="s">
        <v>211</v>
      </c>
      <c r="F3179">
        <v>7</v>
      </c>
      <c r="G3179" t="s">
        <v>63</v>
      </c>
      <c r="H3179">
        <v>0</v>
      </c>
      <c r="I3179">
        <v>0</v>
      </c>
      <c r="J3179">
        <v>2.8078990797790673</v>
      </c>
      <c r="K3179">
        <v>0.96881862000893348</v>
      </c>
      <c r="L3179">
        <v>0</v>
      </c>
      <c r="M3179">
        <v>265</v>
      </c>
      <c r="N3179">
        <v>1</v>
      </c>
      <c r="O3179">
        <v>0</v>
      </c>
      <c r="P3179">
        <v>582</v>
      </c>
      <c r="Q3179">
        <v>6.222002558353001</v>
      </c>
      <c r="R3179">
        <v>1.4202394173188191</v>
      </c>
      <c r="U3179" t="str">
        <f>Tabelle2[[#This Row],[Kundenhierarchie 1]]&amp;Tabelle2[[#This Row],[Händler]]&amp;Tabelle2[[#This Row],[Kategorie]]&amp;Tabelle2[[#This Row],[Gruppe]]&amp;Tabelle2[[#This Row],[Name]]</f>
        <v>Rewe GruppeRewe SüdGemüse in EssigGemüse in Essig -370 ml GL.Sellerie Streifen, 370ml Glas, 10er Tray</v>
      </c>
    </row>
    <row r="3180" spans="1:21">
      <c r="A3180" t="s">
        <v>24</v>
      </c>
      <c r="B3180" t="s">
        <v>28</v>
      </c>
      <c r="C3180" t="s">
        <v>14</v>
      </c>
      <c r="D3180" t="s">
        <v>199</v>
      </c>
      <c r="E3180" t="s">
        <v>212</v>
      </c>
      <c r="F3180">
        <v>10</v>
      </c>
      <c r="G3180" t="s">
        <v>74</v>
      </c>
      <c r="H3180">
        <v>1</v>
      </c>
      <c r="I3180">
        <v>0</v>
      </c>
      <c r="J3180">
        <v>6.3614418467793881</v>
      </c>
      <c r="K3180">
        <v>-16.684535164714852</v>
      </c>
      <c r="L3180">
        <v>265</v>
      </c>
      <c r="M3180">
        <v>265</v>
      </c>
      <c r="N3180">
        <v>1</v>
      </c>
      <c r="O3180">
        <v>0</v>
      </c>
      <c r="P3180">
        <v>582</v>
      </c>
      <c r="Q3180">
        <v>9.8231227533014085</v>
      </c>
      <c r="R3180">
        <v>-17.576320959881564</v>
      </c>
      <c r="U3180" t="str">
        <f>Tabelle2[[#This Row],[Kundenhierarchie 1]]&amp;Tabelle2[[#This Row],[Händler]]&amp;Tabelle2[[#This Row],[Kategorie]]&amp;Tabelle2[[#This Row],[Gruppe]]&amp;Tabelle2[[#This Row],[Name]]</f>
        <v>Rewe GruppeRewe SüdGemüse in EssigGemüse in Essig -370 ml GL.Silberzwiebeln, 212ml Glas, 10er Tray</v>
      </c>
    </row>
    <row r="3181" spans="1:21">
      <c r="A3181" t="s">
        <v>24</v>
      </c>
      <c r="B3181" t="s">
        <v>28</v>
      </c>
      <c r="C3181" t="s">
        <v>14</v>
      </c>
      <c r="D3181" t="s">
        <v>199</v>
      </c>
      <c r="E3181" t="s">
        <v>213</v>
      </c>
      <c r="F3181">
        <v>14</v>
      </c>
      <c r="G3181" t="s">
        <v>63</v>
      </c>
      <c r="H3181">
        <v>1</v>
      </c>
      <c r="I3181">
        <v>0</v>
      </c>
      <c r="J3181">
        <v>6.1887343542264919</v>
      </c>
      <c r="K3181">
        <v>-8.6388518526700739</v>
      </c>
      <c r="L3181">
        <v>265</v>
      </c>
      <c r="M3181">
        <v>265</v>
      </c>
      <c r="N3181">
        <v>1</v>
      </c>
      <c r="O3181">
        <v>0</v>
      </c>
      <c r="P3181">
        <v>582</v>
      </c>
      <c r="Q3181">
        <v>9.4171393532137078</v>
      </c>
      <c r="R3181">
        <v>-10.776998550290587</v>
      </c>
      <c r="U3181" t="str">
        <f>Tabelle2[[#This Row],[Kundenhierarchie 1]]&amp;Tabelle2[[#This Row],[Händler]]&amp;Tabelle2[[#This Row],[Kategorie]]&amp;Tabelle2[[#This Row],[Gruppe]]&amp;Tabelle2[[#This Row],[Name]]</f>
        <v>Rewe GruppeRewe SüdGemüse in EssigGemüse in Essig -370 ml GL.Silberzwiebeln, 370ml Glas, 10er Tray</v>
      </c>
    </row>
    <row r="3182" spans="1:21">
      <c r="A3182" t="s">
        <v>24</v>
      </c>
      <c r="B3182" t="s">
        <v>28</v>
      </c>
      <c r="C3182" t="s">
        <v>14</v>
      </c>
      <c r="D3182" t="s">
        <v>215</v>
      </c>
      <c r="E3182" t="s">
        <v>214</v>
      </c>
      <c r="F3182">
        <v>99</v>
      </c>
      <c r="G3182" t="s">
        <v>74</v>
      </c>
      <c r="H3182">
        <v>0</v>
      </c>
      <c r="I3182">
        <v>0</v>
      </c>
      <c r="J3182">
        <v>2.406883107042245</v>
      </c>
      <c r="K3182">
        <v>-6.9034617205439366</v>
      </c>
      <c r="L3182">
        <v>0</v>
      </c>
      <c r="M3182">
        <v>265</v>
      </c>
      <c r="N3182">
        <v>1</v>
      </c>
      <c r="O3182">
        <v>0</v>
      </c>
      <c r="P3182">
        <v>582</v>
      </c>
      <c r="Q3182">
        <v>4.9561632731021072</v>
      </c>
      <c r="R3182">
        <v>-9.5173950753720931</v>
      </c>
      <c r="U3182" t="str">
        <f>Tabelle2[[#This Row],[Kundenhierarchie 1]]&amp;Tabelle2[[#This Row],[Händler]]&amp;Tabelle2[[#This Row],[Kategorie]]&amp;Tabelle2[[#This Row],[Gruppe]]&amp;Tabelle2[[#This Row],[Name]]</f>
        <v>Rewe GruppeRewe SüdGemüse in EssigGemüse in Essig 580 ml Gl.Rote Bete Schlemmert., 580ml Glas 8er</v>
      </c>
    </row>
    <row r="3183" spans="1:21">
      <c r="A3183" t="s">
        <v>24</v>
      </c>
      <c r="B3183" t="s">
        <v>28</v>
      </c>
      <c r="C3183" t="s">
        <v>14</v>
      </c>
      <c r="D3183" t="s">
        <v>215</v>
      </c>
      <c r="E3183" t="s">
        <v>216</v>
      </c>
      <c r="F3183">
        <v>99</v>
      </c>
      <c r="G3183" t="s">
        <v>74</v>
      </c>
      <c r="H3183">
        <v>0</v>
      </c>
      <c r="I3183">
        <v>0</v>
      </c>
      <c r="J3183">
        <v>0</v>
      </c>
      <c r="K3183">
        <v>0</v>
      </c>
      <c r="L3183">
        <v>0</v>
      </c>
      <c r="M3183">
        <v>265</v>
      </c>
      <c r="N3183">
        <v>1</v>
      </c>
      <c r="O3183">
        <v>0</v>
      </c>
      <c r="P3183">
        <v>0</v>
      </c>
      <c r="Q3183">
        <v>0</v>
      </c>
      <c r="R3183">
        <v>0</v>
      </c>
      <c r="U3183" t="str">
        <f>Tabelle2[[#This Row],[Kundenhierarchie 1]]&amp;Tabelle2[[#This Row],[Händler]]&amp;Tabelle2[[#This Row],[Kategorie]]&amp;Tabelle2[[#This Row],[Gruppe]]&amp;Tabelle2[[#This Row],[Name]]</f>
        <v>Rewe GruppeRewe SüdGemüse in EssigGemüse in Essig 580 ml Gl.Schlemmertöpfchen Zwiebeln, 580ml 8er</v>
      </c>
    </row>
    <row r="3184" spans="1:21">
      <c r="A3184" t="s">
        <v>24</v>
      </c>
      <c r="B3184" t="s">
        <v>28</v>
      </c>
      <c r="C3184" t="s">
        <v>14</v>
      </c>
      <c r="D3184" t="s">
        <v>218</v>
      </c>
      <c r="E3184" t="s">
        <v>217</v>
      </c>
      <c r="F3184">
        <v>99</v>
      </c>
      <c r="G3184" t="s">
        <v>74</v>
      </c>
      <c r="H3184">
        <v>0</v>
      </c>
      <c r="I3184">
        <v>0</v>
      </c>
      <c r="J3184">
        <v>0</v>
      </c>
      <c r="K3184">
        <v>0</v>
      </c>
      <c r="L3184">
        <v>0</v>
      </c>
      <c r="M3184">
        <v>265</v>
      </c>
      <c r="N3184">
        <v>1</v>
      </c>
      <c r="O3184">
        <v>0</v>
      </c>
      <c r="P3184">
        <v>0</v>
      </c>
      <c r="Q3184">
        <v>0</v>
      </c>
      <c r="R3184">
        <v>0</v>
      </c>
      <c r="U3184" t="str">
        <f>Tabelle2[[#This Row],[Kundenhierarchie 1]]&amp;Tabelle2[[#This Row],[Händler]]&amp;Tabelle2[[#This Row],[Kategorie]]&amp;Tabelle2[[#This Row],[Gruppe]]&amp;Tabelle2[[#This Row],[Name]]</f>
        <v>Rewe GruppeRewe SüdGemüse in EssigGemüse in Essig 720 ml Gl.Kürbis, 720ml Glas, 8er Tray</v>
      </c>
    </row>
    <row r="3185" spans="1:21">
      <c r="A3185" t="s">
        <v>24</v>
      </c>
      <c r="B3185" t="s">
        <v>28</v>
      </c>
      <c r="C3185" t="s">
        <v>14</v>
      </c>
      <c r="D3185" t="s">
        <v>218</v>
      </c>
      <c r="E3185" t="s">
        <v>219</v>
      </c>
      <c r="F3185">
        <v>3</v>
      </c>
      <c r="G3185" t="s">
        <v>63</v>
      </c>
      <c r="H3185">
        <v>1</v>
      </c>
      <c r="I3185">
        <v>0</v>
      </c>
      <c r="J3185">
        <v>4.9852928007053601</v>
      </c>
      <c r="K3185">
        <v>-8.5779255900992606</v>
      </c>
      <c r="L3185">
        <v>265</v>
      </c>
      <c r="M3185">
        <v>265</v>
      </c>
      <c r="N3185">
        <v>1</v>
      </c>
      <c r="O3185">
        <v>0</v>
      </c>
      <c r="P3185">
        <v>582</v>
      </c>
      <c r="Q3185">
        <v>8.405339032752865</v>
      </c>
      <c r="R3185">
        <v>-10.751899861674241</v>
      </c>
      <c r="U3185" t="str">
        <f>Tabelle2[[#This Row],[Kundenhierarchie 1]]&amp;Tabelle2[[#This Row],[Händler]]&amp;Tabelle2[[#This Row],[Kategorie]]&amp;Tabelle2[[#This Row],[Gruppe]]&amp;Tabelle2[[#This Row],[Name]]</f>
        <v>Rewe GruppeRewe SüdGemüse in EssigGemüse in Essig 720 ml Gl.Rote Bete Scheiben, 720ml Glas, 8er Tray</v>
      </c>
    </row>
    <row r="3186" spans="1:21">
      <c r="A3186" t="s">
        <v>24</v>
      </c>
      <c r="B3186" t="s">
        <v>28</v>
      </c>
      <c r="C3186" t="s">
        <v>14</v>
      </c>
      <c r="D3186" t="s">
        <v>221</v>
      </c>
      <c r="E3186" t="s">
        <v>220</v>
      </c>
      <c r="F3186">
        <v>99</v>
      </c>
      <c r="G3186" t="s">
        <v>74</v>
      </c>
      <c r="H3186">
        <v>0</v>
      </c>
      <c r="I3186">
        <v>0</v>
      </c>
      <c r="J3186">
        <v>0.17182181310392308</v>
      </c>
      <c r="K3186">
        <v>-6.264959796091488</v>
      </c>
      <c r="L3186">
        <v>0</v>
      </c>
      <c r="M3186">
        <v>265</v>
      </c>
      <c r="N3186">
        <v>1</v>
      </c>
      <c r="O3186">
        <v>0</v>
      </c>
      <c r="P3186">
        <v>582</v>
      </c>
      <c r="Q3186">
        <v>5.3139110025674265E-2</v>
      </c>
      <c r="R3186">
        <v>-9.7101725546425932</v>
      </c>
      <c r="U3186" t="str">
        <f>Tabelle2[[#This Row],[Kundenhierarchie 1]]&amp;Tabelle2[[#This Row],[Händler]]&amp;Tabelle2[[#This Row],[Kategorie]]&amp;Tabelle2[[#This Row],[Gruppe]]&amp;Tabelle2[[#This Row],[Name]]</f>
        <v>Rewe GruppeRewe SüdGemüse in EssigJunges Gemüse -370ml GL.Feurige Chilis, 370ml Gl, 10er Tray</v>
      </c>
    </row>
    <row r="3187" spans="1:21">
      <c r="A3187" t="s">
        <v>24</v>
      </c>
      <c r="B3187" t="s">
        <v>28</v>
      </c>
      <c r="C3187" t="s">
        <v>14</v>
      </c>
      <c r="D3187" t="s">
        <v>221</v>
      </c>
      <c r="E3187" t="s">
        <v>222</v>
      </c>
      <c r="F3187">
        <v>9</v>
      </c>
      <c r="G3187" t="s">
        <v>63</v>
      </c>
      <c r="H3187">
        <v>0</v>
      </c>
      <c r="I3187">
        <v>0</v>
      </c>
      <c r="J3187">
        <v>2.4646490888818593</v>
      </c>
      <c r="K3187">
        <v>-5.1215578076698716</v>
      </c>
      <c r="L3187">
        <v>0</v>
      </c>
      <c r="M3187">
        <v>265</v>
      </c>
      <c r="N3187">
        <v>1</v>
      </c>
      <c r="O3187">
        <v>0</v>
      </c>
      <c r="P3187">
        <v>582</v>
      </c>
      <c r="Q3187">
        <v>2.991842618214049</v>
      </c>
      <c r="R3187">
        <v>-8.0915688751963035</v>
      </c>
      <c r="U3187" t="str">
        <f>Tabelle2[[#This Row],[Kundenhierarchie 1]]&amp;Tabelle2[[#This Row],[Händler]]&amp;Tabelle2[[#This Row],[Kategorie]]&amp;Tabelle2[[#This Row],[Gruppe]]&amp;Tabelle2[[#This Row],[Name]]</f>
        <v>Rewe GruppeRewe SüdGemüse in EssigJunges Gemüse -370ml GL.Gerösteter Paprika, 370ml Gl, 10er Tray</v>
      </c>
    </row>
    <row r="3188" spans="1:21">
      <c r="A3188" t="s">
        <v>24</v>
      </c>
      <c r="B3188" t="s">
        <v>28</v>
      </c>
      <c r="C3188" t="s">
        <v>14</v>
      </c>
      <c r="D3188" t="s">
        <v>221</v>
      </c>
      <c r="E3188" t="s">
        <v>223</v>
      </c>
      <c r="F3188">
        <v>6</v>
      </c>
      <c r="G3188" t="s">
        <v>63</v>
      </c>
      <c r="H3188">
        <v>0</v>
      </c>
      <c r="I3188">
        <v>0</v>
      </c>
      <c r="J3188">
        <v>3.2678619402875007</v>
      </c>
      <c r="K3188">
        <v>-8.6286897838504153</v>
      </c>
      <c r="L3188">
        <v>0</v>
      </c>
      <c r="M3188">
        <v>265</v>
      </c>
      <c r="N3188">
        <v>1</v>
      </c>
      <c r="O3188">
        <v>0</v>
      </c>
      <c r="P3188">
        <v>582</v>
      </c>
      <c r="Q3188">
        <v>3.6831198167976686</v>
      </c>
      <c r="R3188">
        <v>-13.752208659198685</v>
      </c>
      <c r="U3188" t="str">
        <f>Tabelle2[[#This Row],[Kundenhierarchie 1]]&amp;Tabelle2[[#This Row],[Händler]]&amp;Tabelle2[[#This Row],[Kategorie]]&amp;Tabelle2[[#This Row],[Gruppe]]&amp;Tabelle2[[#This Row],[Name]]</f>
        <v>Rewe GruppeRewe SüdGemüse in EssigJunges Gemüse -370ml GL.Getrocknete Tomaten, 370ml Gl, 10er Tray</v>
      </c>
    </row>
    <row r="3189" spans="1:21">
      <c r="A3189" t="s">
        <v>24</v>
      </c>
      <c r="B3189" t="s">
        <v>28</v>
      </c>
      <c r="C3189" t="s">
        <v>14</v>
      </c>
      <c r="D3189" t="s">
        <v>221</v>
      </c>
      <c r="E3189" t="s">
        <v>224</v>
      </c>
      <c r="F3189">
        <v>99</v>
      </c>
      <c r="G3189" t="s">
        <v>74</v>
      </c>
      <c r="H3189">
        <v>0</v>
      </c>
      <c r="I3189">
        <v>0</v>
      </c>
      <c r="J3189">
        <v>0</v>
      </c>
      <c r="K3189">
        <v>0</v>
      </c>
      <c r="L3189">
        <v>0</v>
      </c>
      <c r="M3189">
        <v>265</v>
      </c>
      <c r="N3189">
        <v>1</v>
      </c>
      <c r="O3189">
        <v>0</v>
      </c>
      <c r="P3189">
        <v>0</v>
      </c>
      <c r="Q3189">
        <v>0</v>
      </c>
      <c r="R3189">
        <v>0</v>
      </c>
      <c r="U3189" t="str">
        <f>Tabelle2[[#This Row],[Kundenhierarchie 1]]&amp;Tabelle2[[#This Row],[Händler]]&amp;Tabelle2[[#This Row],[Kategorie]]&amp;Tabelle2[[#This Row],[Gruppe]]&amp;Tabelle2[[#This Row],[Name]]</f>
        <v>Rewe GruppeRewe SüdGemüse in EssigJunges Gemüse -370ml GL.Grüne Oliven, 370ml Gl, 10er Tray</v>
      </c>
    </row>
    <row r="3190" spans="1:21">
      <c r="A3190" t="s">
        <v>24</v>
      </c>
      <c r="B3190" t="s">
        <v>28</v>
      </c>
      <c r="C3190" t="s">
        <v>14</v>
      </c>
      <c r="D3190" t="s">
        <v>221</v>
      </c>
      <c r="E3190" t="s">
        <v>225</v>
      </c>
      <c r="F3190">
        <v>2</v>
      </c>
      <c r="G3190" t="s">
        <v>51</v>
      </c>
      <c r="H3190">
        <v>0</v>
      </c>
      <c r="I3190">
        <v>0</v>
      </c>
      <c r="J3190">
        <v>6.246893971376787</v>
      </c>
      <c r="K3190">
        <v>-11.224370396439246</v>
      </c>
      <c r="L3190">
        <v>0</v>
      </c>
      <c r="M3190">
        <v>265</v>
      </c>
      <c r="N3190">
        <v>1</v>
      </c>
      <c r="O3190">
        <v>0</v>
      </c>
      <c r="P3190">
        <v>582</v>
      </c>
      <c r="Q3190">
        <v>7.7624798966789648</v>
      </c>
      <c r="R3190">
        <v>-15.620069054034744</v>
      </c>
      <c r="U3190" t="str">
        <f>Tabelle2[[#This Row],[Kundenhierarchie 1]]&amp;Tabelle2[[#This Row],[Händler]]&amp;Tabelle2[[#This Row],[Kategorie]]&amp;Tabelle2[[#This Row],[Gruppe]]&amp;Tabelle2[[#This Row],[Name]]</f>
        <v>Rewe GruppeRewe SüdGemüse in EssigJunges Gemüse -370ml GL.Jalapeno, 370ml Glas, 10er Tray</v>
      </c>
    </row>
    <row r="3191" spans="1:21">
      <c r="A3191" t="s">
        <v>24</v>
      </c>
      <c r="B3191" t="s">
        <v>28</v>
      </c>
      <c r="C3191" t="s">
        <v>7</v>
      </c>
      <c r="D3191" t="s">
        <v>228</v>
      </c>
      <c r="E3191" t="s">
        <v>226</v>
      </c>
      <c r="F3191">
        <v>18</v>
      </c>
      <c r="G3191" t="s">
        <v>63</v>
      </c>
      <c r="H3191">
        <v>1</v>
      </c>
      <c r="I3191">
        <v>0.12</v>
      </c>
      <c r="J3191">
        <v>8.3097398169005263</v>
      </c>
      <c r="K3191">
        <v>0.37870533414191254</v>
      </c>
      <c r="L3191">
        <v>287</v>
      </c>
      <c r="M3191">
        <v>287</v>
      </c>
      <c r="N3191">
        <v>75</v>
      </c>
      <c r="O3191">
        <v>9</v>
      </c>
      <c r="P3191">
        <v>582</v>
      </c>
      <c r="Q3191">
        <v>11.026335683250402</v>
      </c>
      <c r="R3191">
        <v>-0.44878529221722196</v>
      </c>
      <c r="U3191" t="str">
        <f>Tabelle2[[#This Row],[Kundenhierarchie 1]]&amp;Tabelle2[[#This Row],[Händler]]&amp;Tabelle2[[#This Row],[Kategorie]]&amp;Tabelle2[[#This Row],[Gruppe]]&amp;Tabelle2[[#This Row],[Name]]</f>
        <v>Rewe GruppeRewe SüdGurkenGurken 212 / 370ml GlasBurger Gurken, 370ml Gl. 10er Tray</v>
      </c>
    </row>
    <row r="3192" spans="1:21">
      <c r="A3192" t="s">
        <v>24</v>
      </c>
      <c r="B3192" t="s">
        <v>28</v>
      </c>
      <c r="C3192" t="s">
        <v>7</v>
      </c>
      <c r="D3192" t="s">
        <v>228</v>
      </c>
      <c r="E3192" t="s">
        <v>227</v>
      </c>
      <c r="F3192">
        <v>31</v>
      </c>
      <c r="G3192" t="s">
        <v>74</v>
      </c>
      <c r="H3192">
        <v>1</v>
      </c>
      <c r="I3192">
        <v>6.6666666666666666E-2</v>
      </c>
      <c r="J3192">
        <v>3.4384044386317729</v>
      </c>
      <c r="K3192">
        <v>0.50736995587314404</v>
      </c>
      <c r="L3192">
        <v>287</v>
      </c>
      <c r="M3192">
        <v>287</v>
      </c>
      <c r="N3192">
        <v>75</v>
      </c>
      <c r="O3192">
        <v>5</v>
      </c>
      <c r="P3192">
        <v>582</v>
      </c>
      <c r="Q3192">
        <v>6.2440111379265666</v>
      </c>
      <c r="R3192">
        <v>0.86654608059937832</v>
      </c>
      <c r="U3192" t="str">
        <f>Tabelle2[[#This Row],[Kundenhierarchie 1]]&amp;Tabelle2[[#This Row],[Händler]]&amp;Tabelle2[[#This Row],[Kategorie]]&amp;Tabelle2[[#This Row],[Gruppe]]&amp;Tabelle2[[#This Row],[Name]]</f>
        <v>Rewe GruppeRewe SüdGurkenGurken 212 / 370ml GlasCornichons Chili &amp; Pfeffer, 370ml, 10er</v>
      </c>
    </row>
    <row r="3193" spans="1:21">
      <c r="A3193" t="s">
        <v>24</v>
      </c>
      <c r="B3193" t="s">
        <v>28</v>
      </c>
      <c r="C3193" t="s">
        <v>7</v>
      </c>
      <c r="D3193" t="s">
        <v>228</v>
      </c>
      <c r="E3193" t="s">
        <v>229</v>
      </c>
      <c r="F3193">
        <v>33</v>
      </c>
      <c r="G3193" t="s">
        <v>74</v>
      </c>
      <c r="H3193">
        <v>1</v>
      </c>
      <c r="I3193">
        <v>9.3333333333333338E-2</v>
      </c>
      <c r="J3193">
        <v>3.2666810343555182</v>
      </c>
      <c r="K3193">
        <v>-0.18159482771346078</v>
      </c>
      <c r="L3193">
        <v>287</v>
      </c>
      <c r="M3193">
        <v>287</v>
      </c>
      <c r="N3193">
        <v>75</v>
      </c>
      <c r="O3193">
        <v>7</v>
      </c>
      <c r="P3193">
        <v>582</v>
      </c>
      <c r="Q3193">
        <v>5.9510632143313771</v>
      </c>
      <c r="R3193">
        <v>-0.50974534956057482</v>
      </c>
      <c r="U3193" t="str">
        <f>Tabelle2[[#This Row],[Kundenhierarchie 1]]&amp;Tabelle2[[#This Row],[Händler]]&amp;Tabelle2[[#This Row],[Kategorie]]&amp;Tabelle2[[#This Row],[Gruppe]]&amp;Tabelle2[[#This Row],[Name]]</f>
        <v>Rewe GruppeRewe SüdGurkenGurken 212 / 370ml GlasCornichons Chili, 212ml, 10er</v>
      </c>
    </row>
    <row r="3194" spans="1:21">
      <c r="A3194" t="s">
        <v>24</v>
      </c>
      <c r="B3194" t="s">
        <v>28</v>
      </c>
      <c r="C3194" t="s">
        <v>7</v>
      </c>
      <c r="D3194" t="s">
        <v>228</v>
      </c>
      <c r="E3194" t="s">
        <v>230</v>
      </c>
      <c r="F3194">
        <v>9</v>
      </c>
      <c r="G3194" t="s">
        <v>51</v>
      </c>
      <c r="H3194">
        <v>1</v>
      </c>
      <c r="I3194">
        <v>0.8666666666666667</v>
      </c>
      <c r="J3194">
        <v>88.0791482519151</v>
      </c>
      <c r="K3194">
        <v>-4.3921161159013034</v>
      </c>
      <c r="L3194">
        <v>287</v>
      </c>
      <c r="M3194">
        <v>287</v>
      </c>
      <c r="N3194">
        <v>75</v>
      </c>
      <c r="O3194">
        <v>65</v>
      </c>
      <c r="P3194">
        <v>582</v>
      </c>
      <c r="Q3194">
        <v>91.036344992654946</v>
      </c>
      <c r="R3194">
        <v>-3.4241455029852261</v>
      </c>
      <c r="U3194" t="str">
        <f>Tabelle2[[#This Row],[Kundenhierarchie 1]]&amp;Tabelle2[[#This Row],[Händler]]&amp;Tabelle2[[#This Row],[Kategorie]]&amp;Tabelle2[[#This Row],[Gruppe]]&amp;Tabelle2[[#This Row],[Name]]</f>
        <v>Rewe GruppeRewe SüdGurkenGurken 212 / 370ml GlasCornichons Kräuter, 212ml, 10er</v>
      </c>
    </row>
    <row r="3195" spans="1:21">
      <c r="A3195" t="s">
        <v>24</v>
      </c>
      <c r="B3195" t="s">
        <v>28</v>
      </c>
      <c r="C3195" t="s">
        <v>7</v>
      </c>
      <c r="D3195" t="s">
        <v>228</v>
      </c>
      <c r="E3195" t="s">
        <v>231</v>
      </c>
      <c r="F3195">
        <v>3</v>
      </c>
      <c r="G3195" t="s">
        <v>51</v>
      </c>
      <c r="H3195">
        <v>1</v>
      </c>
      <c r="I3195">
        <v>0.96</v>
      </c>
      <c r="J3195">
        <v>93.180563469264868</v>
      </c>
      <c r="K3195">
        <v>5.6518278370815533</v>
      </c>
      <c r="L3195">
        <v>287</v>
      </c>
      <c r="M3195">
        <v>287</v>
      </c>
      <c r="N3195">
        <v>75</v>
      </c>
      <c r="O3195">
        <v>72</v>
      </c>
      <c r="P3195">
        <v>582</v>
      </c>
      <c r="Q3195">
        <v>95.003258172100232</v>
      </c>
      <c r="R3195">
        <v>5.2158858762054052</v>
      </c>
      <c r="U3195" t="str">
        <f>Tabelle2[[#This Row],[Kundenhierarchie 1]]&amp;Tabelle2[[#This Row],[Händler]]&amp;Tabelle2[[#This Row],[Kategorie]]&amp;Tabelle2[[#This Row],[Gruppe]]&amp;Tabelle2[[#This Row],[Name]]</f>
        <v>Rewe GruppeRewe SüdGurkenGurken 212 / 370ml GlasCornichons Kräuter, 370ml, 10er</v>
      </c>
    </row>
    <row r="3196" spans="1:21">
      <c r="A3196" t="s">
        <v>24</v>
      </c>
      <c r="B3196" t="s">
        <v>28</v>
      </c>
      <c r="C3196" t="s">
        <v>7</v>
      </c>
      <c r="D3196" t="s">
        <v>228</v>
      </c>
      <c r="E3196" t="s">
        <v>232</v>
      </c>
      <c r="F3196">
        <v>15</v>
      </c>
      <c r="G3196" t="s">
        <v>63</v>
      </c>
      <c r="H3196">
        <v>1</v>
      </c>
      <c r="I3196">
        <v>0.13333333333333333</v>
      </c>
      <c r="J3196">
        <v>6.6475163088029934</v>
      </c>
      <c r="K3196">
        <v>2.3946427455845614</v>
      </c>
      <c r="L3196">
        <v>287</v>
      </c>
      <c r="M3196">
        <v>287</v>
      </c>
      <c r="N3196">
        <v>75</v>
      </c>
      <c r="O3196">
        <v>10</v>
      </c>
      <c r="P3196">
        <v>582</v>
      </c>
      <c r="Q3196">
        <v>9.6682685061943676</v>
      </c>
      <c r="R3196">
        <v>2.9476994709086073</v>
      </c>
      <c r="U3196" t="str">
        <f>Tabelle2[[#This Row],[Kundenhierarchie 1]]&amp;Tabelle2[[#This Row],[Händler]]&amp;Tabelle2[[#This Row],[Kategorie]]&amp;Tabelle2[[#This Row],[Gruppe]]&amp;Tabelle2[[#This Row],[Name]]</f>
        <v>Rewe GruppeRewe SüdGurkenGurken 212 / 370ml GlasCornichons Schal.&amp;Bärl., 370ml, 10er</v>
      </c>
    </row>
    <row r="3197" spans="1:21">
      <c r="A3197" t="s">
        <v>24</v>
      </c>
      <c r="B3197" t="s">
        <v>28</v>
      </c>
      <c r="C3197" t="s">
        <v>7</v>
      </c>
      <c r="D3197" t="s">
        <v>228</v>
      </c>
      <c r="E3197" t="s">
        <v>233</v>
      </c>
      <c r="F3197">
        <v>20</v>
      </c>
      <c r="G3197" t="s">
        <v>63</v>
      </c>
      <c r="H3197">
        <v>1</v>
      </c>
      <c r="I3197">
        <v>9.3333333333333338E-2</v>
      </c>
      <c r="J3197">
        <v>4.8711385606134225</v>
      </c>
      <c r="K3197">
        <v>0.56079373302723368</v>
      </c>
      <c r="L3197">
        <v>287</v>
      </c>
      <c r="M3197">
        <v>287</v>
      </c>
      <c r="N3197">
        <v>75</v>
      </c>
      <c r="O3197">
        <v>7</v>
      </c>
      <c r="P3197">
        <v>582</v>
      </c>
      <c r="Q3197">
        <v>8.1636928775602602</v>
      </c>
      <c r="R3197">
        <v>0.78080556603539542</v>
      </c>
      <c r="U3197" t="str">
        <f>Tabelle2[[#This Row],[Kundenhierarchie 1]]&amp;Tabelle2[[#This Row],[Händler]]&amp;Tabelle2[[#This Row],[Kategorie]]&amp;Tabelle2[[#This Row],[Gruppe]]&amp;Tabelle2[[#This Row],[Name]]</f>
        <v>Rewe GruppeRewe SüdGurkenGurken 212 / 370ml GlasCornichons süß, 212ml, 10er</v>
      </c>
    </row>
    <row r="3198" spans="1:21">
      <c r="A3198" t="s">
        <v>24</v>
      </c>
      <c r="B3198" t="s">
        <v>28</v>
      </c>
      <c r="C3198" t="s">
        <v>7</v>
      </c>
      <c r="D3198" t="s">
        <v>228</v>
      </c>
      <c r="E3198" t="s">
        <v>234</v>
      </c>
      <c r="F3198">
        <v>22</v>
      </c>
      <c r="G3198" t="s">
        <v>63</v>
      </c>
      <c r="H3198">
        <v>1</v>
      </c>
      <c r="I3198">
        <v>9.3333333333333338E-2</v>
      </c>
      <c r="J3198">
        <v>3.2664842167001775</v>
      </c>
      <c r="K3198">
        <v>0.56533479141282106</v>
      </c>
      <c r="L3198">
        <v>287</v>
      </c>
      <c r="M3198">
        <v>287</v>
      </c>
      <c r="N3198">
        <v>75</v>
      </c>
      <c r="O3198">
        <v>7</v>
      </c>
      <c r="P3198">
        <v>582</v>
      </c>
      <c r="Q3198">
        <v>6.6144391142640435</v>
      </c>
      <c r="R3198">
        <v>0.98163519506203212</v>
      </c>
      <c r="U3198" t="str">
        <f>Tabelle2[[#This Row],[Kundenhierarchie 1]]&amp;Tabelle2[[#This Row],[Händler]]&amp;Tabelle2[[#This Row],[Kategorie]]&amp;Tabelle2[[#This Row],[Gruppe]]&amp;Tabelle2[[#This Row],[Name]]</f>
        <v>Rewe GruppeRewe SüdGurkenGurken 212 / 370ml GlasDänischer Gurkensalat, 370ml Gl,10er Tr.</v>
      </c>
    </row>
    <row r="3199" spans="1:21">
      <c r="A3199" t="s">
        <v>24</v>
      </c>
      <c r="B3199" t="s">
        <v>28</v>
      </c>
      <c r="C3199" t="s">
        <v>7</v>
      </c>
      <c r="D3199" t="s">
        <v>228</v>
      </c>
      <c r="E3199" t="s">
        <v>235</v>
      </c>
      <c r="F3199">
        <v>8</v>
      </c>
      <c r="G3199" t="s">
        <v>51</v>
      </c>
      <c r="H3199">
        <v>1</v>
      </c>
      <c r="I3199">
        <v>0.92</v>
      </c>
      <c r="J3199">
        <v>91.40398890342091</v>
      </c>
      <c r="K3199">
        <v>-1.9293444299127163</v>
      </c>
      <c r="L3199">
        <v>287</v>
      </c>
      <c r="M3199">
        <v>287</v>
      </c>
      <c r="N3199">
        <v>75</v>
      </c>
      <c r="O3199">
        <v>69</v>
      </c>
      <c r="P3199">
        <v>582</v>
      </c>
      <c r="Q3199">
        <v>93.969460242449472</v>
      </c>
      <c r="R3199">
        <v>-1.3145796744993987</v>
      </c>
      <c r="U3199" t="str">
        <f>Tabelle2[[#This Row],[Kundenhierarchie 1]]&amp;Tabelle2[[#This Row],[Händler]]&amp;Tabelle2[[#This Row],[Kategorie]]&amp;Tabelle2[[#This Row],[Gruppe]]&amp;Tabelle2[[#This Row],[Name]]</f>
        <v>Rewe GruppeRewe SüdGurkenGurken 212 / 370ml GlasGewürzgurken, 370ml, 10er</v>
      </c>
    </row>
    <row r="3200" spans="1:21">
      <c r="A3200" t="s">
        <v>24</v>
      </c>
      <c r="B3200" t="s">
        <v>28</v>
      </c>
      <c r="C3200" t="s">
        <v>7</v>
      </c>
      <c r="D3200" t="s">
        <v>228</v>
      </c>
      <c r="E3200" t="s">
        <v>236</v>
      </c>
      <c r="F3200">
        <v>19</v>
      </c>
      <c r="G3200" t="s">
        <v>63</v>
      </c>
      <c r="H3200">
        <v>0</v>
      </c>
      <c r="I3200">
        <v>0</v>
      </c>
      <c r="J3200">
        <v>2.292532049294961</v>
      </c>
      <c r="K3200">
        <v>0.91322170446736206</v>
      </c>
      <c r="L3200">
        <v>0</v>
      </c>
      <c r="M3200">
        <v>287</v>
      </c>
      <c r="N3200">
        <v>1</v>
      </c>
      <c r="O3200">
        <v>0</v>
      </c>
      <c r="P3200">
        <v>582</v>
      </c>
      <c r="Q3200">
        <v>5.2374987863976203</v>
      </c>
      <c r="R3200">
        <v>1.3117645000189109</v>
      </c>
      <c r="U3200" t="str">
        <f>Tabelle2[[#This Row],[Kundenhierarchie 1]]&amp;Tabelle2[[#This Row],[Händler]]&amp;Tabelle2[[#This Row],[Kategorie]]&amp;Tabelle2[[#This Row],[Gruppe]]&amp;Tabelle2[[#This Row],[Name]]</f>
        <v>Rewe GruppeRewe SüdGurkenGurken 212 / 370ml GlasHoniggurken, 370ml Glas 10er Tray</v>
      </c>
    </row>
    <row r="3201" spans="1:21">
      <c r="A3201" t="s">
        <v>24</v>
      </c>
      <c r="B3201" t="s">
        <v>28</v>
      </c>
      <c r="C3201" t="s">
        <v>7</v>
      </c>
      <c r="D3201" t="s">
        <v>228</v>
      </c>
      <c r="E3201" t="s">
        <v>237</v>
      </c>
      <c r="F3201">
        <v>12</v>
      </c>
      <c r="G3201" t="s">
        <v>51</v>
      </c>
      <c r="H3201">
        <v>1</v>
      </c>
      <c r="I3201">
        <v>0.14666666666666667</v>
      </c>
      <c r="J3201">
        <v>10.143293093963655</v>
      </c>
      <c r="K3201">
        <v>-8.4773965612087441</v>
      </c>
      <c r="L3201">
        <v>287</v>
      </c>
      <c r="M3201">
        <v>287</v>
      </c>
      <c r="N3201">
        <v>75</v>
      </c>
      <c r="O3201">
        <v>11</v>
      </c>
      <c r="P3201">
        <v>582</v>
      </c>
      <c r="Q3201">
        <v>12.879803490672989</v>
      </c>
      <c r="R3201">
        <v>-10.217177431192288</v>
      </c>
      <c r="U3201" t="str">
        <f>Tabelle2[[#This Row],[Kundenhierarchie 1]]&amp;Tabelle2[[#This Row],[Händler]]&amp;Tabelle2[[#This Row],[Kategorie]]&amp;Tabelle2[[#This Row],[Gruppe]]&amp;Tabelle2[[#This Row],[Name]]</f>
        <v>Rewe GruppeRewe SüdGurkenGurken 212 / 370ml GlasKühne Sandwich Gurken, 370ml, Gl., 10er</v>
      </c>
    </row>
    <row r="3202" spans="1:21">
      <c r="A3202" t="s">
        <v>24</v>
      </c>
      <c r="B3202" t="s">
        <v>28</v>
      </c>
      <c r="C3202" t="s">
        <v>7</v>
      </c>
      <c r="D3202" t="s">
        <v>228</v>
      </c>
      <c r="E3202" t="s">
        <v>239</v>
      </c>
      <c r="F3202">
        <v>29</v>
      </c>
      <c r="G3202" t="s">
        <v>74</v>
      </c>
      <c r="H3202">
        <v>1</v>
      </c>
      <c r="I3202">
        <v>0.14666666666666667</v>
      </c>
      <c r="J3202">
        <v>5.616585430179402</v>
      </c>
      <c r="K3202">
        <v>1.6510681888001264</v>
      </c>
      <c r="L3202">
        <v>287</v>
      </c>
      <c r="M3202">
        <v>287</v>
      </c>
      <c r="N3202">
        <v>75</v>
      </c>
      <c r="O3202">
        <v>11</v>
      </c>
      <c r="P3202">
        <v>582</v>
      </c>
      <c r="Q3202">
        <v>8.1668476301253197</v>
      </c>
      <c r="R3202">
        <v>1.997301502966172</v>
      </c>
      <c r="U3202" t="str">
        <f>Tabelle2[[#This Row],[Kundenhierarchie 1]]&amp;Tabelle2[[#This Row],[Händler]]&amp;Tabelle2[[#This Row],[Kategorie]]&amp;Tabelle2[[#This Row],[Gruppe]]&amp;Tabelle2[[#This Row],[Name]]</f>
        <v>Rewe GruppeRewe SüdGurkenGurken 212 / 370ml GlasSalat Gurken, 370ml Gl. 10er Tray</v>
      </c>
    </row>
    <row r="3203" spans="1:21">
      <c r="A3203" t="s">
        <v>24</v>
      </c>
      <c r="B3203" t="s">
        <v>28</v>
      </c>
      <c r="C3203" t="s">
        <v>7</v>
      </c>
      <c r="D3203" t="s">
        <v>228</v>
      </c>
      <c r="E3203" t="s">
        <v>240</v>
      </c>
      <c r="F3203">
        <v>30</v>
      </c>
      <c r="G3203" t="s">
        <v>74</v>
      </c>
      <c r="H3203">
        <v>0</v>
      </c>
      <c r="I3203">
        <v>0</v>
      </c>
      <c r="J3203">
        <v>2.4066862893869159</v>
      </c>
      <c r="K3203">
        <v>0.28024950777770952</v>
      </c>
      <c r="L3203">
        <v>0</v>
      </c>
      <c r="M3203">
        <v>287</v>
      </c>
      <c r="N3203">
        <v>1</v>
      </c>
      <c r="O3203">
        <v>0</v>
      </c>
      <c r="P3203">
        <v>582</v>
      </c>
      <c r="Q3203">
        <v>5.0715971075162622</v>
      </c>
      <c r="R3203">
        <v>0.34480732652440693</v>
      </c>
      <c r="U3203" t="str">
        <f>Tabelle2[[#This Row],[Kundenhierarchie 1]]&amp;Tabelle2[[#This Row],[Händler]]&amp;Tabelle2[[#This Row],[Kategorie]]&amp;Tabelle2[[#This Row],[Gruppe]]&amp;Tabelle2[[#This Row],[Name]]</f>
        <v>Rewe GruppeRewe SüdGurkenGurken 212 / 370ml GlasSchles. Gurkenhappen, 370ml Gl. 10er Tr.</v>
      </c>
    </row>
    <row r="3204" spans="1:21">
      <c r="A3204" t="s">
        <v>24</v>
      </c>
      <c r="B3204" t="s">
        <v>28</v>
      </c>
      <c r="C3204" t="s">
        <v>7</v>
      </c>
      <c r="D3204" t="s">
        <v>228</v>
      </c>
      <c r="E3204" t="s">
        <v>241</v>
      </c>
      <c r="F3204">
        <v>24</v>
      </c>
      <c r="G3204" t="s">
        <v>74</v>
      </c>
      <c r="H3204">
        <v>1</v>
      </c>
      <c r="I3204">
        <v>0.12</v>
      </c>
      <c r="J3204">
        <v>5.2145853691659481</v>
      </c>
      <c r="K3204">
        <v>0.38699916226940445</v>
      </c>
      <c r="L3204">
        <v>287</v>
      </c>
      <c r="M3204">
        <v>287</v>
      </c>
      <c r="N3204">
        <v>75</v>
      </c>
      <c r="O3204">
        <v>9</v>
      </c>
      <c r="P3204">
        <v>582</v>
      </c>
      <c r="Q3204">
        <v>8.5474133521099507</v>
      </c>
      <c r="R3204">
        <v>0.51334373525051014</v>
      </c>
      <c r="U3204" t="str">
        <f>Tabelle2[[#This Row],[Kundenhierarchie 1]]&amp;Tabelle2[[#This Row],[Händler]]&amp;Tabelle2[[#This Row],[Kategorie]]&amp;Tabelle2[[#This Row],[Gruppe]]&amp;Tabelle2[[#This Row],[Name]]</f>
        <v>Rewe GruppeRewe SüdGurkenGurken 212 / 370ml GlasSenfgurken, 370ml Glas, 10er Tray</v>
      </c>
    </row>
    <row r="3205" spans="1:21">
      <c r="A3205" t="s">
        <v>24</v>
      </c>
      <c r="B3205" t="s">
        <v>28</v>
      </c>
      <c r="C3205" t="s">
        <v>7</v>
      </c>
      <c r="D3205" t="s">
        <v>228</v>
      </c>
      <c r="E3205" t="s">
        <v>242</v>
      </c>
      <c r="F3205">
        <v>21</v>
      </c>
      <c r="G3205" t="s">
        <v>63</v>
      </c>
      <c r="H3205">
        <v>0</v>
      </c>
      <c r="I3205">
        <v>0</v>
      </c>
      <c r="J3205">
        <v>2.0066544049267359</v>
      </c>
      <c r="K3205">
        <v>2.0066544049267359</v>
      </c>
      <c r="L3205">
        <v>0</v>
      </c>
      <c r="M3205">
        <v>287</v>
      </c>
      <c r="N3205">
        <v>1</v>
      </c>
      <c r="O3205">
        <v>0</v>
      </c>
      <c r="P3205">
        <v>582</v>
      </c>
      <c r="Q3205">
        <v>2.370616645174767</v>
      </c>
      <c r="R3205">
        <v>2.370616645174767</v>
      </c>
      <c r="U3205" t="str">
        <f>Tabelle2[[#This Row],[Kundenhierarchie 1]]&amp;Tabelle2[[#This Row],[Händler]]&amp;Tabelle2[[#This Row],[Kategorie]]&amp;Tabelle2[[#This Row],[Gruppe]]&amp;Tabelle2[[#This Row],[Name]]</f>
        <v>Rewe GruppeRewe SüdGurkenGurken 212 / 370ml GlasWurstsalat Gurke, 370ml, 10er</v>
      </c>
    </row>
    <row r="3206" spans="1:21">
      <c r="A3206" t="s">
        <v>24</v>
      </c>
      <c r="B3206" t="s">
        <v>28</v>
      </c>
      <c r="C3206" t="s">
        <v>7</v>
      </c>
      <c r="D3206" t="s">
        <v>245</v>
      </c>
      <c r="E3206" t="s">
        <v>115</v>
      </c>
      <c r="F3206">
        <v>13</v>
      </c>
      <c r="G3206" t="s">
        <v>63</v>
      </c>
      <c r="H3206">
        <v>1</v>
      </c>
      <c r="I3206">
        <v>0.13333333333333333</v>
      </c>
      <c r="J3206">
        <v>0</v>
      </c>
      <c r="K3206">
        <v>0</v>
      </c>
      <c r="L3206">
        <v>287</v>
      </c>
      <c r="M3206">
        <v>287</v>
      </c>
      <c r="N3206">
        <v>75</v>
      </c>
      <c r="O3206">
        <v>10</v>
      </c>
      <c r="P3206">
        <v>0</v>
      </c>
      <c r="Q3206">
        <v>0</v>
      </c>
      <c r="R3206">
        <v>0</v>
      </c>
      <c r="U3206" t="str">
        <f>Tabelle2[[#This Row],[Kundenhierarchie 1]]&amp;Tabelle2[[#This Row],[Händler]]&amp;Tabelle2[[#This Row],[Kategorie]]&amp;Tabelle2[[#This Row],[Gruppe]]&amp;Tabelle2[[#This Row],[Name]]</f>
        <v>Rewe GruppeRewe SüdGurkenGurken 720ml GlasBaerlauchgurken, 720ml Glas 8er Tray</v>
      </c>
    </row>
    <row r="3207" spans="1:21">
      <c r="A3207" t="s">
        <v>24</v>
      </c>
      <c r="B3207" t="s">
        <v>28</v>
      </c>
      <c r="C3207" t="s">
        <v>7</v>
      </c>
      <c r="D3207" t="s">
        <v>245</v>
      </c>
      <c r="E3207" t="s">
        <v>243</v>
      </c>
      <c r="F3207">
        <v>13</v>
      </c>
      <c r="G3207" t="s">
        <v>63</v>
      </c>
      <c r="H3207">
        <v>0</v>
      </c>
      <c r="I3207">
        <v>0</v>
      </c>
      <c r="J3207">
        <v>6.1901120778138523</v>
      </c>
      <c r="K3207">
        <v>-1.6784473910308684E-2</v>
      </c>
      <c r="L3207">
        <v>0</v>
      </c>
      <c r="M3207">
        <v>287</v>
      </c>
      <c r="N3207">
        <v>1</v>
      </c>
      <c r="O3207">
        <v>0</v>
      </c>
      <c r="P3207">
        <v>582</v>
      </c>
      <c r="Q3207">
        <v>9.2118057688415753</v>
      </c>
      <c r="R3207">
        <v>-5.9271281921702723E-2</v>
      </c>
      <c r="U3207" t="str">
        <f>Tabelle2[[#This Row],[Kundenhierarchie 1]]&amp;Tabelle2[[#This Row],[Händler]]&amp;Tabelle2[[#This Row],[Kategorie]]&amp;Tabelle2[[#This Row],[Gruppe]]&amp;Tabelle2[[#This Row],[Name]]</f>
        <v>Rewe GruppeRewe SüdGurkenGurken 720ml GlasBärlauchgurken CK, 720ml Glas</v>
      </c>
    </row>
    <row r="3208" spans="1:21">
      <c r="A3208" t="s">
        <v>24</v>
      </c>
      <c r="B3208" t="s">
        <v>28</v>
      </c>
      <c r="C3208" t="s">
        <v>7</v>
      </c>
      <c r="D3208" t="s">
        <v>245</v>
      </c>
      <c r="E3208" t="s">
        <v>244</v>
      </c>
      <c r="F3208">
        <v>7</v>
      </c>
      <c r="G3208" t="s">
        <v>51</v>
      </c>
      <c r="H3208">
        <v>1</v>
      </c>
      <c r="I3208">
        <v>0.14666666666666667</v>
      </c>
      <c r="J3208">
        <v>0</v>
      </c>
      <c r="K3208">
        <v>0</v>
      </c>
      <c r="L3208">
        <v>287</v>
      </c>
      <c r="M3208">
        <v>287</v>
      </c>
      <c r="N3208">
        <v>75</v>
      </c>
      <c r="O3208">
        <v>11</v>
      </c>
      <c r="P3208">
        <v>0</v>
      </c>
      <c r="Q3208">
        <v>0</v>
      </c>
      <c r="R3208">
        <v>0</v>
      </c>
      <c r="U3208" t="str">
        <f>Tabelle2[[#This Row],[Kundenhierarchie 1]]&amp;Tabelle2[[#This Row],[Händler]]&amp;Tabelle2[[#This Row],[Kategorie]]&amp;Tabelle2[[#This Row],[Gruppe]]&amp;Tabelle2[[#This Row],[Name]]</f>
        <v>Rewe GruppeRewe SüdGurkenGurken 720ml GlasDaenischer Gurkensalat,720ml Gl.,8er Tray</v>
      </c>
    </row>
    <row r="3209" spans="1:21">
      <c r="A3209" t="s">
        <v>24</v>
      </c>
      <c r="B3209" t="s">
        <v>28</v>
      </c>
      <c r="C3209" t="s">
        <v>7</v>
      </c>
      <c r="D3209" t="s">
        <v>245</v>
      </c>
      <c r="E3209" t="s">
        <v>246</v>
      </c>
      <c r="F3209">
        <v>7</v>
      </c>
      <c r="G3209" t="s">
        <v>51</v>
      </c>
      <c r="H3209">
        <v>0</v>
      </c>
      <c r="I3209">
        <v>0</v>
      </c>
      <c r="J3209">
        <v>7.2784153029663283</v>
      </c>
      <c r="K3209">
        <v>-8.6985961912865069</v>
      </c>
      <c r="L3209">
        <v>0</v>
      </c>
      <c r="M3209">
        <v>287</v>
      </c>
      <c r="N3209">
        <v>1</v>
      </c>
      <c r="O3209">
        <v>0</v>
      </c>
      <c r="P3209">
        <v>582</v>
      </c>
      <c r="Q3209">
        <v>9.9178475261295151</v>
      </c>
      <c r="R3209">
        <v>-9.8672256617846035</v>
      </c>
      <c r="U3209" t="str">
        <f>Tabelle2[[#This Row],[Kundenhierarchie 1]]&amp;Tabelle2[[#This Row],[Händler]]&amp;Tabelle2[[#This Row],[Kategorie]]&amp;Tabelle2[[#This Row],[Gruppe]]&amp;Tabelle2[[#This Row],[Name]]</f>
        <v>Rewe GruppeRewe SüdGurkenGurken 720ml GlasDänischer Gurkensalat, 720ml Glas</v>
      </c>
    </row>
    <row r="3210" spans="1:21">
      <c r="A3210" t="s">
        <v>24</v>
      </c>
      <c r="B3210" t="s">
        <v>28</v>
      </c>
      <c r="C3210" t="s">
        <v>7</v>
      </c>
      <c r="D3210" t="s">
        <v>245</v>
      </c>
      <c r="E3210" t="s">
        <v>247</v>
      </c>
      <c r="F3210">
        <v>27</v>
      </c>
      <c r="G3210" t="s">
        <v>74</v>
      </c>
      <c r="H3210">
        <v>0</v>
      </c>
      <c r="I3210">
        <v>0</v>
      </c>
      <c r="J3210">
        <v>4.4129470590029758</v>
      </c>
      <c r="K3210">
        <v>-9.2077425961694228</v>
      </c>
      <c r="L3210">
        <v>0</v>
      </c>
      <c r="M3210">
        <v>287</v>
      </c>
      <c r="N3210">
        <v>1</v>
      </c>
      <c r="O3210">
        <v>0</v>
      </c>
      <c r="P3210">
        <v>582</v>
      </c>
      <c r="Q3210">
        <v>7.1915011763718688</v>
      </c>
      <c r="R3210">
        <v>-11.364655377311102</v>
      </c>
      <c r="U3210" t="str">
        <f>Tabelle2[[#This Row],[Kundenhierarchie 1]]&amp;Tabelle2[[#This Row],[Händler]]&amp;Tabelle2[[#This Row],[Kategorie]]&amp;Tabelle2[[#This Row],[Gruppe]]&amp;Tabelle2[[#This Row],[Name]]</f>
        <v>Rewe GruppeRewe SüdGurkenGurken 720ml GlasDillschnitten, 720ml Glas</v>
      </c>
    </row>
    <row r="3211" spans="1:21">
      <c r="A3211" t="s">
        <v>24</v>
      </c>
      <c r="B3211" t="s">
        <v>28</v>
      </c>
      <c r="C3211" t="s">
        <v>7</v>
      </c>
      <c r="D3211" t="s">
        <v>245</v>
      </c>
      <c r="E3211" t="s">
        <v>107</v>
      </c>
      <c r="F3211">
        <v>27</v>
      </c>
      <c r="G3211" t="s">
        <v>74</v>
      </c>
      <c r="H3211">
        <v>1</v>
      </c>
      <c r="I3211">
        <v>0.14666666666666667</v>
      </c>
      <c r="J3211">
        <v>0</v>
      </c>
      <c r="K3211">
        <v>0</v>
      </c>
      <c r="L3211">
        <v>287</v>
      </c>
      <c r="M3211">
        <v>287</v>
      </c>
      <c r="N3211">
        <v>75</v>
      </c>
      <c r="O3211">
        <v>11</v>
      </c>
      <c r="P3211">
        <v>0</v>
      </c>
      <c r="Q3211">
        <v>0</v>
      </c>
      <c r="R3211">
        <v>0</v>
      </c>
      <c r="U3211" t="str">
        <f>Tabelle2[[#This Row],[Kundenhierarchie 1]]&amp;Tabelle2[[#This Row],[Händler]]&amp;Tabelle2[[#This Row],[Kategorie]]&amp;Tabelle2[[#This Row],[Gruppe]]&amp;Tabelle2[[#This Row],[Name]]</f>
        <v>Rewe GruppeRewe SüdGurkenGurken 720ml GlasDillschnitten, 720ml Glas, 8er Tray</v>
      </c>
    </row>
    <row r="3212" spans="1:21">
      <c r="A3212" t="s">
        <v>24</v>
      </c>
      <c r="B3212" t="s">
        <v>28</v>
      </c>
      <c r="C3212" t="s">
        <v>7</v>
      </c>
      <c r="D3212" t="s">
        <v>245</v>
      </c>
      <c r="E3212" t="s">
        <v>248</v>
      </c>
      <c r="F3212">
        <v>4</v>
      </c>
      <c r="G3212" t="s">
        <v>51</v>
      </c>
      <c r="H3212">
        <v>1</v>
      </c>
      <c r="I3212">
        <v>0.96</v>
      </c>
      <c r="J3212">
        <v>98.509106260867298</v>
      </c>
      <c r="K3212">
        <v>-0.45641098051127965</v>
      </c>
      <c r="L3212">
        <v>287</v>
      </c>
      <c r="M3212">
        <v>287</v>
      </c>
      <c r="N3212">
        <v>75</v>
      </c>
      <c r="O3212">
        <v>72</v>
      </c>
      <c r="P3212">
        <v>582</v>
      </c>
      <c r="Q3212">
        <v>98.920959045597002</v>
      </c>
      <c r="R3212">
        <v>-0.58933277798661265</v>
      </c>
      <c r="U3212" t="str">
        <f>Tabelle2[[#This Row],[Kundenhierarchie 1]]&amp;Tabelle2[[#This Row],[Händler]]&amp;Tabelle2[[#This Row],[Kategorie]]&amp;Tabelle2[[#This Row],[Gruppe]]&amp;Tabelle2[[#This Row],[Name]]</f>
        <v>Rewe GruppeRewe SüdGurkenGurken 720ml GlasGewürzgurken, 720ml, 12er</v>
      </c>
    </row>
    <row r="3213" spans="1:21">
      <c r="A3213" t="s">
        <v>24</v>
      </c>
      <c r="B3213" t="s">
        <v>28</v>
      </c>
      <c r="C3213" t="s">
        <v>7</v>
      </c>
      <c r="D3213" t="s">
        <v>245</v>
      </c>
      <c r="E3213" t="s">
        <v>249</v>
      </c>
      <c r="F3213">
        <v>26</v>
      </c>
      <c r="G3213" t="s">
        <v>74</v>
      </c>
      <c r="H3213">
        <v>0</v>
      </c>
      <c r="I3213">
        <v>0</v>
      </c>
      <c r="J3213">
        <v>4.2412236547267197</v>
      </c>
      <c r="K3213">
        <v>0.21823514897959656</v>
      </c>
      <c r="L3213">
        <v>0</v>
      </c>
      <c r="M3213">
        <v>287</v>
      </c>
      <c r="N3213">
        <v>1</v>
      </c>
      <c r="O3213">
        <v>0</v>
      </c>
      <c r="P3213">
        <v>582</v>
      </c>
      <c r="Q3213">
        <v>7.2509138364425576</v>
      </c>
      <c r="R3213">
        <v>0.57940883861350123</v>
      </c>
      <c r="U3213" t="str">
        <f>Tabelle2[[#This Row],[Kundenhierarchie 1]]&amp;Tabelle2[[#This Row],[Händler]]&amp;Tabelle2[[#This Row],[Kategorie]]&amp;Tabelle2[[#This Row],[Gruppe]]&amp;Tabelle2[[#This Row],[Name]]</f>
        <v>Rewe GruppeRewe SüdGurkenGurken 720ml GlasGurken Moskauer Art CK, 720ml Glas</v>
      </c>
    </row>
    <row r="3214" spans="1:21">
      <c r="A3214" t="s">
        <v>24</v>
      </c>
      <c r="B3214" t="s">
        <v>28</v>
      </c>
      <c r="C3214" t="s">
        <v>7</v>
      </c>
      <c r="D3214" t="s">
        <v>245</v>
      </c>
      <c r="E3214" t="s">
        <v>101</v>
      </c>
      <c r="F3214">
        <v>26</v>
      </c>
      <c r="G3214" t="s">
        <v>74</v>
      </c>
      <c r="H3214">
        <v>1</v>
      </c>
      <c r="I3214">
        <v>0.08</v>
      </c>
      <c r="J3214">
        <v>0</v>
      </c>
      <c r="K3214">
        <v>0</v>
      </c>
      <c r="L3214">
        <v>287</v>
      </c>
      <c r="M3214">
        <v>287</v>
      </c>
      <c r="N3214">
        <v>75</v>
      </c>
      <c r="O3214">
        <v>6</v>
      </c>
      <c r="P3214">
        <v>0</v>
      </c>
      <c r="Q3214">
        <v>0</v>
      </c>
      <c r="R3214">
        <v>0</v>
      </c>
      <c r="U3214" t="str">
        <f>Tabelle2[[#This Row],[Kundenhierarchie 1]]&amp;Tabelle2[[#This Row],[Händler]]&amp;Tabelle2[[#This Row],[Kategorie]]&amp;Tabelle2[[#This Row],[Gruppe]]&amp;Tabelle2[[#This Row],[Name]]</f>
        <v>Rewe GruppeRewe SüdGurkenGurken 720ml GlasGurken Moskauer Art, 720ml Glas 8er Tray</v>
      </c>
    </row>
    <row r="3215" spans="1:21">
      <c r="A3215" t="s">
        <v>24</v>
      </c>
      <c r="B3215" t="s">
        <v>28</v>
      </c>
      <c r="C3215" t="s">
        <v>7</v>
      </c>
      <c r="D3215" t="s">
        <v>245</v>
      </c>
      <c r="E3215" t="s">
        <v>250</v>
      </c>
      <c r="F3215">
        <v>17</v>
      </c>
      <c r="G3215" t="s">
        <v>63</v>
      </c>
      <c r="H3215">
        <v>0</v>
      </c>
      <c r="I3215">
        <v>0</v>
      </c>
      <c r="J3215">
        <v>9.1119685800294992</v>
      </c>
      <c r="K3215">
        <v>-8.7041233739934736</v>
      </c>
      <c r="L3215">
        <v>0</v>
      </c>
      <c r="M3215">
        <v>287</v>
      </c>
      <c r="N3215">
        <v>1</v>
      </c>
      <c r="O3215">
        <v>0</v>
      </c>
      <c r="P3215">
        <v>582</v>
      </c>
      <c r="Q3215">
        <v>11.911557054664193</v>
      </c>
      <c r="R3215">
        <v>-10.751417417486387</v>
      </c>
      <c r="U3215" t="str">
        <f>Tabelle2[[#This Row],[Kundenhierarchie 1]]&amp;Tabelle2[[#This Row],[Händler]]&amp;Tabelle2[[#This Row],[Kategorie]]&amp;Tabelle2[[#This Row],[Gruppe]]&amp;Tabelle2[[#This Row],[Name]]</f>
        <v>Rewe GruppeRewe SüdGurkenGurken 720ml GlasGurken Ungarische Art CK, 720ml Glas</v>
      </c>
    </row>
    <row r="3216" spans="1:21">
      <c r="A3216" t="s">
        <v>24</v>
      </c>
      <c r="B3216" t="s">
        <v>28</v>
      </c>
      <c r="C3216" t="s">
        <v>7</v>
      </c>
      <c r="D3216" t="s">
        <v>245</v>
      </c>
      <c r="E3216" t="s">
        <v>251</v>
      </c>
      <c r="F3216">
        <v>17</v>
      </c>
      <c r="G3216" t="s">
        <v>63</v>
      </c>
      <c r="H3216">
        <v>1</v>
      </c>
      <c r="I3216">
        <v>0.13333333333333333</v>
      </c>
      <c r="J3216">
        <v>0</v>
      </c>
      <c r="K3216">
        <v>0</v>
      </c>
      <c r="L3216">
        <v>287</v>
      </c>
      <c r="M3216">
        <v>287</v>
      </c>
      <c r="N3216">
        <v>75</v>
      </c>
      <c r="O3216">
        <v>10</v>
      </c>
      <c r="P3216">
        <v>0</v>
      </c>
      <c r="Q3216">
        <v>0</v>
      </c>
      <c r="R3216">
        <v>0</v>
      </c>
      <c r="U3216" t="str">
        <f>Tabelle2[[#This Row],[Kundenhierarchie 1]]&amp;Tabelle2[[#This Row],[Händler]]&amp;Tabelle2[[#This Row],[Kategorie]]&amp;Tabelle2[[#This Row],[Gruppe]]&amp;Tabelle2[[#This Row],[Name]]</f>
        <v>Rewe GruppeRewe SüdGurkenGurken 720ml GlasGurken Ungarische Art,720ml Gl. 8er Tray</v>
      </c>
    </row>
    <row r="3217" spans="1:21">
      <c r="A3217" t="s">
        <v>24</v>
      </c>
      <c r="B3217" t="s">
        <v>28</v>
      </c>
      <c r="C3217" t="s">
        <v>7</v>
      </c>
      <c r="D3217" t="s">
        <v>245</v>
      </c>
      <c r="E3217" t="s">
        <v>252</v>
      </c>
      <c r="F3217">
        <v>14</v>
      </c>
      <c r="G3217" t="s">
        <v>63</v>
      </c>
      <c r="H3217">
        <v>0</v>
      </c>
      <c r="I3217">
        <v>0</v>
      </c>
      <c r="J3217">
        <v>3.8967927578975456</v>
      </c>
      <c r="K3217">
        <v>0.44851689582858939</v>
      </c>
      <c r="L3217">
        <v>0</v>
      </c>
      <c r="M3217">
        <v>287</v>
      </c>
      <c r="N3217">
        <v>1</v>
      </c>
      <c r="O3217">
        <v>0</v>
      </c>
      <c r="P3217">
        <v>582</v>
      </c>
      <c r="Q3217">
        <v>6.434175502016771</v>
      </c>
      <c r="R3217">
        <v>0.61046637924235725</v>
      </c>
      <c r="U3217" t="str">
        <f>Tabelle2[[#This Row],[Kundenhierarchie 1]]&amp;Tabelle2[[#This Row],[Händler]]&amp;Tabelle2[[#This Row],[Kategorie]]&amp;Tabelle2[[#This Row],[Gruppe]]&amp;Tabelle2[[#This Row],[Name]]</f>
        <v>Rewe GruppeRewe SüdGurkenGurken 720ml GlasGurkenviertel, 720ml Glas</v>
      </c>
    </row>
    <row r="3218" spans="1:21">
      <c r="A3218" t="s">
        <v>24</v>
      </c>
      <c r="B3218" t="s">
        <v>28</v>
      </c>
      <c r="C3218" t="s">
        <v>7</v>
      </c>
      <c r="D3218" t="s">
        <v>245</v>
      </c>
      <c r="E3218" t="s">
        <v>111</v>
      </c>
      <c r="F3218">
        <v>14</v>
      </c>
      <c r="G3218" t="s">
        <v>63</v>
      </c>
      <c r="H3218">
        <v>1</v>
      </c>
      <c r="I3218">
        <v>0.10666666666666667</v>
      </c>
      <c r="J3218">
        <v>0</v>
      </c>
      <c r="K3218">
        <v>0</v>
      </c>
      <c r="L3218">
        <v>287</v>
      </c>
      <c r="M3218">
        <v>287</v>
      </c>
      <c r="N3218">
        <v>75</v>
      </c>
      <c r="O3218">
        <v>8</v>
      </c>
      <c r="P3218">
        <v>0</v>
      </c>
      <c r="Q3218">
        <v>0</v>
      </c>
      <c r="R3218">
        <v>0</v>
      </c>
      <c r="U3218" t="str">
        <f>Tabelle2[[#This Row],[Kundenhierarchie 1]]&amp;Tabelle2[[#This Row],[Händler]]&amp;Tabelle2[[#This Row],[Kategorie]]&amp;Tabelle2[[#This Row],[Gruppe]]&amp;Tabelle2[[#This Row],[Name]]</f>
        <v>Rewe GruppeRewe SüdGurkenGurken 720ml GlasGurkenviertel, 720ml Glas 8er Tray</v>
      </c>
    </row>
    <row r="3219" spans="1:21">
      <c r="A3219" t="s">
        <v>24</v>
      </c>
      <c r="B3219" t="s">
        <v>28</v>
      </c>
      <c r="C3219" t="s">
        <v>7</v>
      </c>
      <c r="D3219" t="s">
        <v>245</v>
      </c>
      <c r="E3219" t="s">
        <v>253</v>
      </c>
      <c r="F3219">
        <v>10</v>
      </c>
      <c r="G3219" t="s">
        <v>51</v>
      </c>
      <c r="H3219">
        <v>0</v>
      </c>
      <c r="I3219">
        <v>0</v>
      </c>
      <c r="J3219">
        <v>6.1321492783188365</v>
      </c>
      <c r="K3219">
        <v>-9.0977357791524032</v>
      </c>
      <c r="L3219">
        <v>0</v>
      </c>
      <c r="M3219">
        <v>287</v>
      </c>
      <c r="N3219">
        <v>1</v>
      </c>
      <c r="O3219">
        <v>0</v>
      </c>
      <c r="P3219">
        <v>582</v>
      </c>
      <c r="Q3219">
        <v>8.9605694315472277</v>
      </c>
      <c r="R3219">
        <v>-11.168471608936841</v>
      </c>
      <c r="U3219" t="str">
        <f>Tabelle2[[#This Row],[Kundenhierarchie 1]]&amp;Tabelle2[[#This Row],[Händler]]&amp;Tabelle2[[#This Row],[Kategorie]]&amp;Tabelle2[[#This Row],[Gruppe]]&amp;Tabelle2[[#This Row],[Name]]</f>
        <v>Rewe GruppeRewe SüdGurkenGurken 720ml GlasSalzdillgurken, 720ml Glas</v>
      </c>
    </row>
    <row r="3220" spans="1:21">
      <c r="A3220" t="s">
        <v>24</v>
      </c>
      <c r="B3220" t="s">
        <v>28</v>
      </c>
      <c r="C3220" t="s">
        <v>7</v>
      </c>
      <c r="D3220" t="s">
        <v>245</v>
      </c>
      <c r="E3220" t="s">
        <v>254</v>
      </c>
      <c r="F3220">
        <v>10</v>
      </c>
      <c r="G3220" t="s">
        <v>51</v>
      </c>
      <c r="H3220">
        <v>1</v>
      </c>
      <c r="I3220">
        <v>0.12</v>
      </c>
      <c r="J3220">
        <v>0</v>
      </c>
      <c r="K3220">
        <v>0</v>
      </c>
      <c r="L3220">
        <v>287</v>
      </c>
      <c r="M3220">
        <v>287</v>
      </c>
      <c r="N3220">
        <v>75</v>
      </c>
      <c r="O3220">
        <v>9</v>
      </c>
      <c r="P3220">
        <v>0</v>
      </c>
      <c r="Q3220">
        <v>0</v>
      </c>
      <c r="R3220">
        <v>0</v>
      </c>
      <c r="U3220" t="str">
        <f>Tabelle2[[#This Row],[Kundenhierarchie 1]]&amp;Tabelle2[[#This Row],[Händler]]&amp;Tabelle2[[#This Row],[Kategorie]]&amp;Tabelle2[[#This Row],[Gruppe]]&amp;Tabelle2[[#This Row],[Name]]</f>
        <v>Rewe GruppeRewe SüdGurkenGurken 720ml GlasSalzdillgurken, 720ml Glas, 8er Tray</v>
      </c>
    </row>
    <row r="3221" spans="1:21">
      <c r="A3221" t="s">
        <v>24</v>
      </c>
      <c r="B3221" t="s">
        <v>28</v>
      </c>
      <c r="C3221" t="s">
        <v>7</v>
      </c>
      <c r="D3221" t="s">
        <v>245</v>
      </c>
      <c r="E3221" t="s">
        <v>255</v>
      </c>
      <c r="F3221">
        <v>11</v>
      </c>
      <c r="G3221" t="s">
        <v>51</v>
      </c>
      <c r="H3221">
        <v>1</v>
      </c>
      <c r="I3221">
        <v>0.12</v>
      </c>
      <c r="J3221">
        <v>0</v>
      </c>
      <c r="K3221">
        <v>0</v>
      </c>
      <c r="L3221">
        <v>287</v>
      </c>
      <c r="M3221">
        <v>287</v>
      </c>
      <c r="N3221">
        <v>75</v>
      </c>
      <c r="O3221">
        <v>9</v>
      </c>
      <c r="P3221">
        <v>0</v>
      </c>
      <c r="Q3221">
        <v>0</v>
      </c>
      <c r="R3221">
        <v>0</v>
      </c>
      <c r="U3221" t="str">
        <f>Tabelle2[[#This Row],[Kundenhierarchie 1]]&amp;Tabelle2[[#This Row],[Händler]]&amp;Tabelle2[[#This Row],[Kategorie]]&amp;Tabelle2[[#This Row],[Gruppe]]&amp;Tabelle2[[#This Row],[Name]]</f>
        <v>Rewe GruppeRewe SüdGurkenGurken 720ml GlasSchles. Gurkenhappen, 720ml Gl., 8er Tr.</v>
      </c>
    </row>
    <row r="3222" spans="1:21">
      <c r="A3222" t="s">
        <v>24</v>
      </c>
      <c r="B3222" t="s">
        <v>28</v>
      </c>
      <c r="C3222" t="s">
        <v>7</v>
      </c>
      <c r="D3222" t="s">
        <v>245</v>
      </c>
      <c r="E3222" t="s">
        <v>256</v>
      </c>
      <c r="F3222">
        <v>11</v>
      </c>
      <c r="G3222" t="s">
        <v>51</v>
      </c>
      <c r="H3222">
        <v>0</v>
      </c>
      <c r="I3222">
        <v>0</v>
      </c>
      <c r="J3222">
        <v>5.1002343114186983</v>
      </c>
      <c r="K3222">
        <v>-8.2905702862824864</v>
      </c>
      <c r="L3222">
        <v>0</v>
      </c>
      <c r="M3222">
        <v>287</v>
      </c>
      <c r="N3222">
        <v>1</v>
      </c>
      <c r="O3222">
        <v>0</v>
      </c>
      <c r="P3222">
        <v>582</v>
      </c>
      <c r="Q3222">
        <v>8.0558354239729706</v>
      </c>
      <c r="R3222">
        <v>-10.34234131953024</v>
      </c>
      <c r="U3222" t="str">
        <f>Tabelle2[[#This Row],[Kundenhierarchie 1]]&amp;Tabelle2[[#This Row],[Händler]]&amp;Tabelle2[[#This Row],[Kategorie]]&amp;Tabelle2[[#This Row],[Gruppe]]&amp;Tabelle2[[#This Row],[Name]]</f>
        <v>Rewe GruppeRewe SüdGurkenGurken 720ml GlasSchles. Gurkenhappen, 720ml Glas</v>
      </c>
    </row>
    <row r="3223" spans="1:21">
      <c r="A3223" t="s">
        <v>24</v>
      </c>
      <c r="B3223" t="s">
        <v>28</v>
      </c>
      <c r="C3223" t="s">
        <v>7</v>
      </c>
      <c r="D3223" t="s">
        <v>259</v>
      </c>
      <c r="E3223" t="s">
        <v>257</v>
      </c>
      <c r="F3223">
        <v>25</v>
      </c>
      <c r="G3223" t="s">
        <v>74</v>
      </c>
      <c r="H3223">
        <v>1</v>
      </c>
      <c r="I3223">
        <v>0.26666666666666666</v>
      </c>
      <c r="J3223">
        <v>3.5531491316896999</v>
      </c>
      <c r="K3223">
        <v>-4.435356615436743</v>
      </c>
      <c r="L3223">
        <v>287</v>
      </c>
      <c r="M3223">
        <v>287</v>
      </c>
      <c r="N3223">
        <v>75</v>
      </c>
      <c r="O3223">
        <v>20</v>
      </c>
      <c r="P3223">
        <v>582</v>
      </c>
      <c r="Q3223">
        <v>5.1279386028597758</v>
      </c>
      <c r="R3223">
        <v>-6.0632856516234854</v>
      </c>
      <c r="U3223" t="str">
        <f>Tabelle2[[#This Row],[Kundenhierarchie 1]]&amp;Tabelle2[[#This Row],[Händler]]&amp;Tabelle2[[#This Row],[Kategorie]]&amp;Tabelle2[[#This Row],[Gruppe]]&amp;Tabelle2[[#This Row],[Name]]</f>
        <v>Rewe GruppeRewe SüdGurkenGurken Pure 327mlPure Cornichons Blütenhonig, 10x327ml Gl</v>
      </c>
    </row>
    <row r="3224" spans="1:21">
      <c r="A3224" t="s">
        <v>24</v>
      </c>
      <c r="B3224" t="s">
        <v>28</v>
      </c>
      <c r="C3224" t="s">
        <v>7</v>
      </c>
      <c r="D3224" t="s">
        <v>259</v>
      </c>
      <c r="E3224" t="s">
        <v>258</v>
      </c>
      <c r="F3224">
        <v>28</v>
      </c>
      <c r="G3224" t="s">
        <v>74</v>
      </c>
      <c r="H3224">
        <v>1</v>
      </c>
      <c r="I3224">
        <v>0.25333333333333335</v>
      </c>
      <c r="J3224">
        <v>4.2410268370714022</v>
      </c>
      <c r="K3224">
        <v>-3.2877087951125086</v>
      </c>
      <c r="L3224">
        <v>287</v>
      </c>
      <c r="M3224">
        <v>287</v>
      </c>
      <c r="N3224">
        <v>75</v>
      </c>
      <c r="O3224">
        <v>19</v>
      </c>
      <c r="P3224">
        <v>582</v>
      </c>
      <c r="Q3224">
        <v>6.3046322829327055</v>
      </c>
      <c r="R3224">
        <v>-4.2336842126406333</v>
      </c>
      <c r="U3224" t="str">
        <f>Tabelle2[[#This Row],[Kundenhierarchie 1]]&amp;Tabelle2[[#This Row],[Händler]]&amp;Tabelle2[[#This Row],[Kategorie]]&amp;Tabelle2[[#This Row],[Gruppe]]&amp;Tabelle2[[#This Row],[Name]]</f>
        <v>Rewe GruppeRewe SüdGurkenGurken Pure 327mlPure Cornichons Jalapeño, 10x327ml Gl.</v>
      </c>
    </row>
    <row r="3225" spans="1:21">
      <c r="A3225" t="s">
        <v>24</v>
      </c>
      <c r="B3225" t="s">
        <v>28</v>
      </c>
      <c r="C3225" t="s">
        <v>7</v>
      </c>
      <c r="D3225" t="s">
        <v>259</v>
      </c>
      <c r="E3225" t="s">
        <v>260</v>
      </c>
      <c r="F3225">
        <v>23</v>
      </c>
      <c r="G3225" t="s">
        <v>63</v>
      </c>
      <c r="H3225">
        <v>1</v>
      </c>
      <c r="I3225">
        <v>0.94666666666666666</v>
      </c>
      <c r="J3225">
        <v>47.332087477574945</v>
      </c>
      <c r="K3225">
        <v>1.4125472476900416</v>
      </c>
      <c r="L3225">
        <v>287</v>
      </c>
      <c r="M3225">
        <v>287</v>
      </c>
      <c r="N3225">
        <v>75</v>
      </c>
      <c r="O3225">
        <v>71</v>
      </c>
      <c r="P3225">
        <v>582</v>
      </c>
      <c r="Q3225">
        <v>52.355041864333593</v>
      </c>
      <c r="R3225">
        <v>0.56476093765632385</v>
      </c>
      <c r="U3225" t="str">
        <f>Tabelle2[[#This Row],[Kundenhierarchie 1]]&amp;Tabelle2[[#This Row],[Händler]]&amp;Tabelle2[[#This Row],[Kategorie]]&amp;Tabelle2[[#This Row],[Gruppe]]&amp;Tabelle2[[#This Row],[Name]]</f>
        <v>Rewe GruppeRewe SüdGurkenGurken Pure 327mlPure Cornichons Kräuter, 10x327ml Gl.</v>
      </c>
    </row>
    <row r="3226" spans="1:21">
      <c r="A3226" t="s">
        <v>24</v>
      </c>
      <c r="B3226" t="s">
        <v>28</v>
      </c>
      <c r="C3226" t="s">
        <v>7</v>
      </c>
      <c r="D3226" t="s">
        <v>261</v>
      </c>
      <c r="E3226" t="s">
        <v>126</v>
      </c>
      <c r="F3226">
        <v>5</v>
      </c>
      <c r="G3226" t="s">
        <v>51</v>
      </c>
      <c r="H3226">
        <v>0</v>
      </c>
      <c r="I3226">
        <v>0</v>
      </c>
      <c r="J3226">
        <v>73.12208894386643</v>
      </c>
      <c r="K3226">
        <v>16.340479748464432</v>
      </c>
      <c r="L3226">
        <v>0</v>
      </c>
      <c r="M3226">
        <v>287</v>
      </c>
      <c r="N3226">
        <v>1</v>
      </c>
      <c r="O3226">
        <v>0</v>
      </c>
      <c r="P3226">
        <v>582</v>
      </c>
      <c r="Q3226">
        <v>81.047440241003542</v>
      </c>
      <c r="R3226">
        <v>15.988013972752796</v>
      </c>
      <c r="U3226" t="str">
        <f>Tabelle2[[#This Row],[Kundenhierarchie 1]]&amp;Tabelle2[[#This Row],[Händler]]&amp;Tabelle2[[#This Row],[Kategorie]]&amp;Tabelle2[[#This Row],[Gruppe]]&amp;Tabelle2[[#This Row],[Name]]</f>
        <v>Rewe GruppeRewe SüdGurkenSchlemmertöpfchen 580ml GlasSchlemmert. Bals. Bianco, 580ml, 12er</v>
      </c>
    </row>
    <row r="3227" spans="1:21">
      <c r="A3227" t="s">
        <v>24</v>
      </c>
      <c r="B3227" t="s">
        <v>28</v>
      </c>
      <c r="C3227" t="s">
        <v>7</v>
      </c>
      <c r="D3227" t="s">
        <v>261</v>
      </c>
      <c r="E3227" t="s">
        <v>127</v>
      </c>
      <c r="F3227">
        <v>5</v>
      </c>
      <c r="G3227" t="s">
        <v>51</v>
      </c>
      <c r="H3227">
        <v>1</v>
      </c>
      <c r="I3227">
        <v>0.93333333333333335</v>
      </c>
      <c r="J3227">
        <v>0</v>
      </c>
      <c r="K3227">
        <v>0</v>
      </c>
      <c r="L3227">
        <v>287</v>
      </c>
      <c r="M3227">
        <v>287</v>
      </c>
      <c r="N3227">
        <v>75</v>
      </c>
      <c r="O3227">
        <v>70</v>
      </c>
      <c r="P3227">
        <v>0</v>
      </c>
      <c r="Q3227">
        <v>0</v>
      </c>
      <c r="R3227">
        <v>0</v>
      </c>
      <c r="U3227" t="str">
        <f>Tabelle2[[#This Row],[Kundenhierarchie 1]]&amp;Tabelle2[[#This Row],[Händler]]&amp;Tabelle2[[#This Row],[Kategorie]]&amp;Tabelle2[[#This Row],[Gruppe]]&amp;Tabelle2[[#This Row],[Name]]</f>
        <v>Rewe GruppeRewe SüdGurkenSchlemmertöpfchen 580ml GlasSchlemmert. Bals. Bianco, 580ml, 8er</v>
      </c>
    </row>
    <row r="3228" spans="1:21">
      <c r="A3228" t="s">
        <v>24</v>
      </c>
      <c r="B3228" t="s">
        <v>28</v>
      </c>
      <c r="C3228" t="s">
        <v>7</v>
      </c>
      <c r="D3228" t="s">
        <v>261</v>
      </c>
      <c r="E3228" t="s">
        <v>122</v>
      </c>
      <c r="F3228">
        <v>6</v>
      </c>
      <c r="G3228" t="s">
        <v>51</v>
      </c>
      <c r="H3228">
        <v>0</v>
      </c>
      <c r="I3228">
        <v>0</v>
      </c>
      <c r="J3228">
        <v>76.389557248843602</v>
      </c>
      <c r="K3228">
        <v>2.5964538005675877</v>
      </c>
      <c r="L3228">
        <v>0</v>
      </c>
      <c r="M3228">
        <v>287</v>
      </c>
      <c r="N3228">
        <v>1</v>
      </c>
      <c r="O3228">
        <v>0</v>
      </c>
      <c r="P3228">
        <v>582</v>
      </c>
      <c r="Q3228">
        <v>83.222115435356315</v>
      </c>
      <c r="R3228">
        <v>2.4358265894927058</v>
      </c>
      <c r="U3228" t="str">
        <f>Tabelle2[[#This Row],[Kundenhierarchie 1]]&amp;Tabelle2[[#This Row],[Händler]]&amp;Tabelle2[[#This Row],[Kategorie]]&amp;Tabelle2[[#This Row],[Gruppe]]&amp;Tabelle2[[#This Row],[Name]]</f>
        <v>Rewe GruppeRewe SüdGurkenSchlemmertöpfchen 580ml GlasSchlemmert. Chili, 580ml, 12er</v>
      </c>
    </row>
    <row r="3229" spans="1:21">
      <c r="A3229" t="s">
        <v>24</v>
      </c>
      <c r="B3229" t="s">
        <v>28</v>
      </c>
      <c r="C3229" t="s">
        <v>7</v>
      </c>
      <c r="D3229" t="s">
        <v>261</v>
      </c>
      <c r="E3229" t="s">
        <v>123</v>
      </c>
      <c r="F3229">
        <v>6</v>
      </c>
      <c r="G3229" t="s">
        <v>51</v>
      </c>
      <c r="H3229">
        <v>1</v>
      </c>
      <c r="I3229">
        <v>0.93333333333333335</v>
      </c>
      <c r="J3229">
        <v>0</v>
      </c>
      <c r="K3229">
        <v>0</v>
      </c>
      <c r="L3229">
        <v>287</v>
      </c>
      <c r="M3229">
        <v>287</v>
      </c>
      <c r="N3229">
        <v>75</v>
      </c>
      <c r="O3229">
        <v>70</v>
      </c>
      <c r="P3229">
        <v>0</v>
      </c>
      <c r="Q3229">
        <v>0</v>
      </c>
      <c r="R3229">
        <v>0</v>
      </c>
      <c r="U3229" t="str">
        <f>Tabelle2[[#This Row],[Kundenhierarchie 1]]&amp;Tabelle2[[#This Row],[Händler]]&amp;Tabelle2[[#This Row],[Kategorie]]&amp;Tabelle2[[#This Row],[Gruppe]]&amp;Tabelle2[[#This Row],[Name]]</f>
        <v>Rewe GruppeRewe SüdGurkenSchlemmertöpfchen 580ml GlasSchlemmert. Chili, 580ml, 8er</v>
      </c>
    </row>
    <row r="3230" spans="1:21">
      <c r="A3230" t="s">
        <v>24</v>
      </c>
      <c r="B3230" t="s">
        <v>28</v>
      </c>
      <c r="C3230" t="s">
        <v>7</v>
      </c>
      <c r="D3230" t="s">
        <v>261</v>
      </c>
      <c r="E3230" t="s">
        <v>124</v>
      </c>
      <c r="F3230">
        <v>2</v>
      </c>
      <c r="G3230" t="s">
        <v>51</v>
      </c>
      <c r="H3230">
        <v>0</v>
      </c>
      <c r="I3230">
        <v>0</v>
      </c>
      <c r="J3230">
        <v>96.275521099345227</v>
      </c>
      <c r="K3230">
        <v>7.1950613292297163</v>
      </c>
      <c r="L3230">
        <v>0</v>
      </c>
      <c r="M3230">
        <v>287</v>
      </c>
      <c r="N3230">
        <v>1</v>
      </c>
      <c r="O3230">
        <v>0</v>
      </c>
      <c r="P3230">
        <v>582</v>
      </c>
      <c r="Q3230">
        <v>97.561398628006017</v>
      </c>
      <c r="R3230">
        <v>5.7397578700115304</v>
      </c>
      <c r="U3230" t="str">
        <f>Tabelle2[[#This Row],[Kundenhierarchie 1]]&amp;Tabelle2[[#This Row],[Händler]]&amp;Tabelle2[[#This Row],[Kategorie]]&amp;Tabelle2[[#This Row],[Gruppe]]&amp;Tabelle2[[#This Row],[Name]]</f>
        <v>Rewe GruppeRewe SüdGurkenSchlemmertöpfchen 580ml GlasSchlemmert. Honig, 580ml, 12er</v>
      </c>
    </row>
    <row r="3231" spans="1:21">
      <c r="A3231" t="s">
        <v>24</v>
      </c>
      <c r="B3231" t="s">
        <v>28</v>
      </c>
      <c r="C3231" t="s">
        <v>7</v>
      </c>
      <c r="D3231" t="s">
        <v>261</v>
      </c>
      <c r="E3231" t="s">
        <v>125</v>
      </c>
      <c r="F3231">
        <v>2</v>
      </c>
      <c r="G3231" t="s">
        <v>51</v>
      </c>
      <c r="H3231">
        <v>1</v>
      </c>
      <c r="I3231">
        <v>0.98666666666666669</v>
      </c>
      <c r="J3231">
        <v>0</v>
      </c>
      <c r="K3231">
        <v>0</v>
      </c>
      <c r="L3231">
        <v>287</v>
      </c>
      <c r="M3231">
        <v>287</v>
      </c>
      <c r="N3231">
        <v>75</v>
      </c>
      <c r="O3231">
        <v>74</v>
      </c>
      <c r="P3231">
        <v>0</v>
      </c>
      <c r="Q3231">
        <v>0</v>
      </c>
      <c r="R3231">
        <v>0</v>
      </c>
      <c r="U3231" t="str">
        <f>Tabelle2[[#This Row],[Kundenhierarchie 1]]&amp;Tabelle2[[#This Row],[Händler]]&amp;Tabelle2[[#This Row],[Kategorie]]&amp;Tabelle2[[#This Row],[Gruppe]]&amp;Tabelle2[[#This Row],[Name]]</f>
        <v>Rewe GruppeRewe SüdGurkenSchlemmertöpfchen 580ml GlasSchlemmert. Honig, 580ml, 8er</v>
      </c>
    </row>
    <row r="3232" spans="1:21">
      <c r="A3232" t="s">
        <v>24</v>
      </c>
      <c r="B3232" t="s">
        <v>28</v>
      </c>
      <c r="C3232" t="s">
        <v>7</v>
      </c>
      <c r="D3232" t="s">
        <v>261</v>
      </c>
      <c r="E3232" t="s">
        <v>120</v>
      </c>
      <c r="F3232">
        <v>16</v>
      </c>
      <c r="G3232" t="s">
        <v>63</v>
      </c>
      <c r="H3232">
        <v>0</v>
      </c>
      <c r="I3232">
        <v>0</v>
      </c>
      <c r="J3232">
        <v>6.7624578195162055</v>
      </c>
      <c r="K3232">
        <v>-0.36397896209295655</v>
      </c>
      <c r="L3232">
        <v>0</v>
      </c>
      <c r="M3232">
        <v>287</v>
      </c>
      <c r="N3232">
        <v>1</v>
      </c>
      <c r="O3232">
        <v>0</v>
      </c>
      <c r="P3232">
        <v>582</v>
      </c>
      <c r="Q3232">
        <v>9.2249474772110798</v>
      </c>
      <c r="R3232">
        <v>-0.50577903921027456</v>
      </c>
      <c r="U3232" t="str">
        <f>Tabelle2[[#This Row],[Kundenhierarchie 1]]&amp;Tabelle2[[#This Row],[Händler]]&amp;Tabelle2[[#This Row],[Kategorie]]&amp;Tabelle2[[#This Row],[Gruppe]]&amp;Tabelle2[[#This Row],[Name]]</f>
        <v>Rewe GruppeRewe SüdGurkenSchlemmertöpfchen 580ml GlasSchlemmert. Honig-Chili, 580ml, 12er</v>
      </c>
    </row>
    <row r="3233" spans="1:21">
      <c r="A3233" t="s">
        <v>24</v>
      </c>
      <c r="B3233" t="s">
        <v>28</v>
      </c>
      <c r="C3233" t="s">
        <v>7</v>
      </c>
      <c r="D3233" t="s">
        <v>261</v>
      </c>
      <c r="E3233" t="s">
        <v>121</v>
      </c>
      <c r="F3233">
        <v>16</v>
      </c>
      <c r="G3233" t="s">
        <v>63</v>
      </c>
      <c r="H3233">
        <v>1</v>
      </c>
      <c r="I3233">
        <v>9.3333333333333338E-2</v>
      </c>
      <c r="J3233">
        <v>0</v>
      </c>
      <c r="K3233">
        <v>0</v>
      </c>
      <c r="L3233">
        <v>287</v>
      </c>
      <c r="M3233">
        <v>287</v>
      </c>
      <c r="N3233">
        <v>75</v>
      </c>
      <c r="O3233">
        <v>7</v>
      </c>
      <c r="P3233">
        <v>0</v>
      </c>
      <c r="Q3233">
        <v>0</v>
      </c>
      <c r="R3233">
        <v>0</v>
      </c>
      <c r="U3233" t="str">
        <f>Tabelle2[[#This Row],[Kundenhierarchie 1]]&amp;Tabelle2[[#This Row],[Händler]]&amp;Tabelle2[[#This Row],[Kategorie]]&amp;Tabelle2[[#This Row],[Gruppe]]&amp;Tabelle2[[#This Row],[Name]]</f>
        <v>Rewe GruppeRewe SüdGurkenSchlemmertöpfchen 580ml GlasSchlemmert. Honig-Chili, 580ml, 8er</v>
      </c>
    </row>
    <row r="3234" spans="1:21">
      <c r="A3234" t="s">
        <v>24</v>
      </c>
      <c r="B3234" t="s">
        <v>28</v>
      </c>
      <c r="C3234" t="s">
        <v>7</v>
      </c>
      <c r="D3234" t="s">
        <v>261</v>
      </c>
      <c r="E3234" t="s">
        <v>117</v>
      </c>
      <c r="F3234">
        <v>1</v>
      </c>
      <c r="G3234" t="s">
        <v>51</v>
      </c>
      <c r="H3234">
        <v>1</v>
      </c>
      <c r="I3234">
        <v>0.98666666666666669</v>
      </c>
      <c r="J3234">
        <v>0</v>
      </c>
      <c r="K3234">
        <v>0</v>
      </c>
      <c r="L3234">
        <v>287</v>
      </c>
      <c r="M3234">
        <v>287</v>
      </c>
      <c r="N3234">
        <v>75</v>
      </c>
      <c r="O3234">
        <v>74</v>
      </c>
      <c r="P3234">
        <v>0</v>
      </c>
      <c r="Q3234">
        <v>0</v>
      </c>
      <c r="R3234">
        <v>0</v>
      </c>
      <c r="U3234" t="str">
        <f>Tabelle2[[#This Row],[Kundenhierarchie 1]]&amp;Tabelle2[[#This Row],[Händler]]&amp;Tabelle2[[#This Row],[Kategorie]]&amp;Tabelle2[[#This Row],[Gruppe]]&amp;Tabelle2[[#This Row],[Name]]</f>
        <v>Rewe GruppeRewe SüdGurkenSchlemmertöpfchen 580ml GlasSchlemmert. Kraeuter, 580ml, 8er</v>
      </c>
    </row>
    <row r="3235" spans="1:21">
      <c r="A3235" t="s">
        <v>24</v>
      </c>
      <c r="B3235" t="s">
        <v>28</v>
      </c>
      <c r="C3235" t="s">
        <v>7</v>
      </c>
      <c r="D3235" t="s">
        <v>261</v>
      </c>
      <c r="E3235" t="s">
        <v>116</v>
      </c>
      <c r="F3235">
        <v>1</v>
      </c>
      <c r="G3235" t="s">
        <v>51</v>
      </c>
      <c r="H3235">
        <v>0</v>
      </c>
      <c r="I3235">
        <v>0</v>
      </c>
      <c r="J3235">
        <v>95.75838270996249</v>
      </c>
      <c r="K3235">
        <v>26.620451675479728</v>
      </c>
      <c r="L3235">
        <v>0</v>
      </c>
      <c r="M3235">
        <v>287</v>
      </c>
      <c r="N3235">
        <v>1</v>
      </c>
      <c r="O3235">
        <v>0</v>
      </c>
      <c r="P3235">
        <v>582</v>
      </c>
      <c r="Q3235">
        <v>97.389809739873144</v>
      </c>
      <c r="R3235">
        <v>27.684852666693018</v>
      </c>
      <c r="U3235" t="str">
        <f>Tabelle2[[#This Row],[Kundenhierarchie 1]]&amp;Tabelle2[[#This Row],[Händler]]&amp;Tabelle2[[#This Row],[Kategorie]]&amp;Tabelle2[[#This Row],[Gruppe]]&amp;Tabelle2[[#This Row],[Name]]</f>
        <v>Rewe GruppeRewe SüdGurkenSchlemmertöpfchen 580ml GlasSchlemmert. Kräuter, 580ml, 12er</v>
      </c>
    </row>
    <row r="3236" spans="1:21">
      <c r="A3236" t="s">
        <v>24</v>
      </c>
      <c r="B3236" t="s">
        <v>28</v>
      </c>
      <c r="C3236" t="s">
        <v>12</v>
      </c>
      <c r="D3236" t="s">
        <v>271</v>
      </c>
      <c r="E3236" t="s">
        <v>262</v>
      </c>
      <c r="F3236">
        <v>9</v>
      </c>
      <c r="G3236" t="s">
        <v>74</v>
      </c>
      <c r="H3236">
        <v>0</v>
      </c>
      <c r="I3236">
        <v>0</v>
      </c>
      <c r="J3236">
        <v>0</v>
      </c>
      <c r="K3236">
        <v>0</v>
      </c>
      <c r="L3236">
        <v>0</v>
      </c>
      <c r="M3236">
        <v>250</v>
      </c>
      <c r="N3236">
        <v>1</v>
      </c>
      <c r="O3236">
        <v>0</v>
      </c>
      <c r="P3236">
        <v>582</v>
      </c>
      <c r="Q3236">
        <v>0</v>
      </c>
      <c r="R3236">
        <v>0</v>
      </c>
      <c r="U3236" t="str">
        <f>Tabelle2[[#This Row],[Kundenhierarchie 1]]&amp;Tabelle2[[#This Row],[Händler]]&amp;Tabelle2[[#This Row],[Kategorie]]&amp;Tabelle2[[#This Row],[Gruppe]]&amp;Tabelle2[[#This Row],[Name]]</f>
        <v>Rewe GruppeRewe SüdSenfSenf FamilienglasKühne Senf körnig, 250ml Fam.glas 10er</v>
      </c>
    </row>
    <row r="3237" spans="1:21">
      <c r="A3237" t="s">
        <v>24</v>
      </c>
      <c r="B3237" t="s">
        <v>28</v>
      </c>
      <c r="C3237" t="s">
        <v>12</v>
      </c>
      <c r="D3237" t="s">
        <v>271</v>
      </c>
      <c r="E3237" t="s">
        <v>263</v>
      </c>
      <c r="F3237">
        <v>6</v>
      </c>
      <c r="G3237" t="s">
        <v>74</v>
      </c>
      <c r="H3237">
        <v>1</v>
      </c>
      <c r="I3237">
        <v>0</v>
      </c>
      <c r="J3237">
        <v>4.98588325367139</v>
      </c>
      <c r="K3237">
        <v>0.21576831114265163</v>
      </c>
      <c r="L3237">
        <v>250</v>
      </c>
      <c r="M3237">
        <v>250</v>
      </c>
      <c r="N3237">
        <v>1</v>
      </c>
      <c r="O3237">
        <v>0</v>
      </c>
      <c r="P3237">
        <v>582</v>
      </c>
      <c r="Q3237">
        <v>8.4456040060636095</v>
      </c>
      <c r="R3237">
        <v>0.35004691889167283</v>
      </c>
      <c r="U3237" t="str">
        <f>Tabelle2[[#This Row],[Kundenhierarchie 1]]&amp;Tabelle2[[#This Row],[Händler]]&amp;Tabelle2[[#This Row],[Kategorie]]&amp;Tabelle2[[#This Row],[Gruppe]]&amp;Tabelle2[[#This Row],[Name]]</f>
        <v>Rewe GruppeRewe SüdSenfSenf FamilienglasKühne Senf Kräuter, 250ml Fam.glas 10er</v>
      </c>
    </row>
    <row r="3238" spans="1:21">
      <c r="A3238" t="s">
        <v>24</v>
      </c>
      <c r="B3238" t="s">
        <v>28</v>
      </c>
      <c r="C3238" t="s">
        <v>12</v>
      </c>
      <c r="D3238" t="s">
        <v>271</v>
      </c>
      <c r="E3238" t="s">
        <v>264</v>
      </c>
      <c r="F3238">
        <v>1</v>
      </c>
      <c r="G3238" t="s">
        <v>51</v>
      </c>
      <c r="H3238">
        <v>1</v>
      </c>
      <c r="I3238">
        <v>0</v>
      </c>
      <c r="J3238">
        <v>46.087018989951233</v>
      </c>
      <c r="K3238">
        <v>40.282421288802063</v>
      </c>
      <c r="L3238">
        <v>250</v>
      </c>
      <c r="M3238">
        <v>250</v>
      </c>
      <c r="N3238">
        <v>1</v>
      </c>
      <c r="O3238">
        <v>0</v>
      </c>
      <c r="P3238">
        <v>582</v>
      </c>
      <c r="Q3238">
        <v>50.814249996771686</v>
      </c>
      <c r="R3238">
        <v>44.499815928458418</v>
      </c>
      <c r="U3238" t="str">
        <f>Tabelle2[[#This Row],[Kundenhierarchie 1]]&amp;Tabelle2[[#This Row],[Händler]]&amp;Tabelle2[[#This Row],[Kategorie]]&amp;Tabelle2[[#This Row],[Gruppe]]&amp;Tabelle2[[#This Row],[Name]]</f>
        <v>Rewe GruppeRewe SüdSenfSenf FamilienglasKühne Senf mittelsch., 250ml Fam.gl 10er</v>
      </c>
    </row>
    <row r="3239" spans="1:21">
      <c r="A3239" t="s">
        <v>24</v>
      </c>
      <c r="B3239" t="s">
        <v>28</v>
      </c>
      <c r="C3239" t="s">
        <v>12</v>
      </c>
      <c r="D3239" t="s">
        <v>271</v>
      </c>
      <c r="E3239" t="s">
        <v>265</v>
      </c>
      <c r="F3239">
        <v>8</v>
      </c>
      <c r="G3239" t="s">
        <v>74</v>
      </c>
      <c r="H3239">
        <v>1</v>
      </c>
      <c r="I3239">
        <v>0</v>
      </c>
      <c r="J3239">
        <v>0.17182181310392294</v>
      </c>
      <c r="K3239">
        <v>-0.17300577310297374</v>
      </c>
      <c r="L3239">
        <v>250</v>
      </c>
      <c r="M3239">
        <v>250</v>
      </c>
      <c r="N3239">
        <v>1</v>
      </c>
      <c r="O3239">
        <v>0</v>
      </c>
      <c r="P3239">
        <v>582</v>
      </c>
      <c r="Q3239">
        <v>0.2462651667508674</v>
      </c>
      <c r="R3239">
        <v>-0.24381112185549764</v>
      </c>
      <c r="U3239" t="str">
        <f>Tabelle2[[#This Row],[Kundenhierarchie 1]]&amp;Tabelle2[[#This Row],[Händler]]&amp;Tabelle2[[#This Row],[Kategorie]]&amp;Tabelle2[[#This Row],[Gruppe]]&amp;Tabelle2[[#This Row],[Name]]</f>
        <v>Rewe GruppeRewe SüdSenfSenf FamilienglasKühne Senf süß, 250ml Fam.glas 10er</v>
      </c>
    </row>
    <row r="3240" spans="1:21">
      <c r="A3240" t="s">
        <v>24</v>
      </c>
      <c r="B3240" t="s">
        <v>28</v>
      </c>
      <c r="C3240" t="s">
        <v>12</v>
      </c>
      <c r="D3240" t="s">
        <v>276</v>
      </c>
      <c r="E3240" t="s">
        <v>266</v>
      </c>
      <c r="F3240">
        <v>11</v>
      </c>
      <c r="G3240" t="s">
        <v>74</v>
      </c>
      <c r="H3240">
        <v>1</v>
      </c>
      <c r="I3240">
        <v>0</v>
      </c>
      <c r="J3240">
        <v>3.3236597455737988</v>
      </c>
      <c r="K3240">
        <v>3.3236597455737988</v>
      </c>
      <c r="L3240">
        <v>250</v>
      </c>
      <c r="M3240">
        <v>250</v>
      </c>
      <c r="N3240">
        <v>1</v>
      </c>
      <c r="O3240">
        <v>0</v>
      </c>
      <c r="P3240">
        <v>582</v>
      </c>
      <c r="Q3240">
        <v>7.0055160169883424</v>
      </c>
      <c r="R3240">
        <v>7.0055160169883424</v>
      </c>
      <c r="U3240" t="str">
        <f>Tabelle2[[#This Row],[Kundenhierarchie 1]]&amp;Tabelle2[[#This Row],[Händler]]&amp;Tabelle2[[#This Row],[Kategorie]]&amp;Tabelle2[[#This Row],[Gruppe]]&amp;Tabelle2[[#This Row],[Name]]</f>
        <v>Rewe GruppeRewe SüdSenfSenf Kopfsteher / SqueezeKühne Habanero Chili Senf 8x250ml Sq.</v>
      </c>
    </row>
    <row r="3241" spans="1:21">
      <c r="A3241" t="s">
        <v>24</v>
      </c>
      <c r="B3241" t="s">
        <v>28</v>
      </c>
      <c r="C3241" t="s">
        <v>12</v>
      </c>
      <c r="D3241" t="s">
        <v>276</v>
      </c>
      <c r="E3241" t="s">
        <v>267</v>
      </c>
      <c r="F3241">
        <v>10</v>
      </c>
      <c r="G3241" t="s">
        <v>74</v>
      </c>
      <c r="H3241">
        <v>1</v>
      </c>
      <c r="I3241">
        <v>0</v>
      </c>
      <c r="J3241">
        <v>4.2978087306343928</v>
      </c>
      <c r="K3241">
        <v>4.2978087306343928</v>
      </c>
      <c r="L3241">
        <v>250</v>
      </c>
      <c r="M3241">
        <v>250</v>
      </c>
      <c r="N3241">
        <v>1</v>
      </c>
      <c r="O3241">
        <v>0</v>
      </c>
      <c r="P3241">
        <v>582</v>
      </c>
      <c r="Q3241">
        <v>8.2900117417222425</v>
      </c>
      <c r="R3241">
        <v>8.2900117417222425</v>
      </c>
      <c r="U3241" t="str">
        <f>Tabelle2[[#This Row],[Kundenhierarchie 1]]&amp;Tabelle2[[#This Row],[Händler]]&amp;Tabelle2[[#This Row],[Kategorie]]&amp;Tabelle2[[#This Row],[Gruppe]]&amp;Tabelle2[[#This Row],[Name]]</f>
        <v>Rewe GruppeRewe SüdSenfSenf Kopfsteher / SqueezeKühne Hot Dog Senf 8x250ml Squeeze</v>
      </c>
    </row>
    <row r="3242" spans="1:21">
      <c r="A3242" t="s">
        <v>24</v>
      </c>
      <c r="B3242" t="s">
        <v>28</v>
      </c>
      <c r="C3242" t="s">
        <v>12</v>
      </c>
      <c r="D3242" t="s">
        <v>276</v>
      </c>
      <c r="E3242" t="s">
        <v>270</v>
      </c>
      <c r="F3242">
        <v>2</v>
      </c>
      <c r="G3242" t="s">
        <v>51</v>
      </c>
      <c r="H3242">
        <v>1</v>
      </c>
      <c r="I3242">
        <v>0</v>
      </c>
      <c r="J3242">
        <v>23.093697997085052</v>
      </c>
      <c r="K3242">
        <v>19.760364663751737</v>
      </c>
      <c r="L3242">
        <v>250</v>
      </c>
      <c r="M3242">
        <v>250</v>
      </c>
      <c r="N3242">
        <v>1</v>
      </c>
      <c r="O3242">
        <v>0</v>
      </c>
      <c r="P3242">
        <v>582</v>
      </c>
      <c r="Q3242">
        <v>28.951902016223013</v>
      </c>
      <c r="R3242">
        <v>25.958485053690641</v>
      </c>
      <c r="U3242" t="str">
        <f>Tabelle2[[#This Row],[Kundenhierarchie 1]]&amp;Tabelle2[[#This Row],[Händler]]&amp;Tabelle2[[#This Row],[Kategorie]]&amp;Tabelle2[[#This Row],[Gruppe]]&amp;Tabelle2[[#This Row],[Name]]</f>
        <v>Rewe GruppeRewe SüdSenfSenf Kopfsteher / SqueezeKühne Senf mittelscharf, 250ml  Squeeze</v>
      </c>
    </row>
    <row r="3243" spans="1:21">
      <c r="A3243" t="s">
        <v>24</v>
      </c>
      <c r="B3243" t="s">
        <v>28</v>
      </c>
      <c r="C3243" t="s">
        <v>12</v>
      </c>
      <c r="D3243" t="s">
        <v>280</v>
      </c>
      <c r="E3243" t="s">
        <v>272</v>
      </c>
      <c r="F3243">
        <v>5</v>
      </c>
      <c r="G3243" t="s">
        <v>74</v>
      </c>
      <c r="H3243">
        <v>1</v>
      </c>
      <c r="I3243">
        <v>0</v>
      </c>
      <c r="J3243">
        <v>6.0172077676056057</v>
      </c>
      <c r="K3243">
        <v>5.8447939745021618</v>
      </c>
      <c r="L3243">
        <v>250</v>
      </c>
      <c r="M3243">
        <v>250</v>
      </c>
      <c r="N3243">
        <v>1</v>
      </c>
      <c r="O3243">
        <v>0</v>
      </c>
      <c r="P3243">
        <v>582</v>
      </c>
      <c r="Q3243">
        <v>8.14958041066512</v>
      </c>
      <c r="R3243">
        <v>7.979275424672978</v>
      </c>
      <c r="U3243" t="str">
        <f>Tabelle2[[#This Row],[Kundenhierarchie 1]]&amp;Tabelle2[[#This Row],[Händler]]&amp;Tabelle2[[#This Row],[Kategorie]]&amp;Tabelle2[[#This Row],[Gruppe]]&amp;Tabelle2[[#This Row],[Name]]</f>
        <v>Rewe GruppeRewe SüdSenfSenf StandtubenSenf mittelscharf, 875ml Standtb.10er</v>
      </c>
    </row>
    <row r="3244" spans="1:21">
      <c r="A3244" t="s">
        <v>24</v>
      </c>
      <c r="B3244" t="s">
        <v>28</v>
      </c>
      <c r="C3244" t="s">
        <v>12</v>
      </c>
      <c r="D3244" t="s">
        <v>282</v>
      </c>
      <c r="E3244" t="s">
        <v>273</v>
      </c>
      <c r="F3244">
        <v>3</v>
      </c>
      <c r="G3244" t="s">
        <v>63</v>
      </c>
      <c r="H3244">
        <v>1</v>
      </c>
      <c r="I3244">
        <v>0</v>
      </c>
      <c r="J3244">
        <v>2.7509203685607417</v>
      </c>
      <c r="K3244">
        <v>2.0612651961469584</v>
      </c>
      <c r="L3244">
        <v>250</v>
      </c>
      <c r="M3244">
        <v>250</v>
      </c>
      <c r="N3244">
        <v>1</v>
      </c>
      <c r="O3244">
        <v>0</v>
      </c>
      <c r="P3244">
        <v>582</v>
      </c>
      <c r="Q3244">
        <v>6.0874338208069974</v>
      </c>
      <c r="R3244">
        <v>4.3821220016723572</v>
      </c>
      <c r="U3244" t="str">
        <f>Tabelle2[[#This Row],[Kundenhierarchie 1]]&amp;Tabelle2[[#This Row],[Händler]]&amp;Tabelle2[[#This Row],[Kategorie]]&amp;Tabelle2[[#This Row],[Gruppe]]&amp;Tabelle2[[#This Row],[Name]]</f>
        <v>Rewe GruppeRewe SüdSenfSenf TubenMittelscharfer Senf, 100ml Tube</v>
      </c>
    </row>
    <row r="3245" spans="1:21">
      <c r="A3245" t="s">
        <v>24</v>
      </c>
      <c r="B3245" t="s">
        <v>28</v>
      </c>
      <c r="C3245" t="s">
        <v>12</v>
      </c>
      <c r="D3245" t="s">
        <v>282</v>
      </c>
      <c r="E3245" t="s">
        <v>274</v>
      </c>
      <c r="F3245">
        <v>4</v>
      </c>
      <c r="G3245" t="s">
        <v>63</v>
      </c>
      <c r="H3245">
        <v>1</v>
      </c>
      <c r="I3245">
        <v>0</v>
      </c>
      <c r="J3245">
        <v>4.9856864360160653</v>
      </c>
      <c r="K3245">
        <v>4.123617470498834</v>
      </c>
      <c r="L3245">
        <v>250</v>
      </c>
      <c r="M3245">
        <v>250</v>
      </c>
      <c r="N3245">
        <v>1</v>
      </c>
      <c r="O3245">
        <v>0</v>
      </c>
      <c r="P3245">
        <v>582</v>
      </c>
      <c r="Q3245">
        <v>8.8722354207862555</v>
      </c>
      <c r="R3245">
        <v>7.9920299756321107</v>
      </c>
      <c r="U3245" t="str">
        <f>Tabelle2[[#This Row],[Kundenhierarchie 1]]&amp;Tabelle2[[#This Row],[Händler]]&amp;Tabelle2[[#This Row],[Kategorie]]&amp;Tabelle2[[#This Row],[Gruppe]]&amp;Tabelle2[[#This Row],[Name]]</f>
        <v>Rewe GruppeRewe SüdSenfSenf TubenSenf mittelscharf, 200ml Tube</v>
      </c>
    </row>
    <row r="3246" spans="1:21">
      <c r="A3246" t="s">
        <v>24</v>
      </c>
      <c r="B3246" t="s">
        <v>28</v>
      </c>
      <c r="C3246" t="s">
        <v>11</v>
      </c>
      <c r="D3246" t="s">
        <v>285</v>
      </c>
      <c r="E3246" t="s">
        <v>275</v>
      </c>
      <c r="F3246">
        <v>6</v>
      </c>
      <c r="G3246" t="s">
        <v>51</v>
      </c>
      <c r="H3246">
        <v>1</v>
      </c>
      <c r="I3246">
        <v>0.71052631578947367</v>
      </c>
      <c r="J3246">
        <v>51.291173023384665</v>
      </c>
      <c r="K3246">
        <v>-1.8122752524771928</v>
      </c>
      <c r="L3246">
        <v>288</v>
      </c>
      <c r="M3246">
        <v>288</v>
      </c>
      <c r="N3246">
        <v>76</v>
      </c>
      <c r="O3246">
        <v>54</v>
      </c>
      <c r="P3246">
        <v>582</v>
      </c>
      <c r="Q3246">
        <v>63.101130685169586</v>
      </c>
      <c r="R3246">
        <v>-0.75819480610731205</v>
      </c>
      <c r="U3246" t="str">
        <f>Tabelle2[[#This Row],[Kundenhierarchie 1]]&amp;Tabelle2[[#This Row],[Händler]]&amp;Tabelle2[[#This Row],[Kategorie]]&amp;Tabelle2[[#This Row],[Gruppe]]&amp;Tabelle2[[#This Row],[Name]]</f>
        <v>Rewe GruppeRewe SüdWürzsaucenWürzsaucen Made for Meat 235 mlWS Made f.Meat Fl. Roasted Papr., 235ml</v>
      </c>
    </row>
    <row r="3247" spans="1:21">
      <c r="A3247" t="s">
        <v>24</v>
      </c>
      <c r="B3247" t="s">
        <v>28</v>
      </c>
      <c r="C3247" t="s">
        <v>11</v>
      </c>
      <c r="D3247" t="s">
        <v>285</v>
      </c>
      <c r="E3247" t="s">
        <v>277</v>
      </c>
      <c r="F3247">
        <v>11</v>
      </c>
      <c r="G3247" t="s">
        <v>63</v>
      </c>
      <c r="H3247">
        <v>1</v>
      </c>
      <c r="I3247">
        <v>0.30263157894736842</v>
      </c>
      <c r="J3247">
        <v>8.4818568564874219</v>
      </c>
      <c r="K3247">
        <v>-13.242281074547011</v>
      </c>
      <c r="L3247">
        <v>288</v>
      </c>
      <c r="M3247">
        <v>288</v>
      </c>
      <c r="N3247">
        <v>76</v>
      </c>
      <c r="O3247">
        <v>23</v>
      </c>
      <c r="P3247">
        <v>582</v>
      </c>
      <c r="Q3247">
        <v>14.054562683493659</v>
      </c>
      <c r="R3247">
        <v>-14.665779305821728</v>
      </c>
      <c r="U3247" t="str">
        <f>Tabelle2[[#This Row],[Kundenhierarchie 1]]&amp;Tabelle2[[#This Row],[Händler]]&amp;Tabelle2[[#This Row],[Kategorie]]&amp;Tabelle2[[#This Row],[Gruppe]]&amp;Tabelle2[[#This Row],[Name]]</f>
        <v>Rewe GruppeRewe SüdWürzsaucenWürzsaucen Made for Meat 235 mlWS Made f.Meat Steakh.ArgentinaSty,235ml</v>
      </c>
    </row>
    <row r="3248" spans="1:21">
      <c r="A3248" t="s">
        <v>24</v>
      </c>
      <c r="B3248" t="s">
        <v>28</v>
      </c>
      <c r="C3248" t="s">
        <v>11</v>
      </c>
      <c r="D3248" t="s">
        <v>285</v>
      </c>
      <c r="E3248" t="s">
        <v>278</v>
      </c>
      <c r="F3248">
        <v>8</v>
      </c>
      <c r="G3248" t="s">
        <v>51</v>
      </c>
      <c r="H3248">
        <v>1</v>
      </c>
      <c r="I3248">
        <v>0.77631578947368418</v>
      </c>
      <c r="J3248">
        <v>60.631646901253951</v>
      </c>
      <c r="K3248">
        <v>-1.7246749378268325</v>
      </c>
      <c r="L3248">
        <v>288</v>
      </c>
      <c r="M3248">
        <v>288</v>
      </c>
      <c r="N3248">
        <v>76</v>
      </c>
      <c r="O3248">
        <v>59</v>
      </c>
      <c r="P3248">
        <v>582</v>
      </c>
      <c r="Q3248">
        <v>71.716465152372152</v>
      </c>
      <c r="R3248">
        <v>-7.7745455493371196E-2</v>
      </c>
      <c r="U3248" t="str">
        <f>Tabelle2[[#This Row],[Kundenhierarchie 1]]&amp;Tabelle2[[#This Row],[Händler]]&amp;Tabelle2[[#This Row],[Kategorie]]&amp;Tabelle2[[#This Row],[Gruppe]]&amp;Tabelle2[[#This Row],[Name]]</f>
        <v>Rewe GruppeRewe SüdWürzsaucenWürzsaucen Made for Meat 235 mlWS Made for Meat BBQ Smoked Pep., 235ml</v>
      </c>
    </row>
    <row r="3249" spans="1:21">
      <c r="A3249" t="s">
        <v>24</v>
      </c>
      <c r="B3249" t="s">
        <v>28</v>
      </c>
      <c r="C3249" t="s">
        <v>11</v>
      </c>
      <c r="D3249" t="s">
        <v>285</v>
      </c>
      <c r="E3249" t="s">
        <v>279</v>
      </c>
      <c r="F3249">
        <v>4</v>
      </c>
      <c r="G3249" t="s">
        <v>51</v>
      </c>
      <c r="H3249">
        <v>1</v>
      </c>
      <c r="I3249">
        <v>0.63157894736842102</v>
      </c>
      <c r="J3249">
        <v>53.295465616447501</v>
      </c>
      <c r="K3249">
        <v>-2.624074613437406</v>
      </c>
      <c r="L3249">
        <v>288</v>
      </c>
      <c r="M3249">
        <v>288</v>
      </c>
      <c r="N3249">
        <v>76</v>
      </c>
      <c r="O3249">
        <v>48</v>
      </c>
      <c r="P3249">
        <v>582</v>
      </c>
      <c r="Q3249">
        <v>65.057206153628911</v>
      </c>
      <c r="R3249">
        <v>-2.2350136049796561</v>
      </c>
      <c r="U3249" t="str">
        <f>Tabelle2[[#This Row],[Kundenhierarchie 1]]&amp;Tabelle2[[#This Row],[Händler]]&amp;Tabelle2[[#This Row],[Kategorie]]&amp;Tabelle2[[#This Row],[Gruppe]]&amp;Tabelle2[[#This Row],[Name]]</f>
        <v>Rewe GruppeRewe SüdWürzsaucenWürzsaucen Made for Meat 235 mlWS Made for Meat Burger Sty. Chip, 235ml</v>
      </c>
    </row>
    <row r="3250" spans="1:21">
      <c r="A3250" t="s">
        <v>24</v>
      </c>
      <c r="B3250" t="s">
        <v>28</v>
      </c>
      <c r="C3250" t="s">
        <v>11</v>
      </c>
      <c r="D3250" t="s">
        <v>285</v>
      </c>
      <c r="E3250" t="s">
        <v>281</v>
      </c>
      <c r="F3250">
        <v>13</v>
      </c>
      <c r="G3250" t="s">
        <v>63</v>
      </c>
      <c r="H3250">
        <v>1</v>
      </c>
      <c r="I3250">
        <v>0.39473684210526316</v>
      </c>
      <c r="J3250">
        <v>23.267192760259402</v>
      </c>
      <c r="K3250">
        <v>-9.4914279293957726</v>
      </c>
      <c r="L3250">
        <v>288</v>
      </c>
      <c r="M3250">
        <v>288</v>
      </c>
      <c r="N3250">
        <v>76</v>
      </c>
      <c r="O3250">
        <v>30</v>
      </c>
      <c r="P3250">
        <v>582</v>
      </c>
      <c r="Q3250">
        <v>32.602747108697372</v>
      </c>
      <c r="R3250">
        <v>-10.552731109928821</v>
      </c>
      <c r="U3250" t="str">
        <f>Tabelle2[[#This Row],[Kundenhierarchie 1]]&amp;Tabelle2[[#This Row],[Händler]]&amp;Tabelle2[[#This Row],[Kategorie]]&amp;Tabelle2[[#This Row],[Gruppe]]&amp;Tabelle2[[#This Row],[Name]]</f>
        <v>Rewe GruppeRewe SüdWürzsaucenWürzsaucen Made for Meat 235 mlWS Made for Meat Hot Chili Srira., 235ml</v>
      </c>
    </row>
    <row r="3251" spans="1:21">
      <c r="A3251" t="s">
        <v>24</v>
      </c>
      <c r="B3251" t="s">
        <v>28</v>
      </c>
      <c r="C3251" t="s">
        <v>11</v>
      </c>
      <c r="D3251" t="s">
        <v>285</v>
      </c>
      <c r="E3251" t="s">
        <v>283</v>
      </c>
      <c r="F3251">
        <v>10</v>
      </c>
      <c r="G3251" t="s">
        <v>51</v>
      </c>
      <c r="H3251">
        <v>1</v>
      </c>
      <c r="I3251">
        <v>0.65789473684210531</v>
      </c>
      <c r="J3251">
        <v>48.768757952663194</v>
      </c>
      <c r="K3251">
        <v>-4.5645753806699547</v>
      </c>
      <c r="L3251">
        <v>288</v>
      </c>
      <c r="M3251">
        <v>288</v>
      </c>
      <c r="N3251">
        <v>76</v>
      </c>
      <c r="O3251">
        <v>50</v>
      </c>
      <c r="P3251">
        <v>582</v>
      </c>
      <c r="Q3251">
        <v>56.212477389586297</v>
      </c>
      <c r="R3251">
        <v>-6.1811512076945903</v>
      </c>
      <c r="U3251" t="str">
        <f>Tabelle2[[#This Row],[Kundenhierarchie 1]]&amp;Tabelle2[[#This Row],[Händler]]&amp;Tabelle2[[#This Row],[Kategorie]]&amp;Tabelle2[[#This Row],[Gruppe]]&amp;Tabelle2[[#This Row],[Name]]</f>
        <v>Rewe GruppeRewe SüdWürzsaucenWürzsaucen Made for Meat 235 mlWS Made For Veggie Knobl. Med., 8x235ml</v>
      </c>
    </row>
    <row r="3252" spans="1:21">
      <c r="A3252" t="s">
        <v>24</v>
      </c>
      <c r="B3252" t="s">
        <v>28</v>
      </c>
      <c r="C3252" t="s">
        <v>11</v>
      </c>
      <c r="D3252" t="s">
        <v>285</v>
      </c>
      <c r="E3252" t="s">
        <v>284</v>
      </c>
      <c r="F3252">
        <v>17</v>
      </c>
      <c r="G3252" t="s">
        <v>51</v>
      </c>
      <c r="H3252">
        <v>1</v>
      </c>
      <c r="I3252">
        <v>0.65789473684210531</v>
      </c>
      <c r="J3252">
        <v>51.577444303063992</v>
      </c>
      <c r="K3252">
        <v>-4.5719809842925558</v>
      </c>
      <c r="L3252">
        <v>288</v>
      </c>
      <c r="M3252">
        <v>288</v>
      </c>
      <c r="N3252">
        <v>76</v>
      </c>
      <c r="O3252">
        <v>50</v>
      </c>
      <c r="P3252">
        <v>582</v>
      </c>
      <c r="Q3252">
        <v>58.769375387553623</v>
      </c>
      <c r="R3252">
        <v>-7.1133635394295709</v>
      </c>
      <c r="U3252" t="str">
        <f>Tabelle2[[#This Row],[Kundenhierarchie 1]]&amp;Tabelle2[[#This Row],[Händler]]&amp;Tabelle2[[#This Row],[Kategorie]]&amp;Tabelle2[[#This Row],[Gruppe]]&amp;Tabelle2[[#This Row],[Name]]</f>
        <v>Rewe GruppeRewe SüdWürzsaucenWürzsaucen Made for Meat 235 mlWS Made For Veggie Teriy. Sesam, 8x235ml</v>
      </c>
    </row>
    <row r="3253" spans="1:21">
      <c r="A3253" t="s">
        <v>24</v>
      </c>
      <c r="B3253" t="s">
        <v>28</v>
      </c>
      <c r="C3253" t="s">
        <v>11</v>
      </c>
      <c r="D3253" t="s">
        <v>293</v>
      </c>
      <c r="E3253" t="s">
        <v>286</v>
      </c>
      <c r="F3253">
        <v>18</v>
      </c>
      <c r="G3253" t="s">
        <v>63</v>
      </c>
      <c r="H3253">
        <v>1</v>
      </c>
      <c r="I3253">
        <v>0.11842105263157894</v>
      </c>
      <c r="J3253">
        <v>5.7879151991450515</v>
      </c>
      <c r="K3253">
        <v>2.2821680727082505</v>
      </c>
      <c r="L3253">
        <v>288</v>
      </c>
      <c r="M3253">
        <v>288</v>
      </c>
      <c r="N3253">
        <v>76</v>
      </c>
      <c r="O3253">
        <v>9</v>
      </c>
      <c r="P3253">
        <v>582</v>
      </c>
      <c r="Q3253">
        <v>10.802581008400566</v>
      </c>
      <c r="R3253">
        <v>2.2220445315505852</v>
      </c>
      <c r="U3253" t="str">
        <f>Tabelle2[[#This Row],[Kundenhierarchie 1]]&amp;Tabelle2[[#This Row],[Händler]]&amp;Tabelle2[[#This Row],[Kategorie]]&amp;Tabelle2[[#This Row],[Gruppe]]&amp;Tabelle2[[#This Row],[Name]]</f>
        <v>Rewe GruppeRewe SüdWürzsaucenWürzsaucen Made for Meat 375 mlWS Made for Meat Bacon Jalapeno, 375ml</v>
      </c>
    </row>
    <row r="3254" spans="1:21">
      <c r="A3254" t="s">
        <v>24</v>
      </c>
      <c r="B3254" t="s">
        <v>28</v>
      </c>
      <c r="C3254" t="s">
        <v>11</v>
      </c>
      <c r="D3254" t="s">
        <v>293</v>
      </c>
      <c r="E3254" t="s">
        <v>287</v>
      </c>
      <c r="F3254">
        <v>15</v>
      </c>
      <c r="G3254" t="s">
        <v>63</v>
      </c>
      <c r="H3254">
        <v>1</v>
      </c>
      <c r="I3254">
        <v>6.5789473684210523E-2</v>
      </c>
      <c r="J3254">
        <v>1.604851161568603</v>
      </c>
      <c r="K3254">
        <v>-1.6710109073969195</v>
      </c>
      <c r="L3254">
        <v>288</v>
      </c>
      <c r="M3254">
        <v>288</v>
      </c>
      <c r="N3254">
        <v>76</v>
      </c>
      <c r="O3254">
        <v>5</v>
      </c>
      <c r="P3254">
        <v>582</v>
      </c>
      <c r="Q3254">
        <v>4.3031606264545106</v>
      </c>
      <c r="R3254">
        <v>-3.2384741645086832</v>
      </c>
      <c r="U3254" t="str">
        <f>Tabelle2[[#This Row],[Kundenhierarchie 1]]&amp;Tabelle2[[#This Row],[Händler]]&amp;Tabelle2[[#This Row],[Kategorie]]&amp;Tabelle2[[#This Row],[Gruppe]]&amp;Tabelle2[[#This Row],[Name]]</f>
        <v>Rewe GruppeRewe SüdWürzsaucenWürzsaucen Made for Meat 375 mlWS Made for Meat BBQ Cranberry, 375ml</v>
      </c>
    </row>
    <row r="3255" spans="1:21">
      <c r="A3255" t="s">
        <v>24</v>
      </c>
      <c r="B3255" t="s">
        <v>28</v>
      </c>
      <c r="C3255" t="s">
        <v>11</v>
      </c>
      <c r="D3255" t="s">
        <v>293</v>
      </c>
      <c r="E3255" t="s">
        <v>288</v>
      </c>
      <c r="F3255">
        <v>16</v>
      </c>
      <c r="G3255" t="s">
        <v>63</v>
      </c>
      <c r="H3255">
        <v>1</v>
      </c>
      <c r="I3255">
        <v>0.10526315789473684</v>
      </c>
      <c r="J3255">
        <v>5.2149790044766178</v>
      </c>
      <c r="K3255">
        <v>1.7667031424076607</v>
      </c>
      <c r="L3255">
        <v>288</v>
      </c>
      <c r="M3255">
        <v>288</v>
      </c>
      <c r="N3255">
        <v>76</v>
      </c>
      <c r="O3255">
        <v>8</v>
      </c>
      <c r="P3255">
        <v>582</v>
      </c>
      <c r="Q3255">
        <v>9.9072138530734204</v>
      </c>
      <c r="R3255">
        <v>2.080535363680112</v>
      </c>
      <c r="U3255" t="str">
        <f>Tabelle2[[#This Row],[Kundenhierarchie 1]]&amp;Tabelle2[[#This Row],[Händler]]&amp;Tabelle2[[#This Row],[Kategorie]]&amp;Tabelle2[[#This Row],[Gruppe]]&amp;Tabelle2[[#This Row],[Name]]</f>
        <v>Rewe GruppeRewe SüdWürzsaucenWürzsaucen Made for Meat 375 mlWS Made for Meat Chili Aji Panca, 375ml</v>
      </c>
    </row>
    <row r="3256" spans="1:21">
      <c r="A3256" t="s">
        <v>24</v>
      </c>
      <c r="B3256" t="s">
        <v>28</v>
      </c>
      <c r="C3256" t="s">
        <v>11</v>
      </c>
      <c r="D3256" t="s">
        <v>293</v>
      </c>
      <c r="E3256" t="s">
        <v>289</v>
      </c>
      <c r="F3256">
        <v>19</v>
      </c>
      <c r="G3256" t="s">
        <v>74</v>
      </c>
      <c r="H3256">
        <v>1</v>
      </c>
      <c r="I3256">
        <v>0.13157894736842105</v>
      </c>
      <c r="J3256">
        <v>6.0179950382269016</v>
      </c>
      <c r="K3256">
        <v>1.017995038226905</v>
      </c>
      <c r="L3256">
        <v>288</v>
      </c>
      <c r="M3256">
        <v>288</v>
      </c>
      <c r="N3256">
        <v>76</v>
      </c>
      <c r="O3256">
        <v>10</v>
      </c>
      <c r="P3256">
        <v>582</v>
      </c>
      <c r="Q3256">
        <v>10.822194752077095</v>
      </c>
      <c r="R3256">
        <v>-0.14668166025499652</v>
      </c>
      <c r="U3256" t="str">
        <f>Tabelle2[[#This Row],[Kundenhierarchie 1]]&amp;Tabelle2[[#This Row],[Händler]]&amp;Tabelle2[[#This Row],[Kategorie]]&amp;Tabelle2[[#This Row],[Gruppe]]&amp;Tabelle2[[#This Row],[Name]]</f>
        <v>Rewe GruppeRewe SüdWürzsaucenWürzsaucen Made for Meat 375 mlWS Made for Meat Grilled Paprika, 375ml</v>
      </c>
    </row>
    <row r="3257" spans="1:21">
      <c r="A3257" t="s">
        <v>24</v>
      </c>
      <c r="B3257" t="s">
        <v>28</v>
      </c>
      <c r="C3257" t="s">
        <v>11</v>
      </c>
      <c r="D3257" t="s">
        <v>298</v>
      </c>
      <c r="E3257" t="s">
        <v>290</v>
      </c>
      <c r="F3257">
        <v>9</v>
      </c>
      <c r="G3257" t="s">
        <v>51</v>
      </c>
      <c r="H3257">
        <v>1</v>
      </c>
      <c r="I3257">
        <v>0.97368421052631582</v>
      </c>
      <c r="J3257">
        <v>91.576499578317708</v>
      </c>
      <c r="K3257">
        <v>2.2086834863641687</v>
      </c>
      <c r="L3257">
        <v>288</v>
      </c>
      <c r="M3257">
        <v>288</v>
      </c>
      <c r="N3257">
        <v>76</v>
      </c>
      <c r="O3257">
        <v>74</v>
      </c>
      <c r="P3257">
        <v>582</v>
      </c>
      <c r="Q3257">
        <v>94.478610928876265</v>
      </c>
      <c r="R3257">
        <v>2.0921809337956887</v>
      </c>
      <c r="U3257" t="str">
        <f>Tabelle2[[#This Row],[Kundenhierarchie 1]]&amp;Tabelle2[[#This Row],[Händler]]&amp;Tabelle2[[#This Row],[Kategorie]]&amp;Tabelle2[[#This Row],[Gruppe]]&amp;Tabelle2[[#This Row],[Name]]</f>
        <v>Rewe GruppeRewe SüdWürzsaucenWürzsaucen StandardWürzsauce Barbecue, 250ml</v>
      </c>
    </row>
    <row r="3258" spans="1:21">
      <c r="A3258" t="s">
        <v>24</v>
      </c>
      <c r="B3258" t="s">
        <v>28</v>
      </c>
      <c r="C3258" t="s">
        <v>11</v>
      </c>
      <c r="D3258" t="s">
        <v>298</v>
      </c>
      <c r="E3258" t="s">
        <v>291</v>
      </c>
      <c r="F3258">
        <v>21</v>
      </c>
      <c r="G3258" t="s">
        <v>74</v>
      </c>
      <c r="H3258">
        <v>1</v>
      </c>
      <c r="I3258">
        <v>0.27631578947368424</v>
      </c>
      <c r="J3258">
        <v>18.855032971877659</v>
      </c>
      <c r="K3258">
        <v>2.992964006360467</v>
      </c>
      <c r="L3258">
        <v>288</v>
      </c>
      <c r="M3258">
        <v>288</v>
      </c>
      <c r="N3258">
        <v>76</v>
      </c>
      <c r="O3258">
        <v>21</v>
      </c>
      <c r="P3258">
        <v>582</v>
      </c>
      <c r="Q3258">
        <v>25.590322232040581</v>
      </c>
      <c r="R3258">
        <v>2.3380406813584855</v>
      </c>
      <c r="U3258" t="str">
        <f>Tabelle2[[#This Row],[Kundenhierarchie 1]]&amp;Tabelle2[[#This Row],[Händler]]&amp;Tabelle2[[#This Row],[Kategorie]]&amp;Tabelle2[[#This Row],[Gruppe]]&amp;Tabelle2[[#This Row],[Name]]</f>
        <v>Rewe GruppeRewe SüdWürzsaucenWürzsaucen StandardWürzsauce Brandstifter, 250ml</v>
      </c>
    </row>
    <row r="3259" spans="1:21">
      <c r="A3259" t="s">
        <v>24</v>
      </c>
      <c r="B3259" t="s">
        <v>28</v>
      </c>
      <c r="C3259" t="s">
        <v>11</v>
      </c>
      <c r="D3259" t="s">
        <v>298</v>
      </c>
      <c r="E3259" t="s">
        <v>292</v>
      </c>
      <c r="F3259">
        <v>23</v>
      </c>
      <c r="G3259" t="s">
        <v>74</v>
      </c>
      <c r="H3259">
        <v>1</v>
      </c>
      <c r="I3259">
        <v>0.13157894736842105</v>
      </c>
      <c r="J3259">
        <v>7.049516369816458</v>
      </c>
      <c r="K3259">
        <v>0.26790717441413842</v>
      </c>
      <c r="L3259">
        <v>288</v>
      </c>
      <c r="M3259">
        <v>288</v>
      </c>
      <c r="N3259">
        <v>76</v>
      </c>
      <c r="O3259">
        <v>10</v>
      </c>
      <c r="P3259">
        <v>582</v>
      </c>
      <c r="Q3259">
        <v>11.652402584539571</v>
      </c>
      <c r="R3259">
        <v>-0.46675340175908708</v>
      </c>
      <c r="U3259" t="str">
        <f>Tabelle2[[#This Row],[Kundenhierarchie 1]]&amp;Tabelle2[[#This Row],[Händler]]&amp;Tabelle2[[#This Row],[Kategorie]]&amp;Tabelle2[[#This Row],[Gruppe]]&amp;Tabelle2[[#This Row],[Name]]</f>
        <v>Rewe GruppeRewe SüdWürzsaucenWürzsaucen StandardWürzsauce China, 250ml</v>
      </c>
    </row>
    <row r="3260" spans="1:21">
      <c r="A3260" t="s">
        <v>24</v>
      </c>
      <c r="B3260" t="s">
        <v>28</v>
      </c>
      <c r="C3260" t="s">
        <v>11</v>
      </c>
      <c r="D3260" t="s">
        <v>298</v>
      </c>
      <c r="E3260" t="s">
        <v>294</v>
      </c>
      <c r="F3260">
        <v>20</v>
      </c>
      <c r="G3260" t="s">
        <v>74</v>
      </c>
      <c r="H3260">
        <v>1</v>
      </c>
      <c r="I3260">
        <v>3.9473684210526314E-2</v>
      </c>
      <c r="J3260">
        <v>2.5799842349058149</v>
      </c>
      <c r="K3260">
        <v>-1.7878318570482175</v>
      </c>
      <c r="L3260">
        <v>288</v>
      </c>
      <c r="M3260">
        <v>288</v>
      </c>
      <c r="N3260">
        <v>76</v>
      </c>
      <c r="O3260">
        <v>3</v>
      </c>
      <c r="P3260">
        <v>582</v>
      </c>
      <c r="Q3260">
        <v>4.8442219009240599</v>
      </c>
      <c r="R3260">
        <v>-0.22781998299965878</v>
      </c>
      <c r="U3260" t="str">
        <f>Tabelle2[[#This Row],[Kundenhierarchie 1]]&amp;Tabelle2[[#This Row],[Händler]]&amp;Tabelle2[[#This Row],[Kategorie]]&amp;Tabelle2[[#This Row],[Gruppe]]&amp;Tabelle2[[#This Row],[Name]]</f>
        <v>Rewe GruppeRewe SüdWürzsaucenWürzsaucen StandardWürzsauce Cocktail, 250ml</v>
      </c>
    </row>
    <row r="3261" spans="1:21">
      <c r="A3261" t="s">
        <v>24</v>
      </c>
      <c r="B3261" t="s">
        <v>28</v>
      </c>
      <c r="C3261" t="s">
        <v>11</v>
      </c>
      <c r="D3261" t="s">
        <v>298</v>
      </c>
      <c r="E3261" t="s">
        <v>295</v>
      </c>
      <c r="F3261">
        <v>3</v>
      </c>
      <c r="G3261" t="s">
        <v>51</v>
      </c>
      <c r="H3261">
        <v>1</v>
      </c>
      <c r="I3261">
        <v>0.39473684210526316</v>
      </c>
      <c r="J3261">
        <v>28.712054786162486</v>
      </c>
      <c r="K3261">
        <v>-0.88564636326275814</v>
      </c>
      <c r="L3261">
        <v>288</v>
      </c>
      <c r="M3261">
        <v>288</v>
      </c>
      <c r="N3261">
        <v>76</v>
      </c>
      <c r="O3261">
        <v>30</v>
      </c>
      <c r="P3261">
        <v>582</v>
      </c>
      <c r="Q3261">
        <v>38.916337747649486</v>
      </c>
      <c r="R3261">
        <v>-1.6928840255397404</v>
      </c>
      <c r="U3261" t="str">
        <f>Tabelle2[[#This Row],[Kundenhierarchie 1]]&amp;Tabelle2[[#This Row],[Händler]]&amp;Tabelle2[[#This Row],[Kategorie]]&amp;Tabelle2[[#This Row],[Gruppe]]&amp;Tabelle2[[#This Row],[Name]]</f>
        <v>Rewe GruppeRewe SüdWürzsaucenWürzsaucen StandardWürzsauce Curry, 250ml</v>
      </c>
    </row>
    <row r="3262" spans="1:21">
      <c r="A3262" t="s">
        <v>24</v>
      </c>
      <c r="B3262" t="s">
        <v>28</v>
      </c>
      <c r="C3262" t="s">
        <v>11</v>
      </c>
      <c r="D3262" t="s">
        <v>298</v>
      </c>
      <c r="E3262" t="s">
        <v>296</v>
      </c>
      <c r="F3262">
        <v>7</v>
      </c>
      <c r="G3262" t="s">
        <v>51</v>
      </c>
      <c r="H3262">
        <v>1</v>
      </c>
      <c r="I3262">
        <v>0.57894736842105265</v>
      </c>
      <c r="J3262">
        <v>47.507944052613304</v>
      </c>
      <c r="K3262">
        <v>3.887254397440882</v>
      </c>
      <c r="L3262">
        <v>288</v>
      </c>
      <c r="M3262">
        <v>288</v>
      </c>
      <c r="N3262">
        <v>76</v>
      </c>
      <c r="O3262">
        <v>44</v>
      </c>
      <c r="P3262">
        <v>582</v>
      </c>
      <c r="Q3262">
        <v>58.286240253506584</v>
      </c>
      <c r="R3262">
        <v>3.1148396574209585</v>
      </c>
      <c r="U3262" t="str">
        <f>Tabelle2[[#This Row],[Kundenhierarchie 1]]&amp;Tabelle2[[#This Row],[Händler]]&amp;Tabelle2[[#This Row],[Kategorie]]&amp;Tabelle2[[#This Row],[Gruppe]]&amp;Tabelle2[[#This Row],[Name]]</f>
        <v>Rewe GruppeRewe SüdWürzsaucenWürzsaucen StandardWürzsauce Hot Chili, 250ml</v>
      </c>
    </row>
    <row r="3263" spans="1:21">
      <c r="A3263" t="s">
        <v>24</v>
      </c>
      <c r="B3263" t="s">
        <v>28</v>
      </c>
      <c r="C3263" t="s">
        <v>11</v>
      </c>
      <c r="D3263" t="s">
        <v>298</v>
      </c>
      <c r="E3263" t="s">
        <v>297</v>
      </c>
      <c r="F3263">
        <v>1</v>
      </c>
      <c r="G3263" t="s">
        <v>51</v>
      </c>
      <c r="H3263">
        <v>1</v>
      </c>
      <c r="I3263">
        <v>0.84210526315789469</v>
      </c>
      <c r="J3263">
        <v>65.499833197037049</v>
      </c>
      <c r="K3263">
        <v>-11.913959906411138</v>
      </c>
      <c r="L3263">
        <v>288</v>
      </c>
      <c r="M3263">
        <v>288</v>
      </c>
      <c r="N3263">
        <v>76</v>
      </c>
      <c r="O3263">
        <v>64</v>
      </c>
      <c r="P3263">
        <v>582</v>
      </c>
      <c r="Q3263">
        <v>75.582275206929182</v>
      </c>
      <c r="R3263">
        <v>-8.8820018236740879</v>
      </c>
      <c r="U3263" t="str">
        <f>Tabelle2[[#This Row],[Kundenhierarchie 1]]&amp;Tabelle2[[#This Row],[Händler]]&amp;Tabelle2[[#This Row],[Kategorie]]&amp;Tabelle2[[#This Row],[Gruppe]]&amp;Tabelle2[[#This Row],[Name]]</f>
        <v>Rewe GruppeRewe SüdWürzsaucenWürzsaucen StandardWürzsauce Knoblauch, 250ml</v>
      </c>
    </row>
    <row r="3264" spans="1:21">
      <c r="A3264" t="s">
        <v>24</v>
      </c>
      <c r="B3264" t="s">
        <v>28</v>
      </c>
      <c r="C3264" t="s">
        <v>11</v>
      </c>
      <c r="D3264" t="s">
        <v>298</v>
      </c>
      <c r="E3264" t="s">
        <v>303</v>
      </c>
      <c r="F3264">
        <v>5</v>
      </c>
      <c r="G3264" t="s">
        <v>51</v>
      </c>
      <c r="H3264">
        <v>1</v>
      </c>
      <c r="I3264">
        <v>0.80263157894736847</v>
      </c>
      <c r="J3264">
        <v>65.558189631843177</v>
      </c>
      <c r="K3264">
        <v>0.78807468931401559</v>
      </c>
      <c r="L3264">
        <v>288</v>
      </c>
      <c r="M3264">
        <v>288</v>
      </c>
      <c r="N3264">
        <v>76</v>
      </c>
      <c r="O3264">
        <v>61</v>
      </c>
      <c r="P3264">
        <v>582</v>
      </c>
      <c r="Q3264">
        <v>74.998799952401029</v>
      </c>
      <c r="R3264">
        <v>-0.52720716254415834</v>
      </c>
      <c r="U3264" t="str">
        <f>Tabelle2[[#This Row],[Kundenhierarchie 1]]&amp;Tabelle2[[#This Row],[Händler]]&amp;Tabelle2[[#This Row],[Kategorie]]&amp;Tabelle2[[#This Row],[Gruppe]]&amp;Tabelle2[[#This Row],[Name]]</f>
        <v>Rewe GruppeRewe SüdWürzsaucenWürzsaucen StandardWürzsauce Mexico, 250ml</v>
      </c>
    </row>
    <row r="3265" spans="1:21">
      <c r="A3265" t="s">
        <v>24</v>
      </c>
      <c r="B3265" t="s">
        <v>28</v>
      </c>
      <c r="C3265" t="s">
        <v>11</v>
      </c>
      <c r="D3265" t="s">
        <v>298</v>
      </c>
      <c r="E3265" t="s">
        <v>299</v>
      </c>
      <c r="F3265">
        <v>14</v>
      </c>
      <c r="G3265" t="s">
        <v>63</v>
      </c>
      <c r="H3265">
        <v>1</v>
      </c>
      <c r="I3265">
        <v>0.63157894736842102</v>
      </c>
      <c r="J3265">
        <v>36.103640240944344</v>
      </c>
      <c r="K3265">
        <v>3.0576632294499042</v>
      </c>
      <c r="L3265">
        <v>288</v>
      </c>
      <c r="M3265">
        <v>288</v>
      </c>
      <c r="N3265">
        <v>76</v>
      </c>
      <c r="O3265">
        <v>48</v>
      </c>
      <c r="P3265">
        <v>582</v>
      </c>
      <c r="Q3265">
        <v>45.882627016149456</v>
      </c>
      <c r="R3265">
        <v>1.4920286627198962</v>
      </c>
      <c r="U3265" t="str">
        <f>Tabelle2[[#This Row],[Kundenhierarchie 1]]&amp;Tabelle2[[#This Row],[Händler]]&amp;Tabelle2[[#This Row],[Kategorie]]&amp;Tabelle2[[#This Row],[Gruppe]]&amp;Tabelle2[[#This Row],[Name]]</f>
        <v>Rewe GruppeRewe SüdWürzsaucenWürzsaucen StandardWürzsauce Paprikasauce Ungar. Art, 250ml</v>
      </c>
    </row>
    <row r="3266" spans="1:21">
      <c r="A3266" t="s">
        <v>24</v>
      </c>
      <c r="B3266" t="s">
        <v>28</v>
      </c>
      <c r="C3266" t="s">
        <v>11</v>
      </c>
      <c r="D3266" t="s">
        <v>298</v>
      </c>
      <c r="E3266" t="s">
        <v>300</v>
      </c>
      <c r="F3266">
        <v>12</v>
      </c>
      <c r="G3266" t="s">
        <v>63</v>
      </c>
      <c r="H3266">
        <v>1</v>
      </c>
      <c r="I3266">
        <v>0.97368421052631582</v>
      </c>
      <c r="J3266">
        <v>79.94349365115437</v>
      </c>
      <c r="K3266">
        <v>0.92050514540733952</v>
      </c>
      <c r="L3266">
        <v>288</v>
      </c>
      <c r="M3266">
        <v>288</v>
      </c>
      <c r="N3266">
        <v>76</v>
      </c>
      <c r="O3266">
        <v>74</v>
      </c>
      <c r="P3266">
        <v>582</v>
      </c>
      <c r="Q3266">
        <v>87.608347579310475</v>
      </c>
      <c r="R3266">
        <v>0.62078816650007695</v>
      </c>
      <c r="U3266" t="str">
        <f>Tabelle2[[#This Row],[Kundenhierarchie 1]]&amp;Tabelle2[[#This Row],[Händler]]&amp;Tabelle2[[#This Row],[Kategorie]]&amp;Tabelle2[[#This Row],[Gruppe]]&amp;Tabelle2[[#This Row],[Name]]</f>
        <v>Rewe GruppeRewe SüdWürzsaucenWürzsaucen StandardWürzsauce Schaschlik, 250ml</v>
      </c>
    </row>
    <row r="3267" spans="1:21">
      <c r="A3267" t="s">
        <v>24</v>
      </c>
      <c r="B3267" t="s">
        <v>28</v>
      </c>
      <c r="C3267" t="s">
        <v>11</v>
      </c>
      <c r="D3267" t="s">
        <v>298</v>
      </c>
      <c r="E3267" t="s">
        <v>301</v>
      </c>
      <c r="F3267">
        <v>2</v>
      </c>
      <c r="G3267" t="s">
        <v>51</v>
      </c>
      <c r="H3267">
        <v>1</v>
      </c>
      <c r="I3267">
        <v>0.98684210526315785</v>
      </c>
      <c r="J3267">
        <v>79.427536167704048</v>
      </c>
      <c r="K3267">
        <v>2.645926972302088</v>
      </c>
      <c r="L3267">
        <v>288</v>
      </c>
      <c r="M3267">
        <v>288</v>
      </c>
      <c r="N3267">
        <v>76</v>
      </c>
      <c r="O3267">
        <v>75</v>
      </c>
      <c r="P3267">
        <v>582</v>
      </c>
      <c r="Q3267">
        <v>87.140193624232495</v>
      </c>
      <c r="R3267">
        <v>1.2793197633425848</v>
      </c>
      <c r="U3267" t="str">
        <f>Tabelle2[[#This Row],[Kundenhierarchie 1]]&amp;Tabelle2[[#This Row],[Händler]]&amp;Tabelle2[[#This Row],[Kategorie]]&amp;Tabelle2[[#This Row],[Gruppe]]&amp;Tabelle2[[#This Row],[Name]]</f>
        <v>Rewe GruppeRewe SüdWürzsaucenWürzsaucen StandardWürzsauce Steak, 250ml</v>
      </c>
    </row>
    <row r="3268" spans="1:21">
      <c r="A3268" t="s">
        <v>24</v>
      </c>
      <c r="B3268" t="s">
        <v>28</v>
      </c>
      <c r="C3268" t="s">
        <v>11</v>
      </c>
      <c r="D3268" t="s">
        <v>298</v>
      </c>
      <c r="E3268" t="s">
        <v>302</v>
      </c>
      <c r="F3268">
        <v>24</v>
      </c>
      <c r="G3268" t="s">
        <v>74</v>
      </c>
      <c r="H3268">
        <v>0</v>
      </c>
      <c r="I3268">
        <v>0</v>
      </c>
      <c r="J3268">
        <v>23.615166374884424</v>
      </c>
      <c r="K3268">
        <v>5.109419248447697</v>
      </c>
      <c r="L3268">
        <v>0</v>
      </c>
      <c r="M3268">
        <v>288</v>
      </c>
      <c r="N3268">
        <v>1</v>
      </c>
      <c r="O3268">
        <v>0</v>
      </c>
      <c r="P3268">
        <v>582</v>
      </c>
      <c r="Q3268">
        <v>29.739648566238497</v>
      </c>
      <c r="R3268">
        <v>4.7432735370791832</v>
      </c>
      <c r="U3268" t="str">
        <f>Tabelle2[[#This Row],[Kundenhierarchie 1]]&amp;Tabelle2[[#This Row],[Händler]]&amp;Tabelle2[[#This Row],[Kategorie]]&amp;Tabelle2[[#This Row],[Gruppe]]&amp;Tabelle2[[#This Row],[Name]]</f>
        <v>Rewe GruppeRewe SüdWürzsaucenWürzsaucen StandardWürzsauce Tzatziki, 250ml</v>
      </c>
    </row>
    <row r="3269" spans="1:21">
      <c r="A3269" t="s">
        <v>24</v>
      </c>
      <c r="B3269" t="s">
        <v>28</v>
      </c>
      <c r="C3269" t="s">
        <v>11</v>
      </c>
      <c r="D3269" t="s">
        <v>298</v>
      </c>
      <c r="E3269" t="s">
        <v>304</v>
      </c>
      <c r="F3269">
        <v>22</v>
      </c>
      <c r="G3269" t="s">
        <v>74</v>
      </c>
      <c r="H3269">
        <v>1</v>
      </c>
      <c r="I3269">
        <v>3.9473684210526314E-2</v>
      </c>
      <c r="J3269">
        <v>0.25817555938037751</v>
      </c>
      <c r="K3269">
        <v>-3.7648129463667521</v>
      </c>
      <c r="L3269">
        <v>288</v>
      </c>
      <c r="M3269">
        <v>288</v>
      </c>
      <c r="N3269">
        <v>76</v>
      </c>
      <c r="O3269">
        <v>3</v>
      </c>
      <c r="P3269">
        <v>582</v>
      </c>
      <c r="Q3269">
        <v>0.30548504228805184</v>
      </c>
      <c r="R3269">
        <v>-4.7569986607512105</v>
      </c>
      <c r="U3269" t="str">
        <f>Tabelle2[[#This Row],[Kundenhierarchie 1]]&amp;Tabelle2[[#This Row],[Händler]]&amp;Tabelle2[[#This Row],[Kategorie]]&amp;Tabelle2[[#This Row],[Gruppe]]&amp;Tabelle2[[#This Row],[Name]]</f>
        <v>Rewe GruppeRewe SüdWürzsaucenWürzsaucen StandardWürzsauce Unschuldsengel, 250ml</v>
      </c>
    </row>
    <row r="3270" spans="1:21">
      <c r="A3270" t="s">
        <v>24</v>
      </c>
      <c r="B3270" t="s">
        <v>29</v>
      </c>
      <c r="C3270" t="s">
        <v>10</v>
      </c>
      <c r="D3270" t="s">
        <v>157</v>
      </c>
      <c r="E3270" t="s">
        <v>158</v>
      </c>
      <c r="F3270">
        <v>15</v>
      </c>
      <c r="G3270" t="s">
        <v>63</v>
      </c>
      <c r="H3270">
        <v>1</v>
      </c>
      <c r="I3270">
        <v>0.11666666666666667</v>
      </c>
      <c r="J3270">
        <v>7.154471544715439</v>
      </c>
      <c r="K3270">
        <v>1.5947005437679878</v>
      </c>
      <c r="L3270">
        <v>378</v>
      </c>
      <c r="M3270">
        <v>378</v>
      </c>
      <c r="N3270">
        <v>60</v>
      </c>
      <c r="O3270">
        <v>7</v>
      </c>
      <c r="P3270">
        <v>410</v>
      </c>
      <c r="Q3270">
        <v>10.770687711211842</v>
      </c>
      <c r="R3270">
        <v>1.4363675999414145</v>
      </c>
      <c r="U3270" t="str">
        <f>Tabelle2[[#This Row],[Kundenhierarchie 1]]&amp;Tabelle2[[#This Row],[Händler]]&amp;Tabelle2[[#This Row],[Kategorie]]&amp;Tabelle2[[#This Row],[Gruppe]]&amp;Tabelle2[[#This Row],[Name]]</f>
        <v>Rewe GruppeRewe SüdwestDressingDressing  500mlKühne Dressing 1000 Islands  0,5l</v>
      </c>
    </row>
    <row r="3271" spans="1:21">
      <c r="A3271" t="s">
        <v>24</v>
      </c>
      <c r="B3271" t="s">
        <v>29</v>
      </c>
      <c r="C3271" t="s">
        <v>10</v>
      </c>
      <c r="D3271" t="s">
        <v>157</v>
      </c>
      <c r="E3271" t="s">
        <v>159</v>
      </c>
      <c r="F3271">
        <v>19</v>
      </c>
      <c r="G3271" t="s">
        <v>63</v>
      </c>
      <c r="H3271">
        <v>1</v>
      </c>
      <c r="I3271">
        <v>0.1</v>
      </c>
      <c r="J3271">
        <v>5.6910569105691353</v>
      </c>
      <c r="K3271">
        <v>0.45848476623225815</v>
      </c>
      <c r="L3271">
        <v>378</v>
      </c>
      <c r="M3271">
        <v>378</v>
      </c>
      <c r="N3271">
        <v>60</v>
      </c>
      <c r="O3271">
        <v>6</v>
      </c>
      <c r="P3271">
        <v>410</v>
      </c>
      <c r="Q3271">
        <v>10.124899422381732</v>
      </c>
      <c r="R3271">
        <v>1.201581978444656</v>
      </c>
      <c r="U3271" t="str">
        <f>Tabelle2[[#This Row],[Kundenhierarchie 1]]&amp;Tabelle2[[#This Row],[Händler]]&amp;Tabelle2[[#This Row],[Kategorie]]&amp;Tabelle2[[#This Row],[Gruppe]]&amp;Tabelle2[[#This Row],[Name]]</f>
        <v>Rewe GruppeRewe SüdwestDressingDressing  500mlKühne Dressing American  0,5l</v>
      </c>
    </row>
    <row r="3272" spans="1:21">
      <c r="A3272" t="s">
        <v>24</v>
      </c>
      <c r="B3272" t="s">
        <v>29</v>
      </c>
      <c r="C3272" t="s">
        <v>10</v>
      </c>
      <c r="D3272" t="s">
        <v>157</v>
      </c>
      <c r="E3272" t="s">
        <v>160</v>
      </c>
      <c r="F3272">
        <v>18</v>
      </c>
      <c r="G3272" t="s">
        <v>63</v>
      </c>
      <c r="H3272">
        <v>1</v>
      </c>
      <c r="I3272">
        <v>0.11666666666666667</v>
      </c>
      <c r="J3272">
        <v>7.4796747967479833</v>
      </c>
      <c r="K3272">
        <v>1.4291055108845554</v>
      </c>
      <c r="L3272">
        <v>378</v>
      </c>
      <c r="M3272">
        <v>378</v>
      </c>
      <c r="N3272">
        <v>60</v>
      </c>
      <c r="O3272">
        <v>7</v>
      </c>
      <c r="P3272">
        <v>410</v>
      </c>
      <c r="Q3272">
        <v>10.567442638818347</v>
      </c>
      <c r="R3272">
        <v>1.8553892047237497</v>
      </c>
      <c r="U3272" t="str">
        <f>Tabelle2[[#This Row],[Kundenhierarchie 1]]&amp;Tabelle2[[#This Row],[Händler]]&amp;Tabelle2[[#This Row],[Kategorie]]&amp;Tabelle2[[#This Row],[Gruppe]]&amp;Tabelle2[[#This Row],[Name]]</f>
        <v>Rewe GruppeRewe SüdwestDressingDressing  500mlKühne Dressing Balsamico  0,5l</v>
      </c>
    </row>
    <row r="3273" spans="1:21">
      <c r="A3273" t="s">
        <v>24</v>
      </c>
      <c r="B3273" t="s">
        <v>29</v>
      </c>
      <c r="C3273" t="s">
        <v>10</v>
      </c>
      <c r="D3273" t="s">
        <v>157</v>
      </c>
      <c r="E3273" t="s">
        <v>161</v>
      </c>
      <c r="F3273">
        <v>13</v>
      </c>
      <c r="G3273" t="s">
        <v>63</v>
      </c>
      <c r="H3273">
        <v>1</v>
      </c>
      <c r="I3273">
        <v>0.18333333333333332</v>
      </c>
      <c r="J3273">
        <v>10</v>
      </c>
      <c r="K3273">
        <v>1.4145428851311297</v>
      </c>
      <c r="L3273">
        <v>378</v>
      </c>
      <c r="M3273">
        <v>378</v>
      </c>
      <c r="N3273">
        <v>60</v>
      </c>
      <c r="O3273">
        <v>11</v>
      </c>
      <c r="P3273">
        <v>410</v>
      </c>
      <c r="Q3273">
        <v>13.191190571042915</v>
      </c>
      <c r="R3273">
        <v>0.95416513565566419</v>
      </c>
      <c r="U3273" t="str">
        <f>Tabelle2[[#This Row],[Kundenhierarchie 1]]&amp;Tabelle2[[#This Row],[Händler]]&amp;Tabelle2[[#This Row],[Kategorie]]&amp;Tabelle2[[#This Row],[Gruppe]]&amp;Tabelle2[[#This Row],[Name]]</f>
        <v>Rewe GruppeRewe SüdwestDressingDressing  500mlKühne Dressing Caesar 0,5l</v>
      </c>
    </row>
    <row r="3274" spans="1:21">
      <c r="A3274" t="s">
        <v>24</v>
      </c>
      <c r="B3274" t="s">
        <v>29</v>
      </c>
      <c r="C3274" t="s">
        <v>10</v>
      </c>
      <c r="D3274" t="s">
        <v>157</v>
      </c>
      <c r="E3274" t="s">
        <v>135</v>
      </c>
      <c r="F3274">
        <v>10</v>
      </c>
      <c r="G3274" t="s">
        <v>51</v>
      </c>
      <c r="H3274">
        <v>1</v>
      </c>
      <c r="I3274">
        <v>0.13333333333333333</v>
      </c>
      <c r="J3274">
        <v>8.7804878048781099</v>
      </c>
      <c r="K3274">
        <v>0.60493257049927995</v>
      </c>
      <c r="L3274">
        <v>378</v>
      </c>
      <c r="M3274">
        <v>378</v>
      </c>
      <c r="N3274">
        <v>60</v>
      </c>
      <c r="O3274">
        <v>8</v>
      </c>
      <c r="P3274">
        <v>410</v>
      </c>
      <c r="Q3274">
        <v>12.168476034226989</v>
      </c>
      <c r="R3274">
        <v>0.23826551767820092</v>
      </c>
      <c r="U3274" t="str">
        <f>Tabelle2[[#This Row],[Kundenhierarchie 1]]&amp;Tabelle2[[#This Row],[Händler]]&amp;Tabelle2[[#This Row],[Kategorie]]&amp;Tabelle2[[#This Row],[Gruppe]]&amp;Tabelle2[[#This Row],[Name]]</f>
        <v>Rewe GruppeRewe SüdwestDressingDressing  500mlKühne Dressing French  0,5l</v>
      </c>
    </row>
    <row r="3275" spans="1:21">
      <c r="A3275" t="s">
        <v>24</v>
      </c>
      <c r="B3275" t="s">
        <v>29</v>
      </c>
      <c r="C3275" t="s">
        <v>10</v>
      </c>
      <c r="D3275" t="s">
        <v>157</v>
      </c>
      <c r="E3275" t="s">
        <v>162</v>
      </c>
      <c r="F3275">
        <v>16</v>
      </c>
      <c r="G3275" t="s">
        <v>63</v>
      </c>
      <c r="H3275">
        <v>1</v>
      </c>
      <c r="I3275">
        <v>0.16666666666666666</v>
      </c>
      <c r="J3275">
        <v>8.2926829268293165</v>
      </c>
      <c r="K3275">
        <v>0.60692229989217394</v>
      </c>
      <c r="L3275">
        <v>378</v>
      </c>
      <c r="M3275">
        <v>378</v>
      </c>
      <c r="N3275">
        <v>60</v>
      </c>
      <c r="O3275">
        <v>10</v>
      </c>
      <c r="P3275">
        <v>410</v>
      </c>
      <c r="Q3275">
        <v>11.902093007925492</v>
      </c>
      <c r="R3275">
        <v>1.1097543953374398</v>
      </c>
      <c r="U3275" t="str">
        <f>Tabelle2[[#This Row],[Kundenhierarchie 1]]&amp;Tabelle2[[#This Row],[Händler]]&amp;Tabelle2[[#This Row],[Kategorie]]&amp;Tabelle2[[#This Row],[Gruppe]]&amp;Tabelle2[[#This Row],[Name]]</f>
        <v>Rewe GruppeRewe SüdwestDressingDressing  500mlKühne Dressing Gartenkräuter  0,5l</v>
      </c>
    </row>
    <row r="3276" spans="1:21">
      <c r="A3276" t="s">
        <v>24</v>
      </c>
      <c r="B3276" t="s">
        <v>29</v>
      </c>
      <c r="C3276" t="s">
        <v>10</v>
      </c>
      <c r="D3276" t="s">
        <v>157</v>
      </c>
      <c r="E3276" t="s">
        <v>134</v>
      </c>
      <c r="F3276">
        <v>5</v>
      </c>
      <c r="G3276" t="s">
        <v>51</v>
      </c>
      <c r="H3276">
        <v>1</v>
      </c>
      <c r="I3276">
        <v>0.96666666666666667</v>
      </c>
      <c r="J3276">
        <v>76.504065040650801</v>
      </c>
      <c r="K3276">
        <v>0.21574463468293459</v>
      </c>
      <c r="L3276">
        <v>378</v>
      </c>
      <c r="M3276">
        <v>378</v>
      </c>
      <c r="N3276">
        <v>60</v>
      </c>
      <c r="O3276">
        <v>58</v>
      </c>
      <c r="P3276">
        <v>410</v>
      </c>
      <c r="Q3276">
        <v>83.720525276698581</v>
      </c>
      <c r="R3276">
        <v>1.7089122206454164</v>
      </c>
      <c r="U3276" t="str">
        <f>Tabelle2[[#This Row],[Kundenhierarchie 1]]&amp;Tabelle2[[#This Row],[Händler]]&amp;Tabelle2[[#This Row],[Kategorie]]&amp;Tabelle2[[#This Row],[Gruppe]]&amp;Tabelle2[[#This Row],[Name]]</f>
        <v>Rewe GruppeRewe SüdwestDressingDressing  500mlKühne Dressing Jogh.-Kräuter leicht 0,5l</v>
      </c>
    </row>
    <row r="3277" spans="1:21">
      <c r="A3277" t="s">
        <v>24</v>
      </c>
      <c r="B3277" t="s">
        <v>29</v>
      </c>
      <c r="C3277" t="s">
        <v>10</v>
      </c>
      <c r="D3277" t="s">
        <v>157</v>
      </c>
      <c r="E3277" t="s">
        <v>132</v>
      </c>
      <c r="F3277">
        <v>1</v>
      </c>
      <c r="G3277" t="s">
        <v>51</v>
      </c>
      <c r="H3277">
        <v>1</v>
      </c>
      <c r="I3277">
        <v>0.98333333333333328</v>
      </c>
      <c r="J3277">
        <v>85.203252032519941</v>
      </c>
      <c r="K3277">
        <v>-0.73201478509943541</v>
      </c>
      <c r="L3277">
        <v>378</v>
      </c>
      <c r="M3277">
        <v>378</v>
      </c>
      <c r="N3277">
        <v>60</v>
      </c>
      <c r="O3277">
        <v>59</v>
      </c>
      <c r="P3277">
        <v>410</v>
      </c>
      <c r="Q3277">
        <v>89.935329558404035</v>
      </c>
      <c r="R3277">
        <v>-0.31803972176611239</v>
      </c>
      <c r="U3277" t="str">
        <f>Tabelle2[[#This Row],[Kundenhierarchie 1]]&amp;Tabelle2[[#This Row],[Händler]]&amp;Tabelle2[[#This Row],[Kategorie]]&amp;Tabelle2[[#This Row],[Gruppe]]&amp;Tabelle2[[#This Row],[Name]]</f>
        <v>Rewe GruppeRewe SüdwestDressingDressing  500mlKühne Dressing Joghurt  0,5l</v>
      </c>
    </row>
    <row r="3278" spans="1:21">
      <c r="A3278" t="s">
        <v>24</v>
      </c>
      <c r="B3278" t="s">
        <v>29</v>
      </c>
      <c r="C3278" t="s">
        <v>10</v>
      </c>
      <c r="D3278" t="s">
        <v>157</v>
      </c>
      <c r="E3278" t="s">
        <v>133</v>
      </c>
      <c r="F3278">
        <v>2</v>
      </c>
      <c r="G3278" t="s">
        <v>51</v>
      </c>
      <c r="H3278">
        <v>1</v>
      </c>
      <c r="I3278">
        <v>0.96666666666666667</v>
      </c>
      <c r="J3278">
        <v>93.902439024390048</v>
      </c>
      <c r="K3278">
        <v>0.68910536988011017</v>
      </c>
      <c r="L3278">
        <v>378</v>
      </c>
      <c r="M3278">
        <v>378</v>
      </c>
      <c r="N3278">
        <v>60</v>
      </c>
      <c r="O3278">
        <v>58</v>
      </c>
      <c r="P3278">
        <v>410</v>
      </c>
      <c r="Q3278">
        <v>96.307461649451071</v>
      </c>
      <c r="R3278">
        <v>0.76670320327818331</v>
      </c>
      <c r="U3278" t="str">
        <f>Tabelle2[[#This Row],[Kundenhierarchie 1]]&amp;Tabelle2[[#This Row],[Händler]]&amp;Tabelle2[[#This Row],[Kategorie]]&amp;Tabelle2[[#This Row],[Gruppe]]&amp;Tabelle2[[#This Row],[Name]]</f>
        <v>Rewe GruppeRewe SüdwestDressingDressing  500mlKühne Dressing Kräuterwürzig  0,5l</v>
      </c>
    </row>
    <row r="3279" spans="1:21">
      <c r="A3279" t="s">
        <v>24</v>
      </c>
      <c r="B3279" t="s">
        <v>29</v>
      </c>
      <c r="C3279" t="s">
        <v>10</v>
      </c>
      <c r="D3279" t="s">
        <v>163</v>
      </c>
      <c r="E3279" t="s">
        <v>164</v>
      </c>
      <c r="F3279">
        <v>26</v>
      </c>
      <c r="G3279" t="s">
        <v>74</v>
      </c>
      <c r="H3279">
        <v>1</v>
      </c>
      <c r="I3279">
        <v>3.3333333333333333E-2</v>
      </c>
      <c r="J3279">
        <v>1.1382113821138131</v>
      </c>
      <c r="K3279">
        <v>7.5116201371581967E-2</v>
      </c>
      <c r="L3279">
        <v>378</v>
      </c>
      <c r="M3279">
        <v>378</v>
      </c>
      <c r="N3279">
        <v>60</v>
      </c>
      <c r="O3279">
        <v>2</v>
      </c>
      <c r="P3279">
        <v>410</v>
      </c>
      <c r="Q3279">
        <v>3.2293315292333808</v>
      </c>
      <c r="R3279">
        <v>0.60869989042308204</v>
      </c>
      <c r="U3279" t="str">
        <f>Tabelle2[[#This Row],[Kundenhierarchie 1]]&amp;Tabelle2[[#This Row],[Händler]]&amp;Tabelle2[[#This Row],[Kategorie]]&amp;Tabelle2[[#This Row],[Gruppe]]&amp;Tabelle2[[#This Row],[Name]]</f>
        <v>Rewe GruppeRewe SüdwestDressingDressing 1lKühne Dressing 1000 Islands, 1l Fl.</v>
      </c>
    </row>
    <row r="3280" spans="1:21">
      <c r="A3280" t="s">
        <v>24</v>
      </c>
      <c r="B3280" t="s">
        <v>29</v>
      </c>
      <c r="C3280" t="s">
        <v>10</v>
      </c>
      <c r="D3280" t="s">
        <v>163</v>
      </c>
      <c r="E3280" t="s">
        <v>165</v>
      </c>
      <c r="F3280">
        <v>27</v>
      </c>
      <c r="G3280" t="s">
        <v>74</v>
      </c>
      <c r="H3280">
        <v>0</v>
      </c>
      <c r="I3280">
        <v>0</v>
      </c>
      <c r="J3280">
        <v>0</v>
      </c>
      <c r="K3280">
        <v>0</v>
      </c>
      <c r="L3280">
        <v>0</v>
      </c>
      <c r="M3280">
        <v>378</v>
      </c>
      <c r="N3280">
        <v>1</v>
      </c>
      <c r="O3280">
        <v>0</v>
      </c>
      <c r="P3280">
        <v>0</v>
      </c>
      <c r="Q3280">
        <v>0</v>
      </c>
      <c r="R3280">
        <v>0</v>
      </c>
      <c r="U3280" t="str">
        <f>Tabelle2[[#This Row],[Kundenhierarchie 1]]&amp;Tabelle2[[#This Row],[Händler]]&amp;Tabelle2[[#This Row],[Kategorie]]&amp;Tabelle2[[#This Row],[Gruppe]]&amp;Tabelle2[[#This Row],[Name]]</f>
        <v>Rewe GruppeRewe SüdwestDressingDressing 1lKühne Dressing Balsamico, 1l Fl.</v>
      </c>
    </row>
    <row r="3281" spans="1:21">
      <c r="A3281" t="s">
        <v>24</v>
      </c>
      <c r="B3281" t="s">
        <v>29</v>
      </c>
      <c r="C3281" t="s">
        <v>10</v>
      </c>
      <c r="D3281" t="s">
        <v>163</v>
      </c>
      <c r="E3281" t="s">
        <v>166</v>
      </c>
      <c r="F3281">
        <v>25</v>
      </c>
      <c r="G3281" t="s">
        <v>74</v>
      </c>
      <c r="H3281">
        <v>1</v>
      </c>
      <c r="I3281">
        <v>3.3333333333333333E-2</v>
      </c>
      <c r="J3281">
        <v>1.3821138211382058</v>
      </c>
      <c r="K3281">
        <v>7.3920601180286094E-2</v>
      </c>
      <c r="L3281">
        <v>378</v>
      </c>
      <c r="M3281">
        <v>378</v>
      </c>
      <c r="N3281">
        <v>60</v>
      </c>
      <c r="O3281">
        <v>2</v>
      </c>
      <c r="P3281">
        <v>410</v>
      </c>
      <c r="Q3281">
        <v>3.7234696865830439</v>
      </c>
      <c r="R3281">
        <v>0.74007602095368785</v>
      </c>
      <c r="U3281" t="str">
        <f>Tabelle2[[#This Row],[Kundenhierarchie 1]]&amp;Tabelle2[[#This Row],[Händler]]&amp;Tabelle2[[#This Row],[Kategorie]]&amp;Tabelle2[[#This Row],[Gruppe]]&amp;Tabelle2[[#This Row],[Name]]</f>
        <v>Rewe GruppeRewe SüdwestDressingDressing 1lKühne Dressing French  1l Fl.</v>
      </c>
    </row>
    <row r="3282" spans="1:21">
      <c r="A3282" t="s">
        <v>24</v>
      </c>
      <c r="B3282" t="s">
        <v>29</v>
      </c>
      <c r="C3282" t="s">
        <v>10</v>
      </c>
      <c r="D3282" t="s">
        <v>163</v>
      </c>
      <c r="E3282" t="s">
        <v>167</v>
      </c>
      <c r="F3282">
        <v>23</v>
      </c>
      <c r="G3282" t="s">
        <v>74</v>
      </c>
      <c r="H3282">
        <v>1</v>
      </c>
      <c r="I3282">
        <v>1.6666666666666666E-2</v>
      </c>
      <c r="J3282">
        <v>0</v>
      </c>
      <c r="K3282">
        <v>0</v>
      </c>
      <c r="L3282">
        <v>378</v>
      </c>
      <c r="M3282">
        <v>378</v>
      </c>
      <c r="N3282">
        <v>60</v>
      </c>
      <c r="O3282">
        <v>1</v>
      </c>
      <c r="P3282">
        <v>0</v>
      </c>
      <c r="Q3282">
        <v>0</v>
      </c>
      <c r="R3282">
        <v>0</v>
      </c>
      <c r="U3282" t="str">
        <f>Tabelle2[[#This Row],[Kundenhierarchie 1]]&amp;Tabelle2[[#This Row],[Händler]]&amp;Tabelle2[[#This Row],[Kategorie]]&amp;Tabelle2[[#This Row],[Gruppe]]&amp;Tabelle2[[#This Row],[Name]]</f>
        <v>Rewe GruppeRewe SüdwestDressingDressing 1lKühne Dressing Jogh.-Kräuter leicht, 1l</v>
      </c>
    </row>
    <row r="3283" spans="1:21">
      <c r="A3283" t="s">
        <v>24</v>
      </c>
      <c r="B3283" t="s">
        <v>29</v>
      </c>
      <c r="C3283" t="s">
        <v>10</v>
      </c>
      <c r="D3283" t="s">
        <v>163</v>
      </c>
      <c r="E3283" t="s">
        <v>168</v>
      </c>
      <c r="F3283">
        <v>17</v>
      </c>
      <c r="G3283" t="s">
        <v>63</v>
      </c>
      <c r="H3283">
        <v>1</v>
      </c>
      <c r="I3283">
        <v>3.3333333333333333E-2</v>
      </c>
      <c r="J3283">
        <v>2.5203252032520203</v>
      </c>
      <c r="K3283">
        <v>0.63943361647809516</v>
      </c>
      <c r="L3283">
        <v>378</v>
      </c>
      <c r="M3283">
        <v>378</v>
      </c>
      <c r="N3283">
        <v>60</v>
      </c>
      <c r="O3283">
        <v>2</v>
      </c>
      <c r="P3283">
        <v>410</v>
      </c>
      <c r="Q3283">
        <v>5.1998899445274267</v>
      </c>
      <c r="R3283">
        <v>1.1762226450894344</v>
      </c>
      <c r="U3283" t="str">
        <f>Tabelle2[[#This Row],[Kundenhierarchie 1]]&amp;Tabelle2[[#This Row],[Händler]]&amp;Tabelle2[[#This Row],[Kategorie]]&amp;Tabelle2[[#This Row],[Gruppe]]&amp;Tabelle2[[#This Row],[Name]]</f>
        <v>Rewe GruppeRewe SüdwestDressingDressing 1lKühne Dressing Joghurt  1l Fl.</v>
      </c>
    </row>
    <row r="3284" spans="1:21">
      <c r="A3284" t="s">
        <v>24</v>
      </c>
      <c r="B3284" t="s">
        <v>29</v>
      </c>
      <c r="C3284" t="s">
        <v>10</v>
      </c>
      <c r="D3284" t="s">
        <v>163</v>
      </c>
      <c r="E3284" t="s">
        <v>169</v>
      </c>
      <c r="F3284">
        <v>21</v>
      </c>
      <c r="G3284" t="s">
        <v>74</v>
      </c>
      <c r="H3284">
        <v>1</v>
      </c>
      <c r="I3284">
        <v>0.05</v>
      </c>
      <c r="J3284">
        <v>2.7642276422764116</v>
      </c>
      <c r="K3284">
        <v>0.2293398132709451</v>
      </c>
      <c r="L3284">
        <v>378</v>
      </c>
      <c r="M3284">
        <v>378</v>
      </c>
      <c r="N3284">
        <v>60</v>
      </c>
      <c r="O3284">
        <v>3</v>
      </c>
      <c r="P3284">
        <v>410</v>
      </c>
      <c r="Q3284">
        <v>5.5460171403215641</v>
      </c>
      <c r="R3284">
        <v>0.61634808470627256</v>
      </c>
      <c r="U3284" t="str">
        <f>Tabelle2[[#This Row],[Kundenhierarchie 1]]&amp;Tabelle2[[#This Row],[Händler]]&amp;Tabelle2[[#This Row],[Kategorie]]&amp;Tabelle2[[#This Row],[Gruppe]]&amp;Tabelle2[[#This Row],[Name]]</f>
        <v>Rewe GruppeRewe SüdwestDressingDressing 1lKühne Dressing Kräuterwürzig  1l Fl.</v>
      </c>
    </row>
    <row r="3285" spans="1:21">
      <c r="A3285" t="s">
        <v>24</v>
      </c>
      <c r="B3285" t="s">
        <v>29</v>
      </c>
      <c r="C3285" t="s">
        <v>10</v>
      </c>
      <c r="D3285" t="s">
        <v>170</v>
      </c>
      <c r="E3285" t="s">
        <v>172</v>
      </c>
      <c r="F3285">
        <v>9</v>
      </c>
      <c r="G3285" t="s">
        <v>51</v>
      </c>
      <c r="H3285">
        <v>1</v>
      </c>
      <c r="I3285">
        <v>0.8666666666666667</v>
      </c>
      <c r="J3285">
        <v>83.495934959349</v>
      </c>
      <c r="K3285">
        <v>1.9764475575092344</v>
      </c>
      <c r="L3285">
        <v>378</v>
      </c>
      <c r="M3285">
        <v>378</v>
      </c>
      <c r="N3285">
        <v>60</v>
      </c>
      <c r="O3285">
        <v>52</v>
      </c>
      <c r="P3285">
        <v>410</v>
      </c>
      <c r="Q3285">
        <v>89.169183445813545</v>
      </c>
      <c r="R3285">
        <v>1.4334681935156084</v>
      </c>
      <c r="U3285" t="str">
        <f>Tabelle2[[#This Row],[Kundenhierarchie 1]]&amp;Tabelle2[[#This Row],[Händler]]&amp;Tabelle2[[#This Row],[Kategorie]]&amp;Tabelle2[[#This Row],[Gruppe]]&amp;Tabelle2[[#This Row],[Name]]</f>
        <v>Rewe GruppeRewe SüdwestDressingDressing 250mlKühne Dressing Jogh.&amp;Gartenkräuter,250ml</v>
      </c>
    </row>
    <row r="3286" spans="1:21">
      <c r="A3286" t="s">
        <v>24</v>
      </c>
      <c r="B3286" t="s">
        <v>29</v>
      </c>
      <c r="C3286" t="s">
        <v>10</v>
      </c>
      <c r="D3286" t="s">
        <v>170</v>
      </c>
      <c r="E3286" t="s">
        <v>173</v>
      </c>
      <c r="F3286">
        <v>22</v>
      </c>
      <c r="G3286" t="s">
        <v>74</v>
      </c>
      <c r="H3286">
        <v>1</v>
      </c>
      <c r="I3286">
        <v>0.6166666666666667</v>
      </c>
      <c r="J3286">
        <v>46.504065040650183</v>
      </c>
      <c r="K3286">
        <v>2.0238896781221083</v>
      </c>
      <c r="L3286">
        <v>378</v>
      </c>
      <c r="M3286">
        <v>378</v>
      </c>
      <c r="N3286">
        <v>60</v>
      </c>
      <c r="O3286">
        <v>37</v>
      </c>
      <c r="P3286">
        <v>410</v>
      </c>
      <c r="Q3286">
        <v>56.461510181166283</v>
      </c>
      <c r="R3286">
        <v>4.4642139492410138</v>
      </c>
      <c r="U3286" t="str">
        <f>Tabelle2[[#This Row],[Kundenhierarchie 1]]&amp;Tabelle2[[#This Row],[Händler]]&amp;Tabelle2[[#This Row],[Kategorie]]&amp;Tabelle2[[#This Row],[Gruppe]]&amp;Tabelle2[[#This Row],[Name]]</f>
        <v>Rewe GruppeRewe SüdwestDressingDressing 250mlKühne Dressing Joghurt &amp; Dill, 250ml Fl.</v>
      </c>
    </row>
    <row r="3287" spans="1:21">
      <c r="A3287" t="s">
        <v>24</v>
      </c>
      <c r="B3287" t="s">
        <v>29</v>
      </c>
      <c r="C3287" t="s">
        <v>10</v>
      </c>
      <c r="D3287" t="s">
        <v>170</v>
      </c>
      <c r="E3287" t="s">
        <v>174</v>
      </c>
      <c r="F3287">
        <v>20</v>
      </c>
      <c r="G3287" t="s">
        <v>63</v>
      </c>
      <c r="H3287">
        <v>1</v>
      </c>
      <c r="I3287">
        <v>6.6666666666666666E-2</v>
      </c>
      <c r="J3287">
        <v>3.6585365853658689</v>
      </c>
      <c r="K3287">
        <v>0.22435373941830375</v>
      </c>
      <c r="L3287">
        <v>378</v>
      </c>
      <c r="M3287">
        <v>378</v>
      </c>
      <c r="N3287">
        <v>60</v>
      </c>
      <c r="O3287">
        <v>4</v>
      </c>
      <c r="P3287">
        <v>410</v>
      </c>
      <c r="Q3287">
        <v>6.6248992195651786</v>
      </c>
      <c r="R3287">
        <v>0.19193554085871156</v>
      </c>
      <c r="U3287" t="str">
        <f>Tabelle2[[#This Row],[Kundenhierarchie 1]]&amp;Tabelle2[[#This Row],[Händler]]&amp;Tabelle2[[#This Row],[Kategorie]]&amp;Tabelle2[[#This Row],[Gruppe]]&amp;Tabelle2[[#This Row],[Name]]</f>
        <v>Rewe GruppeRewe SüdwestDressingDressing 250mlKühne Dressing Joghurt &amp; Knoblauch,250ml</v>
      </c>
    </row>
    <row r="3288" spans="1:21">
      <c r="A3288" t="s">
        <v>24</v>
      </c>
      <c r="B3288" t="s">
        <v>29</v>
      </c>
      <c r="C3288" t="s">
        <v>10</v>
      </c>
      <c r="D3288" t="s">
        <v>170</v>
      </c>
      <c r="E3288" t="s">
        <v>175</v>
      </c>
      <c r="F3288">
        <v>99</v>
      </c>
      <c r="G3288" t="s">
        <v>74</v>
      </c>
      <c r="H3288">
        <v>1</v>
      </c>
      <c r="I3288">
        <v>3.3333333333333333E-2</v>
      </c>
      <c r="J3288">
        <v>0</v>
      </c>
      <c r="K3288">
        <v>0</v>
      </c>
      <c r="L3288">
        <v>378</v>
      </c>
      <c r="M3288">
        <v>378</v>
      </c>
      <c r="N3288">
        <v>60</v>
      </c>
      <c r="O3288">
        <v>2</v>
      </c>
      <c r="P3288">
        <v>410</v>
      </c>
      <c r="Q3288">
        <v>0</v>
      </c>
      <c r="R3288">
        <v>0</v>
      </c>
      <c r="U3288" t="str">
        <f>Tabelle2[[#This Row],[Kundenhierarchie 1]]&amp;Tabelle2[[#This Row],[Händler]]&amp;Tabelle2[[#This Row],[Kategorie]]&amp;Tabelle2[[#This Row],[Gruppe]]&amp;Tabelle2[[#This Row],[Name]]</f>
        <v>Rewe GruppeRewe SüdwestDressingDressing 250mlKühne Dressing Sylter Art, 250ml</v>
      </c>
    </row>
    <row r="3289" spans="1:21">
      <c r="A3289" t="s">
        <v>24</v>
      </c>
      <c r="B3289" t="s">
        <v>29</v>
      </c>
      <c r="C3289" t="s">
        <v>10</v>
      </c>
      <c r="D3289" t="s">
        <v>177</v>
      </c>
      <c r="E3289" t="s">
        <v>176</v>
      </c>
      <c r="F3289">
        <v>24</v>
      </c>
      <c r="G3289" t="s">
        <v>74</v>
      </c>
      <c r="H3289">
        <v>1</v>
      </c>
      <c r="I3289">
        <v>0.18333333333333332</v>
      </c>
      <c r="J3289">
        <v>11.382113821138269</v>
      </c>
      <c r="K3289">
        <v>0.34326748817423414</v>
      </c>
      <c r="L3289">
        <v>378</v>
      </c>
      <c r="M3289">
        <v>378</v>
      </c>
      <c r="N3289">
        <v>60</v>
      </c>
      <c r="O3289">
        <v>11</v>
      </c>
      <c r="P3289">
        <v>410</v>
      </c>
      <c r="Q3289">
        <v>16.431023999033346</v>
      </c>
      <c r="R3289">
        <v>1.3518500580229453</v>
      </c>
      <c r="U3289" t="str">
        <f>Tabelle2[[#This Row],[Kundenhierarchie 1]]&amp;Tabelle2[[#This Row],[Händler]]&amp;Tabelle2[[#This Row],[Kategorie]]&amp;Tabelle2[[#This Row],[Gruppe]]&amp;Tabelle2[[#This Row],[Name]]</f>
        <v>Rewe GruppeRewe SüdwestDressingDressing Enjoy 300mlCK Enjoy Balsamico Bianco Vinaigr.,300ml</v>
      </c>
    </row>
    <row r="3290" spans="1:21">
      <c r="A3290" t="s">
        <v>24</v>
      </c>
      <c r="B3290" t="s">
        <v>29</v>
      </c>
      <c r="C3290" t="s">
        <v>10</v>
      </c>
      <c r="D3290" t="s">
        <v>177</v>
      </c>
      <c r="E3290" t="s">
        <v>178</v>
      </c>
      <c r="F3290">
        <v>8</v>
      </c>
      <c r="G3290" t="s">
        <v>51</v>
      </c>
      <c r="H3290">
        <v>1</v>
      </c>
      <c r="I3290">
        <v>0.6166666666666667</v>
      </c>
      <c r="J3290">
        <v>40.650406504064833</v>
      </c>
      <c r="K3290">
        <v>-2.2770798057742043</v>
      </c>
      <c r="L3290">
        <v>378</v>
      </c>
      <c r="M3290">
        <v>378</v>
      </c>
      <c r="N3290">
        <v>60</v>
      </c>
      <c r="O3290">
        <v>37</v>
      </c>
      <c r="P3290">
        <v>410</v>
      </c>
      <c r="Q3290">
        <v>50.976511263957377</v>
      </c>
      <c r="R3290">
        <v>-1.8019520812695973</v>
      </c>
      <c r="U3290" t="str">
        <f>Tabelle2[[#This Row],[Kundenhierarchie 1]]&amp;Tabelle2[[#This Row],[Händler]]&amp;Tabelle2[[#This Row],[Kategorie]]&amp;Tabelle2[[#This Row],[Gruppe]]&amp;Tabelle2[[#This Row],[Name]]</f>
        <v>Rewe GruppeRewe SüdwestDressingDressing Enjoy 300mlCK Enjoy Balsamico Vinaigrette, 300ml</v>
      </c>
    </row>
    <row r="3291" spans="1:21">
      <c r="A3291" t="s">
        <v>24</v>
      </c>
      <c r="B3291" t="s">
        <v>29</v>
      </c>
      <c r="C3291" t="s">
        <v>10</v>
      </c>
      <c r="D3291" t="s">
        <v>177</v>
      </c>
      <c r="E3291" t="s">
        <v>179</v>
      </c>
      <c r="F3291">
        <v>12</v>
      </c>
      <c r="G3291" t="s">
        <v>63</v>
      </c>
      <c r="H3291">
        <v>1</v>
      </c>
      <c r="I3291">
        <v>0.81666666666666665</v>
      </c>
      <c r="J3291">
        <v>60.243902439024716</v>
      </c>
      <c r="K3291">
        <v>0.8815989590738682</v>
      </c>
      <c r="L3291">
        <v>378</v>
      </c>
      <c r="M3291">
        <v>378</v>
      </c>
      <c r="N3291">
        <v>60</v>
      </c>
      <c r="O3291">
        <v>49</v>
      </c>
      <c r="P3291">
        <v>410</v>
      </c>
      <c r="Q3291">
        <v>71.032109215364514</v>
      </c>
      <c r="R3291">
        <v>1.218125375034731</v>
      </c>
      <c r="U3291" t="str">
        <f>Tabelle2[[#This Row],[Kundenhierarchie 1]]&amp;Tabelle2[[#This Row],[Händler]]&amp;Tabelle2[[#This Row],[Kategorie]]&amp;Tabelle2[[#This Row],[Gruppe]]&amp;Tabelle2[[#This Row],[Name]]</f>
        <v>Rewe GruppeRewe SüdwestDressingDressing Enjoy 300mlCK Enjoy Himbeer Vinaigrette, 300ml</v>
      </c>
    </row>
    <row r="3292" spans="1:21">
      <c r="A3292" t="s">
        <v>24</v>
      </c>
      <c r="B3292" t="s">
        <v>29</v>
      </c>
      <c r="C3292" t="s">
        <v>10</v>
      </c>
      <c r="D3292" t="s">
        <v>181</v>
      </c>
      <c r="E3292" t="s">
        <v>180</v>
      </c>
      <c r="F3292">
        <v>7</v>
      </c>
      <c r="G3292" t="s">
        <v>51</v>
      </c>
      <c r="H3292">
        <v>1</v>
      </c>
      <c r="I3292">
        <v>0.56666666666666665</v>
      </c>
      <c r="J3292">
        <v>28.211382113820989</v>
      </c>
      <c r="K3292">
        <v>28.211382113820989</v>
      </c>
      <c r="L3292">
        <v>378</v>
      </c>
      <c r="M3292">
        <v>378</v>
      </c>
      <c r="N3292">
        <v>60</v>
      </c>
      <c r="O3292">
        <v>34</v>
      </c>
      <c r="P3292">
        <v>410</v>
      </c>
      <c r="Q3292">
        <v>36.785680244992854</v>
      </c>
      <c r="R3292">
        <v>36.785680244992854</v>
      </c>
      <c r="U3292" t="str">
        <f>Tabelle2[[#This Row],[Kundenhierarchie 1]]&amp;Tabelle2[[#This Row],[Händler]]&amp;Tabelle2[[#This Row],[Kategorie]]&amp;Tabelle2[[#This Row],[Gruppe]]&amp;Tabelle2[[#This Row],[Name]]</f>
        <v>Rewe GruppeRewe SüdwestDressingDressing Natürlich Gut 250mlNat. GUT Haferdr. Frühlingskr.,250ml,6er</v>
      </c>
    </row>
    <row r="3293" spans="1:21">
      <c r="A3293" t="s">
        <v>24</v>
      </c>
      <c r="B3293" t="s">
        <v>29</v>
      </c>
      <c r="C3293" t="s">
        <v>10</v>
      </c>
      <c r="D3293" t="s">
        <v>181</v>
      </c>
      <c r="E3293" t="s">
        <v>182</v>
      </c>
      <c r="F3293">
        <v>11</v>
      </c>
      <c r="G3293" t="s">
        <v>51</v>
      </c>
      <c r="H3293">
        <v>1</v>
      </c>
      <c r="I3293">
        <v>0.55000000000000004</v>
      </c>
      <c r="J3293">
        <v>22.032520325203226</v>
      </c>
      <c r="K3293">
        <v>22.032520325203226</v>
      </c>
      <c r="L3293">
        <v>378</v>
      </c>
      <c r="M3293">
        <v>378</v>
      </c>
      <c r="N3293">
        <v>60</v>
      </c>
      <c r="O3293">
        <v>33</v>
      </c>
      <c r="P3293">
        <v>410</v>
      </c>
      <c r="Q3293">
        <v>29.373343394661177</v>
      </c>
      <c r="R3293">
        <v>29.373343394661177</v>
      </c>
      <c r="U3293" t="str">
        <f>Tabelle2[[#This Row],[Kundenhierarchie 1]]&amp;Tabelle2[[#This Row],[Händler]]&amp;Tabelle2[[#This Row],[Kategorie]]&amp;Tabelle2[[#This Row],[Gruppe]]&amp;Tabelle2[[#This Row],[Name]]</f>
        <v>Rewe GruppeRewe SüdwestDressingDressing Natürlich Gut 250mlNat. GUT Haferdr. Sylter Art, 250ml, 6er</v>
      </c>
    </row>
    <row r="3294" spans="1:21">
      <c r="A3294" t="s">
        <v>24</v>
      </c>
      <c r="B3294" t="s">
        <v>29</v>
      </c>
      <c r="C3294" t="s">
        <v>10</v>
      </c>
      <c r="D3294" t="s">
        <v>181</v>
      </c>
      <c r="E3294" t="s">
        <v>183</v>
      </c>
      <c r="F3294">
        <v>14</v>
      </c>
      <c r="G3294" t="s">
        <v>63</v>
      </c>
      <c r="H3294">
        <v>1</v>
      </c>
      <c r="I3294">
        <v>0.8</v>
      </c>
      <c r="J3294">
        <v>47.073170731707563</v>
      </c>
      <c r="K3294">
        <v>2.7588028879276933</v>
      </c>
      <c r="L3294">
        <v>378</v>
      </c>
      <c r="M3294">
        <v>378</v>
      </c>
      <c r="N3294">
        <v>60</v>
      </c>
      <c r="O3294">
        <v>48</v>
      </c>
      <c r="P3294">
        <v>410</v>
      </c>
      <c r="Q3294">
        <v>57.473321009998067</v>
      </c>
      <c r="R3294">
        <v>5.1488489319755359</v>
      </c>
      <c r="U3294" t="str">
        <f>Tabelle2[[#This Row],[Kundenhierarchie 1]]&amp;Tabelle2[[#This Row],[Händler]]&amp;Tabelle2[[#This Row],[Kategorie]]&amp;Tabelle2[[#This Row],[Gruppe]]&amp;Tabelle2[[#This Row],[Name]]</f>
        <v>Rewe GruppeRewe SüdwestDressingDressing Natürlich Gut 250mlNatürlich Gut Balsamico Granat.,6X250ml</v>
      </c>
    </row>
    <row r="3295" spans="1:21">
      <c r="A3295" t="s">
        <v>24</v>
      </c>
      <c r="B3295" t="s">
        <v>29</v>
      </c>
      <c r="C3295" t="s">
        <v>10</v>
      </c>
      <c r="D3295" t="s">
        <v>181</v>
      </c>
      <c r="E3295" t="s">
        <v>184</v>
      </c>
      <c r="F3295">
        <v>6</v>
      </c>
      <c r="G3295" t="s">
        <v>51</v>
      </c>
      <c r="H3295">
        <v>1</v>
      </c>
      <c r="I3295">
        <v>0.85</v>
      </c>
      <c r="J3295">
        <v>54.227642276422586</v>
      </c>
      <c r="K3295">
        <v>5.2527984486377903</v>
      </c>
      <c r="L3295">
        <v>378</v>
      </c>
      <c r="M3295">
        <v>378</v>
      </c>
      <c r="N3295">
        <v>60</v>
      </c>
      <c r="O3295">
        <v>51</v>
      </c>
      <c r="P3295">
        <v>410</v>
      </c>
      <c r="Q3295">
        <v>63.617970056892489</v>
      </c>
      <c r="R3295">
        <v>6.829099627054994</v>
      </c>
      <c r="U3295" t="str">
        <f>Tabelle2[[#This Row],[Kundenhierarchie 1]]&amp;Tabelle2[[#This Row],[Händler]]&amp;Tabelle2[[#This Row],[Kategorie]]&amp;Tabelle2[[#This Row],[Gruppe]]&amp;Tabelle2[[#This Row],[Name]]</f>
        <v>Rewe GruppeRewe SüdwestDressingDressing Natürlich Gut 250mlNatürlich Gut Honig Dijon Senf, 6X250ml</v>
      </c>
    </row>
    <row r="3296" spans="1:21">
      <c r="A3296" t="s">
        <v>24</v>
      </c>
      <c r="B3296" t="s">
        <v>29</v>
      </c>
      <c r="C3296" t="s">
        <v>10</v>
      </c>
      <c r="D3296" t="s">
        <v>181</v>
      </c>
      <c r="E3296" t="s">
        <v>185</v>
      </c>
      <c r="F3296">
        <v>4</v>
      </c>
      <c r="G3296" t="s">
        <v>51</v>
      </c>
      <c r="H3296">
        <v>1</v>
      </c>
      <c r="I3296">
        <v>0.8</v>
      </c>
      <c r="J3296">
        <v>56.097560975609674</v>
      </c>
      <c r="K3296">
        <v>3.5223253121387983</v>
      </c>
      <c r="L3296">
        <v>378</v>
      </c>
      <c r="M3296">
        <v>378</v>
      </c>
      <c r="N3296">
        <v>60</v>
      </c>
      <c r="O3296">
        <v>48</v>
      </c>
      <c r="P3296">
        <v>410</v>
      </c>
      <c r="Q3296">
        <v>63.223589487994694</v>
      </c>
      <c r="R3296">
        <v>4.9322349888507375</v>
      </c>
      <c r="U3296" t="str">
        <f>Tabelle2[[#This Row],[Kundenhierarchie 1]]&amp;Tabelle2[[#This Row],[Händler]]&amp;Tabelle2[[#This Row],[Kategorie]]&amp;Tabelle2[[#This Row],[Gruppe]]&amp;Tabelle2[[#This Row],[Name]]</f>
        <v>Rewe GruppeRewe SüdwestDressingDressing Natürlich Gut 250mlNatürlich Gut Jogh. Wildkräuter, 6X250ml</v>
      </c>
    </row>
    <row r="3297" spans="1:21">
      <c r="A3297" t="s">
        <v>24</v>
      </c>
      <c r="B3297" t="s">
        <v>29</v>
      </c>
      <c r="C3297" t="s">
        <v>9</v>
      </c>
      <c r="D3297" t="s">
        <v>186</v>
      </c>
      <c r="E3297" t="s">
        <v>55</v>
      </c>
      <c r="F3297">
        <v>4</v>
      </c>
      <c r="G3297" t="s">
        <v>51</v>
      </c>
      <c r="H3297">
        <v>1</v>
      </c>
      <c r="I3297">
        <v>0.13333333333333333</v>
      </c>
      <c r="J3297">
        <v>10.569105691056869</v>
      </c>
      <c r="K3297">
        <v>-33.910868935976424</v>
      </c>
      <c r="L3297">
        <v>380</v>
      </c>
      <c r="M3297">
        <v>380</v>
      </c>
      <c r="N3297">
        <v>60</v>
      </c>
      <c r="O3297">
        <v>8</v>
      </c>
      <c r="P3297">
        <v>410</v>
      </c>
      <c r="Q3297">
        <v>15.882380684673905</v>
      </c>
      <c r="R3297">
        <v>-35.643521397581488</v>
      </c>
      <c r="U3297" t="str">
        <f>Tabelle2[[#This Row],[Kundenhierarchie 1]]&amp;Tabelle2[[#This Row],[Händler]]&amp;Tabelle2[[#This Row],[Kategorie]]&amp;Tabelle2[[#This Row],[Gruppe]]&amp;Tabelle2[[#This Row],[Name]]</f>
        <v>Rewe GruppeRewe SüdwestEssigBalsamissimo 215mlBalsamissimo Balsamico-Creme 215ml Fl.</v>
      </c>
    </row>
    <row r="3298" spans="1:21">
      <c r="A3298" t="s">
        <v>24</v>
      </c>
      <c r="B3298" t="s">
        <v>29</v>
      </c>
      <c r="C3298" t="s">
        <v>9</v>
      </c>
      <c r="D3298" t="s">
        <v>186</v>
      </c>
      <c r="E3298" t="s">
        <v>83</v>
      </c>
      <c r="F3298">
        <v>30</v>
      </c>
      <c r="G3298" t="s">
        <v>74</v>
      </c>
      <c r="H3298">
        <v>0</v>
      </c>
      <c r="I3298">
        <v>0</v>
      </c>
      <c r="J3298">
        <v>0</v>
      </c>
      <c r="K3298">
        <v>0</v>
      </c>
      <c r="L3298">
        <v>0</v>
      </c>
      <c r="M3298">
        <v>380</v>
      </c>
      <c r="N3298">
        <v>1</v>
      </c>
      <c r="O3298">
        <v>0</v>
      </c>
      <c r="P3298">
        <v>410</v>
      </c>
      <c r="Q3298">
        <v>0</v>
      </c>
      <c r="R3298">
        <v>0</v>
      </c>
      <c r="U3298" t="str">
        <f>Tabelle2[[#This Row],[Kundenhierarchie 1]]&amp;Tabelle2[[#This Row],[Händler]]&amp;Tabelle2[[#This Row],[Kategorie]]&amp;Tabelle2[[#This Row],[Gruppe]]&amp;Tabelle2[[#This Row],[Name]]</f>
        <v>Rewe GruppeRewe SüdwestEssigBalsamissimo 215mlBalsamissimo Basilikum, 215ml Fl.</v>
      </c>
    </row>
    <row r="3299" spans="1:21">
      <c r="A3299" t="s">
        <v>24</v>
      </c>
      <c r="B3299" t="s">
        <v>29</v>
      </c>
      <c r="C3299" t="s">
        <v>9</v>
      </c>
      <c r="D3299" t="s">
        <v>187</v>
      </c>
      <c r="E3299" t="s">
        <v>53</v>
      </c>
      <c r="F3299">
        <v>2</v>
      </c>
      <c r="G3299" t="s">
        <v>51</v>
      </c>
      <c r="H3299">
        <v>1</v>
      </c>
      <c r="I3299">
        <v>0.76666666666666672</v>
      </c>
      <c r="J3299">
        <v>63.658536585365511</v>
      </c>
      <c r="K3299">
        <v>2.9059390680624735</v>
      </c>
      <c r="L3299">
        <v>380</v>
      </c>
      <c r="M3299">
        <v>380</v>
      </c>
      <c r="N3299">
        <v>60</v>
      </c>
      <c r="O3299">
        <v>46</v>
      </c>
      <c r="P3299">
        <v>410</v>
      </c>
      <c r="Q3299">
        <v>71.556007884890349</v>
      </c>
      <c r="R3299">
        <v>2.5970015217383775</v>
      </c>
      <c r="U3299" t="str">
        <f>Tabelle2[[#This Row],[Kundenhierarchie 1]]&amp;Tabelle2[[#This Row],[Händler]]&amp;Tabelle2[[#This Row],[Kategorie]]&amp;Tabelle2[[#This Row],[Gruppe]]&amp;Tabelle2[[#This Row],[Name]]</f>
        <v>Rewe GruppeRewe SüdwestEssigEssig Balsamicos 0,5lKühne Aceto Bals. di Modena,0,5l Karaffe</v>
      </c>
    </row>
    <row r="3300" spans="1:21">
      <c r="A3300" t="s">
        <v>24</v>
      </c>
      <c r="B3300" t="s">
        <v>29</v>
      </c>
      <c r="C3300" t="s">
        <v>9</v>
      </c>
      <c r="D3300" t="s">
        <v>187</v>
      </c>
      <c r="E3300" t="s">
        <v>52</v>
      </c>
      <c r="F3300">
        <v>1</v>
      </c>
      <c r="G3300" t="s">
        <v>51</v>
      </c>
      <c r="H3300">
        <v>1</v>
      </c>
      <c r="I3300">
        <v>0.75</v>
      </c>
      <c r="J3300">
        <v>64.227642276422571</v>
      </c>
      <c r="K3300">
        <v>2.5757497421772997</v>
      </c>
      <c r="L3300">
        <v>380</v>
      </c>
      <c r="M3300">
        <v>380</v>
      </c>
      <c r="N3300">
        <v>60</v>
      </c>
      <c r="O3300">
        <v>45</v>
      </c>
      <c r="P3300">
        <v>410</v>
      </c>
      <c r="Q3300">
        <v>72.835932915947012</v>
      </c>
      <c r="R3300">
        <v>2.3155571622030635</v>
      </c>
      <c r="U3300" t="str">
        <f>Tabelle2[[#This Row],[Kundenhierarchie 1]]&amp;Tabelle2[[#This Row],[Händler]]&amp;Tabelle2[[#This Row],[Kategorie]]&amp;Tabelle2[[#This Row],[Gruppe]]&amp;Tabelle2[[#This Row],[Name]]</f>
        <v>Rewe GruppeRewe SüdwestEssigEssig Balsamicos 0,5lKühne Condimento Bals. Bianco, 0,5l Kar.</v>
      </c>
    </row>
    <row r="3301" spans="1:21">
      <c r="A3301" t="s">
        <v>24</v>
      </c>
      <c r="B3301" t="s">
        <v>29</v>
      </c>
      <c r="C3301" t="s">
        <v>9</v>
      </c>
      <c r="D3301" t="s">
        <v>187</v>
      </c>
      <c r="E3301" t="s">
        <v>60</v>
      </c>
      <c r="F3301">
        <v>9</v>
      </c>
      <c r="G3301" t="s">
        <v>51</v>
      </c>
      <c r="H3301">
        <v>1</v>
      </c>
      <c r="I3301">
        <v>0.95</v>
      </c>
      <c r="J3301">
        <v>72.926829268292849</v>
      </c>
      <c r="K3301">
        <v>7.1865569103733398</v>
      </c>
      <c r="L3301">
        <v>380</v>
      </c>
      <c r="M3301">
        <v>380</v>
      </c>
      <c r="N3301">
        <v>60</v>
      </c>
      <c r="O3301">
        <v>57</v>
      </c>
      <c r="P3301">
        <v>410</v>
      </c>
      <c r="Q3301">
        <v>79.441728880682192</v>
      </c>
      <c r="R3301">
        <v>6.1439080837835718</v>
      </c>
      <c r="U3301" t="str">
        <f>Tabelle2[[#This Row],[Kundenhierarchie 1]]&amp;Tabelle2[[#This Row],[Händler]]&amp;Tabelle2[[#This Row],[Kategorie]]&amp;Tabelle2[[#This Row],[Gruppe]]&amp;Tabelle2[[#This Row],[Name]]</f>
        <v>Rewe GruppeRewe SüdwestEssigEssig Balsamicos 0,5lPrem. Aceto Balsamico di Modena, 6x500ml</v>
      </c>
    </row>
    <row r="3302" spans="1:21">
      <c r="A3302" t="s">
        <v>24</v>
      </c>
      <c r="B3302" t="s">
        <v>29</v>
      </c>
      <c r="C3302" t="s">
        <v>9</v>
      </c>
      <c r="D3302" t="s">
        <v>187</v>
      </c>
      <c r="E3302" t="s">
        <v>62</v>
      </c>
      <c r="F3302">
        <v>11</v>
      </c>
      <c r="G3302" t="s">
        <v>51</v>
      </c>
      <c r="H3302">
        <v>1</v>
      </c>
      <c r="I3302">
        <v>0.95</v>
      </c>
      <c r="J3302">
        <v>66.504065040650673</v>
      </c>
      <c r="K3302">
        <v>9.7605568265539642</v>
      </c>
      <c r="L3302">
        <v>380</v>
      </c>
      <c r="M3302">
        <v>380</v>
      </c>
      <c r="N3302">
        <v>60</v>
      </c>
      <c r="O3302">
        <v>57</v>
      </c>
      <c r="P3302">
        <v>410</v>
      </c>
      <c r="Q3302">
        <v>73.907609373552773</v>
      </c>
      <c r="R3302">
        <v>10.075509522496318</v>
      </c>
      <c r="U3302" t="str">
        <f>Tabelle2[[#This Row],[Kundenhierarchie 1]]&amp;Tabelle2[[#This Row],[Händler]]&amp;Tabelle2[[#This Row],[Kategorie]]&amp;Tabelle2[[#This Row],[Gruppe]]&amp;Tabelle2[[#This Row],[Name]]</f>
        <v>Rewe GruppeRewe SüdwestEssigEssig Balsamicos 0,5lPremium Condimento Bianco, 6x500ml</v>
      </c>
    </row>
    <row r="3303" spans="1:21">
      <c r="A3303" t="s">
        <v>24</v>
      </c>
      <c r="B3303" t="s">
        <v>29</v>
      </c>
      <c r="C3303" t="s">
        <v>9</v>
      </c>
      <c r="D3303" t="s">
        <v>188</v>
      </c>
      <c r="E3303" t="s">
        <v>68</v>
      </c>
      <c r="F3303">
        <v>16</v>
      </c>
      <c r="G3303" t="s">
        <v>63</v>
      </c>
      <c r="H3303">
        <v>1</v>
      </c>
      <c r="I3303">
        <v>0.68333333333333335</v>
      </c>
      <c r="J3303">
        <v>62.682926829267927</v>
      </c>
      <c r="K3303">
        <v>3.0761275165866473</v>
      </c>
      <c r="L3303">
        <v>380</v>
      </c>
      <c r="M3303">
        <v>380</v>
      </c>
      <c r="N3303">
        <v>60</v>
      </c>
      <c r="O3303">
        <v>41</v>
      </c>
      <c r="P3303">
        <v>410</v>
      </c>
      <c r="Q3303">
        <v>70.520897846668291</v>
      </c>
      <c r="R3303">
        <v>2.1420979557926216</v>
      </c>
      <c r="U3303" t="str">
        <f>Tabelle2[[#This Row],[Kundenhierarchie 1]]&amp;Tabelle2[[#This Row],[Händler]]&amp;Tabelle2[[#This Row],[Kategorie]]&amp;Tabelle2[[#This Row],[Gruppe]]&amp;Tabelle2[[#This Row],[Name]]</f>
        <v>Rewe GruppeRewe SüdwestEssigEssig Balsamicos 100mlKühne Aceto Balsamico, 100ml Flasche</v>
      </c>
    </row>
    <row r="3304" spans="1:21">
      <c r="A3304" t="s">
        <v>24</v>
      </c>
      <c r="B3304" t="s">
        <v>29</v>
      </c>
      <c r="C3304" t="s">
        <v>9</v>
      </c>
      <c r="D3304" t="s">
        <v>188</v>
      </c>
      <c r="E3304" t="s">
        <v>69</v>
      </c>
      <c r="F3304">
        <v>17</v>
      </c>
      <c r="G3304" t="s">
        <v>63</v>
      </c>
      <c r="H3304">
        <v>1</v>
      </c>
      <c r="I3304">
        <v>0.21666666666666667</v>
      </c>
      <c r="J3304">
        <v>16.747967479674951</v>
      </c>
      <c r="K3304">
        <v>1.7026414049369551</v>
      </c>
      <c r="L3304">
        <v>380</v>
      </c>
      <c r="M3304">
        <v>380</v>
      </c>
      <c r="N3304">
        <v>60</v>
      </c>
      <c r="O3304">
        <v>13</v>
      </c>
      <c r="P3304">
        <v>410</v>
      </c>
      <c r="Q3304">
        <v>17.172579267743995</v>
      </c>
      <c r="R3304">
        <v>0.68909262954889883</v>
      </c>
      <c r="U3304" t="str">
        <f>Tabelle2[[#This Row],[Kundenhierarchie 1]]&amp;Tabelle2[[#This Row],[Händler]]&amp;Tabelle2[[#This Row],[Kategorie]]&amp;Tabelle2[[#This Row],[Gruppe]]&amp;Tabelle2[[#This Row],[Name]]</f>
        <v>Rewe GruppeRewe SüdwestEssigEssig Balsamicos 100mlKühne Condim.Balsamico Bianco, 100ml Fl.</v>
      </c>
    </row>
    <row r="3305" spans="1:21">
      <c r="A3305" t="s">
        <v>24</v>
      </c>
      <c r="B3305" t="s">
        <v>29</v>
      </c>
      <c r="C3305" t="s">
        <v>9</v>
      </c>
      <c r="D3305" t="s">
        <v>189</v>
      </c>
      <c r="E3305" t="s">
        <v>88</v>
      </c>
      <c r="F3305">
        <v>35</v>
      </c>
      <c r="G3305" t="s">
        <v>74</v>
      </c>
      <c r="H3305">
        <v>0</v>
      </c>
      <c r="I3305">
        <v>0</v>
      </c>
      <c r="J3305">
        <v>0</v>
      </c>
      <c r="K3305">
        <v>-0.24509803921568685</v>
      </c>
      <c r="L3305">
        <v>0</v>
      </c>
      <c r="M3305">
        <v>380</v>
      </c>
      <c r="N3305">
        <v>1</v>
      </c>
      <c r="O3305">
        <v>0</v>
      </c>
      <c r="P3305">
        <v>410</v>
      </c>
      <c r="Q3305">
        <v>0</v>
      </c>
      <c r="R3305">
        <v>-0.16631716834012128</v>
      </c>
      <c r="U3305" t="str">
        <f>Tabelle2[[#This Row],[Kundenhierarchie 1]]&amp;Tabelle2[[#This Row],[Händler]]&amp;Tabelle2[[#This Row],[Kategorie]]&amp;Tabelle2[[#This Row],[Gruppe]]&amp;Tabelle2[[#This Row],[Name]]</f>
        <v>Rewe GruppeRewe SüdwestEssigEssig Balsamicos 250mlBio Aceto Balsamico di Modena 6%, 250ml</v>
      </c>
    </row>
    <row r="3306" spans="1:21">
      <c r="A3306" t="s">
        <v>24</v>
      </c>
      <c r="B3306" t="s">
        <v>29</v>
      </c>
      <c r="C3306" t="s">
        <v>9</v>
      </c>
      <c r="D3306" t="s">
        <v>189</v>
      </c>
      <c r="E3306" t="s">
        <v>86</v>
      </c>
      <c r="F3306">
        <v>33</v>
      </c>
      <c r="G3306" t="s">
        <v>74</v>
      </c>
      <c r="H3306">
        <v>0</v>
      </c>
      <c r="I3306">
        <v>0</v>
      </c>
      <c r="J3306">
        <v>0</v>
      </c>
      <c r="K3306">
        <v>0</v>
      </c>
      <c r="L3306">
        <v>0</v>
      </c>
      <c r="M3306">
        <v>380</v>
      </c>
      <c r="N3306">
        <v>1</v>
      </c>
      <c r="O3306">
        <v>0</v>
      </c>
      <c r="P3306">
        <v>410</v>
      </c>
      <c r="Q3306">
        <v>0</v>
      </c>
      <c r="R3306">
        <v>0</v>
      </c>
      <c r="U3306" t="str">
        <f>Tabelle2[[#This Row],[Kundenhierarchie 1]]&amp;Tabelle2[[#This Row],[Händler]]&amp;Tabelle2[[#This Row],[Kategorie]]&amp;Tabelle2[[#This Row],[Gruppe]]&amp;Tabelle2[[#This Row],[Name]]</f>
        <v>Rewe GruppeRewe SüdwestEssigEssig Balsamicos 250mlBio Condimento Balsamico Bianco 5%,250ml</v>
      </c>
    </row>
    <row r="3307" spans="1:21">
      <c r="A3307" t="s">
        <v>24</v>
      </c>
      <c r="B3307" t="s">
        <v>29</v>
      </c>
      <c r="C3307" t="s">
        <v>9</v>
      </c>
      <c r="D3307" t="s">
        <v>189</v>
      </c>
      <c r="E3307" t="s">
        <v>71</v>
      </c>
      <c r="F3307">
        <v>19</v>
      </c>
      <c r="G3307" t="s">
        <v>63</v>
      </c>
      <c r="H3307">
        <v>1</v>
      </c>
      <c r="I3307">
        <v>0.96666666666666667</v>
      </c>
      <c r="J3307">
        <v>75.853658536584689</v>
      </c>
      <c r="K3307">
        <v>3.9821212238716002</v>
      </c>
      <c r="L3307">
        <v>380</v>
      </c>
      <c r="M3307">
        <v>380</v>
      </c>
      <c r="N3307">
        <v>60</v>
      </c>
      <c r="O3307">
        <v>58</v>
      </c>
      <c r="P3307">
        <v>410</v>
      </c>
      <c r="Q3307">
        <v>84.490732866245651</v>
      </c>
      <c r="R3307">
        <v>3.7284854350778431</v>
      </c>
      <c r="U3307" t="str">
        <f>Tabelle2[[#This Row],[Kundenhierarchie 1]]&amp;Tabelle2[[#This Row],[Händler]]&amp;Tabelle2[[#This Row],[Kategorie]]&amp;Tabelle2[[#This Row],[Gruppe]]&amp;Tabelle2[[#This Row],[Name]]</f>
        <v>Rewe GruppeRewe SüdwestEssigEssig Balsamicos 250mlKühne Aceto Balsamico di Modena, 250ml</v>
      </c>
    </row>
    <row r="3308" spans="1:21">
      <c r="A3308" t="s">
        <v>24</v>
      </c>
      <c r="B3308" t="s">
        <v>29</v>
      </c>
      <c r="C3308" t="s">
        <v>9</v>
      </c>
      <c r="D3308" t="s">
        <v>189</v>
      </c>
      <c r="E3308" t="s">
        <v>67</v>
      </c>
      <c r="F3308">
        <v>15</v>
      </c>
      <c r="G3308" t="s">
        <v>63</v>
      </c>
      <c r="H3308">
        <v>1</v>
      </c>
      <c r="I3308">
        <v>0.93333333333333335</v>
      </c>
      <c r="J3308">
        <v>80.813008130080789</v>
      </c>
      <c r="K3308">
        <v>1.3364058593614201</v>
      </c>
      <c r="L3308">
        <v>380</v>
      </c>
      <c r="M3308">
        <v>380</v>
      </c>
      <c r="N3308">
        <v>60</v>
      </c>
      <c r="O3308">
        <v>56</v>
      </c>
      <c r="P3308">
        <v>410</v>
      </c>
      <c r="Q3308">
        <v>87.752023584126576</v>
      </c>
      <c r="R3308">
        <v>1.3226110133965676</v>
      </c>
      <c r="U3308" t="str">
        <f>Tabelle2[[#This Row],[Kundenhierarchie 1]]&amp;Tabelle2[[#This Row],[Händler]]&amp;Tabelle2[[#This Row],[Kategorie]]&amp;Tabelle2[[#This Row],[Gruppe]]&amp;Tabelle2[[#This Row],[Name]]</f>
        <v>Rewe GruppeRewe SüdwestEssigEssig Balsamicos 250mlKühne Cond.Balsam. Bianco, 250ml Karaffe</v>
      </c>
    </row>
    <row r="3309" spans="1:21">
      <c r="A3309" t="s">
        <v>24</v>
      </c>
      <c r="B3309" t="s">
        <v>29</v>
      </c>
      <c r="C3309" t="s">
        <v>9</v>
      </c>
      <c r="D3309" t="s">
        <v>190</v>
      </c>
      <c r="E3309" t="s">
        <v>70</v>
      </c>
      <c r="F3309">
        <v>18</v>
      </c>
      <c r="G3309" t="s">
        <v>63</v>
      </c>
      <c r="H3309">
        <v>1</v>
      </c>
      <c r="I3309">
        <v>0.05</v>
      </c>
      <c r="J3309">
        <v>4.3089430894308585</v>
      </c>
      <c r="K3309">
        <v>0.38416269406226605</v>
      </c>
      <c r="L3309">
        <v>380</v>
      </c>
      <c r="M3309">
        <v>380</v>
      </c>
      <c r="N3309">
        <v>60</v>
      </c>
      <c r="O3309">
        <v>3</v>
      </c>
      <c r="P3309">
        <v>410</v>
      </c>
      <c r="Q3309">
        <v>7.2003232860472322</v>
      </c>
      <c r="R3309">
        <v>0.16816021234391876</v>
      </c>
      <c r="U3309" t="str">
        <f>Tabelle2[[#This Row],[Kundenhierarchie 1]]&amp;Tabelle2[[#This Row],[Händler]]&amp;Tabelle2[[#This Row],[Kategorie]]&amp;Tabelle2[[#This Row],[Gruppe]]&amp;Tabelle2[[#This Row],[Name]]</f>
        <v>Rewe GruppeRewe SüdwestEssigEssig CK 250mlHimbeer &amp; Essig, 250 ml Karaffe</v>
      </c>
    </row>
    <row r="3310" spans="1:21">
      <c r="A3310" t="s">
        <v>24</v>
      </c>
      <c r="B3310" t="s">
        <v>29</v>
      </c>
      <c r="C3310" t="s">
        <v>9</v>
      </c>
      <c r="D3310" t="s">
        <v>190</v>
      </c>
      <c r="E3310" t="s">
        <v>77</v>
      </c>
      <c r="F3310">
        <v>24</v>
      </c>
      <c r="G3310" t="s">
        <v>74</v>
      </c>
      <c r="H3310">
        <v>0</v>
      </c>
      <c r="I3310">
        <v>0</v>
      </c>
      <c r="J3310">
        <v>3.2520325203252018</v>
      </c>
      <c r="K3310">
        <v>0.47204665210404079</v>
      </c>
      <c r="L3310">
        <v>0</v>
      </c>
      <c r="M3310">
        <v>380</v>
      </c>
      <c r="N3310">
        <v>1</v>
      </c>
      <c r="O3310">
        <v>0</v>
      </c>
      <c r="P3310">
        <v>410</v>
      </c>
      <c r="Q3310">
        <v>5.6997358663767308</v>
      </c>
      <c r="R3310">
        <v>-0.25801378914599571</v>
      </c>
      <c r="U3310" t="str">
        <f>Tabelle2[[#This Row],[Kundenhierarchie 1]]&amp;Tabelle2[[#This Row],[Händler]]&amp;Tabelle2[[#This Row],[Kategorie]]&amp;Tabelle2[[#This Row],[Gruppe]]&amp;Tabelle2[[#This Row],[Name]]</f>
        <v>Rewe GruppeRewe SüdwestEssigEssig CK 250mlHonig &amp; Essig, 250ml Karaffe</v>
      </c>
    </row>
    <row r="3311" spans="1:21">
      <c r="A3311" t="s">
        <v>24</v>
      </c>
      <c r="B3311" t="s">
        <v>29</v>
      </c>
      <c r="C3311" t="s">
        <v>9</v>
      </c>
      <c r="D3311" t="s">
        <v>190</v>
      </c>
      <c r="E3311" t="s">
        <v>64</v>
      </c>
      <c r="F3311">
        <v>12</v>
      </c>
      <c r="G3311" t="s">
        <v>63</v>
      </c>
      <c r="H3311">
        <v>1</v>
      </c>
      <c r="I3311">
        <v>3.3333333333333333E-2</v>
      </c>
      <c r="J3311">
        <v>4.3089430894308585</v>
      </c>
      <c r="K3311">
        <v>1.2834577110043475</v>
      </c>
      <c r="L3311">
        <v>380</v>
      </c>
      <c r="M3311">
        <v>380</v>
      </c>
      <c r="N3311">
        <v>60</v>
      </c>
      <c r="O3311">
        <v>2</v>
      </c>
      <c r="P3311">
        <v>410</v>
      </c>
      <c r="Q3311">
        <v>6.8290605327188745</v>
      </c>
      <c r="R3311">
        <v>0.57148059210710489</v>
      </c>
      <c r="U3311" t="str">
        <f>Tabelle2[[#This Row],[Kundenhierarchie 1]]&amp;Tabelle2[[#This Row],[Händler]]&amp;Tabelle2[[#This Row],[Kategorie]]&amp;Tabelle2[[#This Row],[Gruppe]]&amp;Tabelle2[[#This Row],[Name]]</f>
        <v>Rewe GruppeRewe SüdwestEssigEssig CK 250mlKühne Apfel Essig, 250ml Karaffe</v>
      </c>
    </row>
    <row r="3312" spans="1:21">
      <c r="A3312" t="s">
        <v>24</v>
      </c>
      <c r="B3312" t="s">
        <v>29</v>
      </c>
      <c r="C3312" t="s">
        <v>9</v>
      </c>
      <c r="D3312" t="s">
        <v>190</v>
      </c>
      <c r="E3312" t="s">
        <v>84</v>
      </c>
      <c r="F3312">
        <v>31</v>
      </c>
      <c r="G3312" t="s">
        <v>74</v>
      </c>
      <c r="H3312">
        <v>0</v>
      </c>
      <c r="I3312">
        <v>0</v>
      </c>
      <c r="J3312">
        <v>0</v>
      </c>
      <c r="K3312">
        <v>0</v>
      </c>
      <c r="L3312">
        <v>0</v>
      </c>
      <c r="M3312">
        <v>380</v>
      </c>
      <c r="N3312">
        <v>1</v>
      </c>
      <c r="O3312">
        <v>0</v>
      </c>
      <c r="P3312">
        <v>410</v>
      </c>
      <c r="Q3312">
        <v>0</v>
      </c>
      <c r="R3312">
        <v>0</v>
      </c>
      <c r="U3312" t="str">
        <f>Tabelle2[[#This Row],[Kundenhierarchie 1]]&amp;Tabelle2[[#This Row],[Händler]]&amp;Tabelle2[[#This Row],[Kategorie]]&amp;Tabelle2[[#This Row],[Gruppe]]&amp;Tabelle2[[#This Row],[Name]]</f>
        <v>Rewe GruppeRewe SüdwestEssigEssig CK 250mlKühne Rotwein Essig, 250ml Karaffe</v>
      </c>
    </row>
    <row r="3313" spans="1:21">
      <c r="A3313" t="s">
        <v>24</v>
      </c>
      <c r="B3313" t="s">
        <v>29</v>
      </c>
      <c r="C3313" t="s">
        <v>9</v>
      </c>
      <c r="D3313" t="s">
        <v>190</v>
      </c>
      <c r="E3313" t="s">
        <v>75</v>
      </c>
      <c r="F3313">
        <v>22</v>
      </c>
      <c r="G3313" t="s">
        <v>74</v>
      </c>
      <c r="H3313">
        <v>1</v>
      </c>
      <c r="I3313">
        <v>0.13333333333333333</v>
      </c>
      <c r="J3313">
        <v>7.7235772357723116</v>
      </c>
      <c r="K3313">
        <v>0.2831153835458014</v>
      </c>
      <c r="L3313">
        <v>380</v>
      </c>
      <c r="M3313">
        <v>380</v>
      </c>
      <c r="N3313">
        <v>60</v>
      </c>
      <c r="O3313">
        <v>8</v>
      </c>
      <c r="P3313">
        <v>410</v>
      </c>
      <c r="Q3313">
        <v>11.794004514148716</v>
      </c>
      <c r="R3313">
        <v>0.15721935738246628</v>
      </c>
      <c r="U3313" t="str">
        <f>Tabelle2[[#This Row],[Kundenhierarchie 1]]&amp;Tabelle2[[#This Row],[Händler]]&amp;Tabelle2[[#This Row],[Kategorie]]&amp;Tabelle2[[#This Row],[Gruppe]]&amp;Tabelle2[[#This Row],[Name]]</f>
        <v>Rewe GruppeRewe SüdwestEssigEssig CK 250mlKühne Weißwein Essig, 250ml Karaffe</v>
      </c>
    </row>
    <row r="3314" spans="1:21">
      <c r="A3314" t="s">
        <v>24</v>
      </c>
      <c r="B3314" t="s">
        <v>29</v>
      </c>
      <c r="C3314" t="s">
        <v>9</v>
      </c>
      <c r="D3314" t="s">
        <v>190</v>
      </c>
      <c r="E3314" t="s">
        <v>78</v>
      </c>
      <c r="F3314">
        <v>25</v>
      </c>
      <c r="G3314" t="s">
        <v>74</v>
      </c>
      <c r="H3314">
        <v>0</v>
      </c>
      <c r="I3314">
        <v>0</v>
      </c>
      <c r="J3314">
        <v>0</v>
      </c>
      <c r="K3314">
        <v>0</v>
      </c>
      <c r="L3314">
        <v>0</v>
      </c>
      <c r="M3314">
        <v>380</v>
      </c>
      <c r="N3314">
        <v>1</v>
      </c>
      <c r="O3314">
        <v>0</v>
      </c>
      <c r="P3314">
        <v>410</v>
      </c>
      <c r="Q3314">
        <v>0</v>
      </c>
      <c r="R3314">
        <v>0</v>
      </c>
      <c r="U3314" t="str">
        <f>Tabelle2[[#This Row],[Kundenhierarchie 1]]&amp;Tabelle2[[#This Row],[Händler]]&amp;Tabelle2[[#This Row],[Kategorie]]&amp;Tabelle2[[#This Row],[Gruppe]]&amp;Tabelle2[[#This Row],[Name]]</f>
        <v>Rewe GruppeRewe SüdwestEssigEssig CK 250mlWalnuss &amp; Essig, 250 ml Karaffe</v>
      </c>
    </row>
    <row r="3315" spans="1:21">
      <c r="A3315" t="s">
        <v>24</v>
      </c>
      <c r="B3315" t="s">
        <v>29</v>
      </c>
      <c r="C3315" t="s">
        <v>9</v>
      </c>
      <c r="D3315" t="s">
        <v>191</v>
      </c>
      <c r="E3315" t="s">
        <v>61</v>
      </c>
      <c r="F3315">
        <v>10</v>
      </c>
      <c r="G3315" t="s">
        <v>51</v>
      </c>
      <c r="H3315">
        <v>0</v>
      </c>
      <c r="I3315">
        <v>0</v>
      </c>
      <c r="J3315">
        <v>0</v>
      </c>
      <c r="K3315">
        <v>0</v>
      </c>
      <c r="L3315">
        <v>0</v>
      </c>
      <c r="M3315">
        <v>380</v>
      </c>
      <c r="N3315">
        <v>1</v>
      </c>
      <c r="O3315">
        <v>0</v>
      </c>
      <c r="P3315">
        <v>410</v>
      </c>
      <c r="Q3315">
        <v>0</v>
      </c>
      <c r="R3315">
        <v>0</v>
      </c>
      <c r="U3315" t="str">
        <f>Tabelle2[[#This Row],[Kundenhierarchie 1]]&amp;Tabelle2[[#This Row],[Händler]]&amp;Tabelle2[[#This Row],[Kategorie]]&amp;Tabelle2[[#This Row],[Gruppe]]&amp;Tabelle2[[#This Row],[Name]]</f>
        <v>Rewe GruppeRewe SüdwestEssigEssig EssenzKühne Essig-Essenz, 400g, 10er Tray</v>
      </c>
    </row>
    <row r="3316" spans="1:21">
      <c r="A3316" t="s">
        <v>24</v>
      </c>
      <c r="B3316" t="s">
        <v>29</v>
      </c>
      <c r="C3316" t="s">
        <v>9</v>
      </c>
      <c r="D3316" t="s">
        <v>192</v>
      </c>
      <c r="E3316" t="s">
        <v>66</v>
      </c>
      <c r="F3316">
        <v>14</v>
      </c>
      <c r="G3316" t="s">
        <v>63</v>
      </c>
      <c r="H3316">
        <v>0</v>
      </c>
      <c r="I3316">
        <v>0</v>
      </c>
      <c r="J3316">
        <v>0</v>
      </c>
      <c r="K3316">
        <v>0</v>
      </c>
      <c r="L3316">
        <v>0</v>
      </c>
      <c r="M3316">
        <v>380</v>
      </c>
      <c r="N3316">
        <v>1</v>
      </c>
      <c r="O3316">
        <v>0</v>
      </c>
      <c r="P3316">
        <v>410</v>
      </c>
      <c r="Q3316">
        <v>0</v>
      </c>
      <c r="R3316">
        <v>0</v>
      </c>
      <c r="U3316" t="str">
        <f>Tabelle2[[#This Row],[Kundenhierarchie 1]]&amp;Tabelle2[[#This Row],[Händler]]&amp;Tabelle2[[#This Row],[Kategorie]]&amp;Tabelle2[[#This Row],[Gruppe]]&amp;Tabelle2[[#This Row],[Name]]</f>
        <v>Rewe GruppeRewe SüdwestEssigEssig Exquisit 0,5lKühne Bio Apfel Essig 5% 0,5l Fl.</v>
      </c>
    </row>
    <row r="3317" spans="1:21">
      <c r="A3317" t="s">
        <v>24</v>
      </c>
      <c r="B3317" t="s">
        <v>29</v>
      </c>
      <c r="C3317" t="s">
        <v>9</v>
      </c>
      <c r="D3317" t="s">
        <v>192</v>
      </c>
      <c r="E3317" t="s">
        <v>65</v>
      </c>
      <c r="F3317">
        <v>13</v>
      </c>
      <c r="G3317" t="s">
        <v>63</v>
      </c>
      <c r="H3317">
        <v>1</v>
      </c>
      <c r="I3317">
        <v>0.21666666666666667</v>
      </c>
      <c r="J3317">
        <v>6.3414634146341378</v>
      </c>
      <c r="K3317">
        <v>-28.653558345093327</v>
      </c>
      <c r="L3317">
        <v>380</v>
      </c>
      <c r="M3317">
        <v>380</v>
      </c>
      <c r="N3317">
        <v>60</v>
      </c>
      <c r="O3317">
        <v>13</v>
      </c>
      <c r="P3317">
        <v>410</v>
      </c>
      <c r="Q3317">
        <v>9.4832562238891356</v>
      </c>
      <c r="R3317">
        <v>-33.395149801063972</v>
      </c>
      <c r="U3317" t="str">
        <f>Tabelle2[[#This Row],[Kundenhierarchie 1]]&amp;Tabelle2[[#This Row],[Händler]]&amp;Tabelle2[[#This Row],[Kategorie]]&amp;Tabelle2[[#This Row],[Gruppe]]&amp;Tabelle2[[#This Row],[Name]]</f>
        <v>Rewe GruppeRewe SüdwestEssigEssig Exquisit 0,5lKühne Kräuteressig 5%, 0,5l Karaffe</v>
      </c>
    </row>
    <row r="3318" spans="1:21">
      <c r="A3318" t="s">
        <v>24</v>
      </c>
      <c r="B3318" t="s">
        <v>29</v>
      </c>
      <c r="C3318" t="s">
        <v>9</v>
      </c>
      <c r="D3318" t="s">
        <v>192</v>
      </c>
      <c r="E3318" t="s">
        <v>76</v>
      </c>
      <c r="F3318">
        <v>23</v>
      </c>
      <c r="G3318" t="s">
        <v>74</v>
      </c>
      <c r="H3318">
        <v>1</v>
      </c>
      <c r="I3318">
        <v>0.15</v>
      </c>
      <c r="J3318">
        <v>6.1788617886178843</v>
      </c>
      <c r="K3318">
        <v>0.29189193105979427</v>
      </c>
      <c r="L3318">
        <v>380</v>
      </c>
      <c r="M3318">
        <v>380</v>
      </c>
      <c r="N3318">
        <v>60</v>
      </c>
      <c r="O3318">
        <v>9</v>
      </c>
      <c r="P3318">
        <v>410</v>
      </c>
      <c r="Q3318">
        <v>9.5322531154815575</v>
      </c>
      <c r="R3318">
        <v>-5.2281616796005181E-2</v>
      </c>
      <c r="U3318" t="str">
        <f>Tabelle2[[#This Row],[Kundenhierarchie 1]]&amp;Tabelle2[[#This Row],[Händler]]&amp;Tabelle2[[#This Row],[Kategorie]]&amp;Tabelle2[[#This Row],[Gruppe]]&amp;Tabelle2[[#This Row],[Name]]</f>
        <v>Rewe GruppeRewe SüdwestEssigEssig Exquisit 0,5lKühne Rotweinessig 6%, 0,5l Karaffe</v>
      </c>
    </row>
    <row r="3319" spans="1:21">
      <c r="A3319" t="s">
        <v>24</v>
      </c>
      <c r="B3319" t="s">
        <v>29</v>
      </c>
      <c r="C3319" t="s">
        <v>9</v>
      </c>
      <c r="D3319" t="s">
        <v>192</v>
      </c>
      <c r="E3319" t="s">
        <v>58</v>
      </c>
      <c r="F3319">
        <v>7</v>
      </c>
      <c r="G3319" t="s">
        <v>51</v>
      </c>
      <c r="H3319">
        <v>1</v>
      </c>
      <c r="I3319">
        <v>0.05</v>
      </c>
      <c r="J3319">
        <v>5.2845528455284345</v>
      </c>
      <c r="K3319">
        <v>0.46047743321775142</v>
      </c>
      <c r="L3319">
        <v>380</v>
      </c>
      <c r="M3319">
        <v>380</v>
      </c>
      <c r="N3319">
        <v>60</v>
      </c>
      <c r="O3319">
        <v>3</v>
      </c>
      <c r="P3319">
        <v>410</v>
      </c>
      <c r="Q3319">
        <v>8.2299432046896417</v>
      </c>
      <c r="R3319">
        <v>0.72070000206517371</v>
      </c>
      <c r="U3319" t="str">
        <f>Tabelle2[[#This Row],[Kundenhierarchie 1]]&amp;Tabelle2[[#This Row],[Händler]]&amp;Tabelle2[[#This Row],[Kategorie]]&amp;Tabelle2[[#This Row],[Gruppe]]&amp;Tabelle2[[#This Row],[Name]]</f>
        <v>Rewe GruppeRewe SüdwestEssigEssig Exquisit 0,5lKühne Weißweinessig 6%, 0,5l Karaffe</v>
      </c>
    </row>
    <row r="3320" spans="1:21">
      <c r="A3320" t="s">
        <v>24</v>
      </c>
      <c r="B3320" t="s">
        <v>29</v>
      </c>
      <c r="C3320" t="s">
        <v>9</v>
      </c>
      <c r="D3320" t="s">
        <v>192</v>
      </c>
      <c r="E3320" t="s">
        <v>94</v>
      </c>
      <c r="F3320">
        <v>99</v>
      </c>
      <c r="G3320" t="s">
        <v>74</v>
      </c>
      <c r="H3320">
        <v>1</v>
      </c>
      <c r="I3320">
        <v>6.6666666666666666E-2</v>
      </c>
      <c r="J3320">
        <v>2.8455284552845672</v>
      </c>
      <c r="K3320">
        <v>-0.26145553405237709</v>
      </c>
      <c r="L3320">
        <v>380</v>
      </c>
      <c r="M3320">
        <v>380</v>
      </c>
      <c r="N3320">
        <v>60</v>
      </c>
      <c r="O3320">
        <v>4</v>
      </c>
      <c r="P3320">
        <v>410</v>
      </c>
      <c r="Q3320">
        <v>5.7112913323584715</v>
      </c>
      <c r="R3320">
        <v>-0.4103568808883038</v>
      </c>
      <c r="U3320" t="str">
        <f>Tabelle2[[#This Row],[Kundenhierarchie 1]]&amp;Tabelle2[[#This Row],[Händler]]&amp;Tabelle2[[#This Row],[Kategorie]]&amp;Tabelle2[[#This Row],[Gruppe]]&amp;Tabelle2[[#This Row],[Name]]</f>
        <v>Rewe GruppeRewe SüdwestEssigEssig Exquisit 0,5lLiebling d.Jahres, Schw.Johannisb., 0,5l</v>
      </c>
    </row>
    <row r="3321" spans="1:21">
      <c r="A3321" t="s">
        <v>24</v>
      </c>
      <c r="B3321" t="s">
        <v>29</v>
      </c>
      <c r="C3321" t="s">
        <v>9</v>
      </c>
      <c r="D3321" t="s">
        <v>193</v>
      </c>
      <c r="E3321" t="s">
        <v>81</v>
      </c>
      <c r="F3321">
        <v>28</v>
      </c>
      <c r="G3321" t="s">
        <v>74</v>
      </c>
      <c r="H3321">
        <v>1</v>
      </c>
      <c r="I3321">
        <v>0.16666666666666666</v>
      </c>
      <c r="J3321">
        <v>5.2845528455284345</v>
      </c>
      <c r="K3321">
        <v>-0.19371954450863893</v>
      </c>
      <c r="L3321">
        <v>380</v>
      </c>
      <c r="M3321">
        <v>380</v>
      </c>
      <c r="N3321">
        <v>60</v>
      </c>
      <c r="O3321">
        <v>10</v>
      </c>
      <c r="P3321">
        <v>410</v>
      </c>
      <c r="Q3321">
        <v>8.8134793047409392</v>
      </c>
      <c r="R3321">
        <v>-0.76456024690042312</v>
      </c>
      <c r="U3321" t="str">
        <f>Tabelle2[[#This Row],[Kundenhierarchie 1]]&amp;Tabelle2[[#This Row],[Händler]]&amp;Tabelle2[[#This Row],[Kategorie]]&amp;Tabelle2[[#This Row],[Gruppe]]&amp;Tabelle2[[#This Row],[Name]]</f>
        <v>Rewe GruppeRewe SüdwestEssigEssig Exquisit 100mlKühne Weißweinessig, 100ml Flasche</v>
      </c>
    </row>
    <row r="3322" spans="1:21">
      <c r="A3322" t="s">
        <v>24</v>
      </c>
      <c r="B3322" t="s">
        <v>29</v>
      </c>
      <c r="C3322" t="s">
        <v>9</v>
      </c>
      <c r="D3322" t="s">
        <v>194</v>
      </c>
      <c r="E3322" t="s">
        <v>79</v>
      </c>
      <c r="F3322">
        <v>26</v>
      </c>
      <c r="G3322" t="s">
        <v>74</v>
      </c>
      <c r="H3322">
        <v>1</v>
      </c>
      <c r="I3322">
        <v>0.55000000000000004</v>
      </c>
      <c r="J3322">
        <v>43.577235772358001</v>
      </c>
      <c r="K3322">
        <v>-5.3130984120941305</v>
      </c>
      <c r="L3322">
        <v>380</v>
      </c>
      <c r="M3322">
        <v>380</v>
      </c>
      <c r="N3322">
        <v>60</v>
      </c>
      <c r="O3322">
        <v>33</v>
      </c>
      <c r="P3322">
        <v>410</v>
      </c>
      <c r="Q3322">
        <v>48.928359733112586</v>
      </c>
      <c r="R3322">
        <v>-7.1474644647718435</v>
      </c>
      <c r="U3322" t="str">
        <f>Tabelle2[[#This Row],[Kundenhierarchie 1]]&amp;Tabelle2[[#This Row],[Händler]]&amp;Tabelle2[[#This Row],[Kategorie]]&amp;Tabelle2[[#This Row],[Gruppe]]&amp;Tabelle2[[#This Row],[Name]]</f>
        <v>Rewe GruppeRewe SüdwestEssigEssig Flasche 0,75lGurkenaufguss, 0,75l Glasfl.</v>
      </c>
    </row>
    <row r="3323" spans="1:21">
      <c r="A3323" t="s">
        <v>24</v>
      </c>
      <c r="B3323" t="s">
        <v>29</v>
      </c>
      <c r="C3323" t="s">
        <v>9</v>
      </c>
      <c r="D3323" t="s">
        <v>194</v>
      </c>
      <c r="E3323" t="s">
        <v>59</v>
      </c>
      <c r="F3323">
        <v>8</v>
      </c>
      <c r="G3323" t="s">
        <v>51</v>
      </c>
      <c r="H3323">
        <v>0</v>
      </c>
      <c r="I3323">
        <v>0</v>
      </c>
      <c r="J3323">
        <v>0</v>
      </c>
      <c r="K3323">
        <v>0</v>
      </c>
      <c r="L3323">
        <v>0</v>
      </c>
      <c r="M3323">
        <v>380</v>
      </c>
      <c r="N3323">
        <v>1</v>
      </c>
      <c r="O3323">
        <v>0</v>
      </c>
      <c r="P3323">
        <v>0</v>
      </c>
      <c r="Q3323">
        <v>0</v>
      </c>
      <c r="R3323">
        <v>0</v>
      </c>
      <c r="U3323" t="str">
        <f>Tabelle2[[#This Row],[Kundenhierarchie 1]]&amp;Tabelle2[[#This Row],[Händler]]&amp;Tabelle2[[#This Row],[Kategorie]]&amp;Tabelle2[[#This Row],[Gruppe]]&amp;Tabelle2[[#This Row],[Name]]</f>
        <v>Rewe GruppeRewe SüdwestEssigEssig Flasche 0,75lKFM Kressi Kräuter VollwEs.5% 0,75l 12er</v>
      </c>
    </row>
    <row r="3324" spans="1:21">
      <c r="A3324" t="s">
        <v>24</v>
      </c>
      <c r="B3324" t="s">
        <v>29</v>
      </c>
      <c r="C3324" t="s">
        <v>9</v>
      </c>
      <c r="D3324" t="s">
        <v>194</v>
      </c>
      <c r="E3324" t="s">
        <v>56</v>
      </c>
      <c r="F3324">
        <v>5</v>
      </c>
      <c r="G3324" t="s">
        <v>51</v>
      </c>
      <c r="H3324">
        <v>1</v>
      </c>
      <c r="I3324">
        <v>0.98333333333333328</v>
      </c>
      <c r="J3324">
        <v>92.35772357723576</v>
      </c>
      <c r="K3324">
        <v>0.3700808542989632</v>
      </c>
      <c r="L3324">
        <v>380</v>
      </c>
      <c r="M3324">
        <v>380</v>
      </c>
      <c r="N3324">
        <v>60</v>
      </c>
      <c r="O3324">
        <v>59</v>
      </c>
      <c r="P3324">
        <v>410</v>
      </c>
      <c r="Q3324">
        <v>95.722114659908229</v>
      </c>
      <c r="R3324">
        <v>9.9762649210546783E-2</v>
      </c>
      <c r="U3324" t="str">
        <f>Tabelle2[[#This Row],[Kundenhierarchie 1]]&amp;Tabelle2[[#This Row],[Händler]]&amp;Tabelle2[[#This Row],[Kategorie]]&amp;Tabelle2[[#This Row],[Gruppe]]&amp;Tabelle2[[#This Row],[Name]]</f>
        <v>Rewe GruppeRewe SüdwestEssigEssig Flasche 0,75lSalata kräuterwürzig, 0,75l Glasflasche</v>
      </c>
    </row>
    <row r="3325" spans="1:21">
      <c r="A3325" t="s">
        <v>24</v>
      </c>
      <c r="B3325" t="s">
        <v>29</v>
      </c>
      <c r="C3325" t="s">
        <v>9</v>
      </c>
      <c r="D3325" t="s">
        <v>194</v>
      </c>
      <c r="E3325" t="s">
        <v>72</v>
      </c>
      <c r="F3325">
        <v>20</v>
      </c>
      <c r="G3325" t="s">
        <v>63</v>
      </c>
      <c r="H3325">
        <v>1</v>
      </c>
      <c r="I3325">
        <v>0.1</v>
      </c>
      <c r="J3325">
        <v>7.7235772357723116</v>
      </c>
      <c r="K3325">
        <v>1.0999081121032248</v>
      </c>
      <c r="L3325">
        <v>380</v>
      </c>
      <c r="M3325">
        <v>380</v>
      </c>
      <c r="N3325">
        <v>60</v>
      </c>
      <c r="O3325">
        <v>6</v>
      </c>
      <c r="P3325">
        <v>410</v>
      </c>
      <c r="Q3325">
        <v>10.526627400636549</v>
      </c>
      <c r="R3325">
        <v>0.55029976665501756</v>
      </c>
      <c r="U3325" t="str">
        <f>Tabelle2[[#This Row],[Kundenhierarchie 1]]&amp;Tabelle2[[#This Row],[Händler]]&amp;Tabelle2[[#This Row],[Kategorie]]&amp;Tabelle2[[#This Row],[Gruppe]]&amp;Tabelle2[[#This Row],[Name]]</f>
        <v>Rewe GruppeRewe SüdwestEssigEssig Flasche 0,75lTafelessig 5%, 0,75l Glasflasche</v>
      </c>
    </row>
    <row r="3326" spans="1:21">
      <c r="A3326" t="s">
        <v>24</v>
      </c>
      <c r="B3326" t="s">
        <v>29</v>
      </c>
      <c r="C3326" t="s">
        <v>9</v>
      </c>
      <c r="D3326" t="s">
        <v>195</v>
      </c>
      <c r="E3326" t="s">
        <v>89</v>
      </c>
      <c r="F3326">
        <v>36</v>
      </c>
      <c r="G3326" t="s">
        <v>74</v>
      </c>
      <c r="H3326">
        <v>0</v>
      </c>
      <c r="I3326">
        <v>0</v>
      </c>
      <c r="J3326">
        <v>29.837398373983856</v>
      </c>
      <c r="K3326">
        <v>-3.7627124320094283</v>
      </c>
      <c r="L3326">
        <v>0</v>
      </c>
      <c r="M3326">
        <v>380</v>
      </c>
      <c r="N3326">
        <v>1</v>
      </c>
      <c r="O3326">
        <v>0</v>
      </c>
      <c r="P3326">
        <v>410</v>
      </c>
      <c r="Q3326">
        <v>34.582769441080394</v>
      </c>
      <c r="R3326">
        <v>-4.2571450445556707</v>
      </c>
      <c r="U3326" t="str">
        <f>Tabelle2[[#This Row],[Kundenhierarchie 1]]&amp;Tabelle2[[#This Row],[Händler]]&amp;Tabelle2[[#This Row],[Kategorie]]&amp;Tabelle2[[#This Row],[Gruppe]]&amp;Tabelle2[[#This Row],[Name]]</f>
        <v>Rewe GruppeRewe SüdwestEssigEssig Kanister &lt;5lGurkenaufguss gebrauchsfertig, 5l Kan.</v>
      </c>
    </row>
    <row r="3327" spans="1:21">
      <c r="A3327" t="s">
        <v>24</v>
      </c>
      <c r="B3327" t="s">
        <v>29</v>
      </c>
      <c r="C3327" t="s">
        <v>9</v>
      </c>
      <c r="D3327" t="s">
        <v>195</v>
      </c>
      <c r="E3327" t="s">
        <v>87</v>
      </c>
      <c r="F3327">
        <v>34</v>
      </c>
      <c r="G3327" t="s">
        <v>74</v>
      </c>
      <c r="H3327">
        <v>1</v>
      </c>
      <c r="I3327">
        <v>0.53333333333333333</v>
      </c>
      <c r="J3327">
        <v>31.707317073170877</v>
      </c>
      <c r="K3327">
        <v>-5.4056648927523963</v>
      </c>
      <c r="L3327">
        <v>380</v>
      </c>
      <c r="M3327">
        <v>380</v>
      </c>
      <c r="N3327">
        <v>60</v>
      </c>
      <c r="O3327">
        <v>32</v>
      </c>
      <c r="P3327">
        <v>410</v>
      </c>
      <c r="Q3327">
        <v>36.996098227852769</v>
      </c>
      <c r="R3327">
        <v>-5.7932540266700912</v>
      </c>
      <c r="U3327" t="str">
        <f>Tabelle2[[#This Row],[Kundenhierarchie 1]]&amp;Tabelle2[[#This Row],[Händler]]&amp;Tabelle2[[#This Row],[Kategorie]]&amp;Tabelle2[[#This Row],[Gruppe]]&amp;Tabelle2[[#This Row],[Name]]</f>
        <v>Rewe GruppeRewe SüdwestEssigEssig Kanister &lt;5lGurkenaufguss, 2l Kanister</v>
      </c>
    </row>
    <row r="3328" spans="1:21">
      <c r="A3328" t="s">
        <v>24</v>
      </c>
      <c r="B3328" t="s">
        <v>29</v>
      </c>
      <c r="C3328" t="s">
        <v>9</v>
      </c>
      <c r="D3328" t="s">
        <v>195</v>
      </c>
      <c r="E3328" t="s">
        <v>80</v>
      </c>
      <c r="F3328">
        <v>27</v>
      </c>
      <c r="G3328" t="s">
        <v>74</v>
      </c>
      <c r="H3328">
        <v>0</v>
      </c>
      <c r="I3328">
        <v>0</v>
      </c>
      <c r="J3328">
        <v>0</v>
      </c>
      <c r="K3328">
        <v>0</v>
      </c>
      <c r="L3328">
        <v>0</v>
      </c>
      <c r="M3328">
        <v>380</v>
      </c>
      <c r="N3328">
        <v>1</v>
      </c>
      <c r="O3328">
        <v>0</v>
      </c>
      <c r="P3328">
        <v>0</v>
      </c>
      <c r="Q3328">
        <v>0</v>
      </c>
      <c r="R3328">
        <v>0</v>
      </c>
      <c r="U3328" t="str">
        <f>Tabelle2[[#This Row],[Kundenhierarchie 1]]&amp;Tabelle2[[#This Row],[Händler]]&amp;Tabelle2[[#This Row],[Kategorie]]&amp;Tabelle2[[#This Row],[Gruppe]]&amp;Tabelle2[[#This Row],[Name]]</f>
        <v>Rewe GruppeRewe SüdwestEssigEssig Kanister &lt;5lKFM Kressi Kr. vollwürziger Essig 5l Kan</v>
      </c>
    </row>
    <row r="3329" spans="1:21">
      <c r="A3329" t="s">
        <v>24</v>
      </c>
      <c r="B3329" t="s">
        <v>29</v>
      </c>
      <c r="C3329" t="s">
        <v>9</v>
      </c>
      <c r="D3329" t="s">
        <v>195</v>
      </c>
      <c r="E3329" t="s">
        <v>90</v>
      </c>
      <c r="F3329">
        <v>99</v>
      </c>
      <c r="G3329" t="s">
        <v>74</v>
      </c>
      <c r="H3329">
        <v>0</v>
      </c>
      <c r="I3329">
        <v>0</v>
      </c>
      <c r="J3329">
        <v>0</v>
      </c>
      <c r="K3329">
        <v>0</v>
      </c>
      <c r="L3329">
        <v>0</v>
      </c>
      <c r="M3329">
        <v>380</v>
      </c>
      <c r="N3329">
        <v>1</v>
      </c>
      <c r="O3329">
        <v>0</v>
      </c>
      <c r="P3329">
        <v>0</v>
      </c>
      <c r="Q3329">
        <v>0</v>
      </c>
      <c r="R3329">
        <v>0</v>
      </c>
      <c r="U3329" t="str">
        <f>Tabelle2[[#This Row],[Kundenhierarchie 1]]&amp;Tabelle2[[#This Row],[Händler]]&amp;Tabelle2[[#This Row],[Kategorie]]&amp;Tabelle2[[#This Row],[Gruppe]]&amp;Tabelle2[[#This Row],[Name]]</f>
        <v>Rewe GruppeRewe SüdwestEssigEssig Kanister &lt;5lKuehne Aceto Bals.di Modena 6%, 2l Kan.</v>
      </c>
    </row>
    <row r="3330" spans="1:21">
      <c r="A3330" t="s">
        <v>24</v>
      </c>
      <c r="B3330" t="s">
        <v>29</v>
      </c>
      <c r="C3330" t="s">
        <v>9</v>
      </c>
      <c r="D3330" t="s">
        <v>195</v>
      </c>
      <c r="E3330" t="s">
        <v>91</v>
      </c>
      <c r="F3330">
        <v>99</v>
      </c>
      <c r="G3330" t="s">
        <v>74</v>
      </c>
      <c r="H3330">
        <v>0</v>
      </c>
      <c r="I3330">
        <v>0</v>
      </c>
      <c r="J3330">
        <v>0</v>
      </c>
      <c r="K3330">
        <v>0</v>
      </c>
      <c r="L3330">
        <v>0</v>
      </c>
      <c r="M3330">
        <v>380</v>
      </c>
      <c r="N3330">
        <v>1</v>
      </c>
      <c r="O3330">
        <v>0</v>
      </c>
      <c r="P3330">
        <v>0</v>
      </c>
      <c r="Q3330">
        <v>0</v>
      </c>
      <c r="R3330">
        <v>0</v>
      </c>
      <c r="U3330" t="str">
        <f>Tabelle2[[#This Row],[Kundenhierarchie 1]]&amp;Tabelle2[[#This Row],[Händler]]&amp;Tabelle2[[#This Row],[Kategorie]]&amp;Tabelle2[[#This Row],[Gruppe]]&amp;Tabelle2[[#This Row],[Name]]</f>
        <v>Rewe GruppeRewe SüdwestEssigEssig Kanister &lt;5lKuehne Condimento Balsa.Bianco, 2l Kan.</v>
      </c>
    </row>
    <row r="3331" spans="1:21">
      <c r="A3331" t="s">
        <v>24</v>
      </c>
      <c r="B3331" t="s">
        <v>29</v>
      </c>
      <c r="C3331" t="s">
        <v>9</v>
      </c>
      <c r="D3331" t="s">
        <v>195</v>
      </c>
      <c r="E3331" t="s">
        <v>92</v>
      </c>
      <c r="F3331">
        <v>99</v>
      </c>
      <c r="G3331" t="s">
        <v>74</v>
      </c>
      <c r="H3331">
        <v>0</v>
      </c>
      <c r="I3331">
        <v>0</v>
      </c>
      <c r="J3331">
        <v>0</v>
      </c>
      <c r="K3331">
        <v>0</v>
      </c>
      <c r="L3331">
        <v>0</v>
      </c>
      <c r="M3331">
        <v>380</v>
      </c>
      <c r="N3331">
        <v>1</v>
      </c>
      <c r="O3331">
        <v>0</v>
      </c>
      <c r="P3331">
        <v>0</v>
      </c>
      <c r="Q3331">
        <v>0</v>
      </c>
      <c r="R3331">
        <v>0</v>
      </c>
      <c r="U3331" t="str">
        <f>Tabelle2[[#This Row],[Kundenhierarchie 1]]&amp;Tabelle2[[#This Row],[Händler]]&amp;Tabelle2[[#This Row],[Kategorie]]&amp;Tabelle2[[#This Row],[Gruppe]]&amp;Tabelle2[[#This Row],[Name]]</f>
        <v>Rewe GruppeRewe SüdwestEssigEssig Kanister &lt;5lKuehne Rotweinessig 6%, 2l Kanister</v>
      </c>
    </row>
    <row r="3332" spans="1:21">
      <c r="A3332" t="s">
        <v>24</v>
      </c>
      <c r="B3332" t="s">
        <v>29</v>
      </c>
      <c r="C3332" t="s">
        <v>9</v>
      </c>
      <c r="D3332" t="s">
        <v>195</v>
      </c>
      <c r="E3332" t="s">
        <v>93</v>
      </c>
      <c r="F3332">
        <v>99</v>
      </c>
      <c r="G3332" t="s">
        <v>74</v>
      </c>
      <c r="H3332">
        <v>0</v>
      </c>
      <c r="I3332">
        <v>0</v>
      </c>
      <c r="J3332">
        <v>0</v>
      </c>
      <c r="K3332">
        <v>0</v>
      </c>
      <c r="L3332">
        <v>0</v>
      </c>
      <c r="M3332">
        <v>380</v>
      </c>
      <c r="N3332">
        <v>1</v>
      </c>
      <c r="O3332">
        <v>0</v>
      </c>
      <c r="P3332">
        <v>0</v>
      </c>
      <c r="Q3332">
        <v>0</v>
      </c>
      <c r="R3332">
        <v>0</v>
      </c>
      <c r="U3332" t="str">
        <f>Tabelle2[[#This Row],[Kundenhierarchie 1]]&amp;Tabelle2[[#This Row],[Händler]]&amp;Tabelle2[[#This Row],[Kategorie]]&amp;Tabelle2[[#This Row],[Gruppe]]&amp;Tabelle2[[#This Row],[Name]]</f>
        <v>Rewe GruppeRewe SüdwestEssigEssig Kanister &lt;5lKuehne Weissweinessig 6%, 2l Kanister</v>
      </c>
    </row>
    <row r="3333" spans="1:21">
      <c r="A3333" t="s">
        <v>24</v>
      </c>
      <c r="B3333" t="s">
        <v>29</v>
      </c>
      <c r="C3333" t="s">
        <v>9</v>
      </c>
      <c r="D3333" t="s">
        <v>195</v>
      </c>
      <c r="E3333" t="s">
        <v>95</v>
      </c>
      <c r="F3333">
        <v>99</v>
      </c>
      <c r="G3333" t="s">
        <v>74</v>
      </c>
      <c r="H3333">
        <v>0</v>
      </c>
      <c r="I3333">
        <v>0</v>
      </c>
      <c r="J3333">
        <v>0</v>
      </c>
      <c r="K3333">
        <v>0</v>
      </c>
      <c r="L3333">
        <v>0</v>
      </c>
      <c r="M3333">
        <v>380</v>
      </c>
      <c r="N3333">
        <v>1</v>
      </c>
      <c r="O3333">
        <v>0</v>
      </c>
      <c r="P3333">
        <v>0</v>
      </c>
      <c r="Q3333">
        <v>0</v>
      </c>
      <c r="R3333">
        <v>0</v>
      </c>
      <c r="U3333" t="str">
        <f>Tabelle2[[#This Row],[Kundenhierarchie 1]]&amp;Tabelle2[[#This Row],[Händler]]&amp;Tabelle2[[#This Row],[Kategorie]]&amp;Tabelle2[[#This Row],[Gruppe]]&amp;Tabelle2[[#This Row],[Name]]</f>
        <v>Rewe GruppeRewe SüdwestEssigEssig Kanister &lt;5lStein UnivTafelessig a Branntw.5% 5l Kan</v>
      </c>
    </row>
    <row r="3334" spans="1:21">
      <c r="A3334" t="s">
        <v>24</v>
      </c>
      <c r="B3334" t="s">
        <v>29</v>
      </c>
      <c r="C3334" t="s">
        <v>9</v>
      </c>
      <c r="D3334" t="s">
        <v>196</v>
      </c>
      <c r="E3334" t="s">
        <v>57</v>
      </c>
      <c r="F3334">
        <v>6</v>
      </c>
      <c r="G3334" t="s">
        <v>51</v>
      </c>
      <c r="H3334">
        <v>1</v>
      </c>
      <c r="I3334">
        <v>0</v>
      </c>
      <c r="J3334">
        <v>0.24390243902439132</v>
      </c>
      <c r="K3334">
        <v>-0.16479502849660591</v>
      </c>
      <c r="L3334">
        <v>380</v>
      </c>
      <c r="M3334">
        <v>380</v>
      </c>
      <c r="N3334">
        <v>60</v>
      </c>
      <c r="O3334">
        <v>0</v>
      </c>
      <c r="P3334">
        <v>410</v>
      </c>
      <c r="Q3334">
        <v>0.1854213907019279</v>
      </c>
      <c r="R3334">
        <v>-6.5504692380485313E-2</v>
      </c>
      <c r="U3334" t="str">
        <f>Tabelle2[[#This Row],[Kundenhierarchie 1]]&amp;Tabelle2[[#This Row],[Händler]]&amp;Tabelle2[[#This Row],[Kategorie]]&amp;Tabelle2[[#This Row],[Gruppe]]&amp;Tabelle2[[#This Row],[Name]]</f>
        <v>Rewe GruppeRewe SüdwestEssigEssig KeulenApfelessig 5%, 0,75l Fl.</v>
      </c>
    </row>
    <row r="3335" spans="1:21">
      <c r="A3335" t="s">
        <v>24</v>
      </c>
      <c r="B3335" t="s">
        <v>29</v>
      </c>
      <c r="C3335" t="s">
        <v>9</v>
      </c>
      <c r="D3335" t="s">
        <v>196</v>
      </c>
      <c r="E3335" t="s">
        <v>82</v>
      </c>
      <c r="F3335">
        <v>29</v>
      </c>
      <c r="G3335" t="s">
        <v>74</v>
      </c>
      <c r="H3335">
        <v>1</v>
      </c>
      <c r="I3335">
        <v>0.18333333333333332</v>
      </c>
      <c r="J3335">
        <v>4.6341463414634552</v>
      </c>
      <c r="K3335">
        <v>5.5771174852953465E-2</v>
      </c>
      <c r="L3335">
        <v>380</v>
      </c>
      <c r="M3335">
        <v>380</v>
      </c>
      <c r="N3335">
        <v>60</v>
      </c>
      <c r="O3335">
        <v>11</v>
      </c>
      <c r="P3335">
        <v>410</v>
      </c>
      <c r="Q3335">
        <v>7.1311864117925081</v>
      </c>
      <c r="R3335">
        <v>-0.81380474559721172</v>
      </c>
      <c r="U3335" t="str">
        <f>Tabelle2[[#This Row],[Kundenhierarchie 1]]&amp;Tabelle2[[#This Row],[Händler]]&amp;Tabelle2[[#This Row],[Kategorie]]&amp;Tabelle2[[#This Row],[Gruppe]]&amp;Tabelle2[[#This Row],[Name]]</f>
        <v>Rewe GruppeRewe SüdwestEssigEssig KeulenEssig plus Zitrone, 0,75l Glasfl.</v>
      </c>
    </row>
    <row r="3336" spans="1:21">
      <c r="A3336" t="s">
        <v>24</v>
      </c>
      <c r="B3336" t="s">
        <v>29</v>
      </c>
      <c r="C3336" t="s">
        <v>9</v>
      </c>
      <c r="D3336" t="s">
        <v>196</v>
      </c>
      <c r="E3336" t="s">
        <v>54</v>
      </c>
      <c r="F3336">
        <v>3</v>
      </c>
      <c r="G3336" t="s">
        <v>51</v>
      </c>
      <c r="H3336">
        <v>1</v>
      </c>
      <c r="I3336">
        <v>0.36666666666666664</v>
      </c>
      <c r="J3336">
        <v>13.252032520325066</v>
      </c>
      <c r="K3336">
        <v>-21.416994795760786</v>
      </c>
      <c r="L3336">
        <v>380</v>
      </c>
      <c r="M3336">
        <v>380</v>
      </c>
      <c r="N3336">
        <v>60</v>
      </c>
      <c r="O3336">
        <v>22</v>
      </c>
      <c r="P3336">
        <v>410</v>
      </c>
      <c r="Q3336">
        <v>13.221670158242189</v>
      </c>
      <c r="R3336">
        <v>-25.269878964861839</v>
      </c>
      <c r="U3336" t="str">
        <f>Tabelle2[[#This Row],[Kundenhierarchie 1]]&amp;Tabelle2[[#This Row],[Händler]]&amp;Tabelle2[[#This Row],[Kategorie]]&amp;Tabelle2[[#This Row],[Gruppe]]&amp;Tabelle2[[#This Row],[Name]]</f>
        <v>Rewe GruppeRewe SüdwestEssigEssig KeulenSurol 7-Krt Essig, 0,75l Fl.</v>
      </c>
    </row>
    <row r="3337" spans="1:21">
      <c r="A3337" t="s">
        <v>24</v>
      </c>
      <c r="B3337" t="s">
        <v>29</v>
      </c>
      <c r="C3337" t="s">
        <v>9</v>
      </c>
      <c r="D3337" t="s">
        <v>196</v>
      </c>
      <c r="E3337" t="s">
        <v>73</v>
      </c>
      <c r="F3337">
        <v>21</v>
      </c>
      <c r="G3337" t="s">
        <v>63</v>
      </c>
      <c r="H3337">
        <v>1</v>
      </c>
      <c r="I3337">
        <v>0.26666666666666666</v>
      </c>
      <c r="J3337">
        <v>13.658536585365876</v>
      </c>
      <c r="K3337">
        <v>-0.16009488032443642</v>
      </c>
      <c r="L3337">
        <v>380</v>
      </c>
      <c r="M3337">
        <v>380</v>
      </c>
      <c r="N3337">
        <v>60</v>
      </c>
      <c r="O3337">
        <v>16</v>
      </c>
      <c r="P3337">
        <v>410</v>
      </c>
      <c r="Q3337">
        <v>19.164807930779514</v>
      </c>
      <c r="R3337">
        <v>-2.811661040389879E-2</v>
      </c>
      <c r="U3337" t="str">
        <f>Tabelle2[[#This Row],[Kundenhierarchie 1]]&amp;Tabelle2[[#This Row],[Händler]]&amp;Tabelle2[[#This Row],[Kategorie]]&amp;Tabelle2[[#This Row],[Gruppe]]&amp;Tabelle2[[#This Row],[Name]]</f>
        <v>Rewe GruppeRewe SüdwestEssigEssig KeulenWeinwürziger Essig 5%, 0,75l Glasflasche</v>
      </c>
    </row>
    <row r="3338" spans="1:21">
      <c r="A3338" t="s">
        <v>24</v>
      </c>
      <c r="B3338" t="s">
        <v>29</v>
      </c>
      <c r="C3338" t="s">
        <v>9</v>
      </c>
      <c r="D3338" t="s">
        <v>197</v>
      </c>
      <c r="E3338" t="s">
        <v>85</v>
      </c>
      <c r="F3338">
        <v>32</v>
      </c>
      <c r="G3338" t="s">
        <v>74</v>
      </c>
      <c r="H3338">
        <v>1</v>
      </c>
      <c r="I3338">
        <v>6.6666666666666666E-2</v>
      </c>
      <c r="J3338">
        <v>3.3333333333333313</v>
      </c>
      <c r="K3338">
        <v>0.8801448507330798</v>
      </c>
      <c r="L3338">
        <v>380</v>
      </c>
      <c r="M3338">
        <v>380</v>
      </c>
      <c r="N3338">
        <v>60</v>
      </c>
      <c r="O3338">
        <v>4</v>
      </c>
      <c r="P3338">
        <v>410</v>
      </c>
      <c r="Q3338">
        <v>6.1593757136343656</v>
      </c>
      <c r="R3338">
        <v>1.6405316768137306</v>
      </c>
      <c r="U3338" t="str">
        <f>Tabelle2[[#This Row],[Kundenhierarchie 1]]&amp;Tabelle2[[#This Row],[Händler]]&amp;Tabelle2[[#This Row],[Kategorie]]&amp;Tabelle2[[#This Row],[Gruppe]]&amp;Tabelle2[[#This Row],[Name]]</f>
        <v>Rewe GruppeRewe SüdwestEssigVitasurVitasur Apfelessig-Trank, 0,75l Glasfl.</v>
      </c>
    </row>
    <row r="3339" spans="1:21">
      <c r="A3339" t="s">
        <v>24</v>
      </c>
      <c r="B3339" t="s">
        <v>29</v>
      </c>
      <c r="C3339" t="s">
        <v>14</v>
      </c>
      <c r="D3339" t="s">
        <v>199</v>
      </c>
      <c r="E3339" t="s">
        <v>198</v>
      </c>
      <c r="F3339">
        <v>19</v>
      </c>
      <c r="G3339" t="s">
        <v>74</v>
      </c>
      <c r="H3339">
        <v>1</v>
      </c>
      <c r="I3339">
        <v>0</v>
      </c>
      <c r="J3339">
        <v>8.5365853658536341</v>
      </c>
      <c r="K3339">
        <v>0.1137240018158252</v>
      </c>
      <c r="L3339">
        <v>314</v>
      </c>
      <c r="M3339">
        <v>314</v>
      </c>
      <c r="N3339">
        <v>1</v>
      </c>
      <c r="O3339">
        <v>0</v>
      </c>
      <c r="P3339">
        <v>410</v>
      </c>
      <c r="Q3339">
        <v>12.686979797631173</v>
      </c>
      <c r="R3339">
        <v>-0.26245285245966699</v>
      </c>
      <c r="U3339" t="str">
        <f>Tabelle2[[#This Row],[Kundenhierarchie 1]]&amp;Tabelle2[[#This Row],[Händler]]&amp;Tabelle2[[#This Row],[Kategorie]]&amp;Tabelle2[[#This Row],[Gruppe]]&amp;Tabelle2[[#This Row],[Name]]</f>
        <v>Rewe GruppeRewe SüdwestGemüse in EssigGemüse in Essig -370 ml GL.Bohnensalat, 370ml Glas, 10er Tray</v>
      </c>
    </row>
    <row r="3340" spans="1:21">
      <c r="A3340" t="s">
        <v>24</v>
      </c>
      <c r="B3340" t="s">
        <v>29</v>
      </c>
      <c r="C3340" t="s">
        <v>14</v>
      </c>
      <c r="D3340" t="s">
        <v>199</v>
      </c>
      <c r="E3340" t="s">
        <v>200</v>
      </c>
      <c r="F3340">
        <v>18</v>
      </c>
      <c r="G3340" t="s">
        <v>74</v>
      </c>
      <c r="H3340">
        <v>1</v>
      </c>
      <c r="I3340">
        <v>0</v>
      </c>
      <c r="J3340">
        <v>4.471544715447175</v>
      </c>
      <c r="K3340">
        <v>0.95526105210467283</v>
      </c>
      <c r="L3340">
        <v>314</v>
      </c>
      <c r="M3340">
        <v>314</v>
      </c>
      <c r="N3340">
        <v>1</v>
      </c>
      <c r="O3340">
        <v>0</v>
      </c>
      <c r="P3340">
        <v>410</v>
      </c>
      <c r="Q3340">
        <v>7.6396578314055716</v>
      </c>
      <c r="R3340">
        <v>0.38623797936408</v>
      </c>
      <c r="U3340" t="str">
        <f>Tabelle2[[#This Row],[Kundenhierarchie 1]]&amp;Tabelle2[[#This Row],[Händler]]&amp;Tabelle2[[#This Row],[Kategorie]]&amp;Tabelle2[[#This Row],[Gruppe]]&amp;Tabelle2[[#This Row],[Name]]</f>
        <v>Rewe GruppeRewe SüdwestGemüse in EssigGemüse in Essig -370 ml GL.Karottensalat, 370ml Glas, 10er Tray</v>
      </c>
    </row>
    <row r="3341" spans="1:21">
      <c r="A3341" t="s">
        <v>24</v>
      </c>
      <c r="B3341" t="s">
        <v>29</v>
      </c>
      <c r="C3341" t="s">
        <v>14</v>
      </c>
      <c r="D3341" t="s">
        <v>199</v>
      </c>
      <c r="E3341" t="s">
        <v>201</v>
      </c>
      <c r="F3341">
        <v>12</v>
      </c>
      <c r="G3341" t="s">
        <v>63</v>
      </c>
      <c r="H3341">
        <v>1</v>
      </c>
      <c r="I3341">
        <v>0</v>
      </c>
      <c r="J3341">
        <v>8.6991869918698974</v>
      </c>
      <c r="K3341">
        <v>-37.095404390956865</v>
      </c>
      <c r="L3341">
        <v>314</v>
      </c>
      <c r="M3341">
        <v>314</v>
      </c>
      <c r="N3341">
        <v>1</v>
      </c>
      <c r="O3341">
        <v>0</v>
      </c>
      <c r="P3341">
        <v>410</v>
      </c>
      <c r="Q3341">
        <v>10.638926489797852</v>
      </c>
      <c r="R3341">
        <v>-40.694760494365816</v>
      </c>
      <c r="U3341" t="str">
        <f>Tabelle2[[#This Row],[Kundenhierarchie 1]]&amp;Tabelle2[[#This Row],[Händler]]&amp;Tabelle2[[#This Row],[Kategorie]]&amp;Tabelle2[[#This Row],[Gruppe]]&amp;Tabelle2[[#This Row],[Name]]</f>
        <v>Rewe GruppeRewe SüdwestGemüse in EssigGemüse in Essig -370 ml GL.Kürbis, 370ml Glas, 10er Tray</v>
      </c>
    </row>
    <row r="3342" spans="1:21">
      <c r="A3342" t="s">
        <v>24</v>
      </c>
      <c r="B3342" t="s">
        <v>29</v>
      </c>
      <c r="C3342" t="s">
        <v>14</v>
      </c>
      <c r="D3342" t="s">
        <v>199</v>
      </c>
      <c r="E3342" t="s">
        <v>202</v>
      </c>
      <c r="F3342">
        <v>4</v>
      </c>
      <c r="G3342" t="s">
        <v>51</v>
      </c>
      <c r="H3342">
        <v>1</v>
      </c>
      <c r="I3342">
        <v>0</v>
      </c>
      <c r="J3342">
        <v>87.967479674796763</v>
      </c>
      <c r="K3342">
        <v>27.212874802544988</v>
      </c>
      <c r="L3342">
        <v>314</v>
      </c>
      <c r="M3342">
        <v>314</v>
      </c>
      <c r="N3342">
        <v>1</v>
      </c>
      <c r="O3342">
        <v>0</v>
      </c>
      <c r="P3342">
        <v>410</v>
      </c>
      <c r="Q3342">
        <v>92.750546929442592</v>
      </c>
      <c r="R3342">
        <v>21.60566733119515</v>
      </c>
      <c r="U3342" t="str">
        <f>Tabelle2[[#This Row],[Kundenhierarchie 1]]&amp;Tabelle2[[#This Row],[Händler]]&amp;Tabelle2[[#This Row],[Kategorie]]&amp;Tabelle2[[#This Row],[Gruppe]]&amp;Tabelle2[[#This Row],[Name]]</f>
        <v>Rewe GruppeRewe SüdwestGemüse in EssigGemüse in Essig -370 ml GL.Maiskölbchen, 212ml Glas, 10er Tray</v>
      </c>
    </row>
    <row r="3343" spans="1:21">
      <c r="A3343" t="s">
        <v>24</v>
      </c>
      <c r="B3343" t="s">
        <v>29</v>
      </c>
      <c r="C3343" t="s">
        <v>14</v>
      </c>
      <c r="D3343" t="s">
        <v>199</v>
      </c>
      <c r="E3343" t="s">
        <v>203</v>
      </c>
      <c r="F3343">
        <v>11</v>
      </c>
      <c r="G3343" t="s">
        <v>63</v>
      </c>
      <c r="H3343">
        <v>1</v>
      </c>
      <c r="I3343">
        <v>0</v>
      </c>
      <c r="J3343">
        <v>10.569105691056874</v>
      </c>
      <c r="K3343">
        <v>0.10255625391923839</v>
      </c>
      <c r="L3343">
        <v>314</v>
      </c>
      <c r="M3343">
        <v>314</v>
      </c>
      <c r="N3343">
        <v>1</v>
      </c>
      <c r="O3343">
        <v>0</v>
      </c>
      <c r="P3343">
        <v>410</v>
      </c>
      <c r="Q3343">
        <v>14.164818499973059</v>
      </c>
      <c r="R3343">
        <v>-0.62874090444762309</v>
      </c>
      <c r="U3343" t="str">
        <f>Tabelle2[[#This Row],[Kundenhierarchie 1]]&amp;Tabelle2[[#This Row],[Händler]]&amp;Tabelle2[[#This Row],[Kategorie]]&amp;Tabelle2[[#This Row],[Gruppe]]&amp;Tabelle2[[#This Row],[Name]]</f>
        <v>Rewe GruppeRewe SüdwestGemüse in EssigGemüse in Essig -370 ml GL.Mixed Pickles, 370ml Glas, 10er Tray</v>
      </c>
    </row>
    <row r="3344" spans="1:21">
      <c r="A3344" t="s">
        <v>24</v>
      </c>
      <c r="B3344" t="s">
        <v>29</v>
      </c>
      <c r="C3344" t="s">
        <v>14</v>
      </c>
      <c r="D3344" t="s">
        <v>199</v>
      </c>
      <c r="E3344" t="s">
        <v>204</v>
      </c>
      <c r="F3344">
        <v>13</v>
      </c>
      <c r="G3344" t="s">
        <v>63</v>
      </c>
      <c r="H3344">
        <v>1</v>
      </c>
      <c r="I3344">
        <v>0</v>
      </c>
      <c r="J3344">
        <v>62.27642276422776</v>
      </c>
      <c r="K3344">
        <v>43.942246341815924</v>
      </c>
      <c r="L3344">
        <v>314</v>
      </c>
      <c r="M3344">
        <v>314</v>
      </c>
      <c r="N3344">
        <v>1</v>
      </c>
      <c r="O3344">
        <v>0</v>
      </c>
      <c r="P3344">
        <v>410</v>
      </c>
      <c r="Q3344">
        <v>72.932197273795438</v>
      </c>
      <c r="R3344">
        <v>48.699501308970525</v>
      </c>
      <c r="U3344" t="str">
        <f>Tabelle2[[#This Row],[Kundenhierarchie 1]]&amp;Tabelle2[[#This Row],[Händler]]&amp;Tabelle2[[#This Row],[Kategorie]]&amp;Tabelle2[[#This Row],[Gruppe]]&amp;Tabelle2[[#This Row],[Name]]</f>
        <v>Rewe GruppeRewe SüdwestGemüse in EssigGemüse in Essig -370 ml GL.Paprika Streifen, 370ml Gl, 10er Tray</v>
      </c>
    </row>
    <row r="3345" spans="1:21">
      <c r="A3345" t="s">
        <v>24</v>
      </c>
      <c r="B3345" t="s">
        <v>29</v>
      </c>
      <c r="C3345" t="s">
        <v>14</v>
      </c>
      <c r="D3345" t="s">
        <v>199</v>
      </c>
      <c r="E3345" t="s">
        <v>205</v>
      </c>
      <c r="F3345">
        <v>15</v>
      </c>
      <c r="G3345" t="s">
        <v>63</v>
      </c>
      <c r="H3345">
        <v>0</v>
      </c>
      <c r="I3345">
        <v>0</v>
      </c>
      <c r="J3345">
        <v>1.056910569105695</v>
      </c>
      <c r="K3345">
        <v>-6.3835512831208368</v>
      </c>
      <c r="L3345">
        <v>0</v>
      </c>
      <c r="M3345">
        <v>314</v>
      </c>
      <c r="N3345">
        <v>1</v>
      </c>
      <c r="O3345">
        <v>0</v>
      </c>
      <c r="P3345">
        <v>410</v>
      </c>
      <c r="Q3345">
        <v>0.79868020592589728</v>
      </c>
      <c r="R3345">
        <v>-11.31011983578523</v>
      </c>
      <c r="U3345" t="str">
        <f>Tabelle2[[#This Row],[Kundenhierarchie 1]]&amp;Tabelle2[[#This Row],[Händler]]&amp;Tabelle2[[#This Row],[Kategorie]]&amp;Tabelle2[[#This Row],[Gruppe]]&amp;Tabelle2[[#This Row],[Name]]</f>
        <v>Rewe GruppeRewe SüdwestGemüse in EssigGemüse in Essig -370 ml GL.Peperoni mild, 370ml Glas, 10er Tray</v>
      </c>
    </row>
    <row r="3346" spans="1:21">
      <c r="A3346" t="s">
        <v>24</v>
      </c>
      <c r="B3346" t="s">
        <v>29</v>
      </c>
      <c r="C3346" t="s">
        <v>14</v>
      </c>
      <c r="D3346" t="s">
        <v>199</v>
      </c>
      <c r="E3346" t="s">
        <v>206</v>
      </c>
      <c r="F3346">
        <v>17</v>
      </c>
      <c r="G3346" t="s">
        <v>74</v>
      </c>
      <c r="H3346">
        <v>0</v>
      </c>
      <c r="I3346">
        <v>0</v>
      </c>
      <c r="J3346">
        <v>0</v>
      </c>
      <c r="K3346">
        <v>-6.9498643028054987</v>
      </c>
      <c r="L3346">
        <v>0</v>
      </c>
      <c r="M3346">
        <v>314</v>
      </c>
      <c r="N3346">
        <v>1</v>
      </c>
      <c r="O3346">
        <v>0</v>
      </c>
      <c r="P3346">
        <v>410</v>
      </c>
      <c r="Q3346">
        <v>0</v>
      </c>
      <c r="R3346">
        <v>-11.327295531254938</v>
      </c>
      <c r="U3346" t="str">
        <f>Tabelle2[[#This Row],[Kundenhierarchie 1]]&amp;Tabelle2[[#This Row],[Händler]]&amp;Tabelle2[[#This Row],[Kategorie]]&amp;Tabelle2[[#This Row],[Gruppe]]&amp;Tabelle2[[#This Row],[Name]]</f>
        <v>Rewe GruppeRewe SüdwestGemüse in EssigGemüse in Essig -370 ml GL.Peperoni scharf, 370ml Glas, 10er Tray</v>
      </c>
    </row>
    <row r="3347" spans="1:21">
      <c r="A3347" t="s">
        <v>24</v>
      </c>
      <c r="B3347" t="s">
        <v>29</v>
      </c>
      <c r="C3347" t="s">
        <v>14</v>
      </c>
      <c r="D3347" t="s">
        <v>199</v>
      </c>
      <c r="E3347" t="s">
        <v>207</v>
      </c>
      <c r="F3347">
        <v>5</v>
      </c>
      <c r="G3347" t="s">
        <v>63</v>
      </c>
      <c r="H3347">
        <v>1</v>
      </c>
      <c r="I3347">
        <v>0</v>
      </c>
      <c r="J3347">
        <v>68.617886178861497</v>
      </c>
      <c r="K3347">
        <v>44.229527231679143</v>
      </c>
      <c r="L3347">
        <v>314</v>
      </c>
      <c r="M3347">
        <v>314</v>
      </c>
      <c r="N3347">
        <v>1</v>
      </c>
      <c r="O3347">
        <v>0</v>
      </c>
      <c r="P3347">
        <v>410</v>
      </c>
      <c r="Q3347">
        <v>77.380871205028015</v>
      </c>
      <c r="R3347">
        <v>47.472206817893607</v>
      </c>
      <c r="U3347" t="str">
        <f>Tabelle2[[#This Row],[Kundenhierarchie 1]]&amp;Tabelle2[[#This Row],[Händler]]&amp;Tabelle2[[#This Row],[Kategorie]]&amp;Tabelle2[[#This Row],[Gruppe]]&amp;Tabelle2[[#This Row],[Name]]</f>
        <v>Rewe GruppeRewe SüdwestGemüse in EssigGemüse in Essig -370 ml GL.Puszta-Salat, 370ml Glas, 10er Tray</v>
      </c>
    </row>
    <row r="3348" spans="1:21">
      <c r="A3348" t="s">
        <v>24</v>
      </c>
      <c r="B3348" t="s">
        <v>29</v>
      </c>
      <c r="C3348" t="s">
        <v>14</v>
      </c>
      <c r="D3348" t="s">
        <v>199</v>
      </c>
      <c r="E3348" t="s">
        <v>208</v>
      </c>
      <c r="F3348">
        <v>16</v>
      </c>
      <c r="G3348" t="s">
        <v>74</v>
      </c>
      <c r="H3348">
        <v>1</v>
      </c>
      <c r="I3348">
        <v>0</v>
      </c>
      <c r="J3348">
        <v>2.764227642276412</v>
      </c>
      <c r="K3348">
        <v>0.31123989517102768</v>
      </c>
      <c r="L3348">
        <v>314</v>
      </c>
      <c r="M3348">
        <v>314</v>
      </c>
      <c r="N3348">
        <v>1</v>
      </c>
      <c r="O3348">
        <v>0</v>
      </c>
      <c r="P3348">
        <v>410</v>
      </c>
      <c r="Q3348">
        <v>6.0945804153526737</v>
      </c>
      <c r="R3348">
        <v>-0.17411941999987945</v>
      </c>
      <c r="U3348" t="str">
        <f>Tabelle2[[#This Row],[Kundenhierarchie 1]]&amp;Tabelle2[[#This Row],[Händler]]&amp;Tabelle2[[#This Row],[Kategorie]]&amp;Tabelle2[[#This Row],[Gruppe]]&amp;Tabelle2[[#This Row],[Name]]</f>
        <v>Rewe GruppeRewe SüdwestGemüse in EssigGemüse in Essig -370 ml GL.Rote Bete Sch.leicht, 370ml Gl.10er Tray</v>
      </c>
    </row>
    <row r="3349" spans="1:21">
      <c r="A3349" t="s">
        <v>24</v>
      </c>
      <c r="B3349" t="s">
        <v>29</v>
      </c>
      <c r="C3349" t="s">
        <v>14</v>
      </c>
      <c r="D3349" t="s">
        <v>199</v>
      </c>
      <c r="E3349" t="s">
        <v>209</v>
      </c>
      <c r="F3349">
        <v>1</v>
      </c>
      <c r="G3349" t="s">
        <v>51</v>
      </c>
      <c r="H3349">
        <v>1</v>
      </c>
      <c r="I3349">
        <v>0</v>
      </c>
      <c r="J3349">
        <v>95.121951219512752</v>
      </c>
      <c r="K3349">
        <v>6.8936828441849762</v>
      </c>
      <c r="L3349">
        <v>314</v>
      </c>
      <c r="M3349">
        <v>314</v>
      </c>
      <c r="N3349">
        <v>1</v>
      </c>
      <c r="O3349">
        <v>0</v>
      </c>
      <c r="P3349">
        <v>410</v>
      </c>
      <c r="Q3349">
        <v>96.762817910902115</v>
      </c>
      <c r="R3349">
        <v>4.7790525301823976</v>
      </c>
      <c r="U3349" t="str">
        <f>Tabelle2[[#This Row],[Kundenhierarchie 1]]&amp;Tabelle2[[#This Row],[Händler]]&amp;Tabelle2[[#This Row],[Kategorie]]&amp;Tabelle2[[#This Row],[Gruppe]]&amp;Tabelle2[[#This Row],[Name]]</f>
        <v>Rewe GruppeRewe SüdwestGemüse in EssigGemüse in Essig -370 ml GL.Rote Bete Scheiben, 370ml Glas,10er Tray</v>
      </c>
    </row>
    <row r="3350" spans="1:21">
      <c r="A3350" t="s">
        <v>24</v>
      </c>
      <c r="B3350" t="s">
        <v>29</v>
      </c>
      <c r="C3350" t="s">
        <v>14</v>
      </c>
      <c r="D3350" t="s">
        <v>199</v>
      </c>
      <c r="E3350" t="s">
        <v>210</v>
      </c>
      <c r="F3350">
        <v>8</v>
      </c>
      <c r="G3350" t="s">
        <v>63</v>
      </c>
      <c r="H3350">
        <v>1</v>
      </c>
      <c r="I3350">
        <v>0</v>
      </c>
      <c r="J3350">
        <v>16.991869918699191</v>
      </c>
      <c r="K3350">
        <v>-46.86851452992051</v>
      </c>
      <c r="L3350">
        <v>314</v>
      </c>
      <c r="M3350">
        <v>314</v>
      </c>
      <c r="N3350">
        <v>1</v>
      </c>
      <c r="O3350">
        <v>0</v>
      </c>
      <c r="P3350">
        <v>410</v>
      </c>
      <c r="Q3350">
        <v>23.707201585695106</v>
      </c>
      <c r="R3350">
        <v>-48.406592364603597</v>
      </c>
      <c r="U3350" t="str">
        <f>Tabelle2[[#This Row],[Kundenhierarchie 1]]&amp;Tabelle2[[#This Row],[Händler]]&amp;Tabelle2[[#This Row],[Kategorie]]&amp;Tabelle2[[#This Row],[Gruppe]]&amp;Tabelle2[[#This Row],[Name]]</f>
        <v>Rewe GruppeRewe SüdwestGemüse in EssigGemüse in Essig -370 ml GL.Rote Bete Würfel, 370 ml Glas,10er Tray</v>
      </c>
    </row>
    <row r="3351" spans="1:21">
      <c r="A3351" t="s">
        <v>24</v>
      </c>
      <c r="B3351" t="s">
        <v>29</v>
      </c>
      <c r="C3351" t="s">
        <v>14</v>
      </c>
      <c r="D3351" t="s">
        <v>199</v>
      </c>
      <c r="E3351" t="s">
        <v>211</v>
      </c>
      <c r="F3351">
        <v>7</v>
      </c>
      <c r="G3351" t="s">
        <v>63</v>
      </c>
      <c r="H3351">
        <v>1</v>
      </c>
      <c r="I3351">
        <v>0</v>
      </c>
      <c r="J3351">
        <v>3.9024390243902434</v>
      </c>
      <c r="K3351">
        <v>1.2858518489795334</v>
      </c>
      <c r="L3351">
        <v>314</v>
      </c>
      <c r="M3351">
        <v>314</v>
      </c>
      <c r="N3351">
        <v>1</v>
      </c>
      <c r="O3351">
        <v>0</v>
      </c>
      <c r="P3351">
        <v>410</v>
      </c>
      <c r="Q3351">
        <v>7.6157935230706713</v>
      </c>
      <c r="R3351">
        <v>1.6593723388628661</v>
      </c>
      <c r="U3351" t="str">
        <f>Tabelle2[[#This Row],[Kundenhierarchie 1]]&amp;Tabelle2[[#This Row],[Händler]]&amp;Tabelle2[[#This Row],[Kategorie]]&amp;Tabelle2[[#This Row],[Gruppe]]&amp;Tabelle2[[#This Row],[Name]]</f>
        <v>Rewe GruppeRewe SüdwestGemüse in EssigGemüse in Essig -370 ml GL.Sellerie Streifen, 370ml Glas, 10er Tray</v>
      </c>
    </row>
    <row r="3352" spans="1:21">
      <c r="A3352" t="s">
        <v>24</v>
      </c>
      <c r="B3352" t="s">
        <v>29</v>
      </c>
      <c r="C3352" t="s">
        <v>14</v>
      </c>
      <c r="D3352" t="s">
        <v>199</v>
      </c>
      <c r="E3352" t="s">
        <v>212</v>
      </c>
      <c r="F3352">
        <v>10</v>
      </c>
      <c r="G3352" t="s">
        <v>74</v>
      </c>
      <c r="H3352">
        <v>1</v>
      </c>
      <c r="I3352">
        <v>0</v>
      </c>
      <c r="J3352">
        <v>22.439024390243762</v>
      </c>
      <c r="K3352">
        <v>-47.555435310097991</v>
      </c>
      <c r="L3352">
        <v>314</v>
      </c>
      <c r="M3352">
        <v>314</v>
      </c>
      <c r="N3352">
        <v>1</v>
      </c>
      <c r="O3352">
        <v>0</v>
      </c>
      <c r="P3352">
        <v>410</v>
      </c>
      <c r="Q3352">
        <v>28.917783391689472</v>
      </c>
      <c r="R3352">
        <v>-49.644775555052092</v>
      </c>
      <c r="U3352" t="str">
        <f>Tabelle2[[#This Row],[Kundenhierarchie 1]]&amp;Tabelle2[[#This Row],[Händler]]&amp;Tabelle2[[#This Row],[Kategorie]]&amp;Tabelle2[[#This Row],[Gruppe]]&amp;Tabelle2[[#This Row],[Name]]</f>
        <v>Rewe GruppeRewe SüdwestGemüse in EssigGemüse in Essig -370 ml GL.Silberzwiebeln, 212ml Glas, 10er Tray</v>
      </c>
    </row>
    <row r="3353" spans="1:21">
      <c r="A3353" t="s">
        <v>24</v>
      </c>
      <c r="B3353" t="s">
        <v>29</v>
      </c>
      <c r="C3353" t="s">
        <v>14</v>
      </c>
      <c r="D3353" t="s">
        <v>199</v>
      </c>
      <c r="E3353" t="s">
        <v>213</v>
      </c>
      <c r="F3353">
        <v>14</v>
      </c>
      <c r="G3353" t="s">
        <v>63</v>
      </c>
      <c r="H3353">
        <v>1</v>
      </c>
      <c r="I3353">
        <v>0</v>
      </c>
      <c r="J3353">
        <v>67.642276422764482</v>
      </c>
      <c r="K3353">
        <v>34.180472372724935</v>
      </c>
      <c r="L3353">
        <v>314</v>
      </c>
      <c r="M3353">
        <v>314</v>
      </c>
      <c r="N3353">
        <v>1</v>
      </c>
      <c r="O3353">
        <v>0</v>
      </c>
      <c r="P3353">
        <v>410</v>
      </c>
      <c r="Q3353">
        <v>77.479225622068896</v>
      </c>
      <c r="R3353">
        <v>36.00284221927901</v>
      </c>
      <c r="U3353" t="str">
        <f>Tabelle2[[#This Row],[Kundenhierarchie 1]]&amp;Tabelle2[[#This Row],[Händler]]&amp;Tabelle2[[#This Row],[Kategorie]]&amp;Tabelle2[[#This Row],[Gruppe]]&amp;Tabelle2[[#This Row],[Name]]</f>
        <v>Rewe GruppeRewe SüdwestGemüse in EssigGemüse in Essig -370 ml GL.Silberzwiebeln, 370ml Glas, 10er Tray</v>
      </c>
    </row>
    <row r="3354" spans="1:21">
      <c r="A3354" t="s">
        <v>24</v>
      </c>
      <c r="B3354" t="s">
        <v>29</v>
      </c>
      <c r="C3354" t="s">
        <v>14</v>
      </c>
      <c r="D3354" t="s">
        <v>215</v>
      </c>
      <c r="E3354" t="s">
        <v>214</v>
      </c>
      <c r="F3354">
        <v>99</v>
      </c>
      <c r="G3354" t="s">
        <v>74</v>
      </c>
      <c r="H3354">
        <v>1</v>
      </c>
      <c r="I3354">
        <v>0</v>
      </c>
      <c r="J3354">
        <v>3.7398373983739917</v>
      </c>
      <c r="K3354">
        <v>6.0556513210745441E-2</v>
      </c>
      <c r="L3354">
        <v>314</v>
      </c>
      <c r="M3354">
        <v>314</v>
      </c>
      <c r="N3354">
        <v>1</v>
      </c>
      <c r="O3354">
        <v>0</v>
      </c>
      <c r="P3354">
        <v>410</v>
      </c>
      <c r="Q3354">
        <v>6.4463973332613298</v>
      </c>
      <c r="R3354">
        <v>-1.0901257919631888</v>
      </c>
      <c r="U3354" t="str">
        <f>Tabelle2[[#This Row],[Kundenhierarchie 1]]&amp;Tabelle2[[#This Row],[Händler]]&amp;Tabelle2[[#This Row],[Kategorie]]&amp;Tabelle2[[#This Row],[Gruppe]]&amp;Tabelle2[[#This Row],[Name]]</f>
        <v>Rewe GruppeRewe SüdwestGemüse in EssigGemüse in Essig 580 ml Gl.Rote Bete Schlemmert., 580ml Glas 8er</v>
      </c>
    </row>
    <row r="3355" spans="1:21">
      <c r="A3355" t="s">
        <v>24</v>
      </c>
      <c r="B3355" t="s">
        <v>29</v>
      </c>
      <c r="C3355" t="s">
        <v>14</v>
      </c>
      <c r="D3355" t="s">
        <v>215</v>
      </c>
      <c r="E3355" t="s">
        <v>216</v>
      </c>
      <c r="F3355">
        <v>99</v>
      </c>
      <c r="G3355" t="s">
        <v>74</v>
      </c>
      <c r="H3355">
        <v>0</v>
      </c>
      <c r="I3355">
        <v>0</v>
      </c>
      <c r="J3355">
        <v>0</v>
      </c>
      <c r="K3355">
        <v>0</v>
      </c>
      <c r="L3355">
        <v>0</v>
      </c>
      <c r="M3355">
        <v>314</v>
      </c>
      <c r="N3355">
        <v>1</v>
      </c>
      <c r="O3355">
        <v>0</v>
      </c>
      <c r="P3355">
        <v>0</v>
      </c>
      <c r="Q3355">
        <v>0</v>
      </c>
      <c r="R3355">
        <v>0</v>
      </c>
      <c r="U3355" t="str">
        <f>Tabelle2[[#This Row],[Kundenhierarchie 1]]&amp;Tabelle2[[#This Row],[Händler]]&amp;Tabelle2[[#This Row],[Kategorie]]&amp;Tabelle2[[#This Row],[Gruppe]]&amp;Tabelle2[[#This Row],[Name]]</f>
        <v>Rewe GruppeRewe SüdwestGemüse in EssigGemüse in Essig 580 ml Gl.Schlemmertöpfchen Zwiebeln, 580ml 8er</v>
      </c>
    </row>
    <row r="3356" spans="1:21">
      <c r="A3356" t="s">
        <v>24</v>
      </c>
      <c r="B3356" t="s">
        <v>29</v>
      </c>
      <c r="C3356" t="s">
        <v>14</v>
      </c>
      <c r="D3356" t="s">
        <v>218</v>
      </c>
      <c r="E3356" t="s">
        <v>217</v>
      </c>
      <c r="F3356">
        <v>99</v>
      </c>
      <c r="G3356" t="s">
        <v>74</v>
      </c>
      <c r="H3356">
        <v>0</v>
      </c>
      <c r="I3356">
        <v>0</v>
      </c>
      <c r="J3356">
        <v>0</v>
      </c>
      <c r="K3356">
        <v>0</v>
      </c>
      <c r="L3356">
        <v>0</v>
      </c>
      <c r="M3356">
        <v>314</v>
      </c>
      <c r="N3356">
        <v>1</v>
      </c>
      <c r="O3356">
        <v>0</v>
      </c>
      <c r="P3356">
        <v>0</v>
      </c>
      <c r="Q3356">
        <v>0</v>
      </c>
      <c r="R3356">
        <v>0</v>
      </c>
      <c r="U3356" t="str">
        <f>Tabelle2[[#This Row],[Kundenhierarchie 1]]&amp;Tabelle2[[#This Row],[Händler]]&amp;Tabelle2[[#This Row],[Kategorie]]&amp;Tabelle2[[#This Row],[Gruppe]]&amp;Tabelle2[[#This Row],[Name]]</f>
        <v>Rewe GruppeRewe SüdwestGemüse in EssigGemüse in Essig 720 ml Gl.Kürbis, 720ml Glas, 8er Tray</v>
      </c>
    </row>
    <row r="3357" spans="1:21">
      <c r="A3357" t="s">
        <v>24</v>
      </c>
      <c r="B3357" t="s">
        <v>29</v>
      </c>
      <c r="C3357" t="s">
        <v>14</v>
      </c>
      <c r="D3357" t="s">
        <v>218</v>
      </c>
      <c r="E3357" t="s">
        <v>219</v>
      </c>
      <c r="F3357">
        <v>3</v>
      </c>
      <c r="G3357" t="s">
        <v>63</v>
      </c>
      <c r="H3357">
        <v>1</v>
      </c>
      <c r="I3357">
        <v>0</v>
      </c>
      <c r="J3357">
        <v>48.943089430893934</v>
      </c>
      <c r="K3357">
        <v>32.817404922856618</v>
      </c>
      <c r="L3357">
        <v>314</v>
      </c>
      <c r="M3357">
        <v>314</v>
      </c>
      <c r="N3357">
        <v>1</v>
      </c>
      <c r="O3357">
        <v>0</v>
      </c>
      <c r="P3357">
        <v>410</v>
      </c>
      <c r="Q3357">
        <v>58.416057838517169</v>
      </c>
      <c r="R3357">
        <v>36.51163440974878</v>
      </c>
      <c r="U3357" t="str">
        <f>Tabelle2[[#This Row],[Kundenhierarchie 1]]&amp;Tabelle2[[#This Row],[Händler]]&amp;Tabelle2[[#This Row],[Kategorie]]&amp;Tabelle2[[#This Row],[Gruppe]]&amp;Tabelle2[[#This Row],[Name]]</f>
        <v>Rewe GruppeRewe SüdwestGemüse in EssigGemüse in Essig 720 ml Gl.Rote Bete Scheiben, 720ml Glas, 8er Tray</v>
      </c>
    </row>
    <row r="3358" spans="1:21">
      <c r="A3358" t="s">
        <v>24</v>
      </c>
      <c r="B3358" t="s">
        <v>29</v>
      </c>
      <c r="C3358" t="s">
        <v>14</v>
      </c>
      <c r="D3358" t="s">
        <v>221</v>
      </c>
      <c r="E3358" t="s">
        <v>220</v>
      </c>
      <c r="F3358">
        <v>99</v>
      </c>
      <c r="G3358" t="s">
        <v>74</v>
      </c>
      <c r="H3358">
        <v>0</v>
      </c>
      <c r="I3358">
        <v>0</v>
      </c>
      <c r="J3358">
        <v>0</v>
      </c>
      <c r="K3358">
        <v>-0.49019607843137203</v>
      </c>
      <c r="L3358">
        <v>0</v>
      </c>
      <c r="M3358">
        <v>314</v>
      </c>
      <c r="N3358">
        <v>1</v>
      </c>
      <c r="O3358">
        <v>0</v>
      </c>
      <c r="P3358">
        <v>410</v>
      </c>
      <c r="Q3358">
        <v>0</v>
      </c>
      <c r="R3358">
        <v>-0.44333596342654502</v>
      </c>
      <c r="U3358" t="str">
        <f>Tabelle2[[#This Row],[Kundenhierarchie 1]]&amp;Tabelle2[[#This Row],[Händler]]&amp;Tabelle2[[#This Row],[Kategorie]]&amp;Tabelle2[[#This Row],[Gruppe]]&amp;Tabelle2[[#This Row],[Name]]</f>
        <v>Rewe GruppeRewe SüdwestGemüse in EssigJunges Gemüse -370ml GL.Feurige Chilis, 370ml Gl, 10er Tray</v>
      </c>
    </row>
    <row r="3359" spans="1:21">
      <c r="A3359" t="s">
        <v>24</v>
      </c>
      <c r="B3359" t="s">
        <v>29</v>
      </c>
      <c r="C3359" t="s">
        <v>14</v>
      </c>
      <c r="D3359" t="s">
        <v>221</v>
      </c>
      <c r="E3359" t="s">
        <v>222</v>
      </c>
      <c r="F3359">
        <v>9</v>
      </c>
      <c r="G3359" t="s">
        <v>63</v>
      </c>
      <c r="H3359">
        <v>0</v>
      </c>
      <c r="I3359">
        <v>0</v>
      </c>
      <c r="J3359">
        <v>0.569105691056907</v>
      </c>
      <c r="K3359">
        <v>0.32340544535666632</v>
      </c>
      <c r="L3359">
        <v>0</v>
      </c>
      <c r="M3359">
        <v>314</v>
      </c>
      <c r="N3359">
        <v>1</v>
      </c>
      <c r="O3359">
        <v>0</v>
      </c>
      <c r="P3359">
        <v>410</v>
      </c>
      <c r="Q3359">
        <v>0.43741232211574438</v>
      </c>
      <c r="R3359">
        <v>0.20267057804532618</v>
      </c>
      <c r="U3359" t="str">
        <f>Tabelle2[[#This Row],[Kundenhierarchie 1]]&amp;Tabelle2[[#This Row],[Händler]]&amp;Tabelle2[[#This Row],[Kategorie]]&amp;Tabelle2[[#This Row],[Gruppe]]&amp;Tabelle2[[#This Row],[Name]]</f>
        <v>Rewe GruppeRewe SüdwestGemüse in EssigJunges Gemüse -370ml GL.Gerösteter Paprika, 370ml Gl, 10er Tray</v>
      </c>
    </row>
    <row r="3360" spans="1:21">
      <c r="A3360" t="s">
        <v>24</v>
      </c>
      <c r="B3360" t="s">
        <v>29</v>
      </c>
      <c r="C3360" t="s">
        <v>14</v>
      </c>
      <c r="D3360" t="s">
        <v>221</v>
      </c>
      <c r="E3360" t="s">
        <v>223</v>
      </c>
      <c r="F3360">
        <v>6</v>
      </c>
      <c r="G3360" t="s">
        <v>63</v>
      </c>
      <c r="H3360">
        <v>0</v>
      </c>
      <c r="I3360">
        <v>0</v>
      </c>
      <c r="J3360">
        <v>1.382113821138206</v>
      </c>
      <c r="K3360">
        <v>-3.1966628164619735</v>
      </c>
      <c r="L3360">
        <v>0</v>
      </c>
      <c r="M3360">
        <v>314</v>
      </c>
      <c r="N3360">
        <v>1</v>
      </c>
      <c r="O3360">
        <v>0</v>
      </c>
      <c r="P3360">
        <v>410</v>
      </c>
      <c r="Q3360">
        <v>1.1565457562045882</v>
      </c>
      <c r="R3360">
        <v>-7.6168896821386305</v>
      </c>
      <c r="U3360" t="str">
        <f>Tabelle2[[#This Row],[Kundenhierarchie 1]]&amp;Tabelle2[[#This Row],[Händler]]&amp;Tabelle2[[#This Row],[Kategorie]]&amp;Tabelle2[[#This Row],[Gruppe]]&amp;Tabelle2[[#This Row],[Name]]</f>
        <v>Rewe GruppeRewe SüdwestGemüse in EssigJunges Gemüse -370ml GL.Getrocknete Tomaten, 370ml Gl, 10er Tray</v>
      </c>
    </row>
    <row r="3361" spans="1:21">
      <c r="A3361" t="s">
        <v>24</v>
      </c>
      <c r="B3361" t="s">
        <v>29</v>
      </c>
      <c r="C3361" t="s">
        <v>14</v>
      </c>
      <c r="D3361" t="s">
        <v>221</v>
      </c>
      <c r="E3361" t="s">
        <v>224</v>
      </c>
      <c r="F3361">
        <v>99</v>
      </c>
      <c r="G3361" t="s">
        <v>74</v>
      </c>
      <c r="H3361">
        <v>0</v>
      </c>
      <c r="I3361">
        <v>0</v>
      </c>
      <c r="J3361">
        <v>0</v>
      </c>
      <c r="K3361">
        <v>0</v>
      </c>
      <c r="L3361">
        <v>0</v>
      </c>
      <c r="M3361">
        <v>314</v>
      </c>
      <c r="N3361">
        <v>1</v>
      </c>
      <c r="O3361">
        <v>0</v>
      </c>
      <c r="P3361">
        <v>0</v>
      </c>
      <c r="Q3361">
        <v>0</v>
      </c>
      <c r="R3361">
        <v>0</v>
      </c>
      <c r="U3361" t="str">
        <f>Tabelle2[[#This Row],[Kundenhierarchie 1]]&amp;Tabelle2[[#This Row],[Händler]]&amp;Tabelle2[[#This Row],[Kategorie]]&amp;Tabelle2[[#This Row],[Gruppe]]&amp;Tabelle2[[#This Row],[Name]]</f>
        <v>Rewe GruppeRewe SüdwestGemüse in EssigJunges Gemüse -370ml GL.Grüne Oliven, 370ml Gl, 10er Tray</v>
      </c>
    </row>
    <row r="3362" spans="1:21">
      <c r="A3362" t="s">
        <v>24</v>
      </c>
      <c r="B3362" t="s">
        <v>29</v>
      </c>
      <c r="C3362" t="s">
        <v>14</v>
      </c>
      <c r="D3362" t="s">
        <v>221</v>
      </c>
      <c r="E3362" t="s">
        <v>225</v>
      </c>
      <c r="F3362">
        <v>2</v>
      </c>
      <c r="G3362" t="s">
        <v>51</v>
      </c>
      <c r="H3362">
        <v>0</v>
      </c>
      <c r="I3362">
        <v>0</v>
      </c>
      <c r="J3362">
        <v>2.276422764227628</v>
      </c>
      <c r="K3362">
        <v>-55.040787494159268</v>
      </c>
      <c r="L3362">
        <v>0</v>
      </c>
      <c r="M3362">
        <v>314</v>
      </c>
      <c r="N3362">
        <v>1</v>
      </c>
      <c r="O3362">
        <v>0</v>
      </c>
      <c r="P3362">
        <v>410</v>
      </c>
      <c r="Q3362">
        <v>1.9093794830154083</v>
      </c>
      <c r="R3362">
        <v>-63.290395808407219</v>
      </c>
      <c r="U3362" t="str">
        <f>Tabelle2[[#This Row],[Kundenhierarchie 1]]&amp;Tabelle2[[#This Row],[Händler]]&amp;Tabelle2[[#This Row],[Kategorie]]&amp;Tabelle2[[#This Row],[Gruppe]]&amp;Tabelle2[[#This Row],[Name]]</f>
        <v>Rewe GruppeRewe SüdwestGemüse in EssigJunges Gemüse -370ml GL.Jalapeno, 370ml Glas, 10er Tray</v>
      </c>
    </row>
    <row r="3363" spans="1:21">
      <c r="A3363" t="s">
        <v>24</v>
      </c>
      <c r="B3363" t="s">
        <v>29</v>
      </c>
      <c r="C3363" t="s">
        <v>7</v>
      </c>
      <c r="D3363" t="s">
        <v>228</v>
      </c>
      <c r="E3363" t="s">
        <v>226</v>
      </c>
      <c r="F3363">
        <v>18</v>
      </c>
      <c r="G3363" t="s">
        <v>63</v>
      </c>
      <c r="H3363">
        <v>1</v>
      </c>
      <c r="I3363">
        <v>0.73333333333333328</v>
      </c>
      <c r="J3363">
        <v>58.861788617886198</v>
      </c>
      <c r="K3363">
        <v>29.490371746469432</v>
      </c>
      <c r="L3363">
        <v>380</v>
      </c>
      <c r="M3363">
        <v>380</v>
      </c>
      <c r="N3363">
        <v>60</v>
      </c>
      <c r="O3363">
        <v>44</v>
      </c>
      <c r="P3363">
        <v>410</v>
      </c>
      <c r="Q3363">
        <v>68.524432127979026</v>
      </c>
      <c r="R3363">
        <v>31.48280047390984</v>
      </c>
      <c r="U3363" t="str">
        <f>Tabelle2[[#This Row],[Kundenhierarchie 1]]&amp;Tabelle2[[#This Row],[Händler]]&amp;Tabelle2[[#This Row],[Kategorie]]&amp;Tabelle2[[#This Row],[Gruppe]]&amp;Tabelle2[[#This Row],[Name]]</f>
        <v>Rewe GruppeRewe SüdwestGurkenGurken 212 / 370ml GlasBurger Gurken, 370ml Gl. 10er Tray</v>
      </c>
    </row>
    <row r="3364" spans="1:21">
      <c r="A3364" t="s">
        <v>24</v>
      </c>
      <c r="B3364" t="s">
        <v>29</v>
      </c>
      <c r="C3364" t="s">
        <v>7</v>
      </c>
      <c r="D3364" t="s">
        <v>228</v>
      </c>
      <c r="E3364" t="s">
        <v>227</v>
      </c>
      <c r="F3364">
        <v>31</v>
      </c>
      <c r="G3364" t="s">
        <v>74</v>
      </c>
      <c r="H3364">
        <v>1</v>
      </c>
      <c r="I3364">
        <v>0.33333333333333331</v>
      </c>
      <c r="J3364">
        <v>17.560975609756223</v>
      </c>
      <c r="K3364">
        <v>-1.164835763114086</v>
      </c>
      <c r="L3364">
        <v>380</v>
      </c>
      <c r="M3364">
        <v>380</v>
      </c>
      <c r="N3364">
        <v>60</v>
      </c>
      <c r="O3364">
        <v>20</v>
      </c>
      <c r="P3364">
        <v>410</v>
      </c>
      <c r="Q3364">
        <v>24.756331832235972</v>
      </c>
      <c r="R3364">
        <v>0.39143710581091895</v>
      </c>
      <c r="U3364" t="str">
        <f>Tabelle2[[#This Row],[Kundenhierarchie 1]]&amp;Tabelle2[[#This Row],[Händler]]&amp;Tabelle2[[#This Row],[Kategorie]]&amp;Tabelle2[[#This Row],[Gruppe]]&amp;Tabelle2[[#This Row],[Name]]</f>
        <v>Rewe GruppeRewe SüdwestGurkenGurken 212 / 370ml GlasCornichons Chili &amp; Pfeffer, 370ml, 10er</v>
      </c>
    </row>
    <row r="3365" spans="1:21">
      <c r="A3365" t="s">
        <v>24</v>
      </c>
      <c r="B3365" t="s">
        <v>29</v>
      </c>
      <c r="C3365" t="s">
        <v>7</v>
      </c>
      <c r="D3365" t="s">
        <v>228</v>
      </c>
      <c r="E3365" t="s">
        <v>229</v>
      </c>
      <c r="F3365">
        <v>33</v>
      </c>
      <c r="G3365" t="s">
        <v>74</v>
      </c>
      <c r="H3365">
        <v>1</v>
      </c>
      <c r="I3365">
        <v>0.33333333333333331</v>
      </c>
      <c r="J3365">
        <v>16.178861788617787</v>
      </c>
      <c r="K3365">
        <v>1.296733671195639</v>
      </c>
      <c r="L3365">
        <v>380</v>
      </c>
      <c r="M3365">
        <v>380</v>
      </c>
      <c r="N3365">
        <v>60</v>
      </c>
      <c r="O3365">
        <v>20</v>
      </c>
      <c r="P3365">
        <v>410</v>
      </c>
      <c r="Q3365">
        <v>22.914384142438781</v>
      </c>
      <c r="R3365">
        <v>1.5001413431380968</v>
      </c>
      <c r="U3365" t="str">
        <f>Tabelle2[[#This Row],[Kundenhierarchie 1]]&amp;Tabelle2[[#This Row],[Händler]]&amp;Tabelle2[[#This Row],[Kategorie]]&amp;Tabelle2[[#This Row],[Gruppe]]&amp;Tabelle2[[#This Row],[Name]]</f>
        <v>Rewe GruppeRewe SüdwestGurkenGurken 212 / 370ml GlasCornichons Chili, 212ml, 10er</v>
      </c>
    </row>
    <row r="3366" spans="1:21">
      <c r="A3366" t="s">
        <v>24</v>
      </c>
      <c r="B3366" t="s">
        <v>29</v>
      </c>
      <c r="C3366" t="s">
        <v>7</v>
      </c>
      <c r="D3366" t="s">
        <v>228</v>
      </c>
      <c r="E3366" t="s">
        <v>230</v>
      </c>
      <c r="F3366">
        <v>9</v>
      </c>
      <c r="G3366" t="s">
        <v>51</v>
      </c>
      <c r="H3366">
        <v>1</v>
      </c>
      <c r="I3366">
        <v>0.95</v>
      </c>
      <c r="J3366">
        <v>87.804878048780651</v>
      </c>
      <c r="K3366">
        <v>-0.99247545445536411</v>
      </c>
      <c r="L3366">
        <v>380</v>
      </c>
      <c r="M3366">
        <v>380</v>
      </c>
      <c r="N3366">
        <v>60</v>
      </c>
      <c r="O3366">
        <v>57</v>
      </c>
      <c r="P3366">
        <v>410</v>
      </c>
      <c r="Q3366">
        <v>91.419427559066264</v>
      </c>
      <c r="R3366">
        <v>-0.67599557998191528</v>
      </c>
      <c r="U3366" t="str">
        <f>Tabelle2[[#This Row],[Kundenhierarchie 1]]&amp;Tabelle2[[#This Row],[Händler]]&amp;Tabelle2[[#This Row],[Kategorie]]&amp;Tabelle2[[#This Row],[Gruppe]]&amp;Tabelle2[[#This Row],[Name]]</f>
        <v>Rewe GruppeRewe SüdwestGurkenGurken 212 / 370ml GlasCornichons Kräuter, 212ml, 10er</v>
      </c>
    </row>
    <row r="3367" spans="1:21">
      <c r="A3367" t="s">
        <v>24</v>
      </c>
      <c r="B3367" t="s">
        <v>29</v>
      </c>
      <c r="C3367" t="s">
        <v>7</v>
      </c>
      <c r="D3367" t="s">
        <v>228</v>
      </c>
      <c r="E3367" t="s">
        <v>231</v>
      </c>
      <c r="F3367">
        <v>3</v>
      </c>
      <c r="G3367" t="s">
        <v>51</v>
      </c>
      <c r="H3367">
        <v>1</v>
      </c>
      <c r="I3367">
        <v>0.96666666666666667</v>
      </c>
      <c r="J3367">
        <v>92.439024390244526</v>
      </c>
      <c r="K3367">
        <v>5.8451444140109752</v>
      </c>
      <c r="L3367">
        <v>380</v>
      </c>
      <c r="M3367">
        <v>380</v>
      </c>
      <c r="N3367">
        <v>60</v>
      </c>
      <c r="O3367">
        <v>58</v>
      </c>
      <c r="P3367">
        <v>410</v>
      </c>
      <c r="Q3367">
        <v>94.862344880030903</v>
      </c>
      <c r="R3367">
        <v>5.3622575446822225</v>
      </c>
      <c r="U3367" t="str">
        <f>Tabelle2[[#This Row],[Kundenhierarchie 1]]&amp;Tabelle2[[#This Row],[Händler]]&amp;Tabelle2[[#This Row],[Kategorie]]&amp;Tabelle2[[#This Row],[Gruppe]]&amp;Tabelle2[[#This Row],[Name]]</f>
        <v>Rewe GruppeRewe SüdwestGurkenGurken 212 / 370ml GlasCornichons Kräuter, 370ml, 10er</v>
      </c>
    </row>
    <row r="3368" spans="1:21">
      <c r="A3368" t="s">
        <v>24</v>
      </c>
      <c r="B3368" t="s">
        <v>29</v>
      </c>
      <c r="C3368" t="s">
        <v>7</v>
      </c>
      <c r="D3368" t="s">
        <v>228</v>
      </c>
      <c r="E3368" t="s">
        <v>232</v>
      </c>
      <c r="F3368">
        <v>15</v>
      </c>
      <c r="G3368" t="s">
        <v>63</v>
      </c>
      <c r="H3368">
        <v>1</v>
      </c>
      <c r="I3368">
        <v>0.76666666666666672</v>
      </c>
      <c r="J3368">
        <v>59.349593495935288</v>
      </c>
      <c r="K3368">
        <v>31.612565023612245</v>
      </c>
      <c r="L3368">
        <v>380</v>
      </c>
      <c r="M3368">
        <v>380</v>
      </c>
      <c r="N3368">
        <v>60</v>
      </c>
      <c r="O3368">
        <v>46</v>
      </c>
      <c r="P3368">
        <v>410</v>
      </c>
      <c r="Q3368">
        <v>69.302881327825204</v>
      </c>
      <c r="R3368">
        <v>34.33586652322272</v>
      </c>
      <c r="U3368" t="str">
        <f>Tabelle2[[#This Row],[Kundenhierarchie 1]]&amp;Tabelle2[[#This Row],[Händler]]&amp;Tabelle2[[#This Row],[Kategorie]]&amp;Tabelle2[[#This Row],[Gruppe]]&amp;Tabelle2[[#This Row],[Name]]</f>
        <v>Rewe GruppeRewe SüdwestGurkenGurken 212 / 370ml GlasCornichons Schal.&amp;Bärl., 370ml, 10er</v>
      </c>
    </row>
    <row r="3369" spans="1:21">
      <c r="A3369" t="s">
        <v>24</v>
      </c>
      <c r="B3369" t="s">
        <v>29</v>
      </c>
      <c r="C3369" t="s">
        <v>7</v>
      </c>
      <c r="D3369" t="s">
        <v>228</v>
      </c>
      <c r="E3369" t="s">
        <v>233</v>
      </c>
      <c r="F3369">
        <v>20</v>
      </c>
      <c r="G3369" t="s">
        <v>63</v>
      </c>
      <c r="H3369">
        <v>1</v>
      </c>
      <c r="I3369">
        <v>0.7</v>
      </c>
      <c r="J3369">
        <v>58.130081300812897</v>
      </c>
      <c r="K3369">
        <v>29.738454379774335</v>
      </c>
      <c r="L3369">
        <v>380</v>
      </c>
      <c r="M3369">
        <v>380</v>
      </c>
      <c r="N3369">
        <v>60</v>
      </c>
      <c r="O3369">
        <v>42</v>
      </c>
      <c r="P3369">
        <v>410</v>
      </c>
      <c r="Q3369">
        <v>66.570383316757898</v>
      </c>
      <c r="R3369">
        <v>31.382427267168779</v>
      </c>
      <c r="U3369" t="str">
        <f>Tabelle2[[#This Row],[Kundenhierarchie 1]]&amp;Tabelle2[[#This Row],[Händler]]&amp;Tabelle2[[#This Row],[Kategorie]]&amp;Tabelle2[[#This Row],[Gruppe]]&amp;Tabelle2[[#This Row],[Name]]</f>
        <v>Rewe GruppeRewe SüdwestGurkenGurken 212 / 370ml GlasCornichons süß, 212ml, 10er</v>
      </c>
    </row>
    <row r="3370" spans="1:21">
      <c r="A3370" t="s">
        <v>24</v>
      </c>
      <c r="B3370" t="s">
        <v>29</v>
      </c>
      <c r="C3370" t="s">
        <v>7</v>
      </c>
      <c r="D3370" t="s">
        <v>228</v>
      </c>
      <c r="E3370" t="s">
        <v>234</v>
      </c>
      <c r="F3370">
        <v>22</v>
      </c>
      <c r="G3370" t="s">
        <v>63</v>
      </c>
      <c r="H3370">
        <v>1</v>
      </c>
      <c r="I3370">
        <v>0.38333333333333336</v>
      </c>
      <c r="J3370">
        <v>21.951219512195163</v>
      </c>
      <c r="K3370">
        <v>1.8369207214257444</v>
      </c>
      <c r="L3370">
        <v>380</v>
      </c>
      <c r="M3370">
        <v>380</v>
      </c>
      <c r="N3370">
        <v>60</v>
      </c>
      <c r="O3370">
        <v>23</v>
      </c>
      <c r="P3370">
        <v>410</v>
      </c>
      <c r="Q3370">
        <v>27.412855320766784</v>
      </c>
      <c r="R3370">
        <v>1.526169564869825</v>
      </c>
      <c r="U3370" t="str">
        <f>Tabelle2[[#This Row],[Kundenhierarchie 1]]&amp;Tabelle2[[#This Row],[Händler]]&amp;Tabelle2[[#This Row],[Kategorie]]&amp;Tabelle2[[#This Row],[Gruppe]]&amp;Tabelle2[[#This Row],[Name]]</f>
        <v>Rewe GruppeRewe SüdwestGurkenGurken 212 / 370ml GlasDänischer Gurkensalat, 370ml Gl,10er Tr.</v>
      </c>
    </row>
    <row r="3371" spans="1:21">
      <c r="A3371" t="s">
        <v>24</v>
      </c>
      <c r="B3371" t="s">
        <v>29</v>
      </c>
      <c r="C3371" t="s">
        <v>7</v>
      </c>
      <c r="D3371" t="s">
        <v>228</v>
      </c>
      <c r="E3371" t="s">
        <v>235</v>
      </c>
      <c r="F3371">
        <v>8</v>
      </c>
      <c r="G3371" t="s">
        <v>51</v>
      </c>
      <c r="H3371">
        <v>1</v>
      </c>
      <c r="I3371">
        <v>0.96666666666666667</v>
      </c>
      <c r="J3371">
        <v>91.951219512194214</v>
      </c>
      <c r="K3371">
        <v>4.3765459081097822</v>
      </c>
      <c r="L3371">
        <v>380</v>
      </c>
      <c r="M3371">
        <v>380</v>
      </c>
      <c r="N3371">
        <v>60</v>
      </c>
      <c r="O3371">
        <v>58</v>
      </c>
      <c r="P3371">
        <v>410</v>
      </c>
      <c r="Q3371">
        <v>94.286553187772654</v>
      </c>
      <c r="R3371">
        <v>2.7908377684801167</v>
      </c>
      <c r="U3371" t="str">
        <f>Tabelle2[[#This Row],[Kundenhierarchie 1]]&amp;Tabelle2[[#This Row],[Händler]]&amp;Tabelle2[[#This Row],[Kategorie]]&amp;Tabelle2[[#This Row],[Gruppe]]&amp;Tabelle2[[#This Row],[Name]]</f>
        <v>Rewe GruppeRewe SüdwestGurkenGurken 212 / 370ml GlasGewürzgurken, 370ml, 10er</v>
      </c>
    </row>
    <row r="3372" spans="1:21">
      <c r="A3372" t="s">
        <v>24</v>
      </c>
      <c r="B3372" t="s">
        <v>29</v>
      </c>
      <c r="C3372" t="s">
        <v>7</v>
      </c>
      <c r="D3372" t="s">
        <v>228</v>
      </c>
      <c r="E3372" t="s">
        <v>236</v>
      </c>
      <c r="F3372">
        <v>19</v>
      </c>
      <c r="G3372" t="s">
        <v>63</v>
      </c>
      <c r="H3372">
        <v>1</v>
      </c>
      <c r="I3372">
        <v>0.31666666666666665</v>
      </c>
      <c r="J3372">
        <v>16.585365853658633</v>
      </c>
      <c r="K3372">
        <v>4.3995169031036871</v>
      </c>
      <c r="L3372">
        <v>380</v>
      </c>
      <c r="M3372">
        <v>380</v>
      </c>
      <c r="N3372">
        <v>60</v>
      </c>
      <c r="O3372">
        <v>19</v>
      </c>
      <c r="P3372">
        <v>410</v>
      </c>
      <c r="Q3372">
        <v>22.93382635885612</v>
      </c>
      <c r="R3372">
        <v>5.3995775100407357</v>
      </c>
      <c r="U3372" t="str">
        <f>Tabelle2[[#This Row],[Kundenhierarchie 1]]&amp;Tabelle2[[#This Row],[Händler]]&amp;Tabelle2[[#This Row],[Kategorie]]&amp;Tabelle2[[#This Row],[Gruppe]]&amp;Tabelle2[[#This Row],[Name]]</f>
        <v>Rewe GruppeRewe SüdwestGurkenGurken 212 / 370ml GlasHoniggurken, 370ml Glas 10er Tray</v>
      </c>
    </row>
    <row r="3373" spans="1:21">
      <c r="A3373" t="s">
        <v>24</v>
      </c>
      <c r="B3373" t="s">
        <v>29</v>
      </c>
      <c r="C3373" t="s">
        <v>7</v>
      </c>
      <c r="D3373" t="s">
        <v>228</v>
      </c>
      <c r="E3373" t="s">
        <v>237</v>
      </c>
      <c r="F3373">
        <v>12</v>
      </c>
      <c r="G3373" t="s">
        <v>51</v>
      </c>
      <c r="H3373">
        <v>1</v>
      </c>
      <c r="I3373">
        <v>0.78333333333333333</v>
      </c>
      <c r="J3373">
        <v>63.414634146341754</v>
      </c>
      <c r="K3373">
        <v>34.286307959191646</v>
      </c>
      <c r="L3373">
        <v>380</v>
      </c>
      <c r="M3373">
        <v>380</v>
      </c>
      <c r="N3373">
        <v>60</v>
      </c>
      <c r="O3373">
        <v>47</v>
      </c>
      <c r="P3373">
        <v>410</v>
      </c>
      <c r="Q3373">
        <v>73.664012781126587</v>
      </c>
      <c r="R3373">
        <v>36.218089041400027</v>
      </c>
      <c r="U3373" t="str">
        <f>Tabelle2[[#This Row],[Kundenhierarchie 1]]&amp;Tabelle2[[#This Row],[Händler]]&amp;Tabelle2[[#This Row],[Kategorie]]&amp;Tabelle2[[#This Row],[Gruppe]]&amp;Tabelle2[[#This Row],[Name]]</f>
        <v>Rewe GruppeRewe SüdwestGurkenGurken 212 / 370ml GlasKühne Sandwich Gurken, 370ml, Gl., 10er</v>
      </c>
    </row>
    <row r="3374" spans="1:21">
      <c r="A3374" t="s">
        <v>24</v>
      </c>
      <c r="B3374" t="s">
        <v>29</v>
      </c>
      <c r="C3374" t="s">
        <v>7</v>
      </c>
      <c r="D3374" t="s">
        <v>228</v>
      </c>
      <c r="E3374" t="s">
        <v>239</v>
      </c>
      <c r="F3374">
        <v>29</v>
      </c>
      <c r="G3374" t="s">
        <v>74</v>
      </c>
      <c r="H3374">
        <v>1</v>
      </c>
      <c r="I3374">
        <v>0.35</v>
      </c>
      <c r="J3374">
        <v>16.666666666666735</v>
      </c>
      <c r="K3374">
        <v>3.1760369995664219</v>
      </c>
      <c r="L3374">
        <v>380</v>
      </c>
      <c r="M3374">
        <v>380</v>
      </c>
      <c r="N3374">
        <v>60</v>
      </c>
      <c r="O3374">
        <v>21</v>
      </c>
      <c r="P3374">
        <v>410</v>
      </c>
      <c r="Q3374">
        <v>23.506374787685662</v>
      </c>
      <c r="R3374">
        <v>3.8840328346602462</v>
      </c>
      <c r="U3374" t="str">
        <f>Tabelle2[[#This Row],[Kundenhierarchie 1]]&amp;Tabelle2[[#This Row],[Händler]]&amp;Tabelle2[[#This Row],[Kategorie]]&amp;Tabelle2[[#This Row],[Gruppe]]&amp;Tabelle2[[#This Row],[Name]]</f>
        <v>Rewe GruppeRewe SüdwestGurkenGurken 212 / 370ml GlasSalat Gurken, 370ml Gl. 10er Tray</v>
      </c>
    </row>
    <row r="3375" spans="1:21">
      <c r="A3375" t="s">
        <v>24</v>
      </c>
      <c r="B3375" t="s">
        <v>29</v>
      </c>
      <c r="C3375" t="s">
        <v>7</v>
      </c>
      <c r="D3375" t="s">
        <v>228</v>
      </c>
      <c r="E3375" t="s">
        <v>240</v>
      </c>
      <c r="F3375">
        <v>30</v>
      </c>
      <c r="G3375" t="s">
        <v>74</v>
      </c>
      <c r="H3375">
        <v>1</v>
      </c>
      <c r="I3375">
        <v>0.26666666666666666</v>
      </c>
      <c r="J3375">
        <v>10.8943089430895</v>
      </c>
      <c r="K3375">
        <v>5.4124233141449611</v>
      </c>
      <c r="L3375">
        <v>380</v>
      </c>
      <c r="M3375">
        <v>380</v>
      </c>
      <c r="N3375">
        <v>60</v>
      </c>
      <c r="O3375">
        <v>16</v>
      </c>
      <c r="P3375">
        <v>410</v>
      </c>
      <c r="Q3375">
        <v>16.048243222185377</v>
      </c>
      <c r="R3375">
        <v>7.2469168158288664</v>
      </c>
      <c r="U3375" t="str">
        <f>Tabelle2[[#This Row],[Kundenhierarchie 1]]&amp;Tabelle2[[#This Row],[Händler]]&amp;Tabelle2[[#This Row],[Kategorie]]&amp;Tabelle2[[#This Row],[Gruppe]]&amp;Tabelle2[[#This Row],[Name]]</f>
        <v>Rewe GruppeRewe SüdwestGurkenGurken 212 / 370ml GlasSchles. Gurkenhappen, 370ml Gl. 10er Tr.</v>
      </c>
    </row>
    <row r="3376" spans="1:21">
      <c r="A3376" t="s">
        <v>24</v>
      </c>
      <c r="B3376" t="s">
        <v>29</v>
      </c>
      <c r="C3376" t="s">
        <v>7</v>
      </c>
      <c r="D3376" t="s">
        <v>228</v>
      </c>
      <c r="E3376" t="s">
        <v>241</v>
      </c>
      <c r="F3376">
        <v>24</v>
      </c>
      <c r="G3376" t="s">
        <v>74</v>
      </c>
      <c r="H3376">
        <v>1</v>
      </c>
      <c r="I3376">
        <v>0.33333333333333331</v>
      </c>
      <c r="J3376">
        <v>15.853658536585439</v>
      </c>
      <c r="K3376">
        <v>1.7064230658204811</v>
      </c>
      <c r="L3376">
        <v>380</v>
      </c>
      <c r="M3376">
        <v>380</v>
      </c>
      <c r="N3376">
        <v>60</v>
      </c>
      <c r="O3376">
        <v>20</v>
      </c>
      <c r="P3376">
        <v>410</v>
      </c>
      <c r="Q3376">
        <v>22.677971629802162</v>
      </c>
      <c r="R3376">
        <v>2.3648902832680889</v>
      </c>
      <c r="U3376" t="str">
        <f>Tabelle2[[#This Row],[Kundenhierarchie 1]]&amp;Tabelle2[[#This Row],[Händler]]&amp;Tabelle2[[#This Row],[Kategorie]]&amp;Tabelle2[[#This Row],[Gruppe]]&amp;Tabelle2[[#This Row],[Name]]</f>
        <v>Rewe GruppeRewe SüdwestGurkenGurken 212 / 370ml GlasSenfgurken, 370ml Glas, 10er Tray</v>
      </c>
    </row>
    <row r="3377" spans="1:21">
      <c r="A3377" t="s">
        <v>24</v>
      </c>
      <c r="B3377" t="s">
        <v>29</v>
      </c>
      <c r="C3377" t="s">
        <v>7</v>
      </c>
      <c r="D3377" t="s">
        <v>228</v>
      </c>
      <c r="E3377" t="s">
        <v>242</v>
      </c>
      <c r="F3377">
        <v>21</v>
      </c>
      <c r="G3377" t="s">
        <v>63</v>
      </c>
      <c r="H3377">
        <v>0</v>
      </c>
      <c r="I3377">
        <v>0</v>
      </c>
      <c r="J3377">
        <v>2.0325203252032509</v>
      </c>
      <c r="K3377">
        <v>2.0325203252032509</v>
      </c>
      <c r="L3377">
        <v>0</v>
      </c>
      <c r="M3377">
        <v>380</v>
      </c>
      <c r="N3377">
        <v>1</v>
      </c>
      <c r="O3377">
        <v>0</v>
      </c>
      <c r="P3377">
        <v>410</v>
      </c>
      <c r="Q3377">
        <v>2.4006038077228067</v>
      </c>
      <c r="R3377">
        <v>2.4006038077228067</v>
      </c>
      <c r="U3377" t="str">
        <f>Tabelle2[[#This Row],[Kundenhierarchie 1]]&amp;Tabelle2[[#This Row],[Händler]]&amp;Tabelle2[[#This Row],[Kategorie]]&amp;Tabelle2[[#This Row],[Gruppe]]&amp;Tabelle2[[#This Row],[Name]]</f>
        <v>Rewe GruppeRewe SüdwestGurkenGurken 212 / 370ml GlasWurstsalat Gurke, 370ml, 10er</v>
      </c>
    </row>
    <row r="3378" spans="1:21">
      <c r="A3378" t="s">
        <v>24</v>
      </c>
      <c r="B3378" t="s">
        <v>29</v>
      </c>
      <c r="C3378" t="s">
        <v>7</v>
      </c>
      <c r="D3378" t="s">
        <v>245</v>
      </c>
      <c r="E3378" t="s">
        <v>115</v>
      </c>
      <c r="F3378">
        <v>13</v>
      </c>
      <c r="G3378" t="s">
        <v>63</v>
      </c>
      <c r="H3378">
        <v>1</v>
      </c>
      <c r="I3378">
        <v>0.4</v>
      </c>
      <c r="J3378">
        <v>0</v>
      </c>
      <c r="K3378">
        <v>0</v>
      </c>
      <c r="L3378">
        <v>380</v>
      </c>
      <c r="M3378">
        <v>380</v>
      </c>
      <c r="N3378">
        <v>60</v>
      </c>
      <c r="O3378">
        <v>24</v>
      </c>
      <c r="P3378">
        <v>0</v>
      </c>
      <c r="Q3378">
        <v>0</v>
      </c>
      <c r="R3378">
        <v>0</v>
      </c>
      <c r="U3378" t="str">
        <f>Tabelle2[[#This Row],[Kundenhierarchie 1]]&amp;Tabelle2[[#This Row],[Händler]]&amp;Tabelle2[[#This Row],[Kategorie]]&amp;Tabelle2[[#This Row],[Gruppe]]&amp;Tabelle2[[#This Row],[Name]]</f>
        <v>Rewe GruppeRewe SüdwestGurkenGurken 720ml GlasBaerlauchgurken, 720ml Glas 8er Tray</v>
      </c>
    </row>
    <row r="3379" spans="1:21">
      <c r="A3379" t="s">
        <v>24</v>
      </c>
      <c r="B3379" t="s">
        <v>29</v>
      </c>
      <c r="C3379" t="s">
        <v>7</v>
      </c>
      <c r="D3379" t="s">
        <v>245</v>
      </c>
      <c r="E3379" t="s">
        <v>243</v>
      </c>
      <c r="F3379">
        <v>13</v>
      </c>
      <c r="G3379" t="s">
        <v>63</v>
      </c>
      <c r="H3379">
        <v>0</v>
      </c>
      <c r="I3379">
        <v>0</v>
      </c>
      <c r="J3379">
        <v>21.951219512195163</v>
      </c>
      <c r="K3379">
        <v>3.7164071597357302</v>
      </c>
      <c r="L3379">
        <v>0</v>
      </c>
      <c r="M3379">
        <v>380</v>
      </c>
      <c r="N3379">
        <v>1</v>
      </c>
      <c r="O3379">
        <v>0</v>
      </c>
      <c r="P3379">
        <v>410</v>
      </c>
      <c r="Q3379">
        <v>29.463331664521785</v>
      </c>
      <c r="R3379">
        <v>4.2333390477214259</v>
      </c>
      <c r="U3379" t="str">
        <f>Tabelle2[[#This Row],[Kundenhierarchie 1]]&amp;Tabelle2[[#This Row],[Händler]]&amp;Tabelle2[[#This Row],[Kategorie]]&amp;Tabelle2[[#This Row],[Gruppe]]&amp;Tabelle2[[#This Row],[Name]]</f>
        <v>Rewe GruppeRewe SüdwestGurkenGurken 720ml GlasBärlauchgurken CK, 720ml Glas</v>
      </c>
    </row>
    <row r="3380" spans="1:21">
      <c r="A3380" t="s">
        <v>24</v>
      </c>
      <c r="B3380" t="s">
        <v>29</v>
      </c>
      <c r="C3380" t="s">
        <v>7</v>
      </c>
      <c r="D3380" t="s">
        <v>245</v>
      </c>
      <c r="E3380" t="s">
        <v>244</v>
      </c>
      <c r="F3380">
        <v>7</v>
      </c>
      <c r="G3380" t="s">
        <v>51</v>
      </c>
      <c r="H3380">
        <v>1</v>
      </c>
      <c r="I3380">
        <v>0.8833333333333333</v>
      </c>
      <c r="J3380">
        <v>0</v>
      </c>
      <c r="K3380">
        <v>0</v>
      </c>
      <c r="L3380">
        <v>380</v>
      </c>
      <c r="M3380">
        <v>380</v>
      </c>
      <c r="N3380">
        <v>60</v>
      </c>
      <c r="O3380">
        <v>53</v>
      </c>
      <c r="P3380">
        <v>0</v>
      </c>
      <c r="Q3380">
        <v>0</v>
      </c>
      <c r="R3380">
        <v>0</v>
      </c>
      <c r="U3380" t="str">
        <f>Tabelle2[[#This Row],[Kundenhierarchie 1]]&amp;Tabelle2[[#This Row],[Händler]]&amp;Tabelle2[[#This Row],[Kategorie]]&amp;Tabelle2[[#This Row],[Gruppe]]&amp;Tabelle2[[#This Row],[Name]]</f>
        <v>Rewe GruppeRewe SüdwestGurkenGurken 720ml GlasDaenischer Gurkensalat,720ml Gl.,8er Tray</v>
      </c>
    </row>
    <row r="3381" spans="1:21">
      <c r="A3381" t="s">
        <v>24</v>
      </c>
      <c r="B3381" t="s">
        <v>29</v>
      </c>
      <c r="C3381" t="s">
        <v>7</v>
      </c>
      <c r="D3381" t="s">
        <v>245</v>
      </c>
      <c r="E3381" t="s">
        <v>246</v>
      </c>
      <c r="F3381">
        <v>7</v>
      </c>
      <c r="G3381" t="s">
        <v>51</v>
      </c>
      <c r="H3381">
        <v>0</v>
      </c>
      <c r="I3381">
        <v>0</v>
      </c>
      <c r="J3381">
        <v>57.317073170732051</v>
      </c>
      <c r="K3381">
        <v>0.24074550616874082</v>
      </c>
      <c r="L3381">
        <v>0</v>
      </c>
      <c r="M3381">
        <v>380</v>
      </c>
      <c r="N3381">
        <v>1</v>
      </c>
      <c r="O3381">
        <v>0</v>
      </c>
      <c r="P3381">
        <v>410</v>
      </c>
      <c r="Q3381">
        <v>67.838869390386776</v>
      </c>
      <c r="R3381">
        <v>2.3768490137099292</v>
      </c>
      <c r="U3381" t="str">
        <f>Tabelle2[[#This Row],[Kundenhierarchie 1]]&amp;Tabelle2[[#This Row],[Händler]]&amp;Tabelle2[[#This Row],[Kategorie]]&amp;Tabelle2[[#This Row],[Gruppe]]&amp;Tabelle2[[#This Row],[Name]]</f>
        <v>Rewe GruppeRewe SüdwestGurkenGurken 720ml GlasDänischer Gurkensalat, 720ml Glas</v>
      </c>
    </row>
    <row r="3382" spans="1:21">
      <c r="A3382" t="s">
        <v>24</v>
      </c>
      <c r="B3382" t="s">
        <v>29</v>
      </c>
      <c r="C3382" t="s">
        <v>7</v>
      </c>
      <c r="D3382" t="s">
        <v>245</v>
      </c>
      <c r="E3382" t="s">
        <v>247</v>
      </c>
      <c r="F3382">
        <v>27</v>
      </c>
      <c r="G3382" t="s">
        <v>74</v>
      </c>
      <c r="H3382">
        <v>0</v>
      </c>
      <c r="I3382">
        <v>0</v>
      </c>
      <c r="J3382">
        <v>6.7479674796747515</v>
      </c>
      <c r="K3382">
        <v>1.9242935383538127</v>
      </c>
      <c r="L3382">
        <v>0</v>
      </c>
      <c r="M3382">
        <v>380</v>
      </c>
      <c r="N3382">
        <v>1</v>
      </c>
      <c r="O3382">
        <v>0</v>
      </c>
      <c r="P3382">
        <v>410</v>
      </c>
      <c r="Q3382">
        <v>9.2403758806848391</v>
      </c>
      <c r="R3382">
        <v>1.6834134721365848</v>
      </c>
      <c r="U3382" t="str">
        <f>Tabelle2[[#This Row],[Kundenhierarchie 1]]&amp;Tabelle2[[#This Row],[Händler]]&amp;Tabelle2[[#This Row],[Kategorie]]&amp;Tabelle2[[#This Row],[Gruppe]]&amp;Tabelle2[[#This Row],[Name]]</f>
        <v>Rewe GruppeRewe SüdwestGurkenGurken 720ml GlasDillschnitten, 720ml Glas</v>
      </c>
    </row>
    <row r="3383" spans="1:21">
      <c r="A3383" t="s">
        <v>24</v>
      </c>
      <c r="B3383" t="s">
        <v>29</v>
      </c>
      <c r="C3383" t="s">
        <v>7</v>
      </c>
      <c r="D3383" t="s">
        <v>245</v>
      </c>
      <c r="E3383" t="s">
        <v>107</v>
      </c>
      <c r="F3383">
        <v>27</v>
      </c>
      <c r="G3383" t="s">
        <v>74</v>
      </c>
      <c r="H3383">
        <v>1</v>
      </c>
      <c r="I3383">
        <v>0.18333333333333332</v>
      </c>
      <c r="J3383">
        <v>0</v>
      </c>
      <c r="K3383">
        <v>0</v>
      </c>
      <c r="L3383">
        <v>380</v>
      </c>
      <c r="M3383">
        <v>380</v>
      </c>
      <c r="N3383">
        <v>60</v>
      </c>
      <c r="O3383">
        <v>11</v>
      </c>
      <c r="P3383">
        <v>0</v>
      </c>
      <c r="Q3383">
        <v>0</v>
      </c>
      <c r="R3383">
        <v>0</v>
      </c>
      <c r="U3383" t="str">
        <f>Tabelle2[[#This Row],[Kundenhierarchie 1]]&amp;Tabelle2[[#This Row],[Händler]]&amp;Tabelle2[[#This Row],[Kategorie]]&amp;Tabelle2[[#This Row],[Gruppe]]&amp;Tabelle2[[#This Row],[Name]]</f>
        <v>Rewe GruppeRewe SüdwestGurkenGurken 720ml GlasDillschnitten, 720ml Glas, 8er Tray</v>
      </c>
    </row>
    <row r="3384" spans="1:21">
      <c r="A3384" t="s">
        <v>24</v>
      </c>
      <c r="B3384" t="s">
        <v>29</v>
      </c>
      <c r="C3384" t="s">
        <v>7</v>
      </c>
      <c r="D3384" t="s">
        <v>245</v>
      </c>
      <c r="E3384" t="s">
        <v>248</v>
      </c>
      <c r="F3384">
        <v>4</v>
      </c>
      <c r="G3384" t="s">
        <v>51</v>
      </c>
      <c r="H3384">
        <v>1</v>
      </c>
      <c r="I3384">
        <v>0.98333333333333328</v>
      </c>
      <c r="J3384">
        <v>98.536585365853895</v>
      </c>
      <c r="K3384">
        <v>-0.15522141418841784</v>
      </c>
      <c r="L3384">
        <v>380</v>
      </c>
      <c r="M3384">
        <v>380</v>
      </c>
      <c r="N3384">
        <v>60</v>
      </c>
      <c r="O3384">
        <v>59</v>
      </c>
      <c r="P3384">
        <v>410</v>
      </c>
      <c r="Q3384">
        <v>99.350991119945661</v>
      </c>
      <c r="R3384">
        <v>-0.18571569892839079</v>
      </c>
      <c r="U3384" t="str">
        <f>Tabelle2[[#This Row],[Kundenhierarchie 1]]&amp;Tabelle2[[#This Row],[Händler]]&amp;Tabelle2[[#This Row],[Kategorie]]&amp;Tabelle2[[#This Row],[Gruppe]]&amp;Tabelle2[[#This Row],[Name]]</f>
        <v>Rewe GruppeRewe SüdwestGurkenGurken 720ml GlasGewürzgurken, 720ml, 12er</v>
      </c>
    </row>
    <row r="3385" spans="1:21">
      <c r="A3385" t="s">
        <v>24</v>
      </c>
      <c r="B3385" t="s">
        <v>29</v>
      </c>
      <c r="C3385" t="s">
        <v>7</v>
      </c>
      <c r="D3385" t="s">
        <v>245</v>
      </c>
      <c r="E3385" t="s">
        <v>249</v>
      </c>
      <c r="F3385">
        <v>26</v>
      </c>
      <c r="G3385" t="s">
        <v>74</v>
      </c>
      <c r="H3385">
        <v>0</v>
      </c>
      <c r="I3385">
        <v>0</v>
      </c>
      <c r="J3385">
        <v>17.7235772357724</v>
      </c>
      <c r="K3385">
        <v>10.116304187322839</v>
      </c>
      <c r="L3385">
        <v>0</v>
      </c>
      <c r="M3385">
        <v>380</v>
      </c>
      <c r="N3385">
        <v>1</v>
      </c>
      <c r="O3385">
        <v>0</v>
      </c>
      <c r="P3385">
        <v>410</v>
      </c>
      <c r="Q3385">
        <v>24.08425150446298</v>
      </c>
      <c r="R3385">
        <v>13.182935661266908</v>
      </c>
      <c r="U3385" t="str">
        <f>Tabelle2[[#This Row],[Kundenhierarchie 1]]&amp;Tabelle2[[#This Row],[Händler]]&amp;Tabelle2[[#This Row],[Kategorie]]&amp;Tabelle2[[#This Row],[Gruppe]]&amp;Tabelle2[[#This Row],[Name]]</f>
        <v>Rewe GruppeRewe SüdwestGurkenGurken 720ml GlasGurken Moskauer Art CK, 720ml Glas</v>
      </c>
    </row>
    <row r="3386" spans="1:21">
      <c r="A3386" t="s">
        <v>24</v>
      </c>
      <c r="B3386" t="s">
        <v>29</v>
      </c>
      <c r="C3386" t="s">
        <v>7</v>
      </c>
      <c r="D3386" t="s">
        <v>245</v>
      </c>
      <c r="E3386" t="s">
        <v>101</v>
      </c>
      <c r="F3386">
        <v>26</v>
      </c>
      <c r="G3386" t="s">
        <v>74</v>
      </c>
      <c r="H3386">
        <v>1</v>
      </c>
      <c r="I3386">
        <v>0.31666666666666665</v>
      </c>
      <c r="J3386">
        <v>0</v>
      </c>
      <c r="K3386">
        <v>0</v>
      </c>
      <c r="L3386">
        <v>380</v>
      </c>
      <c r="M3386">
        <v>380</v>
      </c>
      <c r="N3386">
        <v>60</v>
      </c>
      <c r="O3386">
        <v>19</v>
      </c>
      <c r="P3386">
        <v>0</v>
      </c>
      <c r="Q3386">
        <v>0</v>
      </c>
      <c r="R3386">
        <v>0</v>
      </c>
      <c r="U3386" t="str">
        <f>Tabelle2[[#This Row],[Kundenhierarchie 1]]&amp;Tabelle2[[#This Row],[Händler]]&amp;Tabelle2[[#This Row],[Kategorie]]&amp;Tabelle2[[#This Row],[Gruppe]]&amp;Tabelle2[[#This Row],[Name]]</f>
        <v>Rewe GruppeRewe SüdwestGurkenGurken 720ml GlasGurken Moskauer Art, 720ml Glas 8er Tray</v>
      </c>
    </row>
    <row r="3387" spans="1:21">
      <c r="A3387" t="s">
        <v>24</v>
      </c>
      <c r="B3387" t="s">
        <v>29</v>
      </c>
      <c r="C3387" t="s">
        <v>7</v>
      </c>
      <c r="D3387" t="s">
        <v>245</v>
      </c>
      <c r="E3387" t="s">
        <v>250</v>
      </c>
      <c r="F3387">
        <v>17</v>
      </c>
      <c r="G3387" t="s">
        <v>63</v>
      </c>
      <c r="H3387">
        <v>0</v>
      </c>
      <c r="I3387">
        <v>0</v>
      </c>
      <c r="J3387">
        <v>78.699186991870306</v>
      </c>
      <c r="K3387">
        <v>8.049125165337502</v>
      </c>
      <c r="L3387">
        <v>0</v>
      </c>
      <c r="M3387">
        <v>380</v>
      </c>
      <c r="N3387">
        <v>1</v>
      </c>
      <c r="O3387">
        <v>0</v>
      </c>
      <c r="P3387">
        <v>410</v>
      </c>
      <c r="Q3387">
        <v>86.624488546262853</v>
      </c>
      <c r="R3387">
        <v>6.7279314931613072</v>
      </c>
      <c r="U3387" t="str">
        <f>Tabelle2[[#This Row],[Kundenhierarchie 1]]&amp;Tabelle2[[#This Row],[Händler]]&amp;Tabelle2[[#This Row],[Kategorie]]&amp;Tabelle2[[#This Row],[Gruppe]]&amp;Tabelle2[[#This Row],[Name]]</f>
        <v>Rewe GruppeRewe SüdwestGurkenGurken 720ml GlasGurken Ungarische Art CK, 720ml Glas</v>
      </c>
    </row>
    <row r="3388" spans="1:21">
      <c r="A3388" t="s">
        <v>24</v>
      </c>
      <c r="B3388" t="s">
        <v>29</v>
      </c>
      <c r="C3388" t="s">
        <v>7</v>
      </c>
      <c r="D3388" t="s">
        <v>245</v>
      </c>
      <c r="E3388" t="s">
        <v>251</v>
      </c>
      <c r="F3388">
        <v>17</v>
      </c>
      <c r="G3388" t="s">
        <v>63</v>
      </c>
      <c r="H3388">
        <v>1</v>
      </c>
      <c r="I3388">
        <v>0.96666666666666667</v>
      </c>
      <c r="J3388">
        <v>0</v>
      </c>
      <c r="K3388">
        <v>0</v>
      </c>
      <c r="L3388">
        <v>380</v>
      </c>
      <c r="M3388">
        <v>380</v>
      </c>
      <c r="N3388">
        <v>60</v>
      </c>
      <c r="O3388">
        <v>58</v>
      </c>
      <c r="P3388">
        <v>0</v>
      </c>
      <c r="Q3388">
        <v>0</v>
      </c>
      <c r="R3388">
        <v>0</v>
      </c>
      <c r="U3388" t="str">
        <f>Tabelle2[[#This Row],[Kundenhierarchie 1]]&amp;Tabelle2[[#This Row],[Händler]]&amp;Tabelle2[[#This Row],[Kategorie]]&amp;Tabelle2[[#This Row],[Gruppe]]&amp;Tabelle2[[#This Row],[Name]]</f>
        <v>Rewe GruppeRewe SüdwestGurkenGurken 720ml GlasGurken Ungarische Art,720ml Gl. 8er Tray</v>
      </c>
    </row>
    <row r="3389" spans="1:21">
      <c r="A3389" t="s">
        <v>24</v>
      </c>
      <c r="B3389" t="s">
        <v>29</v>
      </c>
      <c r="C3389" t="s">
        <v>7</v>
      </c>
      <c r="D3389" t="s">
        <v>245</v>
      </c>
      <c r="E3389" t="s">
        <v>252</v>
      </c>
      <c r="F3389">
        <v>14</v>
      </c>
      <c r="G3389" t="s">
        <v>63</v>
      </c>
      <c r="H3389">
        <v>0</v>
      </c>
      <c r="I3389">
        <v>0</v>
      </c>
      <c r="J3389">
        <v>3.2520325203252018</v>
      </c>
      <c r="K3389">
        <v>0.3903473056988111</v>
      </c>
      <c r="L3389">
        <v>0</v>
      </c>
      <c r="M3389">
        <v>380</v>
      </c>
      <c r="N3389">
        <v>1</v>
      </c>
      <c r="O3389">
        <v>0</v>
      </c>
      <c r="P3389">
        <v>410</v>
      </c>
      <c r="Q3389">
        <v>5.776002308935162</v>
      </c>
      <c r="R3389">
        <v>0.64546302454444859</v>
      </c>
      <c r="U3389" t="str">
        <f>Tabelle2[[#This Row],[Kundenhierarchie 1]]&amp;Tabelle2[[#This Row],[Händler]]&amp;Tabelle2[[#This Row],[Kategorie]]&amp;Tabelle2[[#This Row],[Gruppe]]&amp;Tabelle2[[#This Row],[Name]]</f>
        <v>Rewe GruppeRewe SüdwestGurkenGurken 720ml GlasGurkenviertel, 720ml Glas</v>
      </c>
    </row>
    <row r="3390" spans="1:21">
      <c r="A3390" t="s">
        <v>24</v>
      </c>
      <c r="B3390" t="s">
        <v>29</v>
      </c>
      <c r="C3390" t="s">
        <v>7</v>
      </c>
      <c r="D3390" t="s">
        <v>245</v>
      </c>
      <c r="E3390" t="s">
        <v>111</v>
      </c>
      <c r="F3390">
        <v>14</v>
      </c>
      <c r="G3390" t="s">
        <v>63</v>
      </c>
      <c r="H3390">
        <v>1</v>
      </c>
      <c r="I3390">
        <v>0.11666666666666667</v>
      </c>
      <c r="J3390">
        <v>0</v>
      </c>
      <c r="K3390">
        <v>0</v>
      </c>
      <c r="L3390">
        <v>380</v>
      </c>
      <c r="M3390">
        <v>380</v>
      </c>
      <c r="N3390">
        <v>60</v>
      </c>
      <c r="O3390">
        <v>7</v>
      </c>
      <c r="P3390">
        <v>0</v>
      </c>
      <c r="Q3390">
        <v>0</v>
      </c>
      <c r="R3390">
        <v>0</v>
      </c>
      <c r="U3390" t="str">
        <f>Tabelle2[[#This Row],[Kundenhierarchie 1]]&amp;Tabelle2[[#This Row],[Händler]]&amp;Tabelle2[[#This Row],[Kategorie]]&amp;Tabelle2[[#This Row],[Gruppe]]&amp;Tabelle2[[#This Row],[Name]]</f>
        <v>Rewe GruppeRewe SüdwestGurkenGurken 720ml GlasGurkenviertel, 720ml Glas 8er Tray</v>
      </c>
    </row>
    <row r="3391" spans="1:21">
      <c r="A3391" t="s">
        <v>24</v>
      </c>
      <c r="B3391" t="s">
        <v>29</v>
      </c>
      <c r="C3391" t="s">
        <v>7</v>
      </c>
      <c r="D3391" t="s">
        <v>245</v>
      </c>
      <c r="E3391" t="s">
        <v>253</v>
      </c>
      <c r="F3391">
        <v>10</v>
      </c>
      <c r="G3391" t="s">
        <v>51</v>
      </c>
      <c r="H3391">
        <v>0</v>
      </c>
      <c r="I3391">
        <v>0</v>
      </c>
      <c r="J3391">
        <v>18.617886178861891</v>
      </c>
      <c r="K3391">
        <v>9.9453098592266524</v>
      </c>
      <c r="L3391">
        <v>0</v>
      </c>
      <c r="M3391">
        <v>380</v>
      </c>
      <c r="N3391">
        <v>1</v>
      </c>
      <c r="O3391">
        <v>0</v>
      </c>
      <c r="P3391">
        <v>410</v>
      </c>
      <c r="Q3391">
        <v>24.982425321517173</v>
      </c>
      <c r="R3391">
        <v>12.727467983803804</v>
      </c>
      <c r="U3391" t="str">
        <f>Tabelle2[[#This Row],[Kundenhierarchie 1]]&amp;Tabelle2[[#This Row],[Händler]]&amp;Tabelle2[[#This Row],[Kategorie]]&amp;Tabelle2[[#This Row],[Gruppe]]&amp;Tabelle2[[#This Row],[Name]]</f>
        <v>Rewe GruppeRewe SüdwestGurkenGurken 720ml GlasSalzdillgurken, 720ml Glas</v>
      </c>
    </row>
    <row r="3392" spans="1:21">
      <c r="A3392" t="s">
        <v>24</v>
      </c>
      <c r="B3392" t="s">
        <v>29</v>
      </c>
      <c r="C3392" t="s">
        <v>7</v>
      </c>
      <c r="D3392" t="s">
        <v>245</v>
      </c>
      <c r="E3392" t="s">
        <v>254</v>
      </c>
      <c r="F3392">
        <v>10</v>
      </c>
      <c r="G3392" t="s">
        <v>51</v>
      </c>
      <c r="H3392">
        <v>1</v>
      </c>
      <c r="I3392">
        <v>0.3</v>
      </c>
      <c r="J3392">
        <v>0</v>
      </c>
      <c r="K3392">
        <v>0</v>
      </c>
      <c r="L3392">
        <v>380</v>
      </c>
      <c r="M3392">
        <v>380</v>
      </c>
      <c r="N3392">
        <v>60</v>
      </c>
      <c r="O3392">
        <v>18</v>
      </c>
      <c r="P3392">
        <v>0</v>
      </c>
      <c r="Q3392">
        <v>0</v>
      </c>
      <c r="R3392">
        <v>0</v>
      </c>
      <c r="U3392" t="str">
        <f>Tabelle2[[#This Row],[Kundenhierarchie 1]]&amp;Tabelle2[[#This Row],[Händler]]&amp;Tabelle2[[#This Row],[Kategorie]]&amp;Tabelle2[[#This Row],[Gruppe]]&amp;Tabelle2[[#This Row],[Name]]</f>
        <v>Rewe GruppeRewe SüdwestGurkenGurken 720ml GlasSalzdillgurken, 720ml Glas, 8er Tray</v>
      </c>
    </row>
    <row r="3393" spans="1:21">
      <c r="A3393" t="s">
        <v>24</v>
      </c>
      <c r="B3393" t="s">
        <v>29</v>
      </c>
      <c r="C3393" t="s">
        <v>7</v>
      </c>
      <c r="D3393" t="s">
        <v>245</v>
      </c>
      <c r="E3393" t="s">
        <v>255</v>
      </c>
      <c r="F3393">
        <v>11</v>
      </c>
      <c r="G3393" t="s">
        <v>51</v>
      </c>
      <c r="H3393">
        <v>1</v>
      </c>
      <c r="I3393">
        <v>0.33333333333333331</v>
      </c>
      <c r="J3393">
        <v>0</v>
      </c>
      <c r="K3393">
        <v>0</v>
      </c>
      <c r="L3393">
        <v>380</v>
      </c>
      <c r="M3393">
        <v>380</v>
      </c>
      <c r="N3393">
        <v>60</v>
      </c>
      <c r="O3393">
        <v>20</v>
      </c>
      <c r="P3393">
        <v>0</v>
      </c>
      <c r="Q3393">
        <v>0</v>
      </c>
      <c r="R3393">
        <v>0</v>
      </c>
      <c r="U3393" t="str">
        <f>Tabelle2[[#This Row],[Kundenhierarchie 1]]&amp;Tabelle2[[#This Row],[Händler]]&amp;Tabelle2[[#This Row],[Kategorie]]&amp;Tabelle2[[#This Row],[Gruppe]]&amp;Tabelle2[[#This Row],[Name]]</f>
        <v>Rewe GruppeRewe SüdwestGurkenGurken 720ml GlasSchles. Gurkenhappen, 720ml Gl., 8er Tr.</v>
      </c>
    </row>
    <row r="3394" spans="1:21">
      <c r="A3394" t="s">
        <v>24</v>
      </c>
      <c r="B3394" t="s">
        <v>29</v>
      </c>
      <c r="C3394" t="s">
        <v>7</v>
      </c>
      <c r="D3394" t="s">
        <v>245</v>
      </c>
      <c r="E3394" t="s">
        <v>256</v>
      </c>
      <c r="F3394">
        <v>11</v>
      </c>
      <c r="G3394" t="s">
        <v>51</v>
      </c>
      <c r="H3394">
        <v>0</v>
      </c>
      <c r="I3394">
        <v>0</v>
      </c>
      <c r="J3394">
        <v>15.691056910569147</v>
      </c>
      <c r="K3394">
        <v>8.0000771607657661</v>
      </c>
      <c r="L3394">
        <v>0</v>
      </c>
      <c r="M3394">
        <v>380</v>
      </c>
      <c r="N3394">
        <v>1</v>
      </c>
      <c r="O3394">
        <v>0</v>
      </c>
      <c r="P3394">
        <v>410</v>
      </c>
      <c r="Q3394">
        <v>21.919732006913829</v>
      </c>
      <c r="R3394">
        <v>10.768321157996208</v>
      </c>
      <c r="U3394" t="str">
        <f>Tabelle2[[#This Row],[Kundenhierarchie 1]]&amp;Tabelle2[[#This Row],[Händler]]&amp;Tabelle2[[#This Row],[Kategorie]]&amp;Tabelle2[[#This Row],[Gruppe]]&amp;Tabelle2[[#This Row],[Name]]</f>
        <v>Rewe GruppeRewe SüdwestGurkenGurken 720ml GlasSchles. Gurkenhappen, 720ml Glas</v>
      </c>
    </row>
    <row r="3395" spans="1:21">
      <c r="A3395" t="s">
        <v>24</v>
      </c>
      <c r="B3395" t="s">
        <v>29</v>
      </c>
      <c r="C3395" t="s">
        <v>7</v>
      </c>
      <c r="D3395" t="s">
        <v>259</v>
      </c>
      <c r="E3395" t="s">
        <v>257</v>
      </c>
      <c r="F3395">
        <v>25</v>
      </c>
      <c r="G3395" t="s">
        <v>74</v>
      </c>
      <c r="H3395">
        <v>1</v>
      </c>
      <c r="I3395">
        <v>0.41666666666666669</v>
      </c>
      <c r="J3395">
        <v>9.4308943089431274</v>
      </c>
      <c r="K3395">
        <v>-3.0817520272326693</v>
      </c>
      <c r="L3395">
        <v>380</v>
      </c>
      <c r="M3395">
        <v>380</v>
      </c>
      <c r="N3395">
        <v>60</v>
      </c>
      <c r="O3395">
        <v>25</v>
      </c>
      <c r="P3395">
        <v>410</v>
      </c>
      <c r="Q3395">
        <v>13.444799584822755</v>
      </c>
      <c r="R3395">
        <v>-3.8647771909851674</v>
      </c>
      <c r="U3395" t="str">
        <f>Tabelle2[[#This Row],[Kundenhierarchie 1]]&amp;Tabelle2[[#This Row],[Händler]]&amp;Tabelle2[[#This Row],[Kategorie]]&amp;Tabelle2[[#This Row],[Gruppe]]&amp;Tabelle2[[#This Row],[Name]]</f>
        <v>Rewe GruppeRewe SüdwestGurkenGurken Pure 327mlPure Cornichons Blütenhonig, 10x327ml Gl</v>
      </c>
    </row>
    <row r="3396" spans="1:21">
      <c r="A3396" t="s">
        <v>24</v>
      </c>
      <c r="B3396" t="s">
        <v>29</v>
      </c>
      <c r="C3396" t="s">
        <v>7</v>
      </c>
      <c r="D3396" t="s">
        <v>259</v>
      </c>
      <c r="E3396" t="s">
        <v>258</v>
      </c>
      <c r="F3396">
        <v>28</v>
      </c>
      <c r="G3396" t="s">
        <v>74</v>
      </c>
      <c r="H3396">
        <v>1</v>
      </c>
      <c r="I3396">
        <v>0.43333333333333335</v>
      </c>
      <c r="J3396">
        <v>10.48780487804879</v>
      </c>
      <c r="K3396">
        <v>-2.5142345945789422</v>
      </c>
      <c r="L3396">
        <v>380</v>
      </c>
      <c r="M3396">
        <v>380</v>
      </c>
      <c r="N3396">
        <v>60</v>
      </c>
      <c r="O3396">
        <v>26</v>
      </c>
      <c r="P3396">
        <v>410</v>
      </c>
      <c r="Q3396">
        <v>14.33558707323161</v>
      </c>
      <c r="R3396">
        <v>-4.3536817573635052</v>
      </c>
      <c r="U3396" t="str">
        <f>Tabelle2[[#This Row],[Kundenhierarchie 1]]&amp;Tabelle2[[#This Row],[Händler]]&amp;Tabelle2[[#This Row],[Kategorie]]&amp;Tabelle2[[#This Row],[Gruppe]]&amp;Tabelle2[[#This Row],[Name]]</f>
        <v>Rewe GruppeRewe SüdwestGurkenGurken Pure 327mlPure Cornichons Jalapeño, 10x327ml Gl.</v>
      </c>
    </row>
    <row r="3397" spans="1:21">
      <c r="A3397" t="s">
        <v>24</v>
      </c>
      <c r="B3397" t="s">
        <v>29</v>
      </c>
      <c r="C3397" t="s">
        <v>7</v>
      </c>
      <c r="D3397" t="s">
        <v>259</v>
      </c>
      <c r="E3397" t="s">
        <v>260</v>
      </c>
      <c r="F3397">
        <v>23</v>
      </c>
      <c r="G3397" t="s">
        <v>63</v>
      </c>
      <c r="H3397">
        <v>1</v>
      </c>
      <c r="I3397">
        <v>0.93333333333333335</v>
      </c>
      <c r="J3397">
        <v>41.463414634146481</v>
      </c>
      <c r="K3397">
        <v>-3.7582776463694536</v>
      </c>
      <c r="L3397">
        <v>380</v>
      </c>
      <c r="M3397">
        <v>380</v>
      </c>
      <c r="N3397">
        <v>60</v>
      </c>
      <c r="O3397">
        <v>56</v>
      </c>
      <c r="P3397">
        <v>410</v>
      </c>
      <c r="Q3397">
        <v>47.03069920139648</v>
      </c>
      <c r="R3397">
        <v>-4.8884357304956012</v>
      </c>
      <c r="U3397" t="str">
        <f>Tabelle2[[#This Row],[Kundenhierarchie 1]]&amp;Tabelle2[[#This Row],[Händler]]&amp;Tabelle2[[#This Row],[Kategorie]]&amp;Tabelle2[[#This Row],[Gruppe]]&amp;Tabelle2[[#This Row],[Name]]</f>
        <v>Rewe GruppeRewe SüdwestGurkenGurken Pure 327mlPure Cornichons Kräuter, 10x327ml Gl.</v>
      </c>
    </row>
    <row r="3398" spans="1:21">
      <c r="A3398" t="s">
        <v>24</v>
      </c>
      <c r="B3398" t="s">
        <v>29</v>
      </c>
      <c r="C3398" t="s">
        <v>7</v>
      </c>
      <c r="D3398" t="s">
        <v>261</v>
      </c>
      <c r="E3398" t="s">
        <v>126</v>
      </c>
      <c r="F3398">
        <v>5</v>
      </c>
      <c r="G3398" t="s">
        <v>51</v>
      </c>
      <c r="H3398">
        <v>0</v>
      </c>
      <c r="I3398">
        <v>0</v>
      </c>
      <c r="J3398">
        <v>81.626016260162018</v>
      </c>
      <c r="K3398">
        <v>4.3522853099610312</v>
      </c>
      <c r="L3398">
        <v>0</v>
      </c>
      <c r="M3398">
        <v>380</v>
      </c>
      <c r="N3398">
        <v>1</v>
      </c>
      <c r="O3398">
        <v>0</v>
      </c>
      <c r="P3398">
        <v>410</v>
      </c>
      <c r="Q3398">
        <v>87.789980196847566</v>
      </c>
      <c r="R3398">
        <v>2.641718762649873</v>
      </c>
      <c r="U3398" t="str">
        <f>Tabelle2[[#This Row],[Kundenhierarchie 1]]&amp;Tabelle2[[#This Row],[Händler]]&amp;Tabelle2[[#This Row],[Kategorie]]&amp;Tabelle2[[#This Row],[Gruppe]]&amp;Tabelle2[[#This Row],[Name]]</f>
        <v>Rewe GruppeRewe SüdwestGurkenSchlemmertöpfchen 580ml GlasSchlemmert. Bals. Bianco, 580ml, 12er</v>
      </c>
    </row>
    <row r="3399" spans="1:21">
      <c r="A3399" t="s">
        <v>24</v>
      </c>
      <c r="B3399" t="s">
        <v>29</v>
      </c>
      <c r="C3399" t="s">
        <v>7</v>
      </c>
      <c r="D3399" t="s">
        <v>261</v>
      </c>
      <c r="E3399" t="s">
        <v>127</v>
      </c>
      <c r="F3399">
        <v>5</v>
      </c>
      <c r="G3399" t="s">
        <v>51</v>
      </c>
      <c r="H3399">
        <v>1</v>
      </c>
      <c r="I3399">
        <v>0.98333333333333328</v>
      </c>
      <c r="J3399">
        <v>0</v>
      </c>
      <c r="K3399">
        <v>0</v>
      </c>
      <c r="L3399">
        <v>380</v>
      </c>
      <c r="M3399">
        <v>380</v>
      </c>
      <c r="N3399">
        <v>60</v>
      </c>
      <c r="O3399">
        <v>59</v>
      </c>
      <c r="P3399">
        <v>0</v>
      </c>
      <c r="Q3399">
        <v>0</v>
      </c>
      <c r="R3399">
        <v>0</v>
      </c>
      <c r="U3399" t="str">
        <f>Tabelle2[[#This Row],[Kundenhierarchie 1]]&amp;Tabelle2[[#This Row],[Händler]]&amp;Tabelle2[[#This Row],[Kategorie]]&amp;Tabelle2[[#This Row],[Gruppe]]&amp;Tabelle2[[#This Row],[Name]]</f>
        <v>Rewe GruppeRewe SüdwestGurkenSchlemmertöpfchen 580ml GlasSchlemmert. Bals. Bianco, 580ml, 8er</v>
      </c>
    </row>
    <row r="3400" spans="1:21">
      <c r="A3400" t="s">
        <v>24</v>
      </c>
      <c r="B3400" t="s">
        <v>29</v>
      </c>
      <c r="C3400" t="s">
        <v>7</v>
      </c>
      <c r="D3400" t="s">
        <v>261</v>
      </c>
      <c r="E3400" t="s">
        <v>122</v>
      </c>
      <c r="F3400">
        <v>6</v>
      </c>
      <c r="G3400" t="s">
        <v>51</v>
      </c>
      <c r="H3400">
        <v>0</v>
      </c>
      <c r="I3400">
        <v>0</v>
      </c>
      <c r="J3400">
        <v>82.032520325203237</v>
      </c>
      <c r="K3400">
        <v>3.0416979520279219</v>
      </c>
      <c r="L3400">
        <v>0</v>
      </c>
      <c r="M3400">
        <v>380</v>
      </c>
      <c r="N3400">
        <v>1</v>
      </c>
      <c r="O3400">
        <v>0</v>
      </c>
      <c r="P3400">
        <v>410</v>
      </c>
      <c r="Q3400">
        <v>88.504082392390501</v>
      </c>
      <c r="R3400">
        <v>2.6983901622651416</v>
      </c>
      <c r="U3400" t="str">
        <f>Tabelle2[[#This Row],[Kundenhierarchie 1]]&amp;Tabelle2[[#This Row],[Händler]]&amp;Tabelle2[[#This Row],[Kategorie]]&amp;Tabelle2[[#This Row],[Gruppe]]&amp;Tabelle2[[#This Row],[Name]]</f>
        <v>Rewe GruppeRewe SüdwestGurkenSchlemmertöpfchen 580ml GlasSchlemmert. Chili, 580ml, 12er</v>
      </c>
    </row>
    <row r="3401" spans="1:21">
      <c r="A3401" t="s">
        <v>24</v>
      </c>
      <c r="B3401" t="s">
        <v>29</v>
      </c>
      <c r="C3401" t="s">
        <v>7</v>
      </c>
      <c r="D3401" t="s">
        <v>261</v>
      </c>
      <c r="E3401" t="s">
        <v>123</v>
      </c>
      <c r="F3401">
        <v>6</v>
      </c>
      <c r="G3401" t="s">
        <v>51</v>
      </c>
      <c r="H3401">
        <v>1</v>
      </c>
      <c r="I3401">
        <v>0.98333333333333328</v>
      </c>
      <c r="J3401">
        <v>0</v>
      </c>
      <c r="K3401">
        <v>0</v>
      </c>
      <c r="L3401">
        <v>380</v>
      </c>
      <c r="M3401">
        <v>380</v>
      </c>
      <c r="N3401">
        <v>60</v>
      </c>
      <c r="O3401">
        <v>59</v>
      </c>
      <c r="P3401">
        <v>0</v>
      </c>
      <c r="Q3401">
        <v>0</v>
      </c>
      <c r="R3401">
        <v>0</v>
      </c>
      <c r="U3401" t="str">
        <f>Tabelle2[[#This Row],[Kundenhierarchie 1]]&amp;Tabelle2[[#This Row],[Händler]]&amp;Tabelle2[[#This Row],[Kategorie]]&amp;Tabelle2[[#This Row],[Gruppe]]&amp;Tabelle2[[#This Row],[Name]]</f>
        <v>Rewe GruppeRewe SüdwestGurkenSchlemmertöpfchen 580ml GlasSchlemmert. Chili, 580ml, 8er</v>
      </c>
    </row>
    <row r="3402" spans="1:21">
      <c r="A3402" t="s">
        <v>24</v>
      </c>
      <c r="B3402" t="s">
        <v>29</v>
      </c>
      <c r="C3402" t="s">
        <v>7</v>
      </c>
      <c r="D3402" t="s">
        <v>261</v>
      </c>
      <c r="E3402" t="s">
        <v>124</v>
      </c>
      <c r="F3402">
        <v>2</v>
      </c>
      <c r="G3402" t="s">
        <v>51</v>
      </c>
      <c r="H3402">
        <v>0</v>
      </c>
      <c r="I3402">
        <v>0</v>
      </c>
      <c r="J3402">
        <v>93.658536585365439</v>
      </c>
      <c r="K3402">
        <v>1.0965896116541496</v>
      </c>
      <c r="L3402">
        <v>0</v>
      </c>
      <c r="M3402">
        <v>380</v>
      </c>
      <c r="N3402">
        <v>1</v>
      </c>
      <c r="O3402">
        <v>0</v>
      </c>
      <c r="P3402">
        <v>410</v>
      </c>
      <c r="Q3402">
        <v>96.65150813567989</v>
      </c>
      <c r="R3402">
        <v>1.1041351934804311</v>
      </c>
      <c r="U3402" t="str">
        <f>Tabelle2[[#This Row],[Kundenhierarchie 1]]&amp;Tabelle2[[#This Row],[Händler]]&amp;Tabelle2[[#This Row],[Kategorie]]&amp;Tabelle2[[#This Row],[Gruppe]]&amp;Tabelle2[[#This Row],[Name]]</f>
        <v>Rewe GruppeRewe SüdwestGurkenSchlemmertöpfchen 580ml GlasSchlemmert. Honig, 580ml, 12er</v>
      </c>
    </row>
    <row r="3403" spans="1:21">
      <c r="A3403" t="s">
        <v>24</v>
      </c>
      <c r="B3403" t="s">
        <v>29</v>
      </c>
      <c r="C3403" t="s">
        <v>7</v>
      </c>
      <c r="D3403" t="s">
        <v>261</v>
      </c>
      <c r="E3403" t="s">
        <v>125</v>
      </c>
      <c r="F3403">
        <v>2</v>
      </c>
      <c r="G3403" t="s">
        <v>51</v>
      </c>
      <c r="H3403">
        <v>1</v>
      </c>
      <c r="I3403">
        <v>0.98333333333333328</v>
      </c>
      <c r="J3403">
        <v>0</v>
      </c>
      <c r="K3403">
        <v>0</v>
      </c>
      <c r="L3403">
        <v>380</v>
      </c>
      <c r="M3403">
        <v>380</v>
      </c>
      <c r="N3403">
        <v>60</v>
      </c>
      <c r="O3403">
        <v>59</v>
      </c>
      <c r="P3403">
        <v>0</v>
      </c>
      <c r="Q3403">
        <v>0</v>
      </c>
      <c r="R3403">
        <v>0</v>
      </c>
      <c r="U3403" t="str">
        <f>Tabelle2[[#This Row],[Kundenhierarchie 1]]&amp;Tabelle2[[#This Row],[Händler]]&amp;Tabelle2[[#This Row],[Kategorie]]&amp;Tabelle2[[#This Row],[Gruppe]]&amp;Tabelle2[[#This Row],[Name]]</f>
        <v>Rewe GruppeRewe SüdwestGurkenSchlemmertöpfchen 580ml GlasSchlemmert. Honig, 580ml, 8er</v>
      </c>
    </row>
    <row r="3404" spans="1:21">
      <c r="A3404" t="s">
        <v>24</v>
      </c>
      <c r="B3404" t="s">
        <v>29</v>
      </c>
      <c r="C3404" t="s">
        <v>7</v>
      </c>
      <c r="D3404" t="s">
        <v>261</v>
      </c>
      <c r="E3404" t="s">
        <v>120</v>
      </c>
      <c r="F3404">
        <v>16</v>
      </c>
      <c r="G3404" t="s">
        <v>63</v>
      </c>
      <c r="H3404">
        <v>0</v>
      </c>
      <c r="I3404">
        <v>0</v>
      </c>
      <c r="J3404">
        <v>70.325203252032281</v>
      </c>
      <c r="K3404">
        <v>8.4217891427360865</v>
      </c>
      <c r="L3404">
        <v>0</v>
      </c>
      <c r="M3404">
        <v>380</v>
      </c>
      <c r="N3404">
        <v>1</v>
      </c>
      <c r="O3404">
        <v>0</v>
      </c>
      <c r="P3404">
        <v>410</v>
      </c>
      <c r="Q3404">
        <v>78.532452712423321</v>
      </c>
      <c r="R3404">
        <v>6.5517756433154233</v>
      </c>
      <c r="U3404" t="str">
        <f>Tabelle2[[#This Row],[Kundenhierarchie 1]]&amp;Tabelle2[[#This Row],[Händler]]&amp;Tabelle2[[#This Row],[Kategorie]]&amp;Tabelle2[[#This Row],[Gruppe]]&amp;Tabelle2[[#This Row],[Name]]</f>
        <v>Rewe GruppeRewe SüdwestGurkenSchlemmertöpfchen 580ml GlasSchlemmert. Honig-Chili, 580ml, 12er</v>
      </c>
    </row>
    <row r="3405" spans="1:21">
      <c r="A3405" t="s">
        <v>24</v>
      </c>
      <c r="B3405" t="s">
        <v>29</v>
      </c>
      <c r="C3405" t="s">
        <v>7</v>
      </c>
      <c r="D3405" t="s">
        <v>261</v>
      </c>
      <c r="E3405" t="s">
        <v>121</v>
      </c>
      <c r="F3405">
        <v>16</v>
      </c>
      <c r="G3405" t="s">
        <v>63</v>
      </c>
      <c r="H3405">
        <v>1</v>
      </c>
      <c r="I3405">
        <v>0.96666666666666667</v>
      </c>
      <c r="J3405">
        <v>0</v>
      </c>
      <c r="K3405">
        <v>0</v>
      </c>
      <c r="L3405">
        <v>380</v>
      </c>
      <c r="M3405">
        <v>380</v>
      </c>
      <c r="N3405">
        <v>60</v>
      </c>
      <c r="O3405">
        <v>58</v>
      </c>
      <c r="P3405">
        <v>0</v>
      </c>
      <c r="Q3405">
        <v>0</v>
      </c>
      <c r="R3405">
        <v>0</v>
      </c>
      <c r="U3405" t="str">
        <f>Tabelle2[[#This Row],[Kundenhierarchie 1]]&amp;Tabelle2[[#This Row],[Händler]]&amp;Tabelle2[[#This Row],[Kategorie]]&amp;Tabelle2[[#This Row],[Gruppe]]&amp;Tabelle2[[#This Row],[Name]]</f>
        <v>Rewe GruppeRewe SüdwestGurkenSchlemmertöpfchen 580ml GlasSchlemmert. Honig-Chili, 580ml, 8er</v>
      </c>
    </row>
    <row r="3406" spans="1:21">
      <c r="A3406" t="s">
        <v>24</v>
      </c>
      <c r="B3406" t="s">
        <v>29</v>
      </c>
      <c r="C3406" t="s">
        <v>7</v>
      </c>
      <c r="D3406" t="s">
        <v>261</v>
      </c>
      <c r="E3406" t="s">
        <v>117</v>
      </c>
      <c r="F3406">
        <v>1</v>
      </c>
      <c r="G3406" t="s">
        <v>51</v>
      </c>
      <c r="H3406">
        <v>1</v>
      </c>
      <c r="I3406">
        <v>0.98333333333333328</v>
      </c>
      <c r="J3406">
        <v>0</v>
      </c>
      <c r="K3406">
        <v>0</v>
      </c>
      <c r="L3406">
        <v>380</v>
      </c>
      <c r="M3406">
        <v>380</v>
      </c>
      <c r="N3406">
        <v>60</v>
      </c>
      <c r="O3406">
        <v>59</v>
      </c>
      <c r="P3406">
        <v>0</v>
      </c>
      <c r="Q3406">
        <v>0</v>
      </c>
      <c r="R3406">
        <v>0</v>
      </c>
      <c r="U3406" t="str">
        <f>Tabelle2[[#This Row],[Kundenhierarchie 1]]&amp;Tabelle2[[#This Row],[Händler]]&amp;Tabelle2[[#This Row],[Kategorie]]&amp;Tabelle2[[#This Row],[Gruppe]]&amp;Tabelle2[[#This Row],[Name]]</f>
        <v>Rewe GruppeRewe SüdwestGurkenSchlemmertöpfchen 580ml GlasSchlemmert. Kraeuter, 580ml, 8er</v>
      </c>
    </row>
    <row r="3407" spans="1:21">
      <c r="A3407" t="s">
        <v>24</v>
      </c>
      <c r="B3407" t="s">
        <v>29</v>
      </c>
      <c r="C3407" t="s">
        <v>7</v>
      </c>
      <c r="D3407" t="s">
        <v>261</v>
      </c>
      <c r="E3407" t="s">
        <v>116</v>
      </c>
      <c r="F3407">
        <v>1</v>
      </c>
      <c r="G3407" t="s">
        <v>51</v>
      </c>
      <c r="H3407">
        <v>0</v>
      </c>
      <c r="I3407">
        <v>0</v>
      </c>
      <c r="J3407">
        <v>96.666666666666828</v>
      </c>
      <c r="K3407">
        <v>2.7146263910969974</v>
      </c>
      <c r="L3407">
        <v>0</v>
      </c>
      <c r="M3407">
        <v>380</v>
      </c>
      <c r="N3407">
        <v>1</v>
      </c>
      <c r="O3407">
        <v>0</v>
      </c>
      <c r="P3407">
        <v>410</v>
      </c>
      <c r="Q3407">
        <v>98.131028400914104</v>
      </c>
      <c r="R3407">
        <v>1.9034921701112069</v>
      </c>
      <c r="U3407" t="str">
        <f>Tabelle2[[#This Row],[Kundenhierarchie 1]]&amp;Tabelle2[[#This Row],[Händler]]&amp;Tabelle2[[#This Row],[Kategorie]]&amp;Tabelle2[[#This Row],[Gruppe]]&amp;Tabelle2[[#This Row],[Name]]</f>
        <v>Rewe GruppeRewe SüdwestGurkenSchlemmertöpfchen 580ml GlasSchlemmert. Kräuter, 580ml, 12er</v>
      </c>
    </row>
    <row r="3408" spans="1:21">
      <c r="A3408" t="s">
        <v>24</v>
      </c>
      <c r="B3408" t="s">
        <v>29</v>
      </c>
      <c r="C3408" t="s">
        <v>12</v>
      </c>
      <c r="D3408" t="s">
        <v>271</v>
      </c>
      <c r="E3408" t="s">
        <v>262</v>
      </c>
      <c r="F3408">
        <v>9</v>
      </c>
      <c r="G3408" t="s">
        <v>74</v>
      </c>
      <c r="H3408">
        <v>0</v>
      </c>
      <c r="I3408">
        <v>0</v>
      </c>
      <c r="J3408">
        <v>0</v>
      </c>
      <c r="K3408">
        <v>0</v>
      </c>
      <c r="L3408">
        <v>0</v>
      </c>
      <c r="M3408">
        <v>290</v>
      </c>
      <c r="N3408">
        <v>1</v>
      </c>
      <c r="O3408">
        <v>0</v>
      </c>
      <c r="P3408">
        <v>410</v>
      </c>
      <c r="Q3408">
        <v>0</v>
      </c>
      <c r="R3408">
        <v>0</v>
      </c>
      <c r="U3408" t="str">
        <f>Tabelle2[[#This Row],[Kundenhierarchie 1]]&amp;Tabelle2[[#This Row],[Händler]]&amp;Tabelle2[[#This Row],[Kategorie]]&amp;Tabelle2[[#This Row],[Gruppe]]&amp;Tabelle2[[#This Row],[Name]]</f>
        <v>Rewe GruppeRewe SüdwestSenfSenf FamilienglasKühne Senf körnig, 250ml Fam.glas 10er</v>
      </c>
    </row>
    <row r="3409" spans="1:21">
      <c r="A3409" t="s">
        <v>24</v>
      </c>
      <c r="B3409" t="s">
        <v>29</v>
      </c>
      <c r="C3409" t="s">
        <v>12</v>
      </c>
      <c r="D3409" t="s">
        <v>271</v>
      </c>
      <c r="E3409" t="s">
        <v>263</v>
      </c>
      <c r="F3409">
        <v>6</v>
      </c>
      <c r="G3409" t="s">
        <v>74</v>
      </c>
      <c r="H3409">
        <v>1</v>
      </c>
      <c r="I3409">
        <v>0</v>
      </c>
      <c r="J3409">
        <v>0.65040650406504397</v>
      </c>
      <c r="K3409">
        <v>-0.82098467320849355</v>
      </c>
      <c r="L3409">
        <v>290</v>
      </c>
      <c r="M3409">
        <v>290</v>
      </c>
      <c r="N3409">
        <v>1</v>
      </c>
      <c r="O3409">
        <v>0</v>
      </c>
      <c r="P3409">
        <v>410</v>
      </c>
      <c r="Q3409">
        <v>0.96597007285709324</v>
      </c>
      <c r="R3409">
        <v>-0.75478562925247883</v>
      </c>
      <c r="U3409" t="str">
        <f>Tabelle2[[#This Row],[Kundenhierarchie 1]]&amp;Tabelle2[[#This Row],[Händler]]&amp;Tabelle2[[#This Row],[Kategorie]]&amp;Tabelle2[[#This Row],[Gruppe]]&amp;Tabelle2[[#This Row],[Name]]</f>
        <v>Rewe GruppeRewe SüdwestSenfSenf FamilienglasKühne Senf Kräuter, 250ml Fam.glas 10er</v>
      </c>
    </row>
    <row r="3410" spans="1:21">
      <c r="A3410" t="s">
        <v>24</v>
      </c>
      <c r="B3410" t="s">
        <v>29</v>
      </c>
      <c r="C3410" t="s">
        <v>12</v>
      </c>
      <c r="D3410" t="s">
        <v>271</v>
      </c>
      <c r="E3410" t="s">
        <v>264</v>
      </c>
      <c r="F3410">
        <v>1</v>
      </c>
      <c r="G3410" t="s">
        <v>51</v>
      </c>
      <c r="H3410">
        <v>1</v>
      </c>
      <c r="I3410">
        <v>0</v>
      </c>
      <c r="J3410">
        <v>1.7886178861788697</v>
      </c>
      <c r="K3410">
        <v>1.0533237685318069</v>
      </c>
      <c r="L3410">
        <v>290</v>
      </c>
      <c r="M3410">
        <v>290</v>
      </c>
      <c r="N3410">
        <v>1</v>
      </c>
      <c r="O3410">
        <v>0</v>
      </c>
      <c r="P3410">
        <v>410</v>
      </c>
      <c r="Q3410">
        <v>2.082812267180763</v>
      </c>
      <c r="R3410">
        <v>1.560427652901561</v>
      </c>
      <c r="U3410" t="str">
        <f>Tabelle2[[#This Row],[Kundenhierarchie 1]]&amp;Tabelle2[[#This Row],[Händler]]&amp;Tabelle2[[#This Row],[Kategorie]]&amp;Tabelle2[[#This Row],[Gruppe]]&amp;Tabelle2[[#This Row],[Name]]</f>
        <v>Rewe GruppeRewe SüdwestSenfSenf FamilienglasKühne Senf mittelsch., 250ml Fam.gl 10er</v>
      </c>
    </row>
    <row r="3411" spans="1:21">
      <c r="A3411" t="s">
        <v>24</v>
      </c>
      <c r="B3411" t="s">
        <v>29</v>
      </c>
      <c r="C3411" t="s">
        <v>12</v>
      </c>
      <c r="D3411" t="s">
        <v>271</v>
      </c>
      <c r="E3411" t="s">
        <v>265</v>
      </c>
      <c r="F3411">
        <v>8</v>
      </c>
      <c r="G3411" t="s">
        <v>74</v>
      </c>
      <c r="H3411">
        <v>1</v>
      </c>
      <c r="I3411">
        <v>0</v>
      </c>
      <c r="J3411">
        <v>0.48780487804877953</v>
      </c>
      <c r="K3411">
        <v>-0.41149013889329633</v>
      </c>
      <c r="L3411">
        <v>290</v>
      </c>
      <c r="M3411">
        <v>290</v>
      </c>
      <c r="N3411">
        <v>1</v>
      </c>
      <c r="O3411">
        <v>0</v>
      </c>
      <c r="P3411">
        <v>410</v>
      </c>
      <c r="Q3411">
        <v>0.87817929529832683</v>
      </c>
      <c r="R3411">
        <v>-0.31832614773271606</v>
      </c>
      <c r="U3411" t="str">
        <f>Tabelle2[[#This Row],[Kundenhierarchie 1]]&amp;Tabelle2[[#This Row],[Händler]]&amp;Tabelle2[[#This Row],[Kategorie]]&amp;Tabelle2[[#This Row],[Gruppe]]&amp;Tabelle2[[#This Row],[Name]]</f>
        <v>Rewe GruppeRewe SüdwestSenfSenf FamilienglasKühne Senf süß, 250ml Fam.glas 10er</v>
      </c>
    </row>
    <row r="3412" spans="1:21">
      <c r="A3412" t="s">
        <v>24</v>
      </c>
      <c r="B3412" t="s">
        <v>29</v>
      </c>
      <c r="C3412" t="s">
        <v>12</v>
      </c>
      <c r="D3412" t="s">
        <v>276</v>
      </c>
      <c r="E3412" t="s">
        <v>266</v>
      </c>
      <c r="F3412">
        <v>11</v>
      </c>
      <c r="G3412" t="s">
        <v>74</v>
      </c>
      <c r="H3412">
        <v>1</v>
      </c>
      <c r="I3412">
        <v>0</v>
      </c>
      <c r="J3412">
        <v>4.0650406504065195</v>
      </c>
      <c r="K3412">
        <v>4.0650406504065195</v>
      </c>
      <c r="L3412">
        <v>290</v>
      </c>
      <c r="M3412">
        <v>290</v>
      </c>
      <c r="N3412">
        <v>1</v>
      </c>
      <c r="O3412">
        <v>0</v>
      </c>
      <c r="P3412">
        <v>410</v>
      </c>
      <c r="Q3412">
        <v>4.6062941971380944</v>
      </c>
      <c r="R3412">
        <v>4.6062941971380944</v>
      </c>
      <c r="U3412" t="str">
        <f>Tabelle2[[#This Row],[Kundenhierarchie 1]]&amp;Tabelle2[[#This Row],[Händler]]&amp;Tabelle2[[#This Row],[Kategorie]]&amp;Tabelle2[[#This Row],[Gruppe]]&amp;Tabelle2[[#This Row],[Name]]</f>
        <v>Rewe GruppeRewe SüdwestSenfSenf Kopfsteher / SqueezeKühne Habanero Chili Senf 8x250ml Sq.</v>
      </c>
    </row>
    <row r="3413" spans="1:21">
      <c r="A3413" t="s">
        <v>24</v>
      </c>
      <c r="B3413" t="s">
        <v>29</v>
      </c>
      <c r="C3413" t="s">
        <v>12</v>
      </c>
      <c r="D3413" t="s">
        <v>276</v>
      </c>
      <c r="E3413" t="s">
        <v>267</v>
      </c>
      <c r="F3413">
        <v>10</v>
      </c>
      <c r="G3413" t="s">
        <v>74</v>
      </c>
      <c r="H3413">
        <v>1</v>
      </c>
      <c r="I3413">
        <v>0</v>
      </c>
      <c r="J3413">
        <v>5.3658536585365537</v>
      </c>
      <c r="K3413">
        <v>5.038855537420825</v>
      </c>
      <c r="L3413">
        <v>290</v>
      </c>
      <c r="M3413">
        <v>290</v>
      </c>
      <c r="N3413">
        <v>1</v>
      </c>
      <c r="O3413">
        <v>0</v>
      </c>
      <c r="P3413">
        <v>410</v>
      </c>
      <c r="Q3413">
        <v>6.283662023543898</v>
      </c>
      <c r="R3413">
        <v>6.0220531174166032</v>
      </c>
      <c r="U3413" t="str">
        <f>Tabelle2[[#This Row],[Kundenhierarchie 1]]&amp;Tabelle2[[#This Row],[Händler]]&amp;Tabelle2[[#This Row],[Kategorie]]&amp;Tabelle2[[#This Row],[Gruppe]]&amp;Tabelle2[[#This Row],[Name]]</f>
        <v>Rewe GruppeRewe SüdwestSenfSenf Kopfsteher / SqueezeKühne Hot Dog Senf 8x250ml Squeeze</v>
      </c>
    </row>
    <row r="3414" spans="1:21">
      <c r="A3414" t="s">
        <v>24</v>
      </c>
      <c r="B3414" t="s">
        <v>29</v>
      </c>
      <c r="C3414" t="s">
        <v>12</v>
      </c>
      <c r="D3414" t="s">
        <v>276</v>
      </c>
      <c r="E3414" t="s">
        <v>270</v>
      </c>
      <c r="F3414">
        <v>2</v>
      </c>
      <c r="G3414" t="s">
        <v>51</v>
      </c>
      <c r="H3414">
        <v>1</v>
      </c>
      <c r="I3414">
        <v>0</v>
      </c>
      <c r="J3414">
        <v>53.089430894309295</v>
      </c>
      <c r="K3414">
        <v>51.046746498683234</v>
      </c>
      <c r="L3414">
        <v>290</v>
      </c>
      <c r="M3414">
        <v>290</v>
      </c>
      <c r="N3414">
        <v>1</v>
      </c>
      <c r="O3414">
        <v>0</v>
      </c>
      <c r="P3414">
        <v>410</v>
      </c>
      <c r="Q3414">
        <v>64.052467870792114</v>
      </c>
      <c r="R3414">
        <v>62.690865616754039</v>
      </c>
      <c r="U3414" t="str">
        <f>Tabelle2[[#This Row],[Kundenhierarchie 1]]&amp;Tabelle2[[#This Row],[Händler]]&amp;Tabelle2[[#This Row],[Kategorie]]&amp;Tabelle2[[#This Row],[Gruppe]]&amp;Tabelle2[[#This Row],[Name]]</f>
        <v>Rewe GruppeRewe SüdwestSenfSenf Kopfsteher / SqueezeKühne Senf mittelscharf, 250ml  Squeeze</v>
      </c>
    </row>
    <row r="3415" spans="1:21">
      <c r="A3415" t="s">
        <v>24</v>
      </c>
      <c r="B3415" t="s">
        <v>29</v>
      </c>
      <c r="C3415" t="s">
        <v>12</v>
      </c>
      <c r="D3415" t="s">
        <v>280</v>
      </c>
      <c r="E3415" t="s">
        <v>272</v>
      </c>
      <c r="F3415">
        <v>5</v>
      </c>
      <c r="G3415" t="s">
        <v>74</v>
      </c>
      <c r="H3415">
        <v>1</v>
      </c>
      <c r="I3415">
        <v>0</v>
      </c>
      <c r="J3415">
        <v>45.447154471544792</v>
      </c>
      <c r="K3415">
        <v>44.221664275466424</v>
      </c>
      <c r="L3415">
        <v>290</v>
      </c>
      <c r="M3415">
        <v>290</v>
      </c>
      <c r="N3415">
        <v>1</v>
      </c>
      <c r="O3415">
        <v>0</v>
      </c>
      <c r="P3415">
        <v>410</v>
      </c>
      <c r="Q3415">
        <v>56.195977339515252</v>
      </c>
      <c r="R3415">
        <v>55.23684986381538</v>
      </c>
      <c r="U3415" t="str">
        <f>Tabelle2[[#This Row],[Kundenhierarchie 1]]&amp;Tabelle2[[#This Row],[Händler]]&amp;Tabelle2[[#This Row],[Kategorie]]&amp;Tabelle2[[#This Row],[Gruppe]]&amp;Tabelle2[[#This Row],[Name]]</f>
        <v>Rewe GruppeRewe SüdwestSenfSenf StandtubenSenf mittelscharf, 875ml Standtb.10er</v>
      </c>
    </row>
    <row r="3416" spans="1:21">
      <c r="A3416" t="s">
        <v>24</v>
      </c>
      <c r="B3416" t="s">
        <v>29</v>
      </c>
      <c r="C3416" t="s">
        <v>12</v>
      </c>
      <c r="D3416" t="s">
        <v>282</v>
      </c>
      <c r="E3416" t="s">
        <v>273</v>
      </c>
      <c r="F3416">
        <v>3</v>
      </c>
      <c r="G3416" t="s">
        <v>63</v>
      </c>
      <c r="H3416">
        <v>1</v>
      </c>
      <c r="I3416">
        <v>0</v>
      </c>
      <c r="J3416">
        <v>0.97560975609755907</v>
      </c>
      <c r="K3416">
        <v>0.730511716881872</v>
      </c>
      <c r="L3416">
        <v>290</v>
      </c>
      <c r="M3416">
        <v>290</v>
      </c>
      <c r="N3416">
        <v>1</v>
      </c>
      <c r="O3416">
        <v>0</v>
      </c>
      <c r="P3416">
        <v>410</v>
      </c>
      <c r="Q3416">
        <v>1.1936919794239493</v>
      </c>
      <c r="R3416">
        <v>0.98481090285643935</v>
      </c>
      <c r="U3416" t="str">
        <f>Tabelle2[[#This Row],[Kundenhierarchie 1]]&amp;Tabelle2[[#This Row],[Händler]]&amp;Tabelle2[[#This Row],[Kategorie]]&amp;Tabelle2[[#This Row],[Gruppe]]&amp;Tabelle2[[#This Row],[Name]]</f>
        <v>Rewe GruppeRewe SüdwestSenfSenf TubenMittelscharfer Senf, 100ml Tube</v>
      </c>
    </row>
    <row r="3417" spans="1:21">
      <c r="A3417" t="s">
        <v>24</v>
      </c>
      <c r="B3417" t="s">
        <v>29</v>
      </c>
      <c r="C3417" t="s">
        <v>12</v>
      </c>
      <c r="D3417" t="s">
        <v>282</v>
      </c>
      <c r="E3417" t="s">
        <v>274</v>
      </c>
      <c r="F3417">
        <v>4</v>
      </c>
      <c r="G3417" t="s">
        <v>63</v>
      </c>
      <c r="H3417">
        <v>1</v>
      </c>
      <c r="I3417">
        <v>0</v>
      </c>
      <c r="J3417">
        <v>0.73170731707316705</v>
      </c>
      <c r="K3417">
        <v>0.73170731707316705</v>
      </c>
      <c r="L3417">
        <v>290</v>
      </c>
      <c r="M3417">
        <v>290</v>
      </c>
      <c r="N3417">
        <v>1</v>
      </c>
      <c r="O3417">
        <v>0</v>
      </c>
      <c r="P3417">
        <v>410</v>
      </c>
      <c r="Q3417">
        <v>0.96811069072252609</v>
      </c>
      <c r="R3417">
        <v>0.96811069072252609</v>
      </c>
      <c r="U3417" t="str">
        <f>Tabelle2[[#This Row],[Kundenhierarchie 1]]&amp;Tabelle2[[#This Row],[Händler]]&amp;Tabelle2[[#This Row],[Kategorie]]&amp;Tabelle2[[#This Row],[Gruppe]]&amp;Tabelle2[[#This Row],[Name]]</f>
        <v>Rewe GruppeRewe SüdwestSenfSenf TubenSenf mittelscharf, 200ml Tube</v>
      </c>
    </row>
    <row r="3418" spans="1:21">
      <c r="A3418" t="s">
        <v>24</v>
      </c>
      <c r="B3418" t="s">
        <v>29</v>
      </c>
      <c r="C3418" t="s">
        <v>11</v>
      </c>
      <c r="D3418" t="s">
        <v>285</v>
      </c>
      <c r="E3418" t="s">
        <v>275</v>
      </c>
      <c r="F3418">
        <v>6</v>
      </c>
      <c r="G3418" t="s">
        <v>51</v>
      </c>
      <c r="H3418">
        <v>1</v>
      </c>
      <c r="I3418">
        <v>0.85</v>
      </c>
      <c r="J3418">
        <v>70.894308943089626</v>
      </c>
      <c r="K3418">
        <v>4.9111466363976897</v>
      </c>
      <c r="L3418">
        <v>380</v>
      </c>
      <c r="M3418">
        <v>380</v>
      </c>
      <c r="N3418">
        <v>60</v>
      </c>
      <c r="O3418">
        <v>51</v>
      </c>
      <c r="P3418">
        <v>410</v>
      </c>
      <c r="Q3418">
        <v>80.298191549879164</v>
      </c>
      <c r="R3418">
        <v>6.0723199528566738</v>
      </c>
      <c r="U3418" t="str">
        <f>Tabelle2[[#This Row],[Kundenhierarchie 1]]&amp;Tabelle2[[#This Row],[Händler]]&amp;Tabelle2[[#This Row],[Kategorie]]&amp;Tabelle2[[#This Row],[Gruppe]]&amp;Tabelle2[[#This Row],[Name]]</f>
        <v>Rewe GruppeRewe SüdwestWürzsaucenWürzsaucen Made for Meat 235 mlWS Made f.Meat Fl. Roasted Papr., 235ml</v>
      </c>
    </row>
    <row r="3419" spans="1:21">
      <c r="A3419" t="s">
        <v>24</v>
      </c>
      <c r="B3419" t="s">
        <v>29</v>
      </c>
      <c r="C3419" t="s">
        <v>11</v>
      </c>
      <c r="D3419" t="s">
        <v>285</v>
      </c>
      <c r="E3419" t="s">
        <v>277</v>
      </c>
      <c r="F3419">
        <v>11</v>
      </c>
      <c r="G3419" t="s">
        <v>63</v>
      </c>
      <c r="H3419">
        <v>1</v>
      </c>
      <c r="I3419">
        <v>0.18333333333333332</v>
      </c>
      <c r="J3419">
        <v>9.3495934959349984</v>
      </c>
      <c r="K3419">
        <v>-4.7131323314967926</v>
      </c>
      <c r="L3419">
        <v>380</v>
      </c>
      <c r="M3419">
        <v>380</v>
      </c>
      <c r="N3419">
        <v>60</v>
      </c>
      <c r="O3419">
        <v>11</v>
      </c>
      <c r="P3419">
        <v>410</v>
      </c>
      <c r="Q3419">
        <v>14.886725096497704</v>
      </c>
      <c r="R3419">
        <v>-5.2691010185017557</v>
      </c>
      <c r="U3419" t="str">
        <f>Tabelle2[[#This Row],[Kundenhierarchie 1]]&amp;Tabelle2[[#This Row],[Händler]]&amp;Tabelle2[[#This Row],[Kategorie]]&amp;Tabelle2[[#This Row],[Gruppe]]&amp;Tabelle2[[#This Row],[Name]]</f>
        <v>Rewe GruppeRewe SüdwestWürzsaucenWürzsaucen Made for Meat 235 mlWS Made f.Meat Steakh.ArgentinaSty,235ml</v>
      </c>
    </row>
    <row r="3420" spans="1:21">
      <c r="A3420" t="s">
        <v>24</v>
      </c>
      <c r="B3420" t="s">
        <v>29</v>
      </c>
      <c r="C3420" t="s">
        <v>11</v>
      </c>
      <c r="D3420" t="s">
        <v>285</v>
      </c>
      <c r="E3420" t="s">
        <v>278</v>
      </c>
      <c r="F3420">
        <v>8</v>
      </c>
      <c r="G3420" t="s">
        <v>51</v>
      </c>
      <c r="H3420">
        <v>1</v>
      </c>
      <c r="I3420">
        <v>0.91666666666666663</v>
      </c>
      <c r="J3420">
        <v>84.065040650406459</v>
      </c>
      <c r="K3420">
        <v>7.124731357156044</v>
      </c>
      <c r="L3420">
        <v>380</v>
      </c>
      <c r="M3420">
        <v>380</v>
      </c>
      <c r="N3420">
        <v>60</v>
      </c>
      <c r="O3420">
        <v>55</v>
      </c>
      <c r="P3420">
        <v>410</v>
      </c>
      <c r="Q3420">
        <v>90.357908996218782</v>
      </c>
      <c r="R3420">
        <v>7.9659771594189408</v>
      </c>
      <c r="U3420" t="str">
        <f>Tabelle2[[#This Row],[Kundenhierarchie 1]]&amp;Tabelle2[[#This Row],[Händler]]&amp;Tabelle2[[#This Row],[Kategorie]]&amp;Tabelle2[[#This Row],[Gruppe]]&amp;Tabelle2[[#This Row],[Name]]</f>
        <v>Rewe GruppeRewe SüdwestWürzsaucenWürzsaucen Made for Meat 235 mlWS Made for Meat BBQ Smoked Pep., 235ml</v>
      </c>
    </row>
    <row r="3421" spans="1:21">
      <c r="A3421" t="s">
        <v>24</v>
      </c>
      <c r="B3421" t="s">
        <v>29</v>
      </c>
      <c r="C3421" t="s">
        <v>11</v>
      </c>
      <c r="D3421" t="s">
        <v>285</v>
      </c>
      <c r="E3421" t="s">
        <v>279</v>
      </c>
      <c r="F3421">
        <v>4</v>
      </c>
      <c r="G3421" t="s">
        <v>51</v>
      </c>
      <c r="H3421">
        <v>1</v>
      </c>
      <c r="I3421">
        <v>0.73333333333333328</v>
      </c>
      <c r="J3421">
        <v>60.081300813008603</v>
      </c>
      <c r="K3421">
        <v>8.0767561614047363</v>
      </c>
      <c r="L3421">
        <v>380</v>
      </c>
      <c r="M3421">
        <v>380</v>
      </c>
      <c r="N3421">
        <v>60</v>
      </c>
      <c r="O3421">
        <v>44</v>
      </c>
      <c r="P3421">
        <v>410</v>
      </c>
      <c r="Q3421">
        <v>72.249295145212216</v>
      </c>
      <c r="R3421">
        <v>7.1799145859918667</v>
      </c>
      <c r="U3421" t="str">
        <f>Tabelle2[[#This Row],[Kundenhierarchie 1]]&amp;Tabelle2[[#This Row],[Händler]]&amp;Tabelle2[[#This Row],[Kategorie]]&amp;Tabelle2[[#This Row],[Gruppe]]&amp;Tabelle2[[#This Row],[Name]]</f>
        <v>Rewe GruppeRewe SüdwestWürzsaucenWürzsaucen Made for Meat 235 mlWS Made for Meat Burger Sty. Chip, 235ml</v>
      </c>
    </row>
    <row r="3422" spans="1:21">
      <c r="A3422" t="s">
        <v>24</v>
      </c>
      <c r="B3422" t="s">
        <v>29</v>
      </c>
      <c r="C3422" t="s">
        <v>11</v>
      </c>
      <c r="D3422" t="s">
        <v>285</v>
      </c>
      <c r="E3422" t="s">
        <v>281</v>
      </c>
      <c r="F3422">
        <v>13</v>
      </c>
      <c r="G3422" t="s">
        <v>63</v>
      </c>
      <c r="H3422">
        <v>1</v>
      </c>
      <c r="I3422">
        <v>0.73333333333333328</v>
      </c>
      <c r="J3422">
        <v>57.642276422764475</v>
      </c>
      <c r="K3422">
        <v>7.7647250746246117</v>
      </c>
      <c r="L3422">
        <v>380</v>
      </c>
      <c r="M3422">
        <v>380</v>
      </c>
      <c r="N3422">
        <v>60</v>
      </c>
      <c r="O3422">
        <v>44</v>
      </c>
      <c r="P3422">
        <v>410</v>
      </c>
      <c r="Q3422">
        <v>71.095798701733415</v>
      </c>
      <c r="R3422">
        <v>8.05279852383741</v>
      </c>
      <c r="U3422" t="str">
        <f>Tabelle2[[#This Row],[Kundenhierarchie 1]]&amp;Tabelle2[[#This Row],[Händler]]&amp;Tabelle2[[#This Row],[Kategorie]]&amp;Tabelle2[[#This Row],[Gruppe]]&amp;Tabelle2[[#This Row],[Name]]</f>
        <v>Rewe GruppeRewe SüdwestWürzsaucenWürzsaucen Made for Meat 235 mlWS Made for Meat Hot Chili Srira., 235ml</v>
      </c>
    </row>
    <row r="3423" spans="1:21">
      <c r="A3423" t="s">
        <v>24</v>
      </c>
      <c r="B3423" t="s">
        <v>29</v>
      </c>
      <c r="C3423" t="s">
        <v>11</v>
      </c>
      <c r="D3423" t="s">
        <v>285</v>
      </c>
      <c r="E3423" t="s">
        <v>283</v>
      </c>
      <c r="F3423">
        <v>10</v>
      </c>
      <c r="G3423" t="s">
        <v>51</v>
      </c>
      <c r="H3423">
        <v>1</v>
      </c>
      <c r="I3423">
        <v>0.36666666666666664</v>
      </c>
      <c r="J3423">
        <v>23.902439024390318</v>
      </c>
      <c r="K3423">
        <v>1.4160488909412865</v>
      </c>
      <c r="L3423">
        <v>380</v>
      </c>
      <c r="M3423">
        <v>380</v>
      </c>
      <c r="N3423">
        <v>60</v>
      </c>
      <c r="O3423">
        <v>22</v>
      </c>
      <c r="P3423">
        <v>410</v>
      </c>
      <c r="Q3423">
        <v>36.334710603743595</v>
      </c>
      <c r="R3423">
        <v>2.2356536276013159</v>
      </c>
      <c r="U3423" t="str">
        <f>Tabelle2[[#This Row],[Kundenhierarchie 1]]&amp;Tabelle2[[#This Row],[Händler]]&amp;Tabelle2[[#This Row],[Kategorie]]&amp;Tabelle2[[#This Row],[Gruppe]]&amp;Tabelle2[[#This Row],[Name]]</f>
        <v>Rewe GruppeRewe SüdwestWürzsaucenWürzsaucen Made for Meat 235 mlWS Made For Veggie Knobl. Med., 8x235ml</v>
      </c>
    </row>
    <row r="3424" spans="1:21">
      <c r="A3424" t="s">
        <v>24</v>
      </c>
      <c r="B3424" t="s">
        <v>29</v>
      </c>
      <c r="C3424" t="s">
        <v>11</v>
      </c>
      <c r="D3424" t="s">
        <v>285</v>
      </c>
      <c r="E3424" t="s">
        <v>284</v>
      </c>
      <c r="F3424">
        <v>17</v>
      </c>
      <c r="G3424" t="s">
        <v>51</v>
      </c>
      <c r="H3424">
        <v>1</v>
      </c>
      <c r="I3424">
        <v>0.36666666666666664</v>
      </c>
      <c r="J3424">
        <v>25.284552845528495</v>
      </c>
      <c r="K3424">
        <v>0.75507684546420872</v>
      </c>
      <c r="L3424">
        <v>380</v>
      </c>
      <c r="M3424">
        <v>380</v>
      </c>
      <c r="N3424">
        <v>60</v>
      </c>
      <c r="O3424">
        <v>22</v>
      </c>
      <c r="P3424">
        <v>410</v>
      </c>
      <c r="Q3424">
        <v>36.924440901485816</v>
      </c>
      <c r="R3424">
        <v>0.13426781691282486</v>
      </c>
      <c r="U3424" t="str">
        <f>Tabelle2[[#This Row],[Kundenhierarchie 1]]&amp;Tabelle2[[#This Row],[Händler]]&amp;Tabelle2[[#This Row],[Kategorie]]&amp;Tabelle2[[#This Row],[Gruppe]]&amp;Tabelle2[[#This Row],[Name]]</f>
        <v>Rewe GruppeRewe SüdwestWürzsaucenWürzsaucen Made for Meat 235 mlWS Made For Veggie Teriy. Sesam, 8x235ml</v>
      </c>
    </row>
    <row r="3425" spans="1:21">
      <c r="A3425" t="s">
        <v>24</v>
      </c>
      <c r="B3425" t="s">
        <v>29</v>
      </c>
      <c r="C3425" t="s">
        <v>11</v>
      </c>
      <c r="D3425" t="s">
        <v>293</v>
      </c>
      <c r="E3425" t="s">
        <v>286</v>
      </c>
      <c r="F3425">
        <v>18</v>
      </c>
      <c r="G3425" t="s">
        <v>63</v>
      </c>
      <c r="H3425">
        <v>1</v>
      </c>
      <c r="I3425">
        <v>0.05</v>
      </c>
      <c r="J3425">
        <v>3.0081300813008069</v>
      </c>
      <c r="K3425">
        <v>0.55554380518512414</v>
      </c>
      <c r="L3425">
        <v>380</v>
      </c>
      <c r="M3425">
        <v>380</v>
      </c>
      <c r="N3425">
        <v>60</v>
      </c>
      <c r="O3425">
        <v>3</v>
      </c>
      <c r="P3425">
        <v>410</v>
      </c>
      <c r="Q3425">
        <v>6.3742712901022456</v>
      </c>
      <c r="R3425">
        <v>0.20248291425567899</v>
      </c>
      <c r="U3425" t="str">
        <f>Tabelle2[[#This Row],[Kundenhierarchie 1]]&amp;Tabelle2[[#This Row],[Händler]]&amp;Tabelle2[[#This Row],[Kategorie]]&amp;Tabelle2[[#This Row],[Gruppe]]&amp;Tabelle2[[#This Row],[Name]]</f>
        <v>Rewe GruppeRewe SüdwestWürzsaucenWürzsaucen Made for Meat 375 mlWS Made for Meat Bacon Jalapeno, 375ml</v>
      </c>
    </row>
    <row r="3426" spans="1:21">
      <c r="A3426" t="s">
        <v>24</v>
      </c>
      <c r="B3426" t="s">
        <v>29</v>
      </c>
      <c r="C3426" t="s">
        <v>11</v>
      </c>
      <c r="D3426" t="s">
        <v>293</v>
      </c>
      <c r="E3426" t="s">
        <v>287</v>
      </c>
      <c r="F3426">
        <v>15</v>
      </c>
      <c r="G3426" t="s">
        <v>63</v>
      </c>
      <c r="H3426">
        <v>1</v>
      </c>
      <c r="I3426">
        <v>0.05</v>
      </c>
      <c r="J3426">
        <v>1.5447154471544711</v>
      </c>
      <c r="K3426">
        <v>-0.74467287164560669</v>
      </c>
      <c r="L3426">
        <v>380</v>
      </c>
      <c r="M3426">
        <v>380</v>
      </c>
      <c r="N3426">
        <v>60</v>
      </c>
      <c r="O3426">
        <v>3</v>
      </c>
      <c r="P3426">
        <v>410</v>
      </c>
      <c r="Q3426">
        <v>2.9697554313434047</v>
      </c>
      <c r="R3426">
        <v>-2.5209244710126493</v>
      </c>
      <c r="U3426" t="str">
        <f>Tabelle2[[#This Row],[Kundenhierarchie 1]]&amp;Tabelle2[[#This Row],[Händler]]&amp;Tabelle2[[#This Row],[Kategorie]]&amp;Tabelle2[[#This Row],[Gruppe]]&amp;Tabelle2[[#This Row],[Name]]</f>
        <v>Rewe GruppeRewe SüdwestWürzsaucenWürzsaucen Made for Meat 375 mlWS Made for Meat BBQ Cranberry, 375ml</v>
      </c>
    </row>
    <row r="3427" spans="1:21">
      <c r="A3427" t="s">
        <v>24</v>
      </c>
      <c r="B3427" t="s">
        <v>29</v>
      </c>
      <c r="C3427" t="s">
        <v>11</v>
      </c>
      <c r="D3427" t="s">
        <v>293</v>
      </c>
      <c r="E3427" t="s">
        <v>288</v>
      </c>
      <c r="F3427">
        <v>16</v>
      </c>
      <c r="G3427" t="s">
        <v>63</v>
      </c>
      <c r="H3427">
        <v>1</v>
      </c>
      <c r="I3427">
        <v>0.05</v>
      </c>
      <c r="J3427">
        <v>3.5772357723577191</v>
      </c>
      <c r="K3427">
        <v>0.63405194682096011</v>
      </c>
      <c r="L3427">
        <v>380</v>
      </c>
      <c r="M3427">
        <v>380</v>
      </c>
      <c r="N3427">
        <v>60</v>
      </c>
      <c r="O3427">
        <v>3</v>
      </c>
      <c r="P3427">
        <v>410</v>
      </c>
      <c r="Q3427">
        <v>7.1973478966025608</v>
      </c>
      <c r="R3427">
        <v>0.73245051983709786</v>
      </c>
      <c r="U3427" t="str">
        <f>Tabelle2[[#This Row],[Kundenhierarchie 1]]&amp;Tabelle2[[#This Row],[Händler]]&amp;Tabelle2[[#This Row],[Kategorie]]&amp;Tabelle2[[#This Row],[Gruppe]]&amp;Tabelle2[[#This Row],[Name]]</f>
        <v>Rewe GruppeRewe SüdwestWürzsaucenWürzsaucen Made for Meat 375 mlWS Made for Meat Chili Aji Panca, 375ml</v>
      </c>
    </row>
    <row r="3428" spans="1:21">
      <c r="A3428" t="s">
        <v>24</v>
      </c>
      <c r="B3428" t="s">
        <v>29</v>
      </c>
      <c r="C3428" t="s">
        <v>11</v>
      </c>
      <c r="D3428" t="s">
        <v>293</v>
      </c>
      <c r="E3428" t="s">
        <v>289</v>
      </c>
      <c r="F3428">
        <v>19</v>
      </c>
      <c r="G3428" t="s">
        <v>74</v>
      </c>
      <c r="H3428">
        <v>1</v>
      </c>
      <c r="I3428">
        <v>0.05</v>
      </c>
      <c r="J3428">
        <v>3.1707317073170689</v>
      </c>
      <c r="K3428">
        <v>0.39114731008561493</v>
      </c>
      <c r="L3428">
        <v>380</v>
      </c>
      <c r="M3428">
        <v>380</v>
      </c>
      <c r="N3428">
        <v>60</v>
      </c>
      <c r="O3428">
        <v>3</v>
      </c>
      <c r="P3428">
        <v>410</v>
      </c>
      <c r="Q3428">
        <v>6.9596254837010489</v>
      </c>
      <c r="R3428">
        <v>0.44660937272376522</v>
      </c>
      <c r="U3428" t="str">
        <f>Tabelle2[[#This Row],[Kundenhierarchie 1]]&amp;Tabelle2[[#This Row],[Händler]]&amp;Tabelle2[[#This Row],[Kategorie]]&amp;Tabelle2[[#This Row],[Gruppe]]&amp;Tabelle2[[#This Row],[Name]]</f>
        <v>Rewe GruppeRewe SüdwestWürzsaucenWürzsaucen Made for Meat 375 mlWS Made for Meat Grilled Paprika, 375ml</v>
      </c>
    </row>
    <row r="3429" spans="1:21">
      <c r="A3429" t="s">
        <v>24</v>
      </c>
      <c r="B3429" t="s">
        <v>29</v>
      </c>
      <c r="C3429" t="s">
        <v>11</v>
      </c>
      <c r="D3429" t="s">
        <v>298</v>
      </c>
      <c r="E3429" t="s">
        <v>290</v>
      </c>
      <c r="F3429">
        <v>9</v>
      </c>
      <c r="G3429" t="s">
        <v>51</v>
      </c>
      <c r="H3429">
        <v>1</v>
      </c>
      <c r="I3429">
        <v>0.95</v>
      </c>
      <c r="J3429">
        <v>90.081300813008795</v>
      </c>
      <c r="K3429">
        <v>-0.67723847494292422</v>
      </c>
      <c r="L3429">
        <v>380</v>
      </c>
      <c r="M3429">
        <v>380</v>
      </c>
      <c r="N3429">
        <v>60</v>
      </c>
      <c r="O3429">
        <v>57</v>
      </c>
      <c r="P3429">
        <v>410</v>
      </c>
      <c r="Q3429">
        <v>92.496826266350809</v>
      </c>
      <c r="R3429">
        <v>-1.5639458660917853</v>
      </c>
      <c r="U3429" t="str">
        <f>Tabelle2[[#This Row],[Kundenhierarchie 1]]&amp;Tabelle2[[#This Row],[Händler]]&amp;Tabelle2[[#This Row],[Kategorie]]&amp;Tabelle2[[#This Row],[Gruppe]]&amp;Tabelle2[[#This Row],[Name]]</f>
        <v>Rewe GruppeRewe SüdwestWürzsaucenWürzsaucen StandardWürzsauce Barbecue, 250ml</v>
      </c>
    </row>
    <row r="3430" spans="1:21">
      <c r="A3430" t="s">
        <v>24</v>
      </c>
      <c r="B3430" t="s">
        <v>29</v>
      </c>
      <c r="C3430" t="s">
        <v>11</v>
      </c>
      <c r="D3430" t="s">
        <v>298</v>
      </c>
      <c r="E3430" t="s">
        <v>291</v>
      </c>
      <c r="F3430">
        <v>21</v>
      </c>
      <c r="G3430" t="s">
        <v>74</v>
      </c>
      <c r="H3430">
        <v>1</v>
      </c>
      <c r="I3430">
        <v>0.41666666666666669</v>
      </c>
      <c r="J3430">
        <v>30</v>
      </c>
      <c r="K3430">
        <v>2.2824428706781785</v>
      </c>
      <c r="L3430">
        <v>380</v>
      </c>
      <c r="M3430">
        <v>380</v>
      </c>
      <c r="N3430">
        <v>60</v>
      </c>
      <c r="O3430">
        <v>25</v>
      </c>
      <c r="P3430">
        <v>410</v>
      </c>
      <c r="Q3430">
        <v>39.993509306116799</v>
      </c>
      <c r="R3430">
        <v>4.1040454301565106</v>
      </c>
      <c r="U3430" t="str">
        <f>Tabelle2[[#This Row],[Kundenhierarchie 1]]&amp;Tabelle2[[#This Row],[Händler]]&amp;Tabelle2[[#This Row],[Kategorie]]&amp;Tabelle2[[#This Row],[Gruppe]]&amp;Tabelle2[[#This Row],[Name]]</f>
        <v>Rewe GruppeRewe SüdwestWürzsaucenWürzsaucen StandardWürzsauce Brandstifter, 250ml</v>
      </c>
    </row>
    <row r="3431" spans="1:21">
      <c r="A3431" t="s">
        <v>24</v>
      </c>
      <c r="B3431" t="s">
        <v>29</v>
      </c>
      <c r="C3431" t="s">
        <v>11</v>
      </c>
      <c r="D3431" t="s">
        <v>298</v>
      </c>
      <c r="E3431" t="s">
        <v>292</v>
      </c>
      <c r="F3431">
        <v>23</v>
      </c>
      <c r="G3431" t="s">
        <v>74</v>
      </c>
      <c r="H3431">
        <v>1</v>
      </c>
      <c r="I3431">
        <v>8.3333333333333329E-2</v>
      </c>
      <c r="J3431">
        <v>5.85365853658534</v>
      </c>
      <c r="K3431">
        <v>2.092477569522059</v>
      </c>
      <c r="L3431">
        <v>380</v>
      </c>
      <c r="M3431">
        <v>380</v>
      </c>
      <c r="N3431">
        <v>60</v>
      </c>
      <c r="O3431">
        <v>5</v>
      </c>
      <c r="P3431">
        <v>410</v>
      </c>
      <c r="Q3431">
        <v>8.8657442050371031</v>
      </c>
      <c r="R3431">
        <v>0.96334871761230456</v>
      </c>
      <c r="U3431" t="str">
        <f>Tabelle2[[#This Row],[Kundenhierarchie 1]]&amp;Tabelle2[[#This Row],[Händler]]&amp;Tabelle2[[#This Row],[Kategorie]]&amp;Tabelle2[[#This Row],[Gruppe]]&amp;Tabelle2[[#This Row],[Name]]</f>
        <v>Rewe GruppeRewe SüdwestWürzsaucenWürzsaucen StandardWürzsauce China, 250ml</v>
      </c>
    </row>
    <row r="3432" spans="1:21">
      <c r="A3432" t="s">
        <v>24</v>
      </c>
      <c r="B3432" t="s">
        <v>29</v>
      </c>
      <c r="C3432" t="s">
        <v>11</v>
      </c>
      <c r="D3432" t="s">
        <v>298</v>
      </c>
      <c r="E3432" t="s">
        <v>294</v>
      </c>
      <c r="F3432">
        <v>20</v>
      </c>
      <c r="G3432" t="s">
        <v>74</v>
      </c>
      <c r="H3432">
        <v>0</v>
      </c>
      <c r="I3432">
        <v>0</v>
      </c>
      <c r="J3432">
        <v>12.764227642276541</v>
      </c>
      <c r="K3432">
        <v>1.9720852324869604</v>
      </c>
      <c r="L3432">
        <v>0</v>
      </c>
      <c r="M3432">
        <v>380</v>
      </c>
      <c r="N3432">
        <v>1</v>
      </c>
      <c r="O3432">
        <v>0</v>
      </c>
      <c r="P3432">
        <v>410</v>
      </c>
      <c r="Q3432">
        <v>18.891066675516051</v>
      </c>
      <c r="R3432">
        <v>5.9160087659640741</v>
      </c>
      <c r="U3432" t="str">
        <f>Tabelle2[[#This Row],[Kundenhierarchie 1]]&amp;Tabelle2[[#This Row],[Händler]]&amp;Tabelle2[[#This Row],[Kategorie]]&amp;Tabelle2[[#This Row],[Gruppe]]&amp;Tabelle2[[#This Row],[Name]]</f>
        <v>Rewe GruppeRewe SüdwestWürzsaucenWürzsaucen StandardWürzsauce Cocktail, 250ml</v>
      </c>
    </row>
    <row r="3433" spans="1:21">
      <c r="A3433" t="s">
        <v>24</v>
      </c>
      <c r="B3433" t="s">
        <v>29</v>
      </c>
      <c r="C3433" t="s">
        <v>11</v>
      </c>
      <c r="D3433" t="s">
        <v>298</v>
      </c>
      <c r="E3433" t="s">
        <v>295</v>
      </c>
      <c r="F3433">
        <v>3</v>
      </c>
      <c r="G3433" t="s">
        <v>51</v>
      </c>
      <c r="H3433">
        <v>1</v>
      </c>
      <c r="I3433">
        <v>0.6</v>
      </c>
      <c r="J3433">
        <v>37.073170731707648</v>
      </c>
      <c r="K3433">
        <v>-0.29193501575137759</v>
      </c>
      <c r="L3433">
        <v>380</v>
      </c>
      <c r="M3433">
        <v>380</v>
      </c>
      <c r="N3433">
        <v>60</v>
      </c>
      <c r="O3433">
        <v>36</v>
      </c>
      <c r="P3433">
        <v>410</v>
      </c>
      <c r="Q3433">
        <v>46.779358861098984</v>
      </c>
      <c r="R3433">
        <v>-2.0424702707121867</v>
      </c>
      <c r="U3433" t="str">
        <f>Tabelle2[[#This Row],[Kundenhierarchie 1]]&amp;Tabelle2[[#This Row],[Händler]]&amp;Tabelle2[[#This Row],[Kategorie]]&amp;Tabelle2[[#This Row],[Gruppe]]&amp;Tabelle2[[#This Row],[Name]]</f>
        <v>Rewe GruppeRewe SüdwestWürzsaucenWürzsaucen StandardWürzsauce Curry, 250ml</v>
      </c>
    </row>
    <row r="3434" spans="1:21">
      <c r="A3434" t="s">
        <v>24</v>
      </c>
      <c r="B3434" t="s">
        <v>29</v>
      </c>
      <c r="C3434" t="s">
        <v>11</v>
      </c>
      <c r="D3434" t="s">
        <v>298</v>
      </c>
      <c r="E3434" t="s">
        <v>296</v>
      </c>
      <c r="F3434">
        <v>7</v>
      </c>
      <c r="G3434" t="s">
        <v>51</v>
      </c>
      <c r="H3434">
        <v>1</v>
      </c>
      <c r="I3434">
        <v>0.95</v>
      </c>
      <c r="J3434">
        <v>79.918699186991077</v>
      </c>
      <c r="K3434">
        <v>-1.1924922183171742</v>
      </c>
      <c r="L3434">
        <v>380</v>
      </c>
      <c r="M3434">
        <v>380</v>
      </c>
      <c r="N3434">
        <v>60</v>
      </c>
      <c r="O3434">
        <v>57</v>
      </c>
      <c r="P3434">
        <v>410</v>
      </c>
      <c r="Q3434">
        <v>87.201910287176588</v>
      </c>
      <c r="R3434">
        <v>-1.1396885395202361</v>
      </c>
      <c r="U3434" t="str">
        <f>Tabelle2[[#This Row],[Kundenhierarchie 1]]&amp;Tabelle2[[#This Row],[Händler]]&amp;Tabelle2[[#This Row],[Kategorie]]&amp;Tabelle2[[#This Row],[Gruppe]]&amp;Tabelle2[[#This Row],[Name]]</f>
        <v>Rewe GruppeRewe SüdwestWürzsaucenWürzsaucen StandardWürzsauce Hot Chili, 250ml</v>
      </c>
    </row>
    <row r="3435" spans="1:21">
      <c r="A3435" t="s">
        <v>24</v>
      </c>
      <c r="B3435" t="s">
        <v>29</v>
      </c>
      <c r="C3435" t="s">
        <v>11</v>
      </c>
      <c r="D3435" t="s">
        <v>298</v>
      </c>
      <c r="E3435" t="s">
        <v>297</v>
      </c>
      <c r="F3435">
        <v>1</v>
      </c>
      <c r="G3435" t="s">
        <v>51</v>
      </c>
      <c r="H3435">
        <v>1</v>
      </c>
      <c r="I3435">
        <v>0.95</v>
      </c>
      <c r="J3435">
        <v>80.162601626016126</v>
      </c>
      <c r="K3435">
        <v>-5.7704571011600434</v>
      </c>
      <c r="L3435">
        <v>380</v>
      </c>
      <c r="M3435">
        <v>380</v>
      </c>
      <c r="N3435">
        <v>60</v>
      </c>
      <c r="O3435">
        <v>57</v>
      </c>
      <c r="P3435">
        <v>410</v>
      </c>
      <c r="Q3435">
        <v>87.255578839347223</v>
      </c>
      <c r="R3435">
        <v>-4.4775822072236338</v>
      </c>
      <c r="U3435" t="str">
        <f>Tabelle2[[#This Row],[Kundenhierarchie 1]]&amp;Tabelle2[[#This Row],[Händler]]&amp;Tabelle2[[#This Row],[Kategorie]]&amp;Tabelle2[[#This Row],[Gruppe]]&amp;Tabelle2[[#This Row],[Name]]</f>
        <v>Rewe GruppeRewe SüdwestWürzsaucenWürzsaucen StandardWürzsauce Knoblauch, 250ml</v>
      </c>
    </row>
    <row r="3436" spans="1:21">
      <c r="A3436" t="s">
        <v>24</v>
      </c>
      <c r="B3436" t="s">
        <v>29</v>
      </c>
      <c r="C3436" t="s">
        <v>11</v>
      </c>
      <c r="D3436" t="s">
        <v>298</v>
      </c>
      <c r="E3436" t="s">
        <v>303</v>
      </c>
      <c r="F3436">
        <v>5</v>
      </c>
      <c r="G3436" t="s">
        <v>51</v>
      </c>
      <c r="H3436">
        <v>1</v>
      </c>
      <c r="I3436">
        <v>0.91666666666666663</v>
      </c>
      <c r="J3436">
        <v>83.577235772358051</v>
      </c>
      <c r="K3436">
        <v>-6.8441990967102129E-2</v>
      </c>
      <c r="L3436">
        <v>380</v>
      </c>
      <c r="M3436">
        <v>380</v>
      </c>
      <c r="N3436">
        <v>60</v>
      </c>
      <c r="O3436">
        <v>55</v>
      </c>
      <c r="P3436">
        <v>410</v>
      </c>
      <c r="Q3436">
        <v>89.675899615895858</v>
      </c>
      <c r="R3436">
        <v>-1.0215531294203402</v>
      </c>
      <c r="U3436" t="str">
        <f>Tabelle2[[#This Row],[Kundenhierarchie 1]]&amp;Tabelle2[[#This Row],[Händler]]&amp;Tabelle2[[#This Row],[Kategorie]]&amp;Tabelle2[[#This Row],[Gruppe]]&amp;Tabelle2[[#This Row],[Name]]</f>
        <v>Rewe GruppeRewe SüdwestWürzsaucenWürzsaucen StandardWürzsauce Mexico, 250ml</v>
      </c>
    </row>
    <row r="3437" spans="1:21">
      <c r="A3437" t="s">
        <v>24</v>
      </c>
      <c r="B3437" t="s">
        <v>29</v>
      </c>
      <c r="C3437" t="s">
        <v>11</v>
      </c>
      <c r="D3437" t="s">
        <v>298</v>
      </c>
      <c r="E3437" t="s">
        <v>299</v>
      </c>
      <c r="F3437">
        <v>14</v>
      </c>
      <c r="G3437" t="s">
        <v>63</v>
      </c>
      <c r="H3437">
        <v>1</v>
      </c>
      <c r="I3437">
        <v>0.15</v>
      </c>
      <c r="J3437">
        <v>6.6666666666666581</v>
      </c>
      <c r="K3437">
        <v>0.45310015898251443</v>
      </c>
      <c r="L3437">
        <v>380</v>
      </c>
      <c r="M3437">
        <v>380</v>
      </c>
      <c r="N3437">
        <v>60</v>
      </c>
      <c r="O3437">
        <v>9</v>
      </c>
      <c r="P3437">
        <v>410</v>
      </c>
      <c r="Q3437">
        <v>10.553828524584139</v>
      </c>
      <c r="R3437">
        <v>0.21100649165041574</v>
      </c>
      <c r="U3437" t="str">
        <f>Tabelle2[[#This Row],[Kundenhierarchie 1]]&amp;Tabelle2[[#This Row],[Händler]]&amp;Tabelle2[[#This Row],[Kategorie]]&amp;Tabelle2[[#This Row],[Gruppe]]&amp;Tabelle2[[#This Row],[Name]]</f>
        <v>Rewe GruppeRewe SüdwestWürzsaucenWürzsaucen StandardWürzsauce Paprikasauce Ungar. Art, 250ml</v>
      </c>
    </row>
    <row r="3438" spans="1:21">
      <c r="A3438" t="s">
        <v>24</v>
      </c>
      <c r="B3438" t="s">
        <v>29</v>
      </c>
      <c r="C3438" t="s">
        <v>11</v>
      </c>
      <c r="D3438" t="s">
        <v>298</v>
      </c>
      <c r="E3438" t="s">
        <v>300</v>
      </c>
      <c r="F3438">
        <v>12</v>
      </c>
      <c r="G3438" t="s">
        <v>63</v>
      </c>
      <c r="H3438">
        <v>1</v>
      </c>
      <c r="I3438">
        <v>0.96666666666666667</v>
      </c>
      <c r="J3438">
        <v>74.552845528454981</v>
      </c>
      <c r="K3438">
        <v>-9.8291300299907842</v>
      </c>
      <c r="L3438">
        <v>380</v>
      </c>
      <c r="M3438">
        <v>380</v>
      </c>
      <c r="N3438">
        <v>60</v>
      </c>
      <c r="O3438">
        <v>58</v>
      </c>
      <c r="P3438">
        <v>410</v>
      </c>
      <c r="Q3438">
        <v>82.750668254007635</v>
      </c>
      <c r="R3438">
        <v>-5.5307925872713213</v>
      </c>
      <c r="U3438" t="str">
        <f>Tabelle2[[#This Row],[Kundenhierarchie 1]]&amp;Tabelle2[[#This Row],[Händler]]&amp;Tabelle2[[#This Row],[Kategorie]]&amp;Tabelle2[[#This Row],[Gruppe]]&amp;Tabelle2[[#This Row],[Name]]</f>
        <v>Rewe GruppeRewe SüdwestWürzsaucenWürzsaucen StandardWürzsauce Schaschlik, 250ml</v>
      </c>
    </row>
    <row r="3439" spans="1:21">
      <c r="A3439" t="s">
        <v>24</v>
      </c>
      <c r="B3439" t="s">
        <v>29</v>
      </c>
      <c r="C3439" t="s">
        <v>11</v>
      </c>
      <c r="D3439" t="s">
        <v>298</v>
      </c>
      <c r="E3439" t="s">
        <v>301</v>
      </c>
      <c r="F3439">
        <v>2</v>
      </c>
      <c r="G3439" t="s">
        <v>51</v>
      </c>
      <c r="H3439">
        <v>1</v>
      </c>
      <c r="I3439">
        <v>0.8666666666666667</v>
      </c>
      <c r="J3439">
        <v>60.487804878048422</v>
      </c>
      <c r="K3439">
        <v>-0.34328021774220474</v>
      </c>
      <c r="L3439">
        <v>380</v>
      </c>
      <c r="M3439">
        <v>380</v>
      </c>
      <c r="N3439">
        <v>60</v>
      </c>
      <c r="O3439">
        <v>52</v>
      </c>
      <c r="P3439">
        <v>410</v>
      </c>
      <c r="Q3439">
        <v>73.074102253761382</v>
      </c>
      <c r="R3439">
        <v>1.5639030981515702</v>
      </c>
      <c r="U3439" t="str">
        <f>Tabelle2[[#This Row],[Kundenhierarchie 1]]&amp;Tabelle2[[#This Row],[Händler]]&amp;Tabelle2[[#This Row],[Kategorie]]&amp;Tabelle2[[#This Row],[Gruppe]]&amp;Tabelle2[[#This Row],[Name]]</f>
        <v>Rewe GruppeRewe SüdwestWürzsaucenWürzsaucen StandardWürzsauce Steak, 250ml</v>
      </c>
    </row>
    <row r="3440" spans="1:21">
      <c r="A3440" t="s">
        <v>24</v>
      </c>
      <c r="B3440" t="s">
        <v>29</v>
      </c>
      <c r="C3440" t="s">
        <v>11</v>
      </c>
      <c r="D3440" t="s">
        <v>298</v>
      </c>
      <c r="E3440" t="s">
        <v>302</v>
      </c>
      <c r="F3440">
        <v>24</v>
      </c>
      <c r="G3440" t="s">
        <v>74</v>
      </c>
      <c r="H3440">
        <v>0</v>
      </c>
      <c r="I3440">
        <v>0</v>
      </c>
      <c r="J3440">
        <v>0.48780487804878236</v>
      </c>
      <c r="K3440">
        <v>-0.24809144608283851</v>
      </c>
      <c r="L3440">
        <v>0</v>
      </c>
      <c r="M3440">
        <v>380</v>
      </c>
      <c r="N3440">
        <v>1</v>
      </c>
      <c r="O3440">
        <v>0</v>
      </c>
      <c r="P3440">
        <v>410</v>
      </c>
      <c r="Q3440">
        <v>0.54923928178881098</v>
      </c>
      <c r="R3440">
        <v>-0.17299346071884891</v>
      </c>
      <c r="U3440" t="str">
        <f>Tabelle2[[#This Row],[Kundenhierarchie 1]]&amp;Tabelle2[[#This Row],[Händler]]&amp;Tabelle2[[#This Row],[Kategorie]]&amp;Tabelle2[[#This Row],[Gruppe]]&amp;Tabelle2[[#This Row],[Name]]</f>
        <v>Rewe GruppeRewe SüdwestWürzsaucenWürzsaucen StandardWürzsauce Tzatziki, 250ml</v>
      </c>
    </row>
    <row r="3441" spans="1:21">
      <c r="A3441" t="s">
        <v>24</v>
      </c>
      <c r="B3441" t="s">
        <v>29</v>
      </c>
      <c r="C3441" t="s">
        <v>11</v>
      </c>
      <c r="D3441" t="s">
        <v>298</v>
      </c>
      <c r="E3441" t="s">
        <v>304</v>
      </c>
      <c r="F3441">
        <v>22</v>
      </c>
      <c r="G3441" t="s">
        <v>74</v>
      </c>
      <c r="H3441">
        <v>1</v>
      </c>
      <c r="I3441">
        <v>0.11666666666666667</v>
      </c>
      <c r="J3441">
        <v>2.1138211382113905</v>
      </c>
      <c r="K3441">
        <v>-3.8544465947622339</v>
      </c>
      <c r="L3441">
        <v>380</v>
      </c>
      <c r="M3441">
        <v>380</v>
      </c>
      <c r="N3441">
        <v>60</v>
      </c>
      <c r="O3441">
        <v>7</v>
      </c>
      <c r="P3441">
        <v>410</v>
      </c>
      <c r="Q3441">
        <v>3.6219972337857169</v>
      </c>
      <c r="R3441">
        <v>-5.4921851979084657</v>
      </c>
      <c r="U3441" t="str">
        <f>Tabelle2[[#This Row],[Kundenhierarchie 1]]&amp;Tabelle2[[#This Row],[Händler]]&amp;Tabelle2[[#This Row],[Kategorie]]&amp;Tabelle2[[#This Row],[Gruppe]]&amp;Tabelle2[[#This Row],[Name]]</f>
        <v>Rewe GruppeRewe SüdwestWürzsaucenWürzsaucen StandardWürzsauce Unschuldsengel, 250ml</v>
      </c>
    </row>
    <row r="3442" spans="1:21">
      <c r="A3442" t="s">
        <v>24</v>
      </c>
      <c r="B3442" t="s">
        <v>30</v>
      </c>
      <c r="C3442" t="s">
        <v>10</v>
      </c>
      <c r="D3442" t="s">
        <v>157</v>
      </c>
      <c r="E3442" t="s">
        <v>158</v>
      </c>
      <c r="F3442">
        <v>15</v>
      </c>
      <c r="G3442" t="s">
        <v>63</v>
      </c>
      <c r="H3442">
        <v>1</v>
      </c>
      <c r="I3442">
        <v>0.80575539568345322</v>
      </c>
      <c r="J3442">
        <v>45.297669684290696</v>
      </c>
      <c r="K3442">
        <v>-0.54035487239670743</v>
      </c>
      <c r="L3442">
        <v>331</v>
      </c>
      <c r="M3442">
        <v>331</v>
      </c>
      <c r="N3442">
        <v>139</v>
      </c>
      <c r="O3442">
        <v>112</v>
      </c>
      <c r="P3442">
        <v>720</v>
      </c>
      <c r="Q3442">
        <v>58.261935166761397</v>
      </c>
      <c r="R3442">
        <v>-0.30935468838951863</v>
      </c>
      <c r="U3442" t="str">
        <f>Tabelle2[[#This Row],[Kundenhierarchie 1]]&amp;Tabelle2[[#This Row],[Händler]]&amp;Tabelle2[[#This Row],[Kategorie]]&amp;Tabelle2[[#This Row],[Gruppe]]&amp;Tabelle2[[#This Row],[Name]]</f>
        <v>Rewe GruppeRewe WestDressingDressing  500mlKühne Dressing 1000 Islands  0,5l</v>
      </c>
    </row>
    <row r="3443" spans="1:21">
      <c r="A3443" t="s">
        <v>24</v>
      </c>
      <c r="B3443" t="s">
        <v>30</v>
      </c>
      <c r="C3443" t="s">
        <v>10</v>
      </c>
      <c r="D3443" t="s">
        <v>157</v>
      </c>
      <c r="E3443" t="s">
        <v>159</v>
      </c>
      <c r="F3443">
        <v>19</v>
      </c>
      <c r="G3443" t="s">
        <v>63</v>
      </c>
      <c r="H3443">
        <v>1</v>
      </c>
      <c r="I3443">
        <v>0.17266187050359713</v>
      </c>
      <c r="J3443">
        <v>13.709517186568597</v>
      </c>
      <c r="K3443">
        <v>-1.4453743471529634</v>
      </c>
      <c r="L3443">
        <v>331</v>
      </c>
      <c r="M3443">
        <v>331</v>
      </c>
      <c r="N3443">
        <v>139</v>
      </c>
      <c r="O3443">
        <v>24</v>
      </c>
      <c r="P3443">
        <v>720</v>
      </c>
      <c r="Q3443">
        <v>19.220302187850631</v>
      </c>
      <c r="R3443">
        <v>-0.66743527188010887</v>
      </c>
      <c r="U3443" t="str">
        <f>Tabelle2[[#This Row],[Kundenhierarchie 1]]&amp;Tabelle2[[#This Row],[Händler]]&amp;Tabelle2[[#This Row],[Kategorie]]&amp;Tabelle2[[#This Row],[Gruppe]]&amp;Tabelle2[[#This Row],[Name]]</f>
        <v>Rewe GruppeRewe WestDressingDressing  500mlKühne Dressing American  0,5l</v>
      </c>
    </row>
    <row r="3444" spans="1:21">
      <c r="A3444" t="s">
        <v>24</v>
      </c>
      <c r="B3444" t="s">
        <v>30</v>
      </c>
      <c r="C3444" t="s">
        <v>10</v>
      </c>
      <c r="D3444" t="s">
        <v>157</v>
      </c>
      <c r="E3444" t="s">
        <v>160</v>
      </c>
      <c r="F3444">
        <v>18</v>
      </c>
      <c r="G3444" t="s">
        <v>63</v>
      </c>
      <c r="H3444">
        <v>1</v>
      </c>
      <c r="I3444">
        <v>0.76258992805755399</v>
      </c>
      <c r="J3444">
        <v>36.960848046903301</v>
      </c>
      <c r="K3444">
        <v>0.97744426405670892</v>
      </c>
      <c r="L3444">
        <v>331</v>
      </c>
      <c r="M3444">
        <v>331</v>
      </c>
      <c r="N3444">
        <v>139</v>
      </c>
      <c r="O3444">
        <v>106</v>
      </c>
      <c r="P3444">
        <v>720</v>
      </c>
      <c r="Q3444">
        <v>50.024221757900108</v>
      </c>
      <c r="R3444">
        <v>1.3696009416761115</v>
      </c>
      <c r="U3444" t="str">
        <f>Tabelle2[[#This Row],[Kundenhierarchie 1]]&amp;Tabelle2[[#This Row],[Händler]]&amp;Tabelle2[[#This Row],[Kategorie]]&amp;Tabelle2[[#This Row],[Gruppe]]&amp;Tabelle2[[#This Row],[Name]]</f>
        <v>Rewe GruppeRewe WestDressingDressing  500mlKühne Dressing Balsamico  0,5l</v>
      </c>
    </row>
    <row r="3445" spans="1:21">
      <c r="A3445" t="s">
        <v>24</v>
      </c>
      <c r="B3445" t="s">
        <v>30</v>
      </c>
      <c r="C3445" t="s">
        <v>10</v>
      </c>
      <c r="D3445" t="s">
        <v>157</v>
      </c>
      <c r="E3445" t="s">
        <v>161</v>
      </c>
      <c r="F3445">
        <v>13</v>
      </c>
      <c r="G3445" t="s">
        <v>63</v>
      </c>
      <c r="H3445">
        <v>1</v>
      </c>
      <c r="I3445">
        <v>0.71942446043165464</v>
      </c>
      <c r="J3445">
        <v>43.352835685768191</v>
      </c>
      <c r="K3445">
        <v>0.44232929336789084</v>
      </c>
      <c r="L3445">
        <v>331</v>
      </c>
      <c r="M3445">
        <v>331</v>
      </c>
      <c r="N3445">
        <v>139</v>
      </c>
      <c r="O3445">
        <v>100</v>
      </c>
      <c r="P3445">
        <v>720</v>
      </c>
      <c r="Q3445">
        <v>55.696409276809725</v>
      </c>
      <c r="R3445">
        <v>1.4091303533253665</v>
      </c>
      <c r="U3445" t="str">
        <f>Tabelle2[[#This Row],[Kundenhierarchie 1]]&amp;Tabelle2[[#This Row],[Händler]]&amp;Tabelle2[[#This Row],[Kategorie]]&amp;Tabelle2[[#This Row],[Gruppe]]&amp;Tabelle2[[#This Row],[Name]]</f>
        <v>Rewe GruppeRewe WestDressingDressing  500mlKühne Dressing Caesar 0,5l</v>
      </c>
    </row>
    <row r="3446" spans="1:21">
      <c r="A3446" t="s">
        <v>24</v>
      </c>
      <c r="B3446" t="s">
        <v>30</v>
      </c>
      <c r="C3446" t="s">
        <v>10</v>
      </c>
      <c r="D3446" t="s">
        <v>157</v>
      </c>
      <c r="E3446" t="s">
        <v>135</v>
      </c>
      <c r="F3446">
        <v>10</v>
      </c>
      <c r="G3446" t="s">
        <v>51</v>
      </c>
      <c r="H3446">
        <v>1</v>
      </c>
      <c r="I3446">
        <v>0.94244604316546765</v>
      </c>
      <c r="J3446">
        <v>61.69443485294795</v>
      </c>
      <c r="K3446">
        <v>0.42004536128820291</v>
      </c>
      <c r="L3446">
        <v>331</v>
      </c>
      <c r="M3446">
        <v>331</v>
      </c>
      <c r="N3446">
        <v>139</v>
      </c>
      <c r="O3446">
        <v>131</v>
      </c>
      <c r="P3446">
        <v>720</v>
      </c>
      <c r="Q3446">
        <v>72.316564268811049</v>
      </c>
      <c r="R3446">
        <v>0.76008436331632367</v>
      </c>
      <c r="U3446" t="str">
        <f>Tabelle2[[#This Row],[Kundenhierarchie 1]]&amp;Tabelle2[[#This Row],[Händler]]&amp;Tabelle2[[#This Row],[Kategorie]]&amp;Tabelle2[[#This Row],[Gruppe]]&amp;Tabelle2[[#This Row],[Name]]</f>
        <v>Rewe GruppeRewe WestDressingDressing  500mlKühne Dressing French  0,5l</v>
      </c>
    </row>
    <row r="3447" spans="1:21">
      <c r="A3447" t="s">
        <v>24</v>
      </c>
      <c r="B3447" t="s">
        <v>30</v>
      </c>
      <c r="C3447" t="s">
        <v>10</v>
      </c>
      <c r="D3447" t="s">
        <v>157</v>
      </c>
      <c r="E3447" t="s">
        <v>162</v>
      </c>
      <c r="F3447">
        <v>16</v>
      </c>
      <c r="G3447" t="s">
        <v>63</v>
      </c>
      <c r="H3447">
        <v>1</v>
      </c>
      <c r="I3447">
        <v>0.20143884892086331</v>
      </c>
      <c r="J3447">
        <v>8.43005741394823</v>
      </c>
      <c r="K3447">
        <v>1.2247928549231935</v>
      </c>
      <c r="L3447">
        <v>331</v>
      </c>
      <c r="M3447">
        <v>331</v>
      </c>
      <c r="N3447">
        <v>139</v>
      </c>
      <c r="O3447">
        <v>28</v>
      </c>
      <c r="P3447">
        <v>720</v>
      </c>
      <c r="Q3447">
        <v>14.181805036620178</v>
      </c>
      <c r="R3447">
        <v>2.6043957643408238</v>
      </c>
      <c r="U3447" t="str">
        <f>Tabelle2[[#This Row],[Kundenhierarchie 1]]&amp;Tabelle2[[#This Row],[Händler]]&amp;Tabelle2[[#This Row],[Kategorie]]&amp;Tabelle2[[#This Row],[Gruppe]]&amp;Tabelle2[[#This Row],[Name]]</f>
        <v>Rewe GruppeRewe WestDressingDressing  500mlKühne Dressing Gartenkräuter  0,5l</v>
      </c>
    </row>
    <row r="3448" spans="1:21">
      <c r="A3448" t="s">
        <v>24</v>
      </c>
      <c r="B3448" t="s">
        <v>30</v>
      </c>
      <c r="C3448" t="s">
        <v>10</v>
      </c>
      <c r="D3448" t="s">
        <v>157</v>
      </c>
      <c r="E3448" t="s">
        <v>134</v>
      </c>
      <c r="F3448">
        <v>5</v>
      </c>
      <c r="G3448" t="s">
        <v>51</v>
      </c>
      <c r="H3448">
        <v>1</v>
      </c>
      <c r="I3448">
        <v>0.95683453237410077</v>
      </c>
      <c r="J3448">
        <v>77.720185931428944</v>
      </c>
      <c r="K3448">
        <v>-0.9394552630315105</v>
      </c>
      <c r="L3448">
        <v>331</v>
      </c>
      <c r="M3448">
        <v>331</v>
      </c>
      <c r="N3448">
        <v>139</v>
      </c>
      <c r="O3448">
        <v>133</v>
      </c>
      <c r="P3448">
        <v>720</v>
      </c>
      <c r="Q3448">
        <v>85.804817148276882</v>
      </c>
      <c r="R3448">
        <v>-0.47400106439056344</v>
      </c>
      <c r="U3448" t="str">
        <f>Tabelle2[[#This Row],[Kundenhierarchie 1]]&amp;Tabelle2[[#This Row],[Händler]]&amp;Tabelle2[[#This Row],[Kategorie]]&amp;Tabelle2[[#This Row],[Gruppe]]&amp;Tabelle2[[#This Row],[Name]]</f>
        <v>Rewe GruppeRewe WestDressingDressing  500mlKühne Dressing Jogh.-Kräuter leicht 0,5l</v>
      </c>
    </row>
    <row r="3449" spans="1:21">
      <c r="A3449" t="s">
        <v>24</v>
      </c>
      <c r="B3449" t="s">
        <v>30</v>
      </c>
      <c r="C3449" t="s">
        <v>10</v>
      </c>
      <c r="D3449" t="s">
        <v>157</v>
      </c>
      <c r="E3449" t="s">
        <v>132</v>
      </c>
      <c r="F3449">
        <v>1</v>
      </c>
      <c r="G3449" t="s">
        <v>51</v>
      </c>
      <c r="H3449">
        <v>1</v>
      </c>
      <c r="I3449">
        <v>0.98561151079136688</v>
      </c>
      <c r="J3449">
        <v>86.243607723008623</v>
      </c>
      <c r="K3449">
        <v>-0.5523354239093593</v>
      </c>
      <c r="L3449">
        <v>331</v>
      </c>
      <c r="M3449">
        <v>331</v>
      </c>
      <c r="N3449">
        <v>139</v>
      </c>
      <c r="O3449">
        <v>137</v>
      </c>
      <c r="P3449">
        <v>720</v>
      </c>
      <c r="Q3449">
        <v>91.486971170104496</v>
      </c>
      <c r="R3449">
        <v>-0.36525450614831811</v>
      </c>
      <c r="U3449" t="str">
        <f>Tabelle2[[#This Row],[Kundenhierarchie 1]]&amp;Tabelle2[[#This Row],[Händler]]&amp;Tabelle2[[#This Row],[Kategorie]]&amp;Tabelle2[[#This Row],[Gruppe]]&amp;Tabelle2[[#This Row],[Name]]</f>
        <v>Rewe GruppeRewe WestDressingDressing  500mlKühne Dressing Joghurt  0,5l</v>
      </c>
    </row>
    <row r="3450" spans="1:21">
      <c r="A3450" t="s">
        <v>24</v>
      </c>
      <c r="B3450" t="s">
        <v>30</v>
      </c>
      <c r="C3450" t="s">
        <v>10</v>
      </c>
      <c r="D3450" t="s">
        <v>157</v>
      </c>
      <c r="E3450" t="s">
        <v>133</v>
      </c>
      <c r="F3450">
        <v>2</v>
      </c>
      <c r="G3450" t="s">
        <v>51</v>
      </c>
      <c r="H3450">
        <v>1</v>
      </c>
      <c r="I3450">
        <v>0.98561151079136688</v>
      </c>
      <c r="J3450">
        <v>87.586395807091108</v>
      </c>
      <c r="K3450">
        <v>0.51092717173347069</v>
      </c>
      <c r="L3450">
        <v>331</v>
      </c>
      <c r="M3450">
        <v>331</v>
      </c>
      <c r="N3450">
        <v>139</v>
      </c>
      <c r="O3450">
        <v>137</v>
      </c>
      <c r="P3450">
        <v>720</v>
      </c>
      <c r="Q3450">
        <v>92.908513840182252</v>
      </c>
      <c r="R3450">
        <v>0.867313820947615</v>
      </c>
      <c r="U3450" t="str">
        <f>Tabelle2[[#This Row],[Kundenhierarchie 1]]&amp;Tabelle2[[#This Row],[Händler]]&amp;Tabelle2[[#This Row],[Kategorie]]&amp;Tabelle2[[#This Row],[Gruppe]]&amp;Tabelle2[[#This Row],[Name]]</f>
        <v>Rewe GruppeRewe WestDressingDressing  500mlKühne Dressing Kräuterwürzig  0,5l</v>
      </c>
    </row>
    <row r="3451" spans="1:21">
      <c r="A3451" t="s">
        <v>24</v>
      </c>
      <c r="B3451" t="s">
        <v>30</v>
      </c>
      <c r="C3451" t="s">
        <v>10</v>
      </c>
      <c r="D3451" t="s">
        <v>163</v>
      </c>
      <c r="E3451" t="s">
        <v>164</v>
      </c>
      <c r="F3451">
        <v>26</v>
      </c>
      <c r="G3451" t="s">
        <v>74</v>
      </c>
      <c r="H3451">
        <v>1</v>
      </c>
      <c r="I3451">
        <v>9.3525179856115109E-2</v>
      </c>
      <c r="J3451">
        <v>3.1960581199680562</v>
      </c>
      <c r="K3451">
        <v>0.49969227596992238</v>
      </c>
      <c r="L3451">
        <v>331</v>
      </c>
      <c r="M3451">
        <v>331</v>
      </c>
      <c r="N3451">
        <v>139</v>
      </c>
      <c r="O3451">
        <v>13</v>
      </c>
      <c r="P3451">
        <v>720</v>
      </c>
      <c r="Q3451">
        <v>6.3148944427364704</v>
      </c>
      <c r="R3451">
        <v>0.59958424060215787</v>
      </c>
      <c r="U3451" t="str">
        <f>Tabelle2[[#This Row],[Kundenhierarchie 1]]&amp;Tabelle2[[#This Row],[Händler]]&amp;Tabelle2[[#This Row],[Kategorie]]&amp;Tabelle2[[#This Row],[Gruppe]]&amp;Tabelle2[[#This Row],[Name]]</f>
        <v>Rewe GruppeRewe WestDressingDressing 1lKühne Dressing 1000 Islands, 1l Fl.</v>
      </c>
    </row>
    <row r="3452" spans="1:21">
      <c r="A3452" t="s">
        <v>24</v>
      </c>
      <c r="B3452" t="s">
        <v>30</v>
      </c>
      <c r="C3452" t="s">
        <v>10</v>
      </c>
      <c r="D3452" t="s">
        <v>163</v>
      </c>
      <c r="E3452" t="s">
        <v>165</v>
      </c>
      <c r="F3452">
        <v>27</v>
      </c>
      <c r="G3452" t="s">
        <v>74</v>
      </c>
      <c r="H3452">
        <v>0</v>
      </c>
      <c r="I3452">
        <v>0</v>
      </c>
      <c r="J3452">
        <v>0</v>
      </c>
      <c r="K3452">
        <v>0</v>
      </c>
      <c r="L3452">
        <v>0</v>
      </c>
      <c r="M3452">
        <v>331</v>
      </c>
      <c r="N3452">
        <v>1</v>
      </c>
      <c r="O3452">
        <v>0</v>
      </c>
      <c r="P3452">
        <v>0</v>
      </c>
      <c r="Q3452">
        <v>0</v>
      </c>
      <c r="R3452">
        <v>0</v>
      </c>
      <c r="U3452" t="str">
        <f>Tabelle2[[#This Row],[Kundenhierarchie 1]]&amp;Tabelle2[[#This Row],[Händler]]&amp;Tabelle2[[#This Row],[Kategorie]]&amp;Tabelle2[[#This Row],[Gruppe]]&amp;Tabelle2[[#This Row],[Name]]</f>
        <v>Rewe GruppeRewe WestDressingDressing 1lKühne Dressing Balsamico, 1l Fl.</v>
      </c>
    </row>
    <row r="3453" spans="1:21">
      <c r="A3453" t="s">
        <v>24</v>
      </c>
      <c r="B3453" t="s">
        <v>30</v>
      </c>
      <c r="C3453" t="s">
        <v>10</v>
      </c>
      <c r="D3453" t="s">
        <v>163</v>
      </c>
      <c r="E3453" t="s">
        <v>166</v>
      </c>
      <c r="F3453">
        <v>25</v>
      </c>
      <c r="G3453" t="s">
        <v>74</v>
      </c>
      <c r="H3453">
        <v>1</v>
      </c>
      <c r="I3453">
        <v>0.1079136690647482</v>
      </c>
      <c r="J3453">
        <v>3.4276043485166214</v>
      </c>
      <c r="K3453">
        <v>0.82428380647741106</v>
      </c>
      <c r="L3453">
        <v>331</v>
      </c>
      <c r="M3453">
        <v>331</v>
      </c>
      <c r="N3453">
        <v>139</v>
      </c>
      <c r="O3453">
        <v>15</v>
      </c>
      <c r="P3453">
        <v>720</v>
      </c>
      <c r="Q3453">
        <v>7.3132250945040127</v>
      </c>
      <c r="R3453">
        <v>1.7199075905658354</v>
      </c>
      <c r="U3453" t="str">
        <f>Tabelle2[[#This Row],[Kundenhierarchie 1]]&amp;Tabelle2[[#This Row],[Händler]]&amp;Tabelle2[[#This Row],[Kategorie]]&amp;Tabelle2[[#This Row],[Gruppe]]&amp;Tabelle2[[#This Row],[Name]]</f>
        <v>Rewe GruppeRewe WestDressingDressing 1lKühne Dressing French  1l Fl.</v>
      </c>
    </row>
    <row r="3454" spans="1:21">
      <c r="A3454" t="s">
        <v>24</v>
      </c>
      <c r="B3454" t="s">
        <v>30</v>
      </c>
      <c r="C3454" t="s">
        <v>10</v>
      </c>
      <c r="D3454" t="s">
        <v>163</v>
      </c>
      <c r="E3454" t="s">
        <v>167</v>
      </c>
      <c r="F3454">
        <v>23</v>
      </c>
      <c r="G3454" t="s">
        <v>74</v>
      </c>
      <c r="H3454">
        <v>1</v>
      </c>
      <c r="I3454">
        <v>2.1582733812949641E-2</v>
      </c>
      <c r="J3454">
        <v>0</v>
      </c>
      <c r="K3454">
        <v>0</v>
      </c>
      <c r="L3454">
        <v>331</v>
      </c>
      <c r="M3454">
        <v>331</v>
      </c>
      <c r="N3454">
        <v>139</v>
      </c>
      <c r="O3454">
        <v>3</v>
      </c>
      <c r="P3454">
        <v>0</v>
      </c>
      <c r="Q3454">
        <v>0</v>
      </c>
      <c r="R3454">
        <v>0</v>
      </c>
      <c r="U3454" t="str">
        <f>Tabelle2[[#This Row],[Kundenhierarchie 1]]&amp;Tabelle2[[#This Row],[Händler]]&amp;Tabelle2[[#This Row],[Kategorie]]&amp;Tabelle2[[#This Row],[Gruppe]]&amp;Tabelle2[[#This Row],[Name]]</f>
        <v>Rewe GruppeRewe WestDressingDressing 1lKühne Dressing Jogh.-Kräuter leicht, 1l</v>
      </c>
    </row>
    <row r="3455" spans="1:21">
      <c r="A3455" t="s">
        <v>24</v>
      </c>
      <c r="B3455" t="s">
        <v>30</v>
      </c>
      <c r="C3455" t="s">
        <v>10</v>
      </c>
      <c r="D3455" t="s">
        <v>163</v>
      </c>
      <c r="E3455" t="s">
        <v>168</v>
      </c>
      <c r="F3455">
        <v>17</v>
      </c>
      <c r="G3455" t="s">
        <v>63</v>
      </c>
      <c r="H3455">
        <v>1</v>
      </c>
      <c r="I3455">
        <v>0.1223021582733813</v>
      </c>
      <c r="J3455">
        <v>5.4190562353194158</v>
      </c>
      <c r="K3455">
        <v>0.35130133469540581</v>
      </c>
      <c r="L3455">
        <v>331</v>
      </c>
      <c r="M3455">
        <v>331</v>
      </c>
      <c r="N3455">
        <v>139</v>
      </c>
      <c r="O3455">
        <v>17</v>
      </c>
      <c r="P3455">
        <v>720</v>
      </c>
      <c r="Q3455">
        <v>10.049234712664076</v>
      </c>
      <c r="R3455">
        <v>0.48001018043299482</v>
      </c>
      <c r="U3455" t="str">
        <f>Tabelle2[[#This Row],[Kundenhierarchie 1]]&amp;Tabelle2[[#This Row],[Händler]]&amp;Tabelle2[[#This Row],[Kategorie]]&amp;Tabelle2[[#This Row],[Gruppe]]&amp;Tabelle2[[#This Row],[Name]]</f>
        <v>Rewe GruppeRewe WestDressingDressing 1lKühne Dressing Joghurt  1l Fl.</v>
      </c>
    </row>
    <row r="3456" spans="1:21">
      <c r="A3456" t="s">
        <v>24</v>
      </c>
      <c r="B3456" t="s">
        <v>30</v>
      </c>
      <c r="C3456" t="s">
        <v>10</v>
      </c>
      <c r="D3456" t="s">
        <v>163</v>
      </c>
      <c r="E3456" t="s">
        <v>169</v>
      </c>
      <c r="F3456">
        <v>21</v>
      </c>
      <c r="G3456" t="s">
        <v>74</v>
      </c>
      <c r="H3456">
        <v>1</v>
      </c>
      <c r="I3456">
        <v>0.11510791366906475</v>
      </c>
      <c r="J3456">
        <v>4.9093458899419433</v>
      </c>
      <c r="K3456">
        <v>-0.25086993879759101</v>
      </c>
      <c r="L3456">
        <v>331</v>
      </c>
      <c r="M3456">
        <v>331</v>
      </c>
      <c r="N3456">
        <v>139</v>
      </c>
      <c r="O3456">
        <v>16</v>
      </c>
      <c r="P3456">
        <v>720</v>
      </c>
      <c r="Q3456">
        <v>9.3855356785861641</v>
      </c>
      <c r="R3456">
        <v>-0.63507147006694176</v>
      </c>
      <c r="U3456" t="str">
        <f>Tabelle2[[#This Row],[Kundenhierarchie 1]]&amp;Tabelle2[[#This Row],[Händler]]&amp;Tabelle2[[#This Row],[Kategorie]]&amp;Tabelle2[[#This Row],[Gruppe]]&amp;Tabelle2[[#This Row],[Name]]</f>
        <v>Rewe GruppeRewe WestDressingDressing 1lKühne Dressing Kräuterwürzig  1l Fl.</v>
      </c>
    </row>
    <row r="3457" spans="1:21">
      <c r="A3457" t="s">
        <v>24</v>
      </c>
      <c r="B3457" t="s">
        <v>30</v>
      </c>
      <c r="C3457" t="s">
        <v>10</v>
      </c>
      <c r="D3457" t="s">
        <v>170</v>
      </c>
      <c r="E3457" t="s">
        <v>172</v>
      </c>
      <c r="F3457">
        <v>9</v>
      </c>
      <c r="G3457" t="s">
        <v>51</v>
      </c>
      <c r="H3457">
        <v>1</v>
      </c>
      <c r="I3457">
        <v>0.94244604316546765</v>
      </c>
      <c r="J3457">
        <v>80.500412487935264</v>
      </c>
      <c r="K3457">
        <v>2.8166756119981389</v>
      </c>
      <c r="L3457">
        <v>331</v>
      </c>
      <c r="M3457">
        <v>331</v>
      </c>
      <c r="N3457">
        <v>139</v>
      </c>
      <c r="O3457">
        <v>131</v>
      </c>
      <c r="P3457">
        <v>720</v>
      </c>
      <c r="Q3457">
        <v>87.379946862956118</v>
      </c>
      <c r="R3457">
        <v>2.8011456807872577</v>
      </c>
      <c r="U3457" t="str">
        <f>Tabelle2[[#This Row],[Kundenhierarchie 1]]&amp;Tabelle2[[#This Row],[Händler]]&amp;Tabelle2[[#This Row],[Kategorie]]&amp;Tabelle2[[#This Row],[Gruppe]]&amp;Tabelle2[[#This Row],[Name]]</f>
        <v>Rewe GruppeRewe WestDressingDressing 250mlKühne Dressing Jogh.&amp;Gartenkräuter,250ml</v>
      </c>
    </row>
    <row r="3458" spans="1:21">
      <c r="A3458" t="s">
        <v>24</v>
      </c>
      <c r="B3458" t="s">
        <v>30</v>
      </c>
      <c r="C3458" t="s">
        <v>10</v>
      </c>
      <c r="D3458" t="s">
        <v>170</v>
      </c>
      <c r="E3458" t="s">
        <v>173</v>
      </c>
      <c r="F3458">
        <v>22</v>
      </c>
      <c r="G3458" t="s">
        <v>74</v>
      </c>
      <c r="H3458">
        <v>1</v>
      </c>
      <c r="I3458">
        <v>0.39568345323741005</v>
      </c>
      <c r="J3458">
        <v>22.325531749353999</v>
      </c>
      <c r="K3458">
        <v>1.916794711090452</v>
      </c>
      <c r="L3458">
        <v>331</v>
      </c>
      <c r="M3458">
        <v>331</v>
      </c>
      <c r="N3458">
        <v>139</v>
      </c>
      <c r="O3458">
        <v>55</v>
      </c>
      <c r="P3458">
        <v>720</v>
      </c>
      <c r="Q3458">
        <v>31.363842506541147</v>
      </c>
      <c r="R3458">
        <v>2.4699029464448756</v>
      </c>
      <c r="U3458" t="str">
        <f>Tabelle2[[#This Row],[Kundenhierarchie 1]]&amp;Tabelle2[[#This Row],[Händler]]&amp;Tabelle2[[#This Row],[Kategorie]]&amp;Tabelle2[[#This Row],[Gruppe]]&amp;Tabelle2[[#This Row],[Name]]</f>
        <v>Rewe GruppeRewe WestDressingDressing 250mlKühne Dressing Joghurt &amp; Dill, 250ml Fl.</v>
      </c>
    </row>
    <row r="3459" spans="1:21">
      <c r="A3459" t="s">
        <v>24</v>
      </c>
      <c r="B3459" t="s">
        <v>30</v>
      </c>
      <c r="C3459" t="s">
        <v>10</v>
      </c>
      <c r="D3459" t="s">
        <v>170</v>
      </c>
      <c r="E3459" t="s">
        <v>174</v>
      </c>
      <c r="F3459">
        <v>20</v>
      </c>
      <c r="G3459" t="s">
        <v>63</v>
      </c>
      <c r="H3459">
        <v>1</v>
      </c>
      <c r="I3459">
        <v>0.39568345323741005</v>
      </c>
      <c r="J3459">
        <v>16.164833136895144</v>
      </c>
      <c r="K3459">
        <v>1.0087728554867166</v>
      </c>
      <c r="L3459">
        <v>331</v>
      </c>
      <c r="M3459">
        <v>331</v>
      </c>
      <c r="N3459">
        <v>139</v>
      </c>
      <c r="O3459">
        <v>55</v>
      </c>
      <c r="P3459">
        <v>720</v>
      </c>
      <c r="Q3459">
        <v>25.689174186982942</v>
      </c>
      <c r="R3459">
        <v>1.9152278435159573</v>
      </c>
      <c r="U3459" t="str">
        <f>Tabelle2[[#This Row],[Kundenhierarchie 1]]&amp;Tabelle2[[#This Row],[Händler]]&amp;Tabelle2[[#This Row],[Kategorie]]&amp;Tabelle2[[#This Row],[Gruppe]]&amp;Tabelle2[[#This Row],[Name]]</f>
        <v>Rewe GruppeRewe WestDressingDressing 250mlKühne Dressing Joghurt &amp; Knoblauch,250ml</v>
      </c>
    </row>
    <row r="3460" spans="1:21">
      <c r="A3460" t="s">
        <v>24</v>
      </c>
      <c r="B3460" t="s">
        <v>30</v>
      </c>
      <c r="C3460" t="s">
        <v>10</v>
      </c>
      <c r="D3460" t="s">
        <v>170</v>
      </c>
      <c r="E3460" t="s">
        <v>175</v>
      </c>
      <c r="F3460">
        <v>99</v>
      </c>
      <c r="G3460" t="s">
        <v>74</v>
      </c>
      <c r="H3460">
        <v>1</v>
      </c>
      <c r="I3460">
        <v>0</v>
      </c>
      <c r="J3460">
        <v>0</v>
      </c>
      <c r="K3460">
        <v>-2.2760062592931551</v>
      </c>
      <c r="L3460">
        <v>331</v>
      </c>
      <c r="M3460">
        <v>331</v>
      </c>
      <c r="N3460">
        <v>139</v>
      </c>
      <c r="O3460">
        <v>0</v>
      </c>
      <c r="P3460">
        <v>720</v>
      </c>
      <c r="Q3460">
        <v>0</v>
      </c>
      <c r="R3460">
        <v>-2.5545509651962592</v>
      </c>
      <c r="U3460" t="str">
        <f>Tabelle2[[#This Row],[Kundenhierarchie 1]]&amp;Tabelle2[[#This Row],[Händler]]&amp;Tabelle2[[#This Row],[Kategorie]]&amp;Tabelle2[[#This Row],[Gruppe]]&amp;Tabelle2[[#This Row],[Name]]</f>
        <v>Rewe GruppeRewe WestDressingDressing 250mlKühne Dressing Sylter Art, 250ml</v>
      </c>
    </row>
    <row r="3461" spans="1:21">
      <c r="A3461" t="s">
        <v>24</v>
      </c>
      <c r="B3461" t="s">
        <v>30</v>
      </c>
      <c r="C3461" t="s">
        <v>10</v>
      </c>
      <c r="D3461" t="s">
        <v>177</v>
      </c>
      <c r="E3461" t="s">
        <v>176</v>
      </c>
      <c r="F3461">
        <v>24</v>
      </c>
      <c r="G3461" t="s">
        <v>74</v>
      </c>
      <c r="H3461">
        <v>1</v>
      </c>
      <c r="I3461">
        <v>0.31654676258992803</v>
      </c>
      <c r="J3461">
        <v>14.590498824264639</v>
      </c>
      <c r="K3461">
        <v>2.0845739227966176</v>
      </c>
      <c r="L3461">
        <v>331</v>
      </c>
      <c r="M3461">
        <v>331</v>
      </c>
      <c r="N3461">
        <v>139</v>
      </c>
      <c r="O3461">
        <v>44</v>
      </c>
      <c r="P3461">
        <v>720</v>
      </c>
      <c r="Q3461">
        <v>23.495587562576194</v>
      </c>
      <c r="R3461">
        <v>3.6018862226040973</v>
      </c>
      <c r="U3461" t="str">
        <f>Tabelle2[[#This Row],[Kundenhierarchie 1]]&amp;Tabelle2[[#This Row],[Händler]]&amp;Tabelle2[[#This Row],[Kategorie]]&amp;Tabelle2[[#This Row],[Gruppe]]&amp;Tabelle2[[#This Row],[Name]]</f>
        <v>Rewe GruppeRewe WestDressingDressing Enjoy 300mlCK Enjoy Balsamico Bianco Vinaigr.,300ml</v>
      </c>
    </row>
    <row r="3462" spans="1:21">
      <c r="A3462" t="s">
        <v>24</v>
      </c>
      <c r="B3462" t="s">
        <v>30</v>
      </c>
      <c r="C3462" t="s">
        <v>10</v>
      </c>
      <c r="D3462" t="s">
        <v>177</v>
      </c>
      <c r="E3462" t="s">
        <v>178</v>
      </c>
      <c r="F3462">
        <v>8</v>
      </c>
      <c r="G3462" t="s">
        <v>51</v>
      </c>
      <c r="H3462">
        <v>1</v>
      </c>
      <c r="I3462">
        <v>0.57553956834532372</v>
      </c>
      <c r="J3462">
        <v>31.771151821923759</v>
      </c>
      <c r="K3462">
        <v>-5.6512400851480056</v>
      </c>
      <c r="L3462">
        <v>331</v>
      </c>
      <c r="M3462">
        <v>331</v>
      </c>
      <c r="N3462">
        <v>139</v>
      </c>
      <c r="O3462">
        <v>80</v>
      </c>
      <c r="P3462">
        <v>720</v>
      </c>
      <c r="Q3462">
        <v>41.32104160679679</v>
      </c>
      <c r="R3462">
        <v>-6.2621869616497534</v>
      </c>
      <c r="U3462" t="str">
        <f>Tabelle2[[#This Row],[Kundenhierarchie 1]]&amp;Tabelle2[[#This Row],[Händler]]&amp;Tabelle2[[#This Row],[Kategorie]]&amp;Tabelle2[[#This Row],[Gruppe]]&amp;Tabelle2[[#This Row],[Name]]</f>
        <v>Rewe GruppeRewe WestDressingDressing Enjoy 300mlCK Enjoy Balsamico Vinaigrette, 300ml</v>
      </c>
    </row>
    <row r="3463" spans="1:21">
      <c r="A3463" t="s">
        <v>24</v>
      </c>
      <c r="B3463" t="s">
        <v>30</v>
      </c>
      <c r="C3463" t="s">
        <v>10</v>
      </c>
      <c r="D3463" t="s">
        <v>177</v>
      </c>
      <c r="E3463" t="s">
        <v>179</v>
      </c>
      <c r="F3463">
        <v>12</v>
      </c>
      <c r="G3463" t="s">
        <v>63</v>
      </c>
      <c r="H3463">
        <v>1</v>
      </c>
      <c r="I3463">
        <v>0.91366906474820142</v>
      </c>
      <c r="J3463">
        <v>66.744020210944072</v>
      </c>
      <c r="K3463">
        <v>-3.3620761068511658</v>
      </c>
      <c r="L3463">
        <v>331</v>
      </c>
      <c r="M3463">
        <v>331</v>
      </c>
      <c r="N3463">
        <v>139</v>
      </c>
      <c r="O3463">
        <v>127</v>
      </c>
      <c r="P3463">
        <v>720</v>
      </c>
      <c r="Q3463">
        <v>76.465004593462666</v>
      </c>
      <c r="R3463">
        <v>-3.1596206867049546</v>
      </c>
      <c r="U3463" t="str">
        <f>Tabelle2[[#This Row],[Kundenhierarchie 1]]&amp;Tabelle2[[#This Row],[Händler]]&amp;Tabelle2[[#This Row],[Kategorie]]&amp;Tabelle2[[#This Row],[Gruppe]]&amp;Tabelle2[[#This Row],[Name]]</f>
        <v>Rewe GruppeRewe WestDressingDressing Enjoy 300mlCK Enjoy Himbeer Vinaigrette, 300ml</v>
      </c>
    </row>
    <row r="3464" spans="1:21">
      <c r="A3464" t="s">
        <v>24</v>
      </c>
      <c r="B3464" t="s">
        <v>30</v>
      </c>
      <c r="C3464" t="s">
        <v>10</v>
      </c>
      <c r="D3464" t="s">
        <v>181</v>
      </c>
      <c r="E3464" t="s">
        <v>180</v>
      </c>
      <c r="F3464">
        <v>7</v>
      </c>
      <c r="G3464" t="s">
        <v>51</v>
      </c>
      <c r="H3464">
        <v>1</v>
      </c>
      <c r="I3464">
        <v>0.69064748201438853</v>
      </c>
      <c r="J3464">
        <v>31.124031232056257</v>
      </c>
      <c r="K3464">
        <v>31.124031232056257</v>
      </c>
      <c r="L3464">
        <v>331</v>
      </c>
      <c r="M3464">
        <v>331</v>
      </c>
      <c r="N3464">
        <v>139</v>
      </c>
      <c r="O3464">
        <v>96</v>
      </c>
      <c r="P3464">
        <v>720</v>
      </c>
      <c r="Q3464">
        <v>37.830389317915802</v>
      </c>
      <c r="R3464">
        <v>37.830389317915802</v>
      </c>
      <c r="U3464" t="str">
        <f>Tabelle2[[#This Row],[Kundenhierarchie 1]]&amp;Tabelle2[[#This Row],[Händler]]&amp;Tabelle2[[#This Row],[Kategorie]]&amp;Tabelle2[[#This Row],[Gruppe]]&amp;Tabelle2[[#This Row],[Name]]</f>
        <v>Rewe GruppeRewe WestDressingDressing Natürlich Gut 250mlNat. GUT Haferdr. Frühlingskr.,250ml,6er</v>
      </c>
    </row>
    <row r="3465" spans="1:21">
      <c r="A3465" t="s">
        <v>24</v>
      </c>
      <c r="B3465" t="s">
        <v>30</v>
      </c>
      <c r="C3465" t="s">
        <v>10</v>
      </c>
      <c r="D3465" t="s">
        <v>181</v>
      </c>
      <c r="E3465" t="s">
        <v>182</v>
      </c>
      <c r="F3465">
        <v>11</v>
      </c>
      <c r="G3465" t="s">
        <v>51</v>
      </c>
      <c r="H3465">
        <v>1</v>
      </c>
      <c r="I3465">
        <v>0.69064748201438853</v>
      </c>
      <c r="J3465">
        <v>28.253655324695345</v>
      </c>
      <c r="K3465">
        <v>28.253655324695345</v>
      </c>
      <c r="L3465">
        <v>331</v>
      </c>
      <c r="M3465">
        <v>331</v>
      </c>
      <c r="N3465">
        <v>139</v>
      </c>
      <c r="O3465">
        <v>96</v>
      </c>
      <c r="P3465">
        <v>720</v>
      </c>
      <c r="Q3465">
        <v>33.777009234092645</v>
      </c>
      <c r="R3465">
        <v>33.777009234092645</v>
      </c>
      <c r="U3465" t="str">
        <f>Tabelle2[[#This Row],[Kundenhierarchie 1]]&amp;Tabelle2[[#This Row],[Händler]]&amp;Tabelle2[[#This Row],[Kategorie]]&amp;Tabelle2[[#This Row],[Gruppe]]&amp;Tabelle2[[#This Row],[Name]]</f>
        <v>Rewe GruppeRewe WestDressingDressing Natürlich Gut 250mlNat. GUT Haferdr. Sylter Art, 250ml, 6er</v>
      </c>
    </row>
    <row r="3466" spans="1:21">
      <c r="A3466" t="s">
        <v>24</v>
      </c>
      <c r="B3466" t="s">
        <v>30</v>
      </c>
      <c r="C3466" t="s">
        <v>10</v>
      </c>
      <c r="D3466" t="s">
        <v>181</v>
      </c>
      <c r="E3466" t="s">
        <v>183</v>
      </c>
      <c r="F3466">
        <v>14</v>
      </c>
      <c r="G3466" t="s">
        <v>63</v>
      </c>
      <c r="H3466">
        <v>1</v>
      </c>
      <c r="I3466">
        <v>0.7769784172661871</v>
      </c>
      <c r="J3466">
        <v>53.636034534531383</v>
      </c>
      <c r="K3466">
        <v>2.8722579211728334</v>
      </c>
      <c r="L3466">
        <v>331</v>
      </c>
      <c r="M3466">
        <v>331</v>
      </c>
      <c r="N3466">
        <v>139</v>
      </c>
      <c r="O3466">
        <v>108</v>
      </c>
      <c r="P3466">
        <v>720</v>
      </c>
      <c r="Q3466">
        <v>63.512409251826796</v>
      </c>
      <c r="R3466">
        <v>2.8316694628731724</v>
      </c>
      <c r="U3466" t="str">
        <f>Tabelle2[[#This Row],[Kundenhierarchie 1]]&amp;Tabelle2[[#This Row],[Händler]]&amp;Tabelle2[[#This Row],[Kategorie]]&amp;Tabelle2[[#This Row],[Gruppe]]&amp;Tabelle2[[#This Row],[Name]]</f>
        <v>Rewe GruppeRewe WestDressingDressing Natürlich Gut 250mlNatürlich Gut Balsamico Granat.,6X250ml</v>
      </c>
    </row>
    <row r="3467" spans="1:21">
      <c r="A3467" t="s">
        <v>24</v>
      </c>
      <c r="B3467" t="s">
        <v>30</v>
      </c>
      <c r="C3467" t="s">
        <v>10</v>
      </c>
      <c r="D3467" t="s">
        <v>181</v>
      </c>
      <c r="E3467" t="s">
        <v>184</v>
      </c>
      <c r="F3467">
        <v>6</v>
      </c>
      <c r="G3467" t="s">
        <v>51</v>
      </c>
      <c r="H3467">
        <v>1</v>
      </c>
      <c r="I3467">
        <v>0.84172661870503596</v>
      </c>
      <c r="J3467">
        <v>57.80489545697462</v>
      </c>
      <c r="K3467">
        <v>2.2552269268043208</v>
      </c>
      <c r="L3467">
        <v>331</v>
      </c>
      <c r="M3467">
        <v>331</v>
      </c>
      <c r="N3467">
        <v>139</v>
      </c>
      <c r="O3467">
        <v>117</v>
      </c>
      <c r="P3467">
        <v>720</v>
      </c>
      <c r="Q3467">
        <v>66.805691229772478</v>
      </c>
      <c r="R3467">
        <v>1.9192345368156651</v>
      </c>
      <c r="U3467" t="str">
        <f>Tabelle2[[#This Row],[Kundenhierarchie 1]]&amp;Tabelle2[[#This Row],[Händler]]&amp;Tabelle2[[#This Row],[Kategorie]]&amp;Tabelle2[[#This Row],[Gruppe]]&amp;Tabelle2[[#This Row],[Name]]</f>
        <v>Rewe GruppeRewe WestDressingDressing Natürlich Gut 250mlNatürlich Gut Honig Dijon Senf, 6X250ml</v>
      </c>
    </row>
    <row r="3468" spans="1:21">
      <c r="A3468" t="s">
        <v>24</v>
      </c>
      <c r="B3468" t="s">
        <v>30</v>
      </c>
      <c r="C3468" t="s">
        <v>10</v>
      </c>
      <c r="D3468" t="s">
        <v>181</v>
      </c>
      <c r="E3468" t="s">
        <v>185</v>
      </c>
      <c r="F3468">
        <v>4</v>
      </c>
      <c r="G3468" t="s">
        <v>51</v>
      </c>
      <c r="H3468">
        <v>1</v>
      </c>
      <c r="I3468">
        <v>0.8920863309352518</v>
      </c>
      <c r="J3468">
        <v>70.588227729349171</v>
      </c>
      <c r="K3468">
        <v>2.9939649818826513</v>
      </c>
      <c r="L3468">
        <v>331</v>
      </c>
      <c r="M3468">
        <v>331</v>
      </c>
      <c r="N3468">
        <v>139</v>
      </c>
      <c r="O3468">
        <v>124</v>
      </c>
      <c r="P3468">
        <v>720</v>
      </c>
      <c r="Q3468">
        <v>76.214254441380533</v>
      </c>
      <c r="R3468">
        <v>2.4501187057246341</v>
      </c>
      <c r="U3468" t="str">
        <f>Tabelle2[[#This Row],[Kundenhierarchie 1]]&amp;Tabelle2[[#This Row],[Händler]]&amp;Tabelle2[[#This Row],[Kategorie]]&amp;Tabelle2[[#This Row],[Gruppe]]&amp;Tabelle2[[#This Row],[Name]]</f>
        <v>Rewe GruppeRewe WestDressingDressing Natürlich Gut 250mlNatürlich Gut Jogh. Wildkräuter, 6X250ml</v>
      </c>
    </row>
    <row r="3469" spans="1:21">
      <c r="A3469" t="s">
        <v>24</v>
      </c>
      <c r="B3469" t="s">
        <v>30</v>
      </c>
      <c r="C3469" t="s">
        <v>9</v>
      </c>
      <c r="D3469" t="s">
        <v>186</v>
      </c>
      <c r="E3469" t="s">
        <v>55</v>
      </c>
      <c r="F3469">
        <v>4</v>
      </c>
      <c r="G3469" t="s">
        <v>51</v>
      </c>
      <c r="H3469">
        <v>1</v>
      </c>
      <c r="I3469">
        <v>0.43884892086330934</v>
      </c>
      <c r="J3469">
        <v>31.404124364951752</v>
      </c>
      <c r="K3469">
        <v>-5.9734006170299425</v>
      </c>
      <c r="L3469">
        <v>331</v>
      </c>
      <c r="M3469">
        <v>331</v>
      </c>
      <c r="N3469">
        <v>139</v>
      </c>
      <c r="O3469">
        <v>61</v>
      </c>
      <c r="P3469">
        <v>720</v>
      </c>
      <c r="Q3469">
        <v>38.399638293631689</v>
      </c>
      <c r="R3469">
        <v>-7.4397164830670022</v>
      </c>
      <c r="U3469" t="str">
        <f>Tabelle2[[#This Row],[Kundenhierarchie 1]]&amp;Tabelle2[[#This Row],[Händler]]&amp;Tabelle2[[#This Row],[Kategorie]]&amp;Tabelle2[[#This Row],[Gruppe]]&amp;Tabelle2[[#This Row],[Name]]</f>
        <v>Rewe GruppeRewe WestEssigBalsamissimo 215mlBalsamissimo Balsamico-Creme 215ml Fl.</v>
      </c>
    </row>
    <row r="3470" spans="1:21">
      <c r="A3470" t="s">
        <v>24</v>
      </c>
      <c r="B3470" t="s">
        <v>30</v>
      </c>
      <c r="C3470" t="s">
        <v>9</v>
      </c>
      <c r="D3470" t="s">
        <v>186</v>
      </c>
      <c r="E3470" t="s">
        <v>83</v>
      </c>
      <c r="F3470">
        <v>30</v>
      </c>
      <c r="G3470" t="s">
        <v>74</v>
      </c>
      <c r="H3470">
        <v>0</v>
      </c>
      <c r="I3470">
        <v>0</v>
      </c>
      <c r="J3470">
        <v>0</v>
      </c>
      <c r="K3470">
        <v>0</v>
      </c>
      <c r="L3470">
        <v>0</v>
      </c>
      <c r="M3470">
        <v>331</v>
      </c>
      <c r="N3470">
        <v>1</v>
      </c>
      <c r="O3470">
        <v>0</v>
      </c>
      <c r="P3470">
        <v>720</v>
      </c>
      <c r="Q3470">
        <v>0</v>
      </c>
      <c r="R3470">
        <v>0</v>
      </c>
      <c r="U3470" t="str">
        <f>Tabelle2[[#This Row],[Kundenhierarchie 1]]&amp;Tabelle2[[#This Row],[Händler]]&amp;Tabelle2[[#This Row],[Kategorie]]&amp;Tabelle2[[#This Row],[Gruppe]]&amp;Tabelle2[[#This Row],[Name]]</f>
        <v>Rewe GruppeRewe WestEssigBalsamissimo 215mlBalsamissimo Basilikum, 215ml Fl.</v>
      </c>
    </row>
    <row r="3471" spans="1:21">
      <c r="A3471" t="s">
        <v>24</v>
      </c>
      <c r="B3471" t="s">
        <v>30</v>
      </c>
      <c r="C3471" t="s">
        <v>9</v>
      </c>
      <c r="D3471" t="s">
        <v>187</v>
      </c>
      <c r="E3471" t="s">
        <v>53</v>
      </c>
      <c r="F3471">
        <v>2</v>
      </c>
      <c r="G3471" t="s">
        <v>51</v>
      </c>
      <c r="H3471">
        <v>1</v>
      </c>
      <c r="I3471">
        <v>0.94964028776978415</v>
      </c>
      <c r="J3471">
        <v>68.781704182814011</v>
      </c>
      <c r="K3471">
        <v>-5.4164375083637424</v>
      </c>
      <c r="L3471">
        <v>331</v>
      </c>
      <c r="M3471">
        <v>331</v>
      </c>
      <c r="N3471">
        <v>139</v>
      </c>
      <c r="O3471">
        <v>132</v>
      </c>
      <c r="P3471">
        <v>720</v>
      </c>
      <c r="Q3471">
        <v>78.671952269744466</v>
      </c>
      <c r="R3471">
        <v>-3.098709558415166</v>
      </c>
      <c r="U3471" t="str">
        <f>Tabelle2[[#This Row],[Kundenhierarchie 1]]&amp;Tabelle2[[#This Row],[Händler]]&amp;Tabelle2[[#This Row],[Kategorie]]&amp;Tabelle2[[#This Row],[Gruppe]]&amp;Tabelle2[[#This Row],[Name]]</f>
        <v>Rewe GruppeRewe WestEssigEssig Balsamicos 0,5lKühne Aceto Bals. di Modena,0,5l Karaffe</v>
      </c>
    </row>
    <row r="3472" spans="1:21">
      <c r="A3472" t="s">
        <v>24</v>
      </c>
      <c r="B3472" t="s">
        <v>30</v>
      </c>
      <c r="C3472" t="s">
        <v>9</v>
      </c>
      <c r="D3472" t="s">
        <v>187</v>
      </c>
      <c r="E3472" t="s">
        <v>52</v>
      </c>
      <c r="F3472">
        <v>1</v>
      </c>
      <c r="G3472" t="s">
        <v>51</v>
      </c>
      <c r="H3472">
        <v>1</v>
      </c>
      <c r="I3472">
        <v>0.96402877697841727</v>
      </c>
      <c r="J3472">
        <v>69.615167724732345</v>
      </c>
      <c r="K3472">
        <v>-5.4192129363896129</v>
      </c>
      <c r="L3472">
        <v>331</v>
      </c>
      <c r="M3472">
        <v>331</v>
      </c>
      <c r="N3472">
        <v>139</v>
      </c>
      <c r="O3472">
        <v>134</v>
      </c>
      <c r="P3472">
        <v>720</v>
      </c>
      <c r="Q3472">
        <v>78.54637605901577</v>
      </c>
      <c r="R3472">
        <v>-3.193469103812987</v>
      </c>
      <c r="U3472" t="str">
        <f>Tabelle2[[#This Row],[Kundenhierarchie 1]]&amp;Tabelle2[[#This Row],[Händler]]&amp;Tabelle2[[#This Row],[Kategorie]]&amp;Tabelle2[[#This Row],[Gruppe]]&amp;Tabelle2[[#This Row],[Name]]</f>
        <v>Rewe GruppeRewe WestEssigEssig Balsamicos 0,5lKühne Condimento Bals. Bianco, 0,5l Kar.</v>
      </c>
    </row>
    <row r="3473" spans="1:21">
      <c r="A3473" t="s">
        <v>24</v>
      </c>
      <c r="B3473" t="s">
        <v>30</v>
      </c>
      <c r="C3473" t="s">
        <v>9</v>
      </c>
      <c r="D3473" t="s">
        <v>187</v>
      </c>
      <c r="E3473" t="s">
        <v>60</v>
      </c>
      <c r="F3473">
        <v>9</v>
      </c>
      <c r="G3473" t="s">
        <v>51</v>
      </c>
      <c r="H3473">
        <v>1</v>
      </c>
      <c r="I3473">
        <v>0.90647482014388492</v>
      </c>
      <c r="J3473">
        <v>64.471446382677186</v>
      </c>
      <c r="K3473">
        <v>7.7049816496383272</v>
      </c>
      <c r="L3473">
        <v>331</v>
      </c>
      <c r="M3473">
        <v>331</v>
      </c>
      <c r="N3473">
        <v>139</v>
      </c>
      <c r="O3473">
        <v>126</v>
      </c>
      <c r="P3473">
        <v>720</v>
      </c>
      <c r="Q3473">
        <v>70.507289703544586</v>
      </c>
      <c r="R3473">
        <v>8.0438740659524015</v>
      </c>
      <c r="U3473" t="str">
        <f>Tabelle2[[#This Row],[Kundenhierarchie 1]]&amp;Tabelle2[[#This Row],[Händler]]&amp;Tabelle2[[#This Row],[Kategorie]]&amp;Tabelle2[[#This Row],[Gruppe]]&amp;Tabelle2[[#This Row],[Name]]</f>
        <v>Rewe GruppeRewe WestEssigEssig Balsamicos 0,5lPrem. Aceto Balsamico di Modena, 6x500ml</v>
      </c>
    </row>
    <row r="3474" spans="1:21">
      <c r="A3474" t="s">
        <v>24</v>
      </c>
      <c r="B3474" t="s">
        <v>30</v>
      </c>
      <c r="C3474" t="s">
        <v>9</v>
      </c>
      <c r="D3474" t="s">
        <v>187</v>
      </c>
      <c r="E3474" t="s">
        <v>62</v>
      </c>
      <c r="F3474">
        <v>11</v>
      </c>
      <c r="G3474" t="s">
        <v>51</v>
      </c>
      <c r="H3474">
        <v>1</v>
      </c>
      <c r="I3474">
        <v>0.90647482014388492</v>
      </c>
      <c r="J3474">
        <v>62.989319038038616</v>
      </c>
      <c r="K3474">
        <v>11.987572409550806</v>
      </c>
      <c r="L3474">
        <v>331</v>
      </c>
      <c r="M3474">
        <v>331</v>
      </c>
      <c r="N3474">
        <v>139</v>
      </c>
      <c r="O3474">
        <v>126</v>
      </c>
      <c r="P3474">
        <v>720</v>
      </c>
      <c r="Q3474">
        <v>68.685230461907835</v>
      </c>
      <c r="R3474">
        <v>11.259156576444056</v>
      </c>
      <c r="U3474" t="str">
        <f>Tabelle2[[#This Row],[Kundenhierarchie 1]]&amp;Tabelle2[[#This Row],[Händler]]&amp;Tabelle2[[#This Row],[Kategorie]]&amp;Tabelle2[[#This Row],[Gruppe]]&amp;Tabelle2[[#This Row],[Name]]</f>
        <v>Rewe GruppeRewe WestEssigEssig Balsamicos 0,5lPremium Condimento Bianco, 6x500ml</v>
      </c>
    </row>
    <row r="3475" spans="1:21">
      <c r="A3475" t="s">
        <v>24</v>
      </c>
      <c r="B3475" t="s">
        <v>30</v>
      </c>
      <c r="C3475" t="s">
        <v>9</v>
      </c>
      <c r="D3475" t="s">
        <v>188</v>
      </c>
      <c r="E3475" t="s">
        <v>68</v>
      </c>
      <c r="F3475">
        <v>16</v>
      </c>
      <c r="G3475" t="s">
        <v>63</v>
      </c>
      <c r="H3475">
        <v>1</v>
      </c>
      <c r="I3475">
        <v>0.91366906474820142</v>
      </c>
      <c r="J3475">
        <v>67.39242681152254</v>
      </c>
      <c r="K3475">
        <v>0.58661423969363113</v>
      </c>
      <c r="L3475">
        <v>331</v>
      </c>
      <c r="M3475">
        <v>331</v>
      </c>
      <c r="N3475">
        <v>139</v>
      </c>
      <c r="O3475">
        <v>127</v>
      </c>
      <c r="P3475">
        <v>720</v>
      </c>
      <c r="Q3475">
        <v>77.653237860352064</v>
      </c>
      <c r="R3475">
        <v>0.22955702514653353</v>
      </c>
      <c r="U3475" t="str">
        <f>Tabelle2[[#This Row],[Kundenhierarchie 1]]&amp;Tabelle2[[#This Row],[Händler]]&amp;Tabelle2[[#This Row],[Kategorie]]&amp;Tabelle2[[#This Row],[Gruppe]]&amp;Tabelle2[[#This Row],[Name]]</f>
        <v>Rewe GruppeRewe WestEssigEssig Balsamicos 100mlKühne Aceto Balsamico, 100ml Flasche</v>
      </c>
    </row>
    <row r="3476" spans="1:21">
      <c r="A3476" t="s">
        <v>24</v>
      </c>
      <c r="B3476" t="s">
        <v>30</v>
      </c>
      <c r="C3476" t="s">
        <v>9</v>
      </c>
      <c r="D3476" t="s">
        <v>188</v>
      </c>
      <c r="E3476" t="s">
        <v>69</v>
      </c>
      <c r="F3476">
        <v>17</v>
      </c>
      <c r="G3476" t="s">
        <v>63</v>
      </c>
      <c r="H3476">
        <v>1</v>
      </c>
      <c r="I3476">
        <v>0.91366906474820142</v>
      </c>
      <c r="J3476">
        <v>67.530994465653336</v>
      </c>
      <c r="K3476">
        <v>0.7718019404436518</v>
      </c>
      <c r="L3476">
        <v>331</v>
      </c>
      <c r="M3476">
        <v>331</v>
      </c>
      <c r="N3476">
        <v>139</v>
      </c>
      <c r="O3476">
        <v>127</v>
      </c>
      <c r="P3476">
        <v>720</v>
      </c>
      <c r="Q3476">
        <v>75.310374373629031</v>
      </c>
      <c r="R3476">
        <v>1.1593168210955582</v>
      </c>
      <c r="U3476" t="str">
        <f>Tabelle2[[#This Row],[Kundenhierarchie 1]]&amp;Tabelle2[[#This Row],[Händler]]&amp;Tabelle2[[#This Row],[Kategorie]]&amp;Tabelle2[[#This Row],[Gruppe]]&amp;Tabelle2[[#This Row],[Name]]</f>
        <v>Rewe GruppeRewe WestEssigEssig Balsamicos 100mlKühne Condim.Balsamico Bianco, 100ml Fl.</v>
      </c>
    </row>
    <row r="3477" spans="1:21">
      <c r="A3477" t="s">
        <v>24</v>
      </c>
      <c r="B3477" t="s">
        <v>30</v>
      </c>
      <c r="C3477" t="s">
        <v>9</v>
      </c>
      <c r="D3477" t="s">
        <v>189</v>
      </c>
      <c r="E3477" t="s">
        <v>88</v>
      </c>
      <c r="F3477">
        <v>35</v>
      </c>
      <c r="G3477" t="s">
        <v>74</v>
      </c>
      <c r="H3477">
        <v>0</v>
      </c>
      <c r="I3477">
        <v>0</v>
      </c>
      <c r="J3477">
        <v>0</v>
      </c>
      <c r="K3477">
        <v>0</v>
      </c>
      <c r="L3477">
        <v>0</v>
      </c>
      <c r="M3477">
        <v>331</v>
      </c>
      <c r="N3477">
        <v>1</v>
      </c>
      <c r="O3477">
        <v>0</v>
      </c>
      <c r="P3477">
        <v>720</v>
      </c>
      <c r="Q3477">
        <v>0</v>
      </c>
      <c r="R3477">
        <v>0</v>
      </c>
      <c r="U3477" t="str">
        <f>Tabelle2[[#This Row],[Kundenhierarchie 1]]&amp;Tabelle2[[#This Row],[Händler]]&amp;Tabelle2[[#This Row],[Kategorie]]&amp;Tabelle2[[#This Row],[Gruppe]]&amp;Tabelle2[[#This Row],[Name]]</f>
        <v>Rewe GruppeRewe WestEssigEssig Balsamicos 250mlBio Aceto Balsamico di Modena 6%, 250ml</v>
      </c>
    </row>
    <row r="3478" spans="1:21">
      <c r="A3478" t="s">
        <v>24</v>
      </c>
      <c r="B3478" t="s">
        <v>30</v>
      </c>
      <c r="C3478" t="s">
        <v>9</v>
      </c>
      <c r="D3478" t="s">
        <v>189</v>
      </c>
      <c r="E3478" t="s">
        <v>86</v>
      </c>
      <c r="F3478">
        <v>33</v>
      </c>
      <c r="G3478" t="s">
        <v>74</v>
      </c>
      <c r="H3478">
        <v>0</v>
      </c>
      <c r="I3478">
        <v>0</v>
      </c>
      <c r="J3478">
        <v>0</v>
      </c>
      <c r="K3478">
        <v>0</v>
      </c>
      <c r="L3478">
        <v>0</v>
      </c>
      <c r="M3478">
        <v>331</v>
      </c>
      <c r="N3478">
        <v>1</v>
      </c>
      <c r="O3478">
        <v>0</v>
      </c>
      <c r="P3478">
        <v>720</v>
      </c>
      <c r="Q3478">
        <v>0</v>
      </c>
      <c r="R3478">
        <v>0</v>
      </c>
      <c r="U3478" t="str">
        <f>Tabelle2[[#This Row],[Kundenhierarchie 1]]&amp;Tabelle2[[#This Row],[Händler]]&amp;Tabelle2[[#This Row],[Kategorie]]&amp;Tabelle2[[#This Row],[Gruppe]]&amp;Tabelle2[[#This Row],[Name]]</f>
        <v>Rewe GruppeRewe WestEssigEssig Balsamicos 250mlBio Condimento Balsamico Bianco 5%,250ml</v>
      </c>
    </row>
    <row r="3479" spans="1:21">
      <c r="A3479" t="s">
        <v>24</v>
      </c>
      <c r="B3479" t="s">
        <v>30</v>
      </c>
      <c r="C3479" t="s">
        <v>9</v>
      </c>
      <c r="D3479" t="s">
        <v>189</v>
      </c>
      <c r="E3479" t="s">
        <v>71</v>
      </c>
      <c r="F3479">
        <v>19</v>
      </c>
      <c r="G3479" t="s">
        <v>63</v>
      </c>
      <c r="H3479">
        <v>1</v>
      </c>
      <c r="I3479">
        <v>0.35971223021582732</v>
      </c>
      <c r="J3479">
        <v>35.016271250523133</v>
      </c>
      <c r="K3479">
        <v>1.1729094127324469</v>
      </c>
      <c r="L3479">
        <v>331</v>
      </c>
      <c r="M3479">
        <v>331</v>
      </c>
      <c r="N3479">
        <v>139</v>
      </c>
      <c r="O3479">
        <v>50</v>
      </c>
      <c r="P3479">
        <v>720</v>
      </c>
      <c r="Q3479">
        <v>42.831081350595838</v>
      </c>
      <c r="R3479">
        <v>0.25082855503745094</v>
      </c>
      <c r="U3479" t="str">
        <f>Tabelle2[[#This Row],[Kundenhierarchie 1]]&amp;Tabelle2[[#This Row],[Händler]]&amp;Tabelle2[[#This Row],[Kategorie]]&amp;Tabelle2[[#This Row],[Gruppe]]&amp;Tabelle2[[#This Row],[Name]]</f>
        <v>Rewe GruppeRewe WestEssigEssig Balsamicos 250mlKühne Aceto Balsamico di Modena, 250ml</v>
      </c>
    </row>
    <row r="3480" spans="1:21">
      <c r="A3480" t="s">
        <v>24</v>
      </c>
      <c r="B3480" t="s">
        <v>30</v>
      </c>
      <c r="C3480" t="s">
        <v>9</v>
      </c>
      <c r="D3480" t="s">
        <v>189</v>
      </c>
      <c r="E3480" t="s">
        <v>67</v>
      </c>
      <c r="F3480">
        <v>15</v>
      </c>
      <c r="G3480" t="s">
        <v>63</v>
      </c>
      <c r="H3480">
        <v>1</v>
      </c>
      <c r="I3480">
        <v>0.46043165467625902</v>
      </c>
      <c r="J3480">
        <v>40.111059885017724</v>
      </c>
      <c r="K3480">
        <v>1.1057290969571909</v>
      </c>
      <c r="L3480">
        <v>331</v>
      </c>
      <c r="M3480">
        <v>331</v>
      </c>
      <c r="N3480">
        <v>139</v>
      </c>
      <c r="O3480">
        <v>64</v>
      </c>
      <c r="P3480">
        <v>720</v>
      </c>
      <c r="Q3480">
        <v>48.147038694639569</v>
      </c>
      <c r="R3480">
        <v>5.398754106154513E-2</v>
      </c>
      <c r="U3480" t="str">
        <f>Tabelle2[[#This Row],[Kundenhierarchie 1]]&amp;Tabelle2[[#This Row],[Händler]]&amp;Tabelle2[[#This Row],[Kategorie]]&amp;Tabelle2[[#This Row],[Gruppe]]&amp;Tabelle2[[#This Row],[Name]]</f>
        <v>Rewe GruppeRewe WestEssigEssig Balsamicos 250mlKühne Cond.Balsam. Bianco, 250ml Karaffe</v>
      </c>
    </row>
    <row r="3481" spans="1:21">
      <c r="A3481" t="s">
        <v>24</v>
      </c>
      <c r="B3481" t="s">
        <v>30</v>
      </c>
      <c r="C3481" t="s">
        <v>9</v>
      </c>
      <c r="D3481" t="s">
        <v>190</v>
      </c>
      <c r="E3481" t="s">
        <v>70</v>
      </c>
      <c r="F3481">
        <v>18</v>
      </c>
      <c r="G3481" t="s">
        <v>63</v>
      </c>
      <c r="H3481">
        <v>1</v>
      </c>
      <c r="I3481">
        <v>0.76258992805755399</v>
      </c>
      <c r="J3481">
        <v>44.78873094533995</v>
      </c>
      <c r="K3481">
        <v>6.5254250775773901</v>
      </c>
      <c r="L3481">
        <v>331</v>
      </c>
      <c r="M3481">
        <v>331</v>
      </c>
      <c r="N3481">
        <v>139</v>
      </c>
      <c r="O3481">
        <v>106</v>
      </c>
      <c r="P3481">
        <v>720</v>
      </c>
      <c r="Q3481">
        <v>55.274603511767147</v>
      </c>
      <c r="R3481">
        <v>6.4873053885066696</v>
      </c>
      <c r="U3481" t="str">
        <f>Tabelle2[[#This Row],[Kundenhierarchie 1]]&amp;Tabelle2[[#This Row],[Händler]]&amp;Tabelle2[[#This Row],[Kategorie]]&amp;Tabelle2[[#This Row],[Gruppe]]&amp;Tabelle2[[#This Row],[Name]]</f>
        <v>Rewe GruppeRewe WestEssigEssig CK 250mlHimbeer &amp; Essig, 250 ml Karaffe</v>
      </c>
    </row>
    <row r="3482" spans="1:21">
      <c r="A3482" t="s">
        <v>24</v>
      </c>
      <c r="B3482" t="s">
        <v>30</v>
      </c>
      <c r="C3482" t="s">
        <v>9</v>
      </c>
      <c r="D3482" t="s">
        <v>190</v>
      </c>
      <c r="E3482" t="s">
        <v>77</v>
      </c>
      <c r="F3482">
        <v>24</v>
      </c>
      <c r="G3482" t="s">
        <v>74</v>
      </c>
      <c r="H3482">
        <v>0</v>
      </c>
      <c r="I3482">
        <v>0</v>
      </c>
      <c r="J3482">
        <v>2.2696160036316853</v>
      </c>
      <c r="K3482">
        <v>0.45630396747843111</v>
      </c>
      <c r="L3482">
        <v>0</v>
      </c>
      <c r="M3482">
        <v>331</v>
      </c>
      <c r="N3482">
        <v>1</v>
      </c>
      <c r="O3482">
        <v>0</v>
      </c>
      <c r="P3482">
        <v>720</v>
      </c>
      <c r="Q3482">
        <v>5.3734053151289229</v>
      </c>
      <c r="R3482">
        <v>0.56742610323075127</v>
      </c>
      <c r="U3482" t="str">
        <f>Tabelle2[[#This Row],[Kundenhierarchie 1]]&amp;Tabelle2[[#This Row],[Händler]]&amp;Tabelle2[[#This Row],[Kategorie]]&amp;Tabelle2[[#This Row],[Gruppe]]&amp;Tabelle2[[#This Row],[Name]]</f>
        <v>Rewe GruppeRewe WestEssigEssig CK 250mlHonig &amp; Essig, 250ml Karaffe</v>
      </c>
    </row>
    <row r="3483" spans="1:21">
      <c r="A3483" t="s">
        <v>24</v>
      </c>
      <c r="B3483" t="s">
        <v>30</v>
      </c>
      <c r="C3483" t="s">
        <v>9</v>
      </c>
      <c r="D3483" t="s">
        <v>190</v>
      </c>
      <c r="E3483" t="s">
        <v>64</v>
      </c>
      <c r="F3483">
        <v>12</v>
      </c>
      <c r="G3483" t="s">
        <v>63</v>
      </c>
      <c r="H3483">
        <v>1</v>
      </c>
      <c r="I3483">
        <v>0.12949640287769784</v>
      </c>
      <c r="J3483">
        <v>5.0949172355656307</v>
      </c>
      <c r="K3483">
        <v>-2.6666712224016442</v>
      </c>
      <c r="L3483">
        <v>331</v>
      </c>
      <c r="M3483">
        <v>331</v>
      </c>
      <c r="N3483">
        <v>139</v>
      </c>
      <c r="O3483">
        <v>18</v>
      </c>
      <c r="P3483">
        <v>720</v>
      </c>
      <c r="Q3483">
        <v>10.544192625912279</v>
      </c>
      <c r="R3483">
        <v>-1.9116086436454971</v>
      </c>
      <c r="U3483" t="str">
        <f>Tabelle2[[#This Row],[Kundenhierarchie 1]]&amp;Tabelle2[[#This Row],[Händler]]&amp;Tabelle2[[#This Row],[Kategorie]]&amp;Tabelle2[[#This Row],[Gruppe]]&amp;Tabelle2[[#This Row],[Name]]</f>
        <v>Rewe GruppeRewe WestEssigEssig CK 250mlKühne Apfel Essig, 250ml Karaffe</v>
      </c>
    </row>
    <row r="3484" spans="1:21">
      <c r="A3484" t="s">
        <v>24</v>
      </c>
      <c r="B3484" t="s">
        <v>30</v>
      </c>
      <c r="C3484" t="s">
        <v>9</v>
      </c>
      <c r="D3484" t="s">
        <v>190</v>
      </c>
      <c r="E3484" t="s">
        <v>84</v>
      </c>
      <c r="F3484">
        <v>31</v>
      </c>
      <c r="G3484" t="s">
        <v>74</v>
      </c>
      <c r="H3484">
        <v>0</v>
      </c>
      <c r="I3484">
        <v>0</v>
      </c>
      <c r="J3484">
        <v>0</v>
      </c>
      <c r="K3484">
        <v>0</v>
      </c>
      <c r="L3484">
        <v>0</v>
      </c>
      <c r="M3484">
        <v>331</v>
      </c>
      <c r="N3484">
        <v>1</v>
      </c>
      <c r="O3484">
        <v>0</v>
      </c>
      <c r="P3484">
        <v>720</v>
      </c>
      <c r="Q3484">
        <v>0</v>
      </c>
      <c r="R3484">
        <v>0</v>
      </c>
      <c r="U3484" t="str">
        <f>Tabelle2[[#This Row],[Kundenhierarchie 1]]&amp;Tabelle2[[#This Row],[Händler]]&amp;Tabelle2[[#This Row],[Kategorie]]&amp;Tabelle2[[#This Row],[Gruppe]]&amp;Tabelle2[[#This Row],[Name]]</f>
        <v>Rewe GruppeRewe WestEssigEssig CK 250mlKühne Rotwein Essig, 250ml Karaffe</v>
      </c>
    </row>
    <row r="3485" spans="1:21">
      <c r="A3485" t="s">
        <v>24</v>
      </c>
      <c r="B3485" t="s">
        <v>30</v>
      </c>
      <c r="C3485" t="s">
        <v>9</v>
      </c>
      <c r="D3485" t="s">
        <v>190</v>
      </c>
      <c r="E3485" t="s">
        <v>75</v>
      </c>
      <c r="F3485">
        <v>22</v>
      </c>
      <c r="G3485" t="s">
        <v>74</v>
      </c>
      <c r="H3485">
        <v>1</v>
      </c>
      <c r="I3485">
        <v>0.16546762589928057</v>
      </c>
      <c r="J3485">
        <v>16.535204221716086</v>
      </c>
      <c r="K3485">
        <v>0.21695422658574159</v>
      </c>
      <c r="L3485">
        <v>331</v>
      </c>
      <c r="M3485">
        <v>331</v>
      </c>
      <c r="N3485">
        <v>139</v>
      </c>
      <c r="O3485">
        <v>23</v>
      </c>
      <c r="P3485">
        <v>720</v>
      </c>
      <c r="Q3485">
        <v>21.703601431084632</v>
      </c>
      <c r="R3485">
        <v>0.52292701824425691</v>
      </c>
      <c r="U3485" t="str">
        <f>Tabelle2[[#This Row],[Kundenhierarchie 1]]&amp;Tabelle2[[#This Row],[Händler]]&amp;Tabelle2[[#This Row],[Kategorie]]&amp;Tabelle2[[#This Row],[Gruppe]]&amp;Tabelle2[[#This Row],[Name]]</f>
        <v>Rewe GruppeRewe WestEssigEssig CK 250mlKühne Weißwein Essig, 250ml Karaffe</v>
      </c>
    </row>
    <row r="3486" spans="1:21">
      <c r="A3486" t="s">
        <v>24</v>
      </c>
      <c r="B3486" t="s">
        <v>30</v>
      </c>
      <c r="C3486" t="s">
        <v>9</v>
      </c>
      <c r="D3486" t="s">
        <v>190</v>
      </c>
      <c r="E3486" t="s">
        <v>78</v>
      </c>
      <c r="F3486">
        <v>25</v>
      </c>
      <c r="G3486" t="s">
        <v>74</v>
      </c>
      <c r="H3486">
        <v>1</v>
      </c>
      <c r="I3486">
        <v>0.43165467625899279</v>
      </c>
      <c r="J3486">
        <v>21.869898154381875</v>
      </c>
      <c r="K3486">
        <v>-10.85789401630743</v>
      </c>
      <c r="L3486">
        <v>331</v>
      </c>
      <c r="M3486">
        <v>331</v>
      </c>
      <c r="N3486">
        <v>139</v>
      </c>
      <c r="O3486">
        <v>60</v>
      </c>
      <c r="P3486">
        <v>720</v>
      </c>
      <c r="Q3486">
        <v>23.546434087427972</v>
      </c>
      <c r="R3486">
        <v>-16.645201236587301</v>
      </c>
      <c r="U3486" t="str">
        <f>Tabelle2[[#This Row],[Kundenhierarchie 1]]&amp;Tabelle2[[#This Row],[Händler]]&amp;Tabelle2[[#This Row],[Kategorie]]&amp;Tabelle2[[#This Row],[Gruppe]]&amp;Tabelle2[[#This Row],[Name]]</f>
        <v>Rewe GruppeRewe WestEssigEssig CK 250mlWalnuss &amp; Essig, 250 ml Karaffe</v>
      </c>
    </row>
    <row r="3487" spans="1:21">
      <c r="A3487" t="s">
        <v>24</v>
      </c>
      <c r="B3487" t="s">
        <v>30</v>
      </c>
      <c r="C3487" t="s">
        <v>9</v>
      </c>
      <c r="D3487" t="s">
        <v>191</v>
      </c>
      <c r="E3487" t="s">
        <v>61</v>
      </c>
      <c r="F3487">
        <v>10</v>
      </c>
      <c r="G3487" t="s">
        <v>51</v>
      </c>
      <c r="H3487">
        <v>1</v>
      </c>
      <c r="I3487">
        <v>0.68345323741007191</v>
      </c>
      <c r="J3487">
        <v>41.828077086054272</v>
      </c>
      <c r="K3487">
        <v>0.31286064047547768</v>
      </c>
      <c r="L3487">
        <v>331</v>
      </c>
      <c r="M3487">
        <v>331</v>
      </c>
      <c r="N3487">
        <v>139</v>
      </c>
      <c r="O3487">
        <v>95</v>
      </c>
      <c r="P3487">
        <v>720</v>
      </c>
      <c r="Q3487">
        <v>47.370268532237333</v>
      </c>
      <c r="R3487">
        <v>2.2111053895241355</v>
      </c>
      <c r="U3487" t="str">
        <f>Tabelle2[[#This Row],[Kundenhierarchie 1]]&amp;Tabelle2[[#This Row],[Händler]]&amp;Tabelle2[[#This Row],[Kategorie]]&amp;Tabelle2[[#This Row],[Gruppe]]&amp;Tabelle2[[#This Row],[Name]]</f>
        <v>Rewe GruppeRewe WestEssigEssig EssenzKühne Essig-Essenz, 400g, 10er Tray</v>
      </c>
    </row>
    <row r="3488" spans="1:21">
      <c r="A3488" t="s">
        <v>24</v>
      </c>
      <c r="B3488" t="s">
        <v>30</v>
      </c>
      <c r="C3488" t="s">
        <v>9</v>
      </c>
      <c r="D3488" t="s">
        <v>192</v>
      </c>
      <c r="E3488" t="s">
        <v>66</v>
      </c>
      <c r="F3488">
        <v>14</v>
      </c>
      <c r="G3488" t="s">
        <v>63</v>
      </c>
      <c r="H3488">
        <v>1</v>
      </c>
      <c r="I3488">
        <v>0</v>
      </c>
      <c r="J3488">
        <v>11.393926300012117</v>
      </c>
      <c r="K3488">
        <v>-1.0189532994969621</v>
      </c>
      <c r="L3488">
        <v>331</v>
      </c>
      <c r="M3488">
        <v>331</v>
      </c>
      <c r="N3488">
        <v>139</v>
      </c>
      <c r="O3488">
        <v>0</v>
      </c>
      <c r="P3488">
        <v>720</v>
      </c>
      <c r="Q3488">
        <v>10.489590505422777</v>
      </c>
      <c r="R3488">
        <v>2.7172400204754865E-2</v>
      </c>
      <c r="U3488" t="str">
        <f>Tabelle2[[#This Row],[Kundenhierarchie 1]]&amp;Tabelle2[[#This Row],[Händler]]&amp;Tabelle2[[#This Row],[Kategorie]]&amp;Tabelle2[[#This Row],[Gruppe]]&amp;Tabelle2[[#This Row],[Name]]</f>
        <v>Rewe GruppeRewe WestEssigEssig Exquisit 0,5lKühne Bio Apfel Essig 5% 0,5l Fl.</v>
      </c>
    </row>
    <row r="3489" spans="1:21">
      <c r="A3489" t="s">
        <v>24</v>
      </c>
      <c r="B3489" t="s">
        <v>30</v>
      </c>
      <c r="C3489" t="s">
        <v>9</v>
      </c>
      <c r="D3489" t="s">
        <v>192</v>
      </c>
      <c r="E3489" t="s">
        <v>65</v>
      </c>
      <c r="F3489">
        <v>13</v>
      </c>
      <c r="G3489" t="s">
        <v>63</v>
      </c>
      <c r="H3489">
        <v>1</v>
      </c>
      <c r="I3489">
        <v>0.92805755395683454</v>
      </c>
      <c r="J3489">
        <v>63.454854915486337</v>
      </c>
      <c r="K3489">
        <v>-1.7235414328261975</v>
      </c>
      <c r="L3489">
        <v>331</v>
      </c>
      <c r="M3489">
        <v>331</v>
      </c>
      <c r="N3489">
        <v>139</v>
      </c>
      <c r="O3489">
        <v>129</v>
      </c>
      <c r="P3489">
        <v>720</v>
      </c>
      <c r="Q3489">
        <v>72.510154050390952</v>
      </c>
      <c r="R3489">
        <v>-1.8329963386829178</v>
      </c>
      <c r="U3489" t="str">
        <f>Tabelle2[[#This Row],[Kundenhierarchie 1]]&amp;Tabelle2[[#This Row],[Händler]]&amp;Tabelle2[[#This Row],[Kategorie]]&amp;Tabelle2[[#This Row],[Gruppe]]&amp;Tabelle2[[#This Row],[Name]]</f>
        <v>Rewe GruppeRewe WestEssigEssig Exquisit 0,5lKühne Kräuteressig 5%, 0,5l Karaffe</v>
      </c>
    </row>
    <row r="3490" spans="1:21">
      <c r="A3490" t="s">
        <v>24</v>
      </c>
      <c r="B3490" t="s">
        <v>30</v>
      </c>
      <c r="C3490" t="s">
        <v>9</v>
      </c>
      <c r="D3490" t="s">
        <v>192</v>
      </c>
      <c r="E3490" t="s">
        <v>76</v>
      </c>
      <c r="F3490">
        <v>23</v>
      </c>
      <c r="G3490" t="s">
        <v>74</v>
      </c>
      <c r="H3490">
        <v>1</v>
      </c>
      <c r="I3490">
        <v>0.94964028776978415</v>
      </c>
      <c r="J3490">
        <v>56.043575186937538</v>
      </c>
      <c r="K3490">
        <v>-2.2549229722846738</v>
      </c>
      <c r="L3490">
        <v>331</v>
      </c>
      <c r="M3490">
        <v>331</v>
      </c>
      <c r="N3490">
        <v>139</v>
      </c>
      <c r="O3490">
        <v>132</v>
      </c>
      <c r="P3490">
        <v>720</v>
      </c>
      <c r="Q3490">
        <v>66.891601982741335</v>
      </c>
      <c r="R3490">
        <v>-1.2661845138557055</v>
      </c>
      <c r="U3490" t="str">
        <f>Tabelle2[[#This Row],[Kundenhierarchie 1]]&amp;Tabelle2[[#This Row],[Händler]]&amp;Tabelle2[[#This Row],[Kategorie]]&amp;Tabelle2[[#This Row],[Gruppe]]&amp;Tabelle2[[#This Row],[Name]]</f>
        <v>Rewe GruppeRewe WestEssigEssig Exquisit 0,5lKühne Rotweinessig 6%, 0,5l Karaffe</v>
      </c>
    </row>
    <row r="3491" spans="1:21">
      <c r="A3491" t="s">
        <v>24</v>
      </c>
      <c r="B3491" t="s">
        <v>30</v>
      </c>
      <c r="C3491" t="s">
        <v>9</v>
      </c>
      <c r="D3491" t="s">
        <v>192</v>
      </c>
      <c r="E3491" t="s">
        <v>58</v>
      </c>
      <c r="F3491">
        <v>7</v>
      </c>
      <c r="G3491" t="s">
        <v>51</v>
      </c>
      <c r="H3491">
        <v>1</v>
      </c>
      <c r="I3491">
        <v>0.98561151079136688</v>
      </c>
      <c r="J3491">
        <v>80.315098344453929</v>
      </c>
      <c r="K3491">
        <v>0.44469947684076583</v>
      </c>
      <c r="L3491">
        <v>331</v>
      </c>
      <c r="M3491">
        <v>331</v>
      </c>
      <c r="N3491">
        <v>139</v>
      </c>
      <c r="O3491">
        <v>137</v>
      </c>
      <c r="P3491">
        <v>720</v>
      </c>
      <c r="Q3491">
        <v>83.334093349863593</v>
      </c>
      <c r="R3491">
        <v>0.82316870573190215</v>
      </c>
      <c r="U3491" t="str">
        <f>Tabelle2[[#This Row],[Kundenhierarchie 1]]&amp;Tabelle2[[#This Row],[Händler]]&amp;Tabelle2[[#This Row],[Kategorie]]&amp;Tabelle2[[#This Row],[Gruppe]]&amp;Tabelle2[[#This Row],[Name]]</f>
        <v>Rewe GruppeRewe WestEssigEssig Exquisit 0,5lKühne Weißweinessig 6%, 0,5l Karaffe</v>
      </c>
    </row>
    <row r="3492" spans="1:21">
      <c r="A3492" t="s">
        <v>24</v>
      </c>
      <c r="B3492" t="s">
        <v>30</v>
      </c>
      <c r="C3492" t="s">
        <v>9</v>
      </c>
      <c r="D3492" t="s">
        <v>192</v>
      </c>
      <c r="E3492" t="s">
        <v>94</v>
      </c>
      <c r="F3492">
        <v>99</v>
      </c>
      <c r="G3492" t="s">
        <v>74</v>
      </c>
      <c r="H3492">
        <v>1</v>
      </c>
      <c r="I3492">
        <v>0.39568345323741005</v>
      </c>
      <c r="J3492">
        <v>10.051009614859115</v>
      </c>
      <c r="K3492">
        <v>-0.96716441167149014</v>
      </c>
      <c r="L3492">
        <v>331</v>
      </c>
      <c r="M3492">
        <v>331</v>
      </c>
      <c r="N3492">
        <v>139</v>
      </c>
      <c r="O3492">
        <v>55</v>
      </c>
      <c r="P3492">
        <v>720</v>
      </c>
      <c r="Q3492">
        <v>16.474214906971934</v>
      </c>
      <c r="R3492">
        <v>-1.7748830125483863</v>
      </c>
      <c r="U3492" t="str">
        <f>Tabelle2[[#This Row],[Kundenhierarchie 1]]&amp;Tabelle2[[#This Row],[Händler]]&amp;Tabelle2[[#This Row],[Kategorie]]&amp;Tabelle2[[#This Row],[Gruppe]]&amp;Tabelle2[[#This Row],[Name]]</f>
        <v>Rewe GruppeRewe WestEssigEssig Exquisit 0,5lLiebling d.Jahres, Schw.Johannisb., 0,5l</v>
      </c>
    </row>
    <row r="3493" spans="1:21">
      <c r="A3493" t="s">
        <v>24</v>
      </c>
      <c r="B3493" t="s">
        <v>30</v>
      </c>
      <c r="C3493" t="s">
        <v>9</v>
      </c>
      <c r="D3493" t="s">
        <v>193</v>
      </c>
      <c r="E3493" t="s">
        <v>81</v>
      </c>
      <c r="F3493">
        <v>28</v>
      </c>
      <c r="G3493" t="s">
        <v>74</v>
      </c>
      <c r="H3493">
        <v>1</v>
      </c>
      <c r="I3493">
        <v>0.8920863309352518</v>
      </c>
      <c r="J3493">
        <v>54.701044304998199</v>
      </c>
      <c r="K3493">
        <v>0.91261360848932171</v>
      </c>
      <c r="L3493">
        <v>331</v>
      </c>
      <c r="M3493">
        <v>331</v>
      </c>
      <c r="N3493">
        <v>139</v>
      </c>
      <c r="O3493">
        <v>124</v>
      </c>
      <c r="P3493">
        <v>720</v>
      </c>
      <c r="Q3493">
        <v>64.97068041800442</v>
      </c>
      <c r="R3493">
        <v>0.43552425350281965</v>
      </c>
      <c r="U3493" t="str">
        <f>Tabelle2[[#This Row],[Kundenhierarchie 1]]&amp;Tabelle2[[#This Row],[Händler]]&amp;Tabelle2[[#This Row],[Kategorie]]&amp;Tabelle2[[#This Row],[Gruppe]]&amp;Tabelle2[[#This Row],[Name]]</f>
        <v>Rewe GruppeRewe WestEssigEssig Exquisit 100mlKühne Weißweinessig, 100ml Flasche</v>
      </c>
    </row>
    <row r="3494" spans="1:21">
      <c r="A3494" t="s">
        <v>24</v>
      </c>
      <c r="B3494" t="s">
        <v>30</v>
      </c>
      <c r="C3494" t="s">
        <v>9</v>
      </c>
      <c r="D3494" t="s">
        <v>194</v>
      </c>
      <c r="E3494" t="s">
        <v>79</v>
      </c>
      <c r="F3494">
        <v>26</v>
      </c>
      <c r="G3494" t="s">
        <v>74</v>
      </c>
      <c r="H3494">
        <v>1</v>
      </c>
      <c r="I3494">
        <v>0.5611510791366906</v>
      </c>
      <c r="J3494">
        <v>40.484388794474</v>
      </c>
      <c r="K3494">
        <v>-2.0010830224738756</v>
      </c>
      <c r="L3494">
        <v>331</v>
      </c>
      <c r="M3494">
        <v>331</v>
      </c>
      <c r="N3494">
        <v>139</v>
      </c>
      <c r="O3494">
        <v>78</v>
      </c>
      <c r="P3494">
        <v>720</v>
      </c>
      <c r="Q3494">
        <v>46.716318177604023</v>
      </c>
      <c r="R3494">
        <v>-2.1078206696881239</v>
      </c>
      <c r="U3494" t="str">
        <f>Tabelle2[[#This Row],[Kundenhierarchie 1]]&amp;Tabelle2[[#This Row],[Händler]]&amp;Tabelle2[[#This Row],[Kategorie]]&amp;Tabelle2[[#This Row],[Gruppe]]&amp;Tabelle2[[#This Row],[Name]]</f>
        <v>Rewe GruppeRewe WestEssigEssig Flasche 0,75lGurkenaufguss, 0,75l Glasfl.</v>
      </c>
    </row>
    <row r="3495" spans="1:21">
      <c r="A3495" t="s">
        <v>24</v>
      </c>
      <c r="B3495" t="s">
        <v>30</v>
      </c>
      <c r="C3495" t="s">
        <v>9</v>
      </c>
      <c r="D3495" t="s">
        <v>194</v>
      </c>
      <c r="E3495" t="s">
        <v>59</v>
      </c>
      <c r="F3495">
        <v>8</v>
      </c>
      <c r="G3495" t="s">
        <v>51</v>
      </c>
      <c r="H3495">
        <v>0</v>
      </c>
      <c r="I3495">
        <v>0</v>
      </c>
      <c r="J3495">
        <v>0</v>
      </c>
      <c r="K3495">
        <v>0</v>
      </c>
      <c r="L3495">
        <v>0</v>
      </c>
      <c r="M3495">
        <v>331</v>
      </c>
      <c r="N3495">
        <v>1</v>
      </c>
      <c r="O3495">
        <v>0</v>
      </c>
      <c r="P3495">
        <v>0</v>
      </c>
      <c r="Q3495">
        <v>0</v>
      </c>
      <c r="R3495">
        <v>0</v>
      </c>
      <c r="U3495" t="str">
        <f>Tabelle2[[#This Row],[Kundenhierarchie 1]]&amp;Tabelle2[[#This Row],[Händler]]&amp;Tabelle2[[#This Row],[Kategorie]]&amp;Tabelle2[[#This Row],[Gruppe]]&amp;Tabelle2[[#This Row],[Name]]</f>
        <v>Rewe GruppeRewe WestEssigEssig Flasche 0,75lKFM Kressi Kräuter VollwEs.5% 0,75l 12er</v>
      </c>
    </row>
    <row r="3496" spans="1:21">
      <c r="A3496" t="s">
        <v>24</v>
      </c>
      <c r="B3496" t="s">
        <v>30</v>
      </c>
      <c r="C3496" t="s">
        <v>9</v>
      </c>
      <c r="D3496" t="s">
        <v>194</v>
      </c>
      <c r="E3496" t="s">
        <v>56</v>
      </c>
      <c r="F3496">
        <v>5</v>
      </c>
      <c r="G3496" t="s">
        <v>51</v>
      </c>
      <c r="H3496">
        <v>1</v>
      </c>
      <c r="I3496">
        <v>0.93525179856115104</v>
      </c>
      <c r="J3496">
        <v>68.456922177705252</v>
      </c>
      <c r="K3496">
        <v>-2.2147499136451643E-2</v>
      </c>
      <c r="L3496">
        <v>331</v>
      </c>
      <c r="M3496">
        <v>331</v>
      </c>
      <c r="N3496">
        <v>139</v>
      </c>
      <c r="O3496">
        <v>130</v>
      </c>
      <c r="P3496">
        <v>720</v>
      </c>
      <c r="Q3496">
        <v>76.570978043142077</v>
      </c>
      <c r="R3496">
        <v>-0.30173523750504216</v>
      </c>
      <c r="U3496" t="str">
        <f>Tabelle2[[#This Row],[Kundenhierarchie 1]]&amp;Tabelle2[[#This Row],[Händler]]&amp;Tabelle2[[#This Row],[Kategorie]]&amp;Tabelle2[[#This Row],[Gruppe]]&amp;Tabelle2[[#This Row],[Name]]</f>
        <v>Rewe GruppeRewe WestEssigEssig Flasche 0,75lSalata kräuterwürzig, 0,75l Glasflasche</v>
      </c>
    </row>
    <row r="3497" spans="1:21">
      <c r="A3497" t="s">
        <v>24</v>
      </c>
      <c r="B3497" t="s">
        <v>30</v>
      </c>
      <c r="C3497" t="s">
        <v>9</v>
      </c>
      <c r="D3497" t="s">
        <v>194</v>
      </c>
      <c r="E3497" t="s">
        <v>72</v>
      </c>
      <c r="F3497">
        <v>20</v>
      </c>
      <c r="G3497" t="s">
        <v>63</v>
      </c>
      <c r="H3497">
        <v>1</v>
      </c>
      <c r="I3497">
        <v>0.78417266187050361</v>
      </c>
      <c r="J3497">
        <v>46.08528694435514</v>
      </c>
      <c r="K3497">
        <v>0.52483996329516458</v>
      </c>
      <c r="L3497">
        <v>331</v>
      </c>
      <c r="M3497">
        <v>331</v>
      </c>
      <c r="N3497">
        <v>139</v>
      </c>
      <c r="O3497">
        <v>109</v>
      </c>
      <c r="P3497">
        <v>720</v>
      </c>
      <c r="Q3497">
        <v>56.083973355306199</v>
      </c>
      <c r="R3497">
        <v>0.11225962635020181</v>
      </c>
      <c r="U3497" t="str">
        <f>Tabelle2[[#This Row],[Kundenhierarchie 1]]&amp;Tabelle2[[#This Row],[Händler]]&amp;Tabelle2[[#This Row],[Kategorie]]&amp;Tabelle2[[#This Row],[Gruppe]]&amp;Tabelle2[[#This Row],[Name]]</f>
        <v>Rewe GruppeRewe WestEssigEssig Flasche 0,75lTafelessig 5%, 0,75l Glasflasche</v>
      </c>
    </row>
    <row r="3498" spans="1:21">
      <c r="A3498" t="s">
        <v>24</v>
      </c>
      <c r="B3498" t="s">
        <v>30</v>
      </c>
      <c r="C3498" t="s">
        <v>9</v>
      </c>
      <c r="D3498" t="s">
        <v>195</v>
      </c>
      <c r="E3498" t="s">
        <v>89</v>
      </c>
      <c r="F3498">
        <v>36</v>
      </c>
      <c r="G3498" t="s">
        <v>74</v>
      </c>
      <c r="H3498">
        <v>1</v>
      </c>
      <c r="I3498">
        <v>0.20863309352517986</v>
      </c>
      <c r="J3498">
        <v>14.545424148837791</v>
      </c>
      <c r="K3498">
        <v>2.6049783365256207</v>
      </c>
      <c r="L3498">
        <v>331</v>
      </c>
      <c r="M3498">
        <v>331</v>
      </c>
      <c r="N3498">
        <v>139</v>
      </c>
      <c r="O3498">
        <v>29</v>
      </c>
      <c r="P3498">
        <v>720</v>
      </c>
      <c r="Q3498">
        <v>18.098487471123345</v>
      </c>
      <c r="R3498">
        <v>2.129383149931396</v>
      </c>
      <c r="U3498" t="str">
        <f>Tabelle2[[#This Row],[Kundenhierarchie 1]]&amp;Tabelle2[[#This Row],[Händler]]&amp;Tabelle2[[#This Row],[Kategorie]]&amp;Tabelle2[[#This Row],[Gruppe]]&amp;Tabelle2[[#This Row],[Name]]</f>
        <v>Rewe GruppeRewe WestEssigEssig Kanister &lt;5lGurkenaufguss gebrauchsfertig, 5l Kan.</v>
      </c>
    </row>
    <row r="3499" spans="1:21">
      <c r="A3499" t="s">
        <v>24</v>
      </c>
      <c r="B3499" t="s">
        <v>30</v>
      </c>
      <c r="C3499" t="s">
        <v>9</v>
      </c>
      <c r="D3499" t="s">
        <v>195</v>
      </c>
      <c r="E3499" t="s">
        <v>87</v>
      </c>
      <c r="F3499">
        <v>34</v>
      </c>
      <c r="G3499" t="s">
        <v>74</v>
      </c>
      <c r="H3499">
        <v>1</v>
      </c>
      <c r="I3499">
        <v>0.38129496402877699</v>
      </c>
      <c r="J3499">
        <v>20.245988128835066</v>
      </c>
      <c r="K3499">
        <v>2.5868598847486854</v>
      </c>
      <c r="L3499">
        <v>331</v>
      </c>
      <c r="M3499">
        <v>331</v>
      </c>
      <c r="N3499">
        <v>139</v>
      </c>
      <c r="O3499">
        <v>53</v>
      </c>
      <c r="P3499">
        <v>720</v>
      </c>
      <c r="Q3499">
        <v>25.691283481005367</v>
      </c>
      <c r="R3499">
        <v>2.9866915654525883</v>
      </c>
      <c r="U3499" t="str">
        <f>Tabelle2[[#This Row],[Kundenhierarchie 1]]&amp;Tabelle2[[#This Row],[Händler]]&amp;Tabelle2[[#This Row],[Kategorie]]&amp;Tabelle2[[#This Row],[Gruppe]]&amp;Tabelle2[[#This Row],[Name]]</f>
        <v>Rewe GruppeRewe WestEssigEssig Kanister &lt;5lGurkenaufguss, 2l Kanister</v>
      </c>
    </row>
    <row r="3500" spans="1:21">
      <c r="A3500" t="s">
        <v>24</v>
      </c>
      <c r="B3500" t="s">
        <v>30</v>
      </c>
      <c r="C3500" t="s">
        <v>9</v>
      </c>
      <c r="D3500" t="s">
        <v>195</v>
      </c>
      <c r="E3500" t="s">
        <v>80</v>
      </c>
      <c r="F3500">
        <v>27</v>
      </c>
      <c r="G3500" t="s">
        <v>74</v>
      </c>
      <c r="H3500">
        <v>0</v>
      </c>
      <c r="I3500">
        <v>0</v>
      </c>
      <c r="J3500">
        <v>0</v>
      </c>
      <c r="K3500">
        <v>0</v>
      </c>
      <c r="L3500">
        <v>0</v>
      </c>
      <c r="M3500">
        <v>331</v>
      </c>
      <c r="N3500">
        <v>1</v>
      </c>
      <c r="O3500">
        <v>0</v>
      </c>
      <c r="P3500">
        <v>0</v>
      </c>
      <c r="Q3500">
        <v>0</v>
      </c>
      <c r="R3500">
        <v>0</v>
      </c>
      <c r="U3500" t="str">
        <f>Tabelle2[[#This Row],[Kundenhierarchie 1]]&amp;Tabelle2[[#This Row],[Händler]]&amp;Tabelle2[[#This Row],[Kategorie]]&amp;Tabelle2[[#This Row],[Gruppe]]&amp;Tabelle2[[#This Row],[Name]]</f>
        <v>Rewe GruppeRewe WestEssigEssig Kanister &lt;5lKFM Kressi Kr. vollwürziger Essig 5l Kan</v>
      </c>
    </row>
    <row r="3501" spans="1:21">
      <c r="A3501" t="s">
        <v>24</v>
      </c>
      <c r="B3501" t="s">
        <v>30</v>
      </c>
      <c r="C3501" t="s">
        <v>9</v>
      </c>
      <c r="D3501" t="s">
        <v>195</v>
      </c>
      <c r="E3501" t="s">
        <v>90</v>
      </c>
      <c r="F3501">
        <v>99</v>
      </c>
      <c r="G3501" t="s">
        <v>74</v>
      </c>
      <c r="H3501">
        <v>0</v>
      </c>
      <c r="I3501">
        <v>0</v>
      </c>
      <c r="J3501">
        <v>0</v>
      </c>
      <c r="K3501">
        <v>0</v>
      </c>
      <c r="L3501">
        <v>0</v>
      </c>
      <c r="M3501">
        <v>331</v>
      </c>
      <c r="N3501">
        <v>1</v>
      </c>
      <c r="O3501">
        <v>0</v>
      </c>
      <c r="P3501">
        <v>0</v>
      </c>
      <c r="Q3501">
        <v>0</v>
      </c>
      <c r="R3501">
        <v>0</v>
      </c>
      <c r="U3501" t="str">
        <f>Tabelle2[[#This Row],[Kundenhierarchie 1]]&amp;Tabelle2[[#This Row],[Händler]]&amp;Tabelle2[[#This Row],[Kategorie]]&amp;Tabelle2[[#This Row],[Gruppe]]&amp;Tabelle2[[#This Row],[Name]]</f>
        <v>Rewe GruppeRewe WestEssigEssig Kanister &lt;5lKuehne Aceto Bals.di Modena 6%, 2l Kan.</v>
      </c>
    </row>
    <row r="3502" spans="1:21">
      <c r="A3502" t="s">
        <v>24</v>
      </c>
      <c r="B3502" t="s">
        <v>30</v>
      </c>
      <c r="C3502" t="s">
        <v>9</v>
      </c>
      <c r="D3502" t="s">
        <v>195</v>
      </c>
      <c r="E3502" t="s">
        <v>91</v>
      </c>
      <c r="F3502">
        <v>99</v>
      </c>
      <c r="G3502" t="s">
        <v>74</v>
      </c>
      <c r="H3502">
        <v>0</v>
      </c>
      <c r="I3502">
        <v>0</v>
      </c>
      <c r="J3502">
        <v>0</v>
      </c>
      <c r="K3502">
        <v>0</v>
      </c>
      <c r="L3502">
        <v>0</v>
      </c>
      <c r="M3502">
        <v>331</v>
      </c>
      <c r="N3502">
        <v>1</v>
      </c>
      <c r="O3502">
        <v>0</v>
      </c>
      <c r="P3502">
        <v>0</v>
      </c>
      <c r="Q3502">
        <v>0</v>
      </c>
      <c r="R3502">
        <v>0</v>
      </c>
      <c r="U3502" t="str">
        <f>Tabelle2[[#This Row],[Kundenhierarchie 1]]&amp;Tabelle2[[#This Row],[Händler]]&amp;Tabelle2[[#This Row],[Kategorie]]&amp;Tabelle2[[#This Row],[Gruppe]]&amp;Tabelle2[[#This Row],[Name]]</f>
        <v>Rewe GruppeRewe WestEssigEssig Kanister &lt;5lKuehne Condimento Balsa.Bianco, 2l Kan.</v>
      </c>
    </row>
    <row r="3503" spans="1:21">
      <c r="A3503" t="s">
        <v>24</v>
      </c>
      <c r="B3503" t="s">
        <v>30</v>
      </c>
      <c r="C3503" t="s">
        <v>9</v>
      </c>
      <c r="D3503" t="s">
        <v>195</v>
      </c>
      <c r="E3503" t="s">
        <v>92</v>
      </c>
      <c r="F3503">
        <v>99</v>
      </c>
      <c r="G3503" t="s">
        <v>74</v>
      </c>
      <c r="H3503">
        <v>0</v>
      </c>
      <c r="I3503">
        <v>0</v>
      </c>
      <c r="J3503">
        <v>0</v>
      </c>
      <c r="K3503">
        <v>0</v>
      </c>
      <c r="L3503">
        <v>0</v>
      </c>
      <c r="M3503">
        <v>331</v>
      </c>
      <c r="N3503">
        <v>1</v>
      </c>
      <c r="O3503">
        <v>0</v>
      </c>
      <c r="P3503">
        <v>0</v>
      </c>
      <c r="Q3503">
        <v>0</v>
      </c>
      <c r="R3503">
        <v>0</v>
      </c>
      <c r="U3503" t="str">
        <f>Tabelle2[[#This Row],[Kundenhierarchie 1]]&amp;Tabelle2[[#This Row],[Händler]]&amp;Tabelle2[[#This Row],[Kategorie]]&amp;Tabelle2[[#This Row],[Gruppe]]&amp;Tabelle2[[#This Row],[Name]]</f>
        <v>Rewe GruppeRewe WestEssigEssig Kanister &lt;5lKuehne Rotweinessig 6%, 2l Kanister</v>
      </c>
    </row>
    <row r="3504" spans="1:21">
      <c r="A3504" t="s">
        <v>24</v>
      </c>
      <c r="B3504" t="s">
        <v>30</v>
      </c>
      <c r="C3504" t="s">
        <v>9</v>
      </c>
      <c r="D3504" t="s">
        <v>195</v>
      </c>
      <c r="E3504" t="s">
        <v>93</v>
      </c>
      <c r="F3504">
        <v>99</v>
      </c>
      <c r="G3504" t="s">
        <v>74</v>
      </c>
      <c r="H3504">
        <v>0</v>
      </c>
      <c r="I3504">
        <v>0</v>
      </c>
      <c r="J3504">
        <v>0</v>
      </c>
      <c r="K3504">
        <v>0</v>
      </c>
      <c r="L3504">
        <v>0</v>
      </c>
      <c r="M3504">
        <v>331</v>
      </c>
      <c r="N3504">
        <v>1</v>
      </c>
      <c r="O3504">
        <v>0</v>
      </c>
      <c r="P3504">
        <v>0</v>
      </c>
      <c r="Q3504">
        <v>0</v>
      </c>
      <c r="R3504">
        <v>0</v>
      </c>
      <c r="U3504" t="str">
        <f>Tabelle2[[#This Row],[Kundenhierarchie 1]]&amp;Tabelle2[[#This Row],[Händler]]&amp;Tabelle2[[#This Row],[Kategorie]]&amp;Tabelle2[[#This Row],[Gruppe]]&amp;Tabelle2[[#This Row],[Name]]</f>
        <v>Rewe GruppeRewe WestEssigEssig Kanister &lt;5lKuehne Weissweinessig 6%, 2l Kanister</v>
      </c>
    </row>
    <row r="3505" spans="1:21">
      <c r="A3505" t="s">
        <v>24</v>
      </c>
      <c r="B3505" t="s">
        <v>30</v>
      </c>
      <c r="C3505" t="s">
        <v>9</v>
      </c>
      <c r="D3505" t="s">
        <v>195</v>
      </c>
      <c r="E3505" t="s">
        <v>95</v>
      </c>
      <c r="F3505">
        <v>99</v>
      </c>
      <c r="G3505" t="s">
        <v>74</v>
      </c>
      <c r="H3505">
        <v>0</v>
      </c>
      <c r="I3505">
        <v>0</v>
      </c>
      <c r="J3505">
        <v>0</v>
      </c>
      <c r="K3505">
        <v>0</v>
      </c>
      <c r="L3505">
        <v>0</v>
      </c>
      <c r="M3505">
        <v>331</v>
      </c>
      <c r="N3505">
        <v>1</v>
      </c>
      <c r="O3505">
        <v>0</v>
      </c>
      <c r="P3505">
        <v>0</v>
      </c>
      <c r="Q3505">
        <v>0</v>
      </c>
      <c r="R3505">
        <v>0</v>
      </c>
      <c r="U3505" t="str">
        <f>Tabelle2[[#This Row],[Kundenhierarchie 1]]&amp;Tabelle2[[#This Row],[Händler]]&amp;Tabelle2[[#This Row],[Kategorie]]&amp;Tabelle2[[#This Row],[Gruppe]]&amp;Tabelle2[[#This Row],[Name]]</f>
        <v>Rewe GruppeRewe WestEssigEssig Kanister &lt;5lStein UnivTafelessig a Branntw.5% 5l Kan</v>
      </c>
    </row>
    <row r="3506" spans="1:21">
      <c r="A3506" t="s">
        <v>24</v>
      </c>
      <c r="B3506" t="s">
        <v>30</v>
      </c>
      <c r="C3506" t="s">
        <v>9</v>
      </c>
      <c r="D3506" t="s">
        <v>196</v>
      </c>
      <c r="E3506" t="s">
        <v>57</v>
      </c>
      <c r="F3506">
        <v>6</v>
      </c>
      <c r="G3506" t="s">
        <v>51</v>
      </c>
      <c r="H3506">
        <v>1</v>
      </c>
      <c r="I3506">
        <v>0.56834532374100721</v>
      </c>
      <c r="J3506">
        <v>41.876109586116932</v>
      </c>
      <c r="K3506">
        <v>-2.66044949083232</v>
      </c>
      <c r="L3506">
        <v>331</v>
      </c>
      <c r="M3506">
        <v>331</v>
      </c>
      <c r="N3506">
        <v>139</v>
      </c>
      <c r="O3506">
        <v>79</v>
      </c>
      <c r="P3506">
        <v>720</v>
      </c>
      <c r="Q3506">
        <v>47.733026705957407</v>
      </c>
      <c r="R3506">
        <v>-3.5527500821959777</v>
      </c>
      <c r="U3506" t="str">
        <f>Tabelle2[[#This Row],[Kundenhierarchie 1]]&amp;Tabelle2[[#This Row],[Händler]]&amp;Tabelle2[[#This Row],[Kategorie]]&amp;Tabelle2[[#This Row],[Gruppe]]&amp;Tabelle2[[#This Row],[Name]]</f>
        <v>Rewe GruppeRewe WestEssigEssig KeulenApfelessig 5%, 0,75l Fl.</v>
      </c>
    </row>
    <row r="3507" spans="1:21">
      <c r="A3507" t="s">
        <v>24</v>
      </c>
      <c r="B3507" t="s">
        <v>30</v>
      </c>
      <c r="C3507" t="s">
        <v>9</v>
      </c>
      <c r="D3507" t="s">
        <v>196</v>
      </c>
      <c r="E3507" t="s">
        <v>82</v>
      </c>
      <c r="F3507">
        <v>29</v>
      </c>
      <c r="G3507" t="s">
        <v>74</v>
      </c>
      <c r="H3507">
        <v>1</v>
      </c>
      <c r="I3507">
        <v>0.2733812949640288</v>
      </c>
      <c r="J3507">
        <v>11.810400868828788</v>
      </c>
      <c r="K3507">
        <v>4.8838383032368426E-2</v>
      </c>
      <c r="L3507">
        <v>331</v>
      </c>
      <c r="M3507">
        <v>331</v>
      </c>
      <c r="N3507">
        <v>139</v>
      </c>
      <c r="O3507">
        <v>38</v>
      </c>
      <c r="P3507">
        <v>720</v>
      </c>
      <c r="Q3507">
        <v>18.185773195462119</v>
      </c>
      <c r="R3507">
        <v>-0.32648746106810123</v>
      </c>
      <c r="U3507" t="str">
        <f>Tabelle2[[#This Row],[Kundenhierarchie 1]]&amp;Tabelle2[[#This Row],[Händler]]&amp;Tabelle2[[#This Row],[Kategorie]]&amp;Tabelle2[[#This Row],[Gruppe]]&amp;Tabelle2[[#This Row],[Name]]</f>
        <v>Rewe GruppeRewe WestEssigEssig KeulenEssig plus Zitrone, 0,75l Glasfl.</v>
      </c>
    </row>
    <row r="3508" spans="1:21">
      <c r="A3508" t="s">
        <v>24</v>
      </c>
      <c r="B3508" t="s">
        <v>30</v>
      </c>
      <c r="C3508" t="s">
        <v>9</v>
      </c>
      <c r="D3508" t="s">
        <v>196</v>
      </c>
      <c r="E3508" t="s">
        <v>54</v>
      </c>
      <c r="F3508">
        <v>3</v>
      </c>
      <c r="G3508" t="s">
        <v>51</v>
      </c>
      <c r="H3508">
        <v>1</v>
      </c>
      <c r="I3508">
        <v>0.9928057553956835</v>
      </c>
      <c r="J3508">
        <v>85.363912096024308</v>
      </c>
      <c r="K3508">
        <v>-3.6647287153467869</v>
      </c>
      <c r="L3508">
        <v>331</v>
      </c>
      <c r="M3508">
        <v>331</v>
      </c>
      <c r="N3508">
        <v>139</v>
      </c>
      <c r="O3508">
        <v>138</v>
      </c>
      <c r="P3508">
        <v>720</v>
      </c>
      <c r="Q3508">
        <v>86.901494438865882</v>
      </c>
      <c r="R3508">
        <v>-3.3852812953917351</v>
      </c>
      <c r="U3508" t="str">
        <f>Tabelle2[[#This Row],[Kundenhierarchie 1]]&amp;Tabelle2[[#This Row],[Händler]]&amp;Tabelle2[[#This Row],[Kategorie]]&amp;Tabelle2[[#This Row],[Gruppe]]&amp;Tabelle2[[#This Row],[Name]]</f>
        <v>Rewe GruppeRewe WestEssigEssig KeulenSurol 7-Krt Essig, 0,75l Fl.</v>
      </c>
    </row>
    <row r="3509" spans="1:21">
      <c r="A3509" t="s">
        <v>24</v>
      </c>
      <c r="B3509" t="s">
        <v>30</v>
      </c>
      <c r="C3509" t="s">
        <v>9</v>
      </c>
      <c r="D3509" t="s">
        <v>196</v>
      </c>
      <c r="E3509" t="s">
        <v>73</v>
      </c>
      <c r="F3509">
        <v>21</v>
      </c>
      <c r="G3509" t="s">
        <v>63</v>
      </c>
      <c r="H3509">
        <v>1</v>
      </c>
      <c r="I3509">
        <v>0.46043165467625902</v>
      </c>
      <c r="J3509">
        <v>21.583632170072427</v>
      </c>
      <c r="K3509">
        <v>-1.1962991335358322</v>
      </c>
      <c r="L3509">
        <v>331</v>
      </c>
      <c r="M3509">
        <v>331</v>
      </c>
      <c r="N3509">
        <v>139</v>
      </c>
      <c r="O3509">
        <v>64</v>
      </c>
      <c r="P3509">
        <v>720</v>
      </c>
      <c r="Q3509">
        <v>30.001389190035557</v>
      </c>
      <c r="R3509">
        <v>-2.5515495574361218</v>
      </c>
      <c r="U3509" t="str">
        <f>Tabelle2[[#This Row],[Kundenhierarchie 1]]&amp;Tabelle2[[#This Row],[Händler]]&amp;Tabelle2[[#This Row],[Kategorie]]&amp;Tabelle2[[#This Row],[Gruppe]]&amp;Tabelle2[[#This Row],[Name]]</f>
        <v>Rewe GruppeRewe WestEssigEssig KeulenWeinwürziger Essig 5%, 0,75l Glasflasche</v>
      </c>
    </row>
    <row r="3510" spans="1:21">
      <c r="A3510" t="s">
        <v>24</v>
      </c>
      <c r="B3510" t="s">
        <v>30</v>
      </c>
      <c r="C3510" t="s">
        <v>9</v>
      </c>
      <c r="D3510" t="s">
        <v>197</v>
      </c>
      <c r="E3510" t="s">
        <v>85</v>
      </c>
      <c r="F3510">
        <v>32</v>
      </c>
      <c r="G3510" t="s">
        <v>74</v>
      </c>
      <c r="H3510">
        <v>1</v>
      </c>
      <c r="I3510">
        <v>0.1223021582733813</v>
      </c>
      <c r="J3510">
        <v>7.5510047923189525</v>
      </c>
      <c r="K3510">
        <v>-0.39920655622112705</v>
      </c>
      <c r="L3510">
        <v>331</v>
      </c>
      <c r="M3510">
        <v>331</v>
      </c>
      <c r="N3510">
        <v>139</v>
      </c>
      <c r="O3510">
        <v>17</v>
      </c>
      <c r="P3510">
        <v>720</v>
      </c>
      <c r="Q3510">
        <v>11.138023955196735</v>
      </c>
      <c r="R3510">
        <v>-0.31619252635252515</v>
      </c>
      <c r="U3510" t="str">
        <f>Tabelle2[[#This Row],[Kundenhierarchie 1]]&amp;Tabelle2[[#This Row],[Händler]]&amp;Tabelle2[[#This Row],[Kategorie]]&amp;Tabelle2[[#This Row],[Gruppe]]&amp;Tabelle2[[#This Row],[Name]]</f>
        <v>Rewe GruppeRewe WestEssigVitasurVitasur Apfelessig-Trank, 0,75l Glasfl.</v>
      </c>
    </row>
    <row r="3511" spans="1:21">
      <c r="A3511" t="s">
        <v>24</v>
      </c>
      <c r="B3511" t="s">
        <v>30</v>
      </c>
      <c r="C3511" t="s">
        <v>14</v>
      </c>
      <c r="D3511" t="s">
        <v>199</v>
      </c>
      <c r="E3511" t="s">
        <v>198</v>
      </c>
      <c r="F3511">
        <v>19</v>
      </c>
      <c r="G3511" t="s">
        <v>74</v>
      </c>
      <c r="H3511">
        <v>1</v>
      </c>
      <c r="I3511">
        <v>0</v>
      </c>
      <c r="J3511">
        <v>6.761715718330211</v>
      </c>
      <c r="K3511">
        <v>-1.7933874885835652</v>
      </c>
      <c r="L3511">
        <v>330</v>
      </c>
      <c r="M3511">
        <v>330</v>
      </c>
      <c r="N3511">
        <v>1</v>
      </c>
      <c r="O3511">
        <v>0</v>
      </c>
      <c r="P3511">
        <v>720</v>
      </c>
      <c r="Q3511">
        <v>10.276709059556245</v>
      </c>
      <c r="R3511">
        <v>-4.1163968051448769</v>
      </c>
      <c r="U3511" t="str">
        <f>Tabelle2[[#This Row],[Kundenhierarchie 1]]&amp;Tabelle2[[#This Row],[Händler]]&amp;Tabelle2[[#This Row],[Kategorie]]&amp;Tabelle2[[#This Row],[Gruppe]]&amp;Tabelle2[[#This Row],[Name]]</f>
        <v>Rewe GruppeRewe WestGemüse in EssigGemüse in Essig -370 ml GL.Bohnensalat, 370ml Glas, 10er Tray</v>
      </c>
    </row>
    <row r="3512" spans="1:21">
      <c r="A3512" t="s">
        <v>24</v>
      </c>
      <c r="B3512" t="s">
        <v>30</v>
      </c>
      <c r="C3512" t="s">
        <v>14</v>
      </c>
      <c r="D3512" t="s">
        <v>199</v>
      </c>
      <c r="E3512" t="s">
        <v>200</v>
      </c>
      <c r="F3512">
        <v>18</v>
      </c>
      <c r="G3512" t="s">
        <v>74</v>
      </c>
      <c r="H3512">
        <v>1</v>
      </c>
      <c r="I3512">
        <v>0</v>
      </c>
      <c r="J3512">
        <v>17.785785337806121</v>
      </c>
      <c r="K3512">
        <v>0.63032241632643826</v>
      </c>
      <c r="L3512">
        <v>330</v>
      </c>
      <c r="M3512">
        <v>330</v>
      </c>
      <c r="N3512">
        <v>1</v>
      </c>
      <c r="O3512">
        <v>0</v>
      </c>
      <c r="P3512">
        <v>720</v>
      </c>
      <c r="Q3512">
        <v>27.846138448653818</v>
      </c>
      <c r="R3512">
        <v>-0.71334470143969142</v>
      </c>
      <c r="U3512" t="str">
        <f>Tabelle2[[#This Row],[Kundenhierarchie 1]]&amp;Tabelle2[[#This Row],[Händler]]&amp;Tabelle2[[#This Row],[Kategorie]]&amp;Tabelle2[[#This Row],[Gruppe]]&amp;Tabelle2[[#This Row],[Name]]</f>
        <v>Rewe GruppeRewe WestGemüse in EssigGemüse in Essig -370 ml GL.Karottensalat, 370ml Glas, 10er Tray</v>
      </c>
    </row>
    <row r="3513" spans="1:21">
      <c r="A3513" t="s">
        <v>24</v>
      </c>
      <c r="B3513" t="s">
        <v>30</v>
      </c>
      <c r="C3513" t="s">
        <v>14</v>
      </c>
      <c r="D3513" t="s">
        <v>199</v>
      </c>
      <c r="E3513" t="s">
        <v>201</v>
      </c>
      <c r="F3513">
        <v>12</v>
      </c>
      <c r="G3513" t="s">
        <v>63</v>
      </c>
      <c r="H3513">
        <v>1</v>
      </c>
      <c r="I3513">
        <v>0</v>
      </c>
      <c r="J3513">
        <v>45.80532241253055</v>
      </c>
      <c r="K3513">
        <v>2.6995702259982544</v>
      </c>
      <c r="L3513">
        <v>330</v>
      </c>
      <c r="M3513">
        <v>330</v>
      </c>
      <c r="N3513">
        <v>1</v>
      </c>
      <c r="O3513">
        <v>0</v>
      </c>
      <c r="P3513">
        <v>720</v>
      </c>
      <c r="Q3513">
        <v>55.20537196507297</v>
      </c>
      <c r="R3513">
        <v>1.3895369824511192</v>
      </c>
      <c r="U3513" t="str">
        <f>Tabelle2[[#This Row],[Kundenhierarchie 1]]&amp;Tabelle2[[#This Row],[Händler]]&amp;Tabelle2[[#This Row],[Kategorie]]&amp;Tabelle2[[#This Row],[Gruppe]]&amp;Tabelle2[[#This Row],[Name]]</f>
        <v>Rewe GruppeRewe WestGemüse in EssigGemüse in Essig -370 ml GL.Kürbis, 370ml Glas, 10er Tray</v>
      </c>
    </row>
    <row r="3514" spans="1:21">
      <c r="A3514" t="s">
        <v>24</v>
      </c>
      <c r="B3514" t="s">
        <v>30</v>
      </c>
      <c r="C3514" t="s">
        <v>14</v>
      </c>
      <c r="D3514" t="s">
        <v>199</v>
      </c>
      <c r="E3514" t="s">
        <v>202</v>
      </c>
      <c r="F3514">
        <v>4</v>
      </c>
      <c r="G3514" t="s">
        <v>51</v>
      </c>
      <c r="H3514">
        <v>1</v>
      </c>
      <c r="I3514">
        <v>0</v>
      </c>
      <c r="J3514">
        <v>79.25536121790357</v>
      </c>
      <c r="K3514">
        <v>34.251043344504723</v>
      </c>
      <c r="L3514">
        <v>330</v>
      </c>
      <c r="M3514">
        <v>330</v>
      </c>
      <c r="N3514">
        <v>1</v>
      </c>
      <c r="O3514">
        <v>0</v>
      </c>
      <c r="P3514">
        <v>720</v>
      </c>
      <c r="Q3514">
        <v>84.125111902972847</v>
      </c>
      <c r="R3514">
        <v>26.040512291732689</v>
      </c>
      <c r="U3514" t="str">
        <f>Tabelle2[[#This Row],[Kundenhierarchie 1]]&amp;Tabelle2[[#This Row],[Händler]]&amp;Tabelle2[[#This Row],[Kategorie]]&amp;Tabelle2[[#This Row],[Gruppe]]&amp;Tabelle2[[#This Row],[Name]]</f>
        <v>Rewe GruppeRewe WestGemüse in EssigGemüse in Essig -370 ml GL.Maiskölbchen, 212ml Glas, 10er Tray</v>
      </c>
    </row>
    <row r="3515" spans="1:21">
      <c r="A3515" t="s">
        <v>24</v>
      </c>
      <c r="B3515" t="s">
        <v>30</v>
      </c>
      <c r="C3515" t="s">
        <v>14</v>
      </c>
      <c r="D3515" t="s">
        <v>199</v>
      </c>
      <c r="E3515" t="s">
        <v>203</v>
      </c>
      <c r="F3515">
        <v>11</v>
      </c>
      <c r="G3515" t="s">
        <v>63</v>
      </c>
      <c r="H3515">
        <v>1</v>
      </c>
      <c r="I3515">
        <v>0</v>
      </c>
      <c r="J3515">
        <v>15.747586961651884</v>
      </c>
      <c r="K3515">
        <v>-1.2686001938111104</v>
      </c>
      <c r="L3515">
        <v>330</v>
      </c>
      <c r="M3515">
        <v>330</v>
      </c>
      <c r="N3515">
        <v>1</v>
      </c>
      <c r="O3515">
        <v>0</v>
      </c>
      <c r="P3515">
        <v>720</v>
      </c>
      <c r="Q3515">
        <v>24.625018592208249</v>
      </c>
      <c r="R3515">
        <v>-3.239457638384831</v>
      </c>
      <c r="U3515" t="str">
        <f>Tabelle2[[#This Row],[Kundenhierarchie 1]]&amp;Tabelle2[[#This Row],[Händler]]&amp;Tabelle2[[#This Row],[Kategorie]]&amp;Tabelle2[[#This Row],[Gruppe]]&amp;Tabelle2[[#This Row],[Name]]</f>
        <v>Rewe GruppeRewe WestGemüse in EssigGemüse in Essig -370 ml GL.Mixed Pickles, 370ml Glas, 10er Tray</v>
      </c>
    </row>
    <row r="3516" spans="1:21">
      <c r="A3516" t="s">
        <v>24</v>
      </c>
      <c r="B3516" t="s">
        <v>30</v>
      </c>
      <c r="C3516" t="s">
        <v>14</v>
      </c>
      <c r="D3516" t="s">
        <v>199</v>
      </c>
      <c r="E3516" t="s">
        <v>204</v>
      </c>
      <c r="F3516">
        <v>13</v>
      </c>
      <c r="G3516" t="s">
        <v>63</v>
      </c>
      <c r="H3516">
        <v>1</v>
      </c>
      <c r="I3516">
        <v>0</v>
      </c>
      <c r="J3516">
        <v>42.102125968607517</v>
      </c>
      <c r="K3516">
        <v>7.1835811893381907</v>
      </c>
      <c r="L3516">
        <v>330</v>
      </c>
      <c r="M3516">
        <v>330</v>
      </c>
      <c r="N3516">
        <v>1</v>
      </c>
      <c r="O3516">
        <v>0</v>
      </c>
      <c r="P3516">
        <v>720</v>
      </c>
      <c r="Q3516">
        <v>55.904389097516535</v>
      </c>
      <c r="R3516">
        <v>7.6668973094215147</v>
      </c>
      <c r="U3516" t="str">
        <f>Tabelle2[[#This Row],[Kundenhierarchie 1]]&amp;Tabelle2[[#This Row],[Händler]]&amp;Tabelle2[[#This Row],[Kategorie]]&amp;Tabelle2[[#This Row],[Gruppe]]&amp;Tabelle2[[#This Row],[Name]]</f>
        <v>Rewe GruppeRewe WestGemüse in EssigGemüse in Essig -370 ml GL.Paprika Streifen, 370ml Gl, 10er Tray</v>
      </c>
    </row>
    <row r="3517" spans="1:21">
      <c r="A3517" t="s">
        <v>24</v>
      </c>
      <c r="B3517" t="s">
        <v>30</v>
      </c>
      <c r="C3517" t="s">
        <v>14</v>
      </c>
      <c r="D3517" t="s">
        <v>199</v>
      </c>
      <c r="E3517" t="s">
        <v>205</v>
      </c>
      <c r="F3517">
        <v>15</v>
      </c>
      <c r="G3517" t="s">
        <v>63</v>
      </c>
      <c r="H3517">
        <v>0</v>
      </c>
      <c r="I3517">
        <v>0</v>
      </c>
      <c r="J3517">
        <v>2.2696160036316857</v>
      </c>
      <c r="K3517">
        <v>-17.820961942099512</v>
      </c>
      <c r="L3517">
        <v>0</v>
      </c>
      <c r="M3517">
        <v>330</v>
      </c>
      <c r="N3517">
        <v>1</v>
      </c>
      <c r="O3517">
        <v>0</v>
      </c>
      <c r="P3517">
        <v>720</v>
      </c>
      <c r="Q3517">
        <v>2.993562621278528</v>
      </c>
      <c r="R3517">
        <v>-28.841034050265435</v>
      </c>
      <c r="U3517" t="str">
        <f>Tabelle2[[#This Row],[Kundenhierarchie 1]]&amp;Tabelle2[[#This Row],[Händler]]&amp;Tabelle2[[#This Row],[Kategorie]]&amp;Tabelle2[[#This Row],[Gruppe]]&amp;Tabelle2[[#This Row],[Name]]</f>
        <v>Rewe GruppeRewe WestGemüse in EssigGemüse in Essig -370 ml GL.Peperoni mild, 370ml Glas, 10er Tray</v>
      </c>
    </row>
    <row r="3518" spans="1:21">
      <c r="A3518" t="s">
        <v>24</v>
      </c>
      <c r="B3518" t="s">
        <v>30</v>
      </c>
      <c r="C3518" t="s">
        <v>14</v>
      </c>
      <c r="D3518" t="s">
        <v>199</v>
      </c>
      <c r="E3518" t="s">
        <v>206</v>
      </c>
      <c r="F3518">
        <v>17</v>
      </c>
      <c r="G3518" t="s">
        <v>74</v>
      </c>
      <c r="H3518">
        <v>1</v>
      </c>
      <c r="I3518">
        <v>0</v>
      </c>
      <c r="J3518">
        <v>0.46322105816819031</v>
      </c>
      <c r="K3518">
        <v>-17.760801901230735</v>
      </c>
      <c r="L3518">
        <v>330</v>
      </c>
      <c r="M3518">
        <v>330</v>
      </c>
      <c r="N3518">
        <v>1</v>
      </c>
      <c r="O3518">
        <v>0</v>
      </c>
      <c r="P3518">
        <v>720</v>
      </c>
      <c r="Q3518">
        <v>0.64348302805512614</v>
      </c>
      <c r="R3518">
        <v>-28.270228167362248</v>
      </c>
      <c r="U3518" t="str">
        <f>Tabelle2[[#This Row],[Kundenhierarchie 1]]&amp;Tabelle2[[#This Row],[Händler]]&amp;Tabelle2[[#This Row],[Kategorie]]&amp;Tabelle2[[#This Row],[Gruppe]]&amp;Tabelle2[[#This Row],[Name]]</f>
        <v>Rewe GruppeRewe WestGemüse in EssigGemüse in Essig -370 ml GL.Peperoni scharf, 370ml Glas, 10er Tray</v>
      </c>
    </row>
    <row r="3519" spans="1:21">
      <c r="A3519" t="s">
        <v>24</v>
      </c>
      <c r="B3519" t="s">
        <v>30</v>
      </c>
      <c r="C3519" t="s">
        <v>14</v>
      </c>
      <c r="D3519" t="s">
        <v>199</v>
      </c>
      <c r="E3519" t="s">
        <v>207</v>
      </c>
      <c r="F3519">
        <v>5</v>
      </c>
      <c r="G3519" t="s">
        <v>63</v>
      </c>
      <c r="H3519">
        <v>1</v>
      </c>
      <c r="I3519">
        <v>0</v>
      </c>
      <c r="J3519">
        <v>50.069090925458589</v>
      </c>
      <c r="K3519">
        <v>7.4759644604655495</v>
      </c>
      <c r="L3519">
        <v>330</v>
      </c>
      <c r="M3519">
        <v>330</v>
      </c>
      <c r="N3519">
        <v>1</v>
      </c>
      <c r="O3519">
        <v>0</v>
      </c>
      <c r="P3519">
        <v>720</v>
      </c>
      <c r="Q3519">
        <v>63.566358932996373</v>
      </c>
      <c r="R3519">
        <v>7.7583416129143501</v>
      </c>
      <c r="U3519" t="str">
        <f>Tabelle2[[#This Row],[Kundenhierarchie 1]]&amp;Tabelle2[[#This Row],[Händler]]&amp;Tabelle2[[#This Row],[Kategorie]]&amp;Tabelle2[[#This Row],[Gruppe]]&amp;Tabelle2[[#This Row],[Name]]</f>
        <v>Rewe GruppeRewe WestGemüse in EssigGemüse in Essig -370 ml GL.Puszta-Salat, 370ml Glas, 10er Tray</v>
      </c>
    </row>
    <row r="3520" spans="1:21">
      <c r="A3520" t="s">
        <v>24</v>
      </c>
      <c r="B3520" t="s">
        <v>30</v>
      </c>
      <c r="C3520" t="s">
        <v>14</v>
      </c>
      <c r="D3520" t="s">
        <v>199</v>
      </c>
      <c r="E3520" t="s">
        <v>208</v>
      </c>
      <c r="F3520">
        <v>16</v>
      </c>
      <c r="G3520" t="s">
        <v>74</v>
      </c>
      <c r="H3520">
        <v>1</v>
      </c>
      <c r="I3520">
        <v>0</v>
      </c>
      <c r="J3520">
        <v>15.0991803610732</v>
      </c>
      <c r="K3520">
        <v>7.9783902876369694</v>
      </c>
      <c r="L3520">
        <v>330</v>
      </c>
      <c r="M3520">
        <v>330</v>
      </c>
      <c r="N3520">
        <v>1</v>
      </c>
      <c r="O3520">
        <v>0</v>
      </c>
      <c r="P3520">
        <v>720</v>
      </c>
      <c r="Q3520">
        <v>24.529075702295398</v>
      </c>
      <c r="R3520">
        <v>10.616294877534653</v>
      </c>
      <c r="U3520" t="str">
        <f>Tabelle2[[#This Row],[Kundenhierarchie 1]]&amp;Tabelle2[[#This Row],[Händler]]&amp;Tabelle2[[#This Row],[Kategorie]]&amp;Tabelle2[[#This Row],[Gruppe]]&amp;Tabelle2[[#This Row],[Name]]</f>
        <v>Rewe GruppeRewe WestGemüse in EssigGemüse in Essig -370 ml GL.Rote Bete Sch.leicht, 370ml Gl.10er Tray</v>
      </c>
    </row>
    <row r="3521" spans="1:21">
      <c r="A3521" t="s">
        <v>24</v>
      </c>
      <c r="B3521" t="s">
        <v>30</v>
      </c>
      <c r="C3521" t="s">
        <v>14</v>
      </c>
      <c r="D3521" t="s">
        <v>199</v>
      </c>
      <c r="E3521" t="s">
        <v>209</v>
      </c>
      <c r="F3521">
        <v>1</v>
      </c>
      <c r="G3521" t="s">
        <v>51</v>
      </c>
      <c r="H3521">
        <v>1</v>
      </c>
      <c r="I3521">
        <v>0</v>
      </c>
      <c r="J3521">
        <v>95.831396279699959</v>
      </c>
      <c r="K3521">
        <v>1.8725232121914372</v>
      </c>
      <c r="L3521">
        <v>330</v>
      </c>
      <c r="M3521">
        <v>330</v>
      </c>
      <c r="N3521">
        <v>1</v>
      </c>
      <c r="O3521">
        <v>0</v>
      </c>
      <c r="P3521">
        <v>720</v>
      </c>
      <c r="Q3521">
        <v>97.935473908056181</v>
      </c>
      <c r="R3521">
        <v>1.4571212355314174</v>
      </c>
      <c r="U3521" t="str">
        <f>Tabelle2[[#This Row],[Kundenhierarchie 1]]&amp;Tabelle2[[#This Row],[Händler]]&amp;Tabelle2[[#This Row],[Kategorie]]&amp;Tabelle2[[#This Row],[Gruppe]]&amp;Tabelle2[[#This Row],[Name]]</f>
        <v>Rewe GruppeRewe WestGemüse in EssigGemüse in Essig -370 ml GL.Rote Bete Scheiben, 370ml Glas,10er Tray</v>
      </c>
    </row>
    <row r="3522" spans="1:21">
      <c r="A3522" t="s">
        <v>24</v>
      </c>
      <c r="B3522" t="s">
        <v>30</v>
      </c>
      <c r="C3522" t="s">
        <v>14</v>
      </c>
      <c r="D3522" t="s">
        <v>199</v>
      </c>
      <c r="E3522" t="s">
        <v>210</v>
      </c>
      <c r="F3522">
        <v>8</v>
      </c>
      <c r="G3522" t="s">
        <v>63</v>
      </c>
      <c r="H3522">
        <v>1</v>
      </c>
      <c r="I3522">
        <v>0</v>
      </c>
      <c r="J3522">
        <v>19.036366453896278</v>
      </c>
      <c r="K3522">
        <v>0.80318830428350774</v>
      </c>
      <c r="L3522">
        <v>330</v>
      </c>
      <c r="M3522">
        <v>330</v>
      </c>
      <c r="N3522">
        <v>1</v>
      </c>
      <c r="O3522">
        <v>0</v>
      </c>
      <c r="P3522">
        <v>720</v>
      </c>
      <c r="Q3522">
        <v>28.358069277578579</v>
      </c>
      <c r="R3522">
        <v>3.4084662111085358</v>
      </c>
      <c r="U3522" t="str">
        <f>Tabelle2[[#This Row],[Kundenhierarchie 1]]&amp;Tabelle2[[#This Row],[Händler]]&amp;Tabelle2[[#This Row],[Kategorie]]&amp;Tabelle2[[#This Row],[Gruppe]]&amp;Tabelle2[[#This Row],[Name]]</f>
        <v>Rewe GruppeRewe WestGemüse in EssigGemüse in Essig -370 ml GL.Rote Bete Würfel, 370 ml Glas,10er Tray</v>
      </c>
    </row>
    <row r="3523" spans="1:21">
      <c r="A3523" t="s">
        <v>24</v>
      </c>
      <c r="B3523" t="s">
        <v>30</v>
      </c>
      <c r="C3523" t="s">
        <v>14</v>
      </c>
      <c r="D3523" t="s">
        <v>199</v>
      </c>
      <c r="E3523" t="s">
        <v>211</v>
      </c>
      <c r="F3523">
        <v>7</v>
      </c>
      <c r="G3523" t="s">
        <v>63</v>
      </c>
      <c r="H3523">
        <v>1</v>
      </c>
      <c r="I3523">
        <v>0</v>
      </c>
      <c r="J3523">
        <v>39.23059265160601</v>
      </c>
      <c r="K3523">
        <v>-0.61097710639810998</v>
      </c>
      <c r="L3523">
        <v>330</v>
      </c>
      <c r="M3523">
        <v>330</v>
      </c>
      <c r="N3523">
        <v>1</v>
      </c>
      <c r="O3523">
        <v>0</v>
      </c>
      <c r="P3523">
        <v>720</v>
      </c>
      <c r="Q3523">
        <v>50.519075497260879</v>
      </c>
      <c r="R3523">
        <v>-0.57669941239905143</v>
      </c>
      <c r="U3523" t="str">
        <f>Tabelle2[[#This Row],[Kundenhierarchie 1]]&amp;Tabelle2[[#This Row],[Händler]]&amp;Tabelle2[[#This Row],[Kategorie]]&amp;Tabelle2[[#This Row],[Gruppe]]&amp;Tabelle2[[#This Row],[Name]]</f>
        <v>Rewe GruppeRewe WestGemüse in EssigGemüse in Essig -370 ml GL.Sellerie Streifen, 370ml Glas, 10er Tray</v>
      </c>
    </row>
    <row r="3524" spans="1:21">
      <c r="A3524" t="s">
        <v>24</v>
      </c>
      <c r="B3524" t="s">
        <v>30</v>
      </c>
      <c r="C3524" t="s">
        <v>14</v>
      </c>
      <c r="D3524" t="s">
        <v>199</v>
      </c>
      <c r="E3524" t="s">
        <v>212</v>
      </c>
      <c r="F3524">
        <v>10</v>
      </c>
      <c r="G3524" t="s">
        <v>74</v>
      </c>
      <c r="H3524">
        <v>1</v>
      </c>
      <c r="I3524">
        <v>0</v>
      </c>
      <c r="J3524">
        <v>35.942198962575262</v>
      </c>
      <c r="K3524">
        <v>-3.9459908420491736</v>
      </c>
      <c r="L3524">
        <v>330</v>
      </c>
      <c r="M3524">
        <v>330</v>
      </c>
      <c r="N3524">
        <v>1</v>
      </c>
      <c r="O3524">
        <v>0</v>
      </c>
      <c r="P3524">
        <v>720</v>
      </c>
      <c r="Q3524">
        <v>48.737605477258882</v>
      </c>
      <c r="R3524">
        <v>-5.049477060522463</v>
      </c>
      <c r="U3524" t="str">
        <f>Tabelle2[[#This Row],[Kundenhierarchie 1]]&amp;Tabelle2[[#This Row],[Händler]]&amp;Tabelle2[[#This Row],[Kategorie]]&amp;Tabelle2[[#This Row],[Gruppe]]&amp;Tabelle2[[#This Row],[Name]]</f>
        <v>Rewe GruppeRewe WestGemüse in EssigGemüse in Essig -370 ml GL.Silberzwiebeln, 212ml Glas, 10er Tray</v>
      </c>
    </row>
    <row r="3525" spans="1:21">
      <c r="A3525" t="s">
        <v>24</v>
      </c>
      <c r="B3525" t="s">
        <v>30</v>
      </c>
      <c r="C3525" t="s">
        <v>14</v>
      </c>
      <c r="D3525" t="s">
        <v>199</v>
      </c>
      <c r="E3525" t="s">
        <v>213</v>
      </c>
      <c r="F3525">
        <v>14</v>
      </c>
      <c r="G3525" t="s">
        <v>63</v>
      </c>
      <c r="H3525">
        <v>1</v>
      </c>
      <c r="I3525">
        <v>0</v>
      </c>
      <c r="J3525">
        <v>69.613495910807075</v>
      </c>
      <c r="K3525">
        <v>7.3064529073855846</v>
      </c>
      <c r="L3525">
        <v>330</v>
      </c>
      <c r="M3525">
        <v>330</v>
      </c>
      <c r="N3525">
        <v>1</v>
      </c>
      <c r="O3525">
        <v>0</v>
      </c>
      <c r="P3525">
        <v>720</v>
      </c>
      <c r="Q3525">
        <v>79.086969011423207</v>
      </c>
      <c r="R3525">
        <v>7.2155023751338234</v>
      </c>
      <c r="U3525" t="str">
        <f>Tabelle2[[#This Row],[Kundenhierarchie 1]]&amp;Tabelle2[[#This Row],[Händler]]&amp;Tabelle2[[#This Row],[Kategorie]]&amp;Tabelle2[[#This Row],[Gruppe]]&amp;Tabelle2[[#This Row],[Name]]</f>
        <v>Rewe GruppeRewe WestGemüse in EssigGemüse in Essig -370 ml GL.Silberzwiebeln, 370ml Glas, 10er Tray</v>
      </c>
    </row>
    <row r="3526" spans="1:21">
      <c r="A3526" t="s">
        <v>24</v>
      </c>
      <c r="B3526" t="s">
        <v>30</v>
      </c>
      <c r="C3526" t="s">
        <v>14</v>
      </c>
      <c r="D3526" t="s">
        <v>215</v>
      </c>
      <c r="E3526" t="s">
        <v>214</v>
      </c>
      <c r="F3526">
        <v>99</v>
      </c>
      <c r="G3526" t="s">
        <v>74</v>
      </c>
      <c r="H3526">
        <v>1</v>
      </c>
      <c r="I3526">
        <v>0</v>
      </c>
      <c r="J3526">
        <v>16.951807391603655</v>
      </c>
      <c r="K3526">
        <v>6.1593315294899753</v>
      </c>
      <c r="L3526">
        <v>330</v>
      </c>
      <c r="M3526">
        <v>330</v>
      </c>
      <c r="N3526">
        <v>1</v>
      </c>
      <c r="O3526">
        <v>0</v>
      </c>
      <c r="P3526">
        <v>720</v>
      </c>
      <c r="Q3526">
        <v>26.440991353125426</v>
      </c>
      <c r="R3526">
        <v>8.2321983700220507</v>
      </c>
      <c r="U3526" t="str">
        <f>Tabelle2[[#This Row],[Kundenhierarchie 1]]&amp;Tabelle2[[#This Row],[Händler]]&amp;Tabelle2[[#This Row],[Kategorie]]&amp;Tabelle2[[#This Row],[Gruppe]]&amp;Tabelle2[[#This Row],[Name]]</f>
        <v>Rewe GruppeRewe WestGemüse in EssigGemüse in Essig 580 ml Gl.Rote Bete Schlemmert., 580ml Glas 8er</v>
      </c>
    </row>
    <row r="3527" spans="1:21">
      <c r="A3527" t="s">
        <v>24</v>
      </c>
      <c r="B3527" t="s">
        <v>30</v>
      </c>
      <c r="C3527" t="s">
        <v>14</v>
      </c>
      <c r="D3527" t="s">
        <v>215</v>
      </c>
      <c r="E3527" t="s">
        <v>216</v>
      </c>
      <c r="F3527">
        <v>99</v>
      </c>
      <c r="G3527" t="s">
        <v>74</v>
      </c>
      <c r="H3527">
        <v>0</v>
      </c>
      <c r="I3527">
        <v>0</v>
      </c>
      <c r="J3527">
        <v>0</v>
      </c>
      <c r="K3527">
        <v>0</v>
      </c>
      <c r="L3527">
        <v>0</v>
      </c>
      <c r="M3527">
        <v>330</v>
      </c>
      <c r="N3527">
        <v>1</v>
      </c>
      <c r="O3527">
        <v>0</v>
      </c>
      <c r="P3527">
        <v>0</v>
      </c>
      <c r="Q3527">
        <v>0</v>
      </c>
      <c r="R3527">
        <v>0</v>
      </c>
      <c r="U3527" t="str">
        <f>Tabelle2[[#This Row],[Kundenhierarchie 1]]&amp;Tabelle2[[#This Row],[Händler]]&amp;Tabelle2[[#This Row],[Kategorie]]&amp;Tabelle2[[#This Row],[Gruppe]]&amp;Tabelle2[[#This Row],[Name]]</f>
        <v>Rewe GruppeRewe WestGemüse in EssigGemüse in Essig 580 ml Gl.Schlemmertöpfchen Zwiebeln, 580ml 8er</v>
      </c>
    </row>
    <row r="3528" spans="1:21">
      <c r="A3528" t="s">
        <v>24</v>
      </c>
      <c r="B3528" t="s">
        <v>30</v>
      </c>
      <c r="C3528" t="s">
        <v>14</v>
      </c>
      <c r="D3528" t="s">
        <v>218</v>
      </c>
      <c r="E3528" t="s">
        <v>217</v>
      </c>
      <c r="F3528">
        <v>99</v>
      </c>
      <c r="G3528" t="s">
        <v>74</v>
      </c>
      <c r="H3528">
        <v>0</v>
      </c>
      <c r="I3528">
        <v>0</v>
      </c>
      <c r="J3528">
        <v>0</v>
      </c>
      <c r="K3528">
        <v>0</v>
      </c>
      <c r="L3528">
        <v>0</v>
      </c>
      <c r="M3528">
        <v>330</v>
      </c>
      <c r="N3528">
        <v>1</v>
      </c>
      <c r="O3528">
        <v>0</v>
      </c>
      <c r="P3528">
        <v>0</v>
      </c>
      <c r="Q3528">
        <v>0</v>
      </c>
      <c r="R3528">
        <v>0</v>
      </c>
      <c r="U3528" t="str">
        <f>Tabelle2[[#This Row],[Kundenhierarchie 1]]&amp;Tabelle2[[#This Row],[Händler]]&amp;Tabelle2[[#This Row],[Kategorie]]&amp;Tabelle2[[#This Row],[Gruppe]]&amp;Tabelle2[[#This Row],[Name]]</f>
        <v>Rewe GruppeRewe WestGemüse in EssigGemüse in Essig 720 ml Gl.Kürbis, 720ml Glas, 8er Tray</v>
      </c>
    </row>
    <row r="3529" spans="1:21">
      <c r="A3529" t="s">
        <v>24</v>
      </c>
      <c r="B3529" t="s">
        <v>30</v>
      </c>
      <c r="C3529" t="s">
        <v>14</v>
      </c>
      <c r="D3529" t="s">
        <v>218</v>
      </c>
      <c r="E3529" t="s">
        <v>219</v>
      </c>
      <c r="F3529">
        <v>3</v>
      </c>
      <c r="G3529" t="s">
        <v>63</v>
      </c>
      <c r="H3529">
        <v>1</v>
      </c>
      <c r="I3529">
        <v>0</v>
      </c>
      <c r="J3529">
        <v>69.891660027636249</v>
      </c>
      <c r="K3529">
        <v>19.56817664008604</v>
      </c>
      <c r="L3529">
        <v>330</v>
      </c>
      <c r="M3529">
        <v>330</v>
      </c>
      <c r="N3529">
        <v>1</v>
      </c>
      <c r="O3529">
        <v>0</v>
      </c>
      <c r="P3529">
        <v>720</v>
      </c>
      <c r="Q3529">
        <v>78.659754466330924</v>
      </c>
      <c r="R3529">
        <v>16.975112781240746</v>
      </c>
      <c r="U3529" t="str">
        <f>Tabelle2[[#This Row],[Kundenhierarchie 1]]&amp;Tabelle2[[#This Row],[Händler]]&amp;Tabelle2[[#This Row],[Kategorie]]&amp;Tabelle2[[#This Row],[Gruppe]]&amp;Tabelle2[[#This Row],[Name]]</f>
        <v>Rewe GruppeRewe WestGemüse in EssigGemüse in Essig 720 ml Gl.Rote Bete Scheiben, 720ml Glas, 8er Tray</v>
      </c>
    </row>
    <row r="3530" spans="1:21">
      <c r="A3530" t="s">
        <v>24</v>
      </c>
      <c r="B3530" t="s">
        <v>30</v>
      </c>
      <c r="C3530" t="s">
        <v>14</v>
      </c>
      <c r="D3530" t="s">
        <v>221</v>
      </c>
      <c r="E3530" t="s">
        <v>220</v>
      </c>
      <c r="F3530">
        <v>99</v>
      </c>
      <c r="G3530" t="s">
        <v>74</v>
      </c>
      <c r="H3530">
        <v>0</v>
      </c>
      <c r="I3530">
        <v>0</v>
      </c>
      <c r="J3530">
        <v>0.13908205841446569</v>
      </c>
      <c r="K3530">
        <v>-1.0231076553072849</v>
      </c>
      <c r="L3530">
        <v>0</v>
      </c>
      <c r="M3530">
        <v>330</v>
      </c>
      <c r="N3530">
        <v>1</v>
      </c>
      <c r="O3530">
        <v>0</v>
      </c>
      <c r="P3530">
        <v>720</v>
      </c>
      <c r="Q3530">
        <v>0.21183303139645521</v>
      </c>
      <c r="R3530">
        <v>-1.279432995854364</v>
      </c>
      <c r="U3530" t="str">
        <f>Tabelle2[[#This Row],[Kundenhierarchie 1]]&amp;Tabelle2[[#This Row],[Händler]]&amp;Tabelle2[[#This Row],[Kategorie]]&amp;Tabelle2[[#This Row],[Gruppe]]&amp;Tabelle2[[#This Row],[Name]]</f>
        <v>Rewe GruppeRewe WestGemüse in EssigJunges Gemüse -370ml GL.Feurige Chilis, 370ml Gl, 10er Tray</v>
      </c>
    </row>
    <row r="3531" spans="1:21">
      <c r="A3531" t="s">
        <v>24</v>
      </c>
      <c r="B3531" t="s">
        <v>30</v>
      </c>
      <c r="C3531" t="s">
        <v>14</v>
      </c>
      <c r="D3531" t="s">
        <v>221</v>
      </c>
      <c r="E3531" t="s">
        <v>222</v>
      </c>
      <c r="F3531">
        <v>9</v>
      </c>
      <c r="G3531" t="s">
        <v>63</v>
      </c>
      <c r="H3531">
        <v>0</v>
      </c>
      <c r="I3531">
        <v>0</v>
      </c>
      <c r="J3531">
        <v>1.2044776320942061</v>
      </c>
      <c r="K3531">
        <v>0.64698498546505967</v>
      </c>
      <c r="L3531">
        <v>0</v>
      </c>
      <c r="M3531">
        <v>330</v>
      </c>
      <c r="N3531">
        <v>1</v>
      </c>
      <c r="O3531">
        <v>0</v>
      </c>
      <c r="P3531">
        <v>720</v>
      </c>
      <c r="Q3531">
        <v>1.860927680101091</v>
      </c>
      <c r="R3531">
        <v>1.3979588295509522</v>
      </c>
      <c r="U3531" t="str">
        <f>Tabelle2[[#This Row],[Kundenhierarchie 1]]&amp;Tabelle2[[#This Row],[Händler]]&amp;Tabelle2[[#This Row],[Kategorie]]&amp;Tabelle2[[#This Row],[Gruppe]]&amp;Tabelle2[[#This Row],[Name]]</f>
        <v>Rewe GruppeRewe WestGemüse in EssigJunges Gemüse -370ml GL.Gerösteter Paprika, 370ml Gl, 10er Tray</v>
      </c>
    </row>
    <row r="3532" spans="1:21">
      <c r="A3532" t="s">
        <v>24</v>
      </c>
      <c r="B3532" t="s">
        <v>30</v>
      </c>
      <c r="C3532" t="s">
        <v>14</v>
      </c>
      <c r="D3532" t="s">
        <v>221</v>
      </c>
      <c r="E3532" t="s">
        <v>223</v>
      </c>
      <c r="F3532">
        <v>6</v>
      </c>
      <c r="G3532" t="s">
        <v>63</v>
      </c>
      <c r="H3532">
        <v>0</v>
      </c>
      <c r="I3532">
        <v>0</v>
      </c>
      <c r="J3532">
        <v>1.7604200625387014</v>
      </c>
      <c r="K3532">
        <v>-19.856737153504366</v>
      </c>
      <c r="L3532">
        <v>0</v>
      </c>
      <c r="M3532">
        <v>330</v>
      </c>
      <c r="N3532">
        <v>1</v>
      </c>
      <c r="O3532">
        <v>0</v>
      </c>
      <c r="P3532">
        <v>720</v>
      </c>
      <c r="Q3532">
        <v>2.3881874026414298</v>
      </c>
      <c r="R3532">
        <v>-29.688936470224462</v>
      </c>
      <c r="U3532" t="str">
        <f>Tabelle2[[#This Row],[Kundenhierarchie 1]]&amp;Tabelle2[[#This Row],[Händler]]&amp;Tabelle2[[#This Row],[Kategorie]]&amp;Tabelle2[[#This Row],[Gruppe]]&amp;Tabelle2[[#This Row],[Name]]</f>
        <v>Rewe GruppeRewe WestGemüse in EssigJunges Gemüse -370ml GL.Getrocknete Tomaten, 370ml Gl, 10er Tray</v>
      </c>
    </row>
    <row r="3533" spans="1:21">
      <c r="A3533" t="s">
        <v>24</v>
      </c>
      <c r="B3533" t="s">
        <v>30</v>
      </c>
      <c r="C3533" t="s">
        <v>14</v>
      </c>
      <c r="D3533" t="s">
        <v>221</v>
      </c>
      <c r="E3533" t="s">
        <v>224</v>
      </c>
      <c r="F3533">
        <v>99</v>
      </c>
      <c r="G3533" t="s">
        <v>74</v>
      </c>
      <c r="H3533">
        <v>0</v>
      </c>
      <c r="I3533">
        <v>0</v>
      </c>
      <c r="J3533">
        <v>0</v>
      </c>
      <c r="K3533">
        <v>0</v>
      </c>
      <c r="L3533">
        <v>0</v>
      </c>
      <c r="M3533">
        <v>330</v>
      </c>
      <c r="N3533">
        <v>1</v>
      </c>
      <c r="O3533">
        <v>0</v>
      </c>
      <c r="P3533">
        <v>0</v>
      </c>
      <c r="Q3533">
        <v>0</v>
      </c>
      <c r="R3533">
        <v>0</v>
      </c>
      <c r="U3533" t="str">
        <f>Tabelle2[[#This Row],[Kundenhierarchie 1]]&amp;Tabelle2[[#This Row],[Händler]]&amp;Tabelle2[[#This Row],[Kategorie]]&amp;Tabelle2[[#This Row],[Gruppe]]&amp;Tabelle2[[#This Row],[Name]]</f>
        <v>Rewe GruppeRewe WestGemüse in EssigJunges Gemüse -370ml GL.Grüne Oliven, 370ml Gl, 10er Tray</v>
      </c>
    </row>
    <row r="3534" spans="1:21">
      <c r="A3534" t="s">
        <v>24</v>
      </c>
      <c r="B3534" t="s">
        <v>30</v>
      </c>
      <c r="C3534" t="s">
        <v>14</v>
      </c>
      <c r="D3534" t="s">
        <v>221</v>
      </c>
      <c r="E3534" t="s">
        <v>225</v>
      </c>
      <c r="F3534">
        <v>2</v>
      </c>
      <c r="G3534" t="s">
        <v>51</v>
      </c>
      <c r="H3534">
        <v>0</v>
      </c>
      <c r="I3534">
        <v>0</v>
      </c>
      <c r="J3534">
        <v>3.1960581199680567</v>
      </c>
      <c r="K3534">
        <v>-36.047632265783399</v>
      </c>
      <c r="L3534">
        <v>0</v>
      </c>
      <c r="M3534">
        <v>330</v>
      </c>
      <c r="N3534">
        <v>1</v>
      </c>
      <c r="O3534">
        <v>0</v>
      </c>
      <c r="P3534">
        <v>720</v>
      </c>
      <c r="Q3534">
        <v>4.3548471743719395</v>
      </c>
      <c r="R3534">
        <v>-46.43947315516295</v>
      </c>
      <c r="U3534" t="str">
        <f>Tabelle2[[#This Row],[Kundenhierarchie 1]]&amp;Tabelle2[[#This Row],[Händler]]&amp;Tabelle2[[#This Row],[Kategorie]]&amp;Tabelle2[[#This Row],[Gruppe]]&amp;Tabelle2[[#This Row],[Name]]</f>
        <v>Rewe GruppeRewe WestGemüse in EssigJunges Gemüse -370ml GL.Jalapeno, 370ml Glas, 10er Tray</v>
      </c>
    </row>
    <row r="3535" spans="1:21">
      <c r="A3535" t="s">
        <v>24</v>
      </c>
      <c r="B3535" t="s">
        <v>30</v>
      </c>
      <c r="C3535" t="s">
        <v>7</v>
      </c>
      <c r="D3535" t="s">
        <v>228</v>
      </c>
      <c r="E3535" t="s">
        <v>226</v>
      </c>
      <c r="F3535">
        <v>18</v>
      </c>
      <c r="G3535" t="s">
        <v>63</v>
      </c>
      <c r="H3535">
        <v>1</v>
      </c>
      <c r="I3535">
        <v>0.90647482014388492</v>
      </c>
      <c r="J3535">
        <v>83.370788395295946</v>
      </c>
      <c r="K3535">
        <v>37.308104561025139</v>
      </c>
      <c r="L3535">
        <v>331</v>
      </c>
      <c r="M3535">
        <v>331</v>
      </c>
      <c r="N3535">
        <v>139</v>
      </c>
      <c r="O3535">
        <v>126</v>
      </c>
      <c r="P3535">
        <v>720</v>
      </c>
      <c r="Q3535">
        <v>88.015095954159236</v>
      </c>
      <c r="R3535">
        <v>32.648180445223048</v>
      </c>
      <c r="U3535" t="str">
        <f>Tabelle2[[#This Row],[Kundenhierarchie 1]]&amp;Tabelle2[[#This Row],[Händler]]&amp;Tabelle2[[#This Row],[Kategorie]]&amp;Tabelle2[[#This Row],[Gruppe]]&amp;Tabelle2[[#This Row],[Name]]</f>
        <v>Rewe GruppeRewe WestGurkenGurken 212 / 370ml GlasBurger Gurken, 370ml Gl. 10er Tray</v>
      </c>
    </row>
    <row r="3536" spans="1:21">
      <c r="A3536" t="s">
        <v>24</v>
      </c>
      <c r="B3536" t="s">
        <v>30</v>
      </c>
      <c r="C3536" t="s">
        <v>7</v>
      </c>
      <c r="D3536" t="s">
        <v>228</v>
      </c>
      <c r="E3536" t="s">
        <v>227</v>
      </c>
      <c r="F3536">
        <v>31</v>
      </c>
      <c r="G3536" t="s">
        <v>74</v>
      </c>
      <c r="H3536">
        <v>1</v>
      </c>
      <c r="I3536">
        <v>0.45323741007194246</v>
      </c>
      <c r="J3536">
        <v>19.220523187737783</v>
      </c>
      <c r="K3536">
        <v>-12.674341464787179</v>
      </c>
      <c r="L3536">
        <v>331</v>
      </c>
      <c r="M3536">
        <v>331</v>
      </c>
      <c r="N3536">
        <v>139</v>
      </c>
      <c r="O3536">
        <v>63</v>
      </c>
      <c r="P3536">
        <v>720</v>
      </c>
      <c r="Q3536">
        <v>28.303693982587532</v>
      </c>
      <c r="R3536">
        <v>-13.754722823455971</v>
      </c>
      <c r="U3536" t="str">
        <f>Tabelle2[[#This Row],[Kundenhierarchie 1]]&amp;Tabelle2[[#This Row],[Händler]]&amp;Tabelle2[[#This Row],[Kategorie]]&amp;Tabelle2[[#This Row],[Gruppe]]&amp;Tabelle2[[#This Row],[Name]]</f>
        <v>Rewe GruppeRewe WestGurkenGurken 212 / 370ml GlasCornichons Chili &amp; Pfeffer, 370ml, 10er</v>
      </c>
    </row>
    <row r="3537" spans="1:21">
      <c r="A3537" t="s">
        <v>24</v>
      </c>
      <c r="B3537" t="s">
        <v>30</v>
      </c>
      <c r="C3537" t="s">
        <v>7</v>
      </c>
      <c r="D3537" t="s">
        <v>228</v>
      </c>
      <c r="E3537" t="s">
        <v>229</v>
      </c>
      <c r="F3537">
        <v>33</v>
      </c>
      <c r="G3537" t="s">
        <v>74</v>
      </c>
      <c r="H3537">
        <v>1</v>
      </c>
      <c r="I3537">
        <v>0.40287769784172661</v>
      </c>
      <c r="J3537">
        <v>16.163804328326393</v>
      </c>
      <c r="K3537">
        <v>-8.7099384562799731</v>
      </c>
      <c r="L3537">
        <v>331</v>
      </c>
      <c r="M3537">
        <v>331</v>
      </c>
      <c r="N3537">
        <v>139</v>
      </c>
      <c r="O3537">
        <v>56</v>
      </c>
      <c r="P3537">
        <v>720</v>
      </c>
      <c r="Q3537">
        <v>25.896647528468495</v>
      </c>
      <c r="R3537">
        <v>-7.99524602224189</v>
      </c>
      <c r="U3537" t="str">
        <f>Tabelle2[[#This Row],[Kundenhierarchie 1]]&amp;Tabelle2[[#This Row],[Händler]]&amp;Tabelle2[[#This Row],[Kategorie]]&amp;Tabelle2[[#This Row],[Gruppe]]&amp;Tabelle2[[#This Row],[Name]]</f>
        <v>Rewe GruppeRewe WestGurkenGurken 212 / 370ml GlasCornichons Chili, 212ml, 10er</v>
      </c>
    </row>
    <row r="3538" spans="1:21">
      <c r="A3538" t="s">
        <v>24</v>
      </c>
      <c r="B3538" t="s">
        <v>30</v>
      </c>
      <c r="C3538" t="s">
        <v>7</v>
      </c>
      <c r="D3538" t="s">
        <v>228</v>
      </c>
      <c r="E3538" t="s">
        <v>230</v>
      </c>
      <c r="F3538">
        <v>9</v>
      </c>
      <c r="G3538" t="s">
        <v>51</v>
      </c>
      <c r="H3538">
        <v>1</v>
      </c>
      <c r="I3538">
        <v>0.98561151079136688</v>
      </c>
      <c r="J3538">
        <v>90.411568437953903</v>
      </c>
      <c r="K3538">
        <v>-1.5445905377040425</v>
      </c>
      <c r="L3538">
        <v>331</v>
      </c>
      <c r="M3538">
        <v>331</v>
      </c>
      <c r="N3538">
        <v>139</v>
      </c>
      <c r="O3538">
        <v>137</v>
      </c>
      <c r="P3538">
        <v>720</v>
      </c>
      <c r="Q3538">
        <v>92.969540462616919</v>
      </c>
      <c r="R3538">
        <v>-1.6304304339892042</v>
      </c>
      <c r="U3538" t="str">
        <f>Tabelle2[[#This Row],[Kundenhierarchie 1]]&amp;Tabelle2[[#This Row],[Händler]]&amp;Tabelle2[[#This Row],[Kategorie]]&amp;Tabelle2[[#This Row],[Gruppe]]&amp;Tabelle2[[#This Row],[Name]]</f>
        <v>Rewe GruppeRewe WestGurkenGurken 212 / 370ml GlasCornichons Kräuter, 212ml, 10er</v>
      </c>
    </row>
    <row r="3539" spans="1:21">
      <c r="A3539" t="s">
        <v>24</v>
      </c>
      <c r="B3539" t="s">
        <v>30</v>
      </c>
      <c r="C3539" t="s">
        <v>7</v>
      </c>
      <c r="D3539" t="s">
        <v>228</v>
      </c>
      <c r="E3539" t="s">
        <v>231</v>
      </c>
      <c r="F3539">
        <v>3</v>
      </c>
      <c r="G3539" t="s">
        <v>51</v>
      </c>
      <c r="H3539">
        <v>1</v>
      </c>
      <c r="I3539">
        <v>0.9928057553956835</v>
      </c>
      <c r="J3539">
        <v>94.071490621445278</v>
      </c>
      <c r="K3539">
        <v>2.9948792105721211</v>
      </c>
      <c r="L3539">
        <v>331</v>
      </c>
      <c r="M3539">
        <v>331</v>
      </c>
      <c r="N3539">
        <v>139</v>
      </c>
      <c r="O3539">
        <v>138</v>
      </c>
      <c r="P3539">
        <v>720</v>
      </c>
      <c r="Q3539">
        <v>96.202279947858827</v>
      </c>
      <c r="R3539">
        <v>2.8841790254222417</v>
      </c>
      <c r="U3539" t="str">
        <f>Tabelle2[[#This Row],[Kundenhierarchie 1]]&amp;Tabelle2[[#This Row],[Händler]]&amp;Tabelle2[[#This Row],[Kategorie]]&amp;Tabelle2[[#This Row],[Gruppe]]&amp;Tabelle2[[#This Row],[Name]]</f>
        <v>Rewe GruppeRewe WestGurkenGurken 212 / 370ml GlasCornichons Kräuter, 370ml, 10er</v>
      </c>
    </row>
    <row r="3540" spans="1:21">
      <c r="A3540" t="s">
        <v>24</v>
      </c>
      <c r="B3540" t="s">
        <v>30</v>
      </c>
      <c r="C3540" t="s">
        <v>7</v>
      </c>
      <c r="D3540" t="s">
        <v>228</v>
      </c>
      <c r="E3540" t="s">
        <v>232</v>
      </c>
      <c r="F3540">
        <v>15</v>
      </c>
      <c r="G3540" t="s">
        <v>63</v>
      </c>
      <c r="H3540">
        <v>1</v>
      </c>
      <c r="I3540">
        <v>0.72661870503597126</v>
      </c>
      <c r="J3540">
        <v>44.000856483133376</v>
      </c>
      <c r="K3540">
        <v>3.1720845123004162</v>
      </c>
      <c r="L3540">
        <v>331</v>
      </c>
      <c r="M3540">
        <v>331</v>
      </c>
      <c r="N3540">
        <v>139</v>
      </c>
      <c r="O3540">
        <v>101</v>
      </c>
      <c r="P3540">
        <v>720</v>
      </c>
      <c r="Q3540">
        <v>55.461062745310585</v>
      </c>
      <c r="R3540">
        <v>4.5959507071317987</v>
      </c>
      <c r="U3540" t="str">
        <f>Tabelle2[[#This Row],[Kundenhierarchie 1]]&amp;Tabelle2[[#This Row],[Händler]]&amp;Tabelle2[[#This Row],[Kategorie]]&amp;Tabelle2[[#This Row],[Gruppe]]&amp;Tabelle2[[#This Row],[Name]]</f>
        <v>Rewe GruppeRewe WestGurkenGurken 212 / 370ml GlasCornichons Schal.&amp;Bärl., 370ml, 10er</v>
      </c>
    </row>
    <row r="3541" spans="1:21">
      <c r="A3541" t="s">
        <v>24</v>
      </c>
      <c r="B3541" t="s">
        <v>30</v>
      </c>
      <c r="C3541" t="s">
        <v>7</v>
      </c>
      <c r="D3541" t="s">
        <v>228</v>
      </c>
      <c r="E3541" t="s">
        <v>233</v>
      </c>
      <c r="F3541">
        <v>20</v>
      </c>
      <c r="G3541" t="s">
        <v>63</v>
      </c>
      <c r="H3541">
        <v>1</v>
      </c>
      <c r="I3541">
        <v>0.72661870503597126</v>
      </c>
      <c r="J3541">
        <v>54.608322932721684</v>
      </c>
      <c r="K3541">
        <v>12.517303460086627</v>
      </c>
      <c r="L3541">
        <v>331</v>
      </c>
      <c r="M3541">
        <v>331</v>
      </c>
      <c r="N3541">
        <v>139</v>
      </c>
      <c r="O3541">
        <v>101</v>
      </c>
      <c r="P3541">
        <v>720</v>
      </c>
      <c r="Q3541">
        <v>64.801207984311546</v>
      </c>
      <c r="R3541">
        <v>12.404651737326951</v>
      </c>
      <c r="U3541" t="str">
        <f>Tabelle2[[#This Row],[Kundenhierarchie 1]]&amp;Tabelle2[[#This Row],[Händler]]&amp;Tabelle2[[#This Row],[Kategorie]]&amp;Tabelle2[[#This Row],[Gruppe]]&amp;Tabelle2[[#This Row],[Name]]</f>
        <v>Rewe GruppeRewe WestGurkenGurken 212 / 370ml GlasCornichons süß, 212ml, 10er</v>
      </c>
    </row>
    <row r="3542" spans="1:21">
      <c r="A3542" t="s">
        <v>24</v>
      </c>
      <c r="B3542" t="s">
        <v>30</v>
      </c>
      <c r="C3542" t="s">
        <v>7</v>
      </c>
      <c r="D3542" t="s">
        <v>228</v>
      </c>
      <c r="E3542" t="s">
        <v>234</v>
      </c>
      <c r="F3542">
        <v>22</v>
      </c>
      <c r="G3542" t="s">
        <v>63</v>
      </c>
      <c r="H3542">
        <v>1</v>
      </c>
      <c r="I3542">
        <v>0.76258992805755399</v>
      </c>
      <c r="J3542">
        <v>54.607551326294939</v>
      </c>
      <c r="K3542">
        <v>6.5797481174333168</v>
      </c>
      <c r="L3542">
        <v>331</v>
      </c>
      <c r="M3542">
        <v>331</v>
      </c>
      <c r="N3542">
        <v>139</v>
      </c>
      <c r="O3542">
        <v>106</v>
      </c>
      <c r="P3542">
        <v>720</v>
      </c>
      <c r="Q3542">
        <v>64.354478875062114</v>
      </c>
      <c r="R3542">
        <v>6.1245916980710149</v>
      </c>
      <c r="U3542" t="str">
        <f>Tabelle2[[#This Row],[Kundenhierarchie 1]]&amp;Tabelle2[[#This Row],[Händler]]&amp;Tabelle2[[#This Row],[Kategorie]]&amp;Tabelle2[[#This Row],[Gruppe]]&amp;Tabelle2[[#This Row],[Name]]</f>
        <v>Rewe GruppeRewe WestGurkenGurken 212 / 370ml GlasDänischer Gurkensalat, 370ml Gl,10er Tr.</v>
      </c>
    </row>
    <row r="3543" spans="1:21">
      <c r="A3543" t="s">
        <v>24</v>
      </c>
      <c r="B3543" t="s">
        <v>30</v>
      </c>
      <c r="C3543" t="s">
        <v>7</v>
      </c>
      <c r="D3543" t="s">
        <v>228</v>
      </c>
      <c r="E3543" t="s">
        <v>235</v>
      </c>
      <c r="F3543">
        <v>8</v>
      </c>
      <c r="G3543" t="s">
        <v>51</v>
      </c>
      <c r="H3543">
        <v>1</v>
      </c>
      <c r="I3543">
        <v>0.9928057553956835</v>
      </c>
      <c r="J3543">
        <v>95.182732476979268</v>
      </c>
      <c r="K3543">
        <v>0.11023765518035589</v>
      </c>
      <c r="L3543">
        <v>331</v>
      </c>
      <c r="M3543">
        <v>331</v>
      </c>
      <c r="N3543">
        <v>139</v>
      </c>
      <c r="O3543">
        <v>138</v>
      </c>
      <c r="P3543">
        <v>720</v>
      </c>
      <c r="Q3543">
        <v>97.232194048038693</v>
      </c>
      <c r="R3543">
        <v>0.23024828468878411</v>
      </c>
      <c r="U3543" t="str">
        <f>Tabelle2[[#This Row],[Kundenhierarchie 1]]&amp;Tabelle2[[#This Row],[Händler]]&amp;Tabelle2[[#This Row],[Kategorie]]&amp;Tabelle2[[#This Row],[Gruppe]]&amp;Tabelle2[[#This Row],[Name]]</f>
        <v>Rewe GruppeRewe WestGurkenGurken 212 / 370ml GlasGewürzgurken, 370ml, 10er</v>
      </c>
    </row>
    <row r="3544" spans="1:21">
      <c r="A3544" t="s">
        <v>24</v>
      </c>
      <c r="B3544" t="s">
        <v>30</v>
      </c>
      <c r="C3544" t="s">
        <v>7</v>
      </c>
      <c r="D3544" t="s">
        <v>228</v>
      </c>
      <c r="E3544" t="s">
        <v>236</v>
      </c>
      <c r="F3544">
        <v>19</v>
      </c>
      <c r="G3544" t="s">
        <v>63</v>
      </c>
      <c r="H3544">
        <v>1</v>
      </c>
      <c r="I3544">
        <v>0.67625899280575541</v>
      </c>
      <c r="J3544">
        <v>40.990112506646788</v>
      </c>
      <c r="K3544">
        <v>-0.29414640992382601</v>
      </c>
      <c r="L3544">
        <v>331</v>
      </c>
      <c r="M3544">
        <v>331</v>
      </c>
      <c r="N3544">
        <v>139</v>
      </c>
      <c r="O3544">
        <v>94</v>
      </c>
      <c r="P3544">
        <v>720</v>
      </c>
      <c r="Q3544">
        <v>52.611904340409865</v>
      </c>
      <c r="R3544">
        <v>-0.48041593728945742</v>
      </c>
      <c r="U3544" t="str">
        <f>Tabelle2[[#This Row],[Kundenhierarchie 1]]&amp;Tabelle2[[#This Row],[Händler]]&amp;Tabelle2[[#This Row],[Kategorie]]&amp;Tabelle2[[#This Row],[Gruppe]]&amp;Tabelle2[[#This Row],[Name]]</f>
        <v>Rewe GruppeRewe WestGurkenGurken 212 / 370ml GlasHoniggurken, 370ml Glas 10er Tray</v>
      </c>
    </row>
    <row r="3545" spans="1:21">
      <c r="A3545" t="s">
        <v>24</v>
      </c>
      <c r="B3545" t="s">
        <v>30</v>
      </c>
      <c r="C3545" t="s">
        <v>7</v>
      </c>
      <c r="D3545" t="s">
        <v>228</v>
      </c>
      <c r="E3545" t="s">
        <v>237</v>
      </c>
      <c r="F3545">
        <v>12</v>
      </c>
      <c r="G3545" t="s">
        <v>51</v>
      </c>
      <c r="H3545">
        <v>1</v>
      </c>
      <c r="I3545">
        <v>0.98561151079136688</v>
      </c>
      <c r="J3545">
        <v>85.317165606672575</v>
      </c>
      <c r="K3545">
        <v>7.9036042376792439</v>
      </c>
      <c r="L3545">
        <v>331</v>
      </c>
      <c r="M3545">
        <v>331</v>
      </c>
      <c r="N3545">
        <v>139</v>
      </c>
      <c r="O3545">
        <v>137</v>
      </c>
      <c r="P3545">
        <v>720</v>
      </c>
      <c r="Q3545">
        <v>90.01352828310381</v>
      </c>
      <c r="R3545">
        <v>7.0958634111768504</v>
      </c>
      <c r="U3545" t="str">
        <f>Tabelle2[[#This Row],[Kundenhierarchie 1]]&amp;Tabelle2[[#This Row],[Händler]]&amp;Tabelle2[[#This Row],[Kategorie]]&amp;Tabelle2[[#This Row],[Gruppe]]&amp;Tabelle2[[#This Row],[Name]]</f>
        <v>Rewe GruppeRewe WestGurkenGurken 212 / 370ml GlasKühne Sandwich Gurken, 370ml, Gl., 10er</v>
      </c>
    </row>
    <row r="3546" spans="1:21">
      <c r="A3546" t="s">
        <v>24</v>
      </c>
      <c r="B3546" t="s">
        <v>30</v>
      </c>
      <c r="C3546" t="s">
        <v>7</v>
      </c>
      <c r="D3546" t="s">
        <v>228</v>
      </c>
      <c r="E3546" t="s">
        <v>239</v>
      </c>
      <c r="F3546">
        <v>29</v>
      </c>
      <c r="G3546" t="s">
        <v>74</v>
      </c>
      <c r="H3546">
        <v>1</v>
      </c>
      <c r="I3546">
        <v>0.62589928057553956</v>
      </c>
      <c r="J3546">
        <v>39.602506949280595</v>
      </c>
      <c r="K3546">
        <v>10.955267466386337</v>
      </c>
      <c r="L3546">
        <v>331</v>
      </c>
      <c r="M3546">
        <v>331</v>
      </c>
      <c r="N3546">
        <v>139</v>
      </c>
      <c r="O3546">
        <v>87</v>
      </c>
      <c r="P3546">
        <v>720</v>
      </c>
      <c r="Q3546">
        <v>51.312028742444262</v>
      </c>
      <c r="R3546">
        <v>11.832755677517028</v>
      </c>
      <c r="U3546" t="str">
        <f>Tabelle2[[#This Row],[Kundenhierarchie 1]]&amp;Tabelle2[[#This Row],[Händler]]&amp;Tabelle2[[#This Row],[Kategorie]]&amp;Tabelle2[[#This Row],[Gruppe]]&amp;Tabelle2[[#This Row],[Name]]</f>
        <v>Rewe GruppeRewe WestGurkenGurken 212 / 370ml GlasSalat Gurken, 370ml Gl. 10er Tray</v>
      </c>
    </row>
    <row r="3547" spans="1:21">
      <c r="A3547" t="s">
        <v>24</v>
      </c>
      <c r="B3547" t="s">
        <v>30</v>
      </c>
      <c r="C3547" t="s">
        <v>7</v>
      </c>
      <c r="D3547" t="s">
        <v>228</v>
      </c>
      <c r="E3547" t="s">
        <v>240</v>
      </c>
      <c r="F3547">
        <v>30</v>
      </c>
      <c r="G3547" t="s">
        <v>74</v>
      </c>
      <c r="H3547">
        <v>1</v>
      </c>
      <c r="I3547">
        <v>0.80575539568345322</v>
      </c>
      <c r="J3547">
        <v>50.161555095592242</v>
      </c>
      <c r="K3547">
        <v>-2.7455749146016699</v>
      </c>
      <c r="L3547">
        <v>331</v>
      </c>
      <c r="M3547">
        <v>331</v>
      </c>
      <c r="N3547">
        <v>139</v>
      </c>
      <c r="O3547">
        <v>112</v>
      </c>
      <c r="P3547">
        <v>720</v>
      </c>
      <c r="Q3547">
        <v>61.97765640004112</v>
      </c>
      <c r="R3547">
        <v>-2.0226823892475849</v>
      </c>
      <c r="U3547" t="str">
        <f>Tabelle2[[#This Row],[Kundenhierarchie 1]]&amp;Tabelle2[[#This Row],[Händler]]&amp;Tabelle2[[#This Row],[Kategorie]]&amp;Tabelle2[[#This Row],[Gruppe]]&amp;Tabelle2[[#This Row],[Name]]</f>
        <v>Rewe GruppeRewe WestGurkenGurken 212 / 370ml GlasSchles. Gurkenhappen, 370ml Gl. 10er Tr.</v>
      </c>
    </row>
    <row r="3548" spans="1:21">
      <c r="A3548" t="s">
        <v>24</v>
      </c>
      <c r="B3548" t="s">
        <v>30</v>
      </c>
      <c r="C3548" t="s">
        <v>7</v>
      </c>
      <c r="D3548" t="s">
        <v>228</v>
      </c>
      <c r="E3548" t="s">
        <v>241</v>
      </c>
      <c r="F3548">
        <v>24</v>
      </c>
      <c r="G3548" t="s">
        <v>74</v>
      </c>
      <c r="H3548">
        <v>1</v>
      </c>
      <c r="I3548">
        <v>0.86330935251798557</v>
      </c>
      <c r="J3548">
        <v>51.735503605009896</v>
      </c>
      <c r="K3548">
        <v>1.2922235795568284</v>
      </c>
      <c r="L3548">
        <v>331</v>
      </c>
      <c r="M3548">
        <v>331</v>
      </c>
      <c r="N3548">
        <v>139</v>
      </c>
      <c r="O3548">
        <v>120</v>
      </c>
      <c r="P3548">
        <v>720</v>
      </c>
      <c r="Q3548">
        <v>61.716771351888013</v>
      </c>
      <c r="R3548">
        <v>0.30018068886386828</v>
      </c>
      <c r="U3548" t="str">
        <f>Tabelle2[[#This Row],[Kundenhierarchie 1]]&amp;Tabelle2[[#This Row],[Händler]]&amp;Tabelle2[[#This Row],[Kategorie]]&amp;Tabelle2[[#This Row],[Gruppe]]&amp;Tabelle2[[#This Row],[Name]]</f>
        <v>Rewe GruppeRewe WestGurkenGurken 212 / 370ml GlasSenfgurken, 370ml Glas, 10er Tray</v>
      </c>
    </row>
    <row r="3549" spans="1:21">
      <c r="A3549" t="s">
        <v>24</v>
      </c>
      <c r="B3549" t="s">
        <v>30</v>
      </c>
      <c r="C3549" t="s">
        <v>7</v>
      </c>
      <c r="D3549" t="s">
        <v>228</v>
      </c>
      <c r="E3549" t="s">
        <v>242</v>
      </c>
      <c r="F3549">
        <v>21</v>
      </c>
      <c r="G3549" t="s">
        <v>63</v>
      </c>
      <c r="H3549">
        <v>0</v>
      </c>
      <c r="I3549">
        <v>0</v>
      </c>
      <c r="J3549">
        <v>7.4563544039758183</v>
      </c>
      <c r="K3549">
        <v>7.4563544039758183</v>
      </c>
      <c r="L3549">
        <v>0</v>
      </c>
      <c r="M3549">
        <v>331</v>
      </c>
      <c r="N3549">
        <v>1</v>
      </c>
      <c r="O3549">
        <v>0</v>
      </c>
      <c r="P3549">
        <v>720</v>
      </c>
      <c r="Q3549">
        <v>10.398062268847561</v>
      </c>
      <c r="R3549">
        <v>10.398062268847561</v>
      </c>
      <c r="U3549" t="str">
        <f>Tabelle2[[#This Row],[Kundenhierarchie 1]]&amp;Tabelle2[[#This Row],[Händler]]&amp;Tabelle2[[#This Row],[Kategorie]]&amp;Tabelle2[[#This Row],[Gruppe]]&amp;Tabelle2[[#This Row],[Name]]</f>
        <v>Rewe GruppeRewe WestGurkenGurken 212 / 370ml GlasWurstsalat Gurke, 370ml, 10er</v>
      </c>
    </row>
    <row r="3550" spans="1:21">
      <c r="A3550" t="s">
        <v>24</v>
      </c>
      <c r="B3550" t="s">
        <v>30</v>
      </c>
      <c r="C3550" t="s">
        <v>7</v>
      </c>
      <c r="D3550" t="s">
        <v>245</v>
      </c>
      <c r="E3550" t="s">
        <v>115</v>
      </c>
      <c r="F3550">
        <v>13</v>
      </c>
      <c r="G3550" t="s">
        <v>63</v>
      </c>
      <c r="H3550">
        <v>1</v>
      </c>
      <c r="I3550">
        <v>0.81294964028776984</v>
      </c>
      <c r="J3550">
        <v>0</v>
      </c>
      <c r="K3550">
        <v>0</v>
      </c>
      <c r="L3550">
        <v>331</v>
      </c>
      <c r="M3550">
        <v>331</v>
      </c>
      <c r="N3550">
        <v>139</v>
      </c>
      <c r="O3550">
        <v>113</v>
      </c>
      <c r="P3550">
        <v>0</v>
      </c>
      <c r="Q3550">
        <v>0</v>
      </c>
      <c r="R3550">
        <v>0</v>
      </c>
      <c r="U3550" t="str">
        <f>Tabelle2[[#This Row],[Kundenhierarchie 1]]&amp;Tabelle2[[#This Row],[Händler]]&amp;Tabelle2[[#This Row],[Kategorie]]&amp;Tabelle2[[#This Row],[Gruppe]]&amp;Tabelle2[[#This Row],[Name]]</f>
        <v>Rewe GruppeRewe WestGurkenGurken 720ml GlasBaerlauchgurken, 720ml Glas 8er Tray</v>
      </c>
    </row>
    <row r="3551" spans="1:21">
      <c r="A3551" t="s">
        <v>24</v>
      </c>
      <c r="B3551" t="s">
        <v>30</v>
      </c>
      <c r="C3551" t="s">
        <v>7</v>
      </c>
      <c r="D3551" t="s">
        <v>245</v>
      </c>
      <c r="E3551" t="s">
        <v>243</v>
      </c>
      <c r="F3551">
        <v>13</v>
      </c>
      <c r="G3551" t="s">
        <v>63</v>
      </c>
      <c r="H3551">
        <v>0</v>
      </c>
      <c r="I3551">
        <v>0</v>
      </c>
      <c r="J3551">
        <v>47.521953810353445</v>
      </c>
      <c r="K3551">
        <v>-2.2222203070798612</v>
      </c>
      <c r="L3551">
        <v>0</v>
      </c>
      <c r="M3551">
        <v>331</v>
      </c>
      <c r="N3551">
        <v>1</v>
      </c>
      <c r="O3551">
        <v>0</v>
      </c>
      <c r="P3551">
        <v>720</v>
      </c>
      <c r="Q3551">
        <v>59.97936595943429</v>
      </c>
      <c r="R3551">
        <v>-1.6212410185574058</v>
      </c>
      <c r="U3551" t="str">
        <f>Tabelle2[[#This Row],[Kundenhierarchie 1]]&amp;Tabelle2[[#This Row],[Händler]]&amp;Tabelle2[[#This Row],[Kategorie]]&amp;Tabelle2[[#This Row],[Gruppe]]&amp;Tabelle2[[#This Row],[Name]]</f>
        <v>Rewe GruppeRewe WestGurkenGurken 720ml GlasBärlauchgurken CK, 720ml Glas</v>
      </c>
    </row>
    <row r="3552" spans="1:21">
      <c r="A3552" t="s">
        <v>24</v>
      </c>
      <c r="B3552" t="s">
        <v>30</v>
      </c>
      <c r="C3552" t="s">
        <v>7</v>
      </c>
      <c r="D3552" t="s">
        <v>245</v>
      </c>
      <c r="E3552" t="s">
        <v>244</v>
      </c>
      <c r="F3552">
        <v>7</v>
      </c>
      <c r="G3552" t="s">
        <v>51</v>
      </c>
      <c r="H3552">
        <v>1</v>
      </c>
      <c r="I3552">
        <v>0.91366906474820142</v>
      </c>
      <c r="J3552">
        <v>0</v>
      </c>
      <c r="K3552">
        <v>0</v>
      </c>
      <c r="L3552">
        <v>331</v>
      </c>
      <c r="M3552">
        <v>331</v>
      </c>
      <c r="N3552">
        <v>139</v>
      </c>
      <c r="O3552">
        <v>127</v>
      </c>
      <c r="P3552">
        <v>0</v>
      </c>
      <c r="Q3552">
        <v>0</v>
      </c>
      <c r="R3552">
        <v>0</v>
      </c>
      <c r="U3552" t="str">
        <f>Tabelle2[[#This Row],[Kundenhierarchie 1]]&amp;Tabelle2[[#This Row],[Händler]]&amp;Tabelle2[[#This Row],[Kategorie]]&amp;Tabelle2[[#This Row],[Gruppe]]&amp;Tabelle2[[#This Row],[Name]]</f>
        <v>Rewe GruppeRewe WestGurkenGurken 720ml GlasDaenischer Gurkensalat,720ml Gl.,8er Tray</v>
      </c>
    </row>
    <row r="3553" spans="1:21">
      <c r="A3553" t="s">
        <v>24</v>
      </c>
      <c r="B3553" t="s">
        <v>30</v>
      </c>
      <c r="C3553" t="s">
        <v>7</v>
      </c>
      <c r="D3553" t="s">
        <v>245</v>
      </c>
      <c r="E3553" t="s">
        <v>246</v>
      </c>
      <c r="F3553">
        <v>7</v>
      </c>
      <c r="G3553" t="s">
        <v>51</v>
      </c>
      <c r="H3553">
        <v>0</v>
      </c>
      <c r="I3553">
        <v>0</v>
      </c>
      <c r="J3553">
        <v>80.823394078049134</v>
      </c>
      <c r="K3553">
        <v>9.7293163823002295</v>
      </c>
      <c r="L3553">
        <v>0</v>
      </c>
      <c r="M3553">
        <v>331</v>
      </c>
      <c r="N3553">
        <v>1</v>
      </c>
      <c r="O3553">
        <v>0</v>
      </c>
      <c r="P3553">
        <v>720</v>
      </c>
      <c r="Q3553">
        <v>87.895739220790915</v>
      </c>
      <c r="R3553">
        <v>8.357726701252318</v>
      </c>
      <c r="U3553" t="str">
        <f>Tabelle2[[#This Row],[Kundenhierarchie 1]]&amp;Tabelle2[[#This Row],[Händler]]&amp;Tabelle2[[#This Row],[Kategorie]]&amp;Tabelle2[[#This Row],[Gruppe]]&amp;Tabelle2[[#This Row],[Name]]</f>
        <v>Rewe GruppeRewe WestGurkenGurken 720ml GlasDänischer Gurkensalat, 720ml Glas</v>
      </c>
    </row>
    <row r="3554" spans="1:21">
      <c r="A3554" t="s">
        <v>24</v>
      </c>
      <c r="B3554" t="s">
        <v>30</v>
      </c>
      <c r="C3554" t="s">
        <v>7</v>
      </c>
      <c r="D3554" t="s">
        <v>245</v>
      </c>
      <c r="E3554" t="s">
        <v>247</v>
      </c>
      <c r="F3554">
        <v>27</v>
      </c>
      <c r="G3554" t="s">
        <v>74</v>
      </c>
      <c r="H3554">
        <v>0</v>
      </c>
      <c r="I3554">
        <v>0</v>
      </c>
      <c r="J3554">
        <v>33.764789926935386</v>
      </c>
      <c r="K3554">
        <v>5.5394683589952995</v>
      </c>
      <c r="L3554">
        <v>0</v>
      </c>
      <c r="M3554">
        <v>331</v>
      </c>
      <c r="N3554">
        <v>1</v>
      </c>
      <c r="O3554">
        <v>0</v>
      </c>
      <c r="P3554">
        <v>720</v>
      </c>
      <c r="Q3554">
        <v>46.045711361997981</v>
      </c>
      <c r="R3554">
        <v>4.9185882719024931</v>
      </c>
      <c r="U3554" t="str">
        <f>Tabelle2[[#This Row],[Kundenhierarchie 1]]&amp;Tabelle2[[#This Row],[Händler]]&amp;Tabelle2[[#This Row],[Kategorie]]&amp;Tabelle2[[#This Row],[Gruppe]]&amp;Tabelle2[[#This Row],[Name]]</f>
        <v>Rewe GruppeRewe WestGurkenGurken 720ml GlasDillschnitten, 720ml Glas</v>
      </c>
    </row>
    <row r="3555" spans="1:21">
      <c r="A3555" t="s">
        <v>24</v>
      </c>
      <c r="B3555" t="s">
        <v>30</v>
      </c>
      <c r="C3555" t="s">
        <v>7</v>
      </c>
      <c r="D3555" t="s">
        <v>245</v>
      </c>
      <c r="E3555" t="s">
        <v>107</v>
      </c>
      <c r="F3555">
        <v>27</v>
      </c>
      <c r="G3555" t="s">
        <v>74</v>
      </c>
      <c r="H3555">
        <v>1</v>
      </c>
      <c r="I3555">
        <v>0.6690647482014388</v>
      </c>
      <c r="J3555">
        <v>0</v>
      </c>
      <c r="K3555">
        <v>0</v>
      </c>
      <c r="L3555">
        <v>331</v>
      </c>
      <c r="M3555">
        <v>331</v>
      </c>
      <c r="N3555">
        <v>139</v>
      </c>
      <c r="O3555">
        <v>93</v>
      </c>
      <c r="P3555">
        <v>0</v>
      </c>
      <c r="Q3555">
        <v>0</v>
      </c>
      <c r="R3555">
        <v>0</v>
      </c>
      <c r="U3555" t="str">
        <f>Tabelle2[[#This Row],[Kundenhierarchie 1]]&amp;Tabelle2[[#This Row],[Händler]]&amp;Tabelle2[[#This Row],[Kategorie]]&amp;Tabelle2[[#This Row],[Gruppe]]&amp;Tabelle2[[#This Row],[Name]]</f>
        <v>Rewe GruppeRewe WestGurkenGurken 720ml GlasDillschnitten, 720ml Glas, 8er Tray</v>
      </c>
    </row>
    <row r="3556" spans="1:21">
      <c r="A3556" t="s">
        <v>24</v>
      </c>
      <c r="B3556" t="s">
        <v>30</v>
      </c>
      <c r="C3556" t="s">
        <v>7</v>
      </c>
      <c r="D3556" t="s">
        <v>245</v>
      </c>
      <c r="E3556" t="s">
        <v>248</v>
      </c>
      <c r="F3556">
        <v>4</v>
      </c>
      <c r="G3556" t="s">
        <v>51</v>
      </c>
      <c r="H3556">
        <v>1</v>
      </c>
      <c r="I3556">
        <v>0.9928057553956835</v>
      </c>
      <c r="J3556">
        <v>98.84188305404335</v>
      </c>
      <c r="K3556">
        <v>-0.13539778953216342</v>
      </c>
      <c r="L3556">
        <v>331</v>
      </c>
      <c r="M3556">
        <v>331</v>
      </c>
      <c r="N3556">
        <v>139</v>
      </c>
      <c r="O3556">
        <v>138</v>
      </c>
      <c r="P3556">
        <v>720</v>
      </c>
      <c r="Q3556">
        <v>99.721406280872586</v>
      </c>
      <c r="R3556">
        <v>-4.2930888685503987E-2</v>
      </c>
      <c r="U3556" t="str">
        <f>Tabelle2[[#This Row],[Kundenhierarchie 1]]&amp;Tabelle2[[#This Row],[Händler]]&amp;Tabelle2[[#This Row],[Kategorie]]&amp;Tabelle2[[#This Row],[Gruppe]]&amp;Tabelle2[[#This Row],[Name]]</f>
        <v>Rewe GruppeRewe WestGurkenGurken 720ml GlasGewürzgurken, 720ml, 12er</v>
      </c>
    </row>
    <row r="3557" spans="1:21">
      <c r="A3557" t="s">
        <v>24</v>
      </c>
      <c r="B3557" t="s">
        <v>30</v>
      </c>
      <c r="C3557" t="s">
        <v>7</v>
      </c>
      <c r="D3557" t="s">
        <v>245</v>
      </c>
      <c r="E3557" t="s">
        <v>249</v>
      </c>
      <c r="F3557">
        <v>26</v>
      </c>
      <c r="G3557" t="s">
        <v>74</v>
      </c>
      <c r="H3557">
        <v>0</v>
      </c>
      <c r="I3557">
        <v>0</v>
      </c>
      <c r="J3557">
        <v>19.59179448005608</v>
      </c>
      <c r="K3557">
        <v>0.57620468452213858</v>
      </c>
      <c r="L3557">
        <v>0</v>
      </c>
      <c r="M3557">
        <v>331</v>
      </c>
      <c r="N3557">
        <v>1</v>
      </c>
      <c r="O3557">
        <v>0</v>
      </c>
      <c r="P3557">
        <v>720</v>
      </c>
      <c r="Q3557">
        <v>29.71269838187138</v>
      </c>
      <c r="R3557">
        <v>-0.42465530378907701</v>
      </c>
      <c r="U3557" t="str">
        <f>Tabelle2[[#This Row],[Kundenhierarchie 1]]&amp;Tabelle2[[#This Row],[Händler]]&amp;Tabelle2[[#This Row],[Kategorie]]&amp;Tabelle2[[#This Row],[Gruppe]]&amp;Tabelle2[[#This Row],[Name]]</f>
        <v>Rewe GruppeRewe WestGurkenGurken 720ml GlasGurken Moskauer Art CK, 720ml Glas</v>
      </c>
    </row>
    <row r="3558" spans="1:21">
      <c r="A3558" t="s">
        <v>24</v>
      </c>
      <c r="B3558" t="s">
        <v>30</v>
      </c>
      <c r="C3558" t="s">
        <v>7</v>
      </c>
      <c r="D3558" t="s">
        <v>245</v>
      </c>
      <c r="E3558" t="s">
        <v>101</v>
      </c>
      <c r="F3558">
        <v>26</v>
      </c>
      <c r="G3558" t="s">
        <v>74</v>
      </c>
      <c r="H3558">
        <v>1</v>
      </c>
      <c r="I3558">
        <v>0.41007194244604317</v>
      </c>
      <c r="J3558">
        <v>0</v>
      </c>
      <c r="K3558">
        <v>0</v>
      </c>
      <c r="L3558">
        <v>331</v>
      </c>
      <c r="M3558">
        <v>331</v>
      </c>
      <c r="N3558">
        <v>139</v>
      </c>
      <c r="O3558">
        <v>57</v>
      </c>
      <c r="P3558">
        <v>0</v>
      </c>
      <c r="Q3558">
        <v>0</v>
      </c>
      <c r="R3558">
        <v>0</v>
      </c>
      <c r="U3558" t="str">
        <f>Tabelle2[[#This Row],[Kundenhierarchie 1]]&amp;Tabelle2[[#This Row],[Händler]]&amp;Tabelle2[[#This Row],[Kategorie]]&amp;Tabelle2[[#This Row],[Gruppe]]&amp;Tabelle2[[#This Row],[Name]]</f>
        <v>Rewe GruppeRewe WestGurkenGurken 720ml GlasGurken Moskauer Art, 720ml Glas 8er Tray</v>
      </c>
    </row>
    <row r="3559" spans="1:21">
      <c r="A3559" t="s">
        <v>24</v>
      </c>
      <c r="B3559" t="s">
        <v>30</v>
      </c>
      <c r="C3559" t="s">
        <v>7</v>
      </c>
      <c r="D3559" t="s">
        <v>245</v>
      </c>
      <c r="E3559" t="s">
        <v>250</v>
      </c>
      <c r="F3559">
        <v>17</v>
      </c>
      <c r="G3559" t="s">
        <v>63</v>
      </c>
      <c r="H3559">
        <v>0</v>
      </c>
      <c r="I3559">
        <v>0</v>
      </c>
      <c r="J3559">
        <v>35.015242441954044</v>
      </c>
      <c r="K3559">
        <v>5.9529027389460367</v>
      </c>
      <c r="L3559">
        <v>0</v>
      </c>
      <c r="M3559">
        <v>331</v>
      </c>
      <c r="N3559">
        <v>1</v>
      </c>
      <c r="O3559">
        <v>0</v>
      </c>
      <c r="P3559">
        <v>720</v>
      </c>
      <c r="Q3559">
        <v>45.867852649646238</v>
      </c>
      <c r="R3559">
        <v>5.6836188938235566</v>
      </c>
      <c r="U3559" t="str">
        <f>Tabelle2[[#This Row],[Kundenhierarchie 1]]&amp;Tabelle2[[#This Row],[Händler]]&amp;Tabelle2[[#This Row],[Kategorie]]&amp;Tabelle2[[#This Row],[Gruppe]]&amp;Tabelle2[[#This Row],[Name]]</f>
        <v>Rewe GruppeRewe WestGurkenGurken 720ml GlasGurken Ungarische Art CK, 720ml Glas</v>
      </c>
    </row>
    <row r="3560" spans="1:21">
      <c r="A3560" t="s">
        <v>24</v>
      </c>
      <c r="B3560" t="s">
        <v>30</v>
      </c>
      <c r="C3560" t="s">
        <v>7</v>
      </c>
      <c r="D3560" t="s">
        <v>245</v>
      </c>
      <c r="E3560" t="s">
        <v>251</v>
      </c>
      <c r="F3560">
        <v>17</v>
      </c>
      <c r="G3560" t="s">
        <v>63</v>
      </c>
      <c r="H3560">
        <v>1</v>
      </c>
      <c r="I3560">
        <v>0.45323741007194246</v>
      </c>
      <c r="J3560">
        <v>0</v>
      </c>
      <c r="K3560">
        <v>0</v>
      </c>
      <c r="L3560">
        <v>331</v>
      </c>
      <c r="M3560">
        <v>331</v>
      </c>
      <c r="N3560">
        <v>139</v>
      </c>
      <c r="O3560">
        <v>63</v>
      </c>
      <c r="P3560">
        <v>0</v>
      </c>
      <c r="Q3560">
        <v>0</v>
      </c>
      <c r="R3560">
        <v>0</v>
      </c>
      <c r="U3560" t="str">
        <f>Tabelle2[[#This Row],[Kundenhierarchie 1]]&amp;Tabelle2[[#This Row],[Händler]]&amp;Tabelle2[[#This Row],[Kategorie]]&amp;Tabelle2[[#This Row],[Gruppe]]&amp;Tabelle2[[#This Row],[Name]]</f>
        <v>Rewe GruppeRewe WestGurkenGurken 720ml GlasGurken Ungarische Art,720ml Gl. 8er Tray</v>
      </c>
    </row>
    <row r="3561" spans="1:21">
      <c r="A3561" t="s">
        <v>24</v>
      </c>
      <c r="B3561" t="s">
        <v>30</v>
      </c>
      <c r="C3561" t="s">
        <v>7</v>
      </c>
      <c r="D3561" t="s">
        <v>245</v>
      </c>
      <c r="E3561" t="s">
        <v>252</v>
      </c>
      <c r="F3561">
        <v>14</v>
      </c>
      <c r="G3561" t="s">
        <v>63</v>
      </c>
      <c r="H3561">
        <v>0</v>
      </c>
      <c r="I3561">
        <v>0</v>
      </c>
      <c r="J3561">
        <v>47.474178512432992</v>
      </c>
      <c r="K3561">
        <v>6.6020979467589358</v>
      </c>
      <c r="L3561">
        <v>0</v>
      </c>
      <c r="M3561">
        <v>331</v>
      </c>
      <c r="N3561">
        <v>1</v>
      </c>
      <c r="O3561">
        <v>0</v>
      </c>
      <c r="P3561">
        <v>720</v>
      </c>
      <c r="Q3561">
        <v>59.071692103425654</v>
      </c>
      <c r="R3561">
        <v>5.5849344171354716</v>
      </c>
      <c r="U3561" t="str">
        <f>Tabelle2[[#This Row],[Kundenhierarchie 1]]&amp;Tabelle2[[#This Row],[Händler]]&amp;Tabelle2[[#This Row],[Kategorie]]&amp;Tabelle2[[#This Row],[Gruppe]]&amp;Tabelle2[[#This Row],[Name]]</f>
        <v>Rewe GruppeRewe WestGurkenGurken 720ml GlasGurkenviertel, 720ml Glas</v>
      </c>
    </row>
    <row r="3562" spans="1:21">
      <c r="A3562" t="s">
        <v>24</v>
      </c>
      <c r="B3562" t="s">
        <v>30</v>
      </c>
      <c r="C3562" t="s">
        <v>7</v>
      </c>
      <c r="D3562" t="s">
        <v>245</v>
      </c>
      <c r="E3562" t="s">
        <v>111</v>
      </c>
      <c r="F3562">
        <v>14</v>
      </c>
      <c r="G3562" t="s">
        <v>63</v>
      </c>
      <c r="H3562">
        <v>1</v>
      </c>
      <c r="I3562">
        <v>0.79856115107913672</v>
      </c>
      <c r="J3562">
        <v>0</v>
      </c>
      <c r="K3562">
        <v>0</v>
      </c>
      <c r="L3562">
        <v>331</v>
      </c>
      <c r="M3562">
        <v>331</v>
      </c>
      <c r="N3562">
        <v>139</v>
      </c>
      <c r="O3562">
        <v>111</v>
      </c>
      <c r="P3562">
        <v>0</v>
      </c>
      <c r="Q3562">
        <v>0</v>
      </c>
      <c r="R3562">
        <v>0</v>
      </c>
      <c r="U3562" t="str">
        <f>Tabelle2[[#This Row],[Kundenhierarchie 1]]&amp;Tabelle2[[#This Row],[Händler]]&amp;Tabelle2[[#This Row],[Kategorie]]&amp;Tabelle2[[#This Row],[Gruppe]]&amp;Tabelle2[[#This Row],[Name]]</f>
        <v>Rewe GruppeRewe WestGurkenGurken 720ml GlasGurkenviertel, 720ml Glas 8er Tray</v>
      </c>
    </row>
    <row r="3563" spans="1:21">
      <c r="A3563" t="s">
        <v>24</v>
      </c>
      <c r="B3563" t="s">
        <v>30</v>
      </c>
      <c r="C3563" t="s">
        <v>7</v>
      </c>
      <c r="D3563" t="s">
        <v>245</v>
      </c>
      <c r="E3563" t="s">
        <v>253</v>
      </c>
      <c r="F3563">
        <v>10</v>
      </c>
      <c r="G3563" t="s">
        <v>51</v>
      </c>
      <c r="H3563">
        <v>0</v>
      </c>
      <c r="I3563">
        <v>0</v>
      </c>
      <c r="J3563">
        <v>36.266209361257893</v>
      </c>
      <c r="K3563">
        <v>-5.4832760651079138</v>
      </c>
      <c r="L3563">
        <v>0</v>
      </c>
      <c r="M3563">
        <v>331</v>
      </c>
      <c r="N3563">
        <v>1</v>
      </c>
      <c r="O3563">
        <v>0</v>
      </c>
      <c r="P3563">
        <v>720</v>
      </c>
      <c r="Q3563">
        <v>47.514421692149988</v>
      </c>
      <c r="R3563">
        <v>-7.2048593857846939</v>
      </c>
      <c r="U3563" t="str">
        <f>Tabelle2[[#This Row],[Kundenhierarchie 1]]&amp;Tabelle2[[#This Row],[Händler]]&amp;Tabelle2[[#This Row],[Kategorie]]&amp;Tabelle2[[#This Row],[Gruppe]]&amp;Tabelle2[[#This Row],[Name]]</f>
        <v>Rewe GruppeRewe WestGurkenGurken 720ml GlasSalzdillgurken, 720ml Glas</v>
      </c>
    </row>
    <row r="3564" spans="1:21">
      <c r="A3564" t="s">
        <v>24</v>
      </c>
      <c r="B3564" t="s">
        <v>30</v>
      </c>
      <c r="C3564" t="s">
        <v>7</v>
      </c>
      <c r="D3564" t="s">
        <v>245</v>
      </c>
      <c r="E3564" t="s">
        <v>254</v>
      </c>
      <c r="F3564">
        <v>10</v>
      </c>
      <c r="G3564" t="s">
        <v>51</v>
      </c>
      <c r="H3564">
        <v>1</v>
      </c>
      <c r="I3564">
        <v>0.48920863309352519</v>
      </c>
      <c r="J3564">
        <v>0</v>
      </c>
      <c r="K3564">
        <v>0</v>
      </c>
      <c r="L3564">
        <v>331</v>
      </c>
      <c r="M3564">
        <v>331</v>
      </c>
      <c r="N3564">
        <v>139</v>
      </c>
      <c r="O3564">
        <v>68</v>
      </c>
      <c r="P3564">
        <v>0</v>
      </c>
      <c r="Q3564">
        <v>0</v>
      </c>
      <c r="R3564">
        <v>0</v>
      </c>
      <c r="U3564" t="str">
        <f>Tabelle2[[#This Row],[Kundenhierarchie 1]]&amp;Tabelle2[[#This Row],[Händler]]&amp;Tabelle2[[#This Row],[Kategorie]]&amp;Tabelle2[[#This Row],[Gruppe]]&amp;Tabelle2[[#This Row],[Name]]</f>
        <v>Rewe GruppeRewe WestGurkenGurken 720ml GlasSalzdillgurken, 720ml Glas, 8er Tray</v>
      </c>
    </row>
    <row r="3565" spans="1:21">
      <c r="A3565" t="s">
        <v>24</v>
      </c>
      <c r="B3565" t="s">
        <v>30</v>
      </c>
      <c r="C3565" t="s">
        <v>7</v>
      </c>
      <c r="D3565" t="s">
        <v>245</v>
      </c>
      <c r="E3565" t="s">
        <v>255</v>
      </c>
      <c r="F3565">
        <v>11</v>
      </c>
      <c r="G3565" t="s">
        <v>51</v>
      </c>
      <c r="H3565">
        <v>1</v>
      </c>
      <c r="I3565">
        <v>0.87050359712230219</v>
      </c>
      <c r="J3565">
        <v>0</v>
      </c>
      <c r="K3565">
        <v>0</v>
      </c>
      <c r="L3565">
        <v>331</v>
      </c>
      <c r="M3565">
        <v>331</v>
      </c>
      <c r="N3565">
        <v>139</v>
      </c>
      <c r="O3565">
        <v>121</v>
      </c>
      <c r="P3565">
        <v>0</v>
      </c>
      <c r="Q3565">
        <v>0</v>
      </c>
      <c r="R3565">
        <v>0</v>
      </c>
      <c r="U3565" t="str">
        <f>Tabelle2[[#This Row],[Kundenhierarchie 1]]&amp;Tabelle2[[#This Row],[Händler]]&amp;Tabelle2[[#This Row],[Kategorie]]&amp;Tabelle2[[#This Row],[Gruppe]]&amp;Tabelle2[[#This Row],[Name]]</f>
        <v>Rewe GruppeRewe WestGurkenGurken 720ml GlasSchles. Gurkenhappen, 720ml Gl., 8er Tr.</v>
      </c>
    </row>
    <row r="3566" spans="1:21">
      <c r="A3566" t="s">
        <v>24</v>
      </c>
      <c r="B3566" t="s">
        <v>30</v>
      </c>
      <c r="C3566" t="s">
        <v>7</v>
      </c>
      <c r="D3566" t="s">
        <v>245</v>
      </c>
      <c r="E3566" t="s">
        <v>256</v>
      </c>
      <c r="F3566">
        <v>11</v>
      </c>
      <c r="G3566" t="s">
        <v>51</v>
      </c>
      <c r="H3566">
        <v>0</v>
      </c>
      <c r="I3566">
        <v>0</v>
      </c>
      <c r="J3566">
        <v>63.362519346423809</v>
      </c>
      <c r="K3566">
        <v>-7.5370917203183998</v>
      </c>
      <c r="L3566">
        <v>0</v>
      </c>
      <c r="M3566">
        <v>331</v>
      </c>
      <c r="N3566">
        <v>1</v>
      </c>
      <c r="O3566">
        <v>0</v>
      </c>
      <c r="P3566">
        <v>720</v>
      </c>
      <c r="Q3566">
        <v>72.328247820055537</v>
      </c>
      <c r="R3566">
        <v>-6.5968241676304302</v>
      </c>
      <c r="U3566" t="str">
        <f>Tabelle2[[#This Row],[Kundenhierarchie 1]]&amp;Tabelle2[[#This Row],[Händler]]&amp;Tabelle2[[#This Row],[Kategorie]]&amp;Tabelle2[[#This Row],[Gruppe]]&amp;Tabelle2[[#This Row],[Name]]</f>
        <v>Rewe GruppeRewe WestGurkenGurken 720ml GlasSchles. Gurkenhappen, 720ml Glas</v>
      </c>
    </row>
    <row r="3567" spans="1:21">
      <c r="A3567" t="s">
        <v>24</v>
      </c>
      <c r="B3567" t="s">
        <v>30</v>
      </c>
      <c r="C3567" t="s">
        <v>7</v>
      </c>
      <c r="D3567" t="s">
        <v>259</v>
      </c>
      <c r="E3567" t="s">
        <v>257</v>
      </c>
      <c r="F3567">
        <v>25</v>
      </c>
      <c r="G3567" t="s">
        <v>74</v>
      </c>
      <c r="H3567">
        <v>1</v>
      </c>
      <c r="I3567">
        <v>0.43884892086330934</v>
      </c>
      <c r="J3567">
        <v>12.690739501169368</v>
      </c>
      <c r="K3567">
        <v>-6.9740247039849121</v>
      </c>
      <c r="L3567">
        <v>331</v>
      </c>
      <c r="M3567">
        <v>331</v>
      </c>
      <c r="N3567">
        <v>139</v>
      </c>
      <c r="O3567">
        <v>61</v>
      </c>
      <c r="P3567">
        <v>720</v>
      </c>
      <c r="Q3567">
        <v>17.285742991824964</v>
      </c>
      <c r="R3567">
        <v>-9.882592254032815</v>
      </c>
      <c r="U3567" t="str">
        <f>Tabelle2[[#This Row],[Kundenhierarchie 1]]&amp;Tabelle2[[#This Row],[Händler]]&amp;Tabelle2[[#This Row],[Kategorie]]&amp;Tabelle2[[#This Row],[Gruppe]]&amp;Tabelle2[[#This Row],[Name]]</f>
        <v>Rewe GruppeRewe WestGurkenGurken Pure 327mlPure Cornichons Blütenhonig, 10x327ml Gl</v>
      </c>
    </row>
    <row r="3568" spans="1:21">
      <c r="A3568" t="s">
        <v>24</v>
      </c>
      <c r="B3568" t="s">
        <v>30</v>
      </c>
      <c r="C3568" t="s">
        <v>7</v>
      </c>
      <c r="D3568" t="s">
        <v>259</v>
      </c>
      <c r="E3568" t="s">
        <v>258</v>
      </c>
      <c r="F3568">
        <v>28</v>
      </c>
      <c r="G3568" t="s">
        <v>74</v>
      </c>
      <c r="H3568">
        <v>1</v>
      </c>
      <c r="I3568">
        <v>0.45323741007194246</v>
      </c>
      <c r="J3568">
        <v>11.949225725100986</v>
      </c>
      <c r="K3568">
        <v>-6.8816370054831202</v>
      </c>
      <c r="L3568">
        <v>331</v>
      </c>
      <c r="M3568">
        <v>331</v>
      </c>
      <c r="N3568">
        <v>139</v>
      </c>
      <c r="O3568">
        <v>63</v>
      </c>
      <c r="P3568">
        <v>720</v>
      </c>
      <c r="Q3568">
        <v>17.602131682893713</v>
      </c>
      <c r="R3568">
        <v>-8.2847483161074145</v>
      </c>
      <c r="U3568" t="str">
        <f>Tabelle2[[#This Row],[Kundenhierarchie 1]]&amp;Tabelle2[[#This Row],[Händler]]&amp;Tabelle2[[#This Row],[Kategorie]]&amp;Tabelle2[[#This Row],[Gruppe]]&amp;Tabelle2[[#This Row],[Name]]</f>
        <v>Rewe GruppeRewe WestGurkenGurken Pure 327mlPure Cornichons Jalapeño, 10x327ml Gl.</v>
      </c>
    </row>
    <row r="3569" spans="1:21">
      <c r="A3569" t="s">
        <v>24</v>
      </c>
      <c r="B3569" t="s">
        <v>30</v>
      </c>
      <c r="C3569" t="s">
        <v>7</v>
      </c>
      <c r="D3569" t="s">
        <v>259</v>
      </c>
      <c r="E3569" t="s">
        <v>260</v>
      </c>
      <c r="F3569">
        <v>23</v>
      </c>
      <c r="G3569" t="s">
        <v>63</v>
      </c>
      <c r="H3569">
        <v>1</v>
      </c>
      <c r="I3569">
        <v>0.83453237410071945</v>
      </c>
      <c r="J3569">
        <v>44.647334067645623</v>
      </c>
      <c r="K3569">
        <v>-11.097190674093781</v>
      </c>
      <c r="L3569">
        <v>331</v>
      </c>
      <c r="M3569">
        <v>331</v>
      </c>
      <c r="N3569">
        <v>139</v>
      </c>
      <c r="O3569">
        <v>116</v>
      </c>
      <c r="P3569">
        <v>720</v>
      </c>
      <c r="Q3569">
        <v>50.562615006505787</v>
      </c>
      <c r="R3569">
        <v>-10.945854069440216</v>
      </c>
      <c r="U3569" t="str">
        <f>Tabelle2[[#This Row],[Kundenhierarchie 1]]&amp;Tabelle2[[#This Row],[Händler]]&amp;Tabelle2[[#This Row],[Kategorie]]&amp;Tabelle2[[#This Row],[Gruppe]]&amp;Tabelle2[[#This Row],[Name]]</f>
        <v>Rewe GruppeRewe WestGurkenGurken Pure 327mlPure Cornichons Kräuter, 10x327ml Gl.</v>
      </c>
    </row>
    <row r="3570" spans="1:21">
      <c r="A3570" t="s">
        <v>24</v>
      </c>
      <c r="B3570" t="s">
        <v>30</v>
      </c>
      <c r="C3570" t="s">
        <v>7</v>
      </c>
      <c r="D3570" t="s">
        <v>261</v>
      </c>
      <c r="E3570" t="s">
        <v>126</v>
      </c>
      <c r="F3570">
        <v>5</v>
      </c>
      <c r="G3570" t="s">
        <v>51</v>
      </c>
      <c r="H3570">
        <v>0</v>
      </c>
      <c r="I3570">
        <v>0</v>
      </c>
      <c r="J3570">
        <v>81.238968439367724</v>
      </c>
      <c r="K3570">
        <v>3.4984823701912413</v>
      </c>
      <c r="L3570">
        <v>0</v>
      </c>
      <c r="M3570">
        <v>331</v>
      </c>
      <c r="N3570">
        <v>1</v>
      </c>
      <c r="O3570">
        <v>0</v>
      </c>
      <c r="P3570">
        <v>720</v>
      </c>
      <c r="Q3570">
        <v>88.367836306884143</v>
      </c>
      <c r="R3570">
        <v>2.373925853289947</v>
      </c>
      <c r="U3570" t="str">
        <f>Tabelle2[[#This Row],[Kundenhierarchie 1]]&amp;Tabelle2[[#This Row],[Händler]]&amp;Tabelle2[[#This Row],[Kategorie]]&amp;Tabelle2[[#This Row],[Gruppe]]&amp;Tabelle2[[#This Row],[Name]]</f>
        <v>Rewe GruppeRewe WestGurkenSchlemmertöpfchen 580ml GlasSchlemmert. Bals. Bianco, 580ml, 12er</v>
      </c>
    </row>
    <row r="3571" spans="1:21">
      <c r="A3571" t="s">
        <v>24</v>
      </c>
      <c r="B3571" t="s">
        <v>30</v>
      </c>
      <c r="C3571" t="s">
        <v>7</v>
      </c>
      <c r="D3571" t="s">
        <v>261</v>
      </c>
      <c r="E3571" t="s">
        <v>127</v>
      </c>
      <c r="F3571">
        <v>5</v>
      </c>
      <c r="G3571" t="s">
        <v>51</v>
      </c>
      <c r="H3571">
        <v>1</v>
      </c>
      <c r="I3571">
        <v>0.97841726618705038</v>
      </c>
      <c r="J3571">
        <v>0</v>
      </c>
      <c r="K3571">
        <v>0</v>
      </c>
      <c r="L3571">
        <v>331</v>
      </c>
      <c r="M3571">
        <v>331</v>
      </c>
      <c r="N3571">
        <v>139</v>
      </c>
      <c r="O3571">
        <v>136</v>
      </c>
      <c r="P3571">
        <v>0</v>
      </c>
      <c r="Q3571">
        <v>0</v>
      </c>
      <c r="R3571">
        <v>0</v>
      </c>
      <c r="U3571" t="str">
        <f>Tabelle2[[#This Row],[Kundenhierarchie 1]]&amp;Tabelle2[[#This Row],[Händler]]&amp;Tabelle2[[#This Row],[Kategorie]]&amp;Tabelle2[[#This Row],[Gruppe]]&amp;Tabelle2[[#This Row],[Name]]</f>
        <v>Rewe GruppeRewe WestGurkenSchlemmertöpfchen 580ml GlasSchlemmert. Bals. Bianco, 580ml, 8er</v>
      </c>
    </row>
    <row r="3572" spans="1:21">
      <c r="A3572" t="s">
        <v>24</v>
      </c>
      <c r="B3572" t="s">
        <v>30</v>
      </c>
      <c r="C3572" t="s">
        <v>7</v>
      </c>
      <c r="D3572" t="s">
        <v>261</v>
      </c>
      <c r="E3572" t="s">
        <v>122</v>
      </c>
      <c r="F3572">
        <v>6</v>
      </c>
      <c r="G3572" t="s">
        <v>51</v>
      </c>
      <c r="H3572">
        <v>0</v>
      </c>
      <c r="I3572">
        <v>0</v>
      </c>
      <c r="J3572">
        <v>73.2275718124462</v>
      </c>
      <c r="K3572">
        <v>-8.8292942555625231</v>
      </c>
      <c r="L3572">
        <v>0</v>
      </c>
      <c r="M3572">
        <v>331</v>
      </c>
      <c r="N3572">
        <v>1</v>
      </c>
      <c r="O3572">
        <v>0</v>
      </c>
      <c r="P3572">
        <v>720</v>
      </c>
      <c r="Q3572">
        <v>81.304282674874401</v>
      </c>
      <c r="R3572">
        <v>-6.039238041083749</v>
      </c>
      <c r="U3572" t="str">
        <f>Tabelle2[[#This Row],[Kundenhierarchie 1]]&amp;Tabelle2[[#This Row],[Händler]]&amp;Tabelle2[[#This Row],[Kategorie]]&amp;Tabelle2[[#This Row],[Gruppe]]&amp;Tabelle2[[#This Row],[Name]]</f>
        <v>Rewe GruppeRewe WestGurkenSchlemmertöpfchen 580ml GlasSchlemmert. Chili, 580ml, 12er</v>
      </c>
    </row>
    <row r="3573" spans="1:21">
      <c r="A3573" t="s">
        <v>24</v>
      </c>
      <c r="B3573" t="s">
        <v>30</v>
      </c>
      <c r="C3573" t="s">
        <v>7</v>
      </c>
      <c r="D3573" t="s">
        <v>261</v>
      </c>
      <c r="E3573" t="s">
        <v>123</v>
      </c>
      <c r="F3573">
        <v>6</v>
      </c>
      <c r="G3573" t="s">
        <v>51</v>
      </c>
      <c r="H3573">
        <v>1</v>
      </c>
      <c r="I3573">
        <v>0.94244604316546765</v>
      </c>
      <c r="J3573">
        <v>0</v>
      </c>
      <c r="K3573">
        <v>0</v>
      </c>
      <c r="L3573">
        <v>331</v>
      </c>
      <c r="M3573">
        <v>331</v>
      </c>
      <c r="N3573">
        <v>139</v>
      </c>
      <c r="O3573">
        <v>131</v>
      </c>
      <c r="P3573">
        <v>0</v>
      </c>
      <c r="Q3573">
        <v>0</v>
      </c>
      <c r="R3573">
        <v>0</v>
      </c>
      <c r="U3573" t="str">
        <f>Tabelle2[[#This Row],[Kundenhierarchie 1]]&amp;Tabelle2[[#This Row],[Händler]]&amp;Tabelle2[[#This Row],[Kategorie]]&amp;Tabelle2[[#This Row],[Gruppe]]&amp;Tabelle2[[#This Row],[Name]]</f>
        <v>Rewe GruppeRewe WestGurkenSchlemmertöpfchen 580ml GlasSchlemmert. Chili, 580ml, 8er</v>
      </c>
    </row>
    <row r="3574" spans="1:21">
      <c r="A3574" t="s">
        <v>24</v>
      </c>
      <c r="B3574" t="s">
        <v>30</v>
      </c>
      <c r="C3574" t="s">
        <v>7</v>
      </c>
      <c r="D3574" t="s">
        <v>261</v>
      </c>
      <c r="E3574" t="s">
        <v>124</v>
      </c>
      <c r="F3574">
        <v>2</v>
      </c>
      <c r="G3574" t="s">
        <v>51</v>
      </c>
      <c r="H3574">
        <v>0</v>
      </c>
      <c r="I3574">
        <v>0</v>
      </c>
      <c r="J3574">
        <v>97.034973704296107</v>
      </c>
      <c r="K3574">
        <v>0.47336446859203563</v>
      </c>
      <c r="L3574">
        <v>0</v>
      </c>
      <c r="M3574">
        <v>331</v>
      </c>
      <c r="N3574">
        <v>1</v>
      </c>
      <c r="O3574">
        <v>0</v>
      </c>
      <c r="P3574">
        <v>720</v>
      </c>
      <c r="Q3574">
        <v>98.674058534412339</v>
      </c>
      <c r="R3574">
        <v>0.63103264566410644</v>
      </c>
      <c r="U3574" t="str">
        <f>Tabelle2[[#This Row],[Kundenhierarchie 1]]&amp;Tabelle2[[#This Row],[Händler]]&amp;Tabelle2[[#This Row],[Kategorie]]&amp;Tabelle2[[#This Row],[Gruppe]]&amp;Tabelle2[[#This Row],[Name]]</f>
        <v>Rewe GruppeRewe WestGurkenSchlemmertöpfchen 580ml GlasSchlemmert. Honig, 580ml, 12er</v>
      </c>
    </row>
    <row r="3575" spans="1:21">
      <c r="A3575" t="s">
        <v>24</v>
      </c>
      <c r="B3575" t="s">
        <v>30</v>
      </c>
      <c r="C3575" t="s">
        <v>7</v>
      </c>
      <c r="D3575" t="s">
        <v>261</v>
      </c>
      <c r="E3575" t="s">
        <v>125</v>
      </c>
      <c r="F3575">
        <v>2</v>
      </c>
      <c r="G3575" t="s">
        <v>51</v>
      </c>
      <c r="H3575">
        <v>1</v>
      </c>
      <c r="I3575">
        <v>0.9928057553956835</v>
      </c>
      <c r="J3575">
        <v>0</v>
      </c>
      <c r="K3575">
        <v>0</v>
      </c>
      <c r="L3575">
        <v>331</v>
      </c>
      <c r="M3575">
        <v>331</v>
      </c>
      <c r="N3575">
        <v>139</v>
      </c>
      <c r="O3575">
        <v>138</v>
      </c>
      <c r="P3575">
        <v>0</v>
      </c>
      <c r="Q3575">
        <v>0</v>
      </c>
      <c r="R3575">
        <v>0</v>
      </c>
      <c r="U3575" t="str">
        <f>Tabelle2[[#This Row],[Kundenhierarchie 1]]&amp;Tabelle2[[#This Row],[Händler]]&amp;Tabelle2[[#This Row],[Kategorie]]&amp;Tabelle2[[#This Row],[Gruppe]]&amp;Tabelle2[[#This Row],[Name]]</f>
        <v>Rewe GruppeRewe WestGurkenSchlemmertöpfchen 580ml GlasSchlemmert. Honig, 580ml, 8er</v>
      </c>
    </row>
    <row r="3576" spans="1:21">
      <c r="A3576" t="s">
        <v>24</v>
      </c>
      <c r="B3576" t="s">
        <v>30</v>
      </c>
      <c r="C3576" t="s">
        <v>7</v>
      </c>
      <c r="D3576" t="s">
        <v>261</v>
      </c>
      <c r="E3576" t="s">
        <v>120</v>
      </c>
      <c r="F3576">
        <v>16</v>
      </c>
      <c r="G3576" t="s">
        <v>63</v>
      </c>
      <c r="H3576">
        <v>0</v>
      </c>
      <c r="I3576">
        <v>0</v>
      </c>
      <c r="J3576">
        <v>51.04330833971482</v>
      </c>
      <c r="K3576">
        <v>4.8727101356907907</v>
      </c>
      <c r="L3576">
        <v>0</v>
      </c>
      <c r="M3576">
        <v>331</v>
      </c>
      <c r="N3576">
        <v>1</v>
      </c>
      <c r="O3576">
        <v>0</v>
      </c>
      <c r="P3576">
        <v>720</v>
      </c>
      <c r="Q3576">
        <v>62.82118943013819</v>
      </c>
      <c r="R3576">
        <v>3.0663029657397303</v>
      </c>
      <c r="U3576" t="str">
        <f>Tabelle2[[#This Row],[Kundenhierarchie 1]]&amp;Tabelle2[[#This Row],[Händler]]&amp;Tabelle2[[#This Row],[Kategorie]]&amp;Tabelle2[[#This Row],[Gruppe]]&amp;Tabelle2[[#This Row],[Name]]</f>
        <v>Rewe GruppeRewe WestGurkenSchlemmertöpfchen 580ml GlasSchlemmert. Honig-Chili, 580ml, 12er</v>
      </c>
    </row>
    <row r="3577" spans="1:21">
      <c r="A3577" t="s">
        <v>24</v>
      </c>
      <c r="B3577" t="s">
        <v>30</v>
      </c>
      <c r="C3577" t="s">
        <v>7</v>
      </c>
      <c r="D3577" t="s">
        <v>261</v>
      </c>
      <c r="E3577" t="s">
        <v>121</v>
      </c>
      <c r="F3577">
        <v>16</v>
      </c>
      <c r="G3577" t="s">
        <v>63</v>
      </c>
      <c r="H3577">
        <v>1</v>
      </c>
      <c r="I3577">
        <v>0.66187050359712229</v>
      </c>
      <c r="J3577">
        <v>0</v>
      </c>
      <c r="K3577">
        <v>0</v>
      </c>
      <c r="L3577">
        <v>331</v>
      </c>
      <c r="M3577">
        <v>331</v>
      </c>
      <c r="N3577">
        <v>139</v>
      </c>
      <c r="O3577">
        <v>92</v>
      </c>
      <c r="P3577">
        <v>0</v>
      </c>
      <c r="Q3577">
        <v>0</v>
      </c>
      <c r="R3577">
        <v>0</v>
      </c>
      <c r="U3577" t="str">
        <f>Tabelle2[[#This Row],[Kundenhierarchie 1]]&amp;Tabelle2[[#This Row],[Händler]]&amp;Tabelle2[[#This Row],[Kategorie]]&amp;Tabelle2[[#This Row],[Gruppe]]&amp;Tabelle2[[#This Row],[Name]]</f>
        <v>Rewe GruppeRewe WestGurkenSchlemmertöpfchen 580ml GlasSchlemmert. Honig-Chili, 580ml, 8er</v>
      </c>
    </row>
    <row r="3578" spans="1:21">
      <c r="A3578" t="s">
        <v>24</v>
      </c>
      <c r="B3578" t="s">
        <v>30</v>
      </c>
      <c r="C3578" t="s">
        <v>7</v>
      </c>
      <c r="D3578" t="s">
        <v>261</v>
      </c>
      <c r="E3578" t="s">
        <v>117</v>
      </c>
      <c r="F3578">
        <v>1</v>
      </c>
      <c r="G3578" t="s">
        <v>51</v>
      </c>
      <c r="H3578">
        <v>1</v>
      </c>
      <c r="I3578">
        <v>0.9928057553956835</v>
      </c>
      <c r="J3578">
        <v>0</v>
      </c>
      <c r="K3578">
        <v>0</v>
      </c>
      <c r="L3578">
        <v>331</v>
      </c>
      <c r="M3578">
        <v>331</v>
      </c>
      <c r="N3578">
        <v>139</v>
      </c>
      <c r="O3578">
        <v>138</v>
      </c>
      <c r="P3578">
        <v>0</v>
      </c>
      <c r="Q3578">
        <v>0</v>
      </c>
      <c r="R3578">
        <v>0</v>
      </c>
      <c r="U3578" t="str">
        <f>Tabelle2[[#This Row],[Kundenhierarchie 1]]&amp;Tabelle2[[#This Row],[Händler]]&amp;Tabelle2[[#This Row],[Kategorie]]&amp;Tabelle2[[#This Row],[Gruppe]]&amp;Tabelle2[[#This Row],[Name]]</f>
        <v>Rewe GruppeRewe WestGurkenSchlemmertöpfchen 580ml GlasSchlemmert. Kraeuter, 580ml, 8er</v>
      </c>
    </row>
    <row r="3579" spans="1:21">
      <c r="A3579" t="s">
        <v>24</v>
      </c>
      <c r="B3579" t="s">
        <v>30</v>
      </c>
      <c r="C3579" t="s">
        <v>7</v>
      </c>
      <c r="D3579" t="s">
        <v>261</v>
      </c>
      <c r="E3579" t="s">
        <v>116</v>
      </c>
      <c r="F3579">
        <v>1</v>
      </c>
      <c r="G3579" t="s">
        <v>51</v>
      </c>
      <c r="H3579">
        <v>0</v>
      </c>
      <c r="I3579">
        <v>0</v>
      </c>
      <c r="J3579">
        <v>96.386695704789403</v>
      </c>
      <c r="K3579">
        <v>-0.26698487646865487</v>
      </c>
      <c r="L3579">
        <v>0</v>
      </c>
      <c r="M3579">
        <v>331</v>
      </c>
      <c r="N3579">
        <v>1</v>
      </c>
      <c r="O3579">
        <v>0</v>
      </c>
      <c r="P3579">
        <v>720</v>
      </c>
      <c r="Q3579">
        <v>98.387907293141993</v>
      </c>
      <c r="R3579">
        <v>4.4678549540194012E-2</v>
      </c>
      <c r="U3579" t="str">
        <f>Tabelle2[[#This Row],[Kundenhierarchie 1]]&amp;Tabelle2[[#This Row],[Händler]]&amp;Tabelle2[[#This Row],[Kategorie]]&amp;Tabelle2[[#This Row],[Gruppe]]&amp;Tabelle2[[#This Row],[Name]]</f>
        <v>Rewe GruppeRewe WestGurkenSchlemmertöpfchen 580ml GlasSchlemmert. Kräuter, 580ml, 12er</v>
      </c>
    </row>
    <row r="3580" spans="1:21">
      <c r="A3580" t="s">
        <v>24</v>
      </c>
      <c r="B3580" t="s">
        <v>30</v>
      </c>
      <c r="C3580" t="s">
        <v>12</v>
      </c>
      <c r="D3580" t="s">
        <v>271</v>
      </c>
      <c r="E3580" t="s">
        <v>262</v>
      </c>
      <c r="F3580">
        <v>9</v>
      </c>
      <c r="G3580" t="s">
        <v>74</v>
      </c>
      <c r="H3580">
        <v>0</v>
      </c>
      <c r="I3580">
        <v>0</v>
      </c>
      <c r="J3580">
        <v>0</v>
      </c>
      <c r="K3580">
        <v>0</v>
      </c>
      <c r="L3580">
        <v>0</v>
      </c>
      <c r="M3580">
        <v>329</v>
      </c>
      <c r="N3580">
        <v>1</v>
      </c>
      <c r="O3580">
        <v>0</v>
      </c>
      <c r="P3580">
        <v>720</v>
      </c>
      <c r="Q3580">
        <v>0</v>
      </c>
      <c r="R3580">
        <v>0</v>
      </c>
      <c r="U3580" t="str">
        <f>Tabelle2[[#This Row],[Kundenhierarchie 1]]&amp;Tabelle2[[#This Row],[Händler]]&amp;Tabelle2[[#This Row],[Kategorie]]&amp;Tabelle2[[#This Row],[Gruppe]]&amp;Tabelle2[[#This Row],[Name]]</f>
        <v>Rewe GruppeRewe WestSenfSenf FamilienglasKühne Senf körnig, 250ml Fam.glas 10er</v>
      </c>
    </row>
    <row r="3581" spans="1:21">
      <c r="A3581" t="s">
        <v>24</v>
      </c>
      <c r="B3581" t="s">
        <v>30</v>
      </c>
      <c r="C3581" t="s">
        <v>12</v>
      </c>
      <c r="D3581" t="s">
        <v>271</v>
      </c>
      <c r="E3581" t="s">
        <v>263</v>
      </c>
      <c r="F3581">
        <v>6</v>
      </c>
      <c r="G3581" t="s">
        <v>74</v>
      </c>
      <c r="H3581">
        <v>1</v>
      </c>
      <c r="I3581">
        <v>0</v>
      </c>
      <c r="J3581">
        <v>6.7619729204724948</v>
      </c>
      <c r="K3581">
        <v>0.11731766857486292</v>
      </c>
      <c r="L3581">
        <v>329</v>
      </c>
      <c r="M3581">
        <v>329</v>
      </c>
      <c r="N3581">
        <v>1</v>
      </c>
      <c r="O3581">
        <v>0</v>
      </c>
      <c r="P3581">
        <v>720</v>
      </c>
      <c r="Q3581">
        <v>11.858133510805425</v>
      </c>
      <c r="R3581">
        <v>0.32085112403517257</v>
      </c>
      <c r="U3581" t="str">
        <f>Tabelle2[[#This Row],[Kundenhierarchie 1]]&amp;Tabelle2[[#This Row],[Händler]]&amp;Tabelle2[[#This Row],[Kategorie]]&amp;Tabelle2[[#This Row],[Gruppe]]&amp;Tabelle2[[#This Row],[Name]]</f>
        <v>Rewe GruppeRewe WestSenfSenf FamilienglasKühne Senf Kräuter, 250ml Fam.glas 10er</v>
      </c>
    </row>
    <row r="3582" spans="1:21">
      <c r="A3582" t="s">
        <v>24</v>
      </c>
      <c r="B3582" t="s">
        <v>30</v>
      </c>
      <c r="C3582" t="s">
        <v>12</v>
      </c>
      <c r="D3582" t="s">
        <v>271</v>
      </c>
      <c r="E3582" t="s">
        <v>264</v>
      </c>
      <c r="F3582">
        <v>1</v>
      </c>
      <c r="G3582" t="s">
        <v>51</v>
      </c>
      <c r="H3582">
        <v>1</v>
      </c>
      <c r="I3582">
        <v>0</v>
      </c>
      <c r="J3582">
        <v>45.070753094302304</v>
      </c>
      <c r="K3582">
        <v>42.516195302976072</v>
      </c>
      <c r="L3582">
        <v>329</v>
      </c>
      <c r="M3582">
        <v>329</v>
      </c>
      <c r="N3582">
        <v>1</v>
      </c>
      <c r="O3582">
        <v>0</v>
      </c>
      <c r="P3582">
        <v>720</v>
      </c>
      <c r="Q3582">
        <v>54.051269412159002</v>
      </c>
      <c r="R3582">
        <v>51.735741266735772</v>
      </c>
      <c r="U3582" t="str">
        <f>Tabelle2[[#This Row],[Kundenhierarchie 1]]&amp;Tabelle2[[#This Row],[Händler]]&amp;Tabelle2[[#This Row],[Kategorie]]&amp;Tabelle2[[#This Row],[Gruppe]]&amp;Tabelle2[[#This Row],[Name]]</f>
        <v>Rewe GruppeRewe WestSenfSenf FamilienglasKühne Senf mittelsch., 250ml Fam.gl 10er</v>
      </c>
    </row>
    <row r="3583" spans="1:21">
      <c r="A3583" t="s">
        <v>24</v>
      </c>
      <c r="B3583" t="s">
        <v>30</v>
      </c>
      <c r="C3583" t="s">
        <v>12</v>
      </c>
      <c r="D3583" t="s">
        <v>271</v>
      </c>
      <c r="E3583" t="s">
        <v>265</v>
      </c>
      <c r="F3583">
        <v>8</v>
      </c>
      <c r="G3583" t="s">
        <v>74</v>
      </c>
      <c r="H3583">
        <v>1</v>
      </c>
      <c r="I3583">
        <v>0</v>
      </c>
      <c r="J3583">
        <v>2.8253012319339628</v>
      </c>
      <c r="K3583">
        <v>-0.89242022952009692</v>
      </c>
      <c r="L3583">
        <v>329</v>
      </c>
      <c r="M3583">
        <v>329</v>
      </c>
      <c r="N3583">
        <v>1</v>
      </c>
      <c r="O3583">
        <v>0</v>
      </c>
      <c r="P3583">
        <v>720</v>
      </c>
      <c r="Q3583">
        <v>6.575295009627264</v>
      </c>
      <c r="R3583">
        <v>-0.15556202094190485</v>
      </c>
      <c r="U3583" t="str">
        <f>Tabelle2[[#This Row],[Kundenhierarchie 1]]&amp;Tabelle2[[#This Row],[Händler]]&amp;Tabelle2[[#This Row],[Kategorie]]&amp;Tabelle2[[#This Row],[Gruppe]]&amp;Tabelle2[[#This Row],[Name]]</f>
        <v>Rewe GruppeRewe WestSenfSenf FamilienglasKühne Senf süß, 250ml Fam.glas 10er</v>
      </c>
    </row>
    <row r="3584" spans="1:21">
      <c r="A3584" t="s">
        <v>24</v>
      </c>
      <c r="B3584" t="s">
        <v>30</v>
      </c>
      <c r="C3584" t="s">
        <v>12</v>
      </c>
      <c r="D3584" t="s">
        <v>276</v>
      </c>
      <c r="E3584" t="s">
        <v>266</v>
      </c>
      <c r="F3584">
        <v>11</v>
      </c>
      <c r="G3584" t="s">
        <v>74</v>
      </c>
      <c r="H3584">
        <v>1</v>
      </c>
      <c r="I3584">
        <v>0</v>
      </c>
      <c r="J3584">
        <v>33.023790555151344</v>
      </c>
      <c r="K3584">
        <v>14.567056945214601</v>
      </c>
      <c r="L3584">
        <v>329</v>
      </c>
      <c r="M3584">
        <v>329</v>
      </c>
      <c r="N3584">
        <v>1</v>
      </c>
      <c r="O3584">
        <v>0</v>
      </c>
      <c r="P3584">
        <v>720</v>
      </c>
      <c r="Q3584">
        <v>43.442938220213733</v>
      </c>
      <c r="R3584">
        <v>15.841814595912208</v>
      </c>
      <c r="U3584" t="str">
        <f>Tabelle2[[#This Row],[Kundenhierarchie 1]]&amp;Tabelle2[[#This Row],[Händler]]&amp;Tabelle2[[#This Row],[Kategorie]]&amp;Tabelle2[[#This Row],[Gruppe]]&amp;Tabelle2[[#This Row],[Name]]</f>
        <v>Rewe GruppeRewe WestSenfSenf Kopfsteher / SqueezeKühne Habanero Chili Senf 8x250ml Sq.</v>
      </c>
    </row>
    <row r="3585" spans="1:21">
      <c r="A3585" t="s">
        <v>24</v>
      </c>
      <c r="B3585" t="s">
        <v>30</v>
      </c>
      <c r="C3585" t="s">
        <v>12</v>
      </c>
      <c r="D3585" t="s">
        <v>276</v>
      </c>
      <c r="E3585" t="s">
        <v>267</v>
      </c>
      <c r="F3585">
        <v>10</v>
      </c>
      <c r="G3585" t="s">
        <v>74</v>
      </c>
      <c r="H3585">
        <v>1</v>
      </c>
      <c r="I3585">
        <v>0</v>
      </c>
      <c r="J3585">
        <v>30.900972674201327</v>
      </c>
      <c r="K3585">
        <v>17.527577267379758</v>
      </c>
      <c r="L3585">
        <v>329</v>
      </c>
      <c r="M3585">
        <v>329</v>
      </c>
      <c r="N3585">
        <v>1</v>
      </c>
      <c r="O3585">
        <v>0</v>
      </c>
      <c r="P3585">
        <v>720</v>
      </c>
      <c r="Q3585">
        <v>40.137340034148039</v>
      </c>
      <c r="R3585">
        <v>20.610700156295888</v>
      </c>
      <c r="U3585" t="str">
        <f>Tabelle2[[#This Row],[Kundenhierarchie 1]]&amp;Tabelle2[[#This Row],[Händler]]&amp;Tabelle2[[#This Row],[Kategorie]]&amp;Tabelle2[[#This Row],[Gruppe]]&amp;Tabelle2[[#This Row],[Name]]</f>
        <v>Rewe GruppeRewe WestSenfSenf Kopfsteher / SqueezeKühne Hot Dog Senf 8x250ml Squeeze</v>
      </c>
    </row>
    <row r="3586" spans="1:21">
      <c r="A3586" t="s">
        <v>24</v>
      </c>
      <c r="B3586" t="s">
        <v>30</v>
      </c>
      <c r="C3586" t="s">
        <v>12</v>
      </c>
      <c r="D3586" t="s">
        <v>276</v>
      </c>
      <c r="E3586" t="s">
        <v>270</v>
      </c>
      <c r="F3586">
        <v>2</v>
      </c>
      <c r="G3586" t="s">
        <v>51</v>
      </c>
      <c r="H3586">
        <v>1</v>
      </c>
      <c r="I3586">
        <v>0</v>
      </c>
      <c r="J3586">
        <v>67.068287811769466</v>
      </c>
      <c r="K3586">
        <v>66.417944654462204</v>
      </c>
      <c r="L3586">
        <v>329</v>
      </c>
      <c r="M3586">
        <v>329</v>
      </c>
      <c r="N3586">
        <v>1</v>
      </c>
      <c r="O3586">
        <v>0</v>
      </c>
      <c r="P3586">
        <v>720</v>
      </c>
      <c r="Q3586">
        <v>74.594277989505244</v>
      </c>
      <c r="R3586">
        <v>74.100813596196517</v>
      </c>
      <c r="U3586" t="str">
        <f>Tabelle2[[#This Row],[Kundenhierarchie 1]]&amp;Tabelle2[[#This Row],[Händler]]&amp;Tabelle2[[#This Row],[Kategorie]]&amp;Tabelle2[[#This Row],[Gruppe]]&amp;Tabelle2[[#This Row],[Name]]</f>
        <v>Rewe GruppeRewe WestSenfSenf Kopfsteher / SqueezeKühne Senf mittelscharf, 250ml  Squeeze</v>
      </c>
    </row>
    <row r="3587" spans="1:21">
      <c r="A3587" t="s">
        <v>24</v>
      </c>
      <c r="B3587" t="s">
        <v>30</v>
      </c>
      <c r="C3587" t="s">
        <v>12</v>
      </c>
      <c r="D3587" t="s">
        <v>280</v>
      </c>
      <c r="E3587" t="s">
        <v>272</v>
      </c>
      <c r="F3587">
        <v>5</v>
      </c>
      <c r="G3587" t="s">
        <v>74</v>
      </c>
      <c r="H3587">
        <v>1</v>
      </c>
      <c r="I3587">
        <v>0</v>
      </c>
      <c r="J3587">
        <v>48.540345692539518</v>
      </c>
      <c r="K3587">
        <v>47.796957233273218</v>
      </c>
      <c r="L3587">
        <v>329</v>
      </c>
      <c r="M3587">
        <v>329</v>
      </c>
      <c r="N3587">
        <v>1</v>
      </c>
      <c r="O3587">
        <v>0</v>
      </c>
      <c r="P3587">
        <v>720</v>
      </c>
      <c r="Q3587">
        <v>60.142888567078131</v>
      </c>
      <c r="R3587">
        <v>59.270112190999853</v>
      </c>
      <c r="U3587" t="str">
        <f>Tabelle2[[#This Row],[Kundenhierarchie 1]]&amp;Tabelle2[[#This Row],[Händler]]&amp;Tabelle2[[#This Row],[Kategorie]]&amp;Tabelle2[[#This Row],[Gruppe]]&amp;Tabelle2[[#This Row],[Name]]</f>
        <v>Rewe GruppeRewe WestSenfSenf StandtubenSenf mittelscharf, 875ml Standtb.10er</v>
      </c>
    </row>
    <row r="3588" spans="1:21">
      <c r="A3588" t="s">
        <v>24</v>
      </c>
      <c r="B3588" t="s">
        <v>30</v>
      </c>
      <c r="C3588" t="s">
        <v>12</v>
      </c>
      <c r="D3588" t="s">
        <v>282</v>
      </c>
      <c r="E3588" t="s">
        <v>273</v>
      </c>
      <c r="F3588">
        <v>3</v>
      </c>
      <c r="G3588" t="s">
        <v>63</v>
      </c>
      <c r="H3588">
        <v>1</v>
      </c>
      <c r="I3588">
        <v>0</v>
      </c>
      <c r="J3588">
        <v>72.255283414255317</v>
      </c>
      <c r="K3588">
        <v>69.283093116159847</v>
      </c>
      <c r="L3588">
        <v>329</v>
      </c>
      <c r="M3588">
        <v>329</v>
      </c>
      <c r="N3588">
        <v>1</v>
      </c>
      <c r="O3588">
        <v>0</v>
      </c>
      <c r="P3588">
        <v>720</v>
      </c>
      <c r="Q3588">
        <v>79.357638099222854</v>
      </c>
      <c r="R3588">
        <v>76.651494933132767</v>
      </c>
      <c r="U3588" t="str">
        <f>Tabelle2[[#This Row],[Kundenhierarchie 1]]&amp;Tabelle2[[#This Row],[Händler]]&amp;Tabelle2[[#This Row],[Kategorie]]&amp;Tabelle2[[#This Row],[Gruppe]]&amp;Tabelle2[[#This Row],[Name]]</f>
        <v>Rewe GruppeRewe WestSenfSenf TubenMittelscharfer Senf, 100ml Tube</v>
      </c>
    </row>
    <row r="3589" spans="1:21">
      <c r="A3589" t="s">
        <v>24</v>
      </c>
      <c r="B3589" t="s">
        <v>30</v>
      </c>
      <c r="C3589" t="s">
        <v>12</v>
      </c>
      <c r="D3589" t="s">
        <v>282</v>
      </c>
      <c r="E3589" t="s">
        <v>274</v>
      </c>
      <c r="F3589">
        <v>4</v>
      </c>
      <c r="G3589" t="s">
        <v>63</v>
      </c>
      <c r="H3589">
        <v>1</v>
      </c>
      <c r="I3589">
        <v>0</v>
      </c>
      <c r="J3589">
        <v>32.746398044749434</v>
      </c>
      <c r="K3589">
        <v>32.049824423384592</v>
      </c>
      <c r="L3589">
        <v>329</v>
      </c>
      <c r="M3589">
        <v>329</v>
      </c>
      <c r="N3589">
        <v>1</v>
      </c>
      <c r="O3589">
        <v>0</v>
      </c>
      <c r="P3589">
        <v>720</v>
      </c>
      <c r="Q3589">
        <v>44.042886739030337</v>
      </c>
      <c r="R3589">
        <v>43.328199899960907</v>
      </c>
      <c r="U3589" t="str">
        <f>Tabelle2[[#This Row],[Kundenhierarchie 1]]&amp;Tabelle2[[#This Row],[Händler]]&amp;Tabelle2[[#This Row],[Kategorie]]&amp;Tabelle2[[#This Row],[Gruppe]]&amp;Tabelle2[[#This Row],[Name]]</f>
        <v>Rewe GruppeRewe WestSenfSenf TubenSenf mittelscharf, 200ml Tube</v>
      </c>
    </row>
    <row r="3590" spans="1:21">
      <c r="A3590" t="s">
        <v>24</v>
      </c>
      <c r="B3590" t="s">
        <v>30</v>
      </c>
      <c r="C3590" t="s">
        <v>11</v>
      </c>
      <c r="D3590" t="s">
        <v>285</v>
      </c>
      <c r="E3590" t="s">
        <v>275</v>
      </c>
      <c r="F3590">
        <v>6</v>
      </c>
      <c r="G3590" t="s">
        <v>51</v>
      </c>
      <c r="H3590">
        <v>1</v>
      </c>
      <c r="I3590">
        <v>0.88405797101449279</v>
      </c>
      <c r="J3590">
        <v>71.467537553119882</v>
      </c>
      <c r="K3590">
        <v>7.0791497106934118</v>
      </c>
      <c r="L3590">
        <v>329</v>
      </c>
      <c r="M3590">
        <v>329</v>
      </c>
      <c r="N3590">
        <v>138</v>
      </c>
      <c r="O3590">
        <v>122</v>
      </c>
      <c r="P3590">
        <v>720</v>
      </c>
      <c r="Q3590">
        <v>82.562627362320256</v>
      </c>
      <c r="R3590">
        <v>8.1168868076449883</v>
      </c>
      <c r="U3590" t="str">
        <f>Tabelle2[[#This Row],[Kundenhierarchie 1]]&amp;Tabelle2[[#This Row],[Händler]]&amp;Tabelle2[[#This Row],[Kategorie]]&amp;Tabelle2[[#This Row],[Gruppe]]&amp;Tabelle2[[#This Row],[Name]]</f>
        <v>Rewe GruppeRewe WestWürzsaucenWürzsaucen Made for Meat 235 mlWS Made f.Meat Fl. Roasted Papr., 235ml</v>
      </c>
    </row>
    <row r="3591" spans="1:21">
      <c r="A3591" t="s">
        <v>24</v>
      </c>
      <c r="B3591" t="s">
        <v>30</v>
      </c>
      <c r="C3591" t="s">
        <v>11</v>
      </c>
      <c r="D3591" t="s">
        <v>285</v>
      </c>
      <c r="E3591" t="s">
        <v>277</v>
      </c>
      <c r="F3591">
        <v>11</v>
      </c>
      <c r="G3591" t="s">
        <v>63</v>
      </c>
      <c r="H3591">
        <v>1</v>
      </c>
      <c r="I3591">
        <v>0.19565217391304349</v>
      </c>
      <c r="J3591">
        <v>17.555782322110886</v>
      </c>
      <c r="K3591">
        <v>-1.5951874138169901</v>
      </c>
      <c r="L3591">
        <v>329</v>
      </c>
      <c r="M3591">
        <v>329</v>
      </c>
      <c r="N3591">
        <v>138</v>
      </c>
      <c r="O3591">
        <v>27</v>
      </c>
      <c r="P3591">
        <v>720</v>
      </c>
      <c r="Q3591">
        <v>25.257068380871885</v>
      </c>
      <c r="R3591">
        <v>-2.6169442932223994</v>
      </c>
      <c r="U3591" t="str">
        <f>Tabelle2[[#This Row],[Kundenhierarchie 1]]&amp;Tabelle2[[#This Row],[Händler]]&amp;Tabelle2[[#This Row],[Kategorie]]&amp;Tabelle2[[#This Row],[Gruppe]]&amp;Tabelle2[[#This Row],[Name]]</f>
        <v>Rewe GruppeRewe WestWürzsaucenWürzsaucen Made for Meat 235 mlWS Made f.Meat Steakh.ArgentinaSty,235ml</v>
      </c>
    </row>
    <row r="3592" spans="1:21">
      <c r="A3592" t="s">
        <v>24</v>
      </c>
      <c r="B3592" t="s">
        <v>30</v>
      </c>
      <c r="C3592" t="s">
        <v>11</v>
      </c>
      <c r="D3592" t="s">
        <v>285</v>
      </c>
      <c r="E3592" t="s">
        <v>278</v>
      </c>
      <c r="F3592">
        <v>8</v>
      </c>
      <c r="G3592" t="s">
        <v>51</v>
      </c>
      <c r="H3592">
        <v>1</v>
      </c>
      <c r="I3592">
        <v>0.89855072463768115</v>
      </c>
      <c r="J3592">
        <v>65.631749546841931</v>
      </c>
      <c r="K3592">
        <v>1.5199653236371522</v>
      </c>
      <c r="L3592">
        <v>329</v>
      </c>
      <c r="M3592">
        <v>329</v>
      </c>
      <c r="N3592">
        <v>138</v>
      </c>
      <c r="O3592">
        <v>124</v>
      </c>
      <c r="P3592">
        <v>720</v>
      </c>
      <c r="Q3592">
        <v>77.763680544168608</v>
      </c>
      <c r="R3592">
        <v>5.0001300060116449</v>
      </c>
      <c r="U3592" t="str">
        <f>Tabelle2[[#This Row],[Kundenhierarchie 1]]&amp;Tabelle2[[#This Row],[Händler]]&amp;Tabelle2[[#This Row],[Kategorie]]&amp;Tabelle2[[#This Row],[Gruppe]]&amp;Tabelle2[[#This Row],[Name]]</f>
        <v>Rewe GruppeRewe WestWürzsaucenWürzsaucen Made for Meat 235 mlWS Made for Meat BBQ Smoked Pep., 235ml</v>
      </c>
    </row>
    <row r="3593" spans="1:21">
      <c r="A3593" t="s">
        <v>24</v>
      </c>
      <c r="B3593" t="s">
        <v>30</v>
      </c>
      <c r="C3593" t="s">
        <v>11</v>
      </c>
      <c r="D3593" t="s">
        <v>285</v>
      </c>
      <c r="E3593" t="s">
        <v>279</v>
      </c>
      <c r="F3593">
        <v>4</v>
      </c>
      <c r="G3593" t="s">
        <v>51</v>
      </c>
      <c r="H3593">
        <v>1</v>
      </c>
      <c r="I3593">
        <v>0.90579710144927539</v>
      </c>
      <c r="J3593">
        <v>70.912238128031888</v>
      </c>
      <c r="K3593">
        <v>4.6134023305883192</v>
      </c>
      <c r="L3593">
        <v>329</v>
      </c>
      <c r="M3593">
        <v>329</v>
      </c>
      <c r="N3593">
        <v>138</v>
      </c>
      <c r="O3593">
        <v>125</v>
      </c>
      <c r="P3593">
        <v>720</v>
      </c>
      <c r="Q3593">
        <v>82.458069044801888</v>
      </c>
      <c r="R3593">
        <v>4.5220462634613909</v>
      </c>
      <c r="U3593" t="str">
        <f>Tabelle2[[#This Row],[Kundenhierarchie 1]]&amp;Tabelle2[[#This Row],[Händler]]&amp;Tabelle2[[#This Row],[Kategorie]]&amp;Tabelle2[[#This Row],[Gruppe]]&amp;Tabelle2[[#This Row],[Name]]</f>
        <v>Rewe GruppeRewe WestWürzsaucenWürzsaucen Made for Meat 235 mlWS Made for Meat Burger Sty. Chip, 235ml</v>
      </c>
    </row>
    <row r="3594" spans="1:21">
      <c r="A3594" t="s">
        <v>24</v>
      </c>
      <c r="B3594" t="s">
        <v>30</v>
      </c>
      <c r="C3594" t="s">
        <v>11</v>
      </c>
      <c r="D3594" t="s">
        <v>285</v>
      </c>
      <c r="E3594" t="s">
        <v>281</v>
      </c>
      <c r="F3594">
        <v>13</v>
      </c>
      <c r="G3594" t="s">
        <v>63</v>
      </c>
      <c r="H3594">
        <v>1</v>
      </c>
      <c r="I3594">
        <v>0.80434782608695654</v>
      </c>
      <c r="J3594">
        <v>54.516501767942934</v>
      </c>
      <c r="K3594">
        <v>4.772717233072381</v>
      </c>
      <c r="L3594">
        <v>329</v>
      </c>
      <c r="M3594">
        <v>329</v>
      </c>
      <c r="N3594">
        <v>138</v>
      </c>
      <c r="O3594">
        <v>111</v>
      </c>
      <c r="P3594">
        <v>720</v>
      </c>
      <c r="Q3594">
        <v>68.847551647102364</v>
      </c>
      <c r="R3594">
        <v>5.8966247364064657</v>
      </c>
      <c r="U3594" t="str">
        <f>Tabelle2[[#This Row],[Kundenhierarchie 1]]&amp;Tabelle2[[#This Row],[Händler]]&amp;Tabelle2[[#This Row],[Kategorie]]&amp;Tabelle2[[#This Row],[Gruppe]]&amp;Tabelle2[[#This Row],[Name]]</f>
        <v>Rewe GruppeRewe WestWürzsaucenWürzsaucen Made for Meat 235 mlWS Made for Meat Hot Chili Srira., 235ml</v>
      </c>
    </row>
    <row r="3595" spans="1:21">
      <c r="A3595" t="s">
        <v>24</v>
      </c>
      <c r="B3595" t="s">
        <v>30</v>
      </c>
      <c r="C3595" t="s">
        <v>11</v>
      </c>
      <c r="D3595" t="s">
        <v>285</v>
      </c>
      <c r="E3595" t="s">
        <v>283</v>
      </c>
      <c r="F3595">
        <v>10</v>
      </c>
      <c r="G3595" t="s">
        <v>51</v>
      </c>
      <c r="H3595">
        <v>1</v>
      </c>
      <c r="I3595">
        <v>0.76811594202898548</v>
      </c>
      <c r="J3595">
        <v>45.297798285362212</v>
      </c>
      <c r="K3595">
        <v>3.4074787627304359</v>
      </c>
      <c r="L3595">
        <v>329</v>
      </c>
      <c r="M3595">
        <v>329</v>
      </c>
      <c r="N3595">
        <v>138</v>
      </c>
      <c r="O3595">
        <v>106</v>
      </c>
      <c r="P3595">
        <v>720</v>
      </c>
      <c r="Q3595">
        <v>58.925220864405325</v>
      </c>
      <c r="R3595">
        <v>4.0880320622035455</v>
      </c>
      <c r="U3595" t="str">
        <f>Tabelle2[[#This Row],[Kundenhierarchie 1]]&amp;Tabelle2[[#This Row],[Händler]]&amp;Tabelle2[[#This Row],[Kategorie]]&amp;Tabelle2[[#This Row],[Gruppe]]&amp;Tabelle2[[#This Row],[Name]]</f>
        <v>Rewe GruppeRewe WestWürzsaucenWürzsaucen Made for Meat 235 mlWS Made For Veggie Knobl. Med., 8x235ml</v>
      </c>
    </row>
    <row r="3596" spans="1:21">
      <c r="A3596" t="s">
        <v>24</v>
      </c>
      <c r="B3596" t="s">
        <v>30</v>
      </c>
      <c r="C3596" t="s">
        <v>11</v>
      </c>
      <c r="D3596" t="s">
        <v>285</v>
      </c>
      <c r="E3596" t="s">
        <v>284</v>
      </c>
      <c r="F3596">
        <v>17</v>
      </c>
      <c r="G3596" t="s">
        <v>51</v>
      </c>
      <c r="H3596">
        <v>1</v>
      </c>
      <c r="I3596">
        <v>0.69565217391304346</v>
      </c>
      <c r="J3596">
        <v>42.288340319586503</v>
      </c>
      <c r="K3596">
        <v>2.3098322909392066</v>
      </c>
      <c r="L3596">
        <v>329</v>
      </c>
      <c r="M3596">
        <v>329</v>
      </c>
      <c r="N3596">
        <v>138</v>
      </c>
      <c r="O3596">
        <v>96</v>
      </c>
      <c r="P3596">
        <v>720</v>
      </c>
      <c r="Q3596">
        <v>56.096044502036555</v>
      </c>
      <c r="R3596">
        <v>2.8221955204963507</v>
      </c>
      <c r="U3596" t="str">
        <f>Tabelle2[[#This Row],[Kundenhierarchie 1]]&amp;Tabelle2[[#This Row],[Händler]]&amp;Tabelle2[[#This Row],[Kategorie]]&amp;Tabelle2[[#This Row],[Gruppe]]&amp;Tabelle2[[#This Row],[Name]]</f>
        <v>Rewe GruppeRewe WestWürzsaucenWürzsaucen Made for Meat 235 mlWS Made For Veggie Teriy. Sesam, 8x235ml</v>
      </c>
    </row>
    <row r="3597" spans="1:21">
      <c r="A3597" t="s">
        <v>24</v>
      </c>
      <c r="B3597" t="s">
        <v>30</v>
      </c>
      <c r="C3597" t="s">
        <v>11</v>
      </c>
      <c r="D3597" t="s">
        <v>293</v>
      </c>
      <c r="E3597" t="s">
        <v>286</v>
      </c>
      <c r="F3597">
        <v>18</v>
      </c>
      <c r="G3597" t="s">
        <v>63</v>
      </c>
      <c r="H3597">
        <v>1</v>
      </c>
      <c r="I3597">
        <v>0.20289855072463769</v>
      </c>
      <c r="J3597">
        <v>8.198382584328554</v>
      </c>
      <c r="K3597">
        <v>2.3880183895632499</v>
      </c>
      <c r="L3597">
        <v>329</v>
      </c>
      <c r="M3597">
        <v>329</v>
      </c>
      <c r="N3597">
        <v>138</v>
      </c>
      <c r="O3597">
        <v>28</v>
      </c>
      <c r="P3597">
        <v>720</v>
      </c>
      <c r="Q3597">
        <v>14.236969435939548</v>
      </c>
      <c r="R3597">
        <v>3.1396581748107817</v>
      </c>
      <c r="U3597" t="str">
        <f>Tabelle2[[#This Row],[Kundenhierarchie 1]]&amp;Tabelle2[[#This Row],[Händler]]&amp;Tabelle2[[#This Row],[Kategorie]]&amp;Tabelle2[[#This Row],[Gruppe]]&amp;Tabelle2[[#This Row],[Name]]</f>
        <v>Rewe GruppeRewe WestWürzsaucenWürzsaucen Made for Meat 375 mlWS Made for Meat Bacon Jalapeno, 375ml</v>
      </c>
    </row>
    <row r="3598" spans="1:21">
      <c r="A3598" t="s">
        <v>24</v>
      </c>
      <c r="B3598" t="s">
        <v>30</v>
      </c>
      <c r="C3598" t="s">
        <v>11</v>
      </c>
      <c r="D3598" t="s">
        <v>293</v>
      </c>
      <c r="E3598" t="s">
        <v>287</v>
      </c>
      <c r="F3598">
        <v>15</v>
      </c>
      <c r="G3598" t="s">
        <v>63</v>
      </c>
      <c r="H3598">
        <v>1</v>
      </c>
      <c r="I3598">
        <v>8.6956521739130432E-2</v>
      </c>
      <c r="J3598">
        <v>3.1498260349010314</v>
      </c>
      <c r="K3598">
        <v>-1.6842442587792839</v>
      </c>
      <c r="L3598">
        <v>329</v>
      </c>
      <c r="M3598">
        <v>329</v>
      </c>
      <c r="N3598">
        <v>138</v>
      </c>
      <c r="O3598">
        <v>12</v>
      </c>
      <c r="P3598">
        <v>720</v>
      </c>
      <c r="Q3598">
        <v>6.3988756992739795</v>
      </c>
      <c r="R3598">
        <v>-3.2320461734568564</v>
      </c>
      <c r="U3598" t="str">
        <f>Tabelle2[[#This Row],[Kundenhierarchie 1]]&amp;Tabelle2[[#This Row],[Händler]]&amp;Tabelle2[[#This Row],[Kategorie]]&amp;Tabelle2[[#This Row],[Gruppe]]&amp;Tabelle2[[#This Row],[Name]]</f>
        <v>Rewe GruppeRewe WestWürzsaucenWürzsaucen Made for Meat 375 mlWS Made for Meat BBQ Cranberry, 375ml</v>
      </c>
    </row>
    <row r="3599" spans="1:21">
      <c r="A3599" t="s">
        <v>24</v>
      </c>
      <c r="B3599" t="s">
        <v>30</v>
      </c>
      <c r="C3599" t="s">
        <v>11</v>
      </c>
      <c r="D3599" t="s">
        <v>293</v>
      </c>
      <c r="E3599" t="s">
        <v>288</v>
      </c>
      <c r="F3599">
        <v>16</v>
      </c>
      <c r="G3599" t="s">
        <v>63</v>
      </c>
      <c r="H3599">
        <v>1</v>
      </c>
      <c r="I3599">
        <v>0.31159420289855072</v>
      </c>
      <c r="J3599">
        <v>12.922285729717823</v>
      </c>
      <c r="K3599">
        <v>2.5562079820244898</v>
      </c>
      <c r="L3599">
        <v>329</v>
      </c>
      <c r="M3599">
        <v>329</v>
      </c>
      <c r="N3599">
        <v>138</v>
      </c>
      <c r="O3599">
        <v>43</v>
      </c>
      <c r="P3599">
        <v>720</v>
      </c>
      <c r="Q3599">
        <v>21.871239949695681</v>
      </c>
      <c r="R3599">
        <v>2.8248227032615674</v>
      </c>
      <c r="U3599" t="str">
        <f>Tabelle2[[#This Row],[Kundenhierarchie 1]]&amp;Tabelle2[[#This Row],[Händler]]&amp;Tabelle2[[#This Row],[Kategorie]]&amp;Tabelle2[[#This Row],[Gruppe]]&amp;Tabelle2[[#This Row],[Name]]</f>
        <v>Rewe GruppeRewe WestWürzsaucenWürzsaucen Made for Meat 375 mlWS Made for Meat Chili Aji Panca, 375ml</v>
      </c>
    </row>
    <row r="3600" spans="1:21">
      <c r="A3600" t="s">
        <v>24</v>
      </c>
      <c r="B3600" t="s">
        <v>30</v>
      </c>
      <c r="C3600" t="s">
        <v>11</v>
      </c>
      <c r="D3600" t="s">
        <v>293</v>
      </c>
      <c r="E3600" t="s">
        <v>289</v>
      </c>
      <c r="F3600">
        <v>19</v>
      </c>
      <c r="G3600" t="s">
        <v>74</v>
      </c>
      <c r="H3600">
        <v>1</v>
      </c>
      <c r="I3600">
        <v>0.28260869565217389</v>
      </c>
      <c r="J3600">
        <v>13.385635388957187</v>
      </c>
      <c r="K3600">
        <v>2.4154449480146236</v>
      </c>
      <c r="L3600">
        <v>329</v>
      </c>
      <c r="M3600">
        <v>329</v>
      </c>
      <c r="N3600">
        <v>138</v>
      </c>
      <c r="O3600">
        <v>39</v>
      </c>
      <c r="P3600">
        <v>720</v>
      </c>
      <c r="Q3600">
        <v>23.369091406162866</v>
      </c>
      <c r="R3600">
        <v>2.2421151914055031</v>
      </c>
      <c r="U3600" t="str">
        <f>Tabelle2[[#This Row],[Kundenhierarchie 1]]&amp;Tabelle2[[#This Row],[Händler]]&amp;Tabelle2[[#This Row],[Kategorie]]&amp;Tabelle2[[#This Row],[Gruppe]]&amp;Tabelle2[[#This Row],[Name]]</f>
        <v>Rewe GruppeRewe WestWürzsaucenWürzsaucen Made for Meat 375 mlWS Made for Meat Grilled Paprika, 375ml</v>
      </c>
    </row>
    <row r="3601" spans="1:21">
      <c r="A3601" t="s">
        <v>24</v>
      </c>
      <c r="B3601" t="s">
        <v>30</v>
      </c>
      <c r="C3601" t="s">
        <v>11</v>
      </c>
      <c r="D3601" t="s">
        <v>298</v>
      </c>
      <c r="E3601" t="s">
        <v>290</v>
      </c>
      <c r="F3601">
        <v>9</v>
      </c>
      <c r="G3601" t="s">
        <v>51</v>
      </c>
      <c r="H3601">
        <v>1</v>
      </c>
      <c r="I3601">
        <v>0.99275362318840576</v>
      </c>
      <c r="J3601">
        <v>93.33023404751998</v>
      </c>
      <c r="K3601">
        <v>1.4671203738207479</v>
      </c>
      <c r="L3601">
        <v>329</v>
      </c>
      <c r="M3601">
        <v>329</v>
      </c>
      <c r="N3601">
        <v>138</v>
      </c>
      <c r="O3601">
        <v>137</v>
      </c>
      <c r="P3601">
        <v>720</v>
      </c>
      <c r="Q3601">
        <v>95.311884885442183</v>
      </c>
      <c r="R3601">
        <v>0.43544880442584599</v>
      </c>
      <c r="U3601" t="str">
        <f>Tabelle2[[#This Row],[Kundenhierarchie 1]]&amp;Tabelle2[[#This Row],[Händler]]&amp;Tabelle2[[#This Row],[Kategorie]]&amp;Tabelle2[[#This Row],[Gruppe]]&amp;Tabelle2[[#This Row],[Name]]</f>
        <v>Rewe GruppeRewe WestWürzsaucenWürzsaucen StandardWürzsauce Barbecue, 250ml</v>
      </c>
    </row>
    <row r="3602" spans="1:21">
      <c r="A3602" t="s">
        <v>24</v>
      </c>
      <c r="B3602" t="s">
        <v>30</v>
      </c>
      <c r="C3602" t="s">
        <v>11</v>
      </c>
      <c r="D3602" t="s">
        <v>298</v>
      </c>
      <c r="E3602" t="s">
        <v>291</v>
      </c>
      <c r="F3602">
        <v>21</v>
      </c>
      <c r="G3602" t="s">
        <v>74</v>
      </c>
      <c r="H3602">
        <v>1</v>
      </c>
      <c r="I3602">
        <v>0.6811594202898551</v>
      </c>
      <c r="J3602">
        <v>48.404607261973524</v>
      </c>
      <c r="K3602">
        <v>3.4045747967603459</v>
      </c>
      <c r="L3602">
        <v>329</v>
      </c>
      <c r="M3602">
        <v>329</v>
      </c>
      <c r="N3602">
        <v>138</v>
      </c>
      <c r="O3602">
        <v>94</v>
      </c>
      <c r="P3602">
        <v>720</v>
      </c>
      <c r="Q3602">
        <v>62.102265370543421</v>
      </c>
      <c r="R3602">
        <v>1.7825240098542849</v>
      </c>
      <c r="U3602" t="str">
        <f>Tabelle2[[#This Row],[Kundenhierarchie 1]]&amp;Tabelle2[[#This Row],[Händler]]&amp;Tabelle2[[#This Row],[Kategorie]]&amp;Tabelle2[[#This Row],[Gruppe]]&amp;Tabelle2[[#This Row],[Name]]</f>
        <v>Rewe GruppeRewe WestWürzsaucenWürzsaucen StandardWürzsauce Brandstifter, 250ml</v>
      </c>
    </row>
    <row r="3603" spans="1:21">
      <c r="A3603" t="s">
        <v>24</v>
      </c>
      <c r="B3603" t="s">
        <v>30</v>
      </c>
      <c r="C3603" t="s">
        <v>11</v>
      </c>
      <c r="D3603" t="s">
        <v>298</v>
      </c>
      <c r="E3603" t="s">
        <v>292</v>
      </c>
      <c r="F3603">
        <v>23</v>
      </c>
      <c r="G3603" t="s">
        <v>74</v>
      </c>
      <c r="H3603">
        <v>1</v>
      </c>
      <c r="I3603">
        <v>0.35507246376811596</v>
      </c>
      <c r="J3603">
        <v>16.534947019573657</v>
      </c>
      <c r="K3603">
        <v>-1.5624043532156406E-2</v>
      </c>
      <c r="L3603">
        <v>329</v>
      </c>
      <c r="M3603">
        <v>329</v>
      </c>
      <c r="N3603">
        <v>138</v>
      </c>
      <c r="O3603">
        <v>49</v>
      </c>
      <c r="P3603">
        <v>720</v>
      </c>
      <c r="Q3603">
        <v>26.010390289418762</v>
      </c>
      <c r="R3603">
        <v>-1.3598653050865472</v>
      </c>
      <c r="U3603" t="str">
        <f>Tabelle2[[#This Row],[Kundenhierarchie 1]]&amp;Tabelle2[[#This Row],[Händler]]&amp;Tabelle2[[#This Row],[Kategorie]]&amp;Tabelle2[[#This Row],[Gruppe]]&amp;Tabelle2[[#This Row],[Name]]</f>
        <v>Rewe GruppeRewe WestWürzsaucenWürzsaucen StandardWürzsauce China, 250ml</v>
      </c>
    </row>
    <row r="3604" spans="1:21">
      <c r="A3604" t="s">
        <v>24</v>
      </c>
      <c r="B3604" t="s">
        <v>30</v>
      </c>
      <c r="C3604" t="s">
        <v>11</v>
      </c>
      <c r="D3604" t="s">
        <v>298</v>
      </c>
      <c r="E3604" t="s">
        <v>294</v>
      </c>
      <c r="F3604">
        <v>20</v>
      </c>
      <c r="G3604" t="s">
        <v>74</v>
      </c>
      <c r="H3604">
        <v>1</v>
      </c>
      <c r="I3604">
        <v>8.6956521739130432E-2</v>
      </c>
      <c r="J3604">
        <v>15.473666680169769</v>
      </c>
      <c r="K3604">
        <v>0.60453395588385195</v>
      </c>
      <c r="L3604">
        <v>329</v>
      </c>
      <c r="M3604">
        <v>329</v>
      </c>
      <c r="N3604">
        <v>138</v>
      </c>
      <c r="O3604">
        <v>12</v>
      </c>
      <c r="P3604">
        <v>720</v>
      </c>
      <c r="Q3604">
        <v>20.80264806503569</v>
      </c>
      <c r="R3604">
        <v>0.90870471826632482</v>
      </c>
      <c r="U3604" t="str">
        <f>Tabelle2[[#This Row],[Kundenhierarchie 1]]&amp;Tabelle2[[#This Row],[Händler]]&amp;Tabelle2[[#This Row],[Kategorie]]&amp;Tabelle2[[#This Row],[Gruppe]]&amp;Tabelle2[[#This Row],[Name]]</f>
        <v>Rewe GruppeRewe WestWürzsaucenWürzsaucen StandardWürzsauce Cocktail, 250ml</v>
      </c>
    </row>
    <row r="3605" spans="1:21">
      <c r="A3605" t="s">
        <v>24</v>
      </c>
      <c r="B3605" t="s">
        <v>30</v>
      </c>
      <c r="C3605" t="s">
        <v>11</v>
      </c>
      <c r="D3605" t="s">
        <v>298</v>
      </c>
      <c r="E3605" t="s">
        <v>295</v>
      </c>
      <c r="F3605">
        <v>3</v>
      </c>
      <c r="G3605" t="s">
        <v>51</v>
      </c>
      <c r="H3605">
        <v>1</v>
      </c>
      <c r="I3605">
        <v>0.99275362318840576</v>
      </c>
      <c r="J3605">
        <v>81.468457050778198</v>
      </c>
      <c r="K3605">
        <v>-3.7478586669296874</v>
      </c>
      <c r="L3605">
        <v>329</v>
      </c>
      <c r="M3605">
        <v>329</v>
      </c>
      <c r="N3605">
        <v>138</v>
      </c>
      <c r="O3605">
        <v>137</v>
      </c>
      <c r="P3605">
        <v>720</v>
      </c>
      <c r="Q3605">
        <v>87.515717206347333</v>
      </c>
      <c r="R3605">
        <v>-3.2198481345555194</v>
      </c>
      <c r="U3605" t="str">
        <f>Tabelle2[[#This Row],[Kundenhierarchie 1]]&amp;Tabelle2[[#This Row],[Händler]]&amp;Tabelle2[[#This Row],[Kategorie]]&amp;Tabelle2[[#This Row],[Gruppe]]&amp;Tabelle2[[#This Row],[Name]]</f>
        <v>Rewe GruppeRewe WestWürzsaucenWürzsaucen StandardWürzsauce Curry, 250ml</v>
      </c>
    </row>
    <row r="3606" spans="1:21">
      <c r="A3606" t="s">
        <v>24</v>
      </c>
      <c r="B3606" t="s">
        <v>30</v>
      </c>
      <c r="C3606" t="s">
        <v>11</v>
      </c>
      <c r="D3606" t="s">
        <v>298</v>
      </c>
      <c r="E3606" t="s">
        <v>296</v>
      </c>
      <c r="F3606">
        <v>7</v>
      </c>
      <c r="G3606" t="s">
        <v>51</v>
      </c>
      <c r="H3606">
        <v>1</v>
      </c>
      <c r="I3606">
        <v>0.97101449275362317</v>
      </c>
      <c r="J3606">
        <v>80.960932923610827</v>
      </c>
      <c r="K3606">
        <v>-1.9310033666546764</v>
      </c>
      <c r="L3606">
        <v>329</v>
      </c>
      <c r="M3606">
        <v>329</v>
      </c>
      <c r="N3606">
        <v>138</v>
      </c>
      <c r="O3606">
        <v>134</v>
      </c>
      <c r="P3606">
        <v>720</v>
      </c>
      <c r="Q3606">
        <v>89.929378835969032</v>
      </c>
      <c r="R3606">
        <v>-2.2273141017307125</v>
      </c>
      <c r="U3606" t="str">
        <f>Tabelle2[[#This Row],[Kundenhierarchie 1]]&amp;Tabelle2[[#This Row],[Händler]]&amp;Tabelle2[[#This Row],[Kategorie]]&amp;Tabelle2[[#This Row],[Gruppe]]&amp;Tabelle2[[#This Row],[Name]]</f>
        <v>Rewe GruppeRewe WestWürzsaucenWürzsaucen StandardWürzsauce Hot Chili, 250ml</v>
      </c>
    </row>
    <row r="3607" spans="1:21">
      <c r="A3607" t="s">
        <v>24</v>
      </c>
      <c r="B3607" t="s">
        <v>30</v>
      </c>
      <c r="C3607" t="s">
        <v>11</v>
      </c>
      <c r="D3607" t="s">
        <v>298</v>
      </c>
      <c r="E3607" t="s">
        <v>297</v>
      </c>
      <c r="F3607">
        <v>1</v>
      </c>
      <c r="G3607" t="s">
        <v>51</v>
      </c>
      <c r="H3607">
        <v>1</v>
      </c>
      <c r="I3607">
        <v>0.89130434782608692</v>
      </c>
      <c r="J3607">
        <v>69.381435277973949</v>
      </c>
      <c r="K3607">
        <v>-9.7358355663159255</v>
      </c>
      <c r="L3607">
        <v>329</v>
      </c>
      <c r="M3607">
        <v>329</v>
      </c>
      <c r="N3607">
        <v>138</v>
      </c>
      <c r="O3607">
        <v>123</v>
      </c>
      <c r="P3607">
        <v>720</v>
      </c>
      <c r="Q3607">
        <v>82.012447908050532</v>
      </c>
      <c r="R3607">
        <v>-6.071786580726112</v>
      </c>
      <c r="U3607" t="str">
        <f>Tabelle2[[#This Row],[Kundenhierarchie 1]]&amp;Tabelle2[[#This Row],[Händler]]&amp;Tabelle2[[#This Row],[Kategorie]]&amp;Tabelle2[[#This Row],[Gruppe]]&amp;Tabelle2[[#This Row],[Name]]</f>
        <v>Rewe GruppeRewe WestWürzsaucenWürzsaucen StandardWürzsauce Knoblauch, 250ml</v>
      </c>
    </row>
    <row r="3608" spans="1:21">
      <c r="A3608" t="s">
        <v>24</v>
      </c>
      <c r="B3608" t="s">
        <v>30</v>
      </c>
      <c r="C3608" t="s">
        <v>11</v>
      </c>
      <c r="D3608" t="s">
        <v>298</v>
      </c>
      <c r="E3608" t="s">
        <v>303</v>
      </c>
      <c r="F3608">
        <v>5</v>
      </c>
      <c r="G3608" t="s">
        <v>51</v>
      </c>
      <c r="H3608">
        <v>1</v>
      </c>
      <c r="I3608">
        <v>0.98550724637681164</v>
      </c>
      <c r="J3608">
        <v>92.727030723439199</v>
      </c>
      <c r="K3608">
        <v>-1.508251172010143</v>
      </c>
      <c r="L3608">
        <v>329</v>
      </c>
      <c r="M3608">
        <v>329</v>
      </c>
      <c r="N3608">
        <v>138</v>
      </c>
      <c r="O3608">
        <v>136</v>
      </c>
      <c r="P3608">
        <v>720</v>
      </c>
      <c r="Q3608">
        <v>94.938065835835985</v>
      </c>
      <c r="R3608">
        <v>-2.0915389309722485</v>
      </c>
      <c r="U3608" t="str">
        <f>Tabelle2[[#This Row],[Kundenhierarchie 1]]&amp;Tabelle2[[#This Row],[Händler]]&amp;Tabelle2[[#This Row],[Kategorie]]&amp;Tabelle2[[#This Row],[Gruppe]]&amp;Tabelle2[[#This Row],[Name]]</f>
        <v>Rewe GruppeRewe WestWürzsaucenWürzsaucen StandardWürzsauce Mexico, 250ml</v>
      </c>
    </row>
    <row r="3609" spans="1:21">
      <c r="A3609" t="s">
        <v>24</v>
      </c>
      <c r="B3609" t="s">
        <v>30</v>
      </c>
      <c r="C3609" t="s">
        <v>11</v>
      </c>
      <c r="D3609" t="s">
        <v>298</v>
      </c>
      <c r="E3609" t="s">
        <v>299</v>
      </c>
      <c r="F3609">
        <v>14</v>
      </c>
      <c r="G3609" t="s">
        <v>63</v>
      </c>
      <c r="H3609">
        <v>1</v>
      </c>
      <c r="I3609">
        <v>0.97826086956521741</v>
      </c>
      <c r="J3609">
        <v>64.565453765664131</v>
      </c>
      <c r="K3609">
        <v>-0.24173533121826551</v>
      </c>
      <c r="L3609">
        <v>329</v>
      </c>
      <c r="M3609">
        <v>329</v>
      </c>
      <c r="N3609">
        <v>138</v>
      </c>
      <c r="O3609">
        <v>135</v>
      </c>
      <c r="P3609">
        <v>720</v>
      </c>
      <c r="Q3609">
        <v>72.409493520500902</v>
      </c>
      <c r="R3609">
        <v>-0.54845953826981031</v>
      </c>
      <c r="U3609" t="str">
        <f>Tabelle2[[#This Row],[Kundenhierarchie 1]]&amp;Tabelle2[[#This Row],[Händler]]&amp;Tabelle2[[#This Row],[Kategorie]]&amp;Tabelle2[[#This Row],[Gruppe]]&amp;Tabelle2[[#This Row],[Name]]</f>
        <v>Rewe GruppeRewe WestWürzsaucenWürzsaucen StandardWürzsauce Paprikasauce Ungar. Art, 250ml</v>
      </c>
    </row>
    <row r="3610" spans="1:21">
      <c r="A3610" t="s">
        <v>24</v>
      </c>
      <c r="B3610" t="s">
        <v>30</v>
      </c>
      <c r="C3610" t="s">
        <v>11</v>
      </c>
      <c r="D3610" t="s">
        <v>298</v>
      </c>
      <c r="E3610" t="s">
        <v>300</v>
      </c>
      <c r="F3610">
        <v>12</v>
      </c>
      <c r="G3610" t="s">
        <v>63</v>
      </c>
      <c r="H3610">
        <v>1</v>
      </c>
      <c r="I3610">
        <v>0.60144927536231885</v>
      </c>
      <c r="J3610">
        <v>49.605098260863265</v>
      </c>
      <c r="K3610">
        <v>-0.46405264394209383</v>
      </c>
      <c r="L3610">
        <v>329</v>
      </c>
      <c r="M3610">
        <v>329</v>
      </c>
      <c r="N3610">
        <v>138</v>
      </c>
      <c r="O3610">
        <v>83</v>
      </c>
      <c r="P3610">
        <v>720</v>
      </c>
      <c r="Q3610">
        <v>62.369736663933018</v>
      </c>
      <c r="R3610">
        <v>-0.92566878369277816</v>
      </c>
      <c r="U3610" t="str">
        <f>Tabelle2[[#This Row],[Kundenhierarchie 1]]&amp;Tabelle2[[#This Row],[Händler]]&amp;Tabelle2[[#This Row],[Kategorie]]&amp;Tabelle2[[#This Row],[Gruppe]]&amp;Tabelle2[[#This Row],[Name]]</f>
        <v>Rewe GruppeRewe WestWürzsaucenWürzsaucen StandardWürzsauce Schaschlik, 250ml</v>
      </c>
    </row>
    <row r="3611" spans="1:21">
      <c r="A3611" t="s">
        <v>24</v>
      </c>
      <c r="B3611" t="s">
        <v>30</v>
      </c>
      <c r="C3611" t="s">
        <v>11</v>
      </c>
      <c r="D3611" t="s">
        <v>298</v>
      </c>
      <c r="E3611" t="s">
        <v>301</v>
      </c>
      <c r="F3611">
        <v>2</v>
      </c>
      <c r="G3611" t="s">
        <v>51</v>
      </c>
      <c r="H3611">
        <v>1</v>
      </c>
      <c r="I3611">
        <v>0.88405797101449279</v>
      </c>
      <c r="J3611">
        <v>69.615553527945607</v>
      </c>
      <c r="K3611">
        <v>0.62755916390642597</v>
      </c>
      <c r="L3611">
        <v>329</v>
      </c>
      <c r="M3611">
        <v>329</v>
      </c>
      <c r="N3611">
        <v>138</v>
      </c>
      <c r="O3611">
        <v>122</v>
      </c>
      <c r="P3611">
        <v>720</v>
      </c>
      <c r="Q3611">
        <v>82.555970131757007</v>
      </c>
      <c r="R3611">
        <v>-0.17435209307905097</v>
      </c>
      <c r="U3611" t="str">
        <f>Tabelle2[[#This Row],[Kundenhierarchie 1]]&amp;Tabelle2[[#This Row],[Händler]]&amp;Tabelle2[[#This Row],[Kategorie]]&amp;Tabelle2[[#This Row],[Gruppe]]&amp;Tabelle2[[#This Row],[Name]]</f>
        <v>Rewe GruppeRewe WestWürzsaucenWürzsaucen StandardWürzsauce Steak, 250ml</v>
      </c>
    </row>
    <row r="3612" spans="1:21">
      <c r="A3612" t="s">
        <v>24</v>
      </c>
      <c r="B3612" t="s">
        <v>30</v>
      </c>
      <c r="C3612" t="s">
        <v>11</v>
      </c>
      <c r="D3612" t="s">
        <v>298</v>
      </c>
      <c r="E3612" t="s">
        <v>302</v>
      </c>
      <c r="F3612">
        <v>24</v>
      </c>
      <c r="G3612" t="s">
        <v>74</v>
      </c>
      <c r="H3612">
        <v>1</v>
      </c>
      <c r="I3612">
        <v>0</v>
      </c>
      <c r="J3612">
        <v>0</v>
      </c>
      <c r="K3612">
        <v>0</v>
      </c>
      <c r="L3612">
        <v>329</v>
      </c>
      <c r="M3612">
        <v>329</v>
      </c>
      <c r="N3612">
        <v>138</v>
      </c>
      <c r="O3612">
        <v>0</v>
      </c>
      <c r="P3612">
        <v>720</v>
      </c>
      <c r="Q3612">
        <v>0</v>
      </c>
      <c r="R3612">
        <v>0</v>
      </c>
      <c r="U3612" t="str">
        <f>Tabelle2[[#This Row],[Kundenhierarchie 1]]&amp;Tabelle2[[#This Row],[Händler]]&amp;Tabelle2[[#This Row],[Kategorie]]&amp;Tabelle2[[#This Row],[Gruppe]]&amp;Tabelle2[[#This Row],[Name]]</f>
        <v>Rewe GruppeRewe WestWürzsaucenWürzsaucen StandardWürzsauce Tzatziki, 250ml</v>
      </c>
    </row>
    <row r="3613" spans="1:21">
      <c r="A3613" t="s">
        <v>24</v>
      </c>
      <c r="B3613" t="s">
        <v>30</v>
      </c>
      <c r="C3613" t="s">
        <v>11</v>
      </c>
      <c r="D3613" t="s">
        <v>298</v>
      </c>
      <c r="E3613" t="s">
        <v>304</v>
      </c>
      <c r="F3613">
        <v>22</v>
      </c>
      <c r="G3613" t="s">
        <v>74</v>
      </c>
      <c r="H3613">
        <v>1</v>
      </c>
      <c r="I3613">
        <v>0.17391304347826086</v>
      </c>
      <c r="J3613">
        <v>5.3281352780387046</v>
      </c>
      <c r="K3613">
        <v>-10.427947079714967</v>
      </c>
      <c r="L3613">
        <v>329</v>
      </c>
      <c r="M3613">
        <v>329</v>
      </c>
      <c r="N3613">
        <v>138</v>
      </c>
      <c r="O3613">
        <v>24</v>
      </c>
      <c r="P3613">
        <v>720</v>
      </c>
      <c r="Q3613">
        <v>7.7339878951195589</v>
      </c>
      <c r="R3613">
        <v>-17.702646810357713</v>
      </c>
      <c r="U3613" t="str">
        <f>Tabelle2[[#This Row],[Kundenhierarchie 1]]&amp;Tabelle2[[#This Row],[Händler]]&amp;Tabelle2[[#This Row],[Kategorie]]&amp;Tabelle2[[#This Row],[Gruppe]]&amp;Tabelle2[[#This Row],[Name]]</f>
        <v>Rewe GruppeRewe WestWürzsaucenWürzsaucen StandardWürzsauce Unschuldsengel, 250ml</v>
      </c>
    </row>
    <row r="3614" spans="1:21">
      <c r="A3614" t="s">
        <v>24</v>
      </c>
      <c r="B3614" t="s">
        <v>35</v>
      </c>
      <c r="C3614" t="s">
        <v>10</v>
      </c>
      <c r="D3614" t="s">
        <v>157</v>
      </c>
      <c r="E3614" t="s">
        <v>158</v>
      </c>
      <c r="F3614">
        <v>15</v>
      </c>
      <c r="G3614" t="s">
        <v>63</v>
      </c>
      <c r="H3614">
        <v>0</v>
      </c>
      <c r="I3614">
        <v>0</v>
      </c>
      <c r="J3614">
        <v>0</v>
      </c>
      <c r="K3614">
        <v>0</v>
      </c>
      <c r="L3614">
        <v>0</v>
      </c>
      <c r="M3614">
        <v>65</v>
      </c>
      <c r="N3614">
        <v>1</v>
      </c>
      <c r="O3614">
        <v>0</v>
      </c>
      <c r="P3614">
        <v>0</v>
      </c>
      <c r="Q3614">
        <v>0</v>
      </c>
      <c r="R3614">
        <v>0</v>
      </c>
      <c r="U3614" t="str">
        <f>Tabelle2[[#This Row],[Kundenhierarchie 1]]&amp;Tabelle2[[#This Row],[Händler]]&amp;Tabelle2[[#This Row],[Kategorie]]&amp;Tabelle2[[#This Row],[Gruppe]]&amp;Tabelle2[[#This Row],[Name]]</f>
        <v>Rewe GruppeWasgauDressingDressing  500mlKühne Dressing 1000 Islands  0,5l</v>
      </c>
    </row>
    <row r="3615" spans="1:21">
      <c r="A3615" t="s">
        <v>24</v>
      </c>
      <c r="B3615" t="s">
        <v>35</v>
      </c>
      <c r="C3615" t="s">
        <v>10</v>
      </c>
      <c r="D3615" t="s">
        <v>157</v>
      </c>
      <c r="E3615" t="s">
        <v>159</v>
      </c>
      <c r="F3615">
        <v>19</v>
      </c>
      <c r="G3615" t="s">
        <v>63</v>
      </c>
      <c r="H3615">
        <v>0</v>
      </c>
      <c r="I3615">
        <v>0</v>
      </c>
      <c r="J3615">
        <v>0</v>
      </c>
      <c r="K3615">
        <v>0</v>
      </c>
      <c r="L3615">
        <v>0</v>
      </c>
      <c r="M3615">
        <v>65</v>
      </c>
      <c r="N3615">
        <v>1</v>
      </c>
      <c r="O3615">
        <v>0</v>
      </c>
      <c r="P3615">
        <v>0</v>
      </c>
      <c r="Q3615">
        <v>0</v>
      </c>
      <c r="R3615">
        <v>0</v>
      </c>
      <c r="U3615" t="str">
        <f>Tabelle2[[#This Row],[Kundenhierarchie 1]]&amp;Tabelle2[[#This Row],[Händler]]&amp;Tabelle2[[#This Row],[Kategorie]]&amp;Tabelle2[[#This Row],[Gruppe]]&amp;Tabelle2[[#This Row],[Name]]</f>
        <v>Rewe GruppeWasgauDressingDressing  500mlKühne Dressing American  0,5l</v>
      </c>
    </row>
    <row r="3616" spans="1:21">
      <c r="A3616" t="s">
        <v>24</v>
      </c>
      <c r="B3616" t="s">
        <v>35</v>
      </c>
      <c r="C3616" t="s">
        <v>10</v>
      </c>
      <c r="D3616" t="s">
        <v>157</v>
      </c>
      <c r="E3616" t="s">
        <v>160</v>
      </c>
      <c r="F3616">
        <v>18</v>
      </c>
      <c r="G3616" t="s">
        <v>63</v>
      </c>
      <c r="H3616">
        <v>0</v>
      </c>
      <c r="I3616">
        <v>0</v>
      </c>
      <c r="J3616">
        <v>0</v>
      </c>
      <c r="K3616">
        <v>0</v>
      </c>
      <c r="L3616">
        <v>0</v>
      </c>
      <c r="M3616">
        <v>65</v>
      </c>
      <c r="N3616">
        <v>1</v>
      </c>
      <c r="O3616">
        <v>0</v>
      </c>
      <c r="P3616">
        <v>0</v>
      </c>
      <c r="Q3616">
        <v>0</v>
      </c>
      <c r="R3616">
        <v>0</v>
      </c>
      <c r="U3616" t="str">
        <f>Tabelle2[[#This Row],[Kundenhierarchie 1]]&amp;Tabelle2[[#This Row],[Händler]]&amp;Tabelle2[[#This Row],[Kategorie]]&amp;Tabelle2[[#This Row],[Gruppe]]&amp;Tabelle2[[#This Row],[Name]]</f>
        <v>Rewe GruppeWasgauDressingDressing  500mlKühne Dressing Balsamico  0,5l</v>
      </c>
    </row>
    <row r="3617" spans="1:21">
      <c r="A3617" t="s">
        <v>24</v>
      </c>
      <c r="B3617" t="s">
        <v>35</v>
      </c>
      <c r="C3617" t="s">
        <v>10</v>
      </c>
      <c r="D3617" t="s">
        <v>157</v>
      </c>
      <c r="E3617" t="s">
        <v>161</v>
      </c>
      <c r="F3617">
        <v>13</v>
      </c>
      <c r="G3617" t="s">
        <v>63</v>
      </c>
      <c r="H3617">
        <v>0</v>
      </c>
      <c r="I3617">
        <v>0</v>
      </c>
      <c r="J3617">
        <v>0</v>
      </c>
      <c r="K3617">
        <v>0</v>
      </c>
      <c r="L3617">
        <v>0</v>
      </c>
      <c r="M3617">
        <v>65</v>
      </c>
      <c r="N3617">
        <v>1</v>
      </c>
      <c r="O3617">
        <v>0</v>
      </c>
      <c r="P3617">
        <v>0</v>
      </c>
      <c r="Q3617">
        <v>0</v>
      </c>
      <c r="R3617">
        <v>0</v>
      </c>
      <c r="U3617" t="str">
        <f>Tabelle2[[#This Row],[Kundenhierarchie 1]]&amp;Tabelle2[[#This Row],[Händler]]&amp;Tabelle2[[#This Row],[Kategorie]]&amp;Tabelle2[[#This Row],[Gruppe]]&amp;Tabelle2[[#This Row],[Name]]</f>
        <v>Rewe GruppeWasgauDressingDressing  500mlKühne Dressing Caesar 0,5l</v>
      </c>
    </row>
    <row r="3618" spans="1:21">
      <c r="A3618" t="s">
        <v>24</v>
      </c>
      <c r="B3618" t="s">
        <v>35</v>
      </c>
      <c r="C3618" t="s">
        <v>10</v>
      </c>
      <c r="D3618" t="s">
        <v>157</v>
      </c>
      <c r="E3618" t="s">
        <v>135</v>
      </c>
      <c r="F3618">
        <v>10</v>
      </c>
      <c r="G3618" t="s">
        <v>51</v>
      </c>
      <c r="H3618">
        <v>0.81538461538461537</v>
      </c>
      <c r="I3618">
        <v>0.97499999999999998</v>
      </c>
      <c r="J3618">
        <v>0</v>
      </c>
      <c r="K3618">
        <v>0</v>
      </c>
      <c r="L3618">
        <v>53</v>
      </c>
      <c r="M3618">
        <v>65</v>
      </c>
      <c r="N3618">
        <v>40</v>
      </c>
      <c r="O3618">
        <v>39</v>
      </c>
      <c r="P3618">
        <v>0</v>
      </c>
      <c r="Q3618">
        <v>0</v>
      </c>
      <c r="R3618">
        <v>0</v>
      </c>
      <c r="U3618" t="str">
        <f>Tabelle2[[#This Row],[Kundenhierarchie 1]]&amp;Tabelle2[[#This Row],[Händler]]&amp;Tabelle2[[#This Row],[Kategorie]]&amp;Tabelle2[[#This Row],[Gruppe]]&amp;Tabelle2[[#This Row],[Name]]</f>
        <v>Rewe GruppeWasgauDressingDressing  500mlKühne Dressing French  0,5l</v>
      </c>
    </row>
    <row r="3619" spans="1:21">
      <c r="A3619" t="s">
        <v>24</v>
      </c>
      <c r="B3619" t="s">
        <v>35</v>
      </c>
      <c r="C3619" t="s">
        <v>10</v>
      </c>
      <c r="D3619" t="s">
        <v>157</v>
      </c>
      <c r="E3619" t="s">
        <v>162</v>
      </c>
      <c r="F3619">
        <v>16</v>
      </c>
      <c r="G3619" t="s">
        <v>63</v>
      </c>
      <c r="H3619">
        <v>0.70769230769230773</v>
      </c>
      <c r="I3619">
        <v>0.86842105263157898</v>
      </c>
      <c r="J3619">
        <v>0</v>
      </c>
      <c r="K3619">
        <v>0</v>
      </c>
      <c r="L3619">
        <v>46</v>
      </c>
      <c r="M3619">
        <v>65</v>
      </c>
      <c r="N3619">
        <v>38</v>
      </c>
      <c r="O3619">
        <v>33</v>
      </c>
      <c r="P3619">
        <v>0</v>
      </c>
      <c r="Q3619">
        <v>0</v>
      </c>
      <c r="R3619">
        <v>0</v>
      </c>
      <c r="U3619" t="str">
        <f>Tabelle2[[#This Row],[Kundenhierarchie 1]]&amp;Tabelle2[[#This Row],[Händler]]&amp;Tabelle2[[#This Row],[Kategorie]]&amp;Tabelle2[[#This Row],[Gruppe]]&amp;Tabelle2[[#This Row],[Name]]</f>
        <v>Rewe GruppeWasgauDressingDressing  500mlKühne Dressing Gartenkräuter  0,5l</v>
      </c>
    </row>
    <row r="3620" spans="1:21">
      <c r="A3620" t="s">
        <v>24</v>
      </c>
      <c r="B3620" t="s">
        <v>35</v>
      </c>
      <c r="C3620" t="s">
        <v>10</v>
      </c>
      <c r="D3620" t="s">
        <v>157</v>
      </c>
      <c r="E3620" t="s">
        <v>134</v>
      </c>
      <c r="F3620">
        <v>5</v>
      </c>
      <c r="G3620" t="s">
        <v>51</v>
      </c>
      <c r="H3620">
        <v>0.70769230769230773</v>
      </c>
      <c r="I3620">
        <v>0.97368421052631582</v>
      </c>
      <c r="J3620">
        <v>0</v>
      </c>
      <c r="K3620">
        <v>0</v>
      </c>
      <c r="L3620">
        <v>46</v>
      </c>
      <c r="M3620">
        <v>65</v>
      </c>
      <c r="N3620">
        <v>38</v>
      </c>
      <c r="O3620">
        <v>37</v>
      </c>
      <c r="P3620">
        <v>0</v>
      </c>
      <c r="Q3620">
        <v>0</v>
      </c>
      <c r="R3620">
        <v>0</v>
      </c>
      <c r="U3620" t="str">
        <f>Tabelle2[[#This Row],[Kundenhierarchie 1]]&amp;Tabelle2[[#This Row],[Händler]]&amp;Tabelle2[[#This Row],[Kategorie]]&amp;Tabelle2[[#This Row],[Gruppe]]&amp;Tabelle2[[#This Row],[Name]]</f>
        <v>Rewe GruppeWasgauDressingDressing  500mlKühne Dressing Jogh.-Kräuter leicht 0,5l</v>
      </c>
    </row>
    <row r="3621" spans="1:21">
      <c r="A3621" t="s">
        <v>24</v>
      </c>
      <c r="B3621" t="s">
        <v>35</v>
      </c>
      <c r="C3621" t="s">
        <v>10</v>
      </c>
      <c r="D3621" t="s">
        <v>157</v>
      </c>
      <c r="E3621" t="s">
        <v>132</v>
      </c>
      <c r="F3621">
        <v>1</v>
      </c>
      <c r="G3621" t="s">
        <v>51</v>
      </c>
      <c r="H3621">
        <v>0.81538461538461537</v>
      </c>
      <c r="I3621">
        <v>0.97499999999999998</v>
      </c>
      <c r="J3621">
        <v>0</v>
      </c>
      <c r="K3621">
        <v>0</v>
      </c>
      <c r="L3621">
        <v>53</v>
      </c>
      <c r="M3621">
        <v>65</v>
      </c>
      <c r="N3621">
        <v>40</v>
      </c>
      <c r="O3621">
        <v>39</v>
      </c>
      <c r="P3621">
        <v>0</v>
      </c>
      <c r="Q3621">
        <v>0</v>
      </c>
      <c r="R3621">
        <v>0</v>
      </c>
      <c r="U3621" t="str">
        <f>Tabelle2[[#This Row],[Kundenhierarchie 1]]&amp;Tabelle2[[#This Row],[Händler]]&amp;Tabelle2[[#This Row],[Kategorie]]&amp;Tabelle2[[#This Row],[Gruppe]]&amp;Tabelle2[[#This Row],[Name]]</f>
        <v>Rewe GruppeWasgauDressingDressing  500mlKühne Dressing Joghurt  0,5l</v>
      </c>
    </row>
    <row r="3622" spans="1:21">
      <c r="A3622" t="s">
        <v>24</v>
      </c>
      <c r="B3622" t="s">
        <v>35</v>
      </c>
      <c r="C3622" t="s">
        <v>10</v>
      </c>
      <c r="D3622" t="s">
        <v>157</v>
      </c>
      <c r="E3622" t="s">
        <v>133</v>
      </c>
      <c r="F3622">
        <v>2</v>
      </c>
      <c r="G3622" t="s">
        <v>51</v>
      </c>
      <c r="H3622">
        <v>0.81538461538461537</v>
      </c>
      <c r="I3622">
        <v>0.97499999999999998</v>
      </c>
      <c r="J3622">
        <v>0</v>
      </c>
      <c r="K3622">
        <v>0</v>
      </c>
      <c r="L3622">
        <v>53</v>
      </c>
      <c r="M3622">
        <v>65</v>
      </c>
      <c r="N3622">
        <v>40</v>
      </c>
      <c r="O3622">
        <v>39</v>
      </c>
      <c r="P3622">
        <v>0</v>
      </c>
      <c r="Q3622">
        <v>0</v>
      </c>
      <c r="R3622">
        <v>0</v>
      </c>
      <c r="U3622" t="str">
        <f>Tabelle2[[#This Row],[Kundenhierarchie 1]]&amp;Tabelle2[[#This Row],[Händler]]&amp;Tabelle2[[#This Row],[Kategorie]]&amp;Tabelle2[[#This Row],[Gruppe]]&amp;Tabelle2[[#This Row],[Name]]</f>
        <v>Rewe GruppeWasgauDressingDressing  500mlKühne Dressing Kräuterwürzig  0,5l</v>
      </c>
    </row>
    <row r="3623" spans="1:21">
      <c r="A3623" t="s">
        <v>24</v>
      </c>
      <c r="B3623" t="s">
        <v>35</v>
      </c>
      <c r="C3623" t="s">
        <v>10</v>
      </c>
      <c r="D3623" t="s">
        <v>163</v>
      </c>
      <c r="E3623" t="s">
        <v>164</v>
      </c>
      <c r="F3623">
        <v>26</v>
      </c>
      <c r="G3623" t="s">
        <v>74</v>
      </c>
      <c r="H3623">
        <v>0</v>
      </c>
      <c r="I3623">
        <v>0</v>
      </c>
      <c r="J3623">
        <v>0</v>
      </c>
      <c r="K3623">
        <v>0</v>
      </c>
      <c r="L3623">
        <v>0</v>
      </c>
      <c r="M3623">
        <v>65</v>
      </c>
      <c r="N3623">
        <v>1</v>
      </c>
      <c r="O3623">
        <v>0</v>
      </c>
      <c r="P3623">
        <v>0</v>
      </c>
      <c r="Q3623">
        <v>0</v>
      </c>
      <c r="R3623">
        <v>0</v>
      </c>
      <c r="U3623" t="str">
        <f>Tabelle2[[#This Row],[Kundenhierarchie 1]]&amp;Tabelle2[[#This Row],[Händler]]&amp;Tabelle2[[#This Row],[Kategorie]]&amp;Tabelle2[[#This Row],[Gruppe]]&amp;Tabelle2[[#This Row],[Name]]</f>
        <v>Rewe GruppeWasgauDressingDressing 1lKühne Dressing 1000 Islands, 1l Fl.</v>
      </c>
    </row>
    <row r="3624" spans="1:21">
      <c r="A3624" t="s">
        <v>24</v>
      </c>
      <c r="B3624" t="s">
        <v>35</v>
      </c>
      <c r="C3624" t="s">
        <v>10</v>
      </c>
      <c r="D3624" t="s">
        <v>163</v>
      </c>
      <c r="E3624" t="s">
        <v>165</v>
      </c>
      <c r="F3624">
        <v>27</v>
      </c>
      <c r="G3624" t="s">
        <v>74</v>
      </c>
      <c r="H3624">
        <v>0</v>
      </c>
      <c r="I3624">
        <v>0</v>
      </c>
      <c r="J3624">
        <v>0</v>
      </c>
      <c r="K3624">
        <v>0</v>
      </c>
      <c r="L3624">
        <v>0</v>
      </c>
      <c r="M3624">
        <v>65</v>
      </c>
      <c r="N3624">
        <v>1</v>
      </c>
      <c r="O3624">
        <v>0</v>
      </c>
      <c r="P3624">
        <v>0</v>
      </c>
      <c r="Q3624">
        <v>0</v>
      </c>
      <c r="R3624">
        <v>0</v>
      </c>
      <c r="U3624" t="str">
        <f>Tabelle2[[#This Row],[Kundenhierarchie 1]]&amp;Tabelle2[[#This Row],[Händler]]&amp;Tabelle2[[#This Row],[Kategorie]]&amp;Tabelle2[[#This Row],[Gruppe]]&amp;Tabelle2[[#This Row],[Name]]</f>
        <v>Rewe GruppeWasgauDressingDressing 1lKühne Dressing Balsamico, 1l Fl.</v>
      </c>
    </row>
    <row r="3625" spans="1:21">
      <c r="A3625" t="s">
        <v>24</v>
      </c>
      <c r="B3625" t="s">
        <v>35</v>
      </c>
      <c r="C3625" t="s">
        <v>10</v>
      </c>
      <c r="D3625" t="s">
        <v>163</v>
      </c>
      <c r="E3625" t="s">
        <v>166</v>
      </c>
      <c r="F3625">
        <v>25</v>
      </c>
      <c r="G3625" t="s">
        <v>74</v>
      </c>
      <c r="H3625">
        <v>0</v>
      </c>
      <c r="I3625">
        <v>0</v>
      </c>
      <c r="J3625">
        <v>0</v>
      </c>
      <c r="K3625">
        <v>0</v>
      </c>
      <c r="L3625">
        <v>0</v>
      </c>
      <c r="M3625">
        <v>65</v>
      </c>
      <c r="N3625">
        <v>1</v>
      </c>
      <c r="O3625">
        <v>0</v>
      </c>
      <c r="P3625">
        <v>0</v>
      </c>
      <c r="Q3625">
        <v>0</v>
      </c>
      <c r="R3625">
        <v>0</v>
      </c>
      <c r="U3625" t="str">
        <f>Tabelle2[[#This Row],[Kundenhierarchie 1]]&amp;Tabelle2[[#This Row],[Händler]]&amp;Tabelle2[[#This Row],[Kategorie]]&amp;Tabelle2[[#This Row],[Gruppe]]&amp;Tabelle2[[#This Row],[Name]]</f>
        <v>Rewe GruppeWasgauDressingDressing 1lKühne Dressing French  1l Fl.</v>
      </c>
    </row>
    <row r="3626" spans="1:21">
      <c r="A3626" t="s">
        <v>24</v>
      </c>
      <c r="B3626" t="s">
        <v>35</v>
      </c>
      <c r="C3626" t="s">
        <v>10</v>
      </c>
      <c r="D3626" t="s">
        <v>163</v>
      </c>
      <c r="E3626" t="s">
        <v>167</v>
      </c>
      <c r="F3626">
        <v>23</v>
      </c>
      <c r="G3626" t="s">
        <v>74</v>
      </c>
      <c r="H3626">
        <v>0</v>
      </c>
      <c r="I3626">
        <v>0</v>
      </c>
      <c r="J3626">
        <v>0</v>
      </c>
      <c r="K3626">
        <v>0</v>
      </c>
      <c r="L3626">
        <v>0</v>
      </c>
      <c r="M3626">
        <v>65</v>
      </c>
      <c r="N3626">
        <v>1</v>
      </c>
      <c r="O3626">
        <v>0</v>
      </c>
      <c r="P3626">
        <v>0</v>
      </c>
      <c r="Q3626">
        <v>0</v>
      </c>
      <c r="R3626">
        <v>0</v>
      </c>
      <c r="U3626" t="str">
        <f>Tabelle2[[#This Row],[Kundenhierarchie 1]]&amp;Tabelle2[[#This Row],[Händler]]&amp;Tabelle2[[#This Row],[Kategorie]]&amp;Tabelle2[[#This Row],[Gruppe]]&amp;Tabelle2[[#This Row],[Name]]</f>
        <v>Rewe GruppeWasgauDressingDressing 1lKühne Dressing Jogh.-Kräuter leicht, 1l</v>
      </c>
    </row>
    <row r="3627" spans="1:21">
      <c r="A3627" t="s">
        <v>24</v>
      </c>
      <c r="B3627" t="s">
        <v>35</v>
      </c>
      <c r="C3627" t="s">
        <v>10</v>
      </c>
      <c r="D3627" t="s">
        <v>163</v>
      </c>
      <c r="E3627" t="s">
        <v>168</v>
      </c>
      <c r="F3627">
        <v>17</v>
      </c>
      <c r="G3627" t="s">
        <v>63</v>
      </c>
      <c r="H3627">
        <v>0</v>
      </c>
      <c r="I3627">
        <v>0</v>
      </c>
      <c r="J3627">
        <v>0</v>
      </c>
      <c r="K3627">
        <v>0</v>
      </c>
      <c r="L3627">
        <v>0</v>
      </c>
      <c r="M3627">
        <v>65</v>
      </c>
      <c r="N3627">
        <v>1</v>
      </c>
      <c r="O3627">
        <v>0</v>
      </c>
      <c r="P3627">
        <v>0</v>
      </c>
      <c r="Q3627">
        <v>0</v>
      </c>
      <c r="R3627">
        <v>0</v>
      </c>
      <c r="U3627" t="str">
        <f>Tabelle2[[#This Row],[Kundenhierarchie 1]]&amp;Tabelle2[[#This Row],[Händler]]&amp;Tabelle2[[#This Row],[Kategorie]]&amp;Tabelle2[[#This Row],[Gruppe]]&amp;Tabelle2[[#This Row],[Name]]</f>
        <v>Rewe GruppeWasgauDressingDressing 1lKühne Dressing Joghurt  1l Fl.</v>
      </c>
    </row>
    <row r="3628" spans="1:21">
      <c r="A3628" t="s">
        <v>24</v>
      </c>
      <c r="B3628" t="s">
        <v>35</v>
      </c>
      <c r="C3628" t="s">
        <v>10</v>
      </c>
      <c r="D3628" t="s">
        <v>163</v>
      </c>
      <c r="E3628" t="s">
        <v>169</v>
      </c>
      <c r="F3628">
        <v>21</v>
      </c>
      <c r="G3628" t="s">
        <v>74</v>
      </c>
      <c r="H3628">
        <v>0</v>
      </c>
      <c r="I3628">
        <v>0</v>
      </c>
      <c r="J3628">
        <v>0</v>
      </c>
      <c r="K3628">
        <v>0</v>
      </c>
      <c r="L3628">
        <v>0</v>
      </c>
      <c r="M3628">
        <v>65</v>
      </c>
      <c r="N3628">
        <v>1</v>
      </c>
      <c r="O3628">
        <v>0</v>
      </c>
      <c r="P3628">
        <v>0</v>
      </c>
      <c r="Q3628">
        <v>0</v>
      </c>
      <c r="R3628">
        <v>0</v>
      </c>
      <c r="U3628" t="str">
        <f>Tabelle2[[#This Row],[Kundenhierarchie 1]]&amp;Tabelle2[[#This Row],[Händler]]&amp;Tabelle2[[#This Row],[Kategorie]]&amp;Tabelle2[[#This Row],[Gruppe]]&amp;Tabelle2[[#This Row],[Name]]</f>
        <v>Rewe GruppeWasgauDressingDressing 1lKühne Dressing Kräuterwürzig  1l Fl.</v>
      </c>
    </row>
    <row r="3629" spans="1:21">
      <c r="A3629" t="s">
        <v>24</v>
      </c>
      <c r="B3629" t="s">
        <v>35</v>
      </c>
      <c r="C3629" t="s">
        <v>10</v>
      </c>
      <c r="D3629" t="s">
        <v>170</v>
      </c>
      <c r="E3629" t="s">
        <v>172</v>
      </c>
      <c r="F3629">
        <v>9</v>
      </c>
      <c r="G3629" t="s">
        <v>51</v>
      </c>
      <c r="H3629">
        <v>0.81538461538461537</v>
      </c>
      <c r="I3629">
        <v>0.95</v>
      </c>
      <c r="J3629">
        <v>0</v>
      </c>
      <c r="K3629">
        <v>0</v>
      </c>
      <c r="L3629">
        <v>53</v>
      </c>
      <c r="M3629">
        <v>65</v>
      </c>
      <c r="N3629">
        <v>40</v>
      </c>
      <c r="O3629">
        <v>38</v>
      </c>
      <c r="P3629">
        <v>0</v>
      </c>
      <c r="Q3629">
        <v>0</v>
      </c>
      <c r="R3629">
        <v>0</v>
      </c>
      <c r="U3629" t="str">
        <f>Tabelle2[[#This Row],[Kundenhierarchie 1]]&amp;Tabelle2[[#This Row],[Händler]]&amp;Tabelle2[[#This Row],[Kategorie]]&amp;Tabelle2[[#This Row],[Gruppe]]&amp;Tabelle2[[#This Row],[Name]]</f>
        <v>Rewe GruppeWasgauDressingDressing 250mlKühne Dressing Jogh.&amp;Gartenkräuter,250ml</v>
      </c>
    </row>
    <row r="3630" spans="1:21">
      <c r="A3630" t="s">
        <v>24</v>
      </c>
      <c r="B3630" t="s">
        <v>35</v>
      </c>
      <c r="C3630" t="s">
        <v>10</v>
      </c>
      <c r="D3630" t="s">
        <v>170</v>
      </c>
      <c r="E3630" t="s">
        <v>173</v>
      </c>
      <c r="F3630">
        <v>22</v>
      </c>
      <c r="G3630" t="s">
        <v>74</v>
      </c>
      <c r="H3630">
        <v>0</v>
      </c>
      <c r="I3630">
        <v>0</v>
      </c>
      <c r="J3630">
        <v>0</v>
      </c>
      <c r="K3630">
        <v>0</v>
      </c>
      <c r="L3630">
        <v>0</v>
      </c>
      <c r="M3630">
        <v>65</v>
      </c>
      <c r="N3630">
        <v>1</v>
      </c>
      <c r="O3630">
        <v>0</v>
      </c>
      <c r="P3630">
        <v>0</v>
      </c>
      <c r="Q3630">
        <v>0</v>
      </c>
      <c r="R3630">
        <v>0</v>
      </c>
      <c r="U3630" t="str">
        <f>Tabelle2[[#This Row],[Kundenhierarchie 1]]&amp;Tabelle2[[#This Row],[Händler]]&amp;Tabelle2[[#This Row],[Kategorie]]&amp;Tabelle2[[#This Row],[Gruppe]]&amp;Tabelle2[[#This Row],[Name]]</f>
        <v>Rewe GruppeWasgauDressingDressing 250mlKühne Dressing Joghurt &amp; Dill, 250ml Fl.</v>
      </c>
    </row>
    <row r="3631" spans="1:21">
      <c r="A3631" t="s">
        <v>24</v>
      </c>
      <c r="B3631" t="s">
        <v>35</v>
      </c>
      <c r="C3631" t="s">
        <v>10</v>
      </c>
      <c r="D3631" t="s">
        <v>170</v>
      </c>
      <c r="E3631" t="s">
        <v>174</v>
      </c>
      <c r="F3631">
        <v>20</v>
      </c>
      <c r="G3631" t="s">
        <v>63</v>
      </c>
      <c r="H3631">
        <v>1</v>
      </c>
      <c r="I3631">
        <v>0.9285714285714286</v>
      </c>
      <c r="J3631">
        <v>0</v>
      </c>
      <c r="K3631">
        <v>0</v>
      </c>
      <c r="L3631">
        <v>65</v>
      </c>
      <c r="M3631">
        <v>65</v>
      </c>
      <c r="N3631">
        <v>14</v>
      </c>
      <c r="O3631">
        <v>13</v>
      </c>
      <c r="P3631">
        <v>0</v>
      </c>
      <c r="Q3631">
        <v>0</v>
      </c>
      <c r="R3631">
        <v>0</v>
      </c>
      <c r="U3631" t="str">
        <f>Tabelle2[[#This Row],[Kundenhierarchie 1]]&amp;Tabelle2[[#This Row],[Händler]]&amp;Tabelle2[[#This Row],[Kategorie]]&amp;Tabelle2[[#This Row],[Gruppe]]&amp;Tabelle2[[#This Row],[Name]]</f>
        <v>Rewe GruppeWasgauDressingDressing 250mlKühne Dressing Joghurt &amp; Knoblauch,250ml</v>
      </c>
    </row>
    <row r="3632" spans="1:21">
      <c r="A3632" t="s">
        <v>24</v>
      </c>
      <c r="B3632" t="s">
        <v>35</v>
      </c>
      <c r="C3632" t="s">
        <v>10</v>
      </c>
      <c r="D3632" t="s">
        <v>170</v>
      </c>
      <c r="E3632" t="s">
        <v>175</v>
      </c>
      <c r="F3632">
        <v>99</v>
      </c>
      <c r="G3632" t="s">
        <v>74</v>
      </c>
      <c r="H3632">
        <v>0</v>
      </c>
      <c r="I3632">
        <v>0</v>
      </c>
      <c r="J3632">
        <v>0</v>
      </c>
      <c r="K3632">
        <v>0</v>
      </c>
      <c r="L3632">
        <v>0</v>
      </c>
      <c r="M3632">
        <v>65</v>
      </c>
      <c r="N3632">
        <v>1</v>
      </c>
      <c r="O3632">
        <v>0</v>
      </c>
      <c r="P3632">
        <v>0</v>
      </c>
      <c r="Q3632">
        <v>0</v>
      </c>
      <c r="R3632">
        <v>0</v>
      </c>
      <c r="U3632" t="str">
        <f>Tabelle2[[#This Row],[Kundenhierarchie 1]]&amp;Tabelle2[[#This Row],[Händler]]&amp;Tabelle2[[#This Row],[Kategorie]]&amp;Tabelle2[[#This Row],[Gruppe]]&amp;Tabelle2[[#This Row],[Name]]</f>
        <v>Rewe GruppeWasgauDressingDressing 250mlKühne Dressing Sylter Art, 250ml</v>
      </c>
    </row>
    <row r="3633" spans="1:21">
      <c r="A3633" t="s">
        <v>24</v>
      </c>
      <c r="B3633" t="s">
        <v>35</v>
      </c>
      <c r="C3633" t="s">
        <v>10</v>
      </c>
      <c r="D3633" t="s">
        <v>177</v>
      </c>
      <c r="E3633" t="s">
        <v>176</v>
      </c>
      <c r="F3633">
        <v>24</v>
      </c>
      <c r="G3633" t="s">
        <v>74</v>
      </c>
      <c r="H3633">
        <v>0</v>
      </c>
      <c r="I3633">
        <v>0</v>
      </c>
      <c r="J3633">
        <v>0</v>
      </c>
      <c r="K3633">
        <v>0</v>
      </c>
      <c r="L3633">
        <v>0</v>
      </c>
      <c r="M3633">
        <v>65</v>
      </c>
      <c r="N3633">
        <v>1</v>
      </c>
      <c r="O3633">
        <v>0</v>
      </c>
      <c r="P3633">
        <v>0</v>
      </c>
      <c r="Q3633">
        <v>0</v>
      </c>
      <c r="R3633">
        <v>0</v>
      </c>
      <c r="U3633" t="str">
        <f>Tabelle2[[#This Row],[Kundenhierarchie 1]]&amp;Tabelle2[[#This Row],[Händler]]&amp;Tabelle2[[#This Row],[Kategorie]]&amp;Tabelle2[[#This Row],[Gruppe]]&amp;Tabelle2[[#This Row],[Name]]</f>
        <v>Rewe GruppeWasgauDressingDressing Enjoy 300mlCK Enjoy Balsamico Bianco Vinaigr.,300ml</v>
      </c>
    </row>
    <row r="3634" spans="1:21">
      <c r="A3634" t="s">
        <v>24</v>
      </c>
      <c r="B3634" t="s">
        <v>35</v>
      </c>
      <c r="C3634" t="s">
        <v>10</v>
      </c>
      <c r="D3634" t="s">
        <v>177</v>
      </c>
      <c r="E3634" t="s">
        <v>178</v>
      </c>
      <c r="F3634">
        <v>8</v>
      </c>
      <c r="G3634" t="s">
        <v>51</v>
      </c>
      <c r="H3634">
        <v>0</v>
      </c>
      <c r="I3634">
        <v>0</v>
      </c>
      <c r="J3634">
        <v>0</v>
      </c>
      <c r="K3634">
        <v>0</v>
      </c>
      <c r="L3634">
        <v>0</v>
      </c>
      <c r="M3634">
        <v>65</v>
      </c>
      <c r="N3634">
        <v>1</v>
      </c>
      <c r="O3634">
        <v>0</v>
      </c>
      <c r="P3634">
        <v>0</v>
      </c>
      <c r="Q3634">
        <v>0</v>
      </c>
      <c r="R3634">
        <v>0</v>
      </c>
      <c r="U3634" t="str">
        <f>Tabelle2[[#This Row],[Kundenhierarchie 1]]&amp;Tabelle2[[#This Row],[Händler]]&amp;Tabelle2[[#This Row],[Kategorie]]&amp;Tabelle2[[#This Row],[Gruppe]]&amp;Tabelle2[[#This Row],[Name]]</f>
        <v>Rewe GruppeWasgauDressingDressing Enjoy 300mlCK Enjoy Balsamico Vinaigrette, 300ml</v>
      </c>
    </row>
    <row r="3635" spans="1:21">
      <c r="A3635" t="s">
        <v>24</v>
      </c>
      <c r="B3635" t="s">
        <v>35</v>
      </c>
      <c r="C3635" t="s">
        <v>10</v>
      </c>
      <c r="D3635" t="s">
        <v>177</v>
      </c>
      <c r="E3635" t="s">
        <v>179</v>
      </c>
      <c r="F3635">
        <v>12</v>
      </c>
      <c r="G3635" t="s">
        <v>63</v>
      </c>
      <c r="H3635">
        <v>0</v>
      </c>
      <c r="I3635">
        <v>0</v>
      </c>
      <c r="J3635">
        <v>0</v>
      </c>
      <c r="K3635">
        <v>0</v>
      </c>
      <c r="L3635">
        <v>0</v>
      </c>
      <c r="M3635">
        <v>65</v>
      </c>
      <c r="N3635">
        <v>1</v>
      </c>
      <c r="O3635">
        <v>0</v>
      </c>
      <c r="P3635">
        <v>0</v>
      </c>
      <c r="Q3635">
        <v>0</v>
      </c>
      <c r="R3635">
        <v>0</v>
      </c>
      <c r="U3635" t="str">
        <f>Tabelle2[[#This Row],[Kundenhierarchie 1]]&amp;Tabelle2[[#This Row],[Händler]]&amp;Tabelle2[[#This Row],[Kategorie]]&amp;Tabelle2[[#This Row],[Gruppe]]&amp;Tabelle2[[#This Row],[Name]]</f>
        <v>Rewe GruppeWasgauDressingDressing Enjoy 300mlCK Enjoy Himbeer Vinaigrette, 300ml</v>
      </c>
    </row>
    <row r="3636" spans="1:21">
      <c r="A3636" t="s">
        <v>24</v>
      </c>
      <c r="B3636" t="s">
        <v>35</v>
      </c>
      <c r="C3636" t="s">
        <v>10</v>
      </c>
      <c r="D3636" t="s">
        <v>181</v>
      </c>
      <c r="E3636" t="s">
        <v>180</v>
      </c>
      <c r="F3636">
        <v>7</v>
      </c>
      <c r="G3636" t="s">
        <v>51</v>
      </c>
      <c r="H3636">
        <v>0</v>
      </c>
      <c r="I3636">
        <v>0</v>
      </c>
      <c r="J3636">
        <v>0</v>
      </c>
      <c r="K3636">
        <v>0</v>
      </c>
      <c r="L3636">
        <v>0</v>
      </c>
      <c r="M3636">
        <v>65</v>
      </c>
      <c r="N3636">
        <v>1</v>
      </c>
      <c r="O3636">
        <v>0</v>
      </c>
      <c r="P3636">
        <v>0</v>
      </c>
      <c r="Q3636">
        <v>0</v>
      </c>
      <c r="R3636">
        <v>0</v>
      </c>
      <c r="U3636" t="str">
        <f>Tabelle2[[#This Row],[Kundenhierarchie 1]]&amp;Tabelle2[[#This Row],[Händler]]&amp;Tabelle2[[#This Row],[Kategorie]]&amp;Tabelle2[[#This Row],[Gruppe]]&amp;Tabelle2[[#This Row],[Name]]</f>
        <v>Rewe GruppeWasgauDressingDressing Natürlich Gut 250mlNat. GUT Haferdr. Frühlingskr.,250ml,6er</v>
      </c>
    </row>
    <row r="3637" spans="1:21">
      <c r="A3637" t="s">
        <v>24</v>
      </c>
      <c r="B3637" t="s">
        <v>35</v>
      </c>
      <c r="C3637" t="s">
        <v>10</v>
      </c>
      <c r="D3637" t="s">
        <v>181</v>
      </c>
      <c r="E3637" t="s">
        <v>182</v>
      </c>
      <c r="F3637">
        <v>11</v>
      </c>
      <c r="G3637" t="s">
        <v>51</v>
      </c>
      <c r="H3637">
        <v>0</v>
      </c>
      <c r="I3637">
        <v>0</v>
      </c>
      <c r="J3637">
        <v>0</v>
      </c>
      <c r="K3637">
        <v>0</v>
      </c>
      <c r="L3637">
        <v>0</v>
      </c>
      <c r="M3637">
        <v>65</v>
      </c>
      <c r="N3637">
        <v>1</v>
      </c>
      <c r="O3637">
        <v>0</v>
      </c>
      <c r="P3637">
        <v>0</v>
      </c>
      <c r="Q3637">
        <v>0</v>
      </c>
      <c r="R3637">
        <v>0</v>
      </c>
      <c r="U3637" t="str">
        <f>Tabelle2[[#This Row],[Kundenhierarchie 1]]&amp;Tabelle2[[#This Row],[Händler]]&amp;Tabelle2[[#This Row],[Kategorie]]&amp;Tabelle2[[#This Row],[Gruppe]]&amp;Tabelle2[[#This Row],[Name]]</f>
        <v>Rewe GruppeWasgauDressingDressing Natürlich Gut 250mlNat. GUT Haferdr. Sylter Art, 250ml, 6er</v>
      </c>
    </row>
    <row r="3638" spans="1:21">
      <c r="A3638" t="s">
        <v>24</v>
      </c>
      <c r="B3638" t="s">
        <v>35</v>
      </c>
      <c r="C3638" t="s">
        <v>10</v>
      </c>
      <c r="D3638" t="s">
        <v>181</v>
      </c>
      <c r="E3638" t="s">
        <v>183</v>
      </c>
      <c r="F3638">
        <v>14</v>
      </c>
      <c r="G3638" t="s">
        <v>63</v>
      </c>
      <c r="H3638">
        <v>0</v>
      </c>
      <c r="I3638">
        <v>0</v>
      </c>
      <c r="J3638">
        <v>0</v>
      </c>
      <c r="K3638">
        <v>0</v>
      </c>
      <c r="L3638">
        <v>0</v>
      </c>
      <c r="M3638">
        <v>65</v>
      </c>
      <c r="N3638">
        <v>1</v>
      </c>
      <c r="O3638">
        <v>0</v>
      </c>
      <c r="P3638">
        <v>0</v>
      </c>
      <c r="Q3638">
        <v>0</v>
      </c>
      <c r="R3638">
        <v>0</v>
      </c>
      <c r="U3638" t="str">
        <f>Tabelle2[[#This Row],[Kundenhierarchie 1]]&amp;Tabelle2[[#This Row],[Händler]]&amp;Tabelle2[[#This Row],[Kategorie]]&amp;Tabelle2[[#This Row],[Gruppe]]&amp;Tabelle2[[#This Row],[Name]]</f>
        <v>Rewe GruppeWasgauDressingDressing Natürlich Gut 250mlNatürlich Gut Balsamico Granat.,6X250ml</v>
      </c>
    </row>
    <row r="3639" spans="1:21">
      <c r="A3639" t="s">
        <v>24</v>
      </c>
      <c r="B3639" t="s">
        <v>35</v>
      </c>
      <c r="C3639" t="s">
        <v>10</v>
      </c>
      <c r="D3639" t="s">
        <v>181</v>
      </c>
      <c r="E3639" t="s">
        <v>184</v>
      </c>
      <c r="F3639">
        <v>6</v>
      </c>
      <c r="G3639" t="s">
        <v>51</v>
      </c>
      <c r="H3639">
        <v>0</v>
      </c>
      <c r="I3639">
        <v>0</v>
      </c>
      <c r="J3639">
        <v>0</v>
      </c>
      <c r="K3639">
        <v>0</v>
      </c>
      <c r="L3639">
        <v>0</v>
      </c>
      <c r="M3639">
        <v>65</v>
      </c>
      <c r="N3639">
        <v>1</v>
      </c>
      <c r="O3639">
        <v>0</v>
      </c>
      <c r="P3639">
        <v>0</v>
      </c>
      <c r="Q3639">
        <v>0</v>
      </c>
      <c r="R3639">
        <v>0</v>
      </c>
      <c r="U3639" t="str">
        <f>Tabelle2[[#This Row],[Kundenhierarchie 1]]&amp;Tabelle2[[#This Row],[Händler]]&amp;Tabelle2[[#This Row],[Kategorie]]&amp;Tabelle2[[#This Row],[Gruppe]]&amp;Tabelle2[[#This Row],[Name]]</f>
        <v>Rewe GruppeWasgauDressingDressing Natürlich Gut 250mlNatürlich Gut Honig Dijon Senf, 6X250ml</v>
      </c>
    </row>
    <row r="3640" spans="1:21">
      <c r="A3640" t="s">
        <v>24</v>
      </c>
      <c r="B3640" t="s">
        <v>35</v>
      </c>
      <c r="C3640" t="s">
        <v>10</v>
      </c>
      <c r="D3640" t="s">
        <v>181</v>
      </c>
      <c r="E3640" t="s">
        <v>185</v>
      </c>
      <c r="F3640">
        <v>4</v>
      </c>
      <c r="G3640" t="s">
        <v>51</v>
      </c>
      <c r="H3640">
        <v>0</v>
      </c>
      <c r="I3640">
        <v>0</v>
      </c>
      <c r="J3640">
        <v>0</v>
      </c>
      <c r="K3640">
        <v>0</v>
      </c>
      <c r="L3640">
        <v>0</v>
      </c>
      <c r="M3640">
        <v>65</v>
      </c>
      <c r="N3640">
        <v>1</v>
      </c>
      <c r="O3640">
        <v>0</v>
      </c>
      <c r="P3640">
        <v>0</v>
      </c>
      <c r="Q3640">
        <v>0</v>
      </c>
      <c r="R3640">
        <v>0</v>
      </c>
      <c r="U3640" t="str">
        <f>Tabelle2[[#This Row],[Kundenhierarchie 1]]&amp;Tabelle2[[#This Row],[Händler]]&amp;Tabelle2[[#This Row],[Kategorie]]&amp;Tabelle2[[#This Row],[Gruppe]]&amp;Tabelle2[[#This Row],[Name]]</f>
        <v>Rewe GruppeWasgauDressingDressing Natürlich Gut 250mlNatürlich Gut Jogh. Wildkräuter, 6X250ml</v>
      </c>
    </row>
    <row r="3641" spans="1:21">
      <c r="A3641" t="s">
        <v>24</v>
      </c>
      <c r="B3641" t="s">
        <v>35</v>
      </c>
      <c r="C3641" t="s">
        <v>9</v>
      </c>
      <c r="D3641" t="s">
        <v>186</v>
      </c>
      <c r="E3641" t="s">
        <v>55</v>
      </c>
      <c r="F3641">
        <v>4</v>
      </c>
      <c r="G3641" t="s">
        <v>51</v>
      </c>
      <c r="H3641">
        <v>0.7384615384615385</v>
      </c>
      <c r="I3641">
        <v>0.97297297297297303</v>
      </c>
      <c r="J3641">
        <v>0</v>
      </c>
      <c r="K3641">
        <v>0</v>
      </c>
      <c r="L3641">
        <v>48</v>
      </c>
      <c r="M3641">
        <v>65</v>
      </c>
      <c r="N3641">
        <v>37</v>
      </c>
      <c r="O3641">
        <v>36</v>
      </c>
      <c r="P3641">
        <v>0</v>
      </c>
      <c r="Q3641">
        <v>0</v>
      </c>
      <c r="R3641">
        <v>0</v>
      </c>
      <c r="U3641" t="str">
        <f>Tabelle2[[#This Row],[Kundenhierarchie 1]]&amp;Tabelle2[[#This Row],[Händler]]&amp;Tabelle2[[#This Row],[Kategorie]]&amp;Tabelle2[[#This Row],[Gruppe]]&amp;Tabelle2[[#This Row],[Name]]</f>
        <v>Rewe GruppeWasgauEssigBalsamissimo 215mlBalsamissimo Balsamico-Creme 215ml Fl.</v>
      </c>
    </row>
    <row r="3642" spans="1:21">
      <c r="A3642" t="s">
        <v>24</v>
      </c>
      <c r="B3642" t="s">
        <v>35</v>
      </c>
      <c r="C3642" t="s">
        <v>9</v>
      </c>
      <c r="D3642" t="s">
        <v>186</v>
      </c>
      <c r="E3642" t="s">
        <v>83</v>
      </c>
      <c r="F3642">
        <v>30</v>
      </c>
      <c r="G3642" t="s">
        <v>74</v>
      </c>
      <c r="H3642">
        <v>0</v>
      </c>
      <c r="I3642">
        <v>0</v>
      </c>
      <c r="J3642">
        <v>0</v>
      </c>
      <c r="K3642">
        <v>0</v>
      </c>
      <c r="L3642">
        <v>0</v>
      </c>
      <c r="M3642">
        <v>65</v>
      </c>
      <c r="N3642">
        <v>1</v>
      </c>
      <c r="O3642">
        <v>0</v>
      </c>
      <c r="P3642">
        <v>0</v>
      </c>
      <c r="Q3642">
        <v>0</v>
      </c>
      <c r="R3642">
        <v>0</v>
      </c>
      <c r="U3642" t="str">
        <f>Tabelle2[[#This Row],[Kundenhierarchie 1]]&amp;Tabelle2[[#This Row],[Händler]]&amp;Tabelle2[[#This Row],[Kategorie]]&amp;Tabelle2[[#This Row],[Gruppe]]&amp;Tabelle2[[#This Row],[Name]]</f>
        <v>Rewe GruppeWasgauEssigBalsamissimo 215mlBalsamissimo Basilikum, 215ml Fl.</v>
      </c>
    </row>
    <row r="3643" spans="1:21">
      <c r="A3643" t="s">
        <v>24</v>
      </c>
      <c r="B3643" t="s">
        <v>35</v>
      </c>
      <c r="C3643" t="s">
        <v>9</v>
      </c>
      <c r="D3643" t="s">
        <v>187</v>
      </c>
      <c r="E3643" t="s">
        <v>53</v>
      </c>
      <c r="F3643">
        <v>2</v>
      </c>
      <c r="G3643" t="s">
        <v>51</v>
      </c>
      <c r="H3643">
        <v>0.81538461538461537</v>
      </c>
      <c r="I3643">
        <v>0.97435897435897434</v>
      </c>
      <c r="J3643">
        <v>0</v>
      </c>
      <c r="K3643">
        <v>0</v>
      </c>
      <c r="L3643">
        <v>53</v>
      </c>
      <c r="M3643">
        <v>65</v>
      </c>
      <c r="N3643">
        <v>39</v>
      </c>
      <c r="O3643">
        <v>38</v>
      </c>
      <c r="P3643">
        <v>0</v>
      </c>
      <c r="Q3643">
        <v>0</v>
      </c>
      <c r="R3643">
        <v>0</v>
      </c>
      <c r="U3643" t="str">
        <f>Tabelle2[[#This Row],[Kundenhierarchie 1]]&amp;Tabelle2[[#This Row],[Händler]]&amp;Tabelle2[[#This Row],[Kategorie]]&amp;Tabelle2[[#This Row],[Gruppe]]&amp;Tabelle2[[#This Row],[Name]]</f>
        <v>Rewe GruppeWasgauEssigEssig Balsamicos 0,5lKühne Aceto Bals. di Modena,0,5l Karaffe</v>
      </c>
    </row>
    <row r="3644" spans="1:21">
      <c r="A3644" t="s">
        <v>24</v>
      </c>
      <c r="B3644" t="s">
        <v>35</v>
      </c>
      <c r="C3644" t="s">
        <v>9</v>
      </c>
      <c r="D3644" t="s">
        <v>187</v>
      </c>
      <c r="E3644" t="s">
        <v>52</v>
      </c>
      <c r="F3644">
        <v>1</v>
      </c>
      <c r="G3644" t="s">
        <v>51</v>
      </c>
      <c r="H3644">
        <v>0.81538461538461537</v>
      </c>
      <c r="I3644">
        <v>0.97435897435897434</v>
      </c>
      <c r="J3644">
        <v>0</v>
      </c>
      <c r="K3644">
        <v>0</v>
      </c>
      <c r="L3644">
        <v>53</v>
      </c>
      <c r="M3644">
        <v>65</v>
      </c>
      <c r="N3644">
        <v>39</v>
      </c>
      <c r="O3644">
        <v>38</v>
      </c>
      <c r="P3644">
        <v>0</v>
      </c>
      <c r="Q3644">
        <v>0</v>
      </c>
      <c r="R3644">
        <v>0</v>
      </c>
      <c r="U3644" t="str">
        <f>Tabelle2[[#This Row],[Kundenhierarchie 1]]&amp;Tabelle2[[#This Row],[Händler]]&amp;Tabelle2[[#This Row],[Kategorie]]&amp;Tabelle2[[#This Row],[Gruppe]]&amp;Tabelle2[[#This Row],[Name]]</f>
        <v>Rewe GruppeWasgauEssigEssig Balsamicos 0,5lKühne Condimento Bals. Bianco, 0,5l Kar.</v>
      </c>
    </row>
    <row r="3645" spans="1:21">
      <c r="A3645" t="s">
        <v>24</v>
      </c>
      <c r="B3645" t="s">
        <v>35</v>
      </c>
      <c r="C3645" t="s">
        <v>9</v>
      </c>
      <c r="D3645" t="s">
        <v>187</v>
      </c>
      <c r="E3645" t="s">
        <v>60</v>
      </c>
      <c r="F3645">
        <v>9</v>
      </c>
      <c r="G3645" t="s">
        <v>51</v>
      </c>
      <c r="H3645">
        <v>1</v>
      </c>
      <c r="I3645">
        <v>0.81818181818181823</v>
      </c>
      <c r="J3645">
        <v>0</v>
      </c>
      <c r="K3645">
        <v>0</v>
      </c>
      <c r="L3645">
        <v>65</v>
      </c>
      <c r="M3645">
        <v>65</v>
      </c>
      <c r="N3645">
        <v>44</v>
      </c>
      <c r="O3645">
        <v>36</v>
      </c>
      <c r="P3645">
        <v>0</v>
      </c>
      <c r="Q3645">
        <v>0</v>
      </c>
      <c r="R3645">
        <v>0</v>
      </c>
      <c r="U3645" t="str">
        <f>Tabelle2[[#This Row],[Kundenhierarchie 1]]&amp;Tabelle2[[#This Row],[Händler]]&amp;Tabelle2[[#This Row],[Kategorie]]&amp;Tabelle2[[#This Row],[Gruppe]]&amp;Tabelle2[[#This Row],[Name]]</f>
        <v>Rewe GruppeWasgauEssigEssig Balsamicos 0,5lPrem. Aceto Balsamico di Modena, 6x500ml</v>
      </c>
    </row>
    <row r="3646" spans="1:21">
      <c r="A3646" t="s">
        <v>24</v>
      </c>
      <c r="B3646" t="s">
        <v>35</v>
      </c>
      <c r="C3646" t="s">
        <v>9</v>
      </c>
      <c r="D3646" t="s">
        <v>187</v>
      </c>
      <c r="E3646" t="s">
        <v>62</v>
      </c>
      <c r="F3646">
        <v>11</v>
      </c>
      <c r="G3646" t="s">
        <v>51</v>
      </c>
      <c r="H3646">
        <v>1</v>
      </c>
      <c r="I3646">
        <v>0.81818181818181823</v>
      </c>
      <c r="J3646">
        <v>0</v>
      </c>
      <c r="K3646">
        <v>0</v>
      </c>
      <c r="L3646">
        <v>65</v>
      </c>
      <c r="M3646">
        <v>65</v>
      </c>
      <c r="N3646">
        <v>44</v>
      </c>
      <c r="O3646">
        <v>36</v>
      </c>
      <c r="P3646">
        <v>0</v>
      </c>
      <c r="Q3646">
        <v>0</v>
      </c>
      <c r="R3646">
        <v>0</v>
      </c>
      <c r="U3646" t="str">
        <f>Tabelle2[[#This Row],[Kundenhierarchie 1]]&amp;Tabelle2[[#This Row],[Händler]]&amp;Tabelle2[[#This Row],[Kategorie]]&amp;Tabelle2[[#This Row],[Gruppe]]&amp;Tabelle2[[#This Row],[Name]]</f>
        <v>Rewe GruppeWasgauEssigEssig Balsamicos 0,5lPremium Condimento Bianco, 6x500ml</v>
      </c>
    </row>
    <row r="3647" spans="1:21">
      <c r="A3647" t="s">
        <v>24</v>
      </c>
      <c r="B3647" t="s">
        <v>35</v>
      </c>
      <c r="C3647" t="s">
        <v>9</v>
      </c>
      <c r="D3647" t="s">
        <v>188</v>
      </c>
      <c r="E3647" t="s">
        <v>68</v>
      </c>
      <c r="F3647">
        <v>16</v>
      </c>
      <c r="G3647" t="s">
        <v>63</v>
      </c>
      <c r="H3647">
        <v>0.32307692307692309</v>
      </c>
      <c r="I3647">
        <v>0.8571428571428571</v>
      </c>
      <c r="J3647">
        <v>0</v>
      </c>
      <c r="K3647">
        <v>0</v>
      </c>
      <c r="L3647">
        <v>21</v>
      </c>
      <c r="M3647">
        <v>65</v>
      </c>
      <c r="N3647">
        <v>21</v>
      </c>
      <c r="O3647">
        <v>18</v>
      </c>
      <c r="P3647">
        <v>0</v>
      </c>
      <c r="Q3647">
        <v>0</v>
      </c>
      <c r="R3647">
        <v>0</v>
      </c>
      <c r="U3647" t="str">
        <f>Tabelle2[[#This Row],[Kundenhierarchie 1]]&amp;Tabelle2[[#This Row],[Händler]]&amp;Tabelle2[[#This Row],[Kategorie]]&amp;Tabelle2[[#This Row],[Gruppe]]&amp;Tabelle2[[#This Row],[Name]]</f>
        <v>Rewe GruppeWasgauEssigEssig Balsamicos 100mlKühne Aceto Balsamico, 100ml Flasche</v>
      </c>
    </row>
    <row r="3648" spans="1:21">
      <c r="A3648" t="s">
        <v>24</v>
      </c>
      <c r="B3648" t="s">
        <v>35</v>
      </c>
      <c r="C3648" t="s">
        <v>9</v>
      </c>
      <c r="D3648" t="s">
        <v>188</v>
      </c>
      <c r="E3648" t="s">
        <v>69</v>
      </c>
      <c r="F3648">
        <v>17</v>
      </c>
      <c r="G3648" t="s">
        <v>63</v>
      </c>
      <c r="H3648">
        <v>0.32307692307692309</v>
      </c>
      <c r="I3648">
        <v>0.8571428571428571</v>
      </c>
      <c r="J3648">
        <v>0</v>
      </c>
      <c r="K3648">
        <v>0</v>
      </c>
      <c r="L3648">
        <v>21</v>
      </c>
      <c r="M3648">
        <v>65</v>
      </c>
      <c r="N3648">
        <v>21</v>
      </c>
      <c r="O3648">
        <v>18</v>
      </c>
      <c r="P3648">
        <v>0</v>
      </c>
      <c r="Q3648">
        <v>0</v>
      </c>
      <c r="R3648">
        <v>0</v>
      </c>
      <c r="U3648" t="str">
        <f>Tabelle2[[#This Row],[Kundenhierarchie 1]]&amp;Tabelle2[[#This Row],[Händler]]&amp;Tabelle2[[#This Row],[Kategorie]]&amp;Tabelle2[[#This Row],[Gruppe]]&amp;Tabelle2[[#This Row],[Name]]</f>
        <v>Rewe GruppeWasgauEssigEssig Balsamicos 100mlKühne Condim.Balsamico Bianco, 100ml Fl.</v>
      </c>
    </row>
    <row r="3649" spans="1:21">
      <c r="A3649" t="s">
        <v>24</v>
      </c>
      <c r="B3649" t="s">
        <v>35</v>
      </c>
      <c r="C3649" t="s">
        <v>9</v>
      </c>
      <c r="D3649" t="s">
        <v>189</v>
      </c>
      <c r="E3649" t="s">
        <v>88</v>
      </c>
      <c r="F3649">
        <v>35</v>
      </c>
      <c r="G3649" t="s">
        <v>74</v>
      </c>
      <c r="H3649">
        <v>0</v>
      </c>
      <c r="I3649">
        <v>0</v>
      </c>
      <c r="J3649">
        <v>0</v>
      </c>
      <c r="K3649">
        <v>0</v>
      </c>
      <c r="L3649">
        <v>0</v>
      </c>
      <c r="M3649">
        <v>65</v>
      </c>
      <c r="N3649">
        <v>1</v>
      </c>
      <c r="O3649">
        <v>0</v>
      </c>
      <c r="P3649">
        <v>0</v>
      </c>
      <c r="Q3649">
        <v>0</v>
      </c>
      <c r="R3649">
        <v>0</v>
      </c>
      <c r="U3649" t="str">
        <f>Tabelle2[[#This Row],[Kundenhierarchie 1]]&amp;Tabelle2[[#This Row],[Händler]]&amp;Tabelle2[[#This Row],[Kategorie]]&amp;Tabelle2[[#This Row],[Gruppe]]&amp;Tabelle2[[#This Row],[Name]]</f>
        <v>Rewe GruppeWasgauEssigEssig Balsamicos 250mlBio Aceto Balsamico di Modena 6%, 250ml</v>
      </c>
    </row>
    <row r="3650" spans="1:21">
      <c r="A3650" t="s">
        <v>24</v>
      </c>
      <c r="B3650" t="s">
        <v>35</v>
      </c>
      <c r="C3650" t="s">
        <v>9</v>
      </c>
      <c r="D3650" t="s">
        <v>189</v>
      </c>
      <c r="E3650" t="s">
        <v>86</v>
      </c>
      <c r="F3650">
        <v>33</v>
      </c>
      <c r="G3650" t="s">
        <v>74</v>
      </c>
      <c r="H3650">
        <v>0</v>
      </c>
      <c r="I3650">
        <v>0</v>
      </c>
      <c r="J3650">
        <v>0</v>
      </c>
      <c r="K3650">
        <v>0</v>
      </c>
      <c r="L3650">
        <v>0</v>
      </c>
      <c r="M3650">
        <v>65</v>
      </c>
      <c r="N3650">
        <v>1</v>
      </c>
      <c r="O3650">
        <v>0</v>
      </c>
      <c r="P3650">
        <v>0</v>
      </c>
      <c r="Q3650">
        <v>0</v>
      </c>
      <c r="R3650">
        <v>0</v>
      </c>
      <c r="U3650" t="str">
        <f>Tabelle2[[#This Row],[Kundenhierarchie 1]]&amp;Tabelle2[[#This Row],[Händler]]&amp;Tabelle2[[#This Row],[Kategorie]]&amp;Tabelle2[[#This Row],[Gruppe]]&amp;Tabelle2[[#This Row],[Name]]</f>
        <v>Rewe GruppeWasgauEssigEssig Balsamicos 250mlBio Condimento Balsamico Bianco 5%,250ml</v>
      </c>
    </row>
    <row r="3651" spans="1:21">
      <c r="A3651" t="s">
        <v>24</v>
      </c>
      <c r="B3651" t="s">
        <v>35</v>
      </c>
      <c r="C3651" t="s">
        <v>9</v>
      </c>
      <c r="D3651" t="s">
        <v>189</v>
      </c>
      <c r="E3651" t="s">
        <v>71</v>
      </c>
      <c r="F3651">
        <v>19</v>
      </c>
      <c r="G3651" t="s">
        <v>63</v>
      </c>
      <c r="H3651">
        <v>0.81538461538461537</v>
      </c>
      <c r="I3651">
        <v>0.76923076923076927</v>
      </c>
      <c r="J3651">
        <v>0</v>
      </c>
      <c r="K3651">
        <v>0</v>
      </c>
      <c r="L3651">
        <v>53</v>
      </c>
      <c r="M3651">
        <v>65</v>
      </c>
      <c r="N3651">
        <v>39</v>
      </c>
      <c r="O3651">
        <v>30</v>
      </c>
      <c r="P3651">
        <v>0</v>
      </c>
      <c r="Q3651">
        <v>0</v>
      </c>
      <c r="R3651">
        <v>0</v>
      </c>
      <c r="U3651" t="str">
        <f>Tabelle2[[#This Row],[Kundenhierarchie 1]]&amp;Tabelle2[[#This Row],[Händler]]&amp;Tabelle2[[#This Row],[Kategorie]]&amp;Tabelle2[[#This Row],[Gruppe]]&amp;Tabelle2[[#This Row],[Name]]</f>
        <v>Rewe GruppeWasgauEssigEssig Balsamicos 250mlKühne Aceto Balsamico di Modena, 250ml</v>
      </c>
    </row>
    <row r="3652" spans="1:21">
      <c r="A3652" t="s">
        <v>24</v>
      </c>
      <c r="B3652" t="s">
        <v>35</v>
      </c>
      <c r="C3652" t="s">
        <v>9</v>
      </c>
      <c r="D3652" t="s">
        <v>189</v>
      </c>
      <c r="E3652" t="s">
        <v>67</v>
      </c>
      <c r="F3652">
        <v>15</v>
      </c>
      <c r="G3652" t="s">
        <v>63</v>
      </c>
      <c r="H3652">
        <v>0.7384615384615385</v>
      </c>
      <c r="I3652">
        <v>0.78378378378378377</v>
      </c>
      <c r="J3652">
        <v>0</v>
      </c>
      <c r="K3652">
        <v>0</v>
      </c>
      <c r="L3652">
        <v>48</v>
      </c>
      <c r="M3652">
        <v>65</v>
      </c>
      <c r="N3652">
        <v>37</v>
      </c>
      <c r="O3652">
        <v>29</v>
      </c>
      <c r="P3652">
        <v>0</v>
      </c>
      <c r="Q3652">
        <v>0</v>
      </c>
      <c r="R3652">
        <v>0</v>
      </c>
      <c r="U3652" t="str">
        <f>Tabelle2[[#This Row],[Kundenhierarchie 1]]&amp;Tabelle2[[#This Row],[Händler]]&amp;Tabelle2[[#This Row],[Kategorie]]&amp;Tabelle2[[#This Row],[Gruppe]]&amp;Tabelle2[[#This Row],[Name]]</f>
        <v>Rewe GruppeWasgauEssigEssig Balsamicos 250mlKühne Cond.Balsam. Bianco, 250ml Karaffe</v>
      </c>
    </row>
    <row r="3653" spans="1:21">
      <c r="A3653" t="s">
        <v>24</v>
      </c>
      <c r="B3653" t="s">
        <v>35</v>
      </c>
      <c r="C3653" t="s">
        <v>9</v>
      </c>
      <c r="D3653" t="s">
        <v>190</v>
      </c>
      <c r="E3653" t="s">
        <v>70</v>
      </c>
      <c r="F3653">
        <v>18</v>
      </c>
      <c r="G3653" t="s">
        <v>63</v>
      </c>
      <c r="H3653">
        <v>0.81538461538461537</v>
      </c>
      <c r="I3653">
        <v>0.97435897435897434</v>
      </c>
      <c r="J3653">
        <v>0</v>
      </c>
      <c r="K3653">
        <v>0</v>
      </c>
      <c r="L3653">
        <v>53</v>
      </c>
      <c r="M3653">
        <v>65</v>
      </c>
      <c r="N3653">
        <v>39</v>
      </c>
      <c r="O3653">
        <v>38</v>
      </c>
      <c r="P3653">
        <v>0</v>
      </c>
      <c r="Q3653">
        <v>0</v>
      </c>
      <c r="R3653">
        <v>0</v>
      </c>
      <c r="U3653" t="str">
        <f>Tabelle2[[#This Row],[Kundenhierarchie 1]]&amp;Tabelle2[[#This Row],[Händler]]&amp;Tabelle2[[#This Row],[Kategorie]]&amp;Tabelle2[[#This Row],[Gruppe]]&amp;Tabelle2[[#This Row],[Name]]</f>
        <v>Rewe GruppeWasgauEssigEssig CK 250mlHimbeer &amp; Essig, 250 ml Karaffe</v>
      </c>
    </row>
    <row r="3654" spans="1:21">
      <c r="A3654" t="s">
        <v>24</v>
      </c>
      <c r="B3654" t="s">
        <v>35</v>
      </c>
      <c r="C3654" t="s">
        <v>9</v>
      </c>
      <c r="D3654" t="s">
        <v>190</v>
      </c>
      <c r="E3654" t="s">
        <v>77</v>
      </c>
      <c r="F3654">
        <v>24</v>
      </c>
      <c r="G3654" t="s">
        <v>74</v>
      </c>
      <c r="H3654">
        <v>1</v>
      </c>
      <c r="I3654">
        <v>0.9285714285714286</v>
      </c>
      <c r="J3654">
        <v>0</v>
      </c>
      <c r="K3654">
        <v>0</v>
      </c>
      <c r="L3654">
        <v>65</v>
      </c>
      <c r="M3654">
        <v>65</v>
      </c>
      <c r="N3654">
        <v>14</v>
      </c>
      <c r="O3654">
        <v>13</v>
      </c>
      <c r="P3654">
        <v>0</v>
      </c>
      <c r="Q3654">
        <v>0</v>
      </c>
      <c r="R3654">
        <v>0</v>
      </c>
      <c r="U3654" t="str">
        <f>Tabelle2[[#This Row],[Kundenhierarchie 1]]&amp;Tabelle2[[#This Row],[Händler]]&amp;Tabelle2[[#This Row],[Kategorie]]&amp;Tabelle2[[#This Row],[Gruppe]]&amp;Tabelle2[[#This Row],[Name]]</f>
        <v>Rewe GruppeWasgauEssigEssig CK 250mlHonig &amp; Essig, 250ml Karaffe</v>
      </c>
    </row>
    <row r="3655" spans="1:21">
      <c r="A3655" t="s">
        <v>24</v>
      </c>
      <c r="B3655" t="s">
        <v>35</v>
      </c>
      <c r="C3655" t="s">
        <v>9</v>
      </c>
      <c r="D3655" t="s">
        <v>190</v>
      </c>
      <c r="E3655" t="s">
        <v>64</v>
      </c>
      <c r="F3655">
        <v>12</v>
      </c>
      <c r="G3655" t="s">
        <v>63</v>
      </c>
      <c r="H3655">
        <v>1</v>
      </c>
      <c r="I3655">
        <v>0.8571428571428571</v>
      </c>
      <c r="J3655">
        <v>0</v>
      </c>
      <c r="K3655">
        <v>0</v>
      </c>
      <c r="L3655">
        <v>65</v>
      </c>
      <c r="M3655">
        <v>65</v>
      </c>
      <c r="N3655">
        <v>14</v>
      </c>
      <c r="O3655">
        <v>12</v>
      </c>
      <c r="P3655">
        <v>0</v>
      </c>
      <c r="Q3655">
        <v>0</v>
      </c>
      <c r="R3655">
        <v>0</v>
      </c>
      <c r="U3655" t="str">
        <f>Tabelle2[[#This Row],[Kundenhierarchie 1]]&amp;Tabelle2[[#This Row],[Händler]]&amp;Tabelle2[[#This Row],[Kategorie]]&amp;Tabelle2[[#This Row],[Gruppe]]&amp;Tabelle2[[#This Row],[Name]]</f>
        <v>Rewe GruppeWasgauEssigEssig CK 250mlKühne Apfel Essig, 250ml Karaffe</v>
      </c>
    </row>
    <row r="3656" spans="1:21">
      <c r="A3656" t="s">
        <v>24</v>
      </c>
      <c r="B3656" t="s">
        <v>35</v>
      </c>
      <c r="C3656" t="s">
        <v>9</v>
      </c>
      <c r="D3656" t="s">
        <v>190</v>
      </c>
      <c r="E3656" t="s">
        <v>84</v>
      </c>
      <c r="F3656">
        <v>31</v>
      </c>
      <c r="G3656" t="s">
        <v>74</v>
      </c>
      <c r="H3656">
        <v>0</v>
      </c>
      <c r="I3656">
        <v>0</v>
      </c>
      <c r="J3656">
        <v>0</v>
      </c>
      <c r="K3656">
        <v>0</v>
      </c>
      <c r="L3656">
        <v>0</v>
      </c>
      <c r="M3656">
        <v>65</v>
      </c>
      <c r="N3656">
        <v>1</v>
      </c>
      <c r="O3656">
        <v>0</v>
      </c>
      <c r="P3656">
        <v>0</v>
      </c>
      <c r="Q3656">
        <v>0</v>
      </c>
      <c r="R3656">
        <v>0</v>
      </c>
      <c r="U3656" t="str">
        <f>Tabelle2[[#This Row],[Kundenhierarchie 1]]&amp;Tabelle2[[#This Row],[Händler]]&amp;Tabelle2[[#This Row],[Kategorie]]&amp;Tabelle2[[#This Row],[Gruppe]]&amp;Tabelle2[[#This Row],[Name]]</f>
        <v>Rewe GruppeWasgauEssigEssig CK 250mlKühne Rotwein Essig, 250ml Karaffe</v>
      </c>
    </row>
    <row r="3657" spans="1:21">
      <c r="A3657" t="s">
        <v>24</v>
      </c>
      <c r="B3657" t="s">
        <v>35</v>
      </c>
      <c r="C3657" t="s">
        <v>9</v>
      </c>
      <c r="D3657" t="s">
        <v>190</v>
      </c>
      <c r="E3657" t="s">
        <v>75</v>
      </c>
      <c r="F3657">
        <v>22</v>
      </c>
      <c r="G3657" t="s">
        <v>74</v>
      </c>
      <c r="H3657">
        <v>0</v>
      </c>
      <c r="I3657">
        <v>0</v>
      </c>
      <c r="J3657">
        <v>0</v>
      </c>
      <c r="K3657">
        <v>0</v>
      </c>
      <c r="L3657">
        <v>0</v>
      </c>
      <c r="M3657">
        <v>65</v>
      </c>
      <c r="N3657">
        <v>1</v>
      </c>
      <c r="O3657">
        <v>0</v>
      </c>
      <c r="P3657">
        <v>0</v>
      </c>
      <c r="Q3657">
        <v>0</v>
      </c>
      <c r="R3657">
        <v>0</v>
      </c>
      <c r="U3657" t="str">
        <f>Tabelle2[[#This Row],[Kundenhierarchie 1]]&amp;Tabelle2[[#This Row],[Händler]]&amp;Tabelle2[[#This Row],[Kategorie]]&amp;Tabelle2[[#This Row],[Gruppe]]&amp;Tabelle2[[#This Row],[Name]]</f>
        <v>Rewe GruppeWasgauEssigEssig CK 250mlKühne Weißwein Essig, 250ml Karaffe</v>
      </c>
    </row>
    <row r="3658" spans="1:21">
      <c r="A3658" t="s">
        <v>24</v>
      </c>
      <c r="B3658" t="s">
        <v>35</v>
      </c>
      <c r="C3658" t="s">
        <v>9</v>
      </c>
      <c r="D3658" t="s">
        <v>190</v>
      </c>
      <c r="E3658" t="s">
        <v>78</v>
      </c>
      <c r="F3658">
        <v>25</v>
      </c>
      <c r="G3658" t="s">
        <v>74</v>
      </c>
      <c r="H3658">
        <v>0.81538461538461537</v>
      </c>
      <c r="I3658">
        <v>0.97435897435897434</v>
      </c>
      <c r="J3658">
        <v>0</v>
      </c>
      <c r="K3658">
        <v>0</v>
      </c>
      <c r="L3658">
        <v>53</v>
      </c>
      <c r="M3658">
        <v>65</v>
      </c>
      <c r="N3658">
        <v>39</v>
      </c>
      <c r="O3658">
        <v>38</v>
      </c>
      <c r="P3658">
        <v>0</v>
      </c>
      <c r="Q3658">
        <v>0</v>
      </c>
      <c r="R3658">
        <v>0</v>
      </c>
      <c r="U3658" t="str">
        <f>Tabelle2[[#This Row],[Kundenhierarchie 1]]&amp;Tabelle2[[#This Row],[Händler]]&amp;Tabelle2[[#This Row],[Kategorie]]&amp;Tabelle2[[#This Row],[Gruppe]]&amp;Tabelle2[[#This Row],[Name]]</f>
        <v>Rewe GruppeWasgauEssigEssig CK 250mlWalnuss &amp; Essig, 250 ml Karaffe</v>
      </c>
    </row>
    <row r="3659" spans="1:21">
      <c r="A3659" t="s">
        <v>24</v>
      </c>
      <c r="B3659" t="s">
        <v>35</v>
      </c>
      <c r="C3659" t="s">
        <v>9</v>
      </c>
      <c r="D3659" t="s">
        <v>191</v>
      </c>
      <c r="E3659" t="s">
        <v>61</v>
      </c>
      <c r="F3659">
        <v>10</v>
      </c>
      <c r="G3659" t="s">
        <v>51</v>
      </c>
      <c r="H3659">
        <v>0.32307692307692309</v>
      </c>
      <c r="I3659">
        <v>0.90476190476190477</v>
      </c>
      <c r="J3659">
        <v>0</v>
      </c>
      <c r="K3659">
        <v>0</v>
      </c>
      <c r="L3659">
        <v>21</v>
      </c>
      <c r="M3659">
        <v>65</v>
      </c>
      <c r="N3659">
        <v>21</v>
      </c>
      <c r="O3659">
        <v>19</v>
      </c>
      <c r="P3659">
        <v>0</v>
      </c>
      <c r="Q3659">
        <v>0</v>
      </c>
      <c r="R3659">
        <v>0</v>
      </c>
      <c r="U3659" t="str">
        <f>Tabelle2[[#This Row],[Kundenhierarchie 1]]&amp;Tabelle2[[#This Row],[Händler]]&amp;Tabelle2[[#This Row],[Kategorie]]&amp;Tabelle2[[#This Row],[Gruppe]]&amp;Tabelle2[[#This Row],[Name]]</f>
        <v>Rewe GruppeWasgauEssigEssig EssenzKühne Essig-Essenz, 400g, 10er Tray</v>
      </c>
    </row>
    <row r="3660" spans="1:21">
      <c r="A3660" t="s">
        <v>24</v>
      </c>
      <c r="B3660" t="s">
        <v>35</v>
      </c>
      <c r="C3660" t="s">
        <v>9</v>
      </c>
      <c r="D3660" t="s">
        <v>192</v>
      </c>
      <c r="E3660" t="s">
        <v>66</v>
      </c>
      <c r="F3660">
        <v>14</v>
      </c>
      <c r="G3660" t="s">
        <v>63</v>
      </c>
      <c r="H3660">
        <v>0.81538461538461537</v>
      </c>
      <c r="I3660">
        <v>0.97435897435897434</v>
      </c>
      <c r="J3660">
        <v>0</v>
      </c>
      <c r="K3660">
        <v>0</v>
      </c>
      <c r="L3660">
        <v>53</v>
      </c>
      <c r="M3660">
        <v>65</v>
      </c>
      <c r="N3660">
        <v>39</v>
      </c>
      <c r="O3660">
        <v>38</v>
      </c>
      <c r="P3660">
        <v>0</v>
      </c>
      <c r="Q3660">
        <v>0</v>
      </c>
      <c r="R3660">
        <v>0</v>
      </c>
      <c r="U3660" t="str">
        <f>Tabelle2[[#This Row],[Kundenhierarchie 1]]&amp;Tabelle2[[#This Row],[Händler]]&amp;Tabelle2[[#This Row],[Kategorie]]&amp;Tabelle2[[#This Row],[Gruppe]]&amp;Tabelle2[[#This Row],[Name]]</f>
        <v>Rewe GruppeWasgauEssigEssig Exquisit 0,5lKühne Bio Apfel Essig 5% 0,5l Fl.</v>
      </c>
    </row>
    <row r="3661" spans="1:21">
      <c r="A3661" t="s">
        <v>24</v>
      </c>
      <c r="B3661" t="s">
        <v>35</v>
      </c>
      <c r="C3661" t="s">
        <v>9</v>
      </c>
      <c r="D3661" t="s">
        <v>192</v>
      </c>
      <c r="E3661" t="s">
        <v>65</v>
      </c>
      <c r="F3661">
        <v>13</v>
      </c>
      <c r="G3661" t="s">
        <v>63</v>
      </c>
      <c r="H3661">
        <v>0.81538461538461537</v>
      </c>
      <c r="I3661">
        <v>0.97435897435897434</v>
      </c>
      <c r="J3661">
        <v>0</v>
      </c>
      <c r="K3661">
        <v>0</v>
      </c>
      <c r="L3661">
        <v>53</v>
      </c>
      <c r="M3661">
        <v>65</v>
      </c>
      <c r="N3661">
        <v>39</v>
      </c>
      <c r="O3661">
        <v>38</v>
      </c>
      <c r="P3661">
        <v>0</v>
      </c>
      <c r="Q3661">
        <v>0</v>
      </c>
      <c r="R3661">
        <v>0</v>
      </c>
      <c r="U3661" t="str">
        <f>Tabelle2[[#This Row],[Kundenhierarchie 1]]&amp;Tabelle2[[#This Row],[Händler]]&amp;Tabelle2[[#This Row],[Kategorie]]&amp;Tabelle2[[#This Row],[Gruppe]]&amp;Tabelle2[[#This Row],[Name]]</f>
        <v>Rewe GruppeWasgauEssigEssig Exquisit 0,5lKühne Kräuteressig 5%, 0,5l Karaffe</v>
      </c>
    </row>
    <row r="3662" spans="1:21">
      <c r="A3662" t="s">
        <v>24</v>
      </c>
      <c r="B3662" t="s">
        <v>35</v>
      </c>
      <c r="C3662" t="s">
        <v>9</v>
      </c>
      <c r="D3662" t="s">
        <v>192</v>
      </c>
      <c r="E3662" t="s">
        <v>76</v>
      </c>
      <c r="F3662">
        <v>23</v>
      </c>
      <c r="G3662" t="s">
        <v>74</v>
      </c>
      <c r="H3662">
        <v>0</v>
      </c>
      <c r="I3662">
        <v>0</v>
      </c>
      <c r="J3662">
        <v>0</v>
      </c>
      <c r="K3662">
        <v>0</v>
      </c>
      <c r="L3662">
        <v>0</v>
      </c>
      <c r="M3662">
        <v>65</v>
      </c>
      <c r="N3662">
        <v>1</v>
      </c>
      <c r="O3662">
        <v>0</v>
      </c>
      <c r="P3662">
        <v>0</v>
      </c>
      <c r="Q3662">
        <v>0</v>
      </c>
      <c r="R3662">
        <v>0</v>
      </c>
      <c r="U3662" t="str">
        <f>Tabelle2[[#This Row],[Kundenhierarchie 1]]&amp;Tabelle2[[#This Row],[Händler]]&amp;Tabelle2[[#This Row],[Kategorie]]&amp;Tabelle2[[#This Row],[Gruppe]]&amp;Tabelle2[[#This Row],[Name]]</f>
        <v>Rewe GruppeWasgauEssigEssig Exquisit 0,5lKühne Rotweinessig 6%, 0,5l Karaffe</v>
      </c>
    </row>
    <row r="3663" spans="1:21">
      <c r="A3663" t="s">
        <v>24</v>
      </c>
      <c r="B3663" t="s">
        <v>35</v>
      </c>
      <c r="C3663" t="s">
        <v>9</v>
      </c>
      <c r="D3663" t="s">
        <v>192</v>
      </c>
      <c r="E3663" t="s">
        <v>58</v>
      </c>
      <c r="F3663">
        <v>7</v>
      </c>
      <c r="G3663" t="s">
        <v>51</v>
      </c>
      <c r="H3663">
        <v>0.7384615384615385</v>
      </c>
      <c r="I3663">
        <v>0.97297297297297303</v>
      </c>
      <c r="J3663">
        <v>0</v>
      </c>
      <c r="K3663">
        <v>0</v>
      </c>
      <c r="L3663">
        <v>48</v>
      </c>
      <c r="M3663">
        <v>65</v>
      </c>
      <c r="N3663">
        <v>37</v>
      </c>
      <c r="O3663">
        <v>36</v>
      </c>
      <c r="P3663">
        <v>0</v>
      </c>
      <c r="Q3663">
        <v>0</v>
      </c>
      <c r="R3663">
        <v>0</v>
      </c>
      <c r="U3663" t="str">
        <f>Tabelle2[[#This Row],[Kundenhierarchie 1]]&amp;Tabelle2[[#This Row],[Händler]]&amp;Tabelle2[[#This Row],[Kategorie]]&amp;Tabelle2[[#This Row],[Gruppe]]&amp;Tabelle2[[#This Row],[Name]]</f>
        <v>Rewe GruppeWasgauEssigEssig Exquisit 0,5lKühne Weißweinessig 6%, 0,5l Karaffe</v>
      </c>
    </row>
    <row r="3664" spans="1:21">
      <c r="A3664" t="s">
        <v>24</v>
      </c>
      <c r="B3664" t="s">
        <v>35</v>
      </c>
      <c r="C3664" t="s">
        <v>9</v>
      </c>
      <c r="D3664" t="s">
        <v>192</v>
      </c>
      <c r="E3664" t="s">
        <v>94</v>
      </c>
      <c r="F3664">
        <v>99</v>
      </c>
      <c r="G3664" t="s">
        <v>74</v>
      </c>
      <c r="H3664">
        <v>0</v>
      </c>
      <c r="I3664">
        <v>0</v>
      </c>
      <c r="J3664">
        <v>0</v>
      </c>
      <c r="K3664">
        <v>0</v>
      </c>
      <c r="L3664">
        <v>0</v>
      </c>
      <c r="M3664">
        <v>65</v>
      </c>
      <c r="N3664">
        <v>1</v>
      </c>
      <c r="O3664">
        <v>0</v>
      </c>
      <c r="P3664">
        <v>0</v>
      </c>
      <c r="Q3664">
        <v>0</v>
      </c>
      <c r="R3664">
        <v>0</v>
      </c>
      <c r="U3664" t="str">
        <f>Tabelle2[[#This Row],[Kundenhierarchie 1]]&amp;Tabelle2[[#This Row],[Händler]]&amp;Tabelle2[[#This Row],[Kategorie]]&amp;Tabelle2[[#This Row],[Gruppe]]&amp;Tabelle2[[#This Row],[Name]]</f>
        <v>Rewe GruppeWasgauEssigEssig Exquisit 0,5lLiebling d.Jahres, Schw.Johannisb., 0,5l</v>
      </c>
    </row>
    <row r="3665" spans="1:21">
      <c r="A3665" t="s">
        <v>24</v>
      </c>
      <c r="B3665" t="s">
        <v>35</v>
      </c>
      <c r="C3665" t="s">
        <v>9</v>
      </c>
      <c r="D3665" t="s">
        <v>193</v>
      </c>
      <c r="E3665" t="s">
        <v>81</v>
      </c>
      <c r="F3665">
        <v>28</v>
      </c>
      <c r="G3665" t="s">
        <v>74</v>
      </c>
      <c r="H3665">
        <v>0</v>
      </c>
      <c r="I3665">
        <v>0</v>
      </c>
      <c r="J3665">
        <v>0</v>
      </c>
      <c r="K3665">
        <v>0</v>
      </c>
      <c r="L3665">
        <v>0</v>
      </c>
      <c r="M3665">
        <v>65</v>
      </c>
      <c r="N3665">
        <v>1</v>
      </c>
      <c r="O3665">
        <v>0</v>
      </c>
      <c r="P3665">
        <v>0</v>
      </c>
      <c r="Q3665">
        <v>0</v>
      </c>
      <c r="R3665">
        <v>0</v>
      </c>
      <c r="U3665" t="str">
        <f>Tabelle2[[#This Row],[Kundenhierarchie 1]]&amp;Tabelle2[[#This Row],[Händler]]&amp;Tabelle2[[#This Row],[Kategorie]]&amp;Tabelle2[[#This Row],[Gruppe]]&amp;Tabelle2[[#This Row],[Name]]</f>
        <v>Rewe GruppeWasgauEssigEssig Exquisit 100mlKühne Weißweinessig, 100ml Flasche</v>
      </c>
    </row>
    <row r="3666" spans="1:21">
      <c r="A3666" t="s">
        <v>24</v>
      </c>
      <c r="B3666" t="s">
        <v>35</v>
      </c>
      <c r="C3666" t="s">
        <v>9</v>
      </c>
      <c r="D3666" t="s">
        <v>194</v>
      </c>
      <c r="E3666" t="s">
        <v>79</v>
      </c>
      <c r="F3666">
        <v>26</v>
      </c>
      <c r="G3666" t="s">
        <v>74</v>
      </c>
      <c r="H3666">
        <v>0</v>
      </c>
      <c r="I3666">
        <v>0</v>
      </c>
      <c r="J3666">
        <v>0</v>
      </c>
      <c r="K3666">
        <v>0</v>
      </c>
      <c r="L3666">
        <v>0</v>
      </c>
      <c r="M3666">
        <v>65</v>
      </c>
      <c r="N3666">
        <v>1</v>
      </c>
      <c r="O3666">
        <v>0</v>
      </c>
      <c r="P3666">
        <v>0</v>
      </c>
      <c r="Q3666">
        <v>0</v>
      </c>
      <c r="R3666">
        <v>0</v>
      </c>
      <c r="U3666" t="str">
        <f>Tabelle2[[#This Row],[Kundenhierarchie 1]]&amp;Tabelle2[[#This Row],[Händler]]&amp;Tabelle2[[#This Row],[Kategorie]]&amp;Tabelle2[[#This Row],[Gruppe]]&amp;Tabelle2[[#This Row],[Name]]</f>
        <v>Rewe GruppeWasgauEssigEssig Flasche 0,75lGurkenaufguss, 0,75l Glasfl.</v>
      </c>
    </row>
    <row r="3667" spans="1:21">
      <c r="A3667" t="s">
        <v>24</v>
      </c>
      <c r="B3667" t="s">
        <v>35</v>
      </c>
      <c r="C3667" t="s">
        <v>9</v>
      </c>
      <c r="D3667" t="s">
        <v>194</v>
      </c>
      <c r="E3667" t="s">
        <v>59</v>
      </c>
      <c r="F3667">
        <v>8</v>
      </c>
      <c r="G3667" t="s">
        <v>51</v>
      </c>
      <c r="H3667">
        <v>0</v>
      </c>
      <c r="I3667">
        <v>0</v>
      </c>
      <c r="J3667">
        <v>0</v>
      </c>
      <c r="K3667">
        <v>0</v>
      </c>
      <c r="L3667">
        <v>0</v>
      </c>
      <c r="M3667">
        <v>65</v>
      </c>
      <c r="N3667">
        <v>1</v>
      </c>
      <c r="O3667">
        <v>0</v>
      </c>
      <c r="P3667">
        <v>0</v>
      </c>
      <c r="Q3667">
        <v>0</v>
      </c>
      <c r="R3667">
        <v>0</v>
      </c>
      <c r="U3667" t="str">
        <f>Tabelle2[[#This Row],[Kundenhierarchie 1]]&amp;Tabelle2[[#This Row],[Händler]]&amp;Tabelle2[[#This Row],[Kategorie]]&amp;Tabelle2[[#This Row],[Gruppe]]&amp;Tabelle2[[#This Row],[Name]]</f>
        <v>Rewe GruppeWasgauEssigEssig Flasche 0,75lKFM Kressi Kräuter VollwEs.5% 0,75l 12er</v>
      </c>
    </row>
    <row r="3668" spans="1:21">
      <c r="A3668" t="s">
        <v>24</v>
      </c>
      <c r="B3668" t="s">
        <v>35</v>
      </c>
      <c r="C3668" t="s">
        <v>9</v>
      </c>
      <c r="D3668" t="s">
        <v>194</v>
      </c>
      <c r="E3668" t="s">
        <v>56</v>
      </c>
      <c r="F3668">
        <v>5</v>
      </c>
      <c r="G3668" t="s">
        <v>51</v>
      </c>
      <c r="H3668">
        <v>0.81538461538461537</v>
      </c>
      <c r="I3668">
        <v>0.97435897435897434</v>
      </c>
      <c r="J3668">
        <v>0</v>
      </c>
      <c r="K3668">
        <v>0</v>
      </c>
      <c r="L3668">
        <v>53</v>
      </c>
      <c r="M3668">
        <v>65</v>
      </c>
      <c r="N3668">
        <v>39</v>
      </c>
      <c r="O3668">
        <v>38</v>
      </c>
      <c r="P3668">
        <v>0</v>
      </c>
      <c r="Q3668">
        <v>0</v>
      </c>
      <c r="R3668">
        <v>0</v>
      </c>
      <c r="U3668" t="str">
        <f>Tabelle2[[#This Row],[Kundenhierarchie 1]]&amp;Tabelle2[[#This Row],[Händler]]&amp;Tabelle2[[#This Row],[Kategorie]]&amp;Tabelle2[[#This Row],[Gruppe]]&amp;Tabelle2[[#This Row],[Name]]</f>
        <v>Rewe GruppeWasgauEssigEssig Flasche 0,75lSalata kräuterwürzig, 0,75l Glasflasche</v>
      </c>
    </row>
    <row r="3669" spans="1:21">
      <c r="A3669" t="s">
        <v>24</v>
      </c>
      <c r="B3669" t="s">
        <v>35</v>
      </c>
      <c r="C3669" t="s">
        <v>9</v>
      </c>
      <c r="D3669" t="s">
        <v>194</v>
      </c>
      <c r="E3669" t="s">
        <v>72</v>
      </c>
      <c r="F3669">
        <v>20</v>
      </c>
      <c r="G3669" t="s">
        <v>63</v>
      </c>
      <c r="H3669">
        <v>0.81538461538461537</v>
      </c>
      <c r="I3669">
        <v>0.94871794871794868</v>
      </c>
      <c r="J3669">
        <v>0</v>
      </c>
      <c r="K3669">
        <v>0</v>
      </c>
      <c r="L3669">
        <v>53</v>
      </c>
      <c r="M3669">
        <v>65</v>
      </c>
      <c r="N3669">
        <v>39</v>
      </c>
      <c r="O3669">
        <v>37</v>
      </c>
      <c r="P3669">
        <v>0</v>
      </c>
      <c r="Q3669">
        <v>0</v>
      </c>
      <c r="R3669">
        <v>0</v>
      </c>
      <c r="U3669" t="str">
        <f>Tabelle2[[#This Row],[Kundenhierarchie 1]]&amp;Tabelle2[[#This Row],[Händler]]&amp;Tabelle2[[#This Row],[Kategorie]]&amp;Tabelle2[[#This Row],[Gruppe]]&amp;Tabelle2[[#This Row],[Name]]</f>
        <v>Rewe GruppeWasgauEssigEssig Flasche 0,75lTafelessig 5%, 0,75l Glasflasche</v>
      </c>
    </row>
    <row r="3670" spans="1:21">
      <c r="A3670" t="s">
        <v>24</v>
      </c>
      <c r="B3670" t="s">
        <v>35</v>
      </c>
      <c r="C3670" t="s">
        <v>9</v>
      </c>
      <c r="D3670" t="s">
        <v>195</v>
      </c>
      <c r="E3670" t="s">
        <v>89</v>
      </c>
      <c r="F3670">
        <v>36</v>
      </c>
      <c r="G3670" t="s">
        <v>74</v>
      </c>
      <c r="H3670">
        <v>0</v>
      </c>
      <c r="I3670">
        <v>0</v>
      </c>
      <c r="J3670">
        <v>0</v>
      </c>
      <c r="K3670">
        <v>0</v>
      </c>
      <c r="L3670">
        <v>0</v>
      </c>
      <c r="M3670">
        <v>65</v>
      </c>
      <c r="N3670">
        <v>1</v>
      </c>
      <c r="O3670">
        <v>0</v>
      </c>
      <c r="P3670">
        <v>0</v>
      </c>
      <c r="Q3670">
        <v>0</v>
      </c>
      <c r="R3670">
        <v>0</v>
      </c>
      <c r="U3670" t="str">
        <f>Tabelle2[[#This Row],[Kundenhierarchie 1]]&amp;Tabelle2[[#This Row],[Händler]]&amp;Tabelle2[[#This Row],[Kategorie]]&amp;Tabelle2[[#This Row],[Gruppe]]&amp;Tabelle2[[#This Row],[Name]]</f>
        <v>Rewe GruppeWasgauEssigEssig Kanister &lt;5lGurkenaufguss gebrauchsfertig, 5l Kan.</v>
      </c>
    </row>
    <row r="3671" spans="1:21">
      <c r="A3671" t="s">
        <v>24</v>
      </c>
      <c r="B3671" t="s">
        <v>35</v>
      </c>
      <c r="C3671" t="s">
        <v>9</v>
      </c>
      <c r="D3671" t="s">
        <v>195</v>
      </c>
      <c r="E3671" t="s">
        <v>87</v>
      </c>
      <c r="F3671">
        <v>34</v>
      </c>
      <c r="G3671" t="s">
        <v>74</v>
      </c>
      <c r="H3671">
        <v>0</v>
      </c>
      <c r="I3671">
        <v>0</v>
      </c>
      <c r="J3671">
        <v>0</v>
      </c>
      <c r="K3671">
        <v>0</v>
      </c>
      <c r="L3671">
        <v>0</v>
      </c>
      <c r="M3671">
        <v>65</v>
      </c>
      <c r="N3671">
        <v>1</v>
      </c>
      <c r="O3671">
        <v>0</v>
      </c>
      <c r="P3671">
        <v>0</v>
      </c>
      <c r="Q3671">
        <v>0</v>
      </c>
      <c r="R3671">
        <v>0</v>
      </c>
      <c r="U3671" t="str">
        <f>Tabelle2[[#This Row],[Kundenhierarchie 1]]&amp;Tabelle2[[#This Row],[Händler]]&amp;Tabelle2[[#This Row],[Kategorie]]&amp;Tabelle2[[#This Row],[Gruppe]]&amp;Tabelle2[[#This Row],[Name]]</f>
        <v>Rewe GruppeWasgauEssigEssig Kanister &lt;5lGurkenaufguss, 2l Kanister</v>
      </c>
    </row>
    <row r="3672" spans="1:21">
      <c r="A3672" t="s">
        <v>24</v>
      </c>
      <c r="B3672" t="s">
        <v>35</v>
      </c>
      <c r="C3672" t="s">
        <v>9</v>
      </c>
      <c r="D3672" t="s">
        <v>195</v>
      </c>
      <c r="E3672" t="s">
        <v>80</v>
      </c>
      <c r="F3672">
        <v>27</v>
      </c>
      <c r="G3672" t="s">
        <v>74</v>
      </c>
      <c r="H3672">
        <v>0</v>
      </c>
      <c r="I3672">
        <v>0</v>
      </c>
      <c r="J3672">
        <v>0</v>
      </c>
      <c r="K3672">
        <v>0</v>
      </c>
      <c r="L3672">
        <v>0</v>
      </c>
      <c r="M3672">
        <v>65</v>
      </c>
      <c r="N3672">
        <v>1</v>
      </c>
      <c r="O3672">
        <v>0</v>
      </c>
      <c r="P3672">
        <v>0</v>
      </c>
      <c r="Q3672">
        <v>0</v>
      </c>
      <c r="R3672">
        <v>0</v>
      </c>
      <c r="U3672" t="str">
        <f>Tabelle2[[#This Row],[Kundenhierarchie 1]]&amp;Tabelle2[[#This Row],[Händler]]&amp;Tabelle2[[#This Row],[Kategorie]]&amp;Tabelle2[[#This Row],[Gruppe]]&amp;Tabelle2[[#This Row],[Name]]</f>
        <v>Rewe GruppeWasgauEssigEssig Kanister &lt;5lKFM Kressi Kr. vollwürziger Essig 5l Kan</v>
      </c>
    </row>
    <row r="3673" spans="1:21">
      <c r="A3673" t="s">
        <v>24</v>
      </c>
      <c r="B3673" t="s">
        <v>35</v>
      </c>
      <c r="C3673" t="s">
        <v>9</v>
      </c>
      <c r="D3673" t="s">
        <v>195</v>
      </c>
      <c r="E3673" t="s">
        <v>90</v>
      </c>
      <c r="F3673">
        <v>99</v>
      </c>
      <c r="G3673" t="s">
        <v>74</v>
      </c>
      <c r="H3673">
        <v>0</v>
      </c>
      <c r="I3673">
        <v>0</v>
      </c>
      <c r="J3673">
        <v>0</v>
      </c>
      <c r="K3673">
        <v>0</v>
      </c>
      <c r="L3673">
        <v>0</v>
      </c>
      <c r="M3673">
        <v>65</v>
      </c>
      <c r="N3673">
        <v>1</v>
      </c>
      <c r="O3673">
        <v>0</v>
      </c>
      <c r="P3673">
        <v>0</v>
      </c>
      <c r="Q3673">
        <v>0</v>
      </c>
      <c r="R3673">
        <v>0</v>
      </c>
      <c r="U3673" t="str">
        <f>Tabelle2[[#This Row],[Kundenhierarchie 1]]&amp;Tabelle2[[#This Row],[Händler]]&amp;Tabelle2[[#This Row],[Kategorie]]&amp;Tabelle2[[#This Row],[Gruppe]]&amp;Tabelle2[[#This Row],[Name]]</f>
        <v>Rewe GruppeWasgauEssigEssig Kanister &lt;5lKuehne Aceto Bals.di Modena 6%, 2l Kan.</v>
      </c>
    </row>
    <row r="3674" spans="1:21">
      <c r="A3674" t="s">
        <v>24</v>
      </c>
      <c r="B3674" t="s">
        <v>35</v>
      </c>
      <c r="C3674" t="s">
        <v>9</v>
      </c>
      <c r="D3674" t="s">
        <v>195</v>
      </c>
      <c r="E3674" t="s">
        <v>91</v>
      </c>
      <c r="F3674">
        <v>99</v>
      </c>
      <c r="G3674" t="s">
        <v>74</v>
      </c>
      <c r="H3674">
        <v>0</v>
      </c>
      <c r="I3674">
        <v>0</v>
      </c>
      <c r="J3674">
        <v>0</v>
      </c>
      <c r="K3674">
        <v>0</v>
      </c>
      <c r="L3674">
        <v>0</v>
      </c>
      <c r="M3674">
        <v>65</v>
      </c>
      <c r="N3674">
        <v>1</v>
      </c>
      <c r="O3674">
        <v>0</v>
      </c>
      <c r="P3674">
        <v>0</v>
      </c>
      <c r="Q3674">
        <v>0</v>
      </c>
      <c r="R3674">
        <v>0</v>
      </c>
      <c r="U3674" t="str">
        <f>Tabelle2[[#This Row],[Kundenhierarchie 1]]&amp;Tabelle2[[#This Row],[Händler]]&amp;Tabelle2[[#This Row],[Kategorie]]&amp;Tabelle2[[#This Row],[Gruppe]]&amp;Tabelle2[[#This Row],[Name]]</f>
        <v>Rewe GruppeWasgauEssigEssig Kanister &lt;5lKuehne Condimento Balsa.Bianco, 2l Kan.</v>
      </c>
    </row>
    <row r="3675" spans="1:21">
      <c r="A3675" t="s">
        <v>24</v>
      </c>
      <c r="B3675" t="s">
        <v>35</v>
      </c>
      <c r="C3675" t="s">
        <v>9</v>
      </c>
      <c r="D3675" t="s">
        <v>195</v>
      </c>
      <c r="E3675" t="s">
        <v>92</v>
      </c>
      <c r="F3675">
        <v>99</v>
      </c>
      <c r="G3675" t="s">
        <v>74</v>
      </c>
      <c r="H3675">
        <v>0</v>
      </c>
      <c r="I3675">
        <v>0</v>
      </c>
      <c r="J3675">
        <v>0</v>
      </c>
      <c r="K3675">
        <v>0</v>
      </c>
      <c r="L3675">
        <v>0</v>
      </c>
      <c r="M3675">
        <v>65</v>
      </c>
      <c r="N3675">
        <v>1</v>
      </c>
      <c r="O3675">
        <v>0</v>
      </c>
      <c r="P3675">
        <v>0</v>
      </c>
      <c r="Q3675">
        <v>0</v>
      </c>
      <c r="R3675">
        <v>0</v>
      </c>
      <c r="U3675" t="str">
        <f>Tabelle2[[#This Row],[Kundenhierarchie 1]]&amp;Tabelle2[[#This Row],[Händler]]&amp;Tabelle2[[#This Row],[Kategorie]]&amp;Tabelle2[[#This Row],[Gruppe]]&amp;Tabelle2[[#This Row],[Name]]</f>
        <v>Rewe GruppeWasgauEssigEssig Kanister &lt;5lKuehne Rotweinessig 6%, 2l Kanister</v>
      </c>
    </row>
    <row r="3676" spans="1:21">
      <c r="A3676" t="s">
        <v>24</v>
      </c>
      <c r="B3676" t="s">
        <v>35</v>
      </c>
      <c r="C3676" t="s">
        <v>9</v>
      </c>
      <c r="D3676" t="s">
        <v>195</v>
      </c>
      <c r="E3676" t="s">
        <v>93</v>
      </c>
      <c r="F3676">
        <v>99</v>
      </c>
      <c r="G3676" t="s">
        <v>74</v>
      </c>
      <c r="H3676">
        <v>0</v>
      </c>
      <c r="I3676">
        <v>0</v>
      </c>
      <c r="J3676">
        <v>0</v>
      </c>
      <c r="K3676">
        <v>0</v>
      </c>
      <c r="L3676">
        <v>0</v>
      </c>
      <c r="M3676">
        <v>65</v>
      </c>
      <c r="N3676">
        <v>1</v>
      </c>
      <c r="O3676">
        <v>0</v>
      </c>
      <c r="P3676">
        <v>0</v>
      </c>
      <c r="Q3676">
        <v>0</v>
      </c>
      <c r="R3676">
        <v>0</v>
      </c>
      <c r="U3676" t="str">
        <f>Tabelle2[[#This Row],[Kundenhierarchie 1]]&amp;Tabelle2[[#This Row],[Händler]]&amp;Tabelle2[[#This Row],[Kategorie]]&amp;Tabelle2[[#This Row],[Gruppe]]&amp;Tabelle2[[#This Row],[Name]]</f>
        <v>Rewe GruppeWasgauEssigEssig Kanister &lt;5lKuehne Weissweinessig 6%, 2l Kanister</v>
      </c>
    </row>
    <row r="3677" spans="1:21">
      <c r="A3677" t="s">
        <v>24</v>
      </c>
      <c r="B3677" t="s">
        <v>35</v>
      </c>
      <c r="C3677" t="s">
        <v>9</v>
      </c>
      <c r="D3677" t="s">
        <v>195</v>
      </c>
      <c r="E3677" t="s">
        <v>95</v>
      </c>
      <c r="F3677">
        <v>99</v>
      </c>
      <c r="G3677" t="s">
        <v>74</v>
      </c>
      <c r="H3677">
        <v>0</v>
      </c>
      <c r="I3677">
        <v>0</v>
      </c>
      <c r="J3677">
        <v>0</v>
      </c>
      <c r="K3677">
        <v>0</v>
      </c>
      <c r="L3677">
        <v>0</v>
      </c>
      <c r="M3677">
        <v>65</v>
      </c>
      <c r="N3677">
        <v>1</v>
      </c>
      <c r="O3677">
        <v>0</v>
      </c>
      <c r="P3677">
        <v>0</v>
      </c>
      <c r="Q3677">
        <v>0</v>
      </c>
      <c r="R3677">
        <v>0</v>
      </c>
      <c r="U3677" t="str">
        <f>Tabelle2[[#This Row],[Kundenhierarchie 1]]&amp;Tabelle2[[#This Row],[Händler]]&amp;Tabelle2[[#This Row],[Kategorie]]&amp;Tabelle2[[#This Row],[Gruppe]]&amp;Tabelle2[[#This Row],[Name]]</f>
        <v>Rewe GruppeWasgauEssigEssig Kanister &lt;5lStein UnivTafelessig a Branntw.5% 5l Kan</v>
      </c>
    </row>
    <row r="3678" spans="1:21">
      <c r="A3678" t="s">
        <v>24</v>
      </c>
      <c r="B3678" t="s">
        <v>35</v>
      </c>
      <c r="C3678" t="s">
        <v>9</v>
      </c>
      <c r="D3678" t="s">
        <v>196</v>
      </c>
      <c r="E3678" t="s">
        <v>57</v>
      </c>
      <c r="F3678">
        <v>6</v>
      </c>
      <c r="G3678" t="s">
        <v>51</v>
      </c>
      <c r="H3678">
        <v>0.81538461538461537</v>
      </c>
      <c r="I3678">
        <v>0.97435897435897434</v>
      </c>
      <c r="J3678">
        <v>0</v>
      </c>
      <c r="K3678">
        <v>0</v>
      </c>
      <c r="L3678">
        <v>53</v>
      </c>
      <c r="M3678">
        <v>65</v>
      </c>
      <c r="N3678">
        <v>39</v>
      </c>
      <c r="O3678">
        <v>38</v>
      </c>
      <c r="P3678">
        <v>0</v>
      </c>
      <c r="Q3678">
        <v>0</v>
      </c>
      <c r="R3678">
        <v>0</v>
      </c>
      <c r="U3678" t="str">
        <f>Tabelle2[[#This Row],[Kundenhierarchie 1]]&amp;Tabelle2[[#This Row],[Händler]]&amp;Tabelle2[[#This Row],[Kategorie]]&amp;Tabelle2[[#This Row],[Gruppe]]&amp;Tabelle2[[#This Row],[Name]]</f>
        <v>Rewe GruppeWasgauEssigEssig KeulenApfelessig 5%, 0,75l Fl.</v>
      </c>
    </row>
    <row r="3679" spans="1:21">
      <c r="A3679" t="s">
        <v>24</v>
      </c>
      <c r="B3679" t="s">
        <v>35</v>
      </c>
      <c r="C3679" t="s">
        <v>9</v>
      </c>
      <c r="D3679" t="s">
        <v>196</v>
      </c>
      <c r="E3679" t="s">
        <v>82</v>
      </c>
      <c r="F3679">
        <v>29</v>
      </c>
      <c r="G3679" t="s">
        <v>74</v>
      </c>
      <c r="H3679">
        <v>0</v>
      </c>
      <c r="I3679">
        <v>0</v>
      </c>
      <c r="J3679">
        <v>0</v>
      </c>
      <c r="K3679">
        <v>0</v>
      </c>
      <c r="L3679">
        <v>0</v>
      </c>
      <c r="M3679">
        <v>65</v>
      </c>
      <c r="N3679">
        <v>1</v>
      </c>
      <c r="O3679">
        <v>0</v>
      </c>
      <c r="P3679">
        <v>0</v>
      </c>
      <c r="Q3679">
        <v>0</v>
      </c>
      <c r="R3679">
        <v>0</v>
      </c>
      <c r="U3679" t="str">
        <f>Tabelle2[[#This Row],[Kundenhierarchie 1]]&amp;Tabelle2[[#This Row],[Händler]]&amp;Tabelle2[[#This Row],[Kategorie]]&amp;Tabelle2[[#This Row],[Gruppe]]&amp;Tabelle2[[#This Row],[Name]]</f>
        <v>Rewe GruppeWasgauEssigEssig KeulenEssig plus Zitrone, 0,75l Glasfl.</v>
      </c>
    </row>
    <row r="3680" spans="1:21">
      <c r="A3680" t="s">
        <v>24</v>
      </c>
      <c r="B3680" t="s">
        <v>35</v>
      </c>
      <c r="C3680" t="s">
        <v>9</v>
      </c>
      <c r="D3680" t="s">
        <v>196</v>
      </c>
      <c r="E3680" t="s">
        <v>54</v>
      </c>
      <c r="F3680">
        <v>3</v>
      </c>
      <c r="G3680" t="s">
        <v>51</v>
      </c>
      <c r="H3680">
        <v>0.81538461538461537</v>
      </c>
      <c r="I3680">
        <v>0.97435897435897434</v>
      </c>
      <c r="J3680">
        <v>0</v>
      </c>
      <c r="K3680">
        <v>0</v>
      </c>
      <c r="L3680">
        <v>53</v>
      </c>
      <c r="M3680">
        <v>65</v>
      </c>
      <c r="N3680">
        <v>39</v>
      </c>
      <c r="O3680">
        <v>38</v>
      </c>
      <c r="P3680">
        <v>0</v>
      </c>
      <c r="Q3680">
        <v>0</v>
      </c>
      <c r="R3680">
        <v>0</v>
      </c>
      <c r="U3680" t="str">
        <f>Tabelle2[[#This Row],[Kundenhierarchie 1]]&amp;Tabelle2[[#This Row],[Händler]]&amp;Tabelle2[[#This Row],[Kategorie]]&amp;Tabelle2[[#This Row],[Gruppe]]&amp;Tabelle2[[#This Row],[Name]]</f>
        <v>Rewe GruppeWasgauEssigEssig KeulenSurol 7-Krt Essig, 0,75l Fl.</v>
      </c>
    </row>
    <row r="3681" spans="1:21">
      <c r="A3681" t="s">
        <v>24</v>
      </c>
      <c r="B3681" t="s">
        <v>35</v>
      </c>
      <c r="C3681" t="s">
        <v>9</v>
      </c>
      <c r="D3681" t="s">
        <v>196</v>
      </c>
      <c r="E3681" t="s">
        <v>73</v>
      </c>
      <c r="F3681">
        <v>21</v>
      </c>
      <c r="G3681" t="s">
        <v>63</v>
      </c>
      <c r="H3681">
        <v>0</v>
      </c>
      <c r="I3681">
        <v>0</v>
      </c>
      <c r="J3681">
        <v>0</v>
      </c>
      <c r="K3681">
        <v>0</v>
      </c>
      <c r="L3681">
        <v>0</v>
      </c>
      <c r="M3681">
        <v>65</v>
      </c>
      <c r="N3681">
        <v>1</v>
      </c>
      <c r="O3681">
        <v>0</v>
      </c>
      <c r="P3681">
        <v>0</v>
      </c>
      <c r="Q3681">
        <v>0</v>
      </c>
      <c r="R3681">
        <v>0</v>
      </c>
      <c r="U3681" t="str">
        <f>Tabelle2[[#This Row],[Kundenhierarchie 1]]&amp;Tabelle2[[#This Row],[Händler]]&amp;Tabelle2[[#This Row],[Kategorie]]&amp;Tabelle2[[#This Row],[Gruppe]]&amp;Tabelle2[[#This Row],[Name]]</f>
        <v>Rewe GruppeWasgauEssigEssig KeulenWeinwürziger Essig 5%, 0,75l Glasflasche</v>
      </c>
    </row>
    <row r="3682" spans="1:21">
      <c r="A3682" t="s">
        <v>24</v>
      </c>
      <c r="B3682" t="s">
        <v>35</v>
      </c>
      <c r="C3682" t="s">
        <v>9</v>
      </c>
      <c r="D3682" t="s">
        <v>197</v>
      </c>
      <c r="E3682" t="s">
        <v>85</v>
      </c>
      <c r="F3682">
        <v>32</v>
      </c>
      <c r="G3682" t="s">
        <v>74</v>
      </c>
      <c r="H3682">
        <v>0</v>
      </c>
      <c r="I3682">
        <v>0</v>
      </c>
      <c r="J3682">
        <v>0</v>
      </c>
      <c r="K3682">
        <v>0</v>
      </c>
      <c r="L3682">
        <v>0</v>
      </c>
      <c r="M3682">
        <v>65</v>
      </c>
      <c r="N3682">
        <v>1</v>
      </c>
      <c r="O3682">
        <v>0</v>
      </c>
      <c r="P3682">
        <v>0</v>
      </c>
      <c r="Q3682">
        <v>0</v>
      </c>
      <c r="R3682">
        <v>0</v>
      </c>
      <c r="U3682" t="str">
        <f>Tabelle2[[#This Row],[Kundenhierarchie 1]]&amp;Tabelle2[[#This Row],[Händler]]&amp;Tabelle2[[#This Row],[Kategorie]]&amp;Tabelle2[[#This Row],[Gruppe]]&amp;Tabelle2[[#This Row],[Name]]</f>
        <v>Rewe GruppeWasgauEssigVitasurVitasur Apfelessig-Trank, 0,75l Glasfl.</v>
      </c>
    </row>
    <row r="3683" spans="1:21">
      <c r="A3683" t="s">
        <v>24</v>
      </c>
      <c r="B3683" t="s">
        <v>35</v>
      </c>
      <c r="C3683" t="s">
        <v>14</v>
      </c>
      <c r="D3683" t="s">
        <v>199</v>
      </c>
      <c r="E3683" t="s">
        <v>198</v>
      </c>
      <c r="F3683">
        <v>19</v>
      </c>
      <c r="G3683" t="s">
        <v>74</v>
      </c>
      <c r="H3683">
        <v>0.64615384615384619</v>
      </c>
      <c r="I3683">
        <v>0</v>
      </c>
      <c r="J3683">
        <v>0</v>
      </c>
      <c r="K3683">
        <v>0</v>
      </c>
      <c r="L3683">
        <v>42</v>
      </c>
      <c r="M3683">
        <v>65</v>
      </c>
      <c r="N3683">
        <v>1</v>
      </c>
      <c r="O3683">
        <v>0</v>
      </c>
      <c r="P3683">
        <v>0</v>
      </c>
      <c r="Q3683">
        <v>0</v>
      </c>
      <c r="R3683">
        <v>0</v>
      </c>
      <c r="U3683" t="str">
        <f>Tabelle2[[#This Row],[Kundenhierarchie 1]]&amp;Tabelle2[[#This Row],[Händler]]&amp;Tabelle2[[#This Row],[Kategorie]]&amp;Tabelle2[[#This Row],[Gruppe]]&amp;Tabelle2[[#This Row],[Name]]</f>
        <v>Rewe GruppeWasgauGemüse in EssigGemüse in Essig -370 ml GL.Bohnensalat, 370ml Glas, 10er Tray</v>
      </c>
    </row>
    <row r="3684" spans="1:21">
      <c r="A3684" t="s">
        <v>24</v>
      </c>
      <c r="B3684" t="s">
        <v>35</v>
      </c>
      <c r="C3684" t="s">
        <v>14</v>
      </c>
      <c r="D3684" t="s">
        <v>199</v>
      </c>
      <c r="E3684" t="s">
        <v>200</v>
      </c>
      <c r="F3684">
        <v>18</v>
      </c>
      <c r="G3684" t="s">
        <v>74</v>
      </c>
      <c r="H3684">
        <v>0.7384615384615385</v>
      </c>
      <c r="I3684">
        <v>0</v>
      </c>
      <c r="J3684">
        <v>0</v>
      </c>
      <c r="K3684">
        <v>0</v>
      </c>
      <c r="L3684">
        <v>48</v>
      </c>
      <c r="M3684">
        <v>65</v>
      </c>
      <c r="N3684">
        <v>1</v>
      </c>
      <c r="O3684">
        <v>0</v>
      </c>
      <c r="P3684">
        <v>0</v>
      </c>
      <c r="Q3684">
        <v>0</v>
      </c>
      <c r="R3684">
        <v>0</v>
      </c>
      <c r="U3684" t="str">
        <f>Tabelle2[[#This Row],[Kundenhierarchie 1]]&amp;Tabelle2[[#This Row],[Händler]]&amp;Tabelle2[[#This Row],[Kategorie]]&amp;Tabelle2[[#This Row],[Gruppe]]&amp;Tabelle2[[#This Row],[Name]]</f>
        <v>Rewe GruppeWasgauGemüse in EssigGemüse in Essig -370 ml GL.Karottensalat, 370ml Glas, 10er Tray</v>
      </c>
    </row>
    <row r="3685" spans="1:21">
      <c r="A3685" t="s">
        <v>24</v>
      </c>
      <c r="B3685" t="s">
        <v>35</v>
      </c>
      <c r="C3685" t="s">
        <v>14</v>
      </c>
      <c r="D3685" t="s">
        <v>199</v>
      </c>
      <c r="E3685" t="s">
        <v>201</v>
      </c>
      <c r="F3685">
        <v>12</v>
      </c>
      <c r="G3685" t="s">
        <v>63</v>
      </c>
      <c r="H3685">
        <v>0.64615384615384619</v>
      </c>
      <c r="I3685">
        <v>0</v>
      </c>
      <c r="J3685">
        <v>0</v>
      </c>
      <c r="K3685">
        <v>0</v>
      </c>
      <c r="L3685">
        <v>42</v>
      </c>
      <c r="M3685">
        <v>65</v>
      </c>
      <c r="N3685">
        <v>1</v>
      </c>
      <c r="O3685">
        <v>0</v>
      </c>
      <c r="P3685">
        <v>0</v>
      </c>
      <c r="Q3685">
        <v>0</v>
      </c>
      <c r="R3685">
        <v>0</v>
      </c>
      <c r="U3685" t="str">
        <f>Tabelle2[[#This Row],[Kundenhierarchie 1]]&amp;Tabelle2[[#This Row],[Händler]]&amp;Tabelle2[[#This Row],[Kategorie]]&amp;Tabelle2[[#This Row],[Gruppe]]&amp;Tabelle2[[#This Row],[Name]]</f>
        <v>Rewe GruppeWasgauGemüse in EssigGemüse in Essig -370 ml GL.Kürbis, 370ml Glas, 10er Tray</v>
      </c>
    </row>
    <row r="3686" spans="1:21">
      <c r="A3686" t="s">
        <v>24</v>
      </c>
      <c r="B3686" t="s">
        <v>35</v>
      </c>
      <c r="C3686" t="s">
        <v>14</v>
      </c>
      <c r="D3686" t="s">
        <v>199</v>
      </c>
      <c r="E3686" t="s">
        <v>202</v>
      </c>
      <c r="F3686">
        <v>4</v>
      </c>
      <c r="G3686" t="s">
        <v>51</v>
      </c>
      <c r="H3686">
        <v>0.75384615384615383</v>
      </c>
      <c r="I3686">
        <v>0</v>
      </c>
      <c r="J3686">
        <v>0</v>
      </c>
      <c r="K3686">
        <v>0</v>
      </c>
      <c r="L3686">
        <v>49</v>
      </c>
      <c r="M3686">
        <v>65</v>
      </c>
      <c r="N3686">
        <v>1</v>
      </c>
      <c r="O3686">
        <v>0</v>
      </c>
      <c r="P3686">
        <v>0</v>
      </c>
      <c r="Q3686">
        <v>0</v>
      </c>
      <c r="R3686">
        <v>0</v>
      </c>
      <c r="U3686" t="str">
        <f>Tabelle2[[#This Row],[Kundenhierarchie 1]]&amp;Tabelle2[[#This Row],[Händler]]&amp;Tabelle2[[#This Row],[Kategorie]]&amp;Tabelle2[[#This Row],[Gruppe]]&amp;Tabelle2[[#This Row],[Name]]</f>
        <v>Rewe GruppeWasgauGemüse in EssigGemüse in Essig -370 ml GL.Maiskölbchen, 212ml Glas, 10er Tray</v>
      </c>
    </row>
    <row r="3687" spans="1:21">
      <c r="A3687" t="s">
        <v>24</v>
      </c>
      <c r="B3687" t="s">
        <v>35</v>
      </c>
      <c r="C3687" t="s">
        <v>14</v>
      </c>
      <c r="D3687" t="s">
        <v>199</v>
      </c>
      <c r="E3687" t="s">
        <v>203</v>
      </c>
      <c r="F3687">
        <v>11</v>
      </c>
      <c r="G3687" t="s">
        <v>63</v>
      </c>
      <c r="H3687">
        <v>0.7384615384615385</v>
      </c>
      <c r="I3687">
        <v>0</v>
      </c>
      <c r="J3687">
        <v>0</v>
      </c>
      <c r="K3687">
        <v>0</v>
      </c>
      <c r="L3687">
        <v>48</v>
      </c>
      <c r="M3687">
        <v>65</v>
      </c>
      <c r="N3687">
        <v>1</v>
      </c>
      <c r="O3687">
        <v>0</v>
      </c>
      <c r="P3687">
        <v>0</v>
      </c>
      <c r="Q3687">
        <v>0</v>
      </c>
      <c r="R3687">
        <v>0</v>
      </c>
      <c r="U3687" t="str">
        <f>Tabelle2[[#This Row],[Kundenhierarchie 1]]&amp;Tabelle2[[#This Row],[Händler]]&amp;Tabelle2[[#This Row],[Kategorie]]&amp;Tabelle2[[#This Row],[Gruppe]]&amp;Tabelle2[[#This Row],[Name]]</f>
        <v>Rewe GruppeWasgauGemüse in EssigGemüse in Essig -370 ml GL.Mixed Pickles, 370ml Glas, 10er Tray</v>
      </c>
    </row>
    <row r="3688" spans="1:21">
      <c r="A3688" t="s">
        <v>24</v>
      </c>
      <c r="B3688" t="s">
        <v>35</v>
      </c>
      <c r="C3688" t="s">
        <v>14</v>
      </c>
      <c r="D3688" t="s">
        <v>199</v>
      </c>
      <c r="E3688" t="s">
        <v>204</v>
      </c>
      <c r="F3688">
        <v>13</v>
      </c>
      <c r="G3688" t="s">
        <v>63</v>
      </c>
      <c r="H3688">
        <v>0.7384615384615385</v>
      </c>
      <c r="I3688">
        <v>0</v>
      </c>
      <c r="J3688">
        <v>0</v>
      </c>
      <c r="K3688">
        <v>0</v>
      </c>
      <c r="L3688">
        <v>48</v>
      </c>
      <c r="M3688">
        <v>65</v>
      </c>
      <c r="N3688">
        <v>1</v>
      </c>
      <c r="O3688">
        <v>0</v>
      </c>
      <c r="P3688">
        <v>0</v>
      </c>
      <c r="Q3688">
        <v>0</v>
      </c>
      <c r="R3688">
        <v>0</v>
      </c>
      <c r="U3688" t="str">
        <f>Tabelle2[[#This Row],[Kundenhierarchie 1]]&amp;Tabelle2[[#This Row],[Händler]]&amp;Tabelle2[[#This Row],[Kategorie]]&amp;Tabelle2[[#This Row],[Gruppe]]&amp;Tabelle2[[#This Row],[Name]]</f>
        <v>Rewe GruppeWasgauGemüse in EssigGemüse in Essig -370 ml GL.Paprika Streifen, 370ml Gl, 10er Tray</v>
      </c>
    </row>
    <row r="3689" spans="1:21">
      <c r="A3689" t="s">
        <v>24</v>
      </c>
      <c r="B3689" t="s">
        <v>35</v>
      </c>
      <c r="C3689" t="s">
        <v>14</v>
      </c>
      <c r="D3689" t="s">
        <v>199</v>
      </c>
      <c r="E3689" t="s">
        <v>205</v>
      </c>
      <c r="F3689">
        <v>15</v>
      </c>
      <c r="G3689" t="s">
        <v>63</v>
      </c>
      <c r="H3689">
        <v>0.7384615384615385</v>
      </c>
      <c r="I3689">
        <v>0</v>
      </c>
      <c r="J3689">
        <v>0</v>
      </c>
      <c r="K3689">
        <v>0</v>
      </c>
      <c r="L3689">
        <v>48</v>
      </c>
      <c r="M3689">
        <v>65</v>
      </c>
      <c r="N3689">
        <v>1</v>
      </c>
      <c r="O3689">
        <v>0</v>
      </c>
      <c r="P3689">
        <v>0</v>
      </c>
      <c r="Q3689">
        <v>0</v>
      </c>
      <c r="R3689">
        <v>0</v>
      </c>
      <c r="U3689" t="str">
        <f>Tabelle2[[#This Row],[Kundenhierarchie 1]]&amp;Tabelle2[[#This Row],[Händler]]&amp;Tabelle2[[#This Row],[Kategorie]]&amp;Tabelle2[[#This Row],[Gruppe]]&amp;Tabelle2[[#This Row],[Name]]</f>
        <v>Rewe GruppeWasgauGemüse in EssigGemüse in Essig -370 ml GL.Peperoni mild, 370ml Glas, 10er Tray</v>
      </c>
    </row>
    <row r="3690" spans="1:21">
      <c r="A3690" t="s">
        <v>24</v>
      </c>
      <c r="B3690" t="s">
        <v>35</v>
      </c>
      <c r="C3690" t="s">
        <v>14</v>
      </c>
      <c r="D3690" t="s">
        <v>199</v>
      </c>
      <c r="E3690" t="s">
        <v>206</v>
      </c>
      <c r="F3690">
        <v>17</v>
      </c>
      <c r="G3690" t="s">
        <v>74</v>
      </c>
      <c r="H3690">
        <v>0</v>
      </c>
      <c r="I3690">
        <v>0</v>
      </c>
      <c r="J3690">
        <v>0</v>
      </c>
      <c r="K3690">
        <v>0</v>
      </c>
      <c r="L3690">
        <v>0</v>
      </c>
      <c r="M3690">
        <v>65</v>
      </c>
      <c r="N3690">
        <v>1</v>
      </c>
      <c r="O3690">
        <v>0</v>
      </c>
      <c r="P3690">
        <v>0</v>
      </c>
      <c r="Q3690">
        <v>0</v>
      </c>
      <c r="R3690">
        <v>0</v>
      </c>
      <c r="U3690" t="str">
        <f>Tabelle2[[#This Row],[Kundenhierarchie 1]]&amp;Tabelle2[[#This Row],[Händler]]&amp;Tabelle2[[#This Row],[Kategorie]]&amp;Tabelle2[[#This Row],[Gruppe]]&amp;Tabelle2[[#This Row],[Name]]</f>
        <v>Rewe GruppeWasgauGemüse in EssigGemüse in Essig -370 ml GL.Peperoni scharf, 370ml Glas, 10er Tray</v>
      </c>
    </row>
    <row r="3691" spans="1:21">
      <c r="A3691" t="s">
        <v>24</v>
      </c>
      <c r="B3691" t="s">
        <v>35</v>
      </c>
      <c r="C3691" t="s">
        <v>14</v>
      </c>
      <c r="D3691" t="s">
        <v>199</v>
      </c>
      <c r="E3691" t="s">
        <v>207</v>
      </c>
      <c r="F3691">
        <v>5</v>
      </c>
      <c r="G3691" t="s">
        <v>63</v>
      </c>
      <c r="H3691">
        <v>0.7384615384615385</v>
      </c>
      <c r="I3691">
        <v>0</v>
      </c>
      <c r="J3691">
        <v>0</v>
      </c>
      <c r="K3691">
        <v>0</v>
      </c>
      <c r="L3691">
        <v>48</v>
      </c>
      <c r="M3691">
        <v>65</v>
      </c>
      <c r="N3691">
        <v>1</v>
      </c>
      <c r="O3691">
        <v>0</v>
      </c>
      <c r="P3691">
        <v>0</v>
      </c>
      <c r="Q3691">
        <v>0</v>
      </c>
      <c r="R3691">
        <v>0</v>
      </c>
      <c r="U3691" t="str">
        <f>Tabelle2[[#This Row],[Kundenhierarchie 1]]&amp;Tabelle2[[#This Row],[Händler]]&amp;Tabelle2[[#This Row],[Kategorie]]&amp;Tabelle2[[#This Row],[Gruppe]]&amp;Tabelle2[[#This Row],[Name]]</f>
        <v>Rewe GruppeWasgauGemüse in EssigGemüse in Essig -370 ml GL.Puszta-Salat, 370ml Glas, 10er Tray</v>
      </c>
    </row>
    <row r="3692" spans="1:21">
      <c r="A3692" t="s">
        <v>24</v>
      </c>
      <c r="B3692" t="s">
        <v>35</v>
      </c>
      <c r="C3692" t="s">
        <v>14</v>
      </c>
      <c r="D3692" t="s">
        <v>199</v>
      </c>
      <c r="E3692" t="s">
        <v>208</v>
      </c>
      <c r="F3692">
        <v>16</v>
      </c>
      <c r="G3692" t="s">
        <v>74</v>
      </c>
      <c r="H3692">
        <v>0</v>
      </c>
      <c r="I3692">
        <v>0</v>
      </c>
      <c r="J3692">
        <v>0</v>
      </c>
      <c r="K3692">
        <v>0</v>
      </c>
      <c r="L3692">
        <v>0</v>
      </c>
      <c r="M3692">
        <v>65</v>
      </c>
      <c r="N3692">
        <v>1</v>
      </c>
      <c r="O3692">
        <v>0</v>
      </c>
      <c r="P3692">
        <v>0</v>
      </c>
      <c r="Q3692">
        <v>0</v>
      </c>
      <c r="R3692">
        <v>0</v>
      </c>
      <c r="U3692" t="str">
        <f>Tabelle2[[#This Row],[Kundenhierarchie 1]]&amp;Tabelle2[[#This Row],[Händler]]&amp;Tabelle2[[#This Row],[Kategorie]]&amp;Tabelle2[[#This Row],[Gruppe]]&amp;Tabelle2[[#This Row],[Name]]</f>
        <v>Rewe GruppeWasgauGemüse in EssigGemüse in Essig -370 ml GL.Rote Bete Sch.leicht, 370ml Gl.10er Tray</v>
      </c>
    </row>
    <row r="3693" spans="1:21">
      <c r="A3693" t="s">
        <v>24</v>
      </c>
      <c r="B3693" t="s">
        <v>35</v>
      </c>
      <c r="C3693" t="s">
        <v>14</v>
      </c>
      <c r="D3693" t="s">
        <v>199</v>
      </c>
      <c r="E3693" t="s">
        <v>209</v>
      </c>
      <c r="F3693">
        <v>1</v>
      </c>
      <c r="G3693" t="s">
        <v>51</v>
      </c>
      <c r="H3693">
        <v>1</v>
      </c>
      <c r="I3693">
        <v>0</v>
      </c>
      <c r="J3693">
        <v>0</v>
      </c>
      <c r="K3693">
        <v>0</v>
      </c>
      <c r="L3693">
        <v>65</v>
      </c>
      <c r="M3693">
        <v>65</v>
      </c>
      <c r="N3693">
        <v>1</v>
      </c>
      <c r="O3693">
        <v>0</v>
      </c>
      <c r="P3693">
        <v>0</v>
      </c>
      <c r="Q3693">
        <v>0</v>
      </c>
      <c r="R3693">
        <v>0</v>
      </c>
      <c r="U3693" t="str">
        <f>Tabelle2[[#This Row],[Kundenhierarchie 1]]&amp;Tabelle2[[#This Row],[Händler]]&amp;Tabelle2[[#This Row],[Kategorie]]&amp;Tabelle2[[#This Row],[Gruppe]]&amp;Tabelle2[[#This Row],[Name]]</f>
        <v>Rewe GruppeWasgauGemüse in EssigGemüse in Essig -370 ml GL.Rote Bete Scheiben, 370ml Glas,10er Tray</v>
      </c>
    </row>
    <row r="3694" spans="1:21">
      <c r="A3694" t="s">
        <v>24</v>
      </c>
      <c r="B3694" t="s">
        <v>35</v>
      </c>
      <c r="C3694" t="s">
        <v>14</v>
      </c>
      <c r="D3694" t="s">
        <v>199</v>
      </c>
      <c r="E3694" t="s">
        <v>210</v>
      </c>
      <c r="F3694">
        <v>8</v>
      </c>
      <c r="G3694" t="s">
        <v>63</v>
      </c>
      <c r="H3694">
        <v>0.7384615384615385</v>
      </c>
      <c r="I3694">
        <v>0</v>
      </c>
      <c r="J3694">
        <v>0</v>
      </c>
      <c r="K3694">
        <v>0</v>
      </c>
      <c r="L3694">
        <v>48</v>
      </c>
      <c r="M3694">
        <v>65</v>
      </c>
      <c r="N3694">
        <v>1</v>
      </c>
      <c r="O3694">
        <v>0</v>
      </c>
      <c r="P3694">
        <v>0</v>
      </c>
      <c r="Q3694">
        <v>0</v>
      </c>
      <c r="R3694">
        <v>0</v>
      </c>
      <c r="U3694" t="str">
        <f>Tabelle2[[#This Row],[Kundenhierarchie 1]]&amp;Tabelle2[[#This Row],[Händler]]&amp;Tabelle2[[#This Row],[Kategorie]]&amp;Tabelle2[[#This Row],[Gruppe]]&amp;Tabelle2[[#This Row],[Name]]</f>
        <v>Rewe GruppeWasgauGemüse in EssigGemüse in Essig -370 ml GL.Rote Bete Würfel, 370 ml Glas,10er Tray</v>
      </c>
    </row>
    <row r="3695" spans="1:21">
      <c r="A3695" t="s">
        <v>24</v>
      </c>
      <c r="B3695" t="s">
        <v>35</v>
      </c>
      <c r="C3695" t="s">
        <v>14</v>
      </c>
      <c r="D3695" t="s">
        <v>199</v>
      </c>
      <c r="E3695" t="s">
        <v>211</v>
      </c>
      <c r="F3695">
        <v>7</v>
      </c>
      <c r="G3695" t="s">
        <v>63</v>
      </c>
      <c r="H3695">
        <v>0.7384615384615385</v>
      </c>
      <c r="I3695">
        <v>0</v>
      </c>
      <c r="J3695">
        <v>0</v>
      </c>
      <c r="K3695">
        <v>0</v>
      </c>
      <c r="L3695">
        <v>48</v>
      </c>
      <c r="M3695">
        <v>65</v>
      </c>
      <c r="N3695">
        <v>1</v>
      </c>
      <c r="O3695">
        <v>0</v>
      </c>
      <c r="P3695">
        <v>0</v>
      </c>
      <c r="Q3695">
        <v>0</v>
      </c>
      <c r="R3695">
        <v>0</v>
      </c>
      <c r="U3695" t="str">
        <f>Tabelle2[[#This Row],[Kundenhierarchie 1]]&amp;Tabelle2[[#This Row],[Händler]]&amp;Tabelle2[[#This Row],[Kategorie]]&amp;Tabelle2[[#This Row],[Gruppe]]&amp;Tabelle2[[#This Row],[Name]]</f>
        <v>Rewe GruppeWasgauGemüse in EssigGemüse in Essig -370 ml GL.Sellerie Streifen, 370ml Glas, 10er Tray</v>
      </c>
    </row>
    <row r="3696" spans="1:21">
      <c r="A3696" t="s">
        <v>24</v>
      </c>
      <c r="B3696" t="s">
        <v>35</v>
      </c>
      <c r="C3696" t="s">
        <v>14</v>
      </c>
      <c r="D3696" t="s">
        <v>199</v>
      </c>
      <c r="E3696" t="s">
        <v>212</v>
      </c>
      <c r="F3696">
        <v>10</v>
      </c>
      <c r="G3696" t="s">
        <v>74</v>
      </c>
      <c r="H3696">
        <v>0</v>
      </c>
      <c r="I3696">
        <v>0</v>
      </c>
      <c r="J3696">
        <v>0</v>
      </c>
      <c r="K3696">
        <v>0</v>
      </c>
      <c r="L3696">
        <v>0</v>
      </c>
      <c r="M3696">
        <v>65</v>
      </c>
      <c r="N3696">
        <v>1</v>
      </c>
      <c r="O3696">
        <v>0</v>
      </c>
      <c r="P3696">
        <v>0</v>
      </c>
      <c r="Q3696">
        <v>0</v>
      </c>
      <c r="R3696">
        <v>0</v>
      </c>
      <c r="U3696" t="str">
        <f>Tabelle2[[#This Row],[Kundenhierarchie 1]]&amp;Tabelle2[[#This Row],[Händler]]&amp;Tabelle2[[#This Row],[Kategorie]]&amp;Tabelle2[[#This Row],[Gruppe]]&amp;Tabelle2[[#This Row],[Name]]</f>
        <v>Rewe GruppeWasgauGemüse in EssigGemüse in Essig -370 ml GL.Silberzwiebeln, 212ml Glas, 10er Tray</v>
      </c>
    </row>
    <row r="3697" spans="1:21">
      <c r="A3697" t="s">
        <v>24</v>
      </c>
      <c r="B3697" t="s">
        <v>35</v>
      </c>
      <c r="C3697" t="s">
        <v>14</v>
      </c>
      <c r="D3697" t="s">
        <v>199</v>
      </c>
      <c r="E3697" t="s">
        <v>213</v>
      </c>
      <c r="F3697">
        <v>14</v>
      </c>
      <c r="G3697" t="s">
        <v>63</v>
      </c>
      <c r="H3697">
        <v>0.7384615384615385</v>
      </c>
      <c r="I3697">
        <v>0</v>
      </c>
      <c r="J3697">
        <v>0</v>
      </c>
      <c r="K3697">
        <v>0</v>
      </c>
      <c r="L3697">
        <v>48</v>
      </c>
      <c r="M3697">
        <v>65</v>
      </c>
      <c r="N3697">
        <v>1</v>
      </c>
      <c r="O3697">
        <v>0</v>
      </c>
      <c r="P3697">
        <v>0</v>
      </c>
      <c r="Q3697">
        <v>0</v>
      </c>
      <c r="R3697">
        <v>0</v>
      </c>
      <c r="U3697" t="str">
        <f>Tabelle2[[#This Row],[Kundenhierarchie 1]]&amp;Tabelle2[[#This Row],[Händler]]&amp;Tabelle2[[#This Row],[Kategorie]]&amp;Tabelle2[[#This Row],[Gruppe]]&amp;Tabelle2[[#This Row],[Name]]</f>
        <v>Rewe GruppeWasgauGemüse in EssigGemüse in Essig -370 ml GL.Silberzwiebeln, 370ml Glas, 10er Tray</v>
      </c>
    </row>
    <row r="3698" spans="1:21">
      <c r="A3698" t="s">
        <v>24</v>
      </c>
      <c r="B3698" t="s">
        <v>35</v>
      </c>
      <c r="C3698" t="s">
        <v>14</v>
      </c>
      <c r="D3698" t="s">
        <v>215</v>
      </c>
      <c r="E3698" t="s">
        <v>214</v>
      </c>
      <c r="F3698">
        <v>99</v>
      </c>
      <c r="G3698" t="s">
        <v>74</v>
      </c>
      <c r="H3698">
        <v>0</v>
      </c>
      <c r="I3698">
        <v>0</v>
      </c>
      <c r="J3698">
        <v>0</v>
      </c>
      <c r="K3698">
        <v>0</v>
      </c>
      <c r="L3698">
        <v>0</v>
      </c>
      <c r="M3698">
        <v>65</v>
      </c>
      <c r="N3698">
        <v>1</v>
      </c>
      <c r="O3698">
        <v>0</v>
      </c>
      <c r="P3698">
        <v>0</v>
      </c>
      <c r="Q3698">
        <v>0</v>
      </c>
      <c r="R3698">
        <v>0</v>
      </c>
      <c r="U3698" t="str">
        <f>Tabelle2[[#This Row],[Kundenhierarchie 1]]&amp;Tabelle2[[#This Row],[Händler]]&amp;Tabelle2[[#This Row],[Kategorie]]&amp;Tabelle2[[#This Row],[Gruppe]]&amp;Tabelle2[[#This Row],[Name]]</f>
        <v>Rewe GruppeWasgauGemüse in EssigGemüse in Essig 580 ml Gl.Rote Bete Schlemmert., 580ml Glas 8er</v>
      </c>
    </row>
    <row r="3699" spans="1:21">
      <c r="A3699" t="s">
        <v>24</v>
      </c>
      <c r="B3699" t="s">
        <v>35</v>
      </c>
      <c r="C3699" t="s">
        <v>14</v>
      </c>
      <c r="D3699" t="s">
        <v>215</v>
      </c>
      <c r="E3699" t="s">
        <v>216</v>
      </c>
      <c r="F3699">
        <v>99</v>
      </c>
      <c r="G3699" t="s">
        <v>74</v>
      </c>
      <c r="H3699">
        <v>0</v>
      </c>
      <c r="I3699">
        <v>0</v>
      </c>
      <c r="J3699">
        <v>0</v>
      </c>
      <c r="K3699">
        <v>0</v>
      </c>
      <c r="L3699">
        <v>0</v>
      </c>
      <c r="M3699">
        <v>65</v>
      </c>
      <c r="N3699">
        <v>1</v>
      </c>
      <c r="O3699">
        <v>0</v>
      </c>
      <c r="P3699">
        <v>0</v>
      </c>
      <c r="Q3699">
        <v>0</v>
      </c>
      <c r="R3699">
        <v>0</v>
      </c>
      <c r="U3699" t="str">
        <f>Tabelle2[[#This Row],[Kundenhierarchie 1]]&amp;Tabelle2[[#This Row],[Händler]]&amp;Tabelle2[[#This Row],[Kategorie]]&amp;Tabelle2[[#This Row],[Gruppe]]&amp;Tabelle2[[#This Row],[Name]]</f>
        <v>Rewe GruppeWasgauGemüse in EssigGemüse in Essig 580 ml Gl.Schlemmertöpfchen Zwiebeln, 580ml 8er</v>
      </c>
    </row>
    <row r="3700" spans="1:21">
      <c r="A3700" t="s">
        <v>24</v>
      </c>
      <c r="B3700" t="s">
        <v>35</v>
      </c>
      <c r="C3700" t="s">
        <v>14</v>
      </c>
      <c r="D3700" t="s">
        <v>218</v>
      </c>
      <c r="E3700" t="s">
        <v>217</v>
      </c>
      <c r="F3700">
        <v>99</v>
      </c>
      <c r="G3700" t="s">
        <v>74</v>
      </c>
      <c r="H3700">
        <v>0</v>
      </c>
      <c r="I3700">
        <v>0</v>
      </c>
      <c r="J3700">
        <v>0</v>
      </c>
      <c r="K3700">
        <v>0</v>
      </c>
      <c r="L3700">
        <v>0</v>
      </c>
      <c r="M3700">
        <v>65</v>
      </c>
      <c r="N3700">
        <v>1</v>
      </c>
      <c r="O3700">
        <v>0</v>
      </c>
      <c r="P3700">
        <v>0</v>
      </c>
      <c r="Q3700">
        <v>0</v>
      </c>
      <c r="R3700">
        <v>0</v>
      </c>
      <c r="U3700" t="str">
        <f>Tabelle2[[#This Row],[Kundenhierarchie 1]]&amp;Tabelle2[[#This Row],[Händler]]&amp;Tabelle2[[#This Row],[Kategorie]]&amp;Tabelle2[[#This Row],[Gruppe]]&amp;Tabelle2[[#This Row],[Name]]</f>
        <v>Rewe GruppeWasgauGemüse in EssigGemüse in Essig 720 ml Gl.Kürbis, 720ml Glas, 8er Tray</v>
      </c>
    </row>
    <row r="3701" spans="1:21">
      <c r="A3701" t="s">
        <v>24</v>
      </c>
      <c r="B3701" t="s">
        <v>35</v>
      </c>
      <c r="C3701" t="s">
        <v>14</v>
      </c>
      <c r="D3701" t="s">
        <v>218</v>
      </c>
      <c r="E3701" t="s">
        <v>219</v>
      </c>
      <c r="F3701">
        <v>3</v>
      </c>
      <c r="G3701" t="s">
        <v>63</v>
      </c>
      <c r="H3701">
        <v>0.7384615384615385</v>
      </c>
      <c r="I3701">
        <v>0</v>
      </c>
      <c r="J3701">
        <v>0</v>
      </c>
      <c r="K3701">
        <v>0</v>
      </c>
      <c r="L3701">
        <v>48</v>
      </c>
      <c r="M3701">
        <v>65</v>
      </c>
      <c r="N3701">
        <v>1</v>
      </c>
      <c r="O3701">
        <v>0</v>
      </c>
      <c r="P3701">
        <v>0</v>
      </c>
      <c r="Q3701">
        <v>0</v>
      </c>
      <c r="R3701">
        <v>0</v>
      </c>
      <c r="U3701" t="str">
        <f>Tabelle2[[#This Row],[Kundenhierarchie 1]]&amp;Tabelle2[[#This Row],[Händler]]&amp;Tabelle2[[#This Row],[Kategorie]]&amp;Tabelle2[[#This Row],[Gruppe]]&amp;Tabelle2[[#This Row],[Name]]</f>
        <v>Rewe GruppeWasgauGemüse in EssigGemüse in Essig 720 ml Gl.Rote Bete Scheiben, 720ml Glas, 8er Tray</v>
      </c>
    </row>
    <row r="3702" spans="1:21">
      <c r="A3702" t="s">
        <v>24</v>
      </c>
      <c r="B3702" t="s">
        <v>35</v>
      </c>
      <c r="C3702" t="s">
        <v>14</v>
      </c>
      <c r="D3702" t="s">
        <v>221</v>
      </c>
      <c r="E3702" t="s">
        <v>220</v>
      </c>
      <c r="F3702">
        <v>99</v>
      </c>
      <c r="G3702" t="s">
        <v>74</v>
      </c>
      <c r="H3702">
        <v>0</v>
      </c>
      <c r="I3702">
        <v>0</v>
      </c>
      <c r="J3702">
        <v>0</v>
      </c>
      <c r="K3702">
        <v>0</v>
      </c>
      <c r="L3702">
        <v>0</v>
      </c>
      <c r="M3702">
        <v>65</v>
      </c>
      <c r="N3702">
        <v>1</v>
      </c>
      <c r="O3702">
        <v>0</v>
      </c>
      <c r="P3702">
        <v>0</v>
      </c>
      <c r="Q3702">
        <v>0</v>
      </c>
      <c r="R3702">
        <v>0</v>
      </c>
      <c r="U3702" t="str">
        <f>Tabelle2[[#This Row],[Kundenhierarchie 1]]&amp;Tabelle2[[#This Row],[Händler]]&amp;Tabelle2[[#This Row],[Kategorie]]&amp;Tabelle2[[#This Row],[Gruppe]]&amp;Tabelle2[[#This Row],[Name]]</f>
        <v>Rewe GruppeWasgauGemüse in EssigJunges Gemüse -370ml GL.Feurige Chilis, 370ml Gl, 10er Tray</v>
      </c>
    </row>
    <row r="3703" spans="1:21">
      <c r="A3703" t="s">
        <v>24</v>
      </c>
      <c r="B3703" t="s">
        <v>35</v>
      </c>
      <c r="C3703" t="s">
        <v>14</v>
      </c>
      <c r="D3703" t="s">
        <v>221</v>
      </c>
      <c r="E3703" t="s">
        <v>222</v>
      </c>
      <c r="F3703">
        <v>9</v>
      </c>
      <c r="G3703" t="s">
        <v>63</v>
      </c>
      <c r="H3703">
        <v>0.64615384615384619</v>
      </c>
      <c r="I3703">
        <v>0</v>
      </c>
      <c r="J3703">
        <v>0</v>
      </c>
      <c r="K3703">
        <v>0</v>
      </c>
      <c r="L3703">
        <v>42</v>
      </c>
      <c r="M3703">
        <v>65</v>
      </c>
      <c r="N3703">
        <v>1</v>
      </c>
      <c r="O3703">
        <v>0</v>
      </c>
      <c r="P3703">
        <v>0</v>
      </c>
      <c r="Q3703">
        <v>0</v>
      </c>
      <c r="R3703">
        <v>0</v>
      </c>
      <c r="U3703" t="str">
        <f>Tabelle2[[#This Row],[Kundenhierarchie 1]]&amp;Tabelle2[[#This Row],[Händler]]&amp;Tabelle2[[#This Row],[Kategorie]]&amp;Tabelle2[[#This Row],[Gruppe]]&amp;Tabelle2[[#This Row],[Name]]</f>
        <v>Rewe GruppeWasgauGemüse in EssigJunges Gemüse -370ml GL.Gerösteter Paprika, 370ml Gl, 10er Tray</v>
      </c>
    </row>
    <row r="3704" spans="1:21">
      <c r="A3704" t="s">
        <v>24</v>
      </c>
      <c r="B3704" t="s">
        <v>35</v>
      </c>
      <c r="C3704" t="s">
        <v>14</v>
      </c>
      <c r="D3704" t="s">
        <v>221</v>
      </c>
      <c r="E3704" t="s">
        <v>223</v>
      </c>
      <c r="F3704">
        <v>6</v>
      </c>
      <c r="G3704" t="s">
        <v>63</v>
      </c>
      <c r="H3704">
        <v>0.64615384615384619</v>
      </c>
      <c r="I3704">
        <v>0</v>
      </c>
      <c r="J3704">
        <v>0</v>
      </c>
      <c r="K3704">
        <v>0</v>
      </c>
      <c r="L3704">
        <v>42</v>
      </c>
      <c r="M3704">
        <v>65</v>
      </c>
      <c r="N3704">
        <v>1</v>
      </c>
      <c r="O3704">
        <v>0</v>
      </c>
      <c r="P3704">
        <v>0</v>
      </c>
      <c r="Q3704">
        <v>0</v>
      </c>
      <c r="R3704">
        <v>0</v>
      </c>
      <c r="U3704" t="str">
        <f>Tabelle2[[#This Row],[Kundenhierarchie 1]]&amp;Tabelle2[[#This Row],[Händler]]&amp;Tabelle2[[#This Row],[Kategorie]]&amp;Tabelle2[[#This Row],[Gruppe]]&amp;Tabelle2[[#This Row],[Name]]</f>
        <v>Rewe GruppeWasgauGemüse in EssigJunges Gemüse -370ml GL.Getrocknete Tomaten, 370ml Gl, 10er Tray</v>
      </c>
    </row>
    <row r="3705" spans="1:21">
      <c r="A3705" t="s">
        <v>24</v>
      </c>
      <c r="B3705" t="s">
        <v>35</v>
      </c>
      <c r="C3705" t="s">
        <v>14</v>
      </c>
      <c r="D3705" t="s">
        <v>221</v>
      </c>
      <c r="E3705" t="s">
        <v>224</v>
      </c>
      <c r="F3705">
        <v>99</v>
      </c>
      <c r="G3705" t="s">
        <v>74</v>
      </c>
      <c r="H3705">
        <v>0</v>
      </c>
      <c r="I3705">
        <v>0</v>
      </c>
      <c r="J3705">
        <v>0</v>
      </c>
      <c r="K3705">
        <v>0</v>
      </c>
      <c r="L3705">
        <v>0</v>
      </c>
      <c r="M3705">
        <v>65</v>
      </c>
      <c r="N3705">
        <v>1</v>
      </c>
      <c r="O3705">
        <v>0</v>
      </c>
      <c r="P3705">
        <v>0</v>
      </c>
      <c r="Q3705">
        <v>0</v>
      </c>
      <c r="R3705">
        <v>0</v>
      </c>
      <c r="U3705" t="str">
        <f>Tabelle2[[#This Row],[Kundenhierarchie 1]]&amp;Tabelle2[[#This Row],[Händler]]&amp;Tabelle2[[#This Row],[Kategorie]]&amp;Tabelle2[[#This Row],[Gruppe]]&amp;Tabelle2[[#This Row],[Name]]</f>
        <v>Rewe GruppeWasgauGemüse in EssigJunges Gemüse -370ml GL.Grüne Oliven, 370ml Gl, 10er Tray</v>
      </c>
    </row>
    <row r="3706" spans="1:21">
      <c r="A3706" t="s">
        <v>24</v>
      </c>
      <c r="B3706" t="s">
        <v>35</v>
      </c>
      <c r="C3706" t="s">
        <v>14</v>
      </c>
      <c r="D3706" t="s">
        <v>221</v>
      </c>
      <c r="E3706" t="s">
        <v>225</v>
      </c>
      <c r="F3706">
        <v>2</v>
      </c>
      <c r="G3706" t="s">
        <v>51</v>
      </c>
      <c r="H3706">
        <v>1</v>
      </c>
      <c r="I3706">
        <v>0</v>
      </c>
      <c r="J3706">
        <v>0</v>
      </c>
      <c r="K3706">
        <v>0</v>
      </c>
      <c r="L3706">
        <v>65</v>
      </c>
      <c r="M3706">
        <v>65</v>
      </c>
      <c r="N3706">
        <v>1</v>
      </c>
      <c r="O3706">
        <v>0</v>
      </c>
      <c r="P3706">
        <v>0</v>
      </c>
      <c r="Q3706">
        <v>0</v>
      </c>
      <c r="R3706">
        <v>0</v>
      </c>
      <c r="U3706" t="str">
        <f>Tabelle2[[#This Row],[Kundenhierarchie 1]]&amp;Tabelle2[[#This Row],[Händler]]&amp;Tabelle2[[#This Row],[Kategorie]]&amp;Tabelle2[[#This Row],[Gruppe]]&amp;Tabelle2[[#This Row],[Name]]</f>
        <v>Rewe GruppeWasgauGemüse in EssigJunges Gemüse -370ml GL.Jalapeno, 370ml Glas, 10er Tray</v>
      </c>
    </row>
    <row r="3707" spans="1:21">
      <c r="A3707" t="s">
        <v>24</v>
      </c>
      <c r="B3707" t="s">
        <v>35</v>
      </c>
      <c r="C3707" t="s">
        <v>7</v>
      </c>
      <c r="D3707" t="s">
        <v>228</v>
      </c>
      <c r="E3707" t="s">
        <v>226</v>
      </c>
      <c r="F3707">
        <v>18</v>
      </c>
      <c r="G3707" t="s">
        <v>63</v>
      </c>
      <c r="H3707">
        <v>1</v>
      </c>
      <c r="I3707">
        <v>0.97727272727272729</v>
      </c>
      <c r="J3707">
        <v>0</v>
      </c>
      <c r="K3707">
        <v>0</v>
      </c>
      <c r="L3707">
        <v>65</v>
      </c>
      <c r="M3707">
        <v>65</v>
      </c>
      <c r="N3707">
        <v>44</v>
      </c>
      <c r="O3707">
        <v>43</v>
      </c>
      <c r="P3707">
        <v>0</v>
      </c>
      <c r="Q3707">
        <v>0</v>
      </c>
      <c r="R3707">
        <v>0</v>
      </c>
      <c r="U3707" t="str">
        <f>Tabelle2[[#This Row],[Kundenhierarchie 1]]&amp;Tabelle2[[#This Row],[Händler]]&amp;Tabelle2[[#This Row],[Kategorie]]&amp;Tabelle2[[#This Row],[Gruppe]]&amp;Tabelle2[[#This Row],[Name]]</f>
        <v>Rewe GruppeWasgauGurkenGurken 212 / 370ml GlasBurger Gurken, 370ml Gl. 10er Tray</v>
      </c>
    </row>
    <row r="3708" spans="1:21">
      <c r="A3708" t="s">
        <v>24</v>
      </c>
      <c r="B3708" t="s">
        <v>35</v>
      </c>
      <c r="C3708" t="s">
        <v>7</v>
      </c>
      <c r="D3708" t="s">
        <v>228</v>
      </c>
      <c r="E3708" t="s">
        <v>227</v>
      </c>
      <c r="F3708">
        <v>31</v>
      </c>
      <c r="G3708" t="s">
        <v>74</v>
      </c>
      <c r="H3708">
        <v>0.7846153846153846</v>
      </c>
      <c r="I3708">
        <v>0.97435897435897434</v>
      </c>
      <c r="J3708">
        <v>0</v>
      </c>
      <c r="K3708">
        <v>0</v>
      </c>
      <c r="L3708">
        <v>51</v>
      </c>
      <c r="M3708">
        <v>65</v>
      </c>
      <c r="N3708">
        <v>39</v>
      </c>
      <c r="O3708">
        <v>38</v>
      </c>
      <c r="P3708">
        <v>0</v>
      </c>
      <c r="Q3708">
        <v>0</v>
      </c>
      <c r="R3708">
        <v>0</v>
      </c>
      <c r="U3708" t="str">
        <f>Tabelle2[[#This Row],[Kundenhierarchie 1]]&amp;Tabelle2[[#This Row],[Händler]]&amp;Tabelle2[[#This Row],[Kategorie]]&amp;Tabelle2[[#This Row],[Gruppe]]&amp;Tabelle2[[#This Row],[Name]]</f>
        <v>Rewe GruppeWasgauGurkenGurken 212 / 370ml GlasCornichons Chili &amp; Pfeffer, 370ml, 10er</v>
      </c>
    </row>
    <row r="3709" spans="1:21">
      <c r="A3709" t="s">
        <v>24</v>
      </c>
      <c r="B3709" t="s">
        <v>35</v>
      </c>
      <c r="C3709" t="s">
        <v>7</v>
      </c>
      <c r="D3709" t="s">
        <v>228</v>
      </c>
      <c r="E3709" t="s">
        <v>229</v>
      </c>
      <c r="F3709">
        <v>33</v>
      </c>
      <c r="G3709" t="s">
        <v>74</v>
      </c>
      <c r="H3709">
        <v>0</v>
      </c>
      <c r="I3709">
        <v>0</v>
      </c>
      <c r="J3709">
        <v>0</v>
      </c>
      <c r="K3709">
        <v>0</v>
      </c>
      <c r="L3709">
        <v>0</v>
      </c>
      <c r="M3709">
        <v>65</v>
      </c>
      <c r="N3709">
        <v>1</v>
      </c>
      <c r="O3709">
        <v>0</v>
      </c>
      <c r="P3709">
        <v>0</v>
      </c>
      <c r="Q3709">
        <v>0</v>
      </c>
      <c r="R3709">
        <v>0</v>
      </c>
      <c r="U3709" t="str">
        <f>Tabelle2[[#This Row],[Kundenhierarchie 1]]&amp;Tabelle2[[#This Row],[Händler]]&amp;Tabelle2[[#This Row],[Kategorie]]&amp;Tabelle2[[#This Row],[Gruppe]]&amp;Tabelle2[[#This Row],[Name]]</f>
        <v>Rewe GruppeWasgauGurkenGurken 212 / 370ml GlasCornichons Chili, 212ml, 10er</v>
      </c>
    </row>
    <row r="3710" spans="1:21">
      <c r="A3710" t="s">
        <v>24</v>
      </c>
      <c r="B3710" t="s">
        <v>35</v>
      </c>
      <c r="C3710" t="s">
        <v>7</v>
      </c>
      <c r="D3710" t="s">
        <v>228</v>
      </c>
      <c r="E3710" t="s">
        <v>230</v>
      </c>
      <c r="F3710">
        <v>9</v>
      </c>
      <c r="G3710" t="s">
        <v>51</v>
      </c>
      <c r="H3710">
        <v>1</v>
      </c>
      <c r="I3710">
        <v>0.97727272727272729</v>
      </c>
      <c r="J3710">
        <v>0</v>
      </c>
      <c r="K3710">
        <v>0</v>
      </c>
      <c r="L3710">
        <v>65</v>
      </c>
      <c r="M3710">
        <v>65</v>
      </c>
      <c r="N3710">
        <v>44</v>
      </c>
      <c r="O3710">
        <v>43</v>
      </c>
      <c r="P3710">
        <v>0</v>
      </c>
      <c r="Q3710">
        <v>0</v>
      </c>
      <c r="R3710">
        <v>0</v>
      </c>
      <c r="U3710" t="str">
        <f>Tabelle2[[#This Row],[Kundenhierarchie 1]]&amp;Tabelle2[[#This Row],[Händler]]&amp;Tabelle2[[#This Row],[Kategorie]]&amp;Tabelle2[[#This Row],[Gruppe]]&amp;Tabelle2[[#This Row],[Name]]</f>
        <v>Rewe GruppeWasgauGurkenGurken 212 / 370ml GlasCornichons Kräuter, 212ml, 10er</v>
      </c>
    </row>
    <row r="3711" spans="1:21">
      <c r="A3711" t="s">
        <v>24</v>
      </c>
      <c r="B3711" t="s">
        <v>35</v>
      </c>
      <c r="C3711" t="s">
        <v>7</v>
      </c>
      <c r="D3711" t="s">
        <v>228</v>
      </c>
      <c r="E3711" t="s">
        <v>231</v>
      </c>
      <c r="F3711">
        <v>3</v>
      </c>
      <c r="G3711" t="s">
        <v>51</v>
      </c>
      <c r="H3711">
        <v>1</v>
      </c>
      <c r="I3711">
        <v>0.97727272727272729</v>
      </c>
      <c r="J3711">
        <v>0</v>
      </c>
      <c r="K3711">
        <v>0</v>
      </c>
      <c r="L3711">
        <v>65</v>
      </c>
      <c r="M3711">
        <v>65</v>
      </c>
      <c r="N3711">
        <v>44</v>
      </c>
      <c r="O3711">
        <v>43</v>
      </c>
      <c r="P3711">
        <v>0</v>
      </c>
      <c r="Q3711">
        <v>0</v>
      </c>
      <c r="R3711">
        <v>0</v>
      </c>
      <c r="U3711" t="str">
        <f>Tabelle2[[#This Row],[Kundenhierarchie 1]]&amp;Tabelle2[[#This Row],[Händler]]&amp;Tabelle2[[#This Row],[Kategorie]]&amp;Tabelle2[[#This Row],[Gruppe]]&amp;Tabelle2[[#This Row],[Name]]</f>
        <v>Rewe GruppeWasgauGurkenGurken 212 / 370ml GlasCornichons Kräuter, 370ml, 10er</v>
      </c>
    </row>
    <row r="3712" spans="1:21">
      <c r="A3712" t="s">
        <v>24</v>
      </c>
      <c r="B3712" t="s">
        <v>35</v>
      </c>
      <c r="C3712" t="s">
        <v>7</v>
      </c>
      <c r="D3712" t="s">
        <v>228</v>
      </c>
      <c r="E3712" t="s">
        <v>232</v>
      </c>
      <c r="F3712">
        <v>15</v>
      </c>
      <c r="G3712" t="s">
        <v>63</v>
      </c>
      <c r="H3712">
        <v>0.7846153846153846</v>
      </c>
      <c r="I3712">
        <v>0.97435897435897434</v>
      </c>
      <c r="J3712">
        <v>0</v>
      </c>
      <c r="K3712">
        <v>0</v>
      </c>
      <c r="L3712">
        <v>51</v>
      </c>
      <c r="M3712">
        <v>65</v>
      </c>
      <c r="N3712">
        <v>39</v>
      </c>
      <c r="O3712">
        <v>38</v>
      </c>
      <c r="P3712">
        <v>0</v>
      </c>
      <c r="Q3712">
        <v>0</v>
      </c>
      <c r="R3712">
        <v>0</v>
      </c>
      <c r="U3712" t="str">
        <f>Tabelle2[[#This Row],[Kundenhierarchie 1]]&amp;Tabelle2[[#This Row],[Händler]]&amp;Tabelle2[[#This Row],[Kategorie]]&amp;Tabelle2[[#This Row],[Gruppe]]&amp;Tabelle2[[#This Row],[Name]]</f>
        <v>Rewe GruppeWasgauGurkenGurken 212 / 370ml GlasCornichons Schal.&amp;Bärl., 370ml, 10er</v>
      </c>
    </row>
    <row r="3713" spans="1:21">
      <c r="A3713" t="s">
        <v>24</v>
      </c>
      <c r="B3713" t="s">
        <v>35</v>
      </c>
      <c r="C3713" t="s">
        <v>7</v>
      </c>
      <c r="D3713" t="s">
        <v>228</v>
      </c>
      <c r="E3713" t="s">
        <v>233</v>
      </c>
      <c r="F3713">
        <v>20</v>
      </c>
      <c r="G3713" t="s">
        <v>63</v>
      </c>
      <c r="H3713">
        <v>0.7846153846153846</v>
      </c>
      <c r="I3713">
        <v>0.97435897435897434</v>
      </c>
      <c r="J3713">
        <v>0</v>
      </c>
      <c r="K3713">
        <v>0</v>
      </c>
      <c r="L3713">
        <v>51</v>
      </c>
      <c r="M3713">
        <v>65</v>
      </c>
      <c r="N3713">
        <v>39</v>
      </c>
      <c r="O3713">
        <v>38</v>
      </c>
      <c r="P3713">
        <v>0</v>
      </c>
      <c r="Q3713">
        <v>0</v>
      </c>
      <c r="R3713">
        <v>0</v>
      </c>
      <c r="U3713" t="str">
        <f>Tabelle2[[#This Row],[Kundenhierarchie 1]]&amp;Tabelle2[[#This Row],[Händler]]&amp;Tabelle2[[#This Row],[Kategorie]]&amp;Tabelle2[[#This Row],[Gruppe]]&amp;Tabelle2[[#This Row],[Name]]</f>
        <v>Rewe GruppeWasgauGurkenGurken 212 / 370ml GlasCornichons süß, 212ml, 10er</v>
      </c>
    </row>
    <row r="3714" spans="1:21">
      <c r="A3714" t="s">
        <v>24</v>
      </c>
      <c r="B3714" t="s">
        <v>35</v>
      </c>
      <c r="C3714" t="s">
        <v>7</v>
      </c>
      <c r="D3714" t="s">
        <v>228</v>
      </c>
      <c r="E3714" t="s">
        <v>234</v>
      </c>
      <c r="F3714">
        <v>22</v>
      </c>
      <c r="G3714" t="s">
        <v>63</v>
      </c>
      <c r="H3714">
        <v>0.90769230769230769</v>
      </c>
      <c r="I3714">
        <v>4.878048780487805E-2</v>
      </c>
      <c r="J3714">
        <v>0</v>
      </c>
      <c r="K3714">
        <v>0</v>
      </c>
      <c r="L3714">
        <v>59</v>
      </c>
      <c r="M3714">
        <v>65</v>
      </c>
      <c r="N3714">
        <v>41</v>
      </c>
      <c r="O3714">
        <v>2</v>
      </c>
      <c r="P3714">
        <v>0</v>
      </c>
      <c r="Q3714">
        <v>0</v>
      </c>
      <c r="R3714">
        <v>0</v>
      </c>
      <c r="U3714" t="str">
        <f>Tabelle2[[#This Row],[Kundenhierarchie 1]]&amp;Tabelle2[[#This Row],[Händler]]&amp;Tabelle2[[#This Row],[Kategorie]]&amp;Tabelle2[[#This Row],[Gruppe]]&amp;Tabelle2[[#This Row],[Name]]</f>
        <v>Rewe GruppeWasgauGurkenGurken 212 / 370ml GlasDänischer Gurkensalat, 370ml Gl,10er Tr.</v>
      </c>
    </row>
    <row r="3715" spans="1:21">
      <c r="A3715" t="s">
        <v>24</v>
      </c>
      <c r="B3715" t="s">
        <v>35</v>
      </c>
      <c r="C3715" t="s">
        <v>7</v>
      </c>
      <c r="D3715" t="s">
        <v>228</v>
      </c>
      <c r="E3715" t="s">
        <v>235</v>
      </c>
      <c r="F3715">
        <v>8</v>
      </c>
      <c r="G3715" t="s">
        <v>51</v>
      </c>
      <c r="H3715">
        <v>1</v>
      </c>
      <c r="I3715">
        <v>0.97727272727272729</v>
      </c>
      <c r="J3715">
        <v>0</v>
      </c>
      <c r="K3715">
        <v>0</v>
      </c>
      <c r="L3715">
        <v>65</v>
      </c>
      <c r="M3715">
        <v>65</v>
      </c>
      <c r="N3715">
        <v>44</v>
      </c>
      <c r="O3715">
        <v>43</v>
      </c>
      <c r="P3715">
        <v>0</v>
      </c>
      <c r="Q3715">
        <v>0</v>
      </c>
      <c r="R3715">
        <v>0</v>
      </c>
      <c r="U3715" t="str">
        <f>Tabelle2[[#This Row],[Kundenhierarchie 1]]&amp;Tabelle2[[#This Row],[Händler]]&amp;Tabelle2[[#This Row],[Kategorie]]&amp;Tabelle2[[#This Row],[Gruppe]]&amp;Tabelle2[[#This Row],[Name]]</f>
        <v>Rewe GruppeWasgauGurkenGurken 212 / 370ml GlasGewürzgurken, 370ml, 10er</v>
      </c>
    </row>
    <row r="3716" spans="1:21">
      <c r="A3716" t="s">
        <v>24</v>
      </c>
      <c r="B3716" t="s">
        <v>35</v>
      </c>
      <c r="C3716" t="s">
        <v>7</v>
      </c>
      <c r="D3716" t="s">
        <v>228</v>
      </c>
      <c r="E3716" t="s">
        <v>236</v>
      </c>
      <c r="F3716">
        <v>19</v>
      </c>
      <c r="G3716" t="s">
        <v>63</v>
      </c>
      <c r="H3716">
        <v>0</v>
      </c>
      <c r="I3716">
        <v>0</v>
      </c>
      <c r="J3716">
        <v>0</v>
      </c>
      <c r="K3716">
        <v>0</v>
      </c>
      <c r="L3716">
        <v>0</v>
      </c>
      <c r="M3716">
        <v>65</v>
      </c>
      <c r="N3716">
        <v>1</v>
      </c>
      <c r="O3716">
        <v>0</v>
      </c>
      <c r="P3716">
        <v>0</v>
      </c>
      <c r="Q3716">
        <v>0</v>
      </c>
      <c r="R3716">
        <v>0</v>
      </c>
      <c r="U3716" t="str">
        <f>Tabelle2[[#This Row],[Kundenhierarchie 1]]&amp;Tabelle2[[#This Row],[Händler]]&amp;Tabelle2[[#This Row],[Kategorie]]&amp;Tabelle2[[#This Row],[Gruppe]]&amp;Tabelle2[[#This Row],[Name]]</f>
        <v>Rewe GruppeWasgauGurkenGurken 212 / 370ml GlasHoniggurken, 370ml Glas 10er Tray</v>
      </c>
    </row>
    <row r="3717" spans="1:21">
      <c r="A3717" t="s">
        <v>24</v>
      </c>
      <c r="B3717" t="s">
        <v>35</v>
      </c>
      <c r="C3717" t="s">
        <v>7</v>
      </c>
      <c r="D3717" t="s">
        <v>228</v>
      </c>
      <c r="E3717" t="s">
        <v>237</v>
      </c>
      <c r="F3717">
        <v>12</v>
      </c>
      <c r="G3717" t="s">
        <v>51</v>
      </c>
      <c r="H3717">
        <v>0.90769230769230769</v>
      </c>
      <c r="I3717">
        <v>0.97560975609756095</v>
      </c>
      <c r="J3717">
        <v>0</v>
      </c>
      <c r="K3717">
        <v>0</v>
      </c>
      <c r="L3717">
        <v>59</v>
      </c>
      <c r="M3717">
        <v>65</v>
      </c>
      <c r="N3717">
        <v>41</v>
      </c>
      <c r="O3717">
        <v>40</v>
      </c>
      <c r="P3717">
        <v>0</v>
      </c>
      <c r="Q3717">
        <v>0</v>
      </c>
      <c r="R3717">
        <v>0</v>
      </c>
      <c r="U3717" t="str">
        <f>Tabelle2[[#This Row],[Kundenhierarchie 1]]&amp;Tabelle2[[#This Row],[Händler]]&amp;Tabelle2[[#This Row],[Kategorie]]&amp;Tabelle2[[#This Row],[Gruppe]]&amp;Tabelle2[[#This Row],[Name]]</f>
        <v>Rewe GruppeWasgauGurkenGurken 212 / 370ml GlasKühne Sandwich Gurken, 370ml, Gl., 10er</v>
      </c>
    </row>
    <row r="3718" spans="1:21">
      <c r="A3718" t="s">
        <v>24</v>
      </c>
      <c r="B3718" t="s">
        <v>35</v>
      </c>
      <c r="C3718" t="s">
        <v>7</v>
      </c>
      <c r="D3718" t="s">
        <v>228</v>
      </c>
      <c r="E3718" t="s">
        <v>239</v>
      </c>
      <c r="F3718">
        <v>29</v>
      </c>
      <c r="G3718" t="s">
        <v>74</v>
      </c>
      <c r="H3718">
        <v>1</v>
      </c>
      <c r="I3718">
        <v>0.97727272727272729</v>
      </c>
      <c r="J3718">
        <v>0</v>
      </c>
      <c r="K3718">
        <v>0</v>
      </c>
      <c r="L3718">
        <v>65</v>
      </c>
      <c r="M3718">
        <v>65</v>
      </c>
      <c r="N3718">
        <v>44</v>
      </c>
      <c r="O3718">
        <v>43</v>
      </c>
      <c r="P3718">
        <v>0</v>
      </c>
      <c r="Q3718">
        <v>0</v>
      </c>
      <c r="R3718">
        <v>0</v>
      </c>
      <c r="U3718" t="str">
        <f>Tabelle2[[#This Row],[Kundenhierarchie 1]]&amp;Tabelle2[[#This Row],[Händler]]&amp;Tabelle2[[#This Row],[Kategorie]]&amp;Tabelle2[[#This Row],[Gruppe]]&amp;Tabelle2[[#This Row],[Name]]</f>
        <v>Rewe GruppeWasgauGurkenGurken 212 / 370ml GlasSalat Gurken, 370ml Gl. 10er Tray</v>
      </c>
    </row>
    <row r="3719" spans="1:21">
      <c r="A3719" t="s">
        <v>24</v>
      </c>
      <c r="B3719" t="s">
        <v>35</v>
      </c>
      <c r="C3719" t="s">
        <v>7</v>
      </c>
      <c r="D3719" t="s">
        <v>228</v>
      </c>
      <c r="E3719" t="s">
        <v>240</v>
      </c>
      <c r="F3719">
        <v>30</v>
      </c>
      <c r="G3719" t="s">
        <v>74</v>
      </c>
      <c r="H3719">
        <v>0</v>
      </c>
      <c r="I3719">
        <v>0</v>
      </c>
      <c r="J3719">
        <v>0</v>
      </c>
      <c r="K3719">
        <v>0</v>
      </c>
      <c r="L3719">
        <v>0</v>
      </c>
      <c r="M3719">
        <v>65</v>
      </c>
      <c r="N3719">
        <v>1</v>
      </c>
      <c r="O3719">
        <v>0</v>
      </c>
      <c r="P3719">
        <v>0</v>
      </c>
      <c r="Q3719">
        <v>0</v>
      </c>
      <c r="R3719">
        <v>0</v>
      </c>
      <c r="U3719" t="str">
        <f>Tabelle2[[#This Row],[Kundenhierarchie 1]]&amp;Tabelle2[[#This Row],[Händler]]&amp;Tabelle2[[#This Row],[Kategorie]]&amp;Tabelle2[[#This Row],[Gruppe]]&amp;Tabelle2[[#This Row],[Name]]</f>
        <v>Rewe GruppeWasgauGurkenGurken 212 / 370ml GlasSchles. Gurkenhappen, 370ml Gl. 10er Tr.</v>
      </c>
    </row>
    <row r="3720" spans="1:21">
      <c r="A3720" t="s">
        <v>24</v>
      </c>
      <c r="B3720" t="s">
        <v>35</v>
      </c>
      <c r="C3720" t="s">
        <v>7</v>
      </c>
      <c r="D3720" t="s">
        <v>228</v>
      </c>
      <c r="E3720" t="s">
        <v>241</v>
      </c>
      <c r="F3720">
        <v>24</v>
      </c>
      <c r="G3720" t="s">
        <v>74</v>
      </c>
      <c r="H3720">
        <v>0.90769230769230769</v>
      </c>
      <c r="I3720">
        <v>0.95121951219512191</v>
      </c>
      <c r="J3720">
        <v>0</v>
      </c>
      <c r="K3720">
        <v>0</v>
      </c>
      <c r="L3720">
        <v>59</v>
      </c>
      <c r="M3720">
        <v>65</v>
      </c>
      <c r="N3720">
        <v>41</v>
      </c>
      <c r="O3720">
        <v>39</v>
      </c>
      <c r="P3720">
        <v>0</v>
      </c>
      <c r="Q3720">
        <v>0</v>
      </c>
      <c r="R3720">
        <v>0</v>
      </c>
      <c r="U3720" t="str">
        <f>Tabelle2[[#This Row],[Kundenhierarchie 1]]&amp;Tabelle2[[#This Row],[Händler]]&amp;Tabelle2[[#This Row],[Kategorie]]&amp;Tabelle2[[#This Row],[Gruppe]]&amp;Tabelle2[[#This Row],[Name]]</f>
        <v>Rewe GruppeWasgauGurkenGurken 212 / 370ml GlasSenfgurken, 370ml Glas, 10er Tray</v>
      </c>
    </row>
    <row r="3721" spans="1:21">
      <c r="A3721" t="s">
        <v>24</v>
      </c>
      <c r="B3721" t="s">
        <v>35</v>
      </c>
      <c r="C3721" t="s">
        <v>7</v>
      </c>
      <c r="D3721" t="s">
        <v>228</v>
      </c>
      <c r="E3721" t="s">
        <v>242</v>
      </c>
      <c r="F3721">
        <v>21</v>
      </c>
      <c r="G3721" t="s">
        <v>63</v>
      </c>
      <c r="H3721">
        <v>0</v>
      </c>
      <c r="I3721">
        <v>0</v>
      </c>
      <c r="J3721">
        <v>0</v>
      </c>
      <c r="K3721">
        <v>0</v>
      </c>
      <c r="L3721">
        <v>0</v>
      </c>
      <c r="M3721">
        <v>65</v>
      </c>
      <c r="N3721">
        <v>1</v>
      </c>
      <c r="O3721">
        <v>0</v>
      </c>
      <c r="P3721">
        <v>0</v>
      </c>
      <c r="Q3721">
        <v>0</v>
      </c>
      <c r="R3721">
        <v>0</v>
      </c>
      <c r="U3721" t="str">
        <f>Tabelle2[[#This Row],[Kundenhierarchie 1]]&amp;Tabelle2[[#This Row],[Händler]]&amp;Tabelle2[[#This Row],[Kategorie]]&amp;Tabelle2[[#This Row],[Gruppe]]&amp;Tabelle2[[#This Row],[Name]]</f>
        <v>Rewe GruppeWasgauGurkenGurken 212 / 370ml GlasWurstsalat Gurke, 370ml, 10er</v>
      </c>
    </row>
    <row r="3722" spans="1:21">
      <c r="A3722" t="s">
        <v>24</v>
      </c>
      <c r="B3722" t="s">
        <v>35</v>
      </c>
      <c r="C3722" t="s">
        <v>7</v>
      </c>
      <c r="D3722" t="s">
        <v>245</v>
      </c>
      <c r="E3722" t="s">
        <v>115</v>
      </c>
      <c r="F3722">
        <v>13</v>
      </c>
      <c r="G3722" t="s">
        <v>63</v>
      </c>
      <c r="H3722">
        <v>0</v>
      </c>
      <c r="I3722">
        <v>0</v>
      </c>
      <c r="J3722">
        <v>0</v>
      </c>
      <c r="K3722">
        <v>0</v>
      </c>
      <c r="L3722">
        <v>0</v>
      </c>
      <c r="M3722">
        <v>65</v>
      </c>
      <c r="N3722">
        <v>1</v>
      </c>
      <c r="O3722">
        <v>0</v>
      </c>
      <c r="P3722">
        <v>0</v>
      </c>
      <c r="Q3722">
        <v>0</v>
      </c>
      <c r="R3722">
        <v>0</v>
      </c>
      <c r="U3722" t="str">
        <f>Tabelle2[[#This Row],[Kundenhierarchie 1]]&amp;Tabelle2[[#This Row],[Händler]]&amp;Tabelle2[[#This Row],[Kategorie]]&amp;Tabelle2[[#This Row],[Gruppe]]&amp;Tabelle2[[#This Row],[Name]]</f>
        <v>Rewe GruppeWasgauGurkenGurken 720ml GlasBaerlauchgurken, 720ml Glas 8er Tray</v>
      </c>
    </row>
    <row r="3723" spans="1:21">
      <c r="A3723" t="s">
        <v>24</v>
      </c>
      <c r="B3723" t="s">
        <v>35</v>
      </c>
      <c r="C3723" t="s">
        <v>7</v>
      </c>
      <c r="D3723" t="s">
        <v>245</v>
      </c>
      <c r="E3723" t="s">
        <v>243</v>
      </c>
      <c r="F3723">
        <v>13</v>
      </c>
      <c r="G3723" t="s">
        <v>63</v>
      </c>
      <c r="H3723">
        <v>0.90769230769230769</v>
      </c>
      <c r="I3723">
        <v>0.97560975609756095</v>
      </c>
      <c r="J3723">
        <v>0</v>
      </c>
      <c r="K3723">
        <v>0</v>
      </c>
      <c r="L3723">
        <v>59</v>
      </c>
      <c r="M3723">
        <v>65</v>
      </c>
      <c r="N3723">
        <v>41</v>
      </c>
      <c r="O3723">
        <v>40</v>
      </c>
      <c r="P3723">
        <v>0</v>
      </c>
      <c r="Q3723">
        <v>0</v>
      </c>
      <c r="R3723">
        <v>0</v>
      </c>
      <c r="U3723" t="str">
        <f>Tabelle2[[#This Row],[Kundenhierarchie 1]]&amp;Tabelle2[[#This Row],[Händler]]&amp;Tabelle2[[#This Row],[Kategorie]]&amp;Tabelle2[[#This Row],[Gruppe]]&amp;Tabelle2[[#This Row],[Name]]</f>
        <v>Rewe GruppeWasgauGurkenGurken 720ml GlasBärlauchgurken CK, 720ml Glas</v>
      </c>
    </row>
    <row r="3724" spans="1:21">
      <c r="A3724" t="s">
        <v>24</v>
      </c>
      <c r="B3724" t="s">
        <v>35</v>
      </c>
      <c r="C3724" t="s">
        <v>7</v>
      </c>
      <c r="D3724" t="s">
        <v>245</v>
      </c>
      <c r="E3724" t="s">
        <v>244</v>
      </c>
      <c r="F3724">
        <v>7</v>
      </c>
      <c r="G3724" t="s">
        <v>51</v>
      </c>
      <c r="H3724">
        <v>0</v>
      </c>
      <c r="I3724">
        <v>0</v>
      </c>
      <c r="J3724">
        <v>0</v>
      </c>
      <c r="K3724">
        <v>0</v>
      </c>
      <c r="L3724">
        <v>0</v>
      </c>
      <c r="M3724">
        <v>65</v>
      </c>
      <c r="N3724">
        <v>1</v>
      </c>
      <c r="O3724">
        <v>0</v>
      </c>
      <c r="P3724">
        <v>0</v>
      </c>
      <c r="Q3724">
        <v>0</v>
      </c>
      <c r="R3724">
        <v>0</v>
      </c>
      <c r="U3724" t="str">
        <f>Tabelle2[[#This Row],[Kundenhierarchie 1]]&amp;Tabelle2[[#This Row],[Händler]]&amp;Tabelle2[[#This Row],[Kategorie]]&amp;Tabelle2[[#This Row],[Gruppe]]&amp;Tabelle2[[#This Row],[Name]]</f>
        <v>Rewe GruppeWasgauGurkenGurken 720ml GlasDaenischer Gurkensalat,720ml Gl.,8er Tray</v>
      </c>
    </row>
    <row r="3725" spans="1:21">
      <c r="A3725" t="s">
        <v>24</v>
      </c>
      <c r="B3725" t="s">
        <v>35</v>
      </c>
      <c r="C3725" t="s">
        <v>7</v>
      </c>
      <c r="D3725" t="s">
        <v>245</v>
      </c>
      <c r="E3725" t="s">
        <v>246</v>
      </c>
      <c r="F3725">
        <v>7</v>
      </c>
      <c r="G3725" t="s">
        <v>51</v>
      </c>
      <c r="H3725">
        <v>0.90769230769230769</v>
      </c>
      <c r="I3725">
        <v>0</v>
      </c>
      <c r="J3725">
        <v>0</v>
      </c>
      <c r="K3725">
        <v>0</v>
      </c>
      <c r="L3725">
        <v>59</v>
      </c>
      <c r="M3725">
        <v>65</v>
      </c>
      <c r="N3725">
        <v>41</v>
      </c>
      <c r="O3725">
        <v>0</v>
      </c>
      <c r="P3725">
        <v>0</v>
      </c>
      <c r="Q3725">
        <v>0</v>
      </c>
      <c r="R3725">
        <v>0</v>
      </c>
      <c r="U3725" t="str">
        <f>Tabelle2[[#This Row],[Kundenhierarchie 1]]&amp;Tabelle2[[#This Row],[Händler]]&amp;Tabelle2[[#This Row],[Kategorie]]&amp;Tabelle2[[#This Row],[Gruppe]]&amp;Tabelle2[[#This Row],[Name]]</f>
        <v>Rewe GruppeWasgauGurkenGurken 720ml GlasDänischer Gurkensalat, 720ml Glas</v>
      </c>
    </row>
    <row r="3726" spans="1:21">
      <c r="A3726" t="s">
        <v>24</v>
      </c>
      <c r="B3726" t="s">
        <v>35</v>
      </c>
      <c r="C3726" t="s">
        <v>7</v>
      </c>
      <c r="D3726" t="s">
        <v>245</v>
      </c>
      <c r="E3726" t="s">
        <v>247</v>
      </c>
      <c r="F3726">
        <v>27</v>
      </c>
      <c r="G3726" t="s">
        <v>74</v>
      </c>
      <c r="H3726">
        <v>0.90769230769230769</v>
      </c>
      <c r="I3726">
        <v>0.97560975609756095</v>
      </c>
      <c r="J3726">
        <v>0</v>
      </c>
      <c r="K3726">
        <v>0</v>
      </c>
      <c r="L3726">
        <v>59</v>
      </c>
      <c r="M3726">
        <v>65</v>
      </c>
      <c r="N3726">
        <v>41</v>
      </c>
      <c r="O3726">
        <v>40</v>
      </c>
      <c r="P3726">
        <v>0</v>
      </c>
      <c r="Q3726">
        <v>0</v>
      </c>
      <c r="R3726">
        <v>0</v>
      </c>
      <c r="U3726" t="str">
        <f>Tabelle2[[#This Row],[Kundenhierarchie 1]]&amp;Tabelle2[[#This Row],[Händler]]&amp;Tabelle2[[#This Row],[Kategorie]]&amp;Tabelle2[[#This Row],[Gruppe]]&amp;Tabelle2[[#This Row],[Name]]</f>
        <v>Rewe GruppeWasgauGurkenGurken 720ml GlasDillschnitten, 720ml Glas</v>
      </c>
    </row>
    <row r="3727" spans="1:21">
      <c r="A3727" t="s">
        <v>24</v>
      </c>
      <c r="B3727" t="s">
        <v>35</v>
      </c>
      <c r="C3727" t="s">
        <v>7</v>
      </c>
      <c r="D3727" t="s">
        <v>245</v>
      </c>
      <c r="E3727" t="s">
        <v>107</v>
      </c>
      <c r="F3727">
        <v>27</v>
      </c>
      <c r="G3727" t="s">
        <v>74</v>
      </c>
      <c r="H3727">
        <v>0</v>
      </c>
      <c r="I3727">
        <v>0</v>
      </c>
      <c r="J3727">
        <v>0</v>
      </c>
      <c r="K3727">
        <v>0</v>
      </c>
      <c r="L3727">
        <v>0</v>
      </c>
      <c r="M3727">
        <v>65</v>
      </c>
      <c r="N3727">
        <v>1</v>
      </c>
      <c r="O3727">
        <v>0</v>
      </c>
      <c r="P3727">
        <v>0</v>
      </c>
      <c r="Q3727">
        <v>0</v>
      </c>
      <c r="R3727">
        <v>0</v>
      </c>
      <c r="U3727" t="str">
        <f>Tabelle2[[#This Row],[Kundenhierarchie 1]]&amp;Tabelle2[[#This Row],[Händler]]&amp;Tabelle2[[#This Row],[Kategorie]]&amp;Tabelle2[[#This Row],[Gruppe]]&amp;Tabelle2[[#This Row],[Name]]</f>
        <v>Rewe GruppeWasgauGurkenGurken 720ml GlasDillschnitten, 720ml Glas, 8er Tray</v>
      </c>
    </row>
    <row r="3728" spans="1:21">
      <c r="A3728" t="s">
        <v>24</v>
      </c>
      <c r="B3728" t="s">
        <v>35</v>
      </c>
      <c r="C3728" t="s">
        <v>7</v>
      </c>
      <c r="D3728" t="s">
        <v>245</v>
      </c>
      <c r="E3728" t="s">
        <v>248</v>
      </c>
      <c r="F3728">
        <v>4</v>
      </c>
      <c r="G3728" t="s">
        <v>51</v>
      </c>
      <c r="H3728">
        <v>1</v>
      </c>
      <c r="I3728">
        <v>0.97727272727272729</v>
      </c>
      <c r="J3728">
        <v>0</v>
      </c>
      <c r="K3728">
        <v>0</v>
      </c>
      <c r="L3728">
        <v>65</v>
      </c>
      <c r="M3728">
        <v>65</v>
      </c>
      <c r="N3728">
        <v>44</v>
      </c>
      <c r="O3728">
        <v>43</v>
      </c>
      <c r="P3728">
        <v>0</v>
      </c>
      <c r="Q3728">
        <v>0</v>
      </c>
      <c r="R3728">
        <v>0</v>
      </c>
      <c r="U3728" t="str">
        <f>Tabelle2[[#This Row],[Kundenhierarchie 1]]&amp;Tabelle2[[#This Row],[Händler]]&amp;Tabelle2[[#This Row],[Kategorie]]&amp;Tabelle2[[#This Row],[Gruppe]]&amp;Tabelle2[[#This Row],[Name]]</f>
        <v>Rewe GruppeWasgauGurkenGurken 720ml GlasGewürzgurken, 720ml, 12er</v>
      </c>
    </row>
    <row r="3729" spans="1:21">
      <c r="A3729" t="s">
        <v>24</v>
      </c>
      <c r="B3729" t="s">
        <v>35</v>
      </c>
      <c r="C3729" t="s">
        <v>7</v>
      </c>
      <c r="D3729" t="s">
        <v>245</v>
      </c>
      <c r="E3729" t="s">
        <v>249</v>
      </c>
      <c r="F3729">
        <v>26</v>
      </c>
      <c r="G3729" t="s">
        <v>74</v>
      </c>
      <c r="H3729">
        <v>0.90769230769230769</v>
      </c>
      <c r="I3729">
        <v>0.95121951219512191</v>
      </c>
      <c r="J3729">
        <v>0</v>
      </c>
      <c r="K3729">
        <v>0</v>
      </c>
      <c r="L3729">
        <v>59</v>
      </c>
      <c r="M3729">
        <v>65</v>
      </c>
      <c r="N3729">
        <v>41</v>
      </c>
      <c r="O3729">
        <v>39</v>
      </c>
      <c r="P3729">
        <v>0</v>
      </c>
      <c r="Q3729">
        <v>0</v>
      </c>
      <c r="R3729">
        <v>0</v>
      </c>
      <c r="U3729" t="str">
        <f>Tabelle2[[#This Row],[Kundenhierarchie 1]]&amp;Tabelle2[[#This Row],[Händler]]&amp;Tabelle2[[#This Row],[Kategorie]]&amp;Tabelle2[[#This Row],[Gruppe]]&amp;Tabelle2[[#This Row],[Name]]</f>
        <v>Rewe GruppeWasgauGurkenGurken 720ml GlasGurken Moskauer Art CK, 720ml Glas</v>
      </c>
    </row>
    <row r="3730" spans="1:21">
      <c r="A3730" t="s">
        <v>24</v>
      </c>
      <c r="B3730" t="s">
        <v>35</v>
      </c>
      <c r="C3730" t="s">
        <v>7</v>
      </c>
      <c r="D3730" t="s">
        <v>245</v>
      </c>
      <c r="E3730" t="s">
        <v>101</v>
      </c>
      <c r="F3730">
        <v>26</v>
      </c>
      <c r="G3730" t="s">
        <v>74</v>
      </c>
      <c r="H3730">
        <v>0</v>
      </c>
      <c r="I3730">
        <v>0</v>
      </c>
      <c r="J3730">
        <v>0</v>
      </c>
      <c r="K3730">
        <v>0</v>
      </c>
      <c r="L3730">
        <v>0</v>
      </c>
      <c r="M3730">
        <v>65</v>
      </c>
      <c r="N3730">
        <v>1</v>
      </c>
      <c r="O3730">
        <v>0</v>
      </c>
      <c r="P3730">
        <v>0</v>
      </c>
      <c r="Q3730">
        <v>0</v>
      </c>
      <c r="R3730">
        <v>0</v>
      </c>
      <c r="U3730" t="str">
        <f>Tabelle2[[#This Row],[Kundenhierarchie 1]]&amp;Tabelle2[[#This Row],[Händler]]&amp;Tabelle2[[#This Row],[Kategorie]]&amp;Tabelle2[[#This Row],[Gruppe]]&amp;Tabelle2[[#This Row],[Name]]</f>
        <v>Rewe GruppeWasgauGurkenGurken 720ml GlasGurken Moskauer Art, 720ml Glas 8er Tray</v>
      </c>
    </row>
    <row r="3731" spans="1:21">
      <c r="A3731" t="s">
        <v>24</v>
      </c>
      <c r="B3731" t="s">
        <v>35</v>
      </c>
      <c r="C3731" t="s">
        <v>7</v>
      </c>
      <c r="D3731" t="s">
        <v>245</v>
      </c>
      <c r="E3731" t="s">
        <v>250</v>
      </c>
      <c r="F3731">
        <v>17</v>
      </c>
      <c r="G3731" t="s">
        <v>63</v>
      </c>
      <c r="H3731">
        <v>0.7846153846153846</v>
      </c>
      <c r="I3731">
        <v>0.97435897435897434</v>
      </c>
      <c r="J3731">
        <v>0</v>
      </c>
      <c r="K3731">
        <v>0</v>
      </c>
      <c r="L3731">
        <v>51</v>
      </c>
      <c r="M3731">
        <v>65</v>
      </c>
      <c r="N3731">
        <v>39</v>
      </c>
      <c r="O3731">
        <v>38</v>
      </c>
      <c r="P3731">
        <v>0</v>
      </c>
      <c r="Q3731">
        <v>0</v>
      </c>
      <c r="R3731">
        <v>0</v>
      </c>
      <c r="U3731" t="str">
        <f>Tabelle2[[#This Row],[Kundenhierarchie 1]]&amp;Tabelle2[[#This Row],[Händler]]&amp;Tabelle2[[#This Row],[Kategorie]]&amp;Tabelle2[[#This Row],[Gruppe]]&amp;Tabelle2[[#This Row],[Name]]</f>
        <v>Rewe GruppeWasgauGurkenGurken 720ml GlasGurken Ungarische Art CK, 720ml Glas</v>
      </c>
    </row>
    <row r="3732" spans="1:21">
      <c r="A3732" t="s">
        <v>24</v>
      </c>
      <c r="B3732" t="s">
        <v>35</v>
      </c>
      <c r="C3732" t="s">
        <v>7</v>
      </c>
      <c r="D3732" t="s">
        <v>245</v>
      </c>
      <c r="E3732" t="s">
        <v>251</v>
      </c>
      <c r="F3732">
        <v>17</v>
      </c>
      <c r="G3732" t="s">
        <v>63</v>
      </c>
      <c r="H3732">
        <v>0</v>
      </c>
      <c r="I3732">
        <v>0</v>
      </c>
      <c r="J3732">
        <v>0</v>
      </c>
      <c r="K3732">
        <v>0</v>
      </c>
      <c r="L3732">
        <v>0</v>
      </c>
      <c r="M3732">
        <v>65</v>
      </c>
      <c r="N3732">
        <v>1</v>
      </c>
      <c r="O3732">
        <v>0</v>
      </c>
      <c r="P3732">
        <v>0</v>
      </c>
      <c r="Q3732">
        <v>0</v>
      </c>
      <c r="R3732">
        <v>0</v>
      </c>
      <c r="U3732" t="str">
        <f>Tabelle2[[#This Row],[Kundenhierarchie 1]]&amp;Tabelle2[[#This Row],[Händler]]&amp;Tabelle2[[#This Row],[Kategorie]]&amp;Tabelle2[[#This Row],[Gruppe]]&amp;Tabelle2[[#This Row],[Name]]</f>
        <v>Rewe GruppeWasgauGurkenGurken 720ml GlasGurken Ungarische Art,720ml Gl. 8er Tray</v>
      </c>
    </row>
    <row r="3733" spans="1:21">
      <c r="A3733" t="s">
        <v>24</v>
      </c>
      <c r="B3733" t="s">
        <v>35</v>
      </c>
      <c r="C3733" t="s">
        <v>7</v>
      </c>
      <c r="D3733" t="s">
        <v>245</v>
      </c>
      <c r="E3733" t="s">
        <v>252</v>
      </c>
      <c r="F3733">
        <v>14</v>
      </c>
      <c r="G3733" t="s">
        <v>63</v>
      </c>
      <c r="H3733">
        <v>0.90769230769230769</v>
      </c>
      <c r="I3733">
        <v>0.95121951219512191</v>
      </c>
      <c r="J3733">
        <v>0</v>
      </c>
      <c r="K3733">
        <v>0</v>
      </c>
      <c r="L3733">
        <v>59</v>
      </c>
      <c r="M3733">
        <v>65</v>
      </c>
      <c r="N3733">
        <v>41</v>
      </c>
      <c r="O3733">
        <v>39</v>
      </c>
      <c r="P3733">
        <v>0</v>
      </c>
      <c r="Q3733">
        <v>0</v>
      </c>
      <c r="R3733">
        <v>0</v>
      </c>
      <c r="U3733" t="str">
        <f>Tabelle2[[#This Row],[Kundenhierarchie 1]]&amp;Tabelle2[[#This Row],[Händler]]&amp;Tabelle2[[#This Row],[Kategorie]]&amp;Tabelle2[[#This Row],[Gruppe]]&amp;Tabelle2[[#This Row],[Name]]</f>
        <v>Rewe GruppeWasgauGurkenGurken 720ml GlasGurkenviertel, 720ml Glas</v>
      </c>
    </row>
    <row r="3734" spans="1:21">
      <c r="A3734" t="s">
        <v>24</v>
      </c>
      <c r="B3734" t="s">
        <v>35</v>
      </c>
      <c r="C3734" t="s">
        <v>7</v>
      </c>
      <c r="D3734" t="s">
        <v>245</v>
      </c>
      <c r="E3734" t="s">
        <v>111</v>
      </c>
      <c r="F3734">
        <v>14</v>
      </c>
      <c r="G3734" t="s">
        <v>63</v>
      </c>
      <c r="H3734">
        <v>0</v>
      </c>
      <c r="I3734">
        <v>0</v>
      </c>
      <c r="J3734">
        <v>0</v>
      </c>
      <c r="K3734">
        <v>0</v>
      </c>
      <c r="L3734">
        <v>0</v>
      </c>
      <c r="M3734">
        <v>65</v>
      </c>
      <c r="N3734">
        <v>1</v>
      </c>
      <c r="O3734">
        <v>0</v>
      </c>
      <c r="P3734">
        <v>0</v>
      </c>
      <c r="Q3734">
        <v>0</v>
      </c>
      <c r="R3734">
        <v>0</v>
      </c>
      <c r="U3734" t="str">
        <f>Tabelle2[[#This Row],[Kundenhierarchie 1]]&amp;Tabelle2[[#This Row],[Händler]]&amp;Tabelle2[[#This Row],[Kategorie]]&amp;Tabelle2[[#This Row],[Gruppe]]&amp;Tabelle2[[#This Row],[Name]]</f>
        <v>Rewe GruppeWasgauGurkenGurken 720ml GlasGurkenviertel, 720ml Glas 8er Tray</v>
      </c>
    </row>
    <row r="3735" spans="1:21">
      <c r="A3735" t="s">
        <v>24</v>
      </c>
      <c r="B3735" t="s">
        <v>35</v>
      </c>
      <c r="C3735" t="s">
        <v>7</v>
      </c>
      <c r="D3735" t="s">
        <v>245</v>
      </c>
      <c r="E3735" t="s">
        <v>253</v>
      </c>
      <c r="F3735">
        <v>10</v>
      </c>
      <c r="G3735" t="s">
        <v>51</v>
      </c>
      <c r="H3735">
        <v>0.90769230769230769</v>
      </c>
      <c r="I3735">
        <v>0.3902439024390244</v>
      </c>
      <c r="J3735">
        <v>0</v>
      </c>
      <c r="K3735">
        <v>0</v>
      </c>
      <c r="L3735">
        <v>59</v>
      </c>
      <c r="M3735">
        <v>65</v>
      </c>
      <c r="N3735">
        <v>41</v>
      </c>
      <c r="O3735">
        <v>16</v>
      </c>
      <c r="P3735">
        <v>0</v>
      </c>
      <c r="Q3735">
        <v>0</v>
      </c>
      <c r="R3735">
        <v>0</v>
      </c>
      <c r="U3735" t="str">
        <f>Tabelle2[[#This Row],[Kundenhierarchie 1]]&amp;Tabelle2[[#This Row],[Händler]]&amp;Tabelle2[[#This Row],[Kategorie]]&amp;Tabelle2[[#This Row],[Gruppe]]&amp;Tabelle2[[#This Row],[Name]]</f>
        <v>Rewe GruppeWasgauGurkenGurken 720ml GlasSalzdillgurken, 720ml Glas</v>
      </c>
    </row>
    <row r="3736" spans="1:21">
      <c r="A3736" t="s">
        <v>24</v>
      </c>
      <c r="B3736" t="s">
        <v>35</v>
      </c>
      <c r="C3736" t="s">
        <v>7</v>
      </c>
      <c r="D3736" t="s">
        <v>245</v>
      </c>
      <c r="E3736" t="s">
        <v>254</v>
      </c>
      <c r="F3736">
        <v>10</v>
      </c>
      <c r="G3736" t="s">
        <v>51</v>
      </c>
      <c r="H3736">
        <v>0</v>
      </c>
      <c r="I3736">
        <v>0</v>
      </c>
      <c r="J3736">
        <v>0</v>
      </c>
      <c r="K3736">
        <v>0</v>
      </c>
      <c r="L3736">
        <v>0</v>
      </c>
      <c r="M3736">
        <v>65</v>
      </c>
      <c r="N3736">
        <v>1</v>
      </c>
      <c r="O3736">
        <v>0</v>
      </c>
      <c r="P3736">
        <v>0</v>
      </c>
      <c r="Q3736">
        <v>0</v>
      </c>
      <c r="R3736">
        <v>0</v>
      </c>
      <c r="U3736" t="str">
        <f>Tabelle2[[#This Row],[Kundenhierarchie 1]]&amp;Tabelle2[[#This Row],[Händler]]&amp;Tabelle2[[#This Row],[Kategorie]]&amp;Tabelle2[[#This Row],[Gruppe]]&amp;Tabelle2[[#This Row],[Name]]</f>
        <v>Rewe GruppeWasgauGurkenGurken 720ml GlasSalzdillgurken, 720ml Glas, 8er Tray</v>
      </c>
    </row>
    <row r="3737" spans="1:21">
      <c r="A3737" t="s">
        <v>24</v>
      </c>
      <c r="B3737" t="s">
        <v>35</v>
      </c>
      <c r="C3737" t="s">
        <v>7</v>
      </c>
      <c r="D3737" t="s">
        <v>245</v>
      </c>
      <c r="E3737" t="s">
        <v>255</v>
      </c>
      <c r="F3737">
        <v>11</v>
      </c>
      <c r="G3737" t="s">
        <v>51</v>
      </c>
      <c r="H3737">
        <v>0</v>
      </c>
      <c r="I3737">
        <v>0</v>
      </c>
      <c r="J3737">
        <v>0</v>
      </c>
      <c r="K3737">
        <v>0</v>
      </c>
      <c r="L3737">
        <v>0</v>
      </c>
      <c r="M3737">
        <v>65</v>
      </c>
      <c r="N3737">
        <v>1</v>
      </c>
      <c r="O3737">
        <v>0</v>
      </c>
      <c r="P3737">
        <v>0</v>
      </c>
      <c r="Q3737">
        <v>0</v>
      </c>
      <c r="R3737">
        <v>0</v>
      </c>
      <c r="U3737" t="str">
        <f>Tabelle2[[#This Row],[Kundenhierarchie 1]]&amp;Tabelle2[[#This Row],[Händler]]&amp;Tabelle2[[#This Row],[Kategorie]]&amp;Tabelle2[[#This Row],[Gruppe]]&amp;Tabelle2[[#This Row],[Name]]</f>
        <v>Rewe GruppeWasgauGurkenGurken 720ml GlasSchles. Gurkenhappen, 720ml Gl., 8er Tr.</v>
      </c>
    </row>
    <row r="3738" spans="1:21">
      <c r="A3738" t="s">
        <v>24</v>
      </c>
      <c r="B3738" t="s">
        <v>35</v>
      </c>
      <c r="C3738" t="s">
        <v>7</v>
      </c>
      <c r="D3738" t="s">
        <v>245</v>
      </c>
      <c r="E3738" t="s">
        <v>256</v>
      </c>
      <c r="F3738">
        <v>11</v>
      </c>
      <c r="G3738" t="s">
        <v>51</v>
      </c>
      <c r="H3738">
        <v>0.90769230769230769</v>
      </c>
      <c r="I3738">
        <v>0.97560975609756095</v>
      </c>
      <c r="J3738">
        <v>0</v>
      </c>
      <c r="K3738">
        <v>0</v>
      </c>
      <c r="L3738">
        <v>59</v>
      </c>
      <c r="M3738">
        <v>65</v>
      </c>
      <c r="N3738">
        <v>41</v>
      </c>
      <c r="O3738">
        <v>40</v>
      </c>
      <c r="P3738">
        <v>0</v>
      </c>
      <c r="Q3738">
        <v>0</v>
      </c>
      <c r="R3738">
        <v>0</v>
      </c>
      <c r="U3738" t="str">
        <f>Tabelle2[[#This Row],[Kundenhierarchie 1]]&amp;Tabelle2[[#This Row],[Händler]]&amp;Tabelle2[[#This Row],[Kategorie]]&amp;Tabelle2[[#This Row],[Gruppe]]&amp;Tabelle2[[#This Row],[Name]]</f>
        <v>Rewe GruppeWasgauGurkenGurken 720ml GlasSchles. Gurkenhappen, 720ml Glas</v>
      </c>
    </row>
    <row r="3739" spans="1:21">
      <c r="A3739" t="s">
        <v>24</v>
      </c>
      <c r="B3739" t="s">
        <v>35</v>
      </c>
      <c r="C3739" t="s">
        <v>7</v>
      </c>
      <c r="D3739" t="s">
        <v>259</v>
      </c>
      <c r="E3739" t="s">
        <v>257</v>
      </c>
      <c r="F3739">
        <v>25</v>
      </c>
      <c r="G3739" t="s">
        <v>74</v>
      </c>
      <c r="H3739">
        <v>0</v>
      </c>
      <c r="I3739">
        <v>0</v>
      </c>
      <c r="J3739">
        <v>0</v>
      </c>
      <c r="K3739">
        <v>0</v>
      </c>
      <c r="L3739">
        <v>0</v>
      </c>
      <c r="M3739">
        <v>65</v>
      </c>
      <c r="N3739">
        <v>1</v>
      </c>
      <c r="O3739">
        <v>0</v>
      </c>
      <c r="P3739">
        <v>0</v>
      </c>
      <c r="Q3739">
        <v>0</v>
      </c>
      <c r="R3739">
        <v>0</v>
      </c>
      <c r="U3739" t="str">
        <f>Tabelle2[[#This Row],[Kundenhierarchie 1]]&amp;Tabelle2[[#This Row],[Händler]]&amp;Tabelle2[[#This Row],[Kategorie]]&amp;Tabelle2[[#This Row],[Gruppe]]&amp;Tabelle2[[#This Row],[Name]]</f>
        <v>Rewe GruppeWasgauGurkenGurken Pure 327mlPure Cornichons Blütenhonig, 10x327ml Gl</v>
      </c>
    </row>
    <row r="3740" spans="1:21">
      <c r="A3740" t="s">
        <v>24</v>
      </c>
      <c r="B3740" t="s">
        <v>35</v>
      </c>
      <c r="C3740" t="s">
        <v>7</v>
      </c>
      <c r="D3740" t="s">
        <v>259</v>
      </c>
      <c r="E3740" t="s">
        <v>258</v>
      </c>
      <c r="F3740">
        <v>28</v>
      </c>
      <c r="G3740" t="s">
        <v>74</v>
      </c>
      <c r="H3740">
        <v>0</v>
      </c>
      <c r="I3740">
        <v>0</v>
      </c>
      <c r="J3740">
        <v>0</v>
      </c>
      <c r="K3740">
        <v>0</v>
      </c>
      <c r="L3740">
        <v>0</v>
      </c>
      <c r="M3740">
        <v>65</v>
      </c>
      <c r="N3740">
        <v>1</v>
      </c>
      <c r="O3740">
        <v>0</v>
      </c>
      <c r="P3740">
        <v>0</v>
      </c>
      <c r="Q3740">
        <v>0</v>
      </c>
      <c r="R3740">
        <v>0</v>
      </c>
      <c r="U3740" t="str">
        <f>Tabelle2[[#This Row],[Kundenhierarchie 1]]&amp;Tabelle2[[#This Row],[Händler]]&amp;Tabelle2[[#This Row],[Kategorie]]&amp;Tabelle2[[#This Row],[Gruppe]]&amp;Tabelle2[[#This Row],[Name]]</f>
        <v>Rewe GruppeWasgauGurkenGurken Pure 327mlPure Cornichons Jalapeño, 10x327ml Gl.</v>
      </c>
    </row>
    <row r="3741" spans="1:21">
      <c r="A3741" t="s">
        <v>24</v>
      </c>
      <c r="B3741" t="s">
        <v>35</v>
      </c>
      <c r="C3741" t="s">
        <v>7</v>
      </c>
      <c r="D3741" t="s">
        <v>259</v>
      </c>
      <c r="E3741" t="s">
        <v>260</v>
      </c>
      <c r="F3741">
        <v>23</v>
      </c>
      <c r="G3741" t="s">
        <v>63</v>
      </c>
      <c r="H3741">
        <v>0</v>
      </c>
      <c r="I3741">
        <v>0</v>
      </c>
      <c r="J3741">
        <v>0</v>
      </c>
      <c r="K3741">
        <v>0</v>
      </c>
      <c r="L3741">
        <v>0</v>
      </c>
      <c r="M3741">
        <v>65</v>
      </c>
      <c r="N3741">
        <v>1</v>
      </c>
      <c r="O3741">
        <v>0</v>
      </c>
      <c r="P3741">
        <v>0</v>
      </c>
      <c r="Q3741">
        <v>0</v>
      </c>
      <c r="R3741">
        <v>0</v>
      </c>
      <c r="U3741" t="str">
        <f>Tabelle2[[#This Row],[Kundenhierarchie 1]]&amp;Tabelle2[[#This Row],[Händler]]&amp;Tabelle2[[#This Row],[Kategorie]]&amp;Tabelle2[[#This Row],[Gruppe]]&amp;Tabelle2[[#This Row],[Name]]</f>
        <v>Rewe GruppeWasgauGurkenGurken Pure 327mlPure Cornichons Kräuter, 10x327ml Gl.</v>
      </c>
    </row>
    <row r="3742" spans="1:21">
      <c r="A3742" t="s">
        <v>24</v>
      </c>
      <c r="B3742" t="s">
        <v>35</v>
      </c>
      <c r="C3742" t="s">
        <v>7</v>
      </c>
      <c r="D3742" t="s">
        <v>261</v>
      </c>
      <c r="E3742" t="s">
        <v>126</v>
      </c>
      <c r="F3742">
        <v>5</v>
      </c>
      <c r="G3742" t="s">
        <v>51</v>
      </c>
      <c r="H3742">
        <v>1</v>
      </c>
      <c r="I3742">
        <v>0.97727272727272729</v>
      </c>
      <c r="J3742">
        <v>0</v>
      </c>
      <c r="K3742">
        <v>0</v>
      </c>
      <c r="L3742">
        <v>65</v>
      </c>
      <c r="M3742">
        <v>65</v>
      </c>
      <c r="N3742">
        <v>44</v>
      </c>
      <c r="O3742">
        <v>43</v>
      </c>
      <c r="P3742">
        <v>0</v>
      </c>
      <c r="Q3742">
        <v>0</v>
      </c>
      <c r="R3742">
        <v>0</v>
      </c>
      <c r="U3742" t="str">
        <f>Tabelle2[[#This Row],[Kundenhierarchie 1]]&amp;Tabelle2[[#This Row],[Händler]]&amp;Tabelle2[[#This Row],[Kategorie]]&amp;Tabelle2[[#This Row],[Gruppe]]&amp;Tabelle2[[#This Row],[Name]]</f>
        <v>Rewe GruppeWasgauGurkenSchlemmertöpfchen 580ml GlasSchlemmert. Bals. Bianco, 580ml, 12er</v>
      </c>
    </row>
    <row r="3743" spans="1:21">
      <c r="A3743" t="s">
        <v>24</v>
      </c>
      <c r="B3743" t="s">
        <v>35</v>
      </c>
      <c r="C3743" t="s">
        <v>7</v>
      </c>
      <c r="D3743" t="s">
        <v>261</v>
      </c>
      <c r="E3743" t="s">
        <v>127</v>
      </c>
      <c r="F3743">
        <v>5</v>
      </c>
      <c r="G3743" t="s">
        <v>51</v>
      </c>
      <c r="H3743">
        <v>0</v>
      </c>
      <c r="I3743">
        <v>0</v>
      </c>
      <c r="J3743">
        <v>0</v>
      </c>
      <c r="K3743">
        <v>0</v>
      </c>
      <c r="L3743">
        <v>0</v>
      </c>
      <c r="M3743">
        <v>65</v>
      </c>
      <c r="N3743">
        <v>1</v>
      </c>
      <c r="O3743">
        <v>0</v>
      </c>
      <c r="P3743">
        <v>0</v>
      </c>
      <c r="Q3743">
        <v>0</v>
      </c>
      <c r="R3743">
        <v>0</v>
      </c>
      <c r="U3743" t="str">
        <f>Tabelle2[[#This Row],[Kundenhierarchie 1]]&amp;Tabelle2[[#This Row],[Händler]]&amp;Tabelle2[[#This Row],[Kategorie]]&amp;Tabelle2[[#This Row],[Gruppe]]&amp;Tabelle2[[#This Row],[Name]]</f>
        <v>Rewe GruppeWasgauGurkenSchlemmertöpfchen 580ml GlasSchlemmert. Bals. Bianco, 580ml, 8er</v>
      </c>
    </row>
    <row r="3744" spans="1:21">
      <c r="A3744" t="s">
        <v>24</v>
      </c>
      <c r="B3744" t="s">
        <v>35</v>
      </c>
      <c r="C3744" t="s">
        <v>7</v>
      </c>
      <c r="D3744" t="s">
        <v>261</v>
      </c>
      <c r="E3744" t="s">
        <v>122</v>
      </c>
      <c r="F3744">
        <v>6</v>
      </c>
      <c r="G3744" t="s">
        <v>51</v>
      </c>
      <c r="H3744">
        <v>1</v>
      </c>
      <c r="I3744">
        <v>0.97727272727272729</v>
      </c>
      <c r="J3744">
        <v>0</v>
      </c>
      <c r="K3744">
        <v>0</v>
      </c>
      <c r="L3744">
        <v>65</v>
      </c>
      <c r="M3744">
        <v>65</v>
      </c>
      <c r="N3744">
        <v>44</v>
      </c>
      <c r="O3744">
        <v>43</v>
      </c>
      <c r="P3744">
        <v>0</v>
      </c>
      <c r="Q3744">
        <v>0</v>
      </c>
      <c r="R3744">
        <v>0</v>
      </c>
      <c r="U3744" t="str">
        <f>Tabelle2[[#This Row],[Kundenhierarchie 1]]&amp;Tabelle2[[#This Row],[Händler]]&amp;Tabelle2[[#This Row],[Kategorie]]&amp;Tabelle2[[#This Row],[Gruppe]]&amp;Tabelle2[[#This Row],[Name]]</f>
        <v>Rewe GruppeWasgauGurkenSchlemmertöpfchen 580ml GlasSchlemmert. Chili, 580ml, 12er</v>
      </c>
    </row>
    <row r="3745" spans="1:21">
      <c r="A3745" t="s">
        <v>24</v>
      </c>
      <c r="B3745" t="s">
        <v>35</v>
      </c>
      <c r="C3745" t="s">
        <v>7</v>
      </c>
      <c r="D3745" t="s">
        <v>261</v>
      </c>
      <c r="E3745" t="s">
        <v>123</v>
      </c>
      <c r="F3745">
        <v>6</v>
      </c>
      <c r="G3745" t="s">
        <v>51</v>
      </c>
      <c r="H3745">
        <v>0</v>
      </c>
      <c r="I3745">
        <v>0</v>
      </c>
      <c r="J3745">
        <v>0</v>
      </c>
      <c r="K3745">
        <v>0</v>
      </c>
      <c r="L3745">
        <v>0</v>
      </c>
      <c r="M3745">
        <v>65</v>
      </c>
      <c r="N3745">
        <v>1</v>
      </c>
      <c r="O3745">
        <v>0</v>
      </c>
      <c r="P3745">
        <v>0</v>
      </c>
      <c r="Q3745">
        <v>0</v>
      </c>
      <c r="R3745">
        <v>0</v>
      </c>
      <c r="U3745" t="str">
        <f>Tabelle2[[#This Row],[Kundenhierarchie 1]]&amp;Tabelle2[[#This Row],[Händler]]&amp;Tabelle2[[#This Row],[Kategorie]]&amp;Tabelle2[[#This Row],[Gruppe]]&amp;Tabelle2[[#This Row],[Name]]</f>
        <v>Rewe GruppeWasgauGurkenSchlemmertöpfchen 580ml GlasSchlemmert. Chili, 580ml, 8er</v>
      </c>
    </row>
    <row r="3746" spans="1:21">
      <c r="A3746" t="s">
        <v>24</v>
      </c>
      <c r="B3746" t="s">
        <v>35</v>
      </c>
      <c r="C3746" t="s">
        <v>7</v>
      </c>
      <c r="D3746" t="s">
        <v>261</v>
      </c>
      <c r="E3746" t="s">
        <v>124</v>
      </c>
      <c r="F3746">
        <v>2</v>
      </c>
      <c r="G3746" t="s">
        <v>51</v>
      </c>
      <c r="H3746">
        <v>1</v>
      </c>
      <c r="I3746">
        <v>0.97727272727272729</v>
      </c>
      <c r="J3746">
        <v>0</v>
      </c>
      <c r="K3746">
        <v>0</v>
      </c>
      <c r="L3746">
        <v>65</v>
      </c>
      <c r="M3746">
        <v>65</v>
      </c>
      <c r="N3746">
        <v>44</v>
      </c>
      <c r="O3746">
        <v>43</v>
      </c>
      <c r="P3746">
        <v>0</v>
      </c>
      <c r="Q3746">
        <v>0</v>
      </c>
      <c r="R3746">
        <v>0</v>
      </c>
      <c r="U3746" t="str">
        <f>Tabelle2[[#This Row],[Kundenhierarchie 1]]&amp;Tabelle2[[#This Row],[Händler]]&amp;Tabelle2[[#This Row],[Kategorie]]&amp;Tabelle2[[#This Row],[Gruppe]]&amp;Tabelle2[[#This Row],[Name]]</f>
        <v>Rewe GruppeWasgauGurkenSchlemmertöpfchen 580ml GlasSchlemmert. Honig, 580ml, 12er</v>
      </c>
    </row>
    <row r="3747" spans="1:21">
      <c r="A3747" t="s">
        <v>24</v>
      </c>
      <c r="B3747" t="s">
        <v>35</v>
      </c>
      <c r="C3747" t="s">
        <v>7</v>
      </c>
      <c r="D3747" t="s">
        <v>261</v>
      </c>
      <c r="E3747" t="s">
        <v>125</v>
      </c>
      <c r="F3747">
        <v>2</v>
      </c>
      <c r="G3747" t="s">
        <v>51</v>
      </c>
      <c r="H3747">
        <v>0</v>
      </c>
      <c r="I3747">
        <v>0</v>
      </c>
      <c r="J3747">
        <v>0</v>
      </c>
      <c r="K3747">
        <v>0</v>
      </c>
      <c r="L3747">
        <v>0</v>
      </c>
      <c r="M3747">
        <v>65</v>
      </c>
      <c r="N3747">
        <v>1</v>
      </c>
      <c r="O3747">
        <v>0</v>
      </c>
      <c r="P3747">
        <v>0</v>
      </c>
      <c r="Q3747">
        <v>0</v>
      </c>
      <c r="R3747">
        <v>0</v>
      </c>
      <c r="U3747" t="str">
        <f>Tabelle2[[#This Row],[Kundenhierarchie 1]]&amp;Tabelle2[[#This Row],[Händler]]&amp;Tabelle2[[#This Row],[Kategorie]]&amp;Tabelle2[[#This Row],[Gruppe]]&amp;Tabelle2[[#This Row],[Name]]</f>
        <v>Rewe GruppeWasgauGurkenSchlemmertöpfchen 580ml GlasSchlemmert. Honig, 580ml, 8er</v>
      </c>
    </row>
    <row r="3748" spans="1:21">
      <c r="A3748" t="s">
        <v>24</v>
      </c>
      <c r="B3748" t="s">
        <v>35</v>
      </c>
      <c r="C3748" t="s">
        <v>7</v>
      </c>
      <c r="D3748" t="s">
        <v>261</v>
      </c>
      <c r="E3748" t="s">
        <v>120</v>
      </c>
      <c r="F3748">
        <v>16</v>
      </c>
      <c r="G3748" t="s">
        <v>63</v>
      </c>
      <c r="H3748">
        <v>0.7846153846153846</v>
      </c>
      <c r="I3748">
        <v>0.97435897435897434</v>
      </c>
      <c r="J3748">
        <v>0</v>
      </c>
      <c r="K3748">
        <v>0</v>
      </c>
      <c r="L3748">
        <v>51</v>
      </c>
      <c r="M3748">
        <v>65</v>
      </c>
      <c r="N3748">
        <v>39</v>
      </c>
      <c r="O3748">
        <v>38</v>
      </c>
      <c r="P3748">
        <v>0</v>
      </c>
      <c r="Q3748">
        <v>0</v>
      </c>
      <c r="R3748">
        <v>0</v>
      </c>
      <c r="U3748" t="str">
        <f>Tabelle2[[#This Row],[Kundenhierarchie 1]]&amp;Tabelle2[[#This Row],[Händler]]&amp;Tabelle2[[#This Row],[Kategorie]]&amp;Tabelle2[[#This Row],[Gruppe]]&amp;Tabelle2[[#This Row],[Name]]</f>
        <v>Rewe GruppeWasgauGurkenSchlemmertöpfchen 580ml GlasSchlemmert. Honig-Chili, 580ml, 12er</v>
      </c>
    </row>
    <row r="3749" spans="1:21">
      <c r="A3749" t="s">
        <v>24</v>
      </c>
      <c r="B3749" t="s">
        <v>35</v>
      </c>
      <c r="C3749" t="s">
        <v>7</v>
      </c>
      <c r="D3749" t="s">
        <v>261</v>
      </c>
      <c r="E3749" t="s">
        <v>121</v>
      </c>
      <c r="F3749">
        <v>16</v>
      </c>
      <c r="G3749" t="s">
        <v>63</v>
      </c>
      <c r="H3749">
        <v>0</v>
      </c>
      <c r="I3749">
        <v>0</v>
      </c>
      <c r="J3749">
        <v>0</v>
      </c>
      <c r="K3749">
        <v>0</v>
      </c>
      <c r="L3749">
        <v>0</v>
      </c>
      <c r="M3749">
        <v>65</v>
      </c>
      <c r="N3749">
        <v>1</v>
      </c>
      <c r="O3749">
        <v>0</v>
      </c>
      <c r="P3749">
        <v>0</v>
      </c>
      <c r="Q3749">
        <v>0</v>
      </c>
      <c r="R3749">
        <v>0</v>
      </c>
      <c r="U3749" t="str">
        <f>Tabelle2[[#This Row],[Kundenhierarchie 1]]&amp;Tabelle2[[#This Row],[Händler]]&amp;Tabelle2[[#This Row],[Kategorie]]&amp;Tabelle2[[#This Row],[Gruppe]]&amp;Tabelle2[[#This Row],[Name]]</f>
        <v>Rewe GruppeWasgauGurkenSchlemmertöpfchen 580ml GlasSchlemmert. Honig-Chili, 580ml, 8er</v>
      </c>
    </row>
    <row r="3750" spans="1:21">
      <c r="A3750" t="s">
        <v>24</v>
      </c>
      <c r="B3750" t="s">
        <v>35</v>
      </c>
      <c r="C3750" t="s">
        <v>7</v>
      </c>
      <c r="D3750" t="s">
        <v>261</v>
      </c>
      <c r="E3750" t="s">
        <v>117</v>
      </c>
      <c r="F3750">
        <v>1</v>
      </c>
      <c r="G3750" t="s">
        <v>51</v>
      </c>
      <c r="H3750">
        <v>0</v>
      </c>
      <c r="I3750">
        <v>0</v>
      </c>
      <c r="J3750">
        <v>0</v>
      </c>
      <c r="K3750">
        <v>0</v>
      </c>
      <c r="L3750">
        <v>0</v>
      </c>
      <c r="M3750">
        <v>65</v>
      </c>
      <c r="N3750">
        <v>1</v>
      </c>
      <c r="O3750">
        <v>0</v>
      </c>
      <c r="P3750">
        <v>0</v>
      </c>
      <c r="Q3750">
        <v>0</v>
      </c>
      <c r="R3750">
        <v>0</v>
      </c>
      <c r="U3750" t="str">
        <f>Tabelle2[[#This Row],[Kundenhierarchie 1]]&amp;Tabelle2[[#This Row],[Händler]]&amp;Tabelle2[[#This Row],[Kategorie]]&amp;Tabelle2[[#This Row],[Gruppe]]&amp;Tabelle2[[#This Row],[Name]]</f>
        <v>Rewe GruppeWasgauGurkenSchlemmertöpfchen 580ml GlasSchlemmert. Kraeuter, 580ml, 8er</v>
      </c>
    </row>
    <row r="3751" spans="1:21">
      <c r="A3751" t="s">
        <v>24</v>
      </c>
      <c r="B3751" t="s">
        <v>35</v>
      </c>
      <c r="C3751" t="s">
        <v>7</v>
      </c>
      <c r="D3751" t="s">
        <v>261</v>
      </c>
      <c r="E3751" t="s">
        <v>116</v>
      </c>
      <c r="F3751">
        <v>1</v>
      </c>
      <c r="G3751" t="s">
        <v>51</v>
      </c>
      <c r="H3751">
        <v>1</v>
      </c>
      <c r="I3751">
        <v>0.97727272727272729</v>
      </c>
      <c r="J3751">
        <v>0</v>
      </c>
      <c r="K3751">
        <v>0</v>
      </c>
      <c r="L3751">
        <v>65</v>
      </c>
      <c r="M3751">
        <v>65</v>
      </c>
      <c r="N3751">
        <v>44</v>
      </c>
      <c r="O3751">
        <v>43</v>
      </c>
      <c r="P3751">
        <v>0</v>
      </c>
      <c r="Q3751">
        <v>0</v>
      </c>
      <c r="R3751">
        <v>0</v>
      </c>
      <c r="U3751" t="str">
        <f>Tabelle2[[#This Row],[Kundenhierarchie 1]]&amp;Tabelle2[[#This Row],[Händler]]&amp;Tabelle2[[#This Row],[Kategorie]]&amp;Tabelle2[[#This Row],[Gruppe]]&amp;Tabelle2[[#This Row],[Name]]</f>
        <v>Rewe GruppeWasgauGurkenSchlemmertöpfchen 580ml GlasSchlemmert. Kräuter, 580ml, 12er</v>
      </c>
    </row>
    <row r="3752" spans="1:21">
      <c r="A3752" t="s">
        <v>24</v>
      </c>
      <c r="B3752" t="s">
        <v>35</v>
      </c>
      <c r="C3752" t="s">
        <v>12</v>
      </c>
      <c r="D3752" t="s">
        <v>271</v>
      </c>
      <c r="E3752" t="s">
        <v>262</v>
      </c>
      <c r="F3752">
        <v>9</v>
      </c>
      <c r="G3752" t="s">
        <v>74</v>
      </c>
      <c r="H3752">
        <v>0</v>
      </c>
      <c r="I3752">
        <v>0</v>
      </c>
      <c r="J3752">
        <v>0</v>
      </c>
      <c r="K3752">
        <v>0</v>
      </c>
      <c r="L3752">
        <v>0</v>
      </c>
      <c r="M3752">
        <v>62</v>
      </c>
      <c r="N3752">
        <v>1</v>
      </c>
      <c r="O3752">
        <v>0</v>
      </c>
      <c r="P3752">
        <v>0</v>
      </c>
      <c r="Q3752">
        <v>0</v>
      </c>
      <c r="R3752">
        <v>0</v>
      </c>
      <c r="U3752" t="str">
        <f>Tabelle2[[#This Row],[Kundenhierarchie 1]]&amp;Tabelle2[[#This Row],[Händler]]&amp;Tabelle2[[#This Row],[Kategorie]]&amp;Tabelle2[[#This Row],[Gruppe]]&amp;Tabelle2[[#This Row],[Name]]</f>
        <v>Rewe GruppeWasgauSenfSenf FamilienglasKühne Senf körnig, 250ml Fam.glas 10er</v>
      </c>
    </row>
    <row r="3753" spans="1:21">
      <c r="A3753" t="s">
        <v>24</v>
      </c>
      <c r="B3753" t="s">
        <v>35</v>
      </c>
      <c r="C3753" t="s">
        <v>12</v>
      </c>
      <c r="D3753" t="s">
        <v>271</v>
      </c>
      <c r="E3753" t="s">
        <v>263</v>
      </c>
      <c r="F3753">
        <v>6</v>
      </c>
      <c r="G3753" t="s">
        <v>74</v>
      </c>
      <c r="H3753">
        <v>0</v>
      </c>
      <c r="I3753">
        <v>0</v>
      </c>
      <c r="J3753">
        <v>0</v>
      </c>
      <c r="K3753">
        <v>0</v>
      </c>
      <c r="L3753">
        <v>0</v>
      </c>
      <c r="M3753">
        <v>62</v>
      </c>
      <c r="N3753">
        <v>1</v>
      </c>
      <c r="O3753">
        <v>0</v>
      </c>
      <c r="P3753">
        <v>0</v>
      </c>
      <c r="Q3753">
        <v>0</v>
      </c>
      <c r="R3753">
        <v>0</v>
      </c>
      <c r="U3753" t="str">
        <f>Tabelle2[[#This Row],[Kundenhierarchie 1]]&amp;Tabelle2[[#This Row],[Händler]]&amp;Tabelle2[[#This Row],[Kategorie]]&amp;Tabelle2[[#This Row],[Gruppe]]&amp;Tabelle2[[#This Row],[Name]]</f>
        <v>Rewe GruppeWasgauSenfSenf FamilienglasKühne Senf Kräuter, 250ml Fam.glas 10er</v>
      </c>
    </row>
    <row r="3754" spans="1:21">
      <c r="A3754" t="s">
        <v>24</v>
      </c>
      <c r="B3754" t="s">
        <v>35</v>
      </c>
      <c r="C3754" t="s">
        <v>12</v>
      </c>
      <c r="D3754" t="s">
        <v>271</v>
      </c>
      <c r="E3754" t="s">
        <v>264</v>
      </c>
      <c r="F3754">
        <v>1</v>
      </c>
      <c r="G3754" t="s">
        <v>51</v>
      </c>
      <c r="H3754">
        <v>0</v>
      </c>
      <c r="I3754">
        <v>0</v>
      </c>
      <c r="J3754">
        <v>0</v>
      </c>
      <c r="K3754">
        <v>0</v>
      </c>
      <c r="L3754">
        <v>0</v>
      </c>
      <c r="M3754">
        <v>62</v>
      </c>
      <c r="N3754">
        <v>1</v>
      </c>
      <c r="O3754">
        <v>0</v>
      </c>
      <c r="P3754">
        <v>0</v>
      </c>
      <c r="Q3754">
        <v>0</v>
      </c>
      <c r="R3754">
        <v>0</v>
      </c>
      <c r="U3754" t="str">
        <f>Tabelle2[[#This Row],[Kundenhierarchie 1]]&amp;Tabelle2[[#This Row],[Händler]]&amp;Tabelle2[[#This Row],[Kategorie]]&amp;Tabelle2[[#This Row],[Gruppe]]&amp;Tabelle2[[#This Row],[Name]]</f>
        <v>Rewe GruppeWasgauSenfSenf FamilienglasKühne Senf mittelsch., 250ml Fam.gl 10er</v>
      </c>
    </row>
    <row r="3755" spans="1:21">
      <c r="A3755" t="s">
        <v>24</v>
      </c>
      <c r="B3755" t="s">
        <v>35</v>
      </c>
      <c r="C3755" t="s">
        <v>12</v>
      </c>
      <c r="D3755" t="s">
        <v>271</v>
      </c>
      <c r="E3755" t="s">
        <v>265</v>
      </c>
      <c r="F3755">
        <v>8</v>
      </c>
      <c r="G3755" t="s">
        <v>74</v>
      </c>
      <c r="H3755">
        <v>0</v>
      </c>
      <c r="I3755">
        <v>0</v>
      </c>
      <c r="J3755">
        <v>0</v>
      </c>
      <c r="K3755">
        <v>0</v>
      </c>
      <c r="L3755">
        <v>0</v>
      </c>
      <c r="M3755">
        <v>62</v>
      </c>
      <c r="N3755">
        <v>1</v>
      </c>
      <c r="O3755">
        <v>0</v>
      </c>
      <c r="P3755">
        <v>0</v>
      </c>
      <c r="Q3755">
        <v>0</v>
      </c>
      <c r="R3755">
        <v>0</v>
      </c>
      <c r="U3755" t="str">
        <f>Tabelle2[[#This Row],[Kundenhierarchie 1]]&amp;Tabelle2[[#This Row],[Händler]]&amp;Tabelle2[[#This Row],[Kategorie]]&amp;Tabelle2[[#This Row],[Gruppe]]&amp;Tabelle2[[#This Row],[Name]]</f>
        <v>Rewe GruppeWasgauSenfSenf FamilienglasKühne Senf süß, 250ml Fam.glas 10er</v>
      </c>
    </row>
    <row r="3756" spans="1:21">
      <c r="A3756" t="s">
        <v>24</v>
      </c>
      <c r="B3756" t="s">
        <v>35</v>
      </c>
      <c r="C3756" t="s">
        <v>12</v>
      </c>
      <c r="D3756" t="s">
        <v>276</v>
      </c>
      <c r="E3756" t="s">
        <v>266</v>
      </c>
      <c r="F3756">
        <v>11</v>
      </c>
      <c r="G3756" t="s">
        <v>74</v>
      </c>
      <c r="H3756">
        <v>0</v>
      </c>
      <c r="I3756">
        <v>0</v>
      </c>
      <c r="J3756">
        <v>0</v>
      </c>
      <c r="K3756">
        <v>0</v>
      </c>
      <c r="L3756">
        <v>0</v>
      </c>
      <c r="M3756">
        <v>62</v>
      </c>
      <c r="N3756">
        <v>1</v>
      </c>
      <c r="O3756">
        <v>0</v>
      </c>
      <c r="P3756">
        <v>0</v>
      </c>
      <c r="Q3756">
        <v>0</v>
      </c>
      <c r="R3756">
        <v>0</v>
      </c>
      <c r="U3756" t="str">
        <f>Tabelle2[[#This Row],[Kundenhierarchie 1]]&amp;Tabelle2[[#This Row],[Händler]]&amp;Tabelle2[[#This Row],[Kategorie]]&amp;Tabelle2[[#This Row],[Gruppe]]&amp;Tabelle2[[#This Row],[Name]]</f>
        <v>Rewe GruppeWasgauSenfSenf Kopfsteher / SqueezeKühne Habanero Chili Senf 8x250ml Sq.</v>
      </c>
    </row>
    <row r="3757" spans="1:21">
      <c r="A3757" t="s">
        <v>24</v>
      </c>
      <c r="B3757" t="s">
        <v>35</v>
      </c>
      <c r="C3757" t="s">
        <v>12</v>
      </c>
      <c r="D3757" t="s">
        <v>276</v>
      </c>
      <c r="E3757" t="s">
        <v>267</v>
      </c>
      <c r="F3757">
        <v>10</v>
      </c>
      <c r="G3757" t="s">
        <v>74</v>
      </c>
      <c r="H3757">
        <v>0</v>
      </c>
      <c r="I3757">
        <v>0</v>
      </c>
      <c r="J3757">
        <v>0</v>
      </c>
      <c r="K3757">
        <v>0</v>
      </c>
      <c r="L3757">
        <v>0</v>
      </c>
      <c r="M3757">
        <v>62</v>
      </c>
      <c r="N3757">
        <v>1</v>
      </c>
      <c r="O3757">
        <v>0</v>
      </c>
      <c r="P3757">
        <v>0</v>
      </c>
      <c r="Q3757">
        <v>0</v>
      </c>
      <c r="R3757">
        <v>0</v>
      </c>
      <c r="U3757" t="str">
        <f>Tabelle2[[#This Row],[Kundenhierarchie 1]]&amp;Tabelle2[[#This Row],[Händler]]&amp;Tabelle2[[#This Row],[Kategorie]]&amp;Tabelle2[[#This Row],[Gruppe]]&amp;Tabelle2[[#This Row],[Name]]</f>
        <v>Rewe GruppeWasgauSenfSenf Kopfsteher / SqueezeKühne Hot Dog Senf 8x250ml Squeeze</v>
      </c>
    </row>
    <row r="3758" spans="1:21">
      <c r="A3758" t="s">
        <v>24</v>
      </c>
      <c r="B3758" t="s">
        <v>35</v>
      </c>
      <c r="C3758" t="s">
        <v>12</v>
      </c>
      <c r="D3758" t="s">
        <v>276</v>
      </c>
      <c r="E3758" t="s">
        <v>270</v>
      </c>
      <c r="F3758">
        <v>2</v>
      </c>
      <c r="G3758" t="s">
        <v>51</v>
      </c>
      <c r="H3758">
        <v>0.66129032258064513</v>
      </c>
      <c r="I3758">
        <v>0</v>
      </c>
      <c r="J3758">
        <v>0</v>
      </c>
      <c r="K3758">
        <v>0</v>
      </c>
      <c r="L3758">
        <v>41</v>
      </c>
      <c r="M3758">
        <v>62</v>
      </c>
      <c r="N3758">
        <v>1</v>
      </c>
      <c r="O3758">
        <v>0</v>
      </c>
      <c r="P3758">
        <v>0</v>
      </c>
      <c r="Q3758">
        <v>0</v>
      </c>
      <c r="R3758">
        <v>0</v>
      </c>
      <c r="U3758" t="str">
        <f>Tabelle2[[#This Row],[Kundenhierarchie 1]]&amp;Tabelle2[[#This Row],[Händler]]&amp;Tabelle2[[#This Row],[Kategorie]]&amp;Tabelle2[[#This Row],[Gruppe]]&amp;Tabelle2[[#This Row],[Name]]</f>
        <v>Rewe GruppeWasgauSenfSenf Kopfsteher / SqueezeKühne Senf mittelscharf, 250ml  Squeeze</v>
      </c>
    </row>
    <row r="3759" spans="1:21">
      <c r="A3759" t="s">
        <v>24</v>
      </c>
      <c r="B3759" t="s">
        <v>35</v>
      </c>
      <c r="C3759" t="s">
        <v>12</v>
      </c>
      <c r="D3759" t="s">
        <v>280</v>
      </c>
      <c r="E3759" t="s">
        <v>272</v>
      </c>
      <c r="F3759">
        <v>5</v>
      </c>
      <c r="G3759" t="s">
        <v>74</v>
      </c>
      <c r="H3759">
        <v>0</v>
      </c>
      <c r="I3759">
        <v>0</v>
      </c>
      <c r="J3759">
        <v>0</v>
      </c>
      <c r="K3759">
        <v>0</v>
      </c>
      <c r="L3759">
        <v>0</v>
      </c>
      <c r="M3759">
        <v>62</v>
      </c>
      <c r="N3759">
        <v>1</v>
      </c>
      <c r="O3759">
        <v>0</v>
      </c>
      <c r="P3759">
        <v>0</v>
      </c>
      <c r="Q3759">
        <v>0</v>
      </c>
      <c r="R3759">
        <v>0</v>
      </c>
      <c r="U3759" t="str">
        <f>Tabelle2[[#This Row],[Kundenhierarchie 1]]&amp;Tabelle2[[#This Row],[Händler]]&amp;Tabelle2[[#This Row],[Kategorie]]&amp;Tabelle2[[#This Row],[Gruppe]]&amp;Tabelle2[[#This Row],[Name]]</f>
        <v>Rewe GruppeWasgauSenfSenf StandtubenSenf mittelscharf, 875ml Standtb.10er</v>
      </c>
    </row>
    <row r="3760" spans="1:21">
      <c r="A3760" t="s">
        <v>24</v>
      </c>
      <c r="B3760" t="s">
        <v>35</v>
      </c>
      <c r="C3760" t="s">
        <v>12</v>
      </c>
      <c r="D3760" t="s">
        <v>282</v>
      </c>
      <c r="E3760" t="s">
        <v>273</v>
      </c>
      <c r="F3760">
        <v>3</v>
      </c>
      <c r="G3760" t="s">
        <v>63</v>
      </c>
      <c r="H3760">
        <v>0</v>
      </c>
      <c r="I3760">
        <v>0</v>
      </c>
      <c r="J3760">
        <v>0</v>
      </c>
      <c r="K3760">
        <v>0</v>
      </c>
      <c r="L3760">
        <v>0</v>
      </c>
      <c r="M3760">
        <v>62</v>
      </c>
      <c r="N3760">
        <v>1</v>
      </c>
      <c r="O3760">
        <v>0</v>
      </c>
      <c r="P3760">
        <v>0</v>
      </c>
      <c r="Q3760">
        <v>0</v>
      </c>
      <c r="R3760">
        <v>0</v>
      </c>
      <c r="U3760" t="str">
        <f>Tabelle2[[#This Row],[Kundenhierarchie 1]]&amp;Tabelle2[[#This Row],[Händler]]&amp;Tabelle2[[#This Row],[Kategorie]]&amp;Tabelle2[[#This Row],[Gruppe]]&amp;Tabelle2[[#This Row],[Name]]</f>
        <v>Rewe GruppeWasgauSenfSenf TubenMittelscharfer Senf, 100ml Tube</v>
      </c>
    </row>
    <row r="3761" spans="1:21">
      <c r="A3761" t="s">
        <v>24</v>
      </c>
      <c r="B3761" t="s">
        <v>35</v>
      </c>
      <c r="C3761" t="s">
        <v>12</v>
      </c>
      <c r="D3761" t="s">
        <v>282</v>
      </c>
      <c r="E3761" t="s">
        <v>274</v>
      </c>
      <c r="F3761">
        <v>4</v>
      </c>
      <c r="G3761" t="s">
        <v>63</v>
      </c>
      <c r="H3761">
        <v>0.66129032258064513</v>
      </c>
      <c r="I3761">
        <v>0</v>
      </c>
      <c r="J3761">
        <v>0</v>
      </c>
      <c r="K3761">
        <v>0</v>
      </c>
      <c r="L3761">
        <v>41</v>
      </c>
      <c r="M3761">
        <v>62</v>
      </c>
      <c r="N3761">
        <v>1</v>
      </c>
      <c r="O3761">
        <v>0</v>
      </c>
      <c r="P3761">
        <v>0</v>
      </c>
      <c r="Q3761">
        <v>0</v>
      </c>
      <c r="R3761">
        <v>0</v>
      </c>
      <c r="U3761" t="str">
        <f>Tabelle2[[#This Row],[Kundenhierarchie 1]]&amp;Tabelle2[[#This Row],[Händler]]&amp;Tabelle2[[#This Row],[Kategorie]]&amp;Tabelle2[[#This Row],[Gruppe]]&amp;Tabelle2[[#This Row],[Name]]</f>
        <v>Rewe GruppeWasgauSenfSenf TubenSenf mittelscharf, 200ml Tube</v>
      </c>
    </row>
    <row r="3762" spans="1:21">
      <c r="A3762" t="s">
        <v>24</v>
      </c>
      <c r="B3762" t="s">
        <v>35</v>
      </c>
      <c r="C3762" t="s">
        <v>11</v>
      </c>
      <c r="D3762" t="s">
        <v>285</v>
      </c>
      <c r="E3762" t="s">
        <v>275</v>
      </c>
      <c r="F3762">
        <v>6</v>
      </c>
      <c r="G3762" t="s">
        <v>51</v>
      </c>
      <c r="H3762">
        <v>0.640625</v>
      </c>
      <c r="I3762">
        <v>0.83870967741935487</v>
      </c>
      <c r="J3762">
        <v>0</v>
      </c>
      <c r="K3762">
        <v>0</v>
      </c>
      <c r="L3762">
        <v>41</v>
      </c>
      <c r="M3762">
        <v>64</v>
      </c>
      <c r="N3762">
        <v>31</v>
      </c>
      <c r="O3762">
        <v>26</v>
      </c>
      <c r="P3762">
        <v>0</v>
      </c>
      <c r="Q3762">
        <v>0</v>
      </c>
      <c r="R3762">
        <v>0</v>
      </c>
      <c r="U3762" t="str">
        <f>Tabelle2[[#This Row],[Kundenhierarchie 1]]&amp;Tabelle2[[#This Row],[Händler]]&amp;Tabelle2[[#This Row],[Kategorie]]&amp;Tabelle2[[#This Row],[Gruppe]]&amp;Tabelle2[[#This Row],[Name]]</f>
        <v>Rewe GruppeWasgauWürzsaucenWürzsaucen Made for Meat 235 mlWS Made f.Meat Fl. Roasted Papr., 235ml</v>
      </c>
    </row>
    <row r="3763" spans="1:21">
      <c r="A3763" t="s">
        <v>24</v>
      </c>
      <c r="B3763" t="s">
        <v>35</v>
      </c>
      <c r="C3763" t="s">
        <v>11</v>
      </c>
      <c r="D3763" t="s">
        <v>285</v>
      </c>
      <c r="E3763" t="s">
        <v>277</v>
      </c>
      <c r="F3763">
        <v>11</v>
      </c>
      <c r="G3763" t="s">
        <v>63</v>
      </c>
      <c r="H3763">
        <v>0</v>
      </c>
      <c r="I3763">
        <v>0</v>
      </c>
      <c r="J3763">
        <v>0</v>
      </c>
      <c r="K3763">
        <v>0</v>
      </c>
      <c r="L3763">
        <v>0</v>
      </c>
      <c r="M3763">
        <v>64</v>
      </c>
      <c r="N3763">
        <v>1</v>
      </c>
      <c r="O3763">
        <v>0</v>
      </c>
      <c r="P3763">
        <v>0</v>
      </c>
      <c r="Q3763">
        <v>0</v>
      </c>
      <c r="R3763">
        <v>0</v>
      </c>
      <c r="U3763" t="str">
        <f>Tabelle2[[#This Row],[Kundenhierarchie 1]]&amp;Tabelle2[[#This Row],[Händler]]&amp;Tabelle2[[#This Row],[Kategorie]]&amp;Tabelle2[[#This Row],[Gruppe]]&amp;Tabelle2[[#This Row],[Name]]</f>
        <v>Rewe GruppeWasgauWürzsaucenWürzsaucen Made for Meat 235 mlWS Made f.Meat Steakh.ArgentinaSty,235ml</v>
      </c>
    </row>
    <row r="3764" spans="1:21">
      <c r="A3764" t="s">
        <v>24</v>
      </c>
      <c r="B3764" t="s">
        <v>35</v>
      </c>
      <c r="C3764" t="s">
        <v>11</v>
      </c>
      <c r="D3764" t="s">
        <v>285</v>
      </c>
      <c r="E3764" t="s">
        <v>278</v>
      </c>
      <c r="F3764">
        <v>8</v>
      </c>
      <c r="G3764" t="s">
        <v>51</v>
      </c>
      <c r="H3764">
        <v>0.796875</v>
      </c>
      <c r="I3764">
        <v>0.97368421052631582</v>
      </c>
      <c r="J3764">
        <v>0</v>
      </c>
      <c r="K3764">
        <v>0</v>
      </c>
      <c r="L3764">
        <v>51</v>
      </c>
      <c r="M3764">
        <v>64</v>
      </c>
      <c r="N3764">
        <v>38</v>
      </c>
      <c r="O3764">
        <v>37</v>
      </c>
      <c r="P3764">
        <v>0</v>
      </c>
      <c r="Q3764">
        <v>0</v>
      </c>
      <c r="R3764">
        <v>0</v>
      </c>
      <c r="U3764" t="str">
        <f>Tabelle2[[#This Row],[Kundenhierarchie 1]]&amp;Tabelle2[[#This Row],[Händler]]&amp;Tabelle2[[#This Row],[Kategorie]]&amp;Tabelle2[[#This Row],[Gruppe]]&amp;Tabelle2[[#This Row],[Name]]</f>
        <v>Rewe GruppeWasgauWürzsaucenWürzsaucen Made for Meat 235 mlWS Made for Meat BBQ Smoked Pep., 235ml</v>
      </c>
    </row>
    <row r="3765" spans="1:21">
      <c r="A3765" t="s">
        <v>24</v>
      </c>
      <c r="B3765" t="s">
        <v>35</v>
      </c>
      <c r="C3765" t="s">
        <v>11</v>
      </c>
      <c r="D3765" t="s">
        <v>285</v>
      </c>
      <c r="E3765" t="s">
        <v>279</v>
      </c>
      <c r="F3765">
        <v>4</v>
      </c>
      <c r="G3765" t="s">
        <v>51</v>
      </c>
      <c r="H3765">
        <v>0.796875</v>
      </c>
      <c r="I3765">
        <v>0.97368421052631582</v>
      </c>
      <c r="J3765">
        <v>0</v>
      </c>
      <c r="K3765">
        <v>0</v>
      </c>
      <c r="L3765">
        <v>51</v>
      </c>
      <c r="M3765">
        <v>64</v>
      </c>
      <c r="N3765">
        <v>38</v>
      </c>
      <c r="O3765">
        <v>37</v>
      </c>
      <c r="P3765">
        <v>0</v>
      </c>
      <c r="Q3765">
        <v>0</v>
      </c>
      <c r="R3765">
        <v>0</v>
      </c>
      <c r="U3765" t="str">
        <f>Tabelle2[[#This Row],[Kundenhierarchie 1]]&amp;Tabelle2[[#This Row],[Händler]]&amp;Tabelle2[[#This Row],[Kategorie]]&amp;Tabelle2[[#This Row],[Gruppe]]&amp;Tabelle2[[#This Row],[Name]]</f>
        <v>Rewe GruppeWasgauWürzsaucenWürzsaucen Made for Meat 235 mlWS Made for Meat Burger Sty. Chip, 235ml</v>
      </c>
    </row>
    <row r="3766" spans="1:21">
      <c r="A3766" t="s">
        <v>24</v>
      </c>
      <c r="B3766" t="s">
        <v>35</v>
      </c>
      <c r="C3766" t="s">
        <v>11</v>
      </c>
      <c r="D3766" t="s">
        <v>285</v>
      </c>
      <c r="E3766" t="s">
        <v>281</v>
      </c>
      <c r="F3766">
        <v>13</v>
      </c>
      <c r="G3766" t="s">
        <v>63</v>
      </c>
      <c r="H3766">
        <v>0.796875</v>
      </c>
      <c r="I3766">
        <v>0.73684210526315785</v>
      </c>
      <c r="J3766">
        <v>0</v>
      </c>
      <c r="K3766">
        <v>0</v>
      </c>
      <c r="L3766">
        <v>51</v>
      </c>
      <c r="M3766">
        <v>64</v>
      </c>
      <c r="N3766">
        <v>38</v>
      </c>
      <c r="O3766">
        <v>28</v>
      </c>
      <c r="P3766">
        <v>0</v>
      </c>
      <c r="Q3766">
        <v>0</v>
      </c>
      <c r="R3766">
        <v>0</v>
      </c>
      <c r="U3766" t="str">
        <f>Tabelle2[[#This Row],[Kundenhierarchie 1]]&amp;Tabelle2[[#This Row],[Händler]]&amp;Tabelle2[[#This Row],[Kategorie]]&amp;Tabelle2[[#This Row],[Gruppe]]&amp;Tabelle2[[#This Row],[Name]]</f>
        <v>Rewe GruppeWasgauWürzsaucenWürzsaucen Made for Meat 235 mlWS Made for Meat Hot Chili Srira., 235ml</v>
      </c>
    </row>
    <row r="3767" spans="1:21">
      <c r="A3767" t="s">
        <v>24</v>
      </c>
      <c r="B3767" t="s">
        <v>35</v>
      </c>
      <c r="C3767" t="s">
        <v>11</v>
      </c>
      <c r="D3767" t="s">
        <v>285</v>
      </c>
      <c r="E3767" t="s">
        <v>283</v>
      </c>
      <c r="F3767">
        <v>10</v>
      </c>
      <c r="G3767" t="s">
        <v>51</v>
      </c>
      <c r="H3767">
        <v>0.796875</v>
      </c>
      <c r="I3767">
        <v>0.97368421052631582</v>
      </c>
      <c r="J3767">
        <v>0</v>
      </c>
      <c r="K3767">
        <v>0</v>
      </c>
      <c r="L3767">
        <v>51</v>
      </c>
      <c r="M3767">
        <v>64</v>
      </c>
      <c r="N3767">
        <v>38</v>
      </c>
      <c r="O3767">
        <v>37</v>
      </c>
      <c r="P3767">
        <v>0</v>
      </c>
      <c r="Q3767">
        <v>0</v>
      </c>
      <c r="R3767">
        <v>0</v>
      </c>
      <c r="U3767" t="str">
        <f>Tabelle2[[#This Row],[Kundenhierarchie 1]]&amp;Tabelle2[[#This Row],[Händler]]&amp;Tabelle2[[#This Row],[Kategorie]]&amp;Tabelle2[[#This Row],[Gruppe]]&amp;Tabelle2[[#This Row],[Name]]</f>
        <v>Rewe GruppeWasgauWürzsaucenWürzsaucen Made for Meat 235 mlWS Made For Veggie Knobl. Med., 8x235ml</v>
      </c>
    </row>
    <row r="3768" spans="1:21">
      <c r="A3768" t="s">
        <v>24</v>
      </c>
      <c r="B3768" t="s">
        <v>35</v>
      </c>
      <c r="C3768" t="s">
        <v>11</v>
      </c>
      <c r="D3768" t="s">
        <v>285</v>
      </c>
      <c r="E3768" t="s">
        <v>284</v>
      </c>
      <c r="F3768">
        <v>17</v>
      </c>
      <c r="G3768" t="s">
        <v>51</v>
      </c>
      <c r="H3768">
        <v>0.796875</v>
      </c>
      <c r="I3768">
        <v>0.97368421052631582</v>
      </c>
      <c r="J3768">
        <v>0</v>
      </c>
      <c r="K3768">
        <v>0</v>
      </c>
      <c r="L3768">
        <v>51</v>
      </c>
      <c r="M3768">
        <v>64</v>
      </c>
      <c r="N3768">
        <v>38</v>
      </c>
      <c r="O3768">
        <v>37</v>
      </c>
      <c r="P3768">
        <v>0</v>
      </c>
      <c r="Q3768">
        <v>0</v>
      </c>
      <c r="R3768">
        <v>0</v>
      </c>
      <c r="U3768" t="str">
        <f>Tabelle2[[#This Row],[Kundenhierarchie 1]]&amp;Tabelle2[[#This Row],[Händler]]&amp;Tabelle2[[#This Row],[Kategorie]]&amp;Tabelle2[[#This Row],[Gruppe]]&amp;Tabelle2[[#This Row],[Name]]</f>
        <v>Rewe GruppeWasgauWürzsaucenWürzsaucen Made for Meat 235 mlWS Made For Veggie Teriy. Sesam, 8x235ml</v>
      </c>
    </row>
    <row r="3769" spans="1:21">
      <c r="A3769" t="s">
        <v>24</v>
      </c>
      <c r="B3769" t="s">
        <v>35</v>
      </c>
      <c r="C3769" t="s">
        <v>11</v>
      </c>
      <c r="D3769" t="s">
        <v>293</v>
      </c>
      <c r="E3769" t="s">
        <v>286</v>
      </c>
      <c r="F3769">
        <v>18</v>
      </c>
      <c r="G3769" t="s">
        <v>63</v>
      </c>
      <c r="H3769">
        <v>0</v>
      </c>
      <c r="I3769">
        <v>0</v>
      </c>
      <c r="J3769">
        <v>0</v>
      </c>
      <c r="K3769">
        <v>0</v>
      </c>
      <c r="L3769">
        <v>0</v>
      </c>
      <c r="M3769">
        <v>64</v>
      </c>
      <c r="N3769">
        <v>1</v>
      </c>
      <c r="O3769">
        <v>0</v>
      </c>
      <c r="P3769">
        <v>0</v>
      </c>
      <c r="Q3769">
        <v>0</v>
      </c>
      <c r="R3769">
        <v>0</v>
      </c>
      <c r="U3769" t="str">
        <f>Tabelle2[[#This Row],[Kundenhierarchie 1]]&amp;Tabelle2[[#This Row],[Händler]]&amp;Tabelle2[[#This Row],[Kategorie]]&amp;Tabelle2[[#This Row],[Gruppe]]&amp;Tabelle2[[#This Row],[Name]]</f>
        <v>Rewe GruppeWasgauWürzsaucenWürzsaucen Made for Meat 375 mlWS Made for Meat Bacon Jalapeno, 375ml</v>
      </c>
    </row>
    <row r="3770" spans="1:21">
      <c r="A3770" t="s">
        <v>24</v>
      </c>
      <c r="B3770" t="s">
        <v>35</v>
      </c>
      <c r="C3770" t="s">
        <v>11</v>
      </c>
      <c r="D3770" t="s">
        <v>293</v>
      </c>
      <c r="E3770" t="s">
        <v>287</v>
      </c>
      <c r="F3770">
        <v>15</v>
      </c>
      <c r="G3770" t="s">
        <v>63</v>
      </c>
      <c r="H3770">
        <v>0</v>
      </c>
      <c r="I3770">
        <v>0</v>
      </c>
      <c r="J3770">
        <v>0</v>
      </c>
      <c r="K3770">
        <v>0</v>
      </c>
      <c r="L3770">
        <v>0</v>
      </c>
      <c r="M3770">
        <v>64</v>
      </c>
      <c r="N3770">
        <v>1</v>
      </c>
      <c r="O3770">
        <v>0</v>
      </c>
      <c r="P3770">
        <v>0</v>
      </c>
      <c r="Q3770">
        <v>0</v>
      </c>
      <c r="R3770">
        <v>0</v>
      </c>
      <c r="U3770" t="str">
        <f>Tabelle2[[#This Row],[Kundenhierarchie 1]]&amp;Tabelle2[[#This Row],[Händler]]&amp;Tabelle2[[#This Row],[Kategorie]]&amp;Tabelle2[[#This Row],[Gruppe]]&amp;Tabelle2[[#This Row],[Name]]</f>
        <v>Rewe GruppeWasgauWürzsaucenWürzsaucen Made for Meat 375 mlWS Made for Meat BBQ Cranberry, 375ml</v>
      </c>
    </row>
    <row r="3771" spans="1:21">
      <c r="A3771" t="s">
        <v>24</v>
      </c>
      <c r="B3771" t="s">
        <v>35</v>
      </c>
      <c r="C3771" t="s">
        <v>11</v>
      </c>
      <c r="D3771" t="s">
        <v>293</v>
      </c>
      <c r="E3771" t="s">
        <v>288</v>
      </c>
      <c r="F3771">
        <v>16</v>
      </c>
      <c r="G3771" t="s">
        <v>63</v>
      </c>
      <c r="H3771">
        <v>0</v>
      </c>
      <c r="I3771">
        <v>0</v>
      </c>
      <c r="J3771">
        <v>0</v>
      </c>
      <c r="K3771">
        <v>0</v>
      </c>
      <c r="L3771">
        <v>0</v>
      </c>
      <c r="M3771">
        <v>64</v>
      </c>
      <c r="N3771">
        <v>1</v>
      </c>
      <c r="O3771">
        <v>0</v>
      </c>
      <c r="P3771">
        <v>0</v>
      </c>
      <c r="Q3771">
        <v>0</v>
      </c>
      <c r="R3771">
        <v>0</v>
      </c>
      <c r="U3771" t="str">
        <f>Tabelle2[[#This Row],[Kundenhierarchie 1]]&amp;Tabelle2[[#This Row],[Händler]]&amp;Tabelle2[[#This Row],[Kategorie]]&amp;Tabelle2[[#This Row],[Gruppe]]&amp;Tabelle2[[#This Row],[Name]]</f>
        <v>Rewe GruppeWasgauWürzsaucenWürzsaucen Made for Meat 375 mlWS Made for Meat Chili Aji Panca, 375ml</v>
      </c>
    </row>
    <row r="3772" spans="1:21">
      <c r="A3772" t="s">
        <v>24</v>
      </c>
      <c r="B3772" t="s">
        <v>35</v>
      </c>
      <c r="C3772" t="s">
        <v>11</v>
      </c>
      <c r="D3772" t="s">
        <v>293</v>
      </c>
      <c r="E3772" t="s">
        <v>289</v>
      </c>
      <c r="F3772">
        <v>19</v>
      </c>
      <c r="G3772" t="s">
        <v>74</v>
      </c>
      <c r="H3772">
        <v>0</v>
      </c>
      <c r="I3772">
        <v>0</v>
      </c>
      <c r="J3772">
        <v>0</v>
      </c>
      <c r="K3772">
        <v>0</v>
      </c>
      <c r="L3772">
        <v>0</v>
      </c>
      <c r="M3772">
        <v>64</v>
      </c>
      <c r="N3772">
        <v>1</v>
      </c>
      <c r="O3772">
        <v>0</v>
      </c>
      <c r="P3772">
        <v>0</v>
      </c>
      <c r="Q3772">
        <v>0</v>
      </c>
      <c r="R3772">
        <v>0</v>
      </c>
      <c r="U3772" t="str">
        <f>Tabelle2[[#This Row],[Kundenhierarchie 1]]&amp;Tabelle2[[#This Row],[Händler]]&amp;Tabelle2[[#This Row],[Kategorie]]&amp;Tabelle2[[#This Row],[Gruppe]]&amp;Tabelle2[[#This Row],[Name]]</f>
        <v>Rewe GruppeWasgauWürzsaucenWürzsaucen Made for Meat 375 mlWS Made for Meat Grilled Paprika, 375ml</v>
      </c>
    </row>
    <row r="3773" spans="1:21">
      <c r="A3773" t="s">
        <v>24</v>
      </c>
      <c r="B3773" t="s">
        <v>35</v>
      </c>
      <c r="C3773" t="s">
        <v>11</v>
      </c>
      <c r="D3773" t="s">
        <v>298</v>
      </c>
      <c r="E3773" t="s">
        <v>290</v>
      </c>
      <c r="F3773">
        <v>9</v>
      </c>
      <c r="G3773" t="s">
        <v>51</v>
      </c>
      <c r="H3773">
        <v>1</v>
      </c>
      <c r="I3773">
        <v>0.97727272727272729</v>
      </c>
      <c r="J3773">
        <v>0</v>
      </c>
      <c r="K3773">
        <v>0</v>
      </c>
      <c r="L3773">
        <v>64</v>
      </c>
      <c r="M3773">
        <v>64</v>
      </c>
      <c r="N3773">
        <v>44</v>
      </c>
      <c r="O3773">
        <v>43</v>
      </c>
      <c r="P3773">
        <v>0</v>
      </c>
      <c r="Q3773">
        <v>0</v>
      </c>
      <c r="R3773">
        <v>0</v>
      </c>
      <c r="U3773" t="str">
        <f>Tabelle2[[#This Row],[Kundenhierarchie 1]]&amp;Tabelle2[[#This Row],[Händler]]&amp;Tabelle2[[#This Row],[Kategorie]]&amp;Tabelle2[[#This Row],[Gruppe]]&amp;Tabelle2[[#This Row],[Name]]</f>
        <v>Rewe GruppeWasgauWürzsaucenWürzsaucen StandardWürzsauce Barbecue, 250ml</v>
      </c>
    </row>
    <row r="3774" spans="1:21">
      <c r="A3774" t="s">
        <v>24</v>
      </c>
      <c r="B3774" t="s">
        <v>35</v>
      </c>
      <c r="C3774" t="s">
        <v>11</v>
      </c>
      <c r="D3774" t="s">
        <v>298</v>
      </c>
      <c r="E3774" t="s">
        <v>291</v>
      </c>
      <c r="F3774">
        <v>21</v>
      </c>
      <c r="G3774" t="s">
        <v>74</v>
      </c>
      <c r="H3774">
        <v>0</v>
      </c>
      <c r="I3774">
        <v>0</v>
      </c>
      <c r="J3774">
        <v>0</v>
      </c>
      <c r="K3774">
        <v>0</v>
      </c>
      <c r="L3774">
        <v>0</v>
      </c>
      <c r="M3774">
        <v>64</v>
      </c>
      <c r="N3774">
        <v>1</v>
      </c>
      <c r="O3774">
        <v>0</v>
      </c>
      <c r="P3774">
        <v>0</v>
      </c>
      <c r="Q3774">
        <v>0</v>
      </c>
      <c r="R3774">
        <v>0</v>
      </c>
      <c r="U3774" t="str">
        <f>Tabelle2[[#This Row],[Kundenhierarchie 1]]&amp;Tabelle2[[#This Row],[Händler]]&amp;Tabelle2[[#This Row],[Kategorie]]&amp;Tabelle2[[#This Row],[Gruppe]]&amp;Tabelle2[[#This Row],[Name]]</f>
        <v>Rewe GruppeWasgauWürzsaucenWürzsaucen StandardWürzsauce Brandstifter, 250ml</v>
      </c>
    </row>
    <row r="3775" spans="1:21">
      <c r="A3775" t="s">
        <v>24</v>
      </c>
      <c r="B3775" t="s">
        <v>35</v>
      </c>
      <c r="C3775" t="s">
        <v>11</v>
      </c>
      <c r="D3775" t="s">
        <v>298</v>
      </c>
      <c r="E3775" t="s">
        <v>292</v>
      </c>
      <c r="F3775">
        <v>23</v>
      </c>
      <c r="G3775" t="s">
        <v>74</v>
      </c>
      <c r="H3775">
        <v>0</v>
      </c>
      <c r="I3775">
        <v>0</v>
      </c>
      <c r="J3775">
        <v>0</v>
      </c>
      <c r="K3775">
        <v>0</v>
      </c>
      <c r="L3775">
        <v>0</v>
      </c>
      <c r="M3775">
        <v>64</v>
      </c>
      <c r="N3775">
        <v>1</v>
      </c>
      <c r="O3775">
        <v>0</v>
      </c>
      <c r="P3775">
        <v>0</v>
      </c>
      <c r="Q3775">
        <v>0</v>
      </c>
      <c r="R3775">
        <v>0</v>
      </c>
      <c r="U3775" t="str">
        <f>Tabelle2[[#This Row],[Kundenhierarchie 1]]&amp;Tabelle2[[#This Row],[Händler]]&amp;Tabelle2[[#This Row],[Kategorie]]&amp;Tabelle2[[#This Row],[Gruppe]]&amp;Tabelle2[[#This Row],[Name]]</f>
        <v>Rewe GruppeWasgauWürzsaucenWürzsaucen StandardWürzsauce China, 250ml</v>
      </c>
    </row>
    <row r="3776" spans="1:21">
      <c r="A3776" t="s">
        <v>24</v>
      </c>
      <c r="B3776" t="s">
        <v>35</v>
      </c>
      <c r="C3776" t="s">
        <v>11</v>
      </c>
      <c r="D3776" t="s">
        <v>298</v>
      </c>
      <c r="E3776" t="s">
        <v>294</v>
      </c>
      <c r="F3776">
        <v>20</v>
      </c>
      <c r="G3776" t="s">
        <v>74</v>
      </c>
      <c r="H3776">
        <v>0.640625</v>
      </c>
      <c r="I3776">
        <v>0.967741935483871</v>
      </c>
      <c r="J3776">
        <v>0</v>
      </c>
      <c r="K3776">
        <v>0</v>
      </c>
      <c r="L3776">
        <v>41</v>
      </c>
      <c r="M3776">
        <v>64</v>
      </c>
      <c r="N3776">
        <v>31</v>
      </c>
      <c r="O3776">
        <v>30</v>
      </c>
      <c r="P3776">
        <v>0</v>
      </c>
      <c r="Q3776">
        <v>0</v>
      </c>
      <c r="R3776">
        <v>0</v>
      </c>
      <c r="U3776" t="str">
        <f>Tabelle2[[#This Row],[Kundenhierarchie 1]]&amp;Tabelle2[[#This Row],[Händler]]&amp;Tabelle2[[#This Row],[Kategorie]]&amp;Tabelle2[[#This Row],[Gruppe]]&amp;Tabelle2[[#This Row],[Name]]</f>
        <v>Rewe GruppeWasgauWürzsaucenWürzsaucen StandardWürzsauce Cocktail, 250ml</v>
      </c>
    </row>
    <row r="3777" spans="1:21">
      <c r="A3777" t="s">
        <v>24</v>
      </c>
      <c r="B3777" t="s">
        <v>35</v>
      </c>
      <c r="C3777" t="s">
        <v>11</v>
      </c>
      <c r="D3777" t="s">
        <v>298</v>
      </c>
      <c r="E3777" t="s">
        <v>295</v>
      </c>
      <c r="F3777">
        <v>3</v>
      </c>
      <c r="G3777" t="s">
        <v>51</v>
      </c>
      <c r="H3777">
        <v>1</v>
      </c>
      <c r="I3777">
        <v>0.97727272727272729</v>
      </c>
      <c r="J3777">
        <v>0</v>
      </c>
      <c r="K3777">
        <v>0</v>
      </c>
      <c r="L3777">
        <v>64</v>
      </c>
      <c r="M3777">
        <v>64</v>
      </c>
      <c r="N3777">
        <v>44</v>
      </c>
      <c r="O3777">
        <v>43</v>
      </c>
      <c r="P3777">
        <v>0</v>
      </c>
      <c r="Q3777">
        <v>0</v>
      </c>
      <c r="R3777">
        <v>0</v>
      </c>
      <c r="U3777" t="str">
        <f>Tabelle2[[#This Row],[Kundenhierarchie 1]]&amp;Tabelle2[[#This Row],[Händler]]&amp;Tabelle2[[#This Row],[Kategorie]]&amp;Tabelle2[[#This Row],[Gruppe]]&amp;Tabelle2[[#This Row],[Name]]</f>
        <v>Rewe GruppeWasgauWürzsaucenWürzsaucen StandardWürzsauce Curry, 250ml</v>
      </c>
    </row>
    <row r="3778" spans="1:21">
      <c r="A3778" t="s">
        <v>24</v>
      </c>
      <c r="B3778" t="s">
        <v>35</v>
      </c>
      <c r="C3778" t="s">
        <v>11</v>
      </c>
      <c r="D3778" t="s">
        <v>298</v>
      </c>
      <c r="E3778" t="s">
        <v>296</v>
      </c>
      <c r="F3778">
        <v>7</v>
      </c>
      <c r="G3778" t="s">
        <v>51</v>
      </c>
      <c r="H3778">
        <v>1</v>
      </c>
      <c r="I3778">
        <v>0.97727272727272729</v>
      </c>
      <c r="J3778">
        <v>0</v>
      </c>
      <c r="K3778">
        <v>0</v>
      </c>
      <c r="L3778">
        <v>64</v>
      </c>
      <c r="M3778">
        <v>64</v>
      </c>
      <c r="N3778">
        <v>44</v>
      </c>
      <c r="O3778">
        <v>43</v>
      </c>
      <c r="P3778">
        <v>0</v>
      </c>
      <c r="Q3778">
        <v>0</v>
      </c>
      <c r="R3778">
        <v>0</v>
      </c>
      <c r="U3778" t="str">
        <f>Tabelle2[[#This Row],[Kundenhierarchie 1]]&amp;Tabelle2[[#This Row],[Händler]]&amp;Tabelle2[[#This Row],[Kategorie]]&amp;Tabelle2[[#This Row],[Gruppe]]&amp;Tabelle2[[#This Row],[Name]]</f>
        <v>Rewe GruppeWasgauWürzsaucenWürzsaucen StandardWürzsauce Hot Chili, 250ml</v>
      </c>
    </row>
    <row r="3779" spans="1:21">
      <c r="A3779" t="s">
        <v>24</v>
      </c>
      <c r="B3779" t="s">
        <v>35</v>
      </c>
      <c r="C3779" t="s">
        <v>11</v>
      </c>
      <c r="D3779" t="s">
        <v>298</v>
      </c>
      <c r="E3779" t="s">
        <v>297</v>
      </c>
      <c r="F3779">
        <v>1</v>
      </c>
      <c r="G3779" t="s">
        <v>51</v>
      </c>
      <c r="H3779">
        <v>1</v>
      </c>
      <c r="I3779">
        <v>0.97727272727272729</v>
      </c>
      <c r="J3779">
        <v>0</v>
      </c>
      <c r="K3779">
        <v>0</v>
      </c>
      <c r="L3779">
        <v>64</v>
      </c>
      <c r="M3779">
        <v>64</v>
      </c>
      <c r="N3779">
        <v>44</v>
      </c>
      <c r="O3779">
        <v>43</v>
      </c>
      <c r="P3779">
        <v>0</v>
      </c>
      <c r="Q3779">
        <v>0</v>
      </c>
      <c r="R3779">
        <v>0</v>
      </c>
      <c r="U3779" t="str">
        <f>Tabelle2[[#This Row],[Kundenhierarchie 1]]&amp;Tabelle2[[#This Row],[Händler]]&amp;Tabelle2[[#This Row],[Kategorie]]&amp;Tabelle2[[#This Row],[Gruppe]]&amp;Tabelle2[[#This Row],[Name]]</f>
        <v>Rewe GruppeWasgauWürzsaucenWürzsaucen StandardWürzsauce Knoblauch, 250ml</v>
      </c>
    </row>
    <row r="3780" spans="1:21">
      <c r="A3780" t="s">
        <v>24</v>
      </c>
      <c r="B3780" t="s">
        <v>35</v>
      </c>
      <c r="C3780" t="s">
        <v>11</v>
      </c>
      <c r="D3780" t="s">
        <v>298</v>
      </c>
      <c r="E3780" t="s">
        <v>303</v>
      </c>
      <c r="F3780">
        <v>5</v>
      </c>
      <c r="G3780" t="s">
        <v>51</v>
      </c>
      <c r="H3780">
        <v>1</v>
      </c>
      <c r="I3780">
        <v>0.97727272727272729</v>
      </c>
      <c r="J3780">
        <v>0</v>
      </c>
      <c r="K3780">
        <v>0</v>
      </c>
      <c r="L3780">
        <v>64</v>
      </c>
      <c r="M3780">
        <v>64</v>
      </c>
      <c r="N3780">
        <v>44</v>
      </c>
      <c r="O3780">
        <v>43</v>
      </c>
      <c r="P3780">
        <v>0</v>
      </c>
      <c r="Q3780">
        <v>0</v>
      </c>
      <c r="R3780">
        <v>0</v>
      </c>
      <c r="U3780" t="str">
        <f>Tabelle2[[#This Row],[Kundenhierarchie 1]]&amp;Tabelle2[[#This Row],[Händler]]&amp;Tabelle2[[#This Row],[Kategorie]]&amp;Tabelle2[[#This Row],[Gruppe]]&amp;Tabelle2[[#This Row],[Name]]</f>
        <v>Rewe GruppeWasgauWürzsaucenWürzsaucen StandardWürzsauce Mexico, 250ml</v>
      </c>
    </row>
    <row r="3781" spans="1:21">
      <c r="A3781" t="s">
        <v>24</v>
      </c>
      <c r="B3781" t="s">
        <v>35</v>
      </c>
      <c r="C3781" t="s">
        <v>11</v>
      </c>
      <c r="D3781" t="s">
        <v>298</v>
      </c>
      <c r="E3781" t="s">
        <v>299</v>
      </c>
      <c r="F3781">
        <v>14</v>
      </c>
      <c r="G3781" t="s">
        <v>63</v>
      </c>
      <c r="H3781">
        <v>0.796875</v>
      </c>
      <c r="I3781">
        <v>0.97368421052631582</v>
      </c>
      <c r="J3781">
        <v>0</v>
      </c>
      <c r="K3781">
        <v>0</v>
      </c>
      <c r="L3781">
        <v>51</v>
      </c>
      <c r="M3781">
        <v>64</v>
      </c>
      <c r="N3781">
        <v>38</v>
      </c>
      <c r="O3781">
        <v>37</v>
      </c>
      <c r="P3781">
        <v>0</v>
      </c>
      <c r="Q3781">
        <v>0</v>
      </c>
      <c r="R3781">
        <v>0</v>
      </c>
      <c r="U3781" t="str">
        <f>Tabelle2[[#This Row],[Kundenhierarchie 1]]&amp;Tabelle2[[#This Row],[Händler]]&amp;Tabelle2[[#This Row],[Kategorie]]&amp;Tabelle2[[#This Row],[Gruppe]]&amp;Tabelle2[[#This Row],[Name]]</f>
        <v>Rewe GruppeWasgauWürzsaucenWürzsaucen StandardWürzsauce Paprikasauce Ungar. Art, 250ml</v>
      </c>
    </row>
    <row r="3782" spans="1:21">
      <c r="A3782" t="s">
        <v>24</v>
      </c>
      <c r="B3782" t="s">
        <v>35</v>
      </c>
      <c r="C3782" t="s">
        <v>11</v>
      </c>
      <c r="D3782" t="s">
        <v>298</v>
      </c>
      <c r="E3782" t="s">
        <v>300</v>
      </c>
      <c r="F3782">
        <v>12</v>
      </c>
      <c r="G3782" t="s">
        <v>63</v>
      </c>
      <c r="H3782">
        <v>0.796875</v>
      </c>
      <c r="I3782">
        <v>0.97368421052631582</v>
      </c>
      <c r="J3782">
        <v>0</v>
      </c>
      <c r="K3782">
        <v>0</v>
      </c>
      <c r="L3782">
        <v>51</v>
      </c>
      <c r="M3782">
        <v>64</v>
      </c>
      <c r="N3782">
        <v>38</v>
      </c>
      <c r="O3782">
        <v>37</v>
      </c>
      <c r="P3782">
        <v>0</v>
      </c>
      <c r="Q3782">
        <v>0</v>
      </c>
      <c r="R3782">
        <v>0</v>
      </c>
      <c r="U3782" t="str">
        <f>Tabelle2[[#This Row],[Kundenhierarchie 1]]&amp;Tabelle2[[#This Row],[Händler]]&amp;Tabelle2[[#This Row],[Kategorie]]&amp;Tabelle2[[#This Row],[Gruppe]]&amp;Tabelle2[[#This Row],[Name]]</f>
        <v>Rewe GruppeWasgauWürzsaucenWürzsaucen StandardWürzsauce Schaschlik, 250ml</v>
      </c>
    </row>
    <row r="3783" spans="1:21">
      <c r="A3783" t="s">
        <v>24</v>
      </c>
      <c r="B3783" t="s">
        <v>35</v>
      </c>
      <c r="C3783" t="s">
        <v>11</v>
      </c>
      <c r="D3783" t="s">
        <v>298</v>
      </c>
      <c r="E3783" t="s">
        <v>301</v>
      </c>
      <c r="F3783">
        <v>2</v>
      </c>
      <c r="G3783" t="s">
        <v>51</v>
      </c>
      <c r="H3783">
        <v>1</v>
      </c>
      <c r="I3783">
        <v>0.97727272727272729</v>
      </c>
      <c r="J3783">
        <v>0</v>
      </c>
      <c r="K3783">
        <v>0</v>
      </c>
      <c r="L3783">
        <v>64</v>
      </c>
      <c r="M3783">
        <v>64</v>
      </c>
      <c r="N3783">
        <v>44</v>
      </c>
      <c r="O3783">
        <v>43</v>
      </c>
      <c r="P3783">
        <v>0</v>
      </c>
      <c r="Q3783">
        <v>0</v>
      </c>
      <c r="R3783">
        <v>0</v>
      </c>
      <c r="U3783" t="str">
        <f>Tabelle2[[#This Row],[Kundenhierarchie 1]]&amp;Tabelle2[[#This Row],[Händler]]&amp;Tabelle2[[#This Row],[Kategorie]]&amp;Tabelle2[[#This Row],[Gruppe]]&amp;Tabelle2[[#This Row],[Name]]</f>
        <v>Rewe GruppeWasgauWürzsaucenWürzsaucen StandardWürzsauce Steak, 250ml</v>
      </c>
    </row>
    <row r="3784" spans="1:21">
      <c r="A3784" t="s">
        <v>24</v>
      </c>
      <c r="B3784" t="s">
        <v>35</v>
      </c>
      <c r="C3784" t="s">
        <v>11</v>
      </c>
      <c r="D3784" t="s">
        <v>298</v>
      </c>
      <c r="E3784" t="s">
        <v>302</v>
      </c>
      <c r="F3784">
        <v>24</v>
      </c>
      <c r="G3784" t="s">
        <v>74</v>
      </c>
      <c r="H3784">
        <v>1</v>
      </c>
      <c r="I3784">
        <v>0.86363636363636365</v>
      </c>
      <c r="J3784">
        <v>0</v>
      </c>
      <c r="K3784">
        <v>0</v>
      </c>
      <c r="L3784">
        <v>64</v>
      </c>
      <c r="M3784">
        <v>64</v>
      </c>
      <c r="N3784">
        <v>44</v>
      </c>
      <c r="O3784">
        <v>38</v>
      </c>
      <c r="P3784">
        <v>0</v>
      </c>
      <c r="Q3784">
        <v>0</v>
      </c>
      <c r="R3784">
        <v>0</v>
      </c>
      <c r="U3784" t="str">
        <f>Tabelle2[[#This Row],[Kundenhierarchie 1]]&amp;Tabelle2[[#This Row],[Händler]]&amp;Tabelle2[[#This Row],[Kategorie]]&amp;Tabelle2[[#This Row],[Gruppe]]&amp;Tabelle2[[#This Row],[Name]]</f>
        <v>Rewe GruppeWasgauWürzsaucenWürzsaucen StandardWürzsauce Tzatziki, 250ml</v>
      </c>
    </row>
    <row r="3785" spans="1:21">
      <c r="A3785" t="s">
        <v>24</v>
      </c>
      <c r="B3785" t="s">
        <v>35</v>
      </c>
      <c r="C3785" t="s">
        <v>11</v>
      </c>
      <c r="D3785" t="s">
        <v>298</v>
      </c>
      <c r="E3785" t="s">
        <v>304</v>
      </c>
      <c r="F3785">
        <v>22</v>
      </c>
      <c r="G3785" t="s">
        <v>74</v>
      </c>
      <c r="H3785">
        <v>0</v>
      </c>
      <c r="I3785">
        <v>0</v>
      </c>
      <c r="J3785">
        <v>0</v>
      </c>
      <c r="K3785">
        <v>0</v>
      </c>
      <c r="L3785">
        <v>0</v>
      </c>
      <c r="M3785">
        <v>64</v>
      </c>
      <c r="N3785">
        <v>1</v>
      </c>
      <c r="O3785">
        <v>0</v>
      </c>
      <c r="P3785">
        <v>0</v>
      </c>
      <c r="Q3785">
        <v>0</v>
      </c>
      <c r="R3785">
        <v>0</v>
      </c>
      <c r="U3785" t="str">
        <f>Tabelle2[[#This Row],[Kundenhierarchie 1]]&amp;Tabelle2[[#This Row],[Händler]]&amp;Tabelle2[[#This Row],[Kategorie]]&amp;Tabelle2[[#This Row],[Gruppe]]&amp;Tabelle2[[#This Row],[Name]]</f>
        <v>Rewe GruppeWasgauWürzsaucenWürzsaucen StandardWürzsauce Unschuldsengel, 250ml</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B31077DEAD21641A874710BA78C2CFC" ma:contentTypeVersion="3" ma:contentTypeDescription="Create a new document." ma:contentTypeScope="" ma:versionID="90d837313063a805b6acfff5c3d921e3">
  <xsd:schema xmlns:xsd="http://www.w3.org/2001/XMLSchema" xmlns:xs="http://www.w3.org/2001/XMLSchema" xmlns:p="http://schemas.microsoft.com/office/2006/metadata/properties" xmlns:ns2="27e7e808-660d-49fd-b276-85f973012dfb" targetNamespace="http://schemas.microsoft.com/office/2006/metadata/properties" ma:root="true" ma:fieldsID="b7649d8474910e8f312a52735731600a" ns2:_="">
    <xsd:import namespace="27e7e808-660d-49fd-b276-85f973012df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e7e808-660d-49fd-b276-85f973012d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223583-EF70-460F-89F8-1A71899C1F4F}"/>
</file>

<file path=customXml/itemProps2.xml><?xml version="1.0" encoding="utf-8"?>
<ds:datastoreItem xmlns:ds="http://schemas.openxmlformats.org/officeDocument/2006/customXml" ds:itemID="{0F46E92B-4F7C-4EF1-9C98-26120EF6CEEB}"/>
</file>

<file path=customXml/itemProps3.xml><?xml version="1.0" encoding="utf-8"?>
<ds:datastoreItem xmlns:ds="http://schemas.openxmlformats.org/officeDocument/2006/customXml" ds:itemID="{4D0FB330-6E40-4F88-BA58-52BE0BA9E796}"/>
</file>

<file path=customXml/itemProps4.xml><?xml version="1.0" encoding="utf-8"?>
<ds:datastoreItem xmlns:ds="http://schemas.openxmlformats.org/officeDocument/2006/customXml" ds:itemID="{0F6BBAE3-8077-4A6B-A7F4-E987773CA09D}"/>
</file>

<file path=docProps/app.xml><?xml version="1.0" encoding="utf-8"?>
<Properties xmlns="http://schemas.openxmlformats.org/officeDocument/2006/extended-properties" xmlns:vt="http://schemas.openxmlformats.org/officeDocument/2006/docPropsVTypes">
  <Application>Microsoft Excel Online</Application>
  <Manager/>
  <Company>Carl Kuehne KG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Ahrens, Felix</dc:creator>
  <cp:keywords/>
  <dc:description/>
  <cp:lastModifiedBy>Gierl, Alina</cp:lastModifiedBy>
  <cp:revision/>
  <dcterms:created xsi:type="dcterms:W3CDTF">2023-06-13T14:43:18Z</dcterms:created>
  <dcterms:modified xsi:type="dcterms:W3CDTF">2026-01-12T08:28:02Z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9" name="ContentTypeId">
    <vt:lpwstr>0x0101003B31077DEAD21641A874710BA78C2CFC</vt:lpwstr>
  </property>
  <property fmtid="{D5CDD505-2E9C-101B-9397-08002B2CF9AE}" pid="10" name="MediaServiceImageTags">
    <vt:lpwstr/>
  </property>
  <property fmtid="{D5CDD505-2E9C-101B-9397-08002B2CF9AE}" pid="11" name="MSIP_Label_5962f8f8-1256-4042-af58-1ea87afdbc6c_Enabled">
    <vt:lpwstr>true</vt:lpwstr>
  </property>
  <property fmtid="{D5CDD505-2E9C-101B-9397-08002B2CF9AE}" pid="12" name="MSIP_Label_5962f8f8-1256-4042-af58-1ea87afdbc6c_SetDate">
    <vt:lpwstr>2026-01-12T08:27:57Z</vt:lpwstr>
  </property>
  <property fmtid="{D5CDD505-2E9C-101B-9397-08002B2CF9AE}" pid="13" name="MSIP_Label_5962f8f8-1256-4042-af58-1ea87afdbc6c_Method">
    <vt:lpwstr>Privileged</vt:lpwstr>
  </property>
  <property fmtid="{D5CDD505-2E9C-101B-9397-08002B2CF9AE}" pid="14" name="MSIP_Label_5962f8f8-1256-4042-af58-1ea87afdbc6c_Name">
    <vt:lpwstr>extern</vt:lpwstr>
  </property>
  <property fmtid="{D5CDD505-2E9C-101B-9397-08002B2CF9AE}" pid="15" name="MSIP_Label_5962f8f8-1256-4042-af58-1ea87afdbc6c_SiteId">
    <vt:lpwstr>0234bf84-12b5-463b-9446-763e6f79b2eb</vt:lpwstr>
  </property>
  <property fmtid="{D5CDD505-2E9C-101B-9397-08002B2CF9AE}" pid="16" name="MSIP_Label_5962f8f8-1256-4042-af58-1ea87afdbc6c_ActionId">
    <vt:lpwstr>0b51736f-954c-46b2-af89-90f2a0ab9970</vt:lpwstr>
  </property>
  <property fmtid="{D5CDD505-2E9C-101B-9397-08002B2CF9AE}" pid="17" name="MSIP_Label_5962f8f8-1256-4042-af58-1ea87afdbc6c_ContentBits">
    <vt:lpwstr>0</vt:lpwstr>
  </property>
  <property fmtid="{D5CDD505-2E9C-101B-9397-08002B2CF9AE}" pid="18" name="MSIP_Label_5962f8f8-1256-4042-af58-1ea87afdbc6c_Tag">
    <vt:lpwstr>10, 0, 1, 2</vt:lpwstr>
  </property>
</Properties>
</file>